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202300"/>
  <mc:AlternateContent xmlns:mc="http://schemas.openxmlformats.org/markup-compatibility/2006">
    <mc:Choice Requires="x15">
      <x15ac:absPath xmlns:x15ac="http://schemas.microsoft.com/office/spreadsheetml/2010/11/ac" url="C:\Users\SafiyaAlavi\Desktop\press-release-biotech-analysis\data\"/>
    </mc:Choice>
  </mc:AlternateContent>
  <xr:revisionPtr revIDLastSave="0" documentId="13_ncr:1_{1C80693C-5B76-48AF-92C1-4655A73A08CF}" xr6:coauthVersionLast="47" xr6:coauthVersionMax="47" xr10:uidLastSave="{00000000-0000-0000-0000-000000000000}"/>
  <bookViews>
    <workbookView xWindow="-108" yWindow="-108" windowWidth="23256" windowHeight="13896" firstSheet="1" activeTab="1" xr2:uid="{EBE0400C-1981-4F15-9465-86E5D8DD1201}"/>
  </bookViews>
  <sheets>
    <sheet name="_CIQHiddenCacheSheet" sheetId="5" state="veryHidden" r:id="rId1"/>
    <sheet name="cleaned_catalysts" sheetId="1" r:id="rId2"/>
  </sheets>
  <definedNames>
    <definedName name="CIQWBGuid" hidden="1">"fcee918c-966b-4865-bfea-191cc094a41b"</definedName>
    <definedName name="CIQWBInfo" hidden="1">"{ ""CIQVersion"":""9.51.3510.3078"" }"</definedName>
    <definedName name="IQ_CH">110000</definedName>
    <definedName name="IQ_CQ">5000</definedName>
    <definedName name="IQ_CY">10000</definedName>
    <definedName name="IQ_DAILY">500000</definedName>
    <definedName name="IQ_DNTM" hidden="1">700000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MTD" hidden="1">800000</definedName>
    <definedName name="IQ_NAMES_REVISION_DATE_" hidden="1">45261.8176967593</definedName>
    <definedName name="IQ_NTM">6000</definedName>
    <definedName name="IQ_QTD" hidden="1">750000</definedName>
    <definedName name="IQ_TODAY" hidden="1">0</definedName>
    <definedName name="IQ_WEEK">50000</definedName>
    <definedName name="IQ_YTD">3000</definedName>
    <definedName name="IQ_YTDMONTH" hidden="1">130000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151" i="1" l="1"/>
  <c r="Q3124" i="1"/>
  <c r="T3138" i="1"/>
  <c r="Q3145" i="1"/>
  <c r="I3147" i="1"/>
  <c r="M3148" i="1"/>
  <c r="Q3141" i="1"/>
  <c r="I3143" i="1"/>
  <c r="M3144" i="1"/>
  <c r="P3134" i="1"/>
  <c r="I3136" i="1"/>
  <c r="S3138" i="1"/>
  <c r="L3140" i="1"/>
  <c r="Q3131" i="1"/>
  <c r="J3133" i="1"/>
  <c r="P3124" i="1"/>
  <c r="I3126" i="1"/>
  <c r="S3128" i="1"/>
  <c r="L3130" i="1"/>
  <c r="M3120" i="1"/>
  <c r="R3121" i="1"/>
  <c r="K3123" i="1"/>
  <c r="Q3114" i="1"/>
  <c r="J3116" i="1"/>
  <c r="T3118" i="1"/>
  <c r="T3108" i="1"/>
  <c r="M3110" i="1"/>
  <c r="R3111" i="1"/>
  <c r="L3113" i="1"/>
  <c r="M3098" i="1"/>
  <c r="T3099" i="1"/>
  <c r="I3103" i="1"/>
  <c r="I3106" i="1"/>
  <c r="M3092" i="1"/>
  <c r="S3093" i="1"/>
  <c r="M3095" i="1"/>
  <c r="S3096" i="1"/>
  <c r="Q3087" i="1"/>
  <c r="L3089" i="1"/>
  <c r="R3090" i="1"/>
  <c r="K3083" i="1"/>
  <c r="Q3084" i="1"/>
  <c r="K3086" i="1"/>
  <c r="P3078" i="1"/>
  <c r="J3080" i="1"/>
  <c r="Q3081" i="1"/>
  <c r="R3070" i="1"/>
  <c r="I3074" i="1"/>
  <c r="I3077" i="1"/>
  <c r="R3060" i="1"/>
  <c r="L3064" i="1"/>
  <c r="S3065" i="1"/>
  <c r="I3069" i="1"/>
  <c r="I3052" i="1"/>
  <c r="R3053" i="1"/>
  <c r="M3057" i="1"/>
  <c r="J3059" i="1"/>
  <c r="L3044" i="1"/>
  <c r="J3046" i="1"/>
  <c r="J3048" i="1"/>
  <c r="I3050" i="1"/>
  <c r="M3034" i="1"/>
  <c r="M3038" i="1"/>
  <c r="M3040" i="1"/>
  <c r="L3042" i="1"/>
  <c r="L3027" i="1"/>
  <c r="P3029" i="1"/>
  <c r="I3032" i="1"/>
  <c r="Q3017" i="1"/>
  <c r="J3020" i="1"/>
  <c r="R3024" i="1"/>
  <c r="Q3010" i="1"/>
  <c r="I3013" i="1"/>
  <c r="M3015" i="1"/>
  <c r="L3000" i="1"/>
  <c r="L3003" i="1"/>
  <c r="T3005" i="1"/>
  <c r="L3008" i="1"/>
  <c r="I2988" i="1"/>
  <c r="I2991" i="1"/>
  <c r="J2994" i="1"/>
  <c r="J2997" i="1"/>
  <c r="R2975" i="1"/>
  <c r="T2978" i="1"/>
  <c r="T2981" i="1"/>
  <c r="I2985" i="1"/>
  <c r="T2962" i="1"/>
  <c r="Q2969" i="1"/>
  <c r="R2972" i="1"/>
  <c r="T2942" i="1"/>
  <c r="Q2948" i="1"/>
  <c r="L2954" i="1"/>
  <c r="J3106" i="1"/>
  <c r="M3113" i="1"/>
  <c r="J2930" i="1"/>
  <c r="L2937" i="1"/>
  <c r="Q3161" i="1"/>
  <c r="M3164" i="1"/>
  <c r="L3046" i="1"/>
  <c r="I3100" i="1"/>
  <c r="L3160" i="1"/>
  <c r="M3156" i="1"/>
  <c r="I3159" i="1"/>
  <c r="T3154" i="1"/>
  <c r="P3157" i="1"/>
  <c r="T3158" i="1"/>
  <c r="J3064" i="1"/>
  <c r="R3065" i="1"/>
  <c r="M3067" i="1"/>
  <c r="T3068" i="1"/>
  <c r="I3059" i="1"/>
  <c r="Q3060" i="1"/>
  <c r="M3062" i="1"/>
  <c r="Q3053" i="1"/>
  <c r="M3055" i="1"/>
  <c r="J3057" i="1"/>
  <c r="I3046" i="1"/>
  <c r="I3048" i="1"/>
  <c r="T3049" i="1"/>
  <c r="R3051" i="1"/>
  <c r="L3038" i="1"/>
  <c r="L3040" i="1"/>
  <c r="J3042" i="1"/>
  <c r="J3044" i="1"/>
  <c r="I3027" i="1"/>
  <c r="R3031" i="1"/>
  <c r="J3034" i="1"/>
  <c r="M3036" i="1"/>
  <c r="I3020" i="1"/>
  <c r="M3022" i="1"/>
  <c r="Q3024" i="1"/>
  <c r="R3012" i="1"/>
  <c r="L3015" i="1"/>
  <c r="P3017" i="1"/>
  <c r="I3003" i="1"/>
  <c r="Q3005" i="1"/>
  <c r="J3008" i="1"/>
  <c r="T2990" i="1"/>
  <c r="T2993" i="1"/>
  <c r="I2997" i="1"/>
  <c r="I3000" i="1"/>
  <c r="Q2981" i="1"/>
  <c r="R2984" i="1"/>
  <c r="R2987" i="1"/>
  <c r="Q2975" i="1"/>
  <c r="Q2978" i="1"/>
  <c r="P2969" i="1"/>
  <c r="P2972" i="1"/>
  <c r="S2942" i="1"/>
  <c r="I2954" i="1"/>
  <c r="M2958" i="1"/>
  <c r="M2966" i="1"/>
  <c r="Q3134" i="1"/>
  <c r="J3151" i="1"/>
  <c r="R2929" i="1"/>
  <c r="K2937" i="1"/>
  <c r="R3114" i="1"/>
  <c r="L3123" i="1"/>
  <c r="T3128" i="1"/>
  <c r="R3081" i="1"/>
  <c r="T3093" i="1"/>
  <c r="P3101" i="1"/>
  <c r="M3160" i="1"/>
  <c r="I3163" i="1"/>
  <c r="P3075" i="1"/>
  <c r="Q3153" i="1"/>
  <c r="I3155" i="1"/>
  <c r="Q3157" i="1"/>
  <c r="Q3149" i="1"/>
  <c r="M3152" i="1"/>
  <c r="P3165" i="1"/>
  <c r="T3166" i="1"/>
  <c r="L3168" i="1"/>
  <c r="P3161" i="1"/>
  <c r="T3162" i="1"/>
  <c r="L3164" i="1"/>
  <c r="L3152" i="1"/>
  <c r="P3153" i="1"/>
  <c r="L3156" i="1"/>
  <c r="L3148" i="1"/>
  <c r="P3149" i="1"/>
  <c r="T3150" i="1"/>
  <c r="L3144" i="1"/>
  <c r="P3145" i="1"/>
  <c r="T3146" i="1"/>
  <c r="K3140" i="1"/>
  <c r="P3141" i="1"/>
  <c r="T3142" i="1"/>
  <c r="I3133" i="1"/>
  <c r="T3135" i="1"/>
  <c r="M3137" i="1"/>
  <c r="R3138" i="1"/>
  <c r="R3128" i="1"/>
  <c r="K3130" i="1"/>
  <c r="P3131" i="1"/>
  <c r="Q3121" i="1"/>
  <c r="J3123" i="1"/>
  <c r="T3125" i="1"/>
  <c r="M3127" i="1"/>
  <c r="I3116" i="1"/>
  <c r="S3118" i="1"/>
  <c r="L3120" i="1"/>
  <c r="Q3111" i="1"/>
  <c r="J3113" i="1"/>
  <c r="P3114" i="1"/>
  <c r="T3105" i="1"/>
  <c r="S3108" i="1"/>
  <c r="L3110" i="1"/>
  <c r="L3098" i="1"/>
  <c r="R3099" i="1"/>
  <c r="M3101" i="1"/>
  <c r="T3102" i="1"/>
  <c r="L3092" i="1"/>
  <c r="R3093" i="1"/>
  <c r="L3095" i="1"/>
  <c r="R3096" i="1"/>
  <c r="P3087" i="1"/>
  <c r="J3089" i="1"/>
  <c r="Q3090" i="1"/>
  <c r="P3084" i="1"/>
  <c r="J3086" i="1"/>
  <c r="I3080" i="1"/>
  <c r="P3081" i="1"/>
  <c r="J3083" i="1"/>
  <c r="Q3070" i="1"/>
  <c r="M3072" i="1"/>
  <c r="T3073" i="1"/>
  <c r="T3076" i="1"/>
  <c r="K3164" i="1"/>
  <c r="S3166" i="1"/>
  <c r="K3168" i="1"/>
  <c r="K3156" i="1"/>
  <c r="S3158" i="1"/>
  <c r="K3160" i="1"/>
  <c r="S3162" i="1"/>
  <c r="K3148" i="1"/>
  <c r="S3150" i="1"/>
  <c r="K3152" i="1"/>
  <c r="S3154" i="1"/>
  <c r="J3140" i="1"/>
  <c r="S3142" i="1"/>
  <c r="K3144" i="1"/>
  <c r="S3146" i="1"/>
  <c r="R3135" i="1"/>
  <c r="L3137" i="1"/>
  <c r="Q3138" i="1"/>
  <c r="Q3128" i="1"/>
  <c r="J3130" i="1"/>
  <c r="T3132" i="1"/>
  <c r="M3134" i="1"/>
  <c r="I3123" i="1"/>
  <c r="S3125" i="1"/>
  <c r="L3127" i="1"/>
  <c r="R3118" i="1"/>
  <c r="K3120" i="1"/>
  <c r="P3121" i="1"/>
  <c r="P3111" i="1"/>
  <c r="I3113" i="1"/>
  <c r="T3115" i="1"/>
  <c r="M3117" i="1"/>
  <c r="M3107" i="1"/>
  <c r="R3108" i="1"/>
  <c r="K3110" i="1"/>
  <c r="L3101" i="1"/>
  <c r="R3102" i="1"/>
  <c r="M3104" i="1"/>
  <c r="S3105" i="1"/>
  <c r="Q3096" i="1"/>
  <c r="K3098" i="1"/>
  <c r="Q3099" i="1"/>
  <c r="Q3093" i="1"/>
  <c r="K3095" i="1"/>
  <c r="I3089" i="1"/>
  <c r="P3090" i="1"/>
  <c r="J3092" i="1"/>
  <c r="M3078" i="1"/>
  <c r="T3079" i="1"/>
  <c r="I3083" i="1"/>
  <c r="I3086" i="1"/>
  <c r="L3072" i="1"/>
  <c r="S3073" i="1"/>
  <c r="M3075" i="1"/>
  <c r="S3076" i="1"/>
  <c r="Q3065" i="1"/>
  <c r="L3067" i="1"/>
  <c r="S3068" i="1"/>
  <c r="P3060" i="1"/>
  <c r="L3062" i="1"/>
  <c r="I3064" i="1"/>
  <c r="P3053" i="1"/>
  <c r="L3055" i="1"/>
  <c r="I3057" i="1"/>
  <c r="T3058" i="1"/>
  <c r="R3049" i="1"/>
  <c r="Q3051" i="1"/>
  <c r="I3042" i="1"/>
  <c r="I3044" i="1"/>
  <c r="T3045" i="1"/>
  <c r="R3047" i="1"/>
  <c r="I3034" i="1"/>
  <c r="L3036" i="1"/>
  <c r="J3038" i="1"/>
  <c r="J3040" i="1"/>
  <c r="T3026" i="1"/>
  <c r="M3029" i="1"/>
  <c r="Q3031" i="1"/>
  <c r="R3019" i="1"/>
  <c r="J3022" i="1"/>
  <c r="P3024" i="1"/>
  <c r="M3010" i="1"/>
  <c r="Q3012" i="1"/>
  <c r="I3015" i="1"/>
  <c r="T3002" i="1"/>
  <c r="P3005" i="1"/>
  <c r="I3008" i="1"/>
  <c r="Q2993" i="1"/>
  <c r="R2996" i="1"/>
  <c r="R2999" i="1"/>
  <c r="Q2987" i="1"/>
  <c r="Q2990" i="1"/>
  <c r="P2981" i="1"/>
  <c r="P2984" i="1"/>
  <c r="M2962" i="1"/>
  <c r="J2966" i="1"/>
  <c r="M2969" i="1"/>
  <c r="M2972" i="1"/>
  <c r="P2942" i="1"/>
  <c r="L2948" i="1"/>
  <c r="J2958" i="1"/>
  <c r="P3104" i="1"/>
  <c r="M2929" i="1"/>
  <c r="T2936" i="1"/>
  <c r="Q3078" i="1"/>
  <c r="R3084" i="1"/>
  <c r="R3087" i="1"/>
  <c r="T3096" i="1"/>
  <c r="L3048" i="1"/>
  <c r="M3064" i="1"/>
  <c r="J3074" i="1"/>
  <c r="R3154" i="1"/>
  <c r="J3156" i="1"/>
  <c r="R3158" i="1"/>
  <c r="J3160" i="1"/>
  <c r="R3146" i="1"/>
  <c r="J3148" i="1"/>
  <c r="R3150" i="1"/>
  <c r="J3152" i="1"/>
  <c r="P3138" i="1"/>
  <c r="I3140" i="1"/>
  <c r="R3142" i="1"/>
  <c r="J3144" i="1"/>
  <c r="Q3135" i="1"/>
  <c r="J3137" i="1"/>
  <c r="P3128" i="1"/>
  <c r="I3130" i="1"/>
  <c r="S3132" i="1"/>
  <c r="L3134" i="1"/>
  <c r="M3124" i="1"/>
  <c r="R3125" i="1"/>
  <c r="K3127" i="1"/>
  <c r="Q3118" i="1"/>
  <c r="J3120" i="1"/>
  <c r="T3122" i="1"/>
  <c r="T3112" i="1"/>
  <c r="M3114" i="1"/>
  <c r="R3115" i="1"/>
  <c r="L3117" i="1"/>
  <c r="L3107" i="1"/>
  <c r="Q3108" i="1"/>
  <c r="J3110" i="1"/>
  <c r="Q3102" i="1"/>
  <c r="L3104" i="1"/>
  <c r="R3105" i="1"/>
  <c r="J3098" i="1"/>
  <c r="P3099" i="1"/>
  <c r="J3101" i="1"/>
  <c r="P3093" i="1"/>
  <c r="J3095" i="1"/>
  <c r="P3096" i="1"/>
  <c r="T3085" i="1"/>
  <c r="T3088" i="1"/>
  <c r="I3092" i="1"/>
  <c r="L3078" i="1"/>
  <c r="R3079" i="1"/>
  <c r="M3081" i="1"/>
  <c r="T3082" i="1"/>
  <c r="J3072" i="1"/>
  <c r="R3073" i="1"/>
  <c r="L3075" i="1"/>
  <c r="R3076" i="1"/>
  <c r="P3065" i="1"/>
  <c r="K3067" i="1"/>
  <c r="R3068" i="1"/>
  <c r="M3070" i="1"/>
  <c r="R3058" i="1"/>
  <c r="K3062" i="1"/>
  <c r="R3063" i="1"/>
  <c r="P3051" i="1"/>
  <c r="K3055" i="1"/>
  <c r="T3056" i="1"/>
  <c r="Q3047" i="1"/>
  <c r="Q3049" i="1"/>
  <c r="I3040" i="1"/>
  <c r="T3041" i="1"/>
  <c r="R3043" i="1"/>
  <c r="R3045" i="1"/>
  <c r="J3029" i="1"/>
  <c r="T3033" i="1"/>
  <c r="J3036" i="1"/>
  <c r="I3038" i="1"/>
  <c r="Q3019" i="1"/>
  <c r="I3022" i="1"/>
  <c r="M3024" i="1"/>
  <c r="R3026" i="1"/>
  <c r="P3012" i="1"/>
  <c r="T3014" i="1"/>
  <c r="M3017" i="1"/>
  <c r="Q3002" i="1"/>
  <c r="R3007" i="1"/>
  <c r="J3010" i="1"/>
  <c r="P2996" i="1"/>
  <c r="Q2999" i="1"/>
  <c r="M2984" i="1"/>
  <c r="P2993" i="1"/>
  <c r="L2972" i="1"/>
  <c r="L2975" i="1"/>
  <c r="M2978" i="1"/>
  <c r="M2981" i="1"/>
  <c r="J2962" i="1"/>
  <c r="Q2965" i="1"/>
  <c r="J2969" i="1"/>
  <c r="K2942" i="1"/>
  <c r="S2947" i="1"/>
  <c r="Q2957" i="1"/>
  <c r="R3149" i="1"/>
  <c r="J3163" i="1"/>
  <c r="Q2928" i="1"/>
  <c r="M3042" i="1"/>
  <c r="T3060" i="1"/>
  <c r="M3089" i="1"/>
  <c r="J3143" i="1"/>
  <c r="I3168" i="1"/>
  <c r="R3162" i="1"/>
  <c r="Q3165" i="1"/>
  <c r="S3122" i="1"/>
  <c r="Q3162" i="1"/>
  <c r="M3165" i="1"/>
  <c r="J3117" i="1"/>
  <c r="P3118" i="1"/>
  <c r="I3120" i="1"/>
  <c r="S3112" i="1"/>
  <c r="L3114" i="1"/>
  <c r="Q3115" i="1"/>
  <c r="K3107" i="1"/>
  <c r="P3108" i="1"/>
  <c r="I3110" i="1"/>
  <c r="P3102" i="1"/>
  <c r="J3104" i="1"/>
  <c r="Q3105" i="1"/>
  <c r="I3095" i="1"/>
  <c r="I3098" i="1"/>
  <c r="I3101" i="1"/>
  <c r="M3087" i="1"/>
  <c r="S3088" i="1"/>
  <c r="M3090" i="1"/>
  <c r="T3091" i="1"/>
  <c r="L3081" i="1"/>
  <c r="R3082" i="1"/>
  <c r="M3084" i="1"/>
  <c r="S3085" i="1"/>
  <c r="Q3076" i="1"/>
  <c r="K3078" i="1"/>
  <c r="Q3079" i="1"/>
  <c r="Q3073" i="1"/>
  <c r="K3075" i="1"/>
  <c r="Q3068" i="1"/>
  <c r="L3070" i="1"/>
  <c r="I3072" i="1"/>
  <c r="J3062" i="1"/>
  <c r="Q3063" i="1"/>
  <c r="J3067" i="1"/>
  <c r="J3055" i="1"/>
  <c r="R3056" i="1"/>
  <c r="Q3058" i="1"/>
  <c r="P3047" i="1"/>
  <c r="P3049" i="1"/>
  <c r="M3053" i="1"/>
  <c r="Q3043" i="1"/>
  <c r="Q3045" i="1"/>
  <c r="T3037" i="1"/>
  <c r="R3039" i="1"/>
  <c r="R3041" i="1"/>
  <c r="M3031" i="1"/>
  <c r="Q3033" i="1"/>
  <c r="I3036" i="1"/>
  <c r="L3024" i="1"/>
  <c r="Q3026" i="1"/>
  <c r="I3029" i="1"/>
  <c r="M3012" i="1"/>
  <c r="R3014" i="1"/>
  <c r="J3017" i="1"/>
  <c r="T3021" i="1"/>
  <c r="M3005" i="1"/>
  <c r="Q3007" i="1"/>
  <c r="I3010" i="1"/>
  <c r="L2987" i="1"/>
  <c r="M2990" i="1"/>
  <c r="M2993" i="1"/>
  <c r="M2996" i="1"/>
  <c r="I2975" i="1"/>
  <c r="J2978" i="1"/>
  <c r="J2981" i="1"/>
  <c r="L2984" i="1"/>
  <c r="P2965" i="1"/>
  <c r="I2969" i="1"/>
  <c r="I2972" i="1"/>
  <c r="P2957" i="1"/>
  <c r="Q2961" i="1"/>
  <c r="M2928" i="1"/>
  <c r="R2935" i="1"/>
  <c r="K2947" i="1"/>
  <c r="T2952" i="1"/>
  <c r="J3032" i="1"/>
  <c r="T3065" i="1"/>
  <c r="I3119" i="1"/>
  <c r="R3165" i="1"/>
  <c r="M3161" i="1"/>
  <c r="I3164" i="1"/>
  <c r="Q3166" i="1"/>
  <c r="M3157" i="1"/>
  <c r="Q3158" i="1"/>
  <c r="I3160" i="1"/>
  <c r="M3153" i="1"/>
  <c r="Q3154" i="1"/>
  <c r="I3156" i="1"/>
  <c r="M3149" i="1"/>
  <c r="Q3150" i="1"/>
  <c r="I3152" i="1"/>
  <c r="M3145" i="1"/>
  <c r="Q3146" i="1"/>
  <c r="I3148" i="1"/>
  <c r="M3141" i="1"/>
  <c r="Q3142" i="1"/>
  <c r="I3144" i="1"/>
  <c r="P3135" i="1"/>
  <c r="I3137" i="1"/>
  <c r="T3139" i="1"/>
  <c r="T3129" i="1"/>
  <c r="M3131" i="1"/>
  <c r="R3132" i="1"/>
  <c r="K3134" i="1"/>
  <c r="L3124" i="1"/>
  <c r="Q3125" i="1"/>
  <c r="J3127" i="1"/>
  <c r="L3165" i="1"/>
  <c r="P3166" i="1"/>
  <c r="T3167" i="1"/>
  <c r="L3161" i="1"/>
  <c r="P3162" i="1"/>
  <c r="T3163" i="1"/>
  <c r="L3157" i="1"/>
  <c r="P3158" i="1"/>
  <c r="T3159" i="1"/>
  <c r="L3153" i="1"/>
  <c r="P3154" i="1"/>
  <c r="T3155" i="1"/>
  <c r="L3149" i="1"/>
  <c r="P3150" i="1"/>
  <c r="T3151" i="1"/>
  <c r="L3145" i="1"/>
  <c r="P3146" i="1"/>
  <c r="T3147" i="1"/>
  <c r="L3141" i="1"/>
  <c r="P3142" i="1"/>
  <c r="T3143" i="1"/>
  <c r="J3134" i="1"/>
  <c r="T3136" i="1"/>
  <c r="M3138" i="1"/>
  <c r="R3139" i="1"/>
  <c r="S3129" i="1"/>
  <c r="L3131" i="1"/>
  <c r="Q3132" i="1"/>
  <c r="K3124" i="1"/>
  <c r="P3125" i="1"/>
  <c r="I3127" i="1"/>
  <c r="I3117" i="1"/>
  <c r="T3119" i="1"/>
  <c r="M3121" i="1"/>
  <c r="R3122" i="1"/>
  <c r="R3112" i="1"/>
  <c r="K3114" i="1"/>
  <c r="P3115" i="1"/>
  <c r="P3105" i="1"/>
  <c r="J3107" i="1"/>
  <c r="T3109" i="1"/>
  <c r="M3111" i="1"/>
  <c r="T3097" i="1"/>
  <c r="T3100" i="1"/>
  <c r="I3104" i="1"/>
  <c r="L3090" i="1"/>
  <c r="R3091" i="1"/>
  <c r="M3093" i="1"/>
  <c r="T3094" i="1"/>
  <c r="L3084" i="1"/>
  <c r="R3085" i="1"/>
  <c r="L3087" i="1"/>
  <c r="R3088" i="1"/>
  <c r="P3079" i="1"/>
  <c r="J3081" i="1"/>
  <c r="Q3082" i="1"/>
  <c r="P3076" i="1"/>
  <c r="J3078" i="1"/>
  <c r="R3071" i="1"/>
  <c r="P3073" i="1"/>
  <c r="J3075" i="1"/>
  <c r="I3067" i="1"/>
  <c r="P3068" i="1"/>
  <c r="K3070" i="1"/>
  <c r="I3062" i="1"/>
  <c r="P3063" i="1"/>
  <c r="M3065" i="1"/>
  <c r="I3055" i="1"/>
  <c r="Q3056" i="1"/>
  <c r="M3060" i="1"/>
  <c r="P3045" i="1"/>
  <c r="M3051" i="1"/>
  <c r="J3053" i="1"/>
  <c r="Q3041" i="1"/>
  <c r="P3043" i="1"/>
  <c r="R3035" i="1"/>
  <c r="R3037" i="1"/>
  <c r="Q3039" i="1"/>
  <c r="R3028" i="1"/>
  <c r="L3031" i="1"/>
  <c r="P3033" i="1"/>
  <c r="M3019" i="1"/>
  <c r="Q3021" i="1"/>
  <c r="J3024" i="1"/>
  <c r="L3012" i="1"/>
  <c r="Q3014" i="1"/>
  <c r="I3017" i="1"/>
  <c r="L2999" i="1"/>
  <c r="M3002" i="1"/>
  <c r="J3005" i="1"/>
  <c r="T3009" i="1"/>
  <c r="I2987" i="1"/>
  <c r="J2990" i="1"/>
  <c r="J2993" i="1"/>
  <c r="L2996" i="1"/>
  <c r="T2974" i="1"/>
  <c r="T2977" i="1"/>
  <c r="I2981" i="1"/>
  <c r="I2984" i="1"/>
  <c r="P2961" i="1"/>
  <c r="M2965" i="1"/>
  <c r="R2968" i="1"/>
  <c r="R2971" i="1"/>
  <c r="J2947" i="1"/>
  <c r="S2952" i="1"/>
  <c r="J2957" i="1"/>
  <c r="T3090" i="1"/>
  <c r="J3103" i="1"/>
  <c r="T3111" i="1"/>
  <c r="T2927" i="1"/>
  <c r="S3159" i="1"/>
  <c r="S3163" i="1"/>
  <c r="I3167" i="1"/>
  <c r="J3052" i="1"/>
  <c r="Q3139" i="1"/>
  <c r="S3143" i="1"/>
  <c r="S3151" i="1"/>
  <c r="P3132" i="1"/>
  <c r="I3134" i="1"/>
  <c r="S3136" i="1"/>
  <c r="T3126" i="1"/>
  <c r="M3128" i="1"/>
  <c r="R3129" i="1"/>
  <c r="K3131" i="1"/>
  <c r="L3111" i="1"/>
  <c r="Q3122" i="1"/>
  <c r="J3124" i="1"/>
  <c r="M3096" i="1"/>
  <c r="M3099" i="1"/>
  <c r="I3107" i="1"/>
  <c r="S3109" i="1"/>
  <c r="Q3091" i="1"/>
  <c r="L3093" i="1"/>
  <c r="R3094" i="1"/>
  <c r="K3087" i="1"/>
  <c r="Q3088" i="1"/>
  <c r="K3090" i="1"/>
  <c r="P3082" i="1"/>
  <c r="J3084" i="1"/>
  <c r="Q3085" i="1"/>
  <c r="I3075" i="1"/>
  <c r="I3078" i="1"/>
  <c r="I3081" i="1"/>
  <c r="T3066" i="1"/>
  <c r="J3070" i="1"/>
  <c r="Q3071" i="1"/>
  <c r="M3058" i="1"/>
  <c r="L3060" i="1"/>
  <c r="T3061" i="1"/>
  <c r="J3065" i="1"/>
  <c r="I3053" i="1"/>
  <c r="T3054" i="1"/>
  <c r="P3056" i="1"/>
  <c r="P3041" i="1"/>
  <c r="M3047" i="1"/>
  <c r="M3049" i="1"/>
  <c r="L3051" i="1"/>
  <c r="Q3037" i="1"/>
  <c r="P3039" i="1"/>
  <c r="I3031" i="1"/>
  <c r="Q3035" i="1"/>
  <c r="I3024" i="1"/>
  <c r="M3026" i="1"/>
  <c r="Q3028" i="1"/>
  <c r="R3016" i="1"/>
  <c r="L3019" i="1"/>
  <c r="P3021" i="1"/>
  <c r="M3007" i="1"/>
  <c r="Q3009" i="1"/>
  <c r="J3012" i="1"/>
  <c r="I2996" i="1"/>
  <c r="I2999" i="1"/>
  <c r="J3002" i="1"/>
  <c r="I3005" i="1"/>
  <c r="R2983" i="1"/>
  <c r="T2986" i="1"/>
  <c r="T2989" i="1"/>
  <c r="I2993" i="1"/>
  <c r="Q2974" i="1"/>
  <c r="Q2977" i="1"/>
  <c r="R2980" i="1"/>
  <c r="P2968" i="1"/>
  <c r="Q2971" i="1"/>
  <c r="I2957" i="1"/>
  <c r="J2961" i="1"/>
  <c r="J2965" i="1"/>
  <c r="K2927" i="1"/>
  <c r="I2935" i="1"/>
  <c r="K2941" i="1"/>
  <c r="S2946" i="1"/>
  <c r="K3116" i="1"/>
  <c r="J3126" i="1"/>
  <c r="L3133" i="1"/>
  <c r="M3140" i="1"/>
  <c r="J3141" i="1"/>
  <c r="K3149" i="1"/>
  <c r="M3168" i="1"/>
  <c r="J3050" i="1"/>
  <c r="M3118" i="1"/>
  <c r="R3119" i="1"/>
  <c r="L3121" i="1"/>
  <c r="L3138" i="1"/>
  <c r="Q3112" i="1"/>
  <c r="J3114" i="1"/>
  <c r="T3116" i="1"/>
  <c r="S3097" i="1"/>
  <c r="S3100" i="1"/>
  <c r="M3102" i="1"/>
  <c r="T3103" i="1"/>
  <c r="J3161" i="1"/>
  <c r="R3163" i="1"/>
  <c r="J3165" i="1"/>
  <c r="R3167" i="1"/>
  <c r="J3153" i="1"/>
  <c r="R3155" i="1"/>
  <c r="J3157" i="1"/>
  <c r="R3159" i="1"/>
  <c r="J3145" i="1"/>
  <c r="R3147" i="1"/>
  <c r="J3149" i="1"/>
  <c r="R3151" i="1"/>
  <c r="P3139" i="1"/>
  <c r="I3141" i="1"/>
  <c r="R3143" i="1"/>
  <c r="T3133" i="1"/>
  <c r="M3135" i="1"/>
  <c r="R3136" i="1"/>
  <c r="K3138" i="1"/>
  <c r="L3128" i="1"/>
  <c r="Q3129" i="1"/>
  <c r="J3131" i="1"/>
  <c r="P3122" i="1"/>
  <c r="I3124" i="1"/>
  <c r="S3126" i="1"/>
  <c r="L3118" i="1"/>
  <c r="Q3119" i="1"/>
  <c r="J3121" i="1"/>
  <c r="P3112" i="1"/>
  <c r="I3114" i="1"/>
  <c r="S3116" i="1"/>
  <c r="T3106" i="1"/>
  <c r="M3108" i="1"/>
  <c r="R3109" i="1"/>
  <c r="K3111" i="1"/>
  <c r="R3100" i="1"/>
  <c r="L3102" i="1"/>
  <c r="R3103" i="1"/>
  <c r="M3105" i="1"/>
  <c r="Q3094" i="1"/>
  <c r="L3096" i="1"/>
  <c r="R3097" i="1"/>
  <c r="L3099" i="1"/>
  <c r="P3091" i="1"/>
  <c r="J3093" i="1"/>
  <c r="J3087" i="1"/>
  <c r="P3088" i="1"/>
  <c r="J3090" i="1"/>
  <c r="T3080" i="1"/>
  <c r="I3084" i="1"/>
  <c r="P3085" i="1"/>
  <c r="P3071" i="1"/>
  <c r="M3073" i="1"/>
  <c r="T3074" i="1"/>
  <c r="T3077" i="1"/>
  <c r="I3065" i="1"/>
  <c r="R3066" i="1"/>
  <c r="I3070" i="1"/>
  <c r="R3054" i="1"/>
  <c r="L3058" i="1"/>
  <c r="J3060" i="1"/>
  <c r="S3061" i="1"/>
  <c r="L3047" i="1"/>
  <c r="J3049" i="1"/>
  <c r="J3051" i="1"/>
  <c r="T3052" i="1"/>
  <c r="P3037" i="1"/>
  <c r="M3043" i="1"/>
  <c r="M3045" i="1"/>
  <c r="T3030" i="1"/>
  <c r="M3033" i="1"/>
  <c r="P3035" i="1"/>
  <c r="R3023" i="1"/>
  <c r="J3026" i="1"/>
  <c r="P3028" i="1"/>
  <c r="M3014" i="1"/>
  <c r="Q3016" i="1"/>
  <c r="I3019" i="1"/>
  <c r="L3007" i="1"/>
  <c r="P3009" i="1"/>
  <c r="I3012" i="1"/>
  <c r="R2995" i="1"/>
  <c r="T2998" i="1"/>
  <c r="T3001" i="1"/>
  <c r="R3004" i="1"/>
  <c r="Q2986" i="1"/>
  <c r="Q2989" i="1"/>
  <c r="R2992" i="1"/>
  <c r="P2980" i="1"/>
  <c r="Q2983" i="1"/>
  <c r="M2968" i="1"/>
  <c r="P2977" i="1"/>
  <c r="J2952" i="1"/>
  <c r="R2956" i="1"/>
  <c r="I2961" i="1"/>
  <c r="I2965" i="1"/>
  <c r="I3090" i="1"/>
  <c r="T2926" i="1"/>
  <c r="M2934" i="1"/>
  <c r="R2940" i="1"/>
  <c r="S3080" i="1"/>
  <c r="M3082" i="1"/>
  <c r="T3083" i="1"/>
  <c r="I3087" i="1"/>
  <c r="R3074" i="1"/>
  <c r="M3076" i="1"/>
  <c r="S3077" i="1"/>
  <c r="M3079" i="1"/>
  <c r="Q3066" i="1"/>
  <c r="M3068" i="1"/>
  <c r="T3069" i="1"/>
  <c r="J3073" i="1"/>
  <c r="R3061" i="1"/>
  <c r="M3063" i="1"/>
  <c r="T3064" i="1"/>
  <c r="Q3054" i="1"/>
  <c r="J3058" i="1"/>
  <c r="I3060" i="1"/>
  <c r="J3047" i="1"/>
  <c r="I3049" i="1"/>
  <c r="I3051" i="1"/>
  <c r="R3052" i="1"/>
  <c r="M3039" i="1"/>
  <c r="M3041" i="1"/>
  <c r="L3043" i="1"/>
  <c r="J3045" i="1"/>
  <c r="I3026" i="1"/>
  <c r="M3028" i="1"/>
  <c r="R3030" i="1"/>
  <c r="J3033" i="1"/>
  <c r="T3018" i="1"/>
  <c r="M3021" i="1"/>
  <c r="Q3023" i="1"/>
  <c r="R3011" i="1"/>
  <c r="J3014" i="1"/>
  <c r="P3016" i="1"/>
  <c r="Q3001" i="1"/>
  <c r="P3004" i="1"/>
  <c r="I3007" i="1"/>
  <c r="Q2995" i="1"/>
  <c r="Q2998" i="1"/>
  <c r="P2989" i="1"/>
  <c r="P2992" i="1"/>
  <c r="M2974" i="1"/>
  <c r="M2977" i="1"/>
  <c r="M2980" i="1"/>
  <c r="R2960" i="1"/>
  <c r="R2964" i="1"/>
  <c r="L2968" i="1"/>
  <c r="L2971" i="1"/>
  <c r="J2934" i="1"/>
  <c r="J2940" i="1"/>
  <c r="R2945" i="1"/>
  <c r="M2956" i="1"/>
  <c r="R3145" i="1"/>
  <c r="J3155" i="1"/>
  <c r="R3157" i="1"/>
  <c r="J3159" i="1"/>
  <c r="P3107" i="1"/>
  <c r="S3121" i="1"/>
  <c r="J3136" i="1"/>
  <c r="S3167" i="1"/>
  <c r="J3168" i="1"/>
  <c r="P3036" i="1"/>
  <c r="Q3163" i="1"/>
  <c r="Q3167" i="1"/>
  <c r="K3153" i="1"/>
  <c r="Q3159" i="1"/>
  <c r="I3161" i="1"/>
  <c r="M3162" i="1"/>
  <c r="Q3155" i="1"/>
  <c r="I3157" i="1"/>
  <c r="M3158" i="1"/>
  <c r="Q3151" i="1"/>
  <c r="I3153" i="1"/>
  <c r="M3154" i="1"/>
  <c r="Q3147" i="1"/>
  <c r="I3149" i="1"/>
  <c r="M3150" i="1"/>
  <c r="Q3143" i="1"/>
  <c r="I3145" i="1"/>
  <c r="M3146" i="1"/>
  <c r="J3138" i="1"/>
  <c r="T3140" i="1"/>
  <c r="M3142" i="1"/>
  <c r="S3133" i="1"/>
  <c r="L3135" i="1"/>
  <c r="Q3136" i="1"/>
  <c r="K3128" i="1"/>
  <c r="P3129" i="1"/>
  <c r="I3131" i="1"/>
  <c r="P3119" i="1"/>
  <c r="I3121" i="1"/>
  <c r="T3123" i="1"/>
  <c r="R3126" i="1"/>
  <c r="L3108" i="1"/>
  <c r="J3111" i="1"/>
  <c r="M3115" i="1"/>
  <c r="P3094" i="1"/>
  <c r="K3102" i="1"/>
  <c r="L3105" i="1"/>
  <c r="T3164" i="1"/>
  <c r="L3166" i="1"/>
  <c r="P3167" i="1"/>
  <c r="P3155" i="1"/>
  <c r="T3156" i="1"/>
  <c r="P3163" i="1"/>
  <c r="P3151" i="1"/>
  <c r="T3152" i="1"/>
  <c r="L3154" i="1"/>
  <c r="P3147" i="1"/>
  <c r="T3148" i="1"/>
  <c r="L3150" i="1"/>
  <c r="P3143" i="1"/>
  <c r="T3144" i="1"/>
  <c r="L3146" i="1"/>
  <c r="I3138" i="1"/>
  <c r="S3140" i="1"/>
  <c r="L3142" i="1"/>
  <c r="R3133" i="1"/>
  <c r="K3135" i="1"/>
  <c r="P3136" i="1"/>
  <c r="Q3126" i="1"/>
  <c r="J3128" i="1"/>
  <c r="T3130" i="1"/>
  <c r="M3132" i="1"/>
  <c r="M3122" i="1"/>
  <c r="R3123" i="1"/>
  <c r="L3125" i="1"/>
  <c r="Q3116" i="1"/>
  <c r="J3118" i="1"/>
  <c r="T3120" i="1"/>
  <c r="P3109" i="1"/>
  <c r="I3111" i="1"/>
  <c r="S3113" i="1"/>
  <c r="L3115" i="1"/>
  <c r="Q3106" i="1"/>
  <c r="K3108" i="1"/>
  <c r="J3102" i="1"/>
  <c r="P3103" i="1"/>
  <c r="J3105" i="1"/>
  <c r="P3097" i="1"/>
  <c r="J3099" i="1"/>
  <c r="P3100" i="1"/>
  <c r="T3089" i="1"/>
  <c r="T3092" i="1"/>
  <c r="I3096" i="1"/>
  <c r="L3082" i="1"/>
  <c r="R3083" i="1"/>
  <c r="M3085" i="1"/>
  <c r="T3086" i="1"/>
  <c r="L3076" i="1"/>
  <c r="R3077" i="1"/>
  <c r="L3079" i="1"/>
  <c r="R3080" i="1"/>
  <c r="S3069" i="1"/>
  <c r="I3073" i="1"/>
  <c r="Q3074" i="1"/>
  <c r="Q3061" i="1"/>
  <c r="L3063" i="1"/>
  <c r="S3064" i="1"/>
  <c r="L3068" i="1"/>
  <c r="M3056" i="1"/>
  <c r="I3058" i="1"/>
  <c r="R3059" i="1"/>
  <c r="T3048" i="1"/>
  <c r="T3050" i="1"/>
  <c r="Q3052" i="1"/>
  <c r="J3041" i="1"/>
  <c r="J3043" i="1"/>
  <c r="I3045" i="1"/>
  <c r="I3047" i="1"/>
  <c r="I3033" i="1"/>
  <c r="M3035" i="1"/>
  <c r="M3037" i="1"/>
  <c r="L3039" i="1"/>
  <c r="T3025" i="1"/>
  <c r="L3028" i="1"/>
  <c r="Q3030" i="1"/>
  <c r="I3014" i="1"/>
  <c r="M3016" i="1"/>
  <c r="R3018" i="1"/>
  <c r="J3021" i="1"/>
  <c r="T3006" i="1"/>
  <c r="M3009" i="1"/>
  <c r="Q3011" i="1"/>
  <c r="M2992" i="1"/>
  <c r="P3001" i="1"/>
  <c r="M3004" i="1"/>
  <c r="L2980" i="1"/>
  <c r="L2983" i="1"/>
  <c r="M2986" i="1"/>
  <c r="M2989" i="1"/>
  <c r="I2968" i="1"/>
  <c r="I2971" i="1"/>
  <c r="J2974" i="1"/>
  <c r="J2977" i="1"/>
  <c r="Q2945" i="1"/>
  <c r="L2956" i="1"/>
  <c r="M2960" i="1"/>
  <c r="M2964" i="1"/>
  <c r="P2933" i="1"/>
  <c r="I2940" i="1"/>
  <c r="R3131" i="1"/>
  <c r="R3141" i="1"/>
  <c r="J3167" i="1"/>
  <c r="R2925" i="1"/>
  <c r="Q3062" i="1"/>
  <c r="T3070" i="1"/>
  <c r="L3083" i="1"/>
  <c r="K3157" i="1"/>
  <c r="J3164" i="1"/>
  <c r="P3055" i="1"/>
  <c r="K3118" i="1"/>
  <c r="M3125" i="1"/>
  <c r="I3165" i="1"/>
  <c r="K3145" i="1"/>
  <c r="Q3109" i="1"/>
  <c r="T3113" i="1"/>
  <c r="R3116" i="1"/>
  <c r="Q3100" i="1"/>
  <c r="Q3103" i="1"/>
  <c r="R3106" i="1"/>
  <c r="Q3097" i="1"/>
  <c r="K3099" i="1"/>
  <c r="L3162" i="1"/>
  <c r="T3168" i="1"/>
  <c r="I3093" i="1"/>
  <c r="J3096" i="1"/>
  <c r="L3158" i="1"/>
  <c r="P3159" i="1"/>
  <c r="T3160" i="1"/>
  <c r="K3162" i="1"/>
  <c r="S3164" i="1"/>
  <c r="K3166" i="1"/>
  <c r="S3168" i="1"/>
  <c r="K3154" i="1"/>
  <c r="S3156" i="1"/>
  <c r="K3158" i="1"/>
  <c r="S3160" i="1"/>
  <c r="K3146" i="1"/>
  <c r="S3148" i="1"/>
  <c r="K3150" i="1"/>
  <c r="S3152" i="1"/>
  <c r="M3139" i="1"/>
  <c r="R3140" i="1"/>
  <c r="K3142" i="1"/>
  <c r="S3144" i="1"/>
  <c r="Q3133" i="1"/>
  <c r="J3135" i="1"/>
  <c r="T3137" i="1"/>
  <c r="P3126" i="1"/>
  <c r="I3128" i="1"/>
  <c r="S3130" i="1"/>
  <c r="L3132" i="1"/>
  <c r="Q3123" i="1"/>
  <c r="J3125" i="1"/>
  <c r="P3116" i="1"/>
  <c r="I3118" i="1"/>
  <c r="S3120" i="1"/>
  <c r="L3122" i="1"/>
  <c r="M3112" i="1"/>
  <c r="R3113" i="1"/>
  <c r="K3115" i="1"/>
  <c r="P3106" i="1"/>
  <c r="J3108" i="1"/>
  <c r="T3110" i="1"/>
  <c r="T3095" i="1"/>
  <c r="I3099" i="1"/>
  <c r="I3102" i="1"/>
  <c r="I3105" i="1"/>
  <c r="S3089" i="1"/>
  <c r="M3091" i="1"/>
  <c r="S3092" i="1"/>
  <c r="M3094" i="1"/>
  <c r="Q3083" i="1"/>
  <c r="L3085" i="1"/>
  <c r="R3086" i="1"/>
  <c r="M3088" i="1"/>
  <c r="Q3080" i="1"/>
  <c r="K3082" i="1"/>
  <c r="J3076" i="1"/>
  <c r="Q3077" i="1"/>
  <c r="K3079" i="1"/>
  <c r="M3071" i="1"/>
  <c r="T3072" i="1"/>
  <c r="P3074" i="1"/>
  <c r="R3064" i="1"/>
  <c r="M3066" i="1"/>
  <c r="J3068" i="1"/>
  <c r="R3069" i="1"/>
  <c r="Q3059" i="1"/>
  <c r="P3061" i="1"/>
  <c r="K3063" i="1"/>
  <c r="M3054" i="1"/>
  <c r="L3056" i="1"/>
  <c r="T3057" i="1"/>
  <c r="R3048" i="1"/>
  <c r="R3050" i="1"/>
  <c r="P3052" i="1"/>
  <c r="I3041" i="1"/>
  <c r="I3043" i="1"/>
  <c r="T3044" i="1"/>
  <c r="T3046" i="1"/>
  <c r="R3032" i="1"/>
  <c r="L3035" i="1"/>
  <c r="J3037" i="1"/>
  <c r="J3039" i="1"/>
  <c r="M3023" i="1"/>
  <c r="Q3025" i="1"/>
  <c r="J3028" i="1"/>
  <c r="L3016" i="1"/>
  <c r="Q3018" i="1"/>
  <c r="I3021" i="1"/>
  <c r="L3004" i="1"/>
  <c r="R3006" i="1"/>
  <c r="J3009" i="1"/>
  <c r="T3013" i="1"/>
  <c r="L2992" i="1"/>
  <c r="L2995" i="1"/>
  <c r="M2998" i="1"/>
  <c r="M3001" i="1"/>
  <c r="I2980" i="1"/>
  <c r="I2983" i="1"/>
  <c r="J2986" i="1"/>
  <c r="J2989" i="1"/>
  <c r="R2967" i="1"/>
  <c r="T2970" i="1"/>
  <c r="T2973" i="1"/>
  <c r="I2977" i="1"/>
  <c r="J2951" i="1"/>
  <c r="R2955" i="1"/>
  <c r="L2960" i="1"/>
  <c r="L2964" i="1"/>
  <c r="P3059" i="1"/>
  <c r="R3092" i="1"/>
  <c r="T2932" i="1"/>
  <c r="R2939" i="1"/>
  <c r="Q3048" i="1"/>
  <c r="L3054" i="1"/>
  <c r="I3035" i="1"/>
  <c r="I3037" i="1"/>
  <c r="I3039" i="1"/>
  <c r="R3044" i="1"/>
  <c r="I3028" i="1"/>
  <c r="M3030" i="1"/>
  <c r="Q3032" i="1"/>
  <c r="R3020" i="1"/>
  <c r="L3023" i="1"/>
  <c r="P3025" i="1"/>
  <c r="M3011" i="1"/>
  <c r="Q3013" i="1"/>
  <c r="J3016" i="1"/>
  <c r="J3004" i="1"/>
  <c r="Q3006" i="1"/>
  <c r="I3009" i="1"/>
  <c r="I2992" i="1"/>
  <c r="I2995" i="1"/>
  <c r="J2998" i="1"/>
  <c r="J3001" i="1"/>
  <c r="R2979" i="1"/>
  <c r="T2982" i="1"/>
  <c r="T2985" i="1"/>
  <c r="I2989" i="1"/>
  <c r="Q2970" i="1"/>
  <c r="Q2973" i="1"/>
  <c r="R2976" i="1"/>
  <c r="I2964" i="1"/>
  <c r="Q2967" i="1"/>
  <c r="Q2950" i="1"/>
  <c r="Q2955" i="1"/>
  <c r="R2959" i="1"/>
  <c r="Q2932" i="1"/>
  <c r="M2939" i="1"/>
  <c r="I2945" i="1"/>
  <c r="K3059" i="1"/>
  <c r="R3161" i="1"/>
  <c r="M2924" i="1"/>
  <c r="J3142" i="1"/>
  <c r="J3150" i="1"/>
  <c r="R3152" i="1"/>
  <c r="K3161" i="1"/>
  <c r="K3122" i="1"/>
  <c r="T3127" i="1"/>
  <c r="I3135" i="1"/>
  <c r="L3139" i="1"/>
  <c r="Q3113" i="1"/>
  <c r="J3115" i="1"/>
  <c r="T3117" i="1"/>
  <c r="R3120" i="1"/>
  <c r="T3104" i="1"/>
  <c r="I3108" i="1"/>
  <c r="L3112" i="1"/>
  <c r="P3080" i="1"/>
  <c r="J3085" i="1"/>
  <c r="R3089" i="1"/>
  <c r="M3097" i="1"/>
  <c r="Q3164" i="1"/>
  <c r="L3066" i="1"/>
  <c r="I3158" i="1"/>
  <c r="Q3160" i="1"/>
  <c r="M3163" i="1"/>
  <c r="Q3152" i="1"/>
  <c r="Q3156" i="1"/>
  <c r="J3132" i="1"/>
  <c r="M3136" i="1"/>
  <c r="K3139" i="1"/>
  <c r="I3142" i="1"/>
  <c r="L3119" i="1"/>
  <c r="Q3120" i="1"/>
  <c r="J3122" i="1"/>
  <c r="P3113" i="1"/>
  <c r="I3115" i="1"/>
  <c r="S3117" i="1"/>
  <c r="T3107" i="1"/>
  <c r="M3109" i="1"/>
  <c r="R3110" i="1"/>
  <c r="K3112" i="1"/>
  <c r="S3101" i="1"/>
  <c r="M3103" i="1"/>
  <c r="S3104" i="1"/>
  <c r="M3106" i="1"/>
  <c r="Q3095" i="1"/>
  <c r="L3097" i="1"/>
  <c r="R3098" i="1"/>
  <c r="M3100" i="1"/>
  <c r="Q3092" i="1"/>
  <c r="K3094" i="1"/>
  <c r="J3088" i="1"/>
  <c r="Q3089" i="1"/>
  <c r="K3091" i="1"/>
  <c r="I3082" i="1"/>
  <c r="I3085" i="1"/>
  <c r="P3086" i="1"/>
  <c r="R3072" i="1"/>
  <c r="M3074" i="1"/>
  <c r="T3075" i="1"/>
  <c r="I3079" i="1"/>
  <c r="R3067" i="1"/>
  <c r="P3069" i="1"/>
  <c r="K3071" i="1"/>
  <c r="I3063" i="1"/>
  <c r="P3064" i="1"/>
  <c r="K3066" i="1"/>
  <c r="J3054" i="1"/>
  <c r="I3056" i="1"/>
  <c r="R3057" i="1"/>
  <c r="M3061" i="1"/>
  <c r="Q3046" i="1"/>
  <c r="P3048" i="1"/>
  <c r="R3040" i="1"/>
  <c r="R3042" i="1"/>
  <c r="Q3044" i="1"/>
  <c r="P3032" i="1"/>
  <c r="T3034" i="1"/>
  <c r="T3036" i="1"/>
  <c r="T3038" i="1"/>
  <c r="I3023" i="1"/>
  <c r="R3027" i="1"/>
  <c r="J3030" i="1"/>
  <c r="I3016" i="1"/>
  <c r="M3018" i="1"/>
  <c r="Q3020" i="1"/>
  <c r="R3008" i="1"/>
  <c r="L3011" i="1"/>
  <c r="P3013" i="1"/>
  <c r="T2994" i="1"/>
  <c r="T2997" i="1"/>
  <c r="I3001" i="1"/>
  <c r="I3004" i="1"/>
  <c r="Q2985" i="1"/>
  <c r="R2988" i="1"/>
  <c r="R2991" i="1"/>
  <c r="Q2979" i="1"/>
  <c r="Q2982" i="1"/>
  <c r="P2973" i="1"/>
  <c r="P2976" i="1"/>
  <c r="J2950" i="1"/>
  <c r="Q2959" i="1"/>
  <c r="R2963" i="1"/>
  <c r="K2932" i="1"/>
  <c r="Q2938" i="1"/>
  <c r="M2944" i="1"/>
  <c r="M3130" i="1"/>
  <c r="J3147" i="1"/>
  <c r="R3153" i="1"/>
  <c r="J2924" i="1"/>
  <c r="L3086" i="1"/>
  <c r="I3109" i="1"/>
  <c r="P3117" i="1"/>
  <c r="R3168" i="1"/>
  <c r="S3155" i="1"/>
  <c r="M3044" i="1"/>
  <c r="L3080" i="1"/>
  <c r="R3156" i="1"/>
  <c r="J3158" i="1"/>
  <c r="R3160" i="1"/>
  <c r="R3164" i="1"/>
  <c r="K3132" i="1"/>
  <c r="S3137" i="1"/>
  <c r="R3148" i="1"/>
  <c r="J3154" i="1"/>
  <c r="L3088" i="1"/>
  <c r="L3094" i="1"/>
  <c r="S3110" i="1"/>
  <c r="R3130" i="1"/>
  <c r="P3077" i="1"/>
  <c r="P3083" i="1"/>
  <c r="S3057" i="1"/>
  <c r="I3068" i="1"/>
  <c r="L3071" i="1"/>
  <c r="S3072" i="1"/>
  <c r="I3154" i="1"/>
  <c r="M3159" i="1"/>
  <c r="M3167" i="1"/>
  <c r="T3042" i="1"/>
  <c r="Q3148" i="1"/>
  <c r="I3150" i="1"/>
  <c r="M3151" i="1"/>
  <c r="P3140" i="1"/>
  <c r="M3143" i="1"/>
  <c r="I3146" i="1"/>
  <c r="L3159" i="1"/>
  <c r="P3160" i="1"/>
  <c r="R3137" i="1"/>
  <c r="L3155" i="1"/>
  <c r="P3156" i="1"/>
  <c r="T3157" i="1"/>
  <c r="L3151" i="1"/>
  <c r="P3152" i="1"/>
  <c r="T3153" i="1"/>
  <c r="L3147" i="1"/>
  <c r="P3148" i="1"/>
  <c r="T3149" i="1"/>
  <c r="L3143" i="1"/>
  <c r="P3144" i="1"/>
  <c r="T3145" i="1"/>
  <c r="Q3137" i="1"/>
  <c r="J3139" i="1"/>
  <c r="T3141" i="1"/>
  <c r="P3130" i="1"/>
  <c r="I3132" i="1"/>
  <c r="S3134" i="1"/>
  <c r="L3136" i="1"/>
  <c r="Q3127" i="1"/>
  <c r="J3129" i="1"/>
  <c r="P3120" i="1"/>
  <c r="I3122" i="1"/>
  <c r="S3124" i="1"/>
  <c r="L3126" i="1"/>
  <c r="M3116" i="1"/>
  <c r="R3117" i="1"/>
  <c r="K3119" i="1"/>
  <c r="Q3110" i="1"/>
  <c r="J3112" i="1"/>
  <c r="T3114" i="1"/>
  <c r="R3104" i="1"/>
  <c r="L3106" i="1"/>
  <c r="R3107" i="1"/>
  <c r="L3109" i="1"/>
  <c r="Q3098" i="1"/>
  <c r="L3100" i="1"/>
  <c r="R3101" i="1"/>
  <c r="L3103" i="1"/>
  <c r="P3095" i="1"/>
  <c r="J3097" i="1"/>
  <c r="J3091" i="1"/>
  <c r="P3092" i="1"/>
  <c r="J3094" i="1"/>
  <c r="T3084" i="1"/>
  <c r="I3088" i="1"/>
  <c r="P3089" i="1"/>
  <c r="R3075" i="1"/>
  <c r="M3077" i="1"/>
  <c r="T3078" i="1"/>
  <c r="T3081" i="1"/>
  <c r="J3071" i="1"/>
  <c r="Q3072" i="1"/>
  <c r="L3074" i="1"/>
  <c r="T3062" i="1"/>
  <c r="J3066" i="1"/>
  <c r="Q3067" i="1"/>
  <c r="Q3057" i="1"/>
  <c r="M3059" i="1"/>
  <c r="J3061" i="1"/>
  <c r="M3050" i="1"/>
  <c r="M3052" i="1"/>
  <c r="I3054" i="1"/>
  <c r="R3055" i="1"/>
  <c r="Q3042" i="1"/>
  <c r="P3044" i="1"/>
  <c r="R3036" i="1"/>
  <c r="R3038" i="1"/>
  <c r="Q3040" i="1"/>
  <c r="Q3027" i="1"/>
  <c r="I3030" i="1"/>
  <c r="M3032" i="1"/>
  <c r="R3034" i="1"/>
  <c r="P3020" i="1"/>
  <c r="T3022" i="1"/>
  <c r="M3025" i="1"/>
  <c r="I3011" i="1"/>
  <c r="R3015" i="1"/>
  <c r="J3018" i="1"/>
  <c r="R3003" i="1"/>
  <c r="M3006" i="1"/>
  <c r="Q3008" i="1"/>
  <c r="Q2994" i="1"/>
  <c r="Q2997" i="1"/>
  <c r="R3000" i="1"/>
  <c r="P2988" i="1"/>
  <c r="Q2991" i="1"/>
  <c r="M2976" i="1"/>
  <c r="P2985" i="1"/>
  <c r="Q2963" i="1"/>
  <c r="I2967" i="1"/>
  <c r="M2970" i="1"/>
  <c r="M2973" i="1"/>
  <c r="L2944" i="1"/>
  <c r="I2950" i="1"/>
  <c r="T2954" i="1"/>
  <c r="J3069" i="1"/>
  <c r="T2922" i="1"/>
  <c r="P2938" i="1"/>
  <c r="M3166" i="1"/>
  <c r="S3147" i="1"/>
  <c r="K3165" i="1"/>
  <c r="R3166" i="1"/>
  <c r="R3144" i="1"/>
  <c r="J3146" i="1"/>
  <c r="J3162" i="1"/>
  <c r="J3166" i="1"/>
  <c r="P3133" i="1"/>
  <c r="Q3140" i="1"/>
  <c r="P3123" i="1"/>
  <c r="I3125" i="1"/>
  <c r="M3129" i="1"/>
  <c r="R3095" i="1"/>
  <c r="T3098" i="1"/>
  <c r="T3101" i="1"/>
  <c r="M3119" i="1"/>
  <c r="J3082" i="1"/>
  <c r="Q3086" i="1"/>
  <c r="L3091" i="1"/>
  <c r="Q3069" i="1"/>
  <c r="I3076" i="1"/>
  <c r="J3079" i="1"/>
  <c r="J3056" i="1"/>
  <c r="J3063" i="1"/>
  <c r="Q3064" i="1"/>
  <c r="T3040" i="1"/>
  <c r="R3046" i="1"/>
  <c r="Q3050" i="1"/>
  <c r="I3162" i="1"/>
  <c r="I3166" i="1"/>
  <c r="Q3168" i="1"/>
  <c r="Q3144" i="1"/>
  <c r="M3147" i="1"/>
  <c r="M3155" i="1"/>
  <c r="L3129" i="1"/>
  <c r="Q3130" i="1"/>
  <c r="T3134" i="1"/>
  <c r="P3168" i="1"/>
  <c r="T3124" i="1"/>
  <c r="M3126" i="1"/>
  <c r="R3127" i="1"/>
  <c r="P3164" i="1"/>
  <c r="T3165" i="1"/>
  <c r="L3167" i="1"/>
  <c r="K3167" i="1"/>
  <c r="T3161" i="1"/>
  <c r="L3163" i="1"/>
  <c r="K3159" i="1"/>
  <c r="S3161" i="1"/>
  <c r="K3163" i="1"/>
  <c r="S3165" i="1"/>
  <c r="K3151" i="1"/>
  <c r="S3153" i="1"/>
  <c r="K3155" i="1"/>
  <c r="S3157" i="1"/>
  <c r="K3143" i="1"/>
  <c r="S3145" i="1"/>
  <c r="K3147" i="1"/>
  <c r="S3149" i="1"/>
  <c r="P3137" i="1"/>
  <c r="I3139" i="1"/>
  <c r="S3141" i="1"/>
  <c r="T3131" i="1"/>
  <c r="M3133" i="1"/>
  <c r="R3134" i="1"/>
  <c r="K3136" i="1"/>
  <c r="K3126" i="1"/>
  <c r="P3127" i="1"/>
  <c r="I3129" i="1"/>
  <c r="J3119" i="1"/>
  <c r="T3121" i="1"/>
  <c r="M3123" i="1"/>
  <c r="R3124" i="1"/>
  <c r="S3114" i="1"/>
  <c r="L3116" i="1"/>
  <c r="Q3117" i="1"/>
  <c r="J3109" i="1"/>
  <c r="P3110" i="1"/>
  <c r="I3112" i="1"/>
  <c r="Q3104" i="1"/>
  <c r="K3106" i="1"/>
  <c r="Q3107" i="1"/>
  <c r="Q3101" i="1"/>
  <c r="K3103" i="1"/>
  <c r="I3097" i="1"/>
  <c r="P3098" i="1"/>
  <c r="J3100" i="1"/>
  <c r="M3086" i="1"/>
  <c r="T3087" i="1"/>
  <c r="I3091" i="1"/>
  <c r="I3094" i="1"/>
  <c r="M3080" i="1"/>
  <c r="S3081" i="1"/>
  <c r="M3083" i="1"/>
  <c r="S3084" i="1"/>
  <c r="Q3075" i="1"/>
  <c r="L3077" i="1"/>
  <c r="R3078" i="1"/>
  <c r="I3071" i="1"/>
  <c r="P3072" i="1"/>
  <c r="K3074" i="1"/>
  <c r="I3066" i="1"/>
  <c r="P3067" i="1"/>
  <c r="M3069" i="1"/>
  <c r="P3057" i="1"/>
  <c r="L3059" i="1"/>
  <c r="I3061" i="1"/>
  <c r="R3062" i="1"/>
  <c r="T3053" i="1"/>
  <c r="Q3055" i="1"/>
  <c r="M3046" i="1"/>
  <c r="M3048" i="1"/>
  <c r="L3050" i="1"/>
  <c r="L3052" i="1"/>
  <c r="Q3038" i="1"/>
  <c r="P3040" i="1"/>
  <c r="Q3034" i="1"/>
  <c r="Q3036" i="1"/>
  <c r="R3022" i="1"/>
  <c r="J3025" i="1"/>
  <c r="T3029" i="1"/>
  <c r="L3032" i="1"/>
  <c r="Q3015" i="1"/>
  <c r="I3018" i="1"/>
  <c r="M3020" i="1"/>
  <c r="P3008" i="1"/>
  <c r="T3010" i="1"/>
  <c r="M3013" i="1"/>
  <c r="P3000" i="1"/>
  <c r="Q3003" i="1"/>
  <c r="J3006" i="1"/>
  <c r="M2988" i="1"/>
  <c r="P2997" i="1"/>
  <c r="L2976" i="1"/>
  <c r="L2979" i="1"/>
  <c r="M2982" i="1"/>
  <c r="M2985" i="1"/>
  <c r="I2959" i="1"/>
  <c r="T2966" i="1"/>
  <c r="J2970" i="1"/>
  <c r="J2973" i="1"/>
  <c r="I2944" i="1"/>
  <c r="Q2949" i="1"/>
  <c r="S2954" i="1"/>
  <c r="S3053" i="1"/>
  <c r="J3077" i="1"/>
  <c r="K2931" i="1"/>
  <c r="M2938" i="1"/>
  <c r="I3025" i="1"/>
  <c r="M3027" i="1"/>
  <c r="Q3029" i="1"/>
  <c r="T3017" i="1"/>
  <c r="L3020" i="1"/>
  <c r="Q3022" i="1"/>
  <c r="I3006" i="1"/>
  <c r="M3008" i="1"/>
  <c r="R3010" i="1"/>
  <c r="J3013" i="1"/>
  <c r="L2991" i="1"/>
  <c r="M2994" i="1"/>
  <c r="M2997" i="1"/>
  <c r="M3000" i="1"/>
  <c r="I2979" i="1"/>
  <c r="J2982" i="1"/>
  <c r="J2985" i="1"/>
  <c r="L2988" i="1"/>
  <c r="Q2966" i="1"/>
  <c r="T2969" i="1"/>
  <c r="I2973" i="1"/>
  <c r="I2976" i="1"/>
  <c r="M2954" i="1"/>
  <c r="T2958" i="1"/>
  <c r="I2963" i="1"/>
  <c r="S2937" i="1"/>
  <c r="P2943" i="1"/>
  <c r="L2949" i="1"/>
  <c r="S3139" i="1"/>
  <c r="K3141" i="1"/>
  <c r="J2920" i="1"/>
  <c r="R2930" i="1"/>
  <c r="S3131" i="1"/>
  <c r="K3133" i="1"/>
  <c r="S3135" i="1"/>
  <c r="K3137" i="1"/>
  <c r="S3123" i="1"/>
  <c r="K3125" i="1"/>
  <c r="S3127" i="1"/>
  <c r="K3129" i="1"/>
  <c r="S3115" i="1"/>
  <c r="K3117" i="1"/>
  <c r="S3119" i="1"/>
  <c r="K3121" i="1"/>
  <c r="S3107" i="1"/>
  <c r="K3109" i="1"/>
  <c r="S3111" i="1"/>
  <c r="K3113" i="1"/>
  <c r="S3099" i="1"/>
  <c r="K3101" i="1"/>
  <c r="S3103" i="1"/>
  <c r="K3105" i="1"/>
  <c r="S3091" i="1"/>
  <c r="K3093" i="1"/>
  <c r="S3095" i="1"/>
  <c r="K3097" i="1"/>
  <c r="S3083" i="1"/>
  <c r="K3085" i="1"/>
  <c r="S3087" i="1"/>
  <c r="K3089" i="1"/>
  <c r="S3075" i="1"/>
  <c r="K3077" i="1"/>
  <c r="S3079" i="1"/>
  <c r="K3081" i="1"/>
  <c r="S3067" i="1"/>
  <c r="K3069" i="1"/>
  <c r="S3071" i="1"/>
  <c r="K3073" i="1"/>
  <c r="S3059" i="1"/>
  <c r="K3061" i="1"/>
  <c r="S3063" i="1"/>
  <c r="K3065" i="1"/>
  <c r="S3051" i="1"/>
  <c r="K3053" i="1"/>
  <c r="S3055" i="1"/>
  <c r="K3057" i="1"/>
  <c r="S3043" i="1"/>
  <c r="K3045" i="1"/>
  <c r="S3047" i="1"/>
  <c r="K3049" i="1"/>
  <c r="S3035" i="1"/>
  <c r="K3037" i="1"/>
  <c r="S3039" i="1"/>
  <c r="K3041" i="1"/>
  <c r="S3027" i="1"/>
  <c r="K3029" i="1"/>
  <c r="S3031" i="1"/>
  <c r="K3033" i="1"/>
  <c r="S3019" i="1"/>
  <c r="K3021" i="1"/>
  <c r="S3023" i="1"/>
  <c r="K3025" i="1"/>
  <c r="S3011" i="1"/>
  <c r="K3013" i="1"/>
  <c r="S3015" i="1"/>
  <c r="K3017" i="1"/>
  <c r="S3003" i="1"/>
  <c r="K3005" i="1"/>
  <c r="S3007" i="1"/>
  <c r="K3009" i="1"/>
  <c r="S2995" i="1"/>
  <c r="K2997" i="1"/>
  <c r="S2999" i="1"/>
  <c r="K3001" i="1"/>
  <c r="S2987" i="1"/>
  <c r="K2989" i="1"/>
  <c r="S2991" i="1"/>
  <c r="K2993" i="1"/>
  <c r="S2979" i="1"/>
  <c r="K2981" i="1"/>
  <c r="S2983" i="1"/>
  <c r="K2985" i="1"/>
  <c r="S2971" i="1"/>
  <c r="K2973" i="1"/>
  <c r="S2975" i="1"/>
  <c r="K2977" i="1"/>
  <c r="S2963" i="1"/>
  <c r="K2965" i="1"/>
  <c r="S2967" i="1"/>
  <c r="K2969" i="1"/>
  <c r="S2955" i="1"/>
  <c r="K2957" i="1"/>
  <c r="S2959" i="1"/>
  <c r="K2961" i="1"/>
  <c r="K2950" i="1"/>
  <c r="P2951" i="1"/>
  <c r="I2953" i="1"/>
  <c r="I2943" i="1"/>
  <c r="S2945" i="1"/>
  <c r="M2947" i="1"/>
  <c r="R2948" i="1"/>
  <c r="R2938" i="1"/>
  <c r="K2940" i="1"/>
  <c r="P2941" i="1"/>
  <c r="Q2931" i="1"/>
  <c r="J2933" i="1"/>
  <c r="T2935" i="1"/>
  <c r="M2937" i="1"/>
  <c r="I2926" i="1"/>
  <c r="S2928" i="1"/>
  <c r="L2930" i="1"/>
  <c r="L2920" i="1"/>
  <c r="Q2921" i="1"/>
  <c r="J2923" i="1"/>
  <c r="P2914" i="1"/>
  <c r="I2916" i="1"/>
  <c r="S2918" i="1"/>
  <c r="T2908" i="1"/>
  <c r="M2910" i="1"/>
  <c r="R2911" i="1"/>
  <c r="K2913" i="1"/>
  <c r="K2903" i="1"/>
  <c r="Q2904" i="1"/>
  <c r="J2906" i="1"/>
  <c r="J2896" i="1"/>
  <c r="T2898" i="1"/>
  <c r="M2900" i="1"/>
  <c r="R2901" i="1"/>
  <c r="S2891" i="1"/>
  <c r="L2893" i="1"/>
  <c r="Q2894" i="1"/>
  <c r="S2885" i="1"/>
  <c r="P2887" i="1"/>
  <c r="I2889" i="1"/>
  <c r="J2881" i="1"/>
  <c r="Q2882" i="1"/>
  <c r="L2884" i="1"/>
  <c r="L2873" i="1"/>
  <c r="S2875" i="1"/>
  <c r="P2877" i="1"/>
  <c r="L2865" i="1"/>
  <c r="T2867" i="1"/>
  <c r="P2870" i="1"/>
  <c r="L2857" i="1"/>
  <c r="T2859" i="1"/>
  <c r="P2862" i="1"/>
  <c r="L2849" i="1"/>
  <c r="T2851" i="1"/>
  <c r="P2854" i="1"/>
  <c r="L2841" i="1"/>
  <c r="T2843" i="1"/>
  <c r="P2846" i="1"/>
  <c r="L2833" i="1"/>
  <c r="T2835" i="1"/>
  <c r="P2838" i="1"/>
  <c r="L2825" i="1"/>
  <c r="T2827" i="1"/>
  <c r="P2830" i="1"/>
  <c r="K2817" i="1"/>
  <c r="T2819" i="1"/>
  <c r="P2822" i="1"/>
  <c r="T2803" i="1"/>
  <c r="S2807" i="1"/>
  <c r="R2810" i="1"/>
  <c r="K2814" i="1"/>
  <c r="J2772" i="1"/>
  <c r="L2781" i="1"/>
  <c r="S2788" i="1"/>
  <c r="S2799" i="1"/>
  <c r="P2931" i="1"/>
  <c r="I2933" i="1"/>
  <c r="S2935" i="1"/>
  <c r="T2759" i="1"/>
  <c r="M2927" i="1"/>
  <c r="R2928" i="1"/>
  <c r="K2930" i="1"/>
  <c r="P2921" i="1"/>
  <c r="I2923" i="1"/>
  <c r="S2925" i="1"/>
  <c r="T2915" i="1"/>
  <c r="M2917" i="1"/>
  <c r="R2918" i="1"/>
  <c r="K2920" i="1"/>
  <c r="L2910" i="1"/>
  <c r="Q2911" i="1"/>
  <c r="J2913" i="1"/>
  <c r="Q2901" i="1"/>
  <c r="J2903" i="1"/>
  <c r="I2906" i="1"/>
  <c r="S2908" i="1"/>
  <c r="I2896" i="1"/>
  <c r="S2898" i="1"/>
  <c r="L2900" i="1"/>
  <c r="R2891" i="1"/>
  <c r="K2893" i="1"/>
  <c r="P2894" i="1"/>
  <c r="K2884" i="1"/>
  <c r="R2885" i="1"/>
  <c r="T2888" i="1"/>
  <c r="M2890" i="1"/>
  <c r="K2879" i="1"/>
  <c r="I2881" i="1"/>
  <c r="P2882" i="1"/>
  <c r="S2867" i="1"/>
  <c r="K2873" i="1"/>
  <c r="P2875" i="1"/>
  <c r="S2851" i="1"/>
  <c r="K2857" i="1"/>
  <c r="S2859" i="1"/>
  <c r="K2865" i="1"/>
  <c r="S2835" i="1"/>
  <c r="K2841" i="1"/>
  <c r="S2843" i="1"/>
  <c r="K2849" i="1"/>
  <c r="S2819" i="1"/>
  <c r="K2825" i="1"/>
  <c r="S2827" i="1"/>
  <c r="K2833" i="1"/>
  <c r="Q2810" i="1"/>
  <c r="Q2813" i="1"/>
  <c r="T2816" i="1"/>
  <c r="S2803" i="1"/>
  <c r="P2807" i="1"/>
  <c r="T2787" i="1"/>
  <c r="L2794" i="1"/>
  <c r="P2799" i="1"/>
  <c r="Q2918" i="1"/>
  <c r="Q2771" i="1"/>
  <c r="K2781" i="1"/>
  <c r="I2913" i="1"/>
  <c r="S2915" i="1"/>
  <c r="L2917" i="1"/>
  <c r="R2908" i="1"/>
  <c r="K2910" i="1"/>
  <c r="P2911" i="1"/>
  <c r="P2901" i="1"/>
  <c r="I2903" i="1"/>
  <c r="S2905" i="1"/>
  <c r="M2907" i="1"/>
  <c r="M2897" i="1"/>
  <c r="R2898" i="1"/>
  <c r="K2900" i="1"/>
  <c r="Q2891" i="1"/>
  <c r="J2893" i="1"/>
  <c r="T2895" i="1"/>
  <c r="Q2885" i="1"/>
  <c r="S2888" i="1"/>
  <c r="L2890" i="1"/>
  <c r="M2877" i="1"/>
  <c r="J2879" i="1"/>
  <c r="T2880" i="1"/>
  <c r="J2884" i="1"/>
  <c r="P2867" i="1"/>
  <c r="L2870" i="1"/>
  <c r="T2872" i="1"/>
  <c r="P2859" i="1"/>
  <c r="L2862" i="1"/>
  <c r="T2864" i="1"/>
  <c r="P2851" i="1"/>
  <c r="L2854" i="1"/>
  <c r="T2856" i="1"/>
  <c r="P2843" i="1"/>
  <c r="L2846" i="1"/>
  <c r="T2848" i="1"/>
  <c r="P2835" i="1"/>
  <c r="L2838" i="1"/>
  <c r="T2840" i="1"/>
  <c r="P2827" i="1"/>
  <c r="L2830" i="1"/>
  <c r="T2832" i="1"/>
  <c r="P2819" i="1"/>
  <c r="L2822" i="1"/>
  <c r="T2824" i="1"/>
  <c r="P2803" i="1"/>
  <c r="P2810" i="1"/>
  <c r="S2816" i="1"/>
  <c r="R2780" i="1"/>
  <c r="S2787" i="1"/>
  <c r="K2794" i="1"/>
  <c r="L3034" i="1"/>
  <c r="M2758" i="1"/>
  <c r="P2770" i="1"/>
  <c r="L3030" i="1"/>
  <c r="P3031" i="1"/>
  <c r="T3032" i="1"/>
  <c r="L3026" i="1"/>
  <c r="P3027" i="1"/>
  <c r="T3028" i="1"/>
  <c r="L3022" i="1"/>
  <c r="P3023" i="1"/>
  <c r="T3024" i="1"/>
  <c r="L3018" i="1"/>
  <c r="P3019" i="1"/>
  <c r="T3020" i="1"/>
  <c r="L3014" i="1"/>
  <c r="P3015" i="1"/>
  <c r="T3016" i="1"/>
  <c r="L3010" i="1"/>
  <c r="P3011" i="1"/>
  <c r="T3012" i="1"/>
  <c r="L3006" i="1"/>
  <c r="P3007" i="1"/>
  <c r="T3008" i="1"/>
  <c r="L3002" i="1"/>
  <c r="P3003" i="1"/>
  <c r="T3004" i="1"/>
  <c r="L2998" i="1"/>
  <c r="P2999" i="1"/>
  <c r="T3000" i="1"/>
  <c r="L2994" i="1"/>
  <c r="P2995" i="1"/>
  <c r="T2996" i="1"/>
  <c r="L2990" i="1"/>
  <c r="P2991" i="1"/>
  <c r="T2992" i="1"/>
  <c r="L2986" i="1"/>
  <c r="P2987" i="1"/>
  <c r="T2988" i="1"/>
  <c r="L2982" i="1"/>
  <c r="P2983" i="1"/>
  <c r="T2984" i="1"/>
  <c r="L2978" i="1"/>
  <c r="P2979" i="1"/>
  <c r="T2980" i="1"/>
  <c r="L2974" i="1"/>
  <c r="P2975" i="1"/>
  <c r="T2976" i="1"/>
  <c r="L2970" i="1"/>
  <c r="P2971" i="1"/>
  <c r="T2972" i="1"/>
  <c r="L2966" i="1"/>
  <c r="P2967" i="1"/>
  <c r="T2968" i="1"/>
  <c r="L2962" i="1"/>
  <c r="P2963" i="1"/>
  <c r="T2964" i="1"/>
  <c r="L2958" i="1"/>
  <c r="P2959" i="1"/>
  <c r="T2960" i="1"/>
  <c r="K2954" i="1"/>
  <c r="P2955" i="1"/>
  <c r="T2956" i="1"/>
  <c r="I2947" i="1"/>
  <c r="S2949" i="1"/>
  <c r="M2951" i="1"/>
  <c r="R2952" i="1"/>
  <c r="R2942" i="1"/>
  <c r="K2944" i="1"/>
  <c r="P2945" i="1"/>
  <c r="Q2935" i="1"/>
  <c r="J2937" i="1"/>
  <c r="T2939" i="1"/>
  <c r="M2941" i="1"/>
  <c r="I2930" i="1"/>
  <c r="S2932" i="1"/>
  <c r="L2934" i="1"/>
  <c r="L2924" i="1"/>
  <c r="Q2925" i="1"/>
  <c r="J2927" i="1"/>
  <c r="P2918" i="1"/>
  <c r="I2920" i="1"/>
  <c r="S2922" i="1"/>
  <c r="T2912" i="1"/>
  <c r="M2914" i="1"/>
  <c r="R2915" i="1"/>
  <c r="K2917" i="1"/>
  <c r="K2907" i="1"/>
  <c r="Q2908" i="1"/>
  <c r="J2910" i="1"/>
  <c r="J2900" i="1"/>
  <c r="T2902" i="1"/>
  <c r="M2904" i="1"/>
  <c r="R2905" i="1"/>
  <c r="S2895" i="1"/>
  <c r="L2897" i="1"/>
  <c r="Q2898" i="1"/>
  <c r="K2890" i="1"/>
  <c r="P2891" i="1"/>
  <c r="I2893" i="1"/>
  <c r="P2885" i="1"/>
  <c r="K2887" i="1"/>
  <c r="R2888" i="1"/>
  <c r="L2877" i="1"/>
  <c r="I2879" i="1"/>
  <c r="S2880" i="1"/>
  <c r="I2884" i="1"/>
  <c r="S2864" i="1"/>
  <c r="K2870" i="1"/>
  <c r="S2872" i="1"/>
  <c r="J2875" i="1"/>
  <c r="S2848" i="1"/>
  <c r="K2854" i="1"/>
  <c r="S2856" i="1"/>
  <c r="K2862" i="1"/>
  <c r="S2832" i="1"/>
  <c r="K2838" i="1"/>
  <c r="S2840" i="1"/>
  <c r="K2846" i="1"/>
  <c r="M2816" i="1"/>
  <c r="K2822" i="1"/>
  <c r="S2824" i="1"/>
  <c r="K2830" i="1"/>
  <c r="P2798" i="1"/>
  <c r="I2807" i="1"/>
  <c r="M2813" i="1"/>
  <c r="I2758" i="1"/>
  <c r="K2770" i="1"/>
  <c r="S2779" i="1"/>
  <c r="L2793" i="1"/>
  <c r="K3054" i="1"/>
  <c r="S3056" i="1"/>
  <c r="K3058" i="1"/>
  <c r="S3060" i="1"/>
  <c r="K3046" i="1"/>
  <c r="S3048" i="1"/>
  <c r="K3050" i="1"/>
  <c r="S3052" i="1"/>
  <c r="K3038" i="1"/>
  <c r="S3040" i="1"/>
  <c r="K3042" i="1"/>
  <c r="S3044" i="1"/>
  <c r="K3030" i="1"/>
  <c r="S3032" i="1"/>
  <c r="K3034" i="1"/>
  <c r="S3036" i="1"/>
  <c r="K3022" i="1"/>
  <c r="S3024" i="1"/>
  <c r="K3026" i="1"/>
  <c r="S3028" i="1"/>
  <c r="K3014" i="1"/>
  <c r="S3016" i="1"/>
  <c r="K3018" i="1"/>
  <c r="S3020" i="1"/>
  <c r="K3006" i="1"/>
  <c r="S3008" i="1"/>
  <c r="K3010" i="1"/>
  <c r="S3012" i="1"/>
  <c r="K2998" i="1"/>
  <c r="S3000" i="1"/>
  <c r="K3002" i="1"/>
  <c r="S3004" i="1"/>
  <c r="K2990" i="1"/>
  <c r="S2992" i="1"/>
  <c r="K2994" i="1"/>
  <c r="S2996" i="1"/>
  <c r="K2982" i="1"/>
  <c r="S2984" i="1"/>
  <c r="K2986" i="1"/>
  <c r="S2988" i="1"/>
  <c r="K2974" i="1"/>
  <c r="S2976" i="1"/>
  <c r="K2978" i="1"/>
  <c r="S2980" i="1"/>
  <c r="K2966" i="1"/>
  <c r="S2968" i="1"/>
  <c r="K2970" i="1"/>
  <c r="S2972" i="1"/>
  <c r="K2958" i="1"/>
  <c r="S2960" i="1"/>
  <c r="K2962" i="1"/>
  <c r="S2964" i="1"/>
  <c r="Q2952" i="1"/>
  <c r="J2954" i="1"/>
  <c r="S2956" i="1"/>
  <c r="T2946" i="1"/>
  <c r="M2948" i="1"/>
  <c r="R2949" i="1"/>
  <c r="K2951" i="1"/>
  <c r="L2941" i="1"/>
  <c r="Q2942" i="1"/>
  <c r="J2944" i="1"/>
  <c r="P2935" i="1"/>
  <c r="I2937" i="1"/>
  <c r="S2939" i="1"/>
  <c r="S2929" i="1"/>
  <c r="M2931" i="1"/>
  <c r="R2932" i="1"/>
  <c r="K2934" i="1"/>
  <c r="K2924" i="1"/>
  <c r="P2925" i="1"/>
  <c r="I2927" i="1"/>
  <c r="J2917" i="1"/>
  <c r="T2919" i="1"/>
  <c r="M2921" i="1"/>
  <c r="R2922" i="1"/>
  <c r="S2912" i="1"/>
  <c r="L2914" i="1"/>
  <c r="Q2915" i="1"/>
  <c r="Q2905" i="1"/>
  <c r="J2907" i="1"/>
  <c r="I2910" i="1"/>
  <c r="P2898" i="1"/>
  <c r="I2900" i="1"/>
  <c r="S2902" i="1"/>
  <c r="L2904" i="1"/>
  <c r="M2894" i="1"/>
  <c r="R2895" i="1"/>
  <c r="K2897" i="1"/>
  <c r="Q2888" i="1"/>
  <c r="J2890" i="1"/>
  <c r="T2892" i="1"/>
  <c r="T2878" i="1"/>
  <c r="M2882" i="1"/>
  <c r="T2883" i="1"/>
  <c r="J2887" i="1"/>
  <c r="J2867" i="1"/>
  <c r="R2869" i="1"/>
  <c r="I2875" i="1"/>
  <c r="K2877" i="1"/>
  <c r="J2851" i="1"/>
  <c r="R2853" i="1"/>
  <c r="J2859" i="1"/>
  <c r="R2861" i="1"/>
  <c r="J2835" i="1"/>
  <c r="R2837" i="1"/>
  <c r="J2843" i="1"/>
  <c r="R2845" i="1"/>
  <c r="J2819" i="1"/>
  <c r="R2821" i="1"/>
  <c r="J2827" i="1"/>
  <c r="R2829" i="1"/>
  <c r="R2806" i="1"/>
  <c r="L2810" i="1"/>
  <c r="L2813" i="1"/>
  <c r="J2816" i="1"/>
  <c r="P2786" i="1"/>
  <c r="K2793" i="1"/>
  <c r="R2802" i="1"/>
  <c r="S2756" i="1"/>
  <c r="I2769" i="1"/>
  <c r="Q2779" i="1"/>
  <c r="S2919" i="1"/>
  <c r="L2921" i="1"/>
  <c r="Q2922" i="1"/>
  <c r="K2914" i="1"/>
  <c r="P2915" i="1"/>
  <c r="I2917" i="1"/>
  <c r="I2907" i="1"/>
  <c r="S2909" i="1"/>
  <c r="M2911" i="1"/>
  <c r="R2912" i="1"/>
  <c r="R2902" i="1"/>
  <c r="K2904" i="1"/>
  <c r="P2905" i="1"/>
  <c r="Q2895" i="1"/>
  <c r="J2897" i="1"/>
  <c r="T2899" i="1"/>
  <c r="M2901" i="1"/>
  <c r="I2890" i="1"/>
  <c r="S2892" i="1"/>
  <c r="L2894" i="1"/>
  <c r="R2878" i="1"/>
  <c r="L2882" i="1"/>
  <c r="S2883" i="1"/>
  <c r="I2887" i="1"/>
  <c r="Q2869" i="1"/>
  <c r="M2872" i="1"/>
  <c r="T2874" i="1"/>
  <c r="J2877" i="1"/>
  <c r="Q2861" i="1"/>
  <c r="M2864" i="1"/>
  <c r="I2867" i="1"/>
  <c r="Q2853" i="1"/>
  <c r="M2856" i="1"/>
  <c r="I2859" i="1"/>
  <c r="Q2845" i="1"/>
  <c r="M2848" i="1"/>
  <c r="I2851" i="1"/>
  <c r="Q2837" i="1"/>
  <c r="M2840" i="1"/>
  <c r="I2843" i="1"/>
  <c r="Q2829" i="1"/>
  <c r="M2832" i="1"/>
  <c r="I2835" i="1"/>
  <c r="Q2821" i="1"/>
  <c r="M2824" i="1"/>
  <c r="I2827" i="1"/>
  <c r="K2813" i="1"/>
  <c r="I2816" i="1"/>
  <c r="I2819" i="1"/>
  <c r="P2802" i="1"/>
  <c r="P2806" i="1"/>
  <c r="K2810" i="1"/>
  <c r="M2779" i="1"/>
  <c r="T2792" i="1"/>
  <c r="L2798" i="1"/>
  <c r="Q3004" i="1"/>
  <c r="Q2768" i="1"/>
  <c r="Q3000" i="1"/>
  <c r="I3002" i="1"/>
  <c r="M3003" i="1"/>
  <c r="Q2996" i="1"/>
  <c r="I2998" i="1"/>
  <c r="M2999" i="1"/>
  <c r="Q2992" i="1"/>
  <c r="I2994" i="1"/>
  <c r="M2995" i="1"/>
  <c r="Q2988" i="1"/>
  <c r="I2990" i="1"/>
  <c r="M2991" i="1"/>
  <c r="Q2984" i="1"/>
  <c r="I2986" i="1"/>
  <c r="M2987" i="1"/>
  <c r="Q2980" i="1"/>
  <c r="I2982" i="1"/>
  <c r="M2983" i="1"/>
  <c r="Q2976" i="1"/>
  <c r="I2978" i="1"/>
  <c r="M2979" i="1"/>
  <c r="Q2972" i="1"/>
  <c r="I2974" i="1"/>
  <c r="M2975" i="1"/>
  <c r="Q2968" i="1"/>
  <c r="I2970" i="1"/>
  <c r="M2971" i="1"/>
  <c r="Q2964" i="1"/>
  <c r="I2966" i="1"/>
  <c r="M2967" i="1"/>
  <c r="Q2960" i="1"/>
  <c r="I2962" i="1"/>
  <c r="M2963" i="1"/>
  <c r="Q2956" i="1"/>
  <c r="I2958" i="1"/>
  <c r="M2959" i="1"/>
  <c r="P2949" i="1"/>
  <c r="I2951" i="1"/>
  <c r="S2953" i="1"/>
  <c r="M2955" i="1"/>
  <c r="M2945" i="1"/>
  <c r="R2946" i="1"/>
  <c r="K2948" i="1"/>
  <c r="Q2939" i="1"/>
  <c r="J2941" i="1"/>
  <c r="T2943" i="1"/>
  <c r="J2931" i="1"/>
  <c r="I2934" i="1"/>
  <c r="S2936" i="1"/>
  <c r="L2938" i="1"/>
  <c r="S2926" i="1"/>
  <c r="L2928" i="1"/>
  <c r="Q2929" i="1"/>
  <c r="K2921" i="1"/>
  <c r="P2922" i="1"/>
  <c r="I2924" i="1"/>
  <c r="J2914" i="1"/>
  <c r="T2916" i="1"/>
  <c r="M2918" i="1"/>
  <c r="R2919" i="1"/>
  <c r="R2909" i="1"/>
  <c r="K2911" i="1"/>
  <c r="Q2912" i="1"/>
  <c r="Q2902" i="1"/>
  <c r="J2904" i="1"/>
  <c r="T2906" i="1"/>
  <c r="M2908" i="1"/>
  <c r="I2897" i="1"/>
  <c r="S2899" i="1"/>
  <c r="L2901" i="1"/>
  <c r="R2892" i="1"/>
  <c r="K2894" i="1"/>
  <c r="P2895" i="1"/>
  <c r="M2885" i="1"/>
  <c r="T2886" i="1"/>
  <c r="S2889" i="1"/>
  <c r="M2891" i="1"/>
  <c r="Q2878" i="1"/>
  <c r="M2880" i="1"/>
  <c r="K2882" i="1"/>
  <c r="R2883" i="1"/>
  <c r="J2872" i="1"/>
  <c r="R2874" i="1"/>
  <c r="I2877" i="1"/>
  <c r="J2856" i="1"/>
  <c r="R2858" i="1"/>
  <c r="J2864" i="1"/>
  <c r="R2866" i="1"/>
  <c r="J2840" i="1"/>
  <c r="R2842" i="1"/>
  <c r="J2848" i="1"/>
  <c r="R2850" i="1"/>
  <c r="J2824" i="1"/>
  <c r="R2826" i="1"/>
  <c r="J2832" i="1"/>
  <c r="R2834" i="1"/>
  <c r="Q2809" i="1"/>
  <c r="T2812" i="1"/>
  <c r="T2815" i="1"/>
  <c r="R2818" i="1"/>
  <c r="K2786" i="1"/>
  <c r="S2792" i="1"/>
  <c r="K2798" i="1"/>
  <c r="T2965" i="1"/>
  <c r="L2967" i="1"/>
  <c r="M2755" i="1"/>
  <c r="L2778" i="1"/>
  <c r="T2961" i="1"/>
  <c r="L2963" i="1"/>
  <c r="P2964" i="1"/>
  <c r="T2957" i="1"/>
  <c r="L2959" i="1"/>
  <c r="P2960" i="1"/>
  <c r="R2953" i="1"/>
  <c r="K2955" i="1"/>
  <c r="P2956" i="1"/>
  <c r="Q2946" i="1"/>
  <c r="J2948" i="1"/>
  <c r="T2950" i="1"/>
  <c r="M2952" i="1"/>
  <c r="I2941" i="1"/>
  <c r="S2943" i="1"/>
  <c r="L2945" i="1"/>
  <c r="R2936" i="1"/>
  <c r="K2938" i="1"/>
  <c r="P2939" i="1"/>
  <c r="P2929" i="1"/>
  <c r="I2931" i="1"/>
  <c r="S2933" i="1"/>
  <c r="M2935" i="1"/>
  <c r="M2925" i="1"/>
  <c r="R2926" i="1"/>
  <c r="K2928" i="1"/>
  <c r="Q2919" i="1"/>
  <c r="J2921" i="1"/>
  <c r="T2923" i="1"/>
  <c r="J2911" i="1"/>
  <c r="I2914" i="1"/>
  <c r="S2916" i="1"/>
  <c r="L2918" i="1"/>
  <c r="S2906" i="1"/>
  <c r="L2908" i="1"/>
  <c r="Q2909" i="1"/>
  <c r="K2901" i="1"/>
  <c r="P2902" i="1"/>
  <c r="I2904" i="1"/>
  <c r="J2894" i="1"/>
  <c r="T2896" i="1"/>
  <c r="M2898" i="1"/>
  <c r="R2899" i="1"/>
  <c r="R2889" i="1"/>
  <c r="K2891" i="1"/>
  <c r="Q2892" i="1"/>
  <c r="Q2883" i="1"/>
  <c r="L2885" i="1"/>
  <c r="S2886" i="1"/>
  <c r="M2888" i="1"/>
  <c r="P2878" i="1"/>
  <c r="L2880" i="1"/>
  <c r="S2881" i="1"/>
  <c r="Q2874" i="1"/>
  <c r="T2876" i="1"/>
  <c r="Q2866" i="1"/>
  <c r="M2869" i="1"/>
  <c r="I2872" i="1"/>
  <c r="Q2858" i="1"/>
  <c r="M2861" i="1"/>
  <c r="I2864" i="1"/>
  <c r="Q2850" i="1"/>
  <c r="M2853" i="1"/>
  <c r="I2856" i="1"/>
  <c r="Q2842" i="1"/>
  <c r="M2845" i="1"/>
  <c r="I2848" i="1"/>
  <c r="Q2834" i="1"/>
  <c r="M2837" i="1"/>
  <c r="I2840" i="1"/>
  <c r="Q2826" i="1"/>
  <c r="M2829" i="1"/>
  <c r="I2832" i="1"/>
  <c r="Q2818" i="1"/>
  <c r="M2821" i="1"/>
  <c r="I2824" i="1"/>
  <c r="L2802" i="1"/>
  <c r="L2806" i="1"/>
  <c r="S2812" i="1"/>
  <c r="S2815" i="1"/>
  <c r="K2778" i="1"/>
  <c r="L2785" i="1"/>
  <c r="T2791" i="1"/>
  <c r="L2797" i="1"/>
  <c r="S3049" i="1"/>
  <c r="K3051" i="1"/>
  <c r="T2754" i="1"/>
  <c r="J2767" i="1"/>
  <c r="S3041" i="1"/>
  <c r="K3043" i="1"/>
  <c r="S3045" i="1"/>
  <c r="K3047" i="1"/>
  <c r="S3033" i="1"/>
  <c r="K3035" i="1"/>
  <c r="S3037" i="1"/>
  <c r="K3039" i="1"/>
  <c r="S3025" i="1"/>
  <c r="K3027" i="1"/>
  <c r="S3029" i="1"/>
  <c r="K3031" i="1"/>
  <c r="S3017" i="1"/>
  <c r="K3019" i="1"/>
  <c r="S3021" i="1"/>
  <c r="K3023" i="1"/>
  <c r="S3009" i="1"/>
  <c r="K3011" i="1"/>
  <c r="S3013" i="1"/>
  <c r="K3015" i="1"/>
  <c r="S3001" i="1"/>
  <c r="K3003" i="1"/>
  <c r="S3005" i="1"/>
  <c r="K3007" i="1"/>
  <c r="S2993" i="1"/>
  <c r="K2995" i="1"/>
  <c r="S2997" i="1"/>
  <c r="K2999" i="1"/>
  <c r="S2985" i="1"/>
  <c r="K2987" i="1"/>
  <c r="S2989" i="1"/>
  <c r="K2991" i="1"/>
  <c r="S2977" i="1"/>
  <c r="K2979" i="1"/>
  <c r="S2981" i="1"/>
  <c r="K2983" i="1"/>
  <c r="S2969" i="1"/>
  <c r="K2971" i="1"/>
  <c r="S2973" i="1"/>
  <c r="K2975" i="1"/>
  <c r="S2961" i="1"/>
  <c r="K2963" i="1"/>
  <c r="S2965" i="1"/>
  <c r="K2967" i="1"/>
  <c r="Q2953" i="1"/>
  <c r="J2955" i="1"/>
  <c r="S2957" i="1"/>
  <c r="K2959" i="1"/>
  <c r="I2948" i="1"/>
  <c r="S2950" i="1"/>
  <c r="L2952" i="1"/>
  <c r="R2943" i="1"/>
  <c r="K2945" i="1"/>
  <c r="P2946" i="1"/>
  <c r="Q2936" i="1"/>
  <c r="J2938" i="1"/>
  <c r="T2940" i="1"/>
  <c r="M2942" i="1"/>
  <c r="M2932" i="1"/>
  <c r="R2933" i="1"/>
  <c r="K2935" i="1"/>
  <c r="Q2926" i="1"/>
  <c r="J2928" i="1"/>
  <c r="T2930" i="1"/>
  <c r="P2919" i="1"/>
  <c r="I2921" i="1"/>
  <c r="S2923" i="1"/>
  <c r="L2925" i="1"/>
  <c r="M2915" i="1"/>
  <c r="R2916" i="1"/>
  <c r="K2918" i="1"/>
  <c r="P2909" i="1"/>
  <c r="I2911" i="1"/>
  <c r="S2913" i="1"/>
  <c r="T2903" i="1"/>
  <c r="M2905" i="1"/>
  <c r="R2906" i="1"/>
  <c r="K2908" i="1"/>
  <c r="L2898" i="1"/>
  <c r="Q2899" i="1"/>
  <c r="J2901" i="1"/>
  <c r="Q2889" i="1"/>
  <c r="J2891" i="1"/>
  <c r="I2894" i="1"/>
  <c r="S2896" i="1"/>
  <c r="K2885" i="1"/>
  <c r="R2886" i="1"/>
  <c r="L2888" i="1"/>
  <c r="K2880" i="1"/>
  <c r="R2881" i="1"/>
  <c r="P2883" i="1"/>
  <c r="T2871" i="1"/>
  <c r="P2874" i="1"/>
  <c r="S2876" i="1"/>
  <c r="T2863" i="1"/>
  <c r="P2866" i="1"/>
  <c r="L2869" i="1"/>
  <c r="T2855" i="1"/>
  <c r="P2858" i="1"/>
  <c r="L2861" i="1"/>
  <c r="T2847" i="1"/>
  <c r="P2850" i="1"/>
  <c r="L2853" i="1"/>
  <c r="T2839" i="1"/>
  <c r="P2842" i="1"/>
  <c r="L2845" i="1"/>
  <c r="T2831" i="1"/>
  <c r="P2834" i="1"/>
  <c r="L2837" i="1"/>
  <c r="T2823" i="1"/>
  <c r="P2826" i="1"/>
  <c r="L2829" i="1"/>
  <c r="P2815" i="1"/>
  <c r="P2818" i="1"/>
  <c r="L2821" i="1"/>
  <c r="K2806" i="1"/>
  <c r="M2809" i="1"/>
  <c r="M2812" i="1"/>
  <c r="K2785" i="1"/>
  <c r="S2791" i="1"/>
  <c r="K2797" i="1"/>
  <c r="K2802" i="1"/>
  <c r="J3035" i="1"/>
  <c r="R2753" i="1"/>
  <c r="I2766" i="1"/>
  <c r="R2777" i="1"/>
  <c r="J3027" i="1"/>
  <c r="R3029" i="1"/>
  <c r="J3031" i="1"/>
  <c r="R3033" i="1"/>
  <c r="J3019" i="1"/>
  <c r="R3021" i="1"/>
  <c r="J3023" i="1"/>
  <c r="R3025" i="1"/>
  <c r="J3011" i="1"/>
  <c r="R3013" i="1"/>
  <c r="J3015" i="1"/>
  <c r="R3017" i="1"/>
  <c r="J3003" i="1"/>
  <c r="R3005" i="1"/>
  <c r="J3007" i="1"/>
  <c r="R3009" i="1"/>
  <c r="J2995" i="1"/>
  <c r="R2997" i="1"/>
  <c r="J2999" i="1"/>
  <c r="R3001" i="1"/>
  <c r="J2987" i="1"/>
  <c r="R2989" i="1"/>
  <c r="J2991" i="1"/>
  <c r="R2993" i="1"/>
  <c r="J2979" i="1"/>
  <c r="R2981" i="1"/>
  <c r="J2983" i="1"/>
  <c r="R2985" i="1"/>
  <c r="J2971" i="1"/>
  <c r="R2973" i="1"/>
  <c r="J2975" i="1"/>
  <c r="R2977" i="1"/>
  <c r="J2963" i="1"/>
  <c r="R2965" i="1"/>
  <c r="J2967" i="1"/>
  <c r="R2969" i="1"/>
  <c r="I2955" i="1"/>
  <c r="R2957" i="1"/>
  <c r="J2959" i="1"/>
  <c r="R2961" i="1"/>
  <c r="R2950" i="1"/>
  <c r="K2952" i="1"/>
  <c r="P2953" i="1"/>
  <c r="Q2943" i="1"/>
  <c r="J2945" i="1"/>
  <c r="T2947" i="1"/>
  <c r="M2949" i="1"/>
  <c r="I2938" i="1"/>
  <c r="S2940" i="1"/>
  <c r="L2942" i="1"/>
  <c r="L2932" i="1"/>
  <c r="Q2933" i="1"/>
  <c r="J2935" i="1"/>
  <c r="P2926" i="1"/>
  <c r="I2928" i="1"/>
  <c r="S2930" i="1"/>
  <c r="T2920" i="1"/>
  <c r="M2922" i="1"/>
  <c r="R2923" i="1"/>
  <c r="K2925" i="1"/>
  <c r="K2915" i="1"/>
  <c r="Q2916" i="1"/>
  <c r="J2918" i="1"/>
  <c r="J2908" i="1"/>
  <c r="T2910" i="1"/>
  <c r="M2912" i="1"/>
  <c r="R2913" i="1"/>
  <c r="S2903" i="1"/>
  <c r="L2905" i="1"/>
  <c r="Q2906" i="1"/>
  <c r="K2898" i="1"/>
  <c r="P2899" i="1"/>
  <c r="I2901" i="1"/>
  <c r="I2891" i="1"/>
  <c r="S2893" i="1"/>
  <c r="M2895" i="1"/>
  <c r="R2896" i="1"/>
  <c r="Q2886" i="1"/>
  <c r="K2888" i="1"/>
  <c r="P2889" i="1"/>
  <c r="Q2881" i="1"/>
  <c r="J2885" i="1"/>
  <c r="S2863" i="1"/>
  <c r="K2869" i="1"/>
  <c r="S2871" i="1"/>
  <c r="J2880" i="1"/>
  <c r="S2847" i="1"/>
  <c r="K2853" i="1"/>
  <c r="S2855" i="1"/>
  <c r="K2861" i="1"/>
  <c r="S2831" i="1"/>
  <c r="K2837" i="1"/>
  <c r="S2839" i="1"/>
  <c r="K2845" i="1"/>
  <c r="J2812" i="1"/>
  <c r="K2821" i="1"/>
  <c r="S2823" i="1"/>
  <c r="K2829" i="1"/>
  <c r="T2796" i="1"/>
  <c r="Q2805" i="1"/>
  <c r="L2809" i="1"/>
  <c r="R2776" i="1"/>
  <c r="S2784" i="1"/>
  <c r="P2791" i="1"/>
  <c r="Q2923" i="1"/>
  <c r="J2925" i="1"/>
  <c r="P2765" i="1"/>
  <c r="I2918" i="1"/>
  <c r="S2920" i="1"/>
  <c r="L2922" i="1"/>
  <c r="L2912" i="1"/>
  <c r="Q2913" i="1"/>
  <c r="J2915" i="1"/>
  <c r="P2906" i="1"/>
  <c r="I2908" i="1"/>
  <c r="S2910" i="1"/>
  <c r="T2900" i="1"/>
  <c r="M2902" i="1"/>
  <c r="R2903" i="1"/>
  <c r="K2905" i="1"/>
  <c r="K2895" i="1"/>
  <c r="Q2896" i="1"/>
  <c r="J2898" i="1"/>
  <c r="J2888" i="1"/>
  <c r="T2890" i="1"/>
  <c r="M2892" i="1"/>
  <c r="R2893" i="1"/>
  <c r="K2883" i="1"/>
  <c r="I2885" i="1"/>
  <c r="P2886" i="1"/>
  <c r="M2878" i="1"/>
  <c r="I2880" i="1"/>
  <c r="P2881" i="1"/>
  <c r="T2868" i="1"/>
  <c r="P2871" i="1"/>
  <c r="L2874" i="1"/>
  <c r="T2860" i="1"/>
  <c r="P2863" i="1"/>
  <c r="L2866" i="1"/>
  <c r="T2852" i="1"/>
  <c r="P2855" i="1"/>
  <c r="L2858" i="1"/>
  <c r="T2844" i="1"/>
  <c r="P2847" i="1"/>
  <c r="L2850" i="1"/>
  <c r="T2836" i="1"/>
  <c r="P2839" i="1"/>
  <c r="L2842" i="1"/>
  <c r="T2828" i="1"/>
  <c r="P2831" i="1"/>
  <c r="L2834" i="1"/>
  <c r="T2820" i="1"/>
  <c r="P2823" i="1"/>
  <c r="L2826" i="1"/>
  <c r="K2809" i="1"/>
  <c r="I2812" i="1"/>
  <c r="I2815" i="1"/>
  <c r="L2818" i="1"/>
  <c r="Q2776" i="1"/>
  <c r="T2783" i="1"/>
  <c r="S2796" i="1"/>
  <c r="L2801" i="1"/>
  <c r="P2950" i="1"/>
  <c r="I2952" i="1"/>
  <c r="L2752" i="1"/>
  <c r="M2946" i="1"/>
  <c r="R2947" i="1"/>
  <c r="K2949" i="1"/>
  <c r="Q2940" i="1"/>
  <c r="J2942" i="1"/>
  <c r="T2944" i="1"/>
  <c r="T2934" i="1"/>
  <c r="M2936" i="1"/>
  <c r="R2937" i="1"/>
  <c r="K2939" i="1"/>
  <c r="L2929" i="1"/>
  <c r="Q2930" i="1"/>
  <c r="J2932" i="1"/>
  <c r="P2923" i="1"/>
  <c r="I2925" i="1"/>
  <c r="S2927" i="1"/>
  <c r="S2917" i="1"/>
  <c r="M2919" i="1"/>
  <c r="R2920" i="1"/>
  <c r="K2922" i="1"/>
  <c r="K2912" i="1"/>
  <c r="P2913" i="1"/>
  <c r="I2915" i="1"/>
  <c r="J2905" i="1"/>
  <c r="T2907" i="1"/>
  <c r="M2909" i="1"/>
  <c r="R2910" i="1"/>
  <c r="S2900" i="1"/>
  <c r="L2902" i="1"/>
  <c r="Q2903" i="1"/>
  <c r="Q2893" i="1"/>
  <c r="J2895" i="1"/>
  <c r="I2898" i="1"/>
  <c r="T2884" i="1"/>
  <c r="I2888" i="1"/>
  <c r="S2890" i="1"/>
  <c r="L2892" i="1"/>
  <c r="M2876" i="1"/>
  <c r="L2878" i="1"/>
  <c r="T2879" i="1"/>
  <c r="J2883" i="1"/>
  <c r="S2860" i="1"/>
  <c r="K2866" i="1"/>
  <c r="S2868" i="1"/>
  <c r="K2874" i="1"/>
  <c r="S2844" i="1"/>
  <c r="K2850" i="1"/>
  <c r="S2852" i="1"/>
  <c r="K2858" i="1"/>
  <c r="S2828" i="1"/>
  <c r="K2834" i="1"/>
  <c r="S2836" i="1"/>
  <c r="K2842" i="1"/>
  <c r="R2814" i="1"/>
  <c r="K2818" i="1"/>
  <c r="S2820" i="1"/>
  <c r="K2826" i="1"/>
  <c r="K2801" i="1"/>
  <c r="L2805" i="1"/>
  <c r="T2808" i="1"/>
  <c r="T2811" i="1"/>
  <c r="S2783" i="1"/>
  <c r="P2790" i="1"/>
  <c r="T2795" i="1"/>
  <c r="S3106" i="1"/>
  <c r="T2751" i="1"/>
  <c r="J2764" i="1"/>
  <c r="L2776" i="1"/>
  <c r="S3098" i="1"/>
  <c r="K3100" i="1"/>
  <c r="S3102" i="1"/>
  <c r="K3104" i="1"/>
  <c r="S3090" i="1"/>
  <c r="K3092" i="1"/>
  <c r="S3094" i="1"/>
  <c r="K3096" i="1"/>
  <c r="S3082" i="1"/>
  <c r="K3084" i="1"/>
  <c r="S3086" i="1"/>
  <c r="K3088" i="1"/>
  <c r="S3074" i="1"/>
  <c r="K3076" i="1"/>
  <c r="S3078" i="1"/>
  <c r="K3080" i="1"/>
  <c r="S3066" i="1"/>
  <c r="K3068" i="1"/>
  <c r="S3070" i="1"/>
  <c r="K3072" i="1"/>
  <c r="S3058" i="1"/>
  <c r="K3060" i="1"/>
  <c r="S3062" i="1"/>
  <c r="K3064" i="1"/>
  <c r="S3050" i="1"/>
  <c r="K3052" i="1"/>
  <c r="S3054" i="1"/>
  <c r="K3056" i="1"/>
  <c r="S3042" i="1"/>
  <c r="K3044" i="1"/>
  <c r="S3046" i="1"/>
  <c r="K3048" i="1"/>
  <c r="S3034" i="1"/>
  <c r="K3036" i="1"/>
  <c r="S3038" i="1"/>
  <c r="K3040" i="1"/>
  <c r="S3026" i="1"/>
  <c r="K3028" i="1"/>
  <c r="S3030" i="1"/>
  <c r="K3032" i="1"/>
  <c r="S3018" i="1"/>
  <c r="K3020" i="1"/>
  <c r="S3022" i="1"/>
  <c r="K3024" i="1"/>
  <c r="S3010" i="1"/>
  <c r="K3012" i="1"/>
  <c r="S3014" i="1"/>
  <c r="K3016" i="1"/>
  <c r="S3002" i="1"/>
  <c r="K3004" i="1"/>
  <c r="S3006" i="1"/>
  <c r="K3008" i="1"/>
  <c r="S2994" i="1"/>
  <c r="K2996" i="1"/>
  <c r="S2998" i="1"/>
  <c r="K3000" i="1"/>
  <c r="S2986" i="1"/>
  <c r="K2988" i="1"/>
  <c r="S2990" i="1"/>
  <c r="K2992" i="1"/>
  <c r="S2978" i="1"/>
  <c r="K2980" i="1"/>
  <c r="S2982" i="1"/>
  <c r="K2984" i="1"/>
  <c r="S2970" i="1"/>
  <c r="K2972" i="1"/>
  <c r="S2974" i="1"/>
  <c r="K2976" i="1"/>
  <c r="S2962" i="1"/>
  <c r="K2964" i="1"/>
  <c r="S2966" i="1"/>
  <c r="K2968" i="1"/>
  <c r="R2954" i="1"/>
  <c r="K2956" i="1"/>
  <c r="S2958" i="1"/>
  <c r="K2960" i="1"/>
  <c r="Q2947" i="1"/>
  <c r="J2949" i="1"/>
  <c r="T2951" i="1"/>
  <c r="M2953" i="1"/>
  <c r="I2942" i="1"/>
  <c r="S2944" i="1"/>
  <c r="L2946" i="1"/>
  <c r="L2936" i="1"/>
  <c r="Q2937" i="1"/>
  <c r="J2939" i="1"/>
  <c r="P2930" i="1"/>
  <c r="I2932" i="1"/>
  <c r="S2934" i="1"/>
  <c r="T2924" i="1"/>
  <c r="M2926" i="1"/>
  <c r="R2927" i="1"/>
  <c r="K2929" i="1"/>
  <c r="K2919" i="1"/>
  <c r="Q2920" i="1"/>
  <c r="J2922" i="1"/>
  <c r="J2912" i="1"/>
  <c r="T2914" i="1"/>
  <c r="M2916" i="1"/>
  <c r="R2917" i="1"/>
  <c r="S2907" i="1"/>
  <c r="L2909" i="1"/>
  <c r="Q2910" i="1"/>
  <c r="K2902" i="1"/>
  <c r="P2903" i="1"/>
  <c r="I2905" i="1"/>
  <c r="I2895" i="1"/>
  <c r="S2897" i="1"/>
  <c r="M2899" i="1"/>
  <c r="R2900" i="1"/>
  <c r="R2890" i="1"/>
  <c r="K2892" i="1"/>
  <c r="P2893" i="1"/>
  <c r="I2883" i="1"/>
  <c r="S2884" i="1"/>
  <c r="T2887" i="1"/>
  <c r="M2889" i="1"/>
  <c r="R2873" i="1"/>
  <c r="L2876" i="1"/>
  <c r="K2878" i="1"/>
  <c r="S2879" i="1"/>
  <c r="R2857" i="1"/>
  <c r="J2863" i="1"/>
  <c r="R2865" i="1"/>
  <c r="J2871" i="1"/>
  <c r="R2841" i="1"/>
  <c r="J2847" i="1"/>
  <c r="R2849" i="1"/>
  <c r="J2855" i="1"/>
  <c r="R2825" i="1"/>
  <c r="J2831" i="1"/>
  <c r="R2833" i="1"/>
  <c r="J2839" i="1"/>
  <c r="Q2814" i="1"/>
  <c r="Q2817" i="1"/>
  <c r="J2823" i="1"/>
  <c r="K2805" i="1"/>
  <c r="S2808" i="1"/>
  <c r="S2811" i="1"/>
  <c r="T2762" i="1"/>
  <c r="J2775" i="1"/>
  <c r="S2795" i="1"/>
  <c r="T2800" i="1"/>
  <c r="R2998" i="1"/>
  <c r="J3000" i="1"/>
  <c r="R3002" i="1"/>
  <c r="M2750" i="1"/>
  <c r="R2990" i="1"/>
  <c r="J2992" i="1"/>
  <c r="R2994" i="1"/>
  <c r="J2996" i="1"/>
  <c r="R2982" i="1"/>
  <c r="J2984" i="1"/>
  <c r="R2986" i="1"/>
  <c r="J2988" i="1"/>
  <c r="R2974" i="1"/>
  <c r="J2976" i="1"/>
  <c r="R2978" i="1"/>
  <c r="J2980" i="1"/>
  <c r="R2966" i="1"/>
  <c r="J2968" i="1"/>
  <c r="R2970" i="1"/>
  <c r="J2972" i="1"/>
  <c r="R2958" i="1"/>
  <c r="J2960" i="1"/>
  <c r="R2962" i="1"/>
  <c r="J2964" i="1"/>
  <c r="L2953" i="1"/>
  <c r="Q2954" i="1"/>
  <c r="J2956" i="1"/>
  <c r="P2947" i="1"/>
  <c r="I2949" i="1"/>
  <c r="S2951" i="1"/>
  <c r="S2941" i="1"/>
  <c r="M2943" i="1"/>
  <c r="R2944" i="1"/>
  <c r="K2946" i="1"/>
  <c r="K2936" i="1"/>
  <c r="P2937" i="1"/>
  <c r="I2939" i="1"/>
  <c r="J2929" i="1"/>
  <c r="T2931" i="1"/>
  <c r="M2933" i="1"/>
  <c r="R2934" i="1"/>
  <c r="S2924" i="1"/>
  <c r="L2926" i="1"/>
  <c r="Q2927" i="1"/>
  <c r="Q2917" i="1"/>
  <c r="J2919" i="1"/>
  <c r="I2922" i="1"/>
  <c r="P2910" i="1"/>
  <c r="I2912" i="1"/>
  <c r="S2914" i="1"/>
  <c r="L2916" i="1"/>
  <c r="M2906" i="1"/>
  <c r="R2907" i="1"/>
  <c r="K2909" i="1"/>
  <c r="Q2900" i="1"/>
  <c r="J2902" i="1"/>
  <c r="T2904" i="1"/>
  <c r="T2894" i="1"/>
  <c r="M2896" i="1"/>
  <c r="R2897" i="1"/>
  <c r="K2899" i="1"/>
  <c r="L2889" i="1"/>
  <c r="Q2890" i="1"/>
  <c r="J2892" i="1"/>
  <c r="M2881" i="1"/>
  <c r="T2882" i="1"/>
  <c r="M2886" i="1"/>
  <c r="S2887" i="1"/>
  <c r="Q2873" i="1"/>
  <c r="J2876" i="1"/>
  <c r="S2877" i="1"/>
  <c r="R2879" i="1"/>
  <c r="Q2865" i="1"/>
  <c r="M2868" i="1"/>
  <c r="I2871" i="1"/>
  <c r="Q2857" i="1"/>
  <c r="M2860" i="1"/>
  <c r="I2863" i="1"/>
  <c r="Q2849" i="1"/>
  <c r="M2852" i="1"/>
  <c r="I2855" i="1"/>
  <c r="Q2841" i="1"/>
  <c r="M2844" i="1"/>
  <c r="I2847" i="1"/>
  <c r="Q2833" i="1"/>
  <c r="M2836" i="1"/>
  <c r="I2839" i="1"/>
  <c r="Q2825" i="1"/>
  <c r="M2828" i="1"/>
  <c r="I2831" i="1"/>
  <c r="P2814" i="1"/>
  <c r="M2820" i="1"/>
  <c r="I2823" i="1"/>
  <c r="M2808" i="1"/>
  <c r="P2811" i="1"/>
  <c r="P2795" i="1"/>
  <c r="S2800" i="1"/>
  <c r="T2804" i="1"/>
  <c r="R2774" i="1"/>
  <c r="P2782" i="1"/>
  <c r="K2790" i="1"/>
  <c r="Q2962" i="1"/>
  <c r="S2748" i="1"/>
  <c r="P2762" i="1"/>
  <c r="Q2958" i="1"/>
  <c r="I2960" i="1"/>
  <c r="M2961" i="1"/>
  <c r="P2954" i="1"/>
  <c r="I2956" i="1"/>
  <c r="M2957" i="1"/>
  <c r="M2950" i="1"/>
  <c r="R2951" i="1"/>
  <c r="K2953" i="1"/>
  <c r="Q2944" i="1"/>
  <c r="J2946" i="1"/>
  <c r="T2948" i="1"/>
  <c r="T2938" i="1"/>
  <c r="M2940" i="1"/>
  <c r="R2941" i="1"/>
  <c r="K2943" i="1"/>
  <c r="L2933" i="1"/>
  <c r="Q2934" i="1"/>
  <c r="J2936" i="1"/>
  <c r="P2927" i="1"/>
  <c r="I2929" i="1"/>
  <c r="S2931" i="1"/>
  <c r="S2921" i="1"/>
  <c r="M2923" i="1"/>
  <c r="R2924" i="1"/>
  <c r="K2926" i="1"/>
  <c r="K2916" i="1"/>
  <c r="P2917" i="1"/>
  <c r="I2919" i="1"/>
  <c r="J2909" i="1"/>
  <c r="T2911" i="1"/>
  <c r="M2913" i="1"/>
  <c r="R2914" i="1"/>
  <c r="S2904" i="1"/>
  <c r="L2906" i="1"/>
  <c r="Q2907" i="1"/>
  <c r="Q2897" i="1"/>
  <c r="J2899" i="1"/>
  <c r="I2902" i="1"/>
  <c r="P2890" i="1"/>
  <c r="I2892" i="1"/>
  <c r="S2894" i="1"/>
  <c r="L2896" i="1"/>
  <c r="L2886" i="1"/>
  <c r="R2887" i="1"/>
  <c r="K2889" i="1"/>
  <c r="Q2879" i="1"/>
  <c r="L2881" i="1"/>
  <c r="S2882" i="1"/>
  <c r="J2868" i="1"/>
  <c r="R2870" i="1"/>
  <c r="I2876" i="1"/>
  <c r="R2877" i="1"/>
  <c r="J2852" i="1"/>
  <c r="R2854" i="1"/>
  <c r="J2860" i="1"/>
  <c r="R2862" i="1"/>
  <c r="J2836" i="1"/>
  <c r="R2838" i="1"/>
  <c r="J2844" i="1"/>
  <c r="R2846" i="1"/>
  <c r="J2820" i="1"/>
  <c r="R2822" i="1"/>
  <c r="J2828" i="1"/>
  <c r="R2830" i="1"/>
  <c r="J2800" i="1"/>
  <c r="S2804" i="1"/>
  <c r="J2808" i="1"/>
  <c r="M2817" i="1"/>
  <c r="M2747" i="1"/>
  <c r="P2773" i="1"/>
  <c r="L2789" i="1"/>
  <c r="P3070" i="1"/>
  <c r="T3071" i="1"/>
  <c r="L3073" i="1"/>
  <c r="P3066" i="1"/>
  <c r="T3067" i="1"/>
  <c r="L3069" i="1"/>
  <c r="P3062" i="1"/>
  <c r="T3063" i="1"/>
  <c r="L3065" i="1"/>
  <c r="P3058" i="1"/>
  <c r="T3059" i="1"/>
  <c r="L3061" i="1"/>
  <c r="P3054" i="1"/>
  <c r="T3055" i="1"/>
  <c r="L3057" i="1"/>
  <c r="P3050" i="1"/>
  <c r="T3051" i="1"/>
  <c r="L3053" i="1"/>
  <c r="P3046" i="1"/>
  <c r="T3047" i="1"/>
  <c r="L3049" i="1"/>
  <c r="P3042" i="1"/>
  <c r="T3043" i="1"/>
  <c r="L3045" i="1"/>
  <c r="P3038" i="1"/>
  <c r="T3039" i="1"/>
  <c r="L3041" i="1"/>
  <c r="P3034" i="1"/>
  <c r="T3035" i="1"/>
  <c r="L3037" i="1"/>
  <c r="P3030" i="1"/>
  <c r="T3031" i="1"/>
  <c r="L3033" i="1"/>
  <c r="P3026" i="1"/>
  <c r="T3027" i="1"/>
  <c r="L3029" i="1"/>
  <c r="P3022" i="1"/>
  <c r="T3023" i="1"/>
  <c r="L3025" i="1"/>
  <c r="P3018" i="1"/>
  <c r="T3019" i="1"/>
  <c r="L3021" i="1"/>
  <c r="P3014" i="1"/>
  <c r="T3015" i="1"/>
  <c r="L3017" i="1"/>
  <c r="P3010" i="1"/>
  <c r="T3011" i="1"/>
  <c r="L3013" i="1"/>
  <c r="P3006" i="1"/>
  <c r="T3007" i="1"/>
  <c r="L3009" i="1"/>
  <c r="P3002" i="1"/>
  <c r="T3003" i="1"/>
  <c r="L3005" i="1"/>
  <c r="P2998" i="1"/>
  <c r="T2999" i="1"/>
  <c r="L3001" i="1"/>
  <c r="P2994" i="1"/>
  <c r="T2995" i="1"/>
  <c r="L2997" i="1"/>
  <c r="P2990" i="1"/>
  <c r="T2991" i="1"/>
  <c r="L2993" i="1"/>
  <c r="P2986" i="1"/>
  <c r="T2987" i="1"/>
  <c r="L2989" i="1"/>
  <c r="P2982" i="1"/>
  <c r="T2983" i="1"/>
  <c r="L2985" i="1"/>
  <c r="P2978" i="1"/>
  <c r="T2979" i="1"/>
  <c r="L2981" i="1"/>
  <c r="P2974" i="1"/>
  <c r="T2975" i="1"/>
  <c r="L2977" i="1"/>
  <c r="P2970" i="1"/>
  <c r="T2971" i="1"/>
  <c r="L2973" i="1"/>
  <c r="P2966" i="1"/>
  <c r="T2967" i="1"/>
  <c r="L2969" i="1"/>
  <c r="P2962" i="1"/>
  <c r="T2963" i="1"/>
  <c r="L2965" i="1"/>
  <c r="P2958" i="1"/>
  <c r="T2959" i="1"/>
  <c r="L2961" i="1"/>
  <c r="Q2951" i="1"/>
  <c r="J2953" i="1"/>
  <c r="T2955" i="1"/>
  <c r="L2957" i="1"/>
  <c r="I2946" i="1"/>
  <c r="S2948" i="1"/>
  <c r="L2950" i="1"/>
  <c r="L2940" i="1"/>
  <c r="Q2941" i="1"/>
  <c r="J2943" i="1"/>
  <c r="P2934" i="1"/>
  <c r="I2936" i="1"/>
  <c r="S2938" i="1"/>
  <c r="T2928" i="1"/>
  <c r="M2930" i="1"/>
  <c r="R2931" i="1"/>
  <c r="K2933" i="1"/>
  <c r="K2923" i="1"/>
  <c r="Q2924" i="1"/>
  <c r="J2926" i="1"/>
  <c r="J2916" i="1"/>
  <c r="T2918" i="1"/>
  <c r="M2920" i="1"/>
  <c r="R2921" i="1"/>
  <c r="S2911" i="1"/>
  <c r="L2913" i="1"/>
  <c r="Q2914" i="1"/>
  <c r="K2906" i="1"/>
  <c r="P2907" i="1"/>
  <c r="I2909" i="1"/>
  <c r="I2899" i="1"/>
  <c r="S2901" i="1"/>
  <c r="M2903" i="1"/>
  <c r="R2904" i="1"/>
  <c r="R2894" i="1"/>
  <c r="K2896" i="1"/>
  <c r="P2897" i="1"/>
  <c r="Q2887" i="1"/>
  <c r="J2889" i="1"/>
  <c r="T2891" i="1"/>
  <c r="M2893" i="1"/>
  <c r="R2882" i="1"/>
  <c r="M2884" i="1"/>
  <c r="K2886" i="1"/>
  <c r="Q2877" i="1"/>
  <c r="P2879" i="1"/>
  <c r="K2881" i="1"/>
  <c r="Q2870" i="1"/>
  <c r="M2873" i="1"/>
  <c r="T2875" i="1"/>
  <c r="Q2862" i="1"/>
  <c r="M2865" i="1"/>
  <c r="I2868" i="1"/>
  <c r="Q2854" i="1"/>
  <c r="M2857" i="1"/>
  <c r="I2860" i="1"/>
  <c r="Q2846" i="1"/>
  <c r="M2849" i="1"/>
  <c r="I2852" i="1"/>
  <c r="Q2838" i="1"/>
  <c r="M2841" i="1"/>
  <c r="I2844" i="1"/>
  <c r="Q2830" i="1"/>
  <c r="M2833" i="1"/>
  <c r="I2836" i="1"/>
  <c r="Q2822" i="1"/>
  <c r="M2825" i="1"/>
  <c r="I2828" i="1"/>
  <c r="L2814" i="1"/>
  <c r="L2817" i="1"/>
  <c r="I2820" i="1"/>
  <c r="T2799" i="1"/>
  <c r="J2804" i="1"/>
  <c r="T2807" i="1"/>
  <c r="I2811" i="1"/>
  <c r="K2782" i="1"/>
  <c r="K2789" i="1"/>
  <c r="P2794" i="1"/>
  <c r="R2750" i="1"/>
  <c r="R2745" i="1"/>
  <c r="I2761" i="1"/>
  <c r="L2773" i="1"/>
  <c r="K2746" i="1"/>
  <c r="Q2747" i="1"/>
  <c r="L2749" i="1"/>
  <c r="P2741" i="1"/>
  <c r="J2743" i="1"/>
  <c r="Q2744" i="1"/>
  <c r="P2738" i="1"/>
  <c r="J2740" i="1"/>
  <c r="T2727" i="1"/>
  <c r="T2730" i="1"/>
  <c r="I2734" i="1"/>
  <c r="I2737" i="1"/>
  <c r="R2721" i="1"/>
  <c r="M2723" i="1"/>
  <c r="S2724" i="1"/>
  <c r="M2726" i="1"/>
  <c r="Q2715" i="1"/>
  <c r="L2717" i="1"/>
  <c r="R2718" i="1"/>
  <c r="L2720" i="1"/>
  <c r="Q2712" i="1"/>
  <c r="K2714" i="1"/>
  <c r="J2708" i="1"/>
  <c r="P2709" i="1"/>
  <c r="J2711" i="1"/>
  <c r="T2701" i="1"/>
  <c r="I2705" i="1"/>
  <c r="P2706" i="1"/>
  <c r="M2694" i="1"/>
  <c r="M2696" i="1"/>
  <c r="L2698" i="1"/>
  <c r="J2700" i="1"/>
  <c r="T2683" i="1"/>
  <c r="I2686" i="1"/>
  <c r="J2688" i="1"/>
  <c r="L2690" i="1"/>
  <c r="Q2674" i="1"/>
  <c r="L2677" i="1"/>
  <c r="R2681" i="1"/>
  <c r="Q2666" i="1"/>
  <c r="M2669" i="1"/>
  <c r="I2672" i="1"/>
  <c r="Q2658" i="1"/>
  <c r="M2661" i="1"/>
  <c r="I2664" i="1"/>
  <c r="Q2650" i="1"/>
  <c r="M2653" i="1"/>
  <c r="I2656" i="1"/>
  <c r="M2641" i="1"/>
  <c r="Q2644" i="1"/>
  <c r="T2647" i="1"/>
  <c r="R2625" i="1"/>
  <c r="T2629" i="1"/>
  <c r="I2634" i="1"/>
  <c r="T2637" i="1"/>
  <c r="R2589" i="1"/>
  <c r="T2597" i="1"/>
  <c r="R2609" i="1"/>
  <c r="J2615" i="1"/>
  <c r="J2873" i="1"/>
  <c r="R2875" i="1"/>
  <c r="K2529" i="1"/>
  <c r="S2553" i="1"/>
  <c r="J2865" i="1"/>
  <c r="R2867" i="1"/>
  <c r="J2869" i="1"/>
  <c r="R2871" i="1"/>
  <c r="J2857" i="1"/>
  <c r="R2859" i="1"/>
  <c r="J2861" i="1"/>
  <c r="R2863" i="1"/>
  <c r="J2849" i="1"/>
  <c r="R2851" i="1"/>
  <c r="J2853" i="1"/>
  <c r="R2855" i="1"/>
  <c r="J2841" i="1"/>
  <c r="R2843" i="1"/>
  <c r="J2845" i="1"/>
  <c r="R2847" i="1"/>
  <c r="J2833" i="1"/>
  <c r="R2835" i="1"/>
  <c r="J2837" i="1"/>
  <c r="R2839" i="1"/>
  <c r="J2825" i="1"/>
  <c r="R2827" i="1"/>
  <c r="J2829" i="1"/>
  <c r="R2831" i="1"/>
  <c r="J2817" i="1"/>
  <c r="R2819" i="1"/>
  <c r="J2821" i="1"/>
  <c r="R2823" i="1"/>
  <c r="J2809" i="1"/>
  <c r="R2811" i="1"/>
  <c r="J2813" i="1"/>
  <c r="R2815" i="1"/>
  <c r="J2801" i="1"/>
  <c r="R2803" i="1"/>
  <c r="J2805" i="1"/>
  <c r="R2807" i="1"/>
  <c r="J2793" i="1"/>
  <c r="R2795" i="1"/>
  <c r="J2797" i="1"/>
  <c r="R2799" i="1"/>
  <c r="J2785" i="1"/>
  <c r="R2787" i="1"/>
  <c r="J2789" i="1"/>
  <c r="R2791" i="1"/>
  <c r="P2779" i="1"/>
  <c r="I2781" i="1"/>
  <c r="R2783" i="1"/>
  <c r="I2775" i="1"/>
  <c r="P2776" i="1"/>
  <c r="J2778" i="1"/>
  <c r="M2764" i="1"/>
  <c r="T2765" i="1"/>
  <c r="T2768" i="1"/>
  <c r="I2772" i="1"/>
  <c r="L2758" i="1"/>
  <c r="S2759" i="1"/>
  <c r="M2761" i="1"/>
  <c r="S2762" i="1"/>
  <c r="Q2753" i="1"/>
  <c r="L2755" i="1"/>
  <c r="R2756" i="1"/>
  <c r="K2749" i="1"/>
  <c r="Q2750" i="1"/>
  <c r="K2752" i="1"/>
  <c r="P2744" i="1"/>
  <c r="J2746" i="1"/>
  <c r="P2747" i="1"/>
  <c r="T2736" i="1"/>
  <c r="I2740" i="1"/>
  <c r="I2743" i="1"/>
  <c r="M2729" i="1"/>
  <c r="S2730" i="1"/>
  <c r="M2732" i="1"/>
  <c r="T2733" i="1"/>
  <c r="L2723" i="1"/>
  <c r="R2724" i="1"/>
  <c r="L2726" i="1"/>
  <c r="S2727" i="1"/>
  <c r="Q2718" i="1"/>
  <c r="K2720" i="1"/>
  <c r="Q2721" i="1"/>
  <c r="P2715" i="1"/>
  <c r="K2717" i="1"/>
  <c r="I2711" i="1"/>
  <c r="P2712" i="1"/>
  <c r="J2714" i="1"/>
  <c r="I2700" i="1"/>
  <c r="R2701" i="1"/>
  <c r="T2704" i="1"/>
  <c r="I2708" i="1"/>
  <c r="M2692" i="1"/>
  <c r="L2694" i="1"/>
  <c r="J2696" i="1"/>
  <c r="K2698" i="1"/>
  <c r="Q2683" i="1"/>
  <c r="T2685" i="1"/>
  <c r="I2688" i="1"/>
  <c r="K2690" i="1"/>
  <c r="M2679" i="1"/>
  <c r="Q2681" i="1"/>
  <c r="T2671" i="1"/>
  <c r="P2674" i="1"/>
  <c r="T2676" i="1"/>
  <c r="T2663" i="1"/>
  <c r="P2666" i="1"/>
  <c r="L2669" i="1"/>
  <c r="T2655" i="1"/>
  <c r="P2658" i="1"/>
  <c r="L2661" i="1"/>
  <c r="P2644" i="1"/>
  <c r="P2650" i="1"/>
  <c r="L2653" i="1"/>
  <c r="T2633" i="1"/>
  <c r="R2637" i="1"/>
  <c r="L2641" i="1"/>
  <c r="Q2614" i="1"/>
  <c r="I2620" i="1"/>
  <c r="M2625" i="1"/>
  <c r="R2629" i="1"/>
  <c r="R2597" i="1"/>
  <c r="I2604" i="1"/>
  <c r="M2609" i="1"/>
  <c r="M2552" i="1"/>
  <c r="J2575" i="1"/>
  <c r="P2588" i="1"/>
  <c r="Q2875" i="1"/>
  <c r="P2527" i="1"/>
  <c r="Q2871" i="1"/>
  <c r="I2873" i="1"/>
  <c r="M2874" i="1"/>
  <c r="Q2867" i="1"/>
  <c r="I2869" i="1"/>
  <c r="M2870" i="1"/>
  <c r="Q2863" i="1"/>
  <c r="I2865" i="1"/>
  <c r="M2866" i="1"/>
  <c r="Q2859" i="1"/>
  <c r="I2861" i="1"/>
  <c r="M2862" i="1"/>
  <c r="Q2855" i="1"/>
  <c r="I2857" i="1"/>
  <c r="M2858" i="1"/>
  <c r="Q2851" i="1"/>
  <c r="I2853" i="1"/>
  <c r="M2854" i="1"/>
  <c r="Q2847" i="1"/>
  <c r="I2849" i="1"/>
  <c r="M2850" i="1"/>
  <c r="Q2843" i="1"/>
  <c r="I2845" i="1"/>
  <c r="M2846" i="1"/>
  <c r="Q2839" i="1"/>
  <c r="I2841" i="1"/>
  <c r="M2842" i="1"/>
  <c r="Q2835" i="1"/>
  <c r="I2837" i="1"/>
  <c r="M2838" i="1"/>
  <c r="Q2831" i="1"/>
  <c r="I2833" i="1"/>
  <c r="M2834" i="1"/>
  <c r="Q2827" i="1"/>
  <c r="I2829" i="1"/>
  <c r="M2830" i="1"/>
  <c r="Q2823" i="1"/>
  <c r="I2825" i="1"/>
  <c r="M2826" i="1"/>
  <c r="Q2819" i="1"/>
  <c r="I2821" i="1"/>
  <c r="M2822" i="1"/>
  <c r="Q2815" i="1"/>
  <c r="I2817" i="1"/>
  <c r="M2818" i="1"/>
  <c r="Q2811" i="1"/>
  <c r="I2813" i="1"/>
  <c r="M2814" i="1"/>
  <c r="Q2807" i="1"/>
  <c r="I2809" i="1"/>
  <c r="M2810" i="1"/>
  <c r="Q2803" i="1"/>
  <c r="I2805" i="1"/>
  <c r="M2806" i="1"/>
  <c r="Q2799" i="1"/>
  <c r="I2801" i="1"/>
  <c r="M2802" i="1"/>
  <c r="Q2795" i="1"/>
  <c r="I2797" i="1"/>
  <c r="M2798" i="1"/>
  <c r="Q2791" i="1"/>
  <c r="I2793" i="1"/>
  <c r="M2794" i="1"/>
  <c r="Q2787" i="1"/>
  <c r="I2789" i="1"/>
  <c r="M2790" i="1"/>
  <c r="Q2783" i="1"/>
  <c r="I2785" i="1"/>
  <c r="M2786" i="1"/>
  <c r="T2774" i="1"/>
  <c r="I2778" i="1"/>
  <c r="T2780" i="1"/>
  <c r="M2782" i="1"/>
  <c r="M2767" i="1"/>
  <c r="S2768" i="1"/>
  <c r="M2770" i="1"/>
  <c r="T2771" i="1"/>
  <c r="L2761" i="1"/>
  <c r="R2762" i="1"/>
  <c r="L2764" i="1"/>
  <c r="R2765" i="1"/>
  <c r="Q2756" i="1"/>
  <c r="K2758" i="1"/>
  <c r="Q2759" i="1"/>
  <c r="P2753" i="1"/>
  <c r="J2755" i="1"/>
  <c r="I2749" i="1"/>
  <c r="P2750" i="1"/>
  <c r="J2752" i="1"/>
  <c r="M2738" i="1"/>
  <c r="T2739" i="1"/>
  <c r="T2742" i="1"/>
  <c r="I2746" i="1"/>
  <c r="L2732" i="1"/>
  <c r="R2733" i="1"/>
  <c r="M2735" i="1"/>
  <c r="S2736" i="1"/>
  <c r="Q2727" i="1"/>
  <c r="L2729" i="1"/>
  <c r="R2730" i="1"/>
  <c r="J2723" i="1"/>
  <c r="Q2724" i="1"/>
  <c r="K2726" i="1"/>
  <c r="P2718" i="1"/>
  <c r="J2720" i="1"/>
  <c r="P2721" i="1"/>
  <c r="T2710" i="1"/>
  <c r="I2714" i="1"/>
  <c r="I2717" i="1"/>
  <c r="M2703" i="1"/>
  <c r="S2704" i="1"/>
  <c r="M2706" i="1"/>
  <c r="T2707" i="1"/>
  <c r="I2698" i="1"/>
  <c r="T2699" i="1"/>
  <c r="Q2701" i="1"/>
  <c r="I2690" i="1"/>
  <c r="J2692" i="1"/>
  <c r="K2694" i="1"/>
  <c r="I2696" i="1"/>
  <c r="P2683" i="1"/>
  <c r="R2685" i="1"/>
  <c r="T2687" i="1"/>
  <c r="S2668" i="1"/>
  <c r="K2674" i="1"/>
  <c r="S2676" i="1"/>
  <c r="L2679" i="1"/>
  <c r="S2652" i="1"/>
  <c r="K2658" i="1"/>
  <c r="S2660" i="1"/>
  <c r="K2666" i="1"/>
  <c r="M2637" i="1"/>
  <c r="S2640" i="1"/>
  <c r="M2647" i="1"/>
  <c r="K2650" i="1"/>
  <c r="T2619" i="1"/>
  <c r="L2625" i="1"/>
  <c r="M2629" i="1"/>
  <c r="R2633" i="1"/>
  <c r="T2603" i="1"/>
  <c r="L2609" i="1"/>
  <c r="P2614" i="1"/>
  <c r="T2525" i="1"/>
  <c r="S2550" i="1"/>
  <c r="R2573" i="1"/>
  <c r="M2597" i="1"/>
  <c r="P2787" i="1"/>
  <c r="T2788" i="1"/>
  <c r="L2790" i="1"/>
  <c r="P2783" i="1"/>
  <c r="T2784" i="1"/>
  <c r="L2786" i="1"/>
  <c r="M2776" i="1"/>
  <c r="T2777" i="1"/>
  <c r="S2780" i="1"/>
  <c r="L2782" i="1"/>
  <c r="L2770" i="1"/>
  <c r="S2771" i="1"/>
  <c r="M2773" i="1"/>
  <c r="S2774" i="1"/>
  <c r="Q2765" i="1"/>
  <c r="L2767" i="1"/>
  <c r="R2768" i="1"/>
  <c r="K2761" i="1"/>
  <c r="Q2762" i="1"/>
  <c r="K2764" i="1"/>
  <c r="P2756" i="1"/>
  <c r="J2758" i="1"/>
  <c r="P2759" i="1"/>
  <c r="T2748" i="1"/>
  <c r="I2752" i="1"/>
  <c r="I2755" i="1"/>
  <c r="M2741" i="1"/>
  <c r="S2742" i="1"/>
  <c r="M2744" i="1"/>
  <c r="T2745" i="1"/>
  <c r="L2735" i="1"/>
  <c r="R2736" i="1"/>
  <c r="L2738" i="1"/>
  <c r="S2739" i="1"/>
  <c r="Q2730" i="1"/>
  <c r="K2732" i="1"/>
  <c r="Q2733" i="1"/>
  <c r="P2727" i="1"/>
  <c r="K2729" i="1"/>
  <c r="I2723" i="1"/>
  <c r="P2724" i="1"/>
  <c r="J2726" i="1"/>
  <c r="M2712" i="1"/>
  <c r="T2713" i="1"/>
  <c r="T2716" i="1"/>
  <c r="I2720" i="1"/>
  <c r="L2706" i="1"/>
  <c r="S2707" i="1"/>
  <c r="M2709" i="1"/>
  <c r="S2710" i="1"/>
  <c r="T2697" i="1"/>
  <c r="S2699" i="1"/>
  <c r="L2703" i="1"/>
  <c r="R2704" i="1"/>
  <c r="T2689" i="1"/>
  <c r="I2692" i="1"/>
  <c r="I2694" i="1"/>
  <c r="T2695" i="1"/>
  <c r="Q2685" i="1"/>
  <c r="Q2687" i="1"/>
  <c r="Q2676" i="1"/>
  <c r="J2679" i="1"/>
  <c r="M2681" i="1"/>
  <c r="Q2668" i="1"/>
  <c r="M2671" i="1"/>
  <c r="I2674" i="1"/>
  <c r="Q2660" i="1"/>
  <c r="M2663" i="1"/>
  <c r="I2666" i="1"/>
  <c r="Q2652" i="1"/>
  <c r="M2655" i="1"/>
  <c r="I2658" i="1"/>
  <c r="Q2640" i="1"/>
  <c r="M2644" i="1"/>
  <c r="L2647" i="1"/>
  <c r="I2650" i="1"/>
  <c r="L2629" i="1"/>
  <c r="M2633" i="1"/>
  <c r="L2637" i="1"/>
  <c r="T2613" i="1"/>
  <c r="L2619" i="1"/>
  <c r="P2624" i="1"/>
  <c r="P2596" i="1"/>
  <c r="L2603" i="1"/>
  <c r="P2608" i="1"/>
  <c r="M2524" i="1"/>
  <c r="M2549" i="1"/>
  <c r="L2587" i="1"/>
  <c r="Q2739" i="1"/>
  <c r="L2741" i="1"/>
  <c r="R2742" i="1"/>
  <c r="L2744" i="1"/>
  <c r="Q2736" i="1"/>
  <c r="K2738" i="1"/>
  <c r="J2732" i="1"/>
  <c r="P2733" i="1"/>
  <c r="J2735" i="1"/>
  <c r="I2726" i="1"/>
  <c r="I2729" i="1"/>
  <c r="P2730" i="1"/>
  <c r="S2716" i="1"/>
  <c r="M2718" i="1"/>
  <c r="T2719" i="1"/>
  <c r="T2722" i="1"/>
  <c r="R2710" i="1"/>
  <c r="L2712" i="1"/>
  <c r="R2713" i="1"/>
  <c r="M2715" i="1"/>
  <c r="K2706" i="1"/>
  <c r="Q2707" i="1"/>
  <c r="L2709" i="1"/>
  <c r="Q2699" i="1"/>
  <c r="J2703" i="1"/>
  <c r="Q2704" i="1"/>
  <c r="T2693" i="1"/>
  <c r="S2695" i="1"/>
  <c r="R2697" i="1"/>
  <c r="P2687" i="1"/>
  <c r="R2689" i="1"/>
  <c r="T2691" i="1"/>
  <c r="P2676" i="1"/>
  <c r="I2679" i="1"/>
  <c r="L2681" i="1"/>
  <c r="M2683" i="1"/>
  <c r="P2668" i="1"/>
  <c r="L2671" i="1"/>
  <c r="T2673" i="1"/>
  <c r="P2660" i="1"/>
  <c r="L2663" i="1"/>
  <c r="T2665" i="1"/>
  <c r="P2652" i="1"/>
  <c r="L2655" i="1"/>
  <c r="T2657" i="1"/>
  <c r="I2644" i="1"/>
  <c r="J2647" i="1"/>
  <c r="T2649" i="1"/>
  <c r="L2633" i="1"/>
  <c r="S2636" i="1"/>
  <c r="P2640" i="1"/>
  <c r="R2613" i="1"/>
  <c r="J2619" i="1"/>
  <c r="Q2628" i="1"/>
  <c r="R2547" i="1"/>
  <c r="J2571" i="1"/>
  <c r="J2587" i="1"/>
  <c r="J2603" i="1"/>
  <c r="R2884" i="1"/>
  <c r="J2886" i="1"/>
  <c r="Q2522" i="1"/>
  <c r="R2876" i="1"/>
  <c r="J2878" i="1"/>
  <c r="R2880" i="1"/>
  <c r="J2882" i="1"/>
  <c r="R2868" i="1"/>
  <c r="J2870" i="1"/>
  <c r="R2872" i="1"/>
  <c r="J2874" i="1"/>
  <c r="R2860" i="1"/>
  <c r="J2862" i="1"/>
  <c r="R2864" i="1"/>
  <c r="J2866" i="1"/>
  <c r="R2852" i="1"/>
  <c r="J2854" i="1"/>
  <c r="R2856" i="1"/>
  <c r="J2858" i="1"/>
  <c r="R2844" i="1"/>
  <c r="J2846" i="1"/>
  <c r="R2848" i="1"/>
  <c r="J2850" i="1"/>
  <c r="R2836" i="1"/>
  <c r="J2838" i="1"/>
  <c r="R2840" i="1"/>
  <c r="J2842" i="1"/>
  <c r="R2828" i="1"/>
  <c r="J2830" i="1"/>
  <c r="R2832" i="1"/>
  <c r="J2834" i="1"/>
  <c r="R2820" i="1"/>
  <c r="J2822" i="1"/>
  <c r="R2824" i="1"/>
  <c r="J2826" i="1"/>
  <c r="R2812" i="1"/>
  <c r="J2814" i="1"/>
  <c r="R2816" i="1"/>
  <c r="J2818" i="1"/>
  <c r="R2804" i="1"/>
  <c r="J2806" i="1"/>
  <c r="R2808" i="1"/>
  <c r="J2810" i="1"/>
  <c r="R2796" i="1"/>
  <c r="J2798" i="1"/>
  <c r="R2800" i="1"/>
  <c r="J2802" i="1"/>
  <c r="R2788" i="1"/>
  <c r="J2790" i="1"/>
  <c r="R2792" i="1"/>
  <c r="J2794" i="1"/>
  <c r="Q2780" i="1"/>
  <c r="J2782" i="1"/>
  <c r="R2784" i="1"/>
  <c r="J2786" i="1"/>
  <c r="Q2777" i="1"/>
  <c r="L2779" i="1"/>
  <c r="K2773" i="1"/>
  <c r="Q2774" i="1"/>
  <c r="K2776" i="1"/>
  <c r="P2768" i="1"/>
  <c r="J2770" i="1"/>
  <c r="P2771" i="1"/>
  <c r="T2760" i="1"/>
  <c r="I2764" i="1"/>
  <c r="I2767" i="1"/>
  <c r="M2753" i="1"/>
  <c r="S2754" i="1"/>
  <c r="M2756" i="1"/>
  <c r="T2757" i="1"/>
  <c r="L2747" i="1"/>
  <c r="R2748" i="1"/>
  <c r="L2750" i="1"/>
  <c r="S2751" i="1"/>
  <c r="Q2742" i="1"/>
  <c r="K2744" i="1"/>
  <c r="Q2745" i="1"/>
  <c r="P2739" i="1"/>
  <c r="K2741" i="1"/>
  <c r="I2735" i="1"/>
  <c r="P2736" i="1"/>
  <c r="J2738" i="1"/>
  <c r="M2724" i="1"/>
  <c r="T2725" i="1"/>
  <c r="T2728" i="1"/>
  <c r="I2732" i="1"/>
  <c r="L2718" i="1"/>
  <c r="S2719" i="1"/>
  <c r="M2721" i="1"/>
  <c r="S2722" i="1"/>
  <c r="Q2713" i="1"/>
  <c r="L2715" i="1"/>
  <c r="R2716" i="1"/>
  <c r="K2709" i="1"/>
  <c r="Q2710" i="1"/>
  <c r="K2712" i="1"/>
  <c r="P2704" i="1"/>
  <c r="J2706" i="1"/>
  <c r="P2707" i="1"/>
  <c r="P2699" i="1"/>
  <c r="M2701" i="1"/>
  <c r="I2703" i="1"/>
  <c r="Q2695" i="1"/>
  <c r="Q2697" i="1"/>
  <c r="Q2691" i="1"/>
  <c r="R2693" i="1"/>
  <c r="L2683" i="1"/>
  <c r="M2685" i="1"/>
  <c r="Q2689" i="1"/>
  <c r="J2671" i="1"/>
  <c r="R2673" i="1"/>
  <c r="R2678" i="1"/>
  <c r="I2681" i="1"/>
  <c r="J2655" i="1"/>
  <c r="R2657" i="1"/>
  <c r="J2663" i="1"/>
  <c r="R2665" i="1"/>
  <c r="Q2636" i="1"/>
  <c r="T2643" i="1"/>
  <c r="I2647" i="1"/>
  <c r="R2649" i="1"/>
  <c r="P2628" i="1"/>
  <c r="Q2632" i="1"/>
  <c r="Q2618" i="1"/>
  <c r="I2624" i="1"/>
  <c r="Q2602" i="1"/>
  <c r="I2608" i="1"/>
  <c r="M2613" i="1"/>
  <c r="L2546" i="1"/>
  <c r="R2569" i="1"/>
  <c r="T2585" i="1"/>
  <c r="I2596" i="1"/>
  <c r="Q2884" i="1"/>
  <c r="I2886" i="1"/>
  <c r="M2887" i="1"/>
  <c r="I2521" i="1"/>
  <c r="Q2880" i="1"/>
  <c r="I2882" i="1"/>
  <c r="M2883" i="1"/>
  <c r="Q2876" i="1"/>
  <c r="I2878" i="1"/>
  <c r="M2879" i="1"/>
  <c r="Q2872" i="1"/>
  <c r="I2874" i="1"/>
  <c r="M2875" i="1"/>
  <c r="Q2868" i="1"/>
  <c r="I2870" i="1"/>
  <c r="M2871" i="1"/>
  <c r="Q2864" i="1"/>
  <c r="I2866" i="1"/>
  <c r="M2867" i="1"/>
  <c r="Q2860" i="1"/>
  <c r="I2862" i="1"/>
  <c r="M2863" i="1"/>
  <c r="Q2856" i="1"/>
  <c r="I2858" i="1"/>
  <c r="M2859" i="1"/>
  <c r="Q2852" i="1"/>
  <c r="I2854" i="1"/>
  <c r="M2855" i="1"/>
  <c r="Q2848" i="1"/>
  <c r="I2850" i="1"/>
  <c r="M2851" i="1"/>
  <c r="Q2844" i="1"/>
  <c r="I2846" i="1"/>
  <c r="M2847" i="1"/>
  <c r="Q2840" i="1"/>
  <c r="I2842" i="1"/>
  <c r="M2843" i="1"/>
  <c r="Q2836" i="1"/>
  <c r="I2838" i="1"/>
  <c r="M2839" i="1"/>
  <c r="Q2832" i="1"/>
  <c r="I2834" i="1"/>
  <c r="M2835" i="1"/>
  <c r="Q2828" i="1"/>
  <c r="I2830" i="1"/>
  <c r="M2831" i="1"/>
  <c r="Q2824" i="1"/>
  <c r="I2826" i="1"/>
  <c r="M2827" i="1"/>
  <c r="Q2820" i="1"/>
  <c r="I2822" i="1"/>
  <c r="M2823" i="1"/>
  <c r="Q2816" i="1"/>
  <c r="I2818" i="1"/>
  <c r="M2819" i="1"/>
  <c r="Q2812" i="1"/>
  <c r="I2814" i="1"/>
  <c r="M2815" i="1"/>
  <c r="Q2808" i="1"/>
  <c r="I2810" i="1"/>
  <c r="M2811" i="1"/>
  <c r="Q2804" i="1"/>
  <c r="I2806" i="1"/>
  <c r="M2807" i="1"/>
  <c r="Q2800" i="1"/>
  <c r="I2802" i="1"/>
  <c r="M2803" i="1"/>
  <c r="Q2796" i="1"/>
  <c r="I2798" i="1"/>
  <c r="M2799" i="1"/>
  <c r="Q2792" i="1"/>
  <c r="I2794" i="1"/>
  <c r="M2795" i="1"/>
  <c r="Q2788" i="1"/>
  <c r="I2790" i="1"/>
  <c r="M2791" i="1"/>
  <c r="Q2784" i="1"/>
  <c r="I2786" i="1"/>
  <c r="M2787" i="1"/>
  <c r="P2780" i="1"/>
  <c r="I2782" i="1"/>
  <c r="M2783" i="1"/>
  <c r="P2777" i="1"/>
  <c r="J2779" i="1"/>
  <c r="I2773" i="1"/>
  <c r="P2774" i="1"/>
  <c r="J2776" i="1"/>
  <c r="M2762" i="1"/>
  <c r="T2763" i="1"/>
  <c r="T2766" i="1"/>
  <c r="I2770" i="1"/>
  <c r="L2756" i="1"/>
  <c r="R2757" i="1"/>
  <c r="M2759" i="1"/>
  <c r="S2760" i="1"/>
  <c r="Q2751" i="1"/>
  <c r="L2753" i="1"/>
  <c r="R2754" i="1"/>
  <c r="J2747" i="1"/>
  <c r="Q2748" i="1"/>
  <c r="K2750" i="1"/>
  <c r="P2742" i="1"/>
  <c r="J2744" i="1"/>
  <c r="P2745" i="1"/>
  <c r="T2734" i="1"/>
  <c r="I2738" i="1"/>
  <c r="I2741" i="1"/>
  <c r="M2727" i="1"/>
  <c r="S2728" i="1"/>
  <c r="M2730" i="1"/>
  <c r="T2731" i="1"/>
  <c r="L2721" i="1"/>
  <c r="R2722" i="1"/>
  <c r="L2724" i="1"/>
  <c r="R2725" i="1"/>
  <c r="Q2716" i="1"/>
  <c r="K2718" i="1"/>
  <c r="Q2719" i="1"/>
  <c r="P2713" i="1"/>
  <c r="J2715" i="1"/>
  <c r="I2709" i="1"/>
  <c r="P2710" i="1"/>
  <c r="J2712" i="1"/>
  <c r="P2695" i="1"/>
  <c r="L2701" i="1"/>
  <c r="S2702" i="1"/>
  <c r="I2706" i="1"/>
  <c r="P2691" i="1"/>
  <c r="Q2693" i="1"/>
  <c r="J2683" i="1"/>
  <c r="L2685" i="1"/>
  <c r="M2687" i="1"/>
  <c r="M2676" i="1"/>
  <c r="Q2678" i="1"/>
  <c r="T2680" i="1"/>
  <c r="M2668" i="1"/>
  <c r="I2671" i="1"/>
  <c r="Q2673" i="1"/>
  <c r="M2660" i="1"/>
  <c r="I2663" i="1"/>
  <c r="Q2665" i="1"/>
  <c r="M2652" i="1"/>
  <c r="I2655" i="1"/>
  <c r="Q2657" i="1"/>
  <c r="Q2646" i="1"/>
  <c r="Q2649" i="1"/>
  <c r="P2632" i="1"/>
  <c r="P2636" i="1"/>
  <c r="I2640" i="1"/>
  <c r="P2618" i="1"/>
  <c r="T2623" i="1"/>
  <c r="P2602" i="1"/>
  <c r="T2607" i="1"/>
  <c r="L2613" i="1"/>
  <c r="Q2544" i="1"/>
  <c r="R2585" i="1"/>
  <c r="L2595" i="1"/>
  <c r="P2952" i="1"/>
  <c r="T2953" i="1"/>
  <c r="L2955" i="1"/>
  <c r="M2519" i="1"/>
  <c r="P2948" i="1"/>
  <c r="T2949" i="1"/>
  <c r="L2951" i="1"/>
  <c r="P2944" i="1"/>
  <c r="T2945" i="1"/>
  <c r="L2947" i="1"/>
  <c r="P2940" i="1"/>
  <c r="T2941" i="1"/>
  <c r="L2943" i="1"/>
  <c r="P2936" i="1"/>
  <c r="T2937" i="1"/>
  <c r="L2939" i="1"/>
  <c r="P2932" i="1"/>
  <c r="T2933" i="1"/>
  <c r="L2935" i="1"/>
  <c r="P2928" i="1"/>
  <c r="T2929" i="1"/>
  <c r="L2931" i="1"/>
  <c r="P2924" i="1"/>
  <c r="T2925" i="1"/>
  <c r="L2927" i="1"/>
  <c r="P2920" i="1"/>
  <c r="T2921" i="1"/>
  <c r="L2923" i="1"/>
  <c r="P2916" i="1"/>
  <c r="T2917" i="1"/>
  <c r="L2919" i="1"/>
  <c r="P2912" i="1"/>
  <c r="T2913" i="1"/>
  <c r="L2915" i="1"/>
  <c r="P2908" i="1"/>
  <c r="T2909" i="1"/>
  <c r="L2911" i="1"/>
  <c r="P2904" i="1"/>
  <c r="T2905" i="1"/>
  <c r="L2907" i="1"/>
  <c r="P2900" i="1"/>
  <c r="T2901" i="1"/>
  <c r="L2903" i="1"/>
  <c r="P2896" i="1"/>
  <c r="T2897" i="1"/>
  <c r="L2899" i="1"/>
  <c r="P2892" i="1"/>
  <c r="T2893" i="1"/>
  <c r="L2895" i="1"/>
  <c r="P2888" i="1"/>
  <c r="T2889" i="1"/>
  <c r="L2891" i="1"/>
  <c r="P2884" i="1"/>
  <c r="T2885" i="1"/>
  <c r="L2887" i="1"/>
  <c r="P2880" i="1"/>
  <c r="T2881" i="1"/>
  <c r="L2883" i="1"/>
  <c r="P2876" i="1"/>
  <c r="T2877" i="1"/>
  <c r="L2879" i="1"/>
  <c r="P2872" i="1"/>
  <c r="T2873" i="1"/>
  <c r="L2875" i="1"/>
  <c r="P2868" i="1"/>
  <c r="T2869" i="1"/>
  <c r="L2871" i="1"/>
  <c r="P2864" i="1"/>
  <c r="T2865" i="1"/>
  <c r="L2867" i="1"/>
  <c r="P2860" i="1"/>
  <c r="T2861" i="1"/>
  <c r="L2863" i="1"/>
  <c r="P2856" i="1"/>
  <c r="T2857" i="1"/>
  <c r="L2859" i="1"/>
  <c r="P2852" i="1"/>
  <c r="T2853" i="1"/>
  <c r="L2855" i="1"/>
  <c r="P2848" i="1"/>
  <c r="T2849" i="1"/>
  <c r="L2851" i="1"/>
  <c r="P2844" i="1"/>
  <c r="T2845" i="1"/>
  <c r="L2847" i="1"/>
  <c r="P2840" i="1"/>
  <c r="T2841" i="1"/>
  <c r="L2843" i="1"/>
  <c r="P2836" i="1"/>
  <c r="T2837" i="1"/>
  <c r="L2839" i="1"/>
  <c r="P2832" i="1"/>
  <c r="T2833" i="1"/>
  <c r="L2835" i="1"/>
  <c r="P2828" i="1"/>
  <c r="T2829" i="1"/>
  <c r="L2831" i="1"/>
  <c r="P2824" i="1"/>
  <c r="T2825" i="1"/>
  <c r="L2827" i="1"/>
  <c r="P2820" i="1"/>
  <c r="T2821" i="1"/>
  <c r="L2823" i="1"/>
  <c r="P2816" i="1"/>
  <c r="T2817" i="1"/>
  <c r="L2819" i="1"/>
  <c r="P2812" i="1"/>
  <c r="T2813" i="1"/>
  <c r="L2815" i="1"/>
  <c r="P2808" i="1"/>
  <c r="T2809" i="1"/>
  <c r="L2811" i="1"/>
  <c r="P2804" i="1"/>
  <c r="T2805" i="1"/>
  <c r="L2807" i="1"/>
  <c r="P2800" i="1"/>
  <c r="T2801" i="1"/>
  <c r="L2803" i="1"/>
  <c r="P2796" i="1"/>
  <c r="T2797" i="1"/>
  <c r="L2799" i="1"/>
  <c r="P2792" i="1"/>
  <c r="T2793" i="1"/>
  <c r="L2795" i="1"/>
  <c r="P2788" i="1"/>
  <c r="T2789" i="1"/>
  <c r="L2791" i="1"/>
  <c r="P2784" i="1"/>
  <c r="T2785" i="1"/>
  <c r="L2787" i="1"/>
  <c r="I2779" i="1"/>
  <c r="T2781" i="1"/>
  <c r="L2783" i="1"/>
  <c r="M2768" i="1"/>
  <c r="T2769" i="1"/>
  <c r="T2772" i="1"/>
  <c r="I2776" i="1"/>
  <c r="L2762" i="1"/>
  <c r="S2763" i="1"/>
  <c r="M2765" i="1"/>
  <c r="S2766" i="1"/>
  <c r="Q2757" i="1"/>
  <c r="L2759" i="1"/>
  <c r="R2760" i="1"/>
  <c r="K2753" i="1"/>
  <c r="Q2754" i="1"/>
  <c r="K2756" i="1"/>
  <c r="P2748" i="1"/>
  <c r="J2750" i="1"/>
  <c r="P2751" i="1"/>
  <c r="T2740" i="1"/>
  <c r="I2744" i="1"/>
  <c r="I2747" i="1"/>
  <c r="M2733" i="1"/>
  <c r="S2734" i="1"/>
  <c r="M2736" i="1"/>
  <c r="T2737" i="1"/>
  <c r="L2727" i="1"/>
  <c r="R2728" i="1"/>
  <c r="L2730" i="1"/>
  <c r="S2731" i="1"/>
  <c r="Q2722" i="1"/>
  <c r="K2724" i="1"/>
  <c r="Q2725" i="1"/>
  <c r="P2719" i="1"/>
  <c r="K2721" i="1"/>
  <c r="I2715" i="1"/>
  <c r="P2716" i="1"/>
  <c r="J2718" i="1"/>
  <c r="M2704" i="1"/>
  <c r="T2705" i="1"/>
  <c r="T2708" i="1"/>
  <c r="I2712" i="1"/>
  <c r="M2697" i="1"/>
  <c r="M2699" i="1"/>
  <c r="K2701" i="1"/>
  <c r="R2702" i="1"/>
  <c r="I2683" i="1"/>
  <c r="I2685" i="1"/>
  <c r="L2687" i="1"/>
  <c r="M2689" i="1"/>
  <c r="J2676" i="1"/>
  <c r="P2678" i="1"/>
  <c r="S2680" i="1"/>
  <c r="J2660" i="1"/>
  <c r="R2662" i="1"/>
  <c r="J2668" i="1"/>
  <c r="R2670" i="1"/>
  <c r="P2646" i="1"/>
  <c r="J2652" i="1"/>
  <c r="R2654" i="1"/>
  <c r="L2623" i="1"/>
  <c r="I2628" i="1"/>
  <c r="T2639" i="1"/>
  <c r="M2643" i="1"/>
  <c r="L2607" i="1"/>
  <c r="P2612" i="1"/>
  <c r="T2617" i="1"/>
  <c r="P2584" i="1"/>
  <c r="J2595" i="1"/>
  <c r="T2601" i="1"/>
  <c r="K2875" i="1"/>
  <c r="R2517" i="1"/>
  <c r="K2543" i="1"/>
  <c r="I2567" i="1"/>
  <c r="K2867" i="1"/>
  <c r="S2869" i="1"/>
  <c r="K2871" i="1"/>
  <c r="S2873" i="1"/>
  <c r="K2859" i="1"/>
  <c r="S2861" i="1"/>
  <c r="K2863" i="1"/>
  <c r="S2865" i="1"/>
  <c r="K2851" i="1"/>
  <c r="S2853" i="1"/>
  <c r="K2855" i="1"/>
  <c r="S2857" i="1"/>
  <c r="K2843" i="1"/>
  <c r="S2845" i="1"/>
  <c r="K2847" i="1"/>
  <c r="S2849" i="1"/>
  <c r="K2835" i="1"/>
  <c r="S2837" i="1"/>
  <c r="K2839" i="1"/>
  <c r="S2841" i="1"/>
  <c r="K2827" i="1"/>
  <c r="S2829" i="1"/>
  <c r="K2831" i="1"/>
  <c r="S2833" i="1"/>
  <c r="K2819" i="1"/>
  <c r="S2821" i="1"/>
  <c r="K2823" i="1"/>
  <c r="S2825" i="1"/>
  <c r="K2811" i="1"/>
  <c r="S2813" i="1"/>
  <c r="K2815" i="1"/>
  <c r="S2817" i="1"/>
  <c r="K2803" i="1"/>
  <c r="S2805" i="1"/>
  <c r="K2807" i="1"/>
  <c r="S2809" i="1"/>
  <c r="K2795" i="1"/>
  <c r="S2797" i="1"/>
  <c r="K2799" i="1"/>
  <c r="S2801" i="1"/>
  <c r="K2787" i="1"/>
  <c r="S2789" i="1"/>
  <c r="K2791" i="1"/>
  <c r="S2793" i="1"/>
  <c r="T2778" i="1"/>
  <c r="S2781" i="1"/>
  <c r="K2783" i="1"/>
  <c r="S2785" i="1"/>
  <c r="M2771" i="1"/>
  <c r="S2772" i="1"/>
  <c r="M2774" i="1"/>
  <c r="T2775" i="1"/>
  <c r="L2765" i="1"/>
  <c r="R2766" i="1"/>
  <c r="L2768" i="1"/>
  <c r="R2769" i="1"/>
  <c r="Q2760" i="1"/>
  <c r="K2762" i="1"/>
  <c r="Q2763" i="1"/>
  <c r="P2757" i="1"/>
  <c r="J2759" i="1"/>
  <c r="I2753" i="1"/>
  <c r="P2754" i="1"/>
  <c r="J2756" i="1"/>
  <c r="M2742" i="1"/>
  <c r="T2743" i="1"/>
  <c r="T2746" i="1"/>
  <c r="I2750" i="1"/>
  <c r="L2736" i="1"/>
  <c r="R2737" i="1"/>
  <c r="M2739" i="1"/>
  <c r="S2740" i="1"/>
  <c r="Q2731" i="1"/>
  <c r="L2733" i="1"/>
  <c r="R2734" i="1"/>
  <c r="J2727" i="1"/>
  <c r="Q2728" i="1"/>
  <c r="K2730" i="1"/>
  <c r="P2722" i="1"/>
  <c r="J2724" i="1"/>
  <c r="P2725" i="1"/>
  <c r="T2714" i="1"/>
  <c r="I2718" i="1"/>
  <c r="I2721" i="1"/>
  <c r="M2707" i="1"/>
  <c r="S2708" i="1"/>
  <c r="M2710" i="1"/>
  <c r="T2711" i="1"/>
  <c r="Q2702" i="1"/>
  <c r="L2704" i="1"/>
  <c r="R2705" i="1"/>
  <c r="M2695" i="1"/>
  <c r="L2697" i="1"/>
  <c r="L2699" i="1"/>
  <c r="I2701" i="1"/>
  <c r="J2687" i="1"/>
  <c r="L2689" i="1"/>
  <c r="M2691" i="1"/>
  <c r="M2693" i="1"/>
  <c r="Q2680" i="1"/>
  <c r="R2682" i="1"/>
  <c r="T2684" i="1"/>
  <c r="Q2670" i="1"/>
  <c r="M2673" i="1"/>
  <c r="I2676" i="1"/>
  <c r="L2678" i="1"/>
  <c r="Q2662" i="1"/>
  <c r="M2665" i="1"/>
  <c r="I2668" i="1"/>
  <c r="Q2654" i="1"/>
  <c r="M2657" i="1"/>
  <c r="I2660" i="1"/>
  <c r="K2646" i="1"/>
  <c r="M2649" i="1"/>
  <c r="I2652" i="1"/>
  <c r="T2627" i="1"/>
  <c r="I2632" i="1"/>
  <c r="I2636" i="1"/>
  <c r="L2643" i="1"/>
  <c r="R2601" i="1"/>
  <c r="J2607" i="1"/>
  <c r="R2617" i="1"/>
  <c r="J2623" i="1"/>
  <c r="P2565" i="1"/>
  <c r="Q2594" i="1"/>
  <c r="R2817" i="1"/>
  <c r="J2516" i="1"/>
  <c r="Q2541" i="1"/>
  <c r="R2809" i="1"/>
  <c r="J2811" i="1"/>
  <c r="R2813" i="1"/>
  <c r="J2815" i="1"/>
  <c r="R2801" i="1"/>
  <c r="J2803" i="1"/>
  <c r="R2805" i="1"/>
  <c r="J2807" i="1"/>
  <c r="R2793" i="1"/>
  <c r="J2795" i="1"/>
  <c r="R2797" i="1"/>
  <c r="J2799" i="1"/>
  <c r="R2785" i="1"/>
  <c r="J2787" i="1"/>
  <c r="R2789" i="1"/>
  <c r="J2791" i="1"/>
  <c r="S2778" i="1"/>
  <c r="M2780" i="1"/>
  <c r="R2781" i="1"/>
  <c r="J2783" i="1"/>
  <c r="R2772" i="1"/>
  <c r="L2774" i="1"/>
  <c r="S2775" i="1"/>
  <c r="M2777" i="1"/>
  <c r="K2768" i="1"/>
  <c r="Q2769" i="1"/>
  <c r="L2771" i="1"/>
  <c r="P2763" i="1"/>
  <c r="K2765" i="1"/>
  <c r="Q2766" i="1"/>
  <c r="P2760" i="1"/>
  <c r="J2762" i="1"/>
  <c r="T2749" i="1"/>
  <c r="T2752" i="1"/>
  <c r="I2756" i="1"/>
  <c r="I2759" i="1"/>
  <c r="S2743" i="1"/>
  <c r="M2745" i="1"/>
  <c r="S2746" i="1"/>
  <c r="M2748" i="1"/>
  <c r="Q2737" i="1"/>
  <c r="L2739" i="1"/>
  <c r="R2740" i="1"/>
  <c r="L2742" i="1"/>
  <c r="Q2734" i="1"/>
  <c r="K2736" i="1"/>
  <c r="J2730" i="1"/>
  <c r="P2731" i="1"/>
  <c r="K2733" i="1"/>
  <c r="I2724" i="1"/>
  <c r="I2727" i="1"/>
  <c r="P2728" i="1"/>
  <c r="S2714" i="1"/>
  <c r="M2716" i="1"/>
  <c r="T2717" i="1"/>
  <c r="T2720" i="1"/>
  <c r="R2708" i="1"/>
  <c r="L2710" i="1"/>
  <c r="S2711" i="1"/>
  <c r="M2713" i="1"/>
  <c r="K2704" i="1"/>
  <c r="Q2705" i="1"/>
  <c r="L2707" i="1"/>
  <c r="J2699" i="1"/>
  <c r="T2700" i="1"/>
  <c r="P2702" i="1"/>
  <c r="L2691" i="1"/>
  <c r="L2693" i="1"/>
  <c r="L2695" i="1"/>
  <c r="K2697" i="1"/>
  <c r="Q2682" i="1"/>
  <c r="S2684" i="1"/>
  <c r="I2687" i="1"/>
  <c r="I2689" i="1"/>
  <c r="K2678" i="1"/>
  <c r="P2680" i="1"/>
  <c r="P2670" i="1"/>
  <c r="L2673" i="1"/>
  <c r="T2675" i="1"/>
  <c r="P2662" i="1"/>
  <c r="L2665" i="1"/>
  <c r="T2667" i="1"/>
  <c r="P2654" i="1"/>
  <c r="L2657" i="1"/>
  <c r="T2659" i="1"/>
  <c r="J2643" i="1"/>
  <c r="I2646" i="1"/>
  <c r="L2649" i="1"/>
  <c r="T2651" i="1"/>
  <c r="M2627" i="1"/>
  <c r="T2631" i="1"/>
  <c r="T2635" i="1"/>
  <c r="M2639" i="1"/>
  <c r="I2612" i="1"/>
  <c r="M2617" i="1"/>
  <c r="Q2622" i="1"/>
  <c r="T2593" i="1"/>
  <c r="M2601" i="1"/>
  <c r="Q2606" i="1"/>
  <c r="M2804" i="1"/>
  <c r="K2540" i="1"/>
  <c r="K2564" i="1"/>
  <c r="L2583" i="1"/>
  <c r="M2800" i="1"/>
  <c r="Q2801" i="1"/>
  <c r="I2803" i="1"/>
  <c r="M2796" i="1"/>
  <c r="Q2797" i="1"/>
  <c r="I2799" i="1"/>
  <c r="M2792" i="1"/>
  <c r="Q2793" i="1"/>
  <c r="I2795" i="1"/>
  <c r="M2788" i="1"/>
  <c r="Q2789" i="1"/>
  <c r="I2791" i="1"/>
  <c r="M2784" i="1"/>
  <c r="Q2785" i="1"/>
  <c r="I2787" i="1"/>
  <c r="L2780" i="1"/>
  <c r="Q2781" i="1"/>
  <c r="I2783" i="1"/>
  <c r="Q2775" i="1"/>
  <c r="L2777" i="1"/>
  <c r="R2778" i="1"/>
  <c r="J2771" i="1"/>
  <c r="Q2772" i="1"/>
  <c r="K2774" i="1"/>
  <c r="P2766" i="1"/>
  <c r="J2768" i="1"/>
  <c r="P2769" i="1"/>
  <c r="T2758" i="1"/>
  <c r="I2762" i="1"/>
  <c r="I2765" i="1"/>
  <c r="M2751" i="1"/>
  <c r="S2752" i="1"/>
  <c r="M2754" i="1"/>
  <c r="T2755" i="1"/>
  <c r="L2745" i="1"/>
  <c r="R2746" i="1"/>
  <c r="L2748" i="1"/>
  <c r="R2749" i="1"/>
  <c r="Q2740" i="1"/>
  <c r="K2742" i="1"/>
  <c r="Q2743" i="1"/>
  <c r="P2737" i="1"/>
  <c r="J2739" i="1"/>
  <c r="I2733" i="1"/>
  <c r="P2734" i="1"/>
  <c r="J2736" i="1"/>
  <c r="M2722" i="1"/>
  <c r="T2723" i="1"/>
  <c r="T2726" i="1"/>
  <c r="I2730" i="1"/>
  <c r="L2716" i="1"/>
  <c r="R2717" i="1"/>
  <c r="M2719" i="1"/>
  <c r="S2720" i="1"/>
  <c r="Q2711" i="1"/>
  <c r="L2713" i="1"/>
  <c r="R2714" i="1"/>
  <c r="J2707" i="1"/>
  <c r="Q2708" i="1"/>
  <c r="K2710" i="1"/>
  <c r="S2700" i="1"/>
  <c r="J2704" i="1"/>
  <c r="P2705" i="1"/>
  <c r="K2693" i="1"/>
  <c r="J2695" i="1"/>
  <c r="I2697" i="1"/>
  <c r="I2699" i="1"/>
  <c r="Q2684" i="1"/>
  <c r="R2686" i="1"/>
  <c r="T2688" i="1"/>
  <c r="J2691" i="1"/>
  <c r="I2678" i="1"/>
  <c r="P2682" i="1"/>
  <c r="K2662" i="1"/>
  <c r="S2664" i="1"/>
  <c r="K2670" i="1"/>
  <c r="S2672" i="1"/>
  <c r="T2645" i="1"/>
  <c r="S2648" i="1"/>
  <c r="K2654" i="1"/>
  <c r="S2656" i="1"/>
  <c r="M2631" i="1"/>
  <c r="L2639" i="1"/>
  <c r="Q2642" i="1"/>
  <c r="L2617" i="1"/>
  <c r="P2622" i="1"/>
  <c r="L2627" i="1"/>
  <c r="P2600" i="1"/>
  <c r="P2606" i="1"/>
  <c r="T2611" i="1"/>
  <c r="R2562" i="1"/>
  <c r="J2583" i="1"/>
  <c r="R2593" i="1"/>
  <c r="P2873" i="1"/>
  <c r="S2512" i="1"/>
  <c r="Q2538" i="1"/>
  <c r="P2869" i="1"/>
  <c r="T2870" i="1"/>
  <c r="L2872" i="1"/>
  <c r="P2865" i="1"/>
  <c r="T2866" i="1"/>
  <c r="L2868" i="1"/>
  <c r="P2861" i="1"/>
  <c r="T2862" i="1"/>
  <c r="L2864" i="1"/>
  <c r="P2857" i="1"/>
  <c r="T2858" i="1"/>
  <c r="L2860" i="1"/>
  <c r="P2853" i="1"/>
  <c r="T2854" i="1"/>
  <c r="L2856" i="1"/>
  <c r="P2849" i="1"/>
  <c r="T2850" i="1"/>
  <c r="L2852" i="1"/>
  <c r="P2845" i="1"/>
  <c r="T2846" i="1"/>
  <c r="L2848" i="1"/>
  <c r="P2841" i="1"/>
  <c r="T2842" i="1"/>
  <c r="L2844" i="1"/>
  <c r="P2837" i="1"/>
  <c r="T2838" i="1"/>
  <c r="L2840" i="1"/>
  <c r="P2833" i="1"/>
  <c r="T2834" i="1"/>
  <c r="L2836" i="1"/>
  <c r="P2829" i="1"/>
  <c r="T2830" i="1"/>
  <c r="L2832" i="1"/>
  <c r="P2825" i="1"/>
  <c r="T2826" i="1"/>
  <c r="L2828" i="1"/>
  <c r="P2821" i="1"/>
  <c r="T2822" i="1"/>
  <c r="L2824" i="1"/>
  <c r="P2817" i="1"/>
  <c r="T2818" i="1"/>
  <c r="L2820" i="1"/>
  <c r="P2813" i="1"/>
  <c r="T2814" i="1"/>
  <c r="L2816" i="1"/>
  <c r="P2809" i="1"/>
  <c r="T2810" i="1"/>
  <c r="L2812" i="1"/>
  <c r="P2805" i="1"/>
  <c r="T2806" i="1"/>
  <c r="L2808" i="1"/>
  <c r="P2801" i="1"/>
  <c r="T2802" i="1"/>
  <c r="L2804" i="1"/>
  <c r="P2797" i="1"/>
  <c r="T2798" i="1"/>
  <c r="L2800" i="1"/>
  <c r="P2793" i="1"/>
  <c r="T2794" i="1"/>
  <c r="L2796" i="1"/>
  <c r="P2789" i="1"/>
  <c r="T2790" i="1"/>
  <c r="L2792" i="1"/>
  <c r="P2785" i="1"/>
  <c r="T2786" i="1"/>
  <c r="L2788" i="1"/>
  <c r="P2781" i="1"/>
  <c r="T2782" i="1"/>
  <c r="L2784" i="1"/>
  <c r="Q2778" i="1"/>
  <c r="K2780" i="1"/>
  <c r="J2774" i="1"/>
  <c r="P2775" i="1"/>
  <c r="K2777" i="1"/>
  <c r="I2768" i="1"/>
  <c r="I2771" i="1"/>
  <c r="P2772" i="1"/>
  <c r="S2758" i="1"/>
  <c r="M2760" i="1"/>
  <c r="T2761" i="1"/>
  <c r="T2764" i="1"/>
  <c r="R2752" i="1"/>
  <c r="L2754" i="1"/>
  <c r="S2755" i="1"/>
  <c r="M2757" i="1"/>
  <c r="K2748" i="1"/>
  <c r="Q2749" i="1"/>
  <c r="L2751" i="1"/>
  <c r="P2743" i="1"/>
  <c r="K2745" i="1"/>
  <c r="Q2746" i="1"/>
  <c r="P2740" i="1"/>
  <c r="J2742" i="1"/>
  <c r="T2729" i="1"/>
  <c r="T2732" i="1"/>
  <c r="I2736" i="1"/>
  <c r="I2739" i="1"/>
  <c r="S2723" i="1"/>
  <c r="M2725" i="1"/>
  <c r="S2726" i="1"/>
  <c r="M2728" i="1"/>
  <c r="Q2717" i="1"/>
  <c r="L2719" i="1"/>
  <c r="R2720" i="1"/>
  <c r="L2722" i="1"/>
  <c r="Q2714" i="1"/>
  <c r="K2716" i="1"/>
  <c r="J2710" i="1"/>
  <c r="P2711" i="1"/>
  <c r="K2713" i="1"/>
  <c r="I2704" i="1"/>
  <c r="I2707" i="1"/>
  <c r="P2708" i="1"/>
  <c r="R2698" i="1"/>
  <c r="Q2700" i="1"/>
  <c r="M2702" i="1"/>
  <c r="I2691" i="1"/>
  <c r="I2693" i="1"/>
  <c r="I2695" i="1"/>
  <c r="T2696" i="1"/>
  <c r="P2684" i="1"/>
  <c r="Q2686" i="1"/>
  <c r="S2688" i="1"/>
  <c r="T2677" i="1"/>
  <c r="M2680" i="1"/>
  <c r="M2682" i="1"/>
  <c r="I2670" i="1"/>
  <c r="Q2672" i="1"/>
  <c r="M2675" i="1"/>
  <c r="I2662" i="1"/>
  <c r="Q2664" i="1"/>
  <c r="M2667" i="1"/>
  <c r="I2654" i="1"/>
  <c r="Q2656" i="1"/>
  <c r="M2659" i="1"/>
  <c r="R2645" i="1"/>
  <c r="Q2648" i="1"/>
  <c r="M2651" i="1"/>
  <c r="M2635" i="1"/>
  <c r="J2639" i="1"/>
  <c r="P2642" i="1"/>
  <c r="P2616" i="1"/>
  <c r="T2621" i="1"/>
  <c r="J2627" i="1"/>
  <c r="L2631" i="1"/>
  <c r="P2592" i="1"/>
  <c r="T2605" i="1"/>
  <c r="L2611" i="1"/>
  <c r="J2537" i="1"/>
  <c r="M2561" i="1"/>
  <c r="T2581" i="1"/>
  <c r="S2874" i="1"/>
  <c r="K2876" i="1"/>
  <c r="S2878" i="1"/>
  <c r="K2511" i="1"/>
  <c r="S2866" i="1"/>
  <c r="K2868" i="1"/>
  <c r="S2870" i="1"/>
  <c r="K2872" i="1"/>
  <c r="S2858" i="1"/>
  <c r="K2860" i="1"/>
  <c r="S2862" i="1"/>
  <c r="K2864" i="1"/>
  <c r="S2850" i="1"/>
  <c r="K2852" i="1"/>
  <c r="S2854" i="1"/>
  <c r="K2856" i="1"/>
  <c r="S2842" i="1"/>
  <c r="K2844" i="1"/>
  <c r="S2846" i="1"/>
  <c r="K2848" i="1"/>
  <c r="S2834" i="1"/>
  <c r="K2836" i="1"/>
  <c r="S2838" i="1"/>
  <c r="K2840" i="1"/>
  <c r="S2826" i="1"/>
  <c r="K2828" i="1"/>
  <c r="S2830" i="1"/>
  <c r="K2832" i="1"/>
  <c r="S2818" i="1"/>
  <c r="K2820" i="1"/>
  <c r="S2822" i="1"/>
  <c r="K2824" i="1"/>
  <c r="S2810" i="1"/>
  <c r="K2812" i="1"/>
  <c r="S2814" i="1"/>
  <c r="K2816" i="1"/>
  <c r="S2802" i="1"/>
  <c r="K2804" i="1"/>
  <c r="S2806" i="1"/>
  <c r="K2808" i="1"/>
  <c r="S2794" i="1"/>
  <c r="K2796" i="1"/>
  <c r="S2798" i="1"/>
  <c r="K2800" i="1"/>
  <c r="S2786" i="1"/>
  <c r="K2788" i="1"/>
  <c r="S2790" i="1"/>
  <c r="K2792" i="1"/>
  <c r="P2778" i="1"/>
  <c r="J2780" i="1"/>
  <c r="S2782" i="1"/>
  <c r="K2784" i="1"/>
  <c r="T2770" i="1"/>
  <c r="I2774" i="1"/>
  <c r="I2777" i="1"/>
  <c r="M2763" i="1"/>
  <c r="S2764" i="1"/>
  <c r="M2766" i="1"/>
  <c r="T2767" i="1"/>
  <c r="L2757" i="1"/>
  <c r="R2758" i="1"/>
  <c r="L2760" i="1"/>
  <c r="R2761" i="1"/>
  <c r="Q2752" i="1"/>
  <c r="K2754" i="1"/>
  <c r="Q2755" i="1"/>
  <c r="P2749" i="1"/>
  <c r="J2751" i="1"/>
  <c r="I2745" i="1"/>
  <c r="P2746" i="1"/>
  <c r="J2748" i="1"/>
  <c r="M2734" i="1"/>
  <c r="T2735" i="1"/>
  <c r="T2738" i="1"/>
  <c r="I2742" i="1"/>
  <c r="L2728" i="1"/>
  <c r="R2729" i="1"/>
  <c r="M2731" i="1"/>
  <c r="S2732" i="1"/>
  <c r="Q2723" i="1"/>
  <c r="L2725" i="1"/>
  <c r="R2726" i="1"/>
  <c r="J2719" i="1"/>
  <c r="Q2720" i="1"/>
  <c r="K2722" i="1"/>
  <c r="P2714" i="1"/>
  <c r="J2716" i="1"/>
  <c r="P2717" i="1"/>
  <c r="T2706" i="1"/>
  <c r="I2710" i="1"/>
  <c r="I2713" i="1"/>
  <c r="P2700" i="1"/>
  <c r="L2702" i="1"/>
  <c r="T2703" i="1"/>
  <c r="R2694" i="1"/>
  <c r="S2696" i="1"/>
  <c r="Q2698" i="1"/>
  <c r="Q2688" i="1"/>
  <c r="R2690" i="1"/>
  <c r="T2692" i="1"/>
  <c r="J2680" i="1"/>
  <c r="L2682" i="1"/>
  <c r="P2686" i="1"/>
  <c r="P2672" i="1"/>
  <c r="L2675" i="1"/>
  <c r="R2677" i="1"/>
  <c r="P2664" i="1"/>
  <c r="L2667" i="1"/>
  <c r="T2669" i="1"/>
  <c r="P2656" i="1"/>
  <c r="L2659" i="1"/>
  <c r="T2661" i="1"/>
  <c r="P2648" i="1"/>
  <c r="L2651" i="1"/>
  <c r="T2653" i="1"/>
  <c r="Q2638" i="1"/>
  <c r="K2642" i="1"/>
  <c r="Q2645" i="1"/>
  <c r="Q2626" i="1"/>
  <c r="J2631" i="1"/>
  <c r="L2635" i="1"/>
  <c r="R2605" i="1"/>
  <c r="J2611" i="1"/>
  <c r="R2621" i="1"/>
  <c r="P2535" i="1"/>
  <c r="S2559" i="1"/>
  <c r="R2581" i="1"/>
  <c r="I2600" i="1"/>
  <c r="R2798" i="1"/>
  <c r="P2509" i="1"/>
  <c r="R2790" i="1"/>
  <c r="J2792" i="1"/>
  <c r="R2794" i="1"/>
  <c r="J2796" i="1"/>
  <c r="R2782" i="1"/>
  <c r="J2784" i="1"/>
  <c r="R2786" i="1"/>
  <c r="J2788" i="1"/>
  <c r="M2772" i="1"/>
  <c r="T2773" i="1"/>
  <c r="T2776" i="1"/>
  <c r="I2780" i="1"/>
  <c r="L2766" i="1"/>
  <c r="S2767" i="1"/>
  <c r="M2769" i="1"/>
  <c r="S2770" i="1"/>
  <c r="Q2761" i="1"/>
  <c r="L2763" i="1"/>
  <c r="R2764" i="1"/>
  <c r="K2757" i="1"/>
  <c r="Q2758" i="1"/>
  <c r="K2760" i="1"/>
  <c r="P2752" i="1"/>
  <c r="J2754" i="1"/>
  <c r="P2755" i="1"/>
  <c r="T2744" i="1"/>
  <c r="I2748" i="1"/>
  <c r="I2751" i="1"/>
  <c r="M2737" i="1"/>
  <c r="S2738" i="1"/>
  <c r="M2740" i="1"/>
  <c r="T2741" i="1"/>
  <c r="L2731" i="1"/>
  <c r="R2732" i="1"/>
  <c r="L2734" i="1"/>
  <c r="S2735" i="1"/>
  <c r="Q2726" i="1"/>
  <c r="K2728" i="1"/>
  <c r="Q2729" i="1"/>
  <c r="P2723" i="1"/>
  <c r="K2725" i="1"/>
  <c r="I2719" i="1"/>
  <c r="P2720" i="1"/>
  <c r="J2722" i="1"/>
  <c r="M2708" i="1"/>
  <c r="T2709" i="1"/>
  <c r="T2712" i="1"/>
  <c r="I2716" i="1"/>
  <c r="K2702" i="1"/>
  <c r="S2703" i="1"/>
  <c r="M2705" i="1"/>
  <c r="S2706" i="1"/>
  <c r="Q2696" i="1"/>
  <c r="P2698" i="1"/>
  <c r="Q2690" i="1"/>
  <c r="S2692" i="1"/>
  <c r="Q2694" i="1"/>
  <c r="M2686" i="1"/>
  <c r="P2688" i="1"/>
  <c r="Q2677" i="1"/>
  <c r="I2680" i="1"/>
  <c r="K2682" i="1"/>
  <c r="M2684" i="1"/>
  <c r="J2667" i="1"/>
  <c r="R2669" i="1"/>
  <c r="J2675" i="1"/>
  <c r="J2651" i="1"/>
  <c r="R2653" i="1"/>
  <c r="J2659" i="1"/>
  <c r="R2661" i="1"/>
  <c r="P2638" i="1"/>
  <c r="I2642" i="1"/>
  <c r="M2645" i="1"/>
  <c r="P2626" i="1"/>
  <c r="Q2630" i="1"/>
  <c r="J2635" i="1"/>
  <c r="Q2610" i="1"/>
  <c r="I2616" i="1"/>
  <c r="M2621" i="1"/>
  <c r="L2591" i="1"/>
  <c r="L2599" i="1"/>
  <c r="M2605" i="1"/>
  <c r="I2808" i="1"/>
  <c r="Q2507" i="1"/>
  <c r="I2534" i="1"/>
  <c r="I2804" i="1"/>
  <c r="M2805" i="1"/>
  <c r="Q2806" i="1"/>
  <c r="I2800" i="1"/>
  <c r="M2801" i="1"/>
  <c r="Q2802" i="1"/>
  <c r="I2796" i="1"/>
  <c r="M2797" i="1"/>
  <c r="Q2798" i="1"/>
  <c r="I2792" i="1"/>
  <c r="M2793" i="1"/>
  <c r="Q2794" i="1"/>
  <c r="I2788" i="1"/>
  <c r="M2789" i="1"/>
  <c r="Q2790" i="1"/>
  <c r="I2784" i="1"/>
  <c r="M2785" i="1"/>
  <c r="Q2786" i="1"/>
  <c r="T2779" i="1"/>
  <c r="M2781" i="1"/>
  <c r="Q2782" i="1"/>
  <c r="R2773" i="1"/>
  <c r="M2775" i="1"/>
  <c r="S2776" i="1"/>
  <c r="M2778" i="1"/>
  <c r="Q2767" i="1"/>
  <c r="L2769" i="1"/>
  <c r="R2770" i="1"/>
  <c r="L2772" i="1"/>
  <c r="Q2764" i="1"/>
  <c r="K2766" i="1"/>
  <c r="J2760" i="1"/>
  <c r="P2761" i="1"/>
  <c r="J2763" i="1"/>
  <c r="I2754" i="1"/>
  <c r="I2757" i="1"/>
  <c r="P2758" i="1"/>
  <c r="S2744" i="1"/>
  <c r="M2746" i="1"/>
  <c r="T2747" i="1"/>
  <c r="T2750" i="1"/>
  <c r="R2738" i="1"/>
  <c r="L2740" i="1"/>
  <c r="R2741" i="1"/>
  <c r="M2743" i="1"/>
  <c r="K2734" i="1"/>
  <c r="Q2735" i="1"/>
  <c r="L2737" i="1"/>
  <c r="P2729" i="1"/>
  <c r="J2731" i="1"/>
  <c r="Q2732" i="1"/>
  <c r="P2726" i="1"/>
  <c r="J2728" i="1"/>
  <c r="T2715" i="1"/>
  <c r="T2718" i="1"/>
  <c r="I2722" i="1"/>
  <c r="I2725" i="1"/>
  <c r="R2709" i="1"/>
  <c r="M2711" i="1"/>
  <c r="S2712" i="1"/>
  <c r="M2714" i="1"/>
  <c r="Q2703" i="1"/>
  <c r="L2705" i="1"/>
  <c r="R2706" i="1"/>
  <c r="L2708" i="1"/>
  <c r="P2696" i="1"/>
  <c r="M2700" i="1"/>
  <c r="J2702" i="1"/>
  <c r="Q2692" i="1"/>
  <c r="P2694" i="1"/>
  <c r="L2686" i="1"/>
  <c r="P2690" i="1"/>
  <c r="I2675" i="1"/>
  <c r="T2679" i="1"/>
  <c r="I2682" i="1"/>
  <c r="J2684" i="1"/>
  <c r="I2667" i="1"/>
  <c r="Q2669" i="1"/>
  <c r="M2672" i="1"/>
  <c r="I2659" i="1"/>
  <c r="Q2661" i="1"/>
  <c r="M2664" i="1"/>
  <c r="I2651" i="1"/>
  <c r="Q2653" i="1"/>
  <c r="M2656" i="1"/>
  <c r="K2638" i="1"/>
  <c r="T2641" i="1"/>
  <c r="L2645" i="1"/>
  <c r="M2648" i="1"/>
  <c r="P2630" i="1"/>
  <c r="Q2634" i="1"/>
  <c r="P2610" i="1"/>
  <c r="T2615" i="1"/>
  <c r="L2621" i="1"/>
  <c r="I2626" i="1"/>
  <c r="J2591" i="1"/>
  <c r="J2599" i="1"/>
  <c r="L2605" i="1"/>
  <c r="L2775" i="1"/>
  <c r="T2505" i="1"/>
  <c r="T2556" i="1"/>
  <c r="J2579" i="1"/>
  <c r="Q2770" i="1"/>
  <c r="K2772" i="1"/>
  <c r="Q2773" i="1"/>
  <c r="P2767" i="1"/>
  <c r="K2769" i="1"/>
  <c r="I2763" i="1"/>
  <c r="P2764" i="1"/>
  <c r="J2766" i="1"/>
  <c r="M2752" i="1"/>
  <c r="T2753" i="1"/>
  <c r="T2756" i="1"/>
  <c r="I2760" i="1"/>
  <c r="L2746" i="1"/>
  <c r="S2747" i="1"/>
  <c r="M2749" i="1"/>
  <c r="S2750" i="1"/>
  <c r="Q2741" i="1"/>
  <c r="L2743" i="1"/>
  <c r="R2744" i="1"/>
  <c r="K2737" i="1"/>
  <c r="Q2738" i="1"/>
  <c r="K2740" i="1"/>
  <c r="P2732" i="1"/>
  <c r="J2734" i="1"/>
  <c r="P2735" i="1"/>
  <c r="T2724" i="1"/>
  <c r="I2728" i="1"/>
  <c r="I2731" i="1"/>
  <c r="M2717" i="1"/>
  <c r="S2718" i="1"/>
  <c r="M2720" i="1"/>
  <c r="T2721" i="1"/>
  <c r="L2711" i="1"/>
  <c r="R2712" i="1"/>
  <c r="L2714" i="1"/>
  <c r="S2715" i="1"/>
  <c r="Q2706" i="1"/>
  <c r="K2708" i="1"/>
  <c r="Q2709" i="1"/>
  <c r="P2703" i="1"/>
  <c r="K2705" i="1"/>
  <c r="P2692" i="1"/>
  <c r="M2698" i="1"/>
  <c r="K2700" i="1"/>
  <c r="I2702" i="1"/>
  <c r="K2686" i="1"/>
  <c r="M2688" i="1"/>
  <c r="M2690" i="1"/>
  <c r="P2679" i="1"/>
  <c r="T2681" i="1"/>
  <c r="I2684" i="1"/>
  <c r="R2666" i="1"/>
  <c r="J2672" i="1"/>
  <c r="R2674" i="1"/>
  <c r="M2677" i="1"/>
  <c r="R2650" i="1"/>
  <c r="J2656" i="1"/>
  <c r="R2658" i="1"/>
  <c r="J2664" i="1"/>
  <c r="I2638" i="1"/>
  <c r="R2641" i="1"/>
  <c r="S2644" i="1"/>
  <c r="I2648" i="1"/>
  <c r="T2625" i="1"/>
  <c r="I2630" i="1"/>
  <c r="P2634" i="1"/>
  <c r="T2609" i="1"/>
  <c r="L2615" i="1"/>
  <c r="P2620" i="1"/>
  <c r="Q2598" i="1"/>
  <c r="P2604" i="1"/>
  <c r="T2530" i="1"/>
  <c r="M2555" i="1"/>
  <c r="R2577" i="1"/>
  <c r="T2589" i="1"/>
  <c r="P2701" i="1"/>
  <c r="T2702" i="1"/>
  <c r="S2503" i="1"/>
  <c r="P2697" i="1"/>
  <c r="T2698" i="1"/>
  <c r="L2700" i="1"/>
  <c r="P2693" i="1"/>
  <c r="T2694" i="1"/>
  <c r="L2696" i="1"/>
  <c r="P2689" i="1"/>
  <c r="T2690" i="1"/>
  <c r="L2692" i="1"/>
  <c r="P2685" i="1"/>
  <c r="T2686" i="1"/>
  <c r="L2688" i="1"/>
  <c r="P2681" i="1"/>
  <c r="T2682" i="1"/>
  <c r="L2684" i="1"/>
  <c r="P2677" i="1"/>
  <c r="T2678" i="1"/>
  <c r="L2680" i="1"/>
  <c r="P2673" i="1"/>
  <c r="T2674" i="1"/>
  <c r="L2676" i="1"/>
  <c r="P2669" i="1"/>
  <c r="T2670" i="1"/>
  <c r="L2672" i="1"/>
  <c r="P2665" i="1"/>
  <c r="T2666" i="1"/>
  <c r="L2668" i="1"/>
  <c r="P2661" i="1"/>
  <c r="T2662" i="1"/>
  <c r="L2664" i="1"/>
  <c r="P2657" i="1"/>
  <c r="T2658" i="1"/>
  <c r="L2660" i="1"/>
  <c r="P2653" i="1"/>
  <c r="T2654" i="1"/>
  <c r="L2656" i="1"/>
  <c r="P2649" i="1"/>
  <c r="T2650" i="1"/>
  <c r="L2652" i="1"/>
  <c r="P2645" i="1"/>
  <c r="T2646" i="1"/>
  <c r="L2648" i="1"/>
  <c r="P2641" i="1"/>
  <c r="T2642" i="1"/>
  <c r="L2644" i="1"/>
  <c r="P2637" i="1"/>
  <c r="T2638" i="1"/>
  <c r="L2640" i="1"/>
  <c r="P2633" i="1"/>
  <c r="T2634" i="1"/>
  <c r="L2636" i="1"/>
  <c r="P2629" i="1"/>
  <c r="T2630" i="1"/>
  <c r="L2632" i="1"/>
  <c r="P2625" i="1"/>
  <c r="T2626" i="1"/>
  <c r="L2628" i="1"/>
  <c r="P2621" i="1"/>
  <c r="T2622" i="1"/>
  <c r="L2624" i="1"/>
  <c r="P2617" i="1"/>
  <c r="T2618" i="1"/>
  <c r="L2620" i="1"/>
  <c r="P2613" i="1"/>
  <c r="T2614" i="1"/>
  <c r="L2616" i="1"/>
  <c r="P2609" i="1"/>
  <c r="T2610" i="1"/>
  <c r="L2612" i="1"/>
  <c r="P2605" i="1"/>
  <c r="T2606" i="1"/>
  <c r="L2608" i="1"/>
  <c r="P2601" i="1"/>
  <c r="T2602" i="1"/>
  <c r="L2604" i="1"/>
  <c r="P2597" i="1"/>
  <c r="T2598" i="1"/>
  <c r="L2600" i="1"/>
  <c r="P2593" i="1"/>
  <c r="T2594" i="1"/>
  <c r="L2596" i="1"/>
  <c r="P2589" i="1"/>
  <c r="T2590" i="1"/>
  <c r="L2592" i="1"/>
  <c r="P2585" i="1"/>
  <c r="T2586" i="1"/>
  <c r="L2588" i="1"/>
  <c r="P2581" i="1"/>
  <c r="T2582" i="1"/>
  <c r="L2584" i="1"/>
  <c r="P2577" i="1"/>
  <c r="T2578" i="1"/>
  <c r="L2580" i="1"/>
  <c r="P2573" i="1"/>
  <c r="T2574" i="1"/>
  <c r="L2576" i="1"/>
  <c r="P2569" i="1"/>
  <c r="T2570" i="1"/>
  <c r="L2572" i="1"/>
  <c r="J2561" i="1"/>
  <c r="I2564" i="1"/>
  <c r="S2566" i="1"/>
  <c r="L2568" i="1"/>
  <c r="Q2556" i="1"/>
  <c r="L2558" i="1"/>
  <c r="Q2559" i="1"/>
  <c r="Q2553" i="1"/>
  <c r="K2555" i="1"/>
  <c r="J2549" i="1"/>
  <c r="Q2550" i="1"/>
  <c r="K2552" i="1"/>
  <c r="I2543" i="1"/>
  <c r="I2546" i="1"/>
  <c r="P2547" i="1"/>
  <c r="S2533" i="1"/>
  <c r="M2535" i="1"/>
  <c r="T2536" i="1"/>
  <c r="I2540" i="1"/>
  <c r="I2529" i="1"/>
  <c r="Q2530" i="1"/>
  <c r="M2532" i="1"/>
  <c r="S2520" i="1"/>
  <c r="J2524" i="1"/>
  <c r="R2525" i="1"/>
  <c r="M2527" i="1"/>
  <c r="S2515" i="1"/>
  <c r="P2517" i="1"/>
  <c r="K2519" i="1"/>
  <c r="I2511" i="1"/>
  <c r="P2512" i="1"/>
  <c r="L2514" i="1"/>
  <c r="P2503" i="1"/>
  <c r="R2505" i="1"/>
  <c r="M2509" i="1"/>
  <c r="K2494" i="1"/>
  <c r="P2496" i="1"/>
  <c r="J2499" i="1"/>
  <c r="I2483" i="1"/>
  <c r="S2485" i="1"/>
  <c r="S2488" i="1"/>
  <c r="S2491" i="1"/>
  <c r="Q2469" i="1"/>
  <c r="K2473" i="1"/>
  <c r="L2476" i="1"/>
  <c r="M2479" i="1"/>
  <c r="P2459" i="1"/>
  <c r="L2463" i="1"/>
  <c r="M2447" i="1"/>
  <c r="M2451" i="1"/>
  <c r="Q2455" i="1"/>
  <c r="L2428" i="1"/>
  <c r="J2435" i="1"/>
  <c r="Q2441" i="1"/>
  <c r="K2696" i="1"/>
  <c r="S2698" i="1"/>
  <c r="P2418" i="1"/>
  <c r="K2688" i="1"/>
  <c r="S2690" i="1"/>
  <c r="K2692" i="1"/>
  <c r="S2694" i="1"/>
  <c r="K2680" i="1"/>
  <c r="S2682" i="1"/>
  <c r="K2684" i="1"/>
  <c r="S2686" i="1"/>
  <c r="K2672" i="1"/>
  <c r="S2674" i="1"/>
  <c r="K2676" i="1"/>
  <c r="S2678" i="1"/>
  <c r="K2664" i="1"/>
  <c r="S2666" i="1"/>
  <c r="K2668" i="1"/>
  <c r="S2670" i="1"/>
  <c r="K2656" i="1"/>
  <c r="S2658" i="1"/>
  <c r="K2660" i="1"/>
  <c r="S2662" i="1"/>
  <c r="K2648" i="1"/>
  <c r="S2650" i="1"/>
  <c r="K2652" i="1"/>
  <c r="S2654" i="1"/>
  <c r="K2640" i="1"/>
  <c r="S2642" i="1"/>
  <c r="K2644" i="1"/>
  <c r="S2646" i="1"/>
  <c r="K2632" i="1"/>
  <c r="S2634" i="1"/>
  <c r="K2636" i="1"/>
  <c r="S2638" i="1"/>
  <c r="K2624" i="1"/>
  <c r="S2626" i="1"/>
  <c r="K2628" i="1"/>
  <c r="S2630" i="1"/>
  <c r="K2616" i="1"/>
  <c r="S2618" i="1"/>
  <c r="K2620" i="1"/>
  <c r="S2622" i="1"/>
  <c r="K2608" i="1"/>
  <c r="S2610" i="1"/>
  <c r="K2612" i="1"/>
  <c r="S2614" i="1"/>
  <c r="K2600" i="1"/>
  <c r="S2602" i="1"/>
  <c r="K2604" i="1"/>
  <c r="S2606" i="1"/>
  <c r="K2592" i="1"/>
  <c r="S2594" i="1"/>
  <c r="K2596" i="1"/>
  <c r="S2598" i="1"/>
  <c r="K2584" i="1"/>
  <c r="S2586" i="1"/>
  <c r="K2588" i="1"/>
  <c r="S2590" i="1"/>
  <c r="K2576" i="1"/>
  <c r="S2578" i="1"/>
  <c r="K2580" i="1"/>
  <c r="S2582" i="1"/>
  <c r="K2568" i="1"/>
  <c r="S2570" i="1"/>
  <c r="K2572" i="1"/>
  <c r="S2574" i="1"/>
  <c r="I2561" i="1"/>
  <c r="S2563" i="1"/>
  <c r="M2565" i="1"/>
  <c r="R2566" i="1"/>
  <c r="P2556" i="1"/>
  <c r="K2558" i="1"/>
  <c r="P2559" i="1"/>
  <c r="P2553" i="1"/>
  <c r="J2555" i="1"/>
  <c r="T2542" i="1"/>
  <c r="T2545" i="1"/>
  <c r="I2549" i="1"/>
  <c r="J2552" i="1"/>
  <c r="L2535" i="1"/>
  <c r="S2536" i="1"/>
  <c r="M2538" i="1"/>
  <c r="S2539" i="1"/>
  <c r="L2527" i="1"/>
  <c r="T2528" i="1"/>
  <c r="L2532" i="1"/>
  <c r="R2533" i="1"/>
  <c r="M2522" i="1"/>
  <c r="I2524" i="1"/>
  <c r="Q2525" i="1"/>
  <c r="R2515" i="1"/>
  <c r="J2519" i="1"/>
  <c r="Q2520" i="1"/>
  <c r="M2507" i="1"/>
  <c r="K2509" i="1"/>
  <c r="T2510" i="1"/>
  <c r="K2514" i="1"/>
  <c r="I2499" i="1"/>
  <c r="K2501" i="1"/>
  <c r="Q2505" i="1"/>
  <c r="Q2488" i="1"/>
  <c r="P2491" i="1"/>
  <c r="I2494" i="1"/>
  <c r="J2476" i="1"/>
  <c r="L2479" i="1"/>
  <c r="R2485" i="1"/>
  <c r="L2459" i="1"/>
  <c r="K2463" i="1"/>
  <c r="M2466" i="1"/>
  <c r="J2473" i="1"/>
  <c r="J2447" i="1"/>
  <c r="K2451" i="1"/>
  <c r="P2455" i="1"/>
  <c r="R2646" i="1"/>
  <c r="J2648" i="1"/>
  <c r="L2418" i="1"/>
  <c r="I2441" i="1"/>
  <c r="R2638" i="1"/>
  <c r="J2640" i="1"/>
  <c r="R2642" i="1"/>
  <c r="J2644" i="1"/>
  <c r="R2630" i="1"/>
  <c r="J2632" i="1"/>
  <c r="R2634" i="1"/>
  <c r="J2636" i="1"/>
  <c r="R2622" i="1"/>
  <c r="J2624" i="1"/>
  <c r="R2626" i="1"/>
  <c r="J2628" i="1"/>
  <c r="R2614" i="1"/>
  <c r="J2616" i="1"/>
  <c r="R2618" i="1"/>
  <c r="J2620" i="1"/>
  <c r="R2606" i="1"/>
  <c r="J2608" i="1"/>
  <c r="R2610" i="1"/>
  <c r="J2612" i="1"/>
  <c r="R2598" i="1"/>
  <c r="J2600" i="1"/>
  <c r="R2602" i="1"/>
  <c r="J2604" i="1"/>
  <c r="R2590" i="1"/>
  <c r="J2592" i="1"/>
  <c r="R2594" i="1"/>
  <c r="J2596" i="1"/>
  <c r="R2582" i="1"/>
  <c r="J2584" i="1"/>
  <c r="R2586" i="1"/>
  <c r="J2588" i="1"/>
  <c r="R2574" i="1"/>
  <c r="J2576" i="1"/>
  <c r="R2578" i="1"/>
  <c r="J2580" i="1"/>
  <c r="Q2566" i="1"/>
  <c r="J2568" i="1"/>
  <c r="R2570" i="1"/>
  <c r="J2572" i="1"/>
  <c r="M2562" i="1"/>
  <c r="R2563" i="1"/>
  <c r="K2565" i="1"/>
  <c r="I2552" i="1"/>
  <c r="I2555" i="1"/>
  <c r="I2558" i="1"/>
  <c r="T2560" i="1"/>
  <c r="M2544" i="1"/>
  <c r="S2545" i="1"/>
  <c r="M2547" i="1"/>
  <c r="T2548" i="1"/>
  <c r="L2538" i="1"/>
  <c r="R2539" i="1"/>
  <c r="M2541" i="1"/>
  <c r="S2542" i="1"/>
  <c r="Q2533" i="1"/>
  <c r="K2535" i="1"/>
  <c r="Q2536" i="1"/>
  <c r="K2527" i="1"/>
  <c r="S2528" i="1"/>
  <c r="J2532" i="1"/>
  <c r="L2522" i="1"/>
  <c r="S2523" i="1"/>
  <c r="P2525" i="1"/>
  <c r="M2517" i="1"/>
  <c r="I2519" i="1"/>
  <c r="P2520" i="1"/>
  <c r="R2510" i="1"/>
  <c r="I2514" i="1"/>
  <c r="Q2515" i="1"/>
  <c r="P2505" i="1"/>
  <c r="L2507" i="1"/>
  <c r="I2509" i="1"/>
  <c r="T2493" i="1"/>
  <c r="R2498" i="1"/>
  <c r="T2500" i="1"/>
  <c r="M2503" i="1"/>
  <c r="J2479" i="1"/>
  <c r="L2482" i="1"/>
  <c r="Q2485" i="1"/>
  <c r="J2463" i="1"/>
  <c r="K2466" i="1"/>
  <c r="M2469" i="1"/>
  <c r="I2476" i="1"/>
  <c r="S2446" i="1"/>
  <c r="J2451" i="1"/>
  <c r="I2455" i="1"/>
  <c r="I2459" i="1"/>
  <c r="K2427" i="1"/>
  <c r="K2434" i="1"/>
  <c r="Q2440" i="1"/>
  <c r="Q2590" i="1"/>
  <c r="I2592" i="1"/>
  <c r="M2593" i="1"/>
  <c r="R2417" i="1"/>
  <c r="Q2586" i="1"/>
  <c r="I2588" i="1"/>
  <c r="M2589" i="1"/>
  <c r="Q2582" i="1"/>
  <c r="I2584" i="1"/>
  <c r="M2585" i="1"/>
  <c r="Q2578" i="1"/>
  <c r="I2580" i="1"/>
  <c r="M2581" i="1"/>
  <c r="Q2574" i="1"/>
  <c r="I2576" i="1"/>
  <c r="M2577" i="1"/>
  <c r="Q2570" i="1"/>
  <c r="I2572" i="1"/>
  <c r="M2573" i="1"/>
  <c r="J2565" i="1"/>
  <c r="I2568" i="1"/>
  <c r="M2569" i="1"/>
  <c r="S2560" i="1"/>
  <c r="L2562" i="1"/>
  <c r="Q2563" i="1"/>
  <c r="M2550" i="1"/>
  <c r="S2551" i="1"/>
  <c r="T2554" i="1"/>
  <c r="T2557" i="1"/>
  <c r="L2544" i="1"/>
  <c r="R2545" i="1"/>
  <c r="L2547" i="1"/>
  <c r="S2548" i="1"/>
  <c r="Q2539" i="1"/>
  <c r="K2541" i="1"/>
  <c r="R2542" i="1"/>
  <c r="J2535" i="1"/>
  <c r="P2536" i="1"/>
  <c r="K2538" i="1"/>
  <c r="M2530" i="1"/>
  <c r="I2532" i="1"/>
  <c r="P2533" i="1"/>
  <c r="R2523" i="1"/>
  <c r="J2527" i="1"/>
  <c r="Q2528" i="1"/>
  <c r="P2515" i="1"/>
  <c r="K2517" i="1"/>
  <c r="T2518" i="1"/>
  <c r="K2522" i="1"/>
  <c r="Q2510" i="1"/>
  <c r="M2512" i="1"/>
  <c r="T2513" i="1"/>
  <c r="L2503" i="1"/>
  <c r="K2507" i="1"/>
  <c r="T2508" i="1"/>
  <c r="M2491" i="1"/>
  <c r="S2493" i="1"/>
  <c r="M2496" i="1"/>
  <c r="S2500" i="1"/>
  <c r="T2475" i="1"/>
  <c r="T2478" i="1"/>
  <c r="K2482" i="1"/>
  <c r="K2485" i="1"/>
  <c r="P2462" i="1"/>
  <c r="I2466" i="1"/>
  <c r="K2469" i="1"/>
  <c r="L2472" i="1"/>
  <c r="I2451" i="1"/>
  <c r="R2454" i="1"/>
  <c r="S2458" i="1"/>
  <c r="Q2433" i="1"/>
  <c r="L2440" i="1"/>
  <c r="Q2446" i="1"/>
  <c r="S2416" i="1"/>
  <c r="P2426" i="1"/>
  <c r="P2598" i="1"/>
  <c r="T2599" i="1"/>
  <c r="L2601" i="1"/>
  <c r="P2594" i="1"/>
  <c r="T2595" i="1"/>
  <c r="L2597" i="1"/>
  <c r="P2590" i="1"/>
  <c r="T2591" i="1"/>
  <c r="L2593" i="1"/>
  <c r="P2586" i="1"/>
  <c r="T2587" i="1"/>
  <c r="L2589" i="1"/>
  <c r="P2582" i="1"/>
  <c r="T2583" i="1"/>
  <c r="L2585" i="1"/>
  <c r="P2578" i="1"/>
  <c r="T2579" i="1"/>
  <c r="L2581" i="1"/>
  <c r="P2574" i="1"/>
  <c r="T2575" i="1"/>
  <c r="L2577" i="1"/>
  <c r="P2570" i="1"/>
  <c r="T2571" i="1"/>
  <c r="L2573" i="1"/>
  <c r="P2563" i="1"/>
  <c r="I2565" i="1"/>
  <c r="S2567" i="1"/>
  <c r="L2569" i="1"/>
  <c r="M2559" i="1"/>
  <c r="R2560" i="1"/>
  <c r="K2562" i="1"/>
  <c r="M2553" i="1"/>
  <c r="S2554" i="1"/>
  <c r="M2556" i="1"/>
  <c r="S2557" i="1"/>
  <c r="Q2548" i="1"/>
  <c r="L2550" i="1"/>
  <c r="R2551" i="1"/>
  <c r="K2544" i="1"/>
  <c r="Q2545" i="1"/>
  <c r="K2547" i="1"/>
  <c r="P2539" i="1"/>
  <c r="J2541" i="1"/>
  <c r="Q2542" i="1"/>
  <c r="S2531" i="1"/>
  <c r="I2535" i="1"/>
  <c r="I2538" i="1"/>
  <c r="I2527" i="1"/>
  <c r="P2528" i="1"/>
  <c r="L2530" i="1"/>
  <c r="I2522" i="1"/>
  <c r="Q2523" i="1"/>
  <c r="M2525" i="1"/>
  <c r="L2512" i="1"/>
  <c r="S2513" i="1"/>
  <c r="J2517" i="1"/>
  <c r="R2518" i="1"/>
  <c r="K2503" i="1"/>
  <c r="K2505" i="1"/>
  <c r="J2507" i="1"/>
  <c r="S2508" i="1"/>
  <c r="J2496" i="1"/>
  <c r="L2498" i="1"/>
  <c r="Q2500" i="1"/>
  <c r="T2484" i="1"/>
  <c r="M2488" i="1"/>
  <c r="K2491" i="1"/>
  <c r="R2493" i="1"/>
  <c r="K2472" i="1"/>
  <c r="M2475" i="1"/>
  <c r="S2478" i="1"/>
  <c r="T2481" i="1"/>
  <c r="R2458" i="1"/>
  <c r="M2462" i="1"/>
  <c r="T2465" i="1"/>
  <c r="I2469" i="1"/>
  <c r="K2689" i="1"/>
  <c r="S2691" i="1"/>
  <c r="R2425" i="1"/>
  <c r="I2440" i="1"/>
  <c r="K2681" i="1"/>
  <c r="S2683" i="1"/>
  <c r="K2685" i="1"/>
  <c r="S2687" i="1"/>
  <c r="K2673" i="1"/>
  <c r="S2675" i="1"/>
  <c r="K2677" i="1"/>
  <c r="S2679" i="1"/>
  <c r="K2665" i="1"/>
  <c r="S2667" i="1"/>
  <c r="K2669" i="1"/>
  <c r="S2671" i="1"/>
  <c r="K2657" i="1"/>
  <c r="S2659" i="1"/>
  <c r="K2661" i="1"/>
  <c r="S2663" i="1"/>
  <c r="K2649" i="1"/>
  <c r="S2651" i="1"/>
  <c r="K2653" i="1"/>
  <c r="S2655" i="1"/>
  <c r="K2641" i="1"/>
  <c r="S2643" i="1"/>
  <c r="K2645" i="1"/>
  <c r="S2647" i="1"/>
  <c r="K2633" i="1"/>
  <c r="S2635" i="1"/>
  <c r="K2637" i="1"/>
  <c r="S2639" i="1"/>
  <c r="K2625" i="1"/>
  <c r="S2627" i="1"/>
  <c r="K2629" i="1"/>
  <c r="S2631" i="1"/>
  <c r="K2617" i="1"/>
  <c r="S2619" i="1"/>
  <c r="K2621" i="1"/>
  <c r="S2623" i="1"/>
  <c r="K2609" i="1"/>
  <c r="S2611" i="1"/>
  <c r="K2613" i="1"/>
  <c r="S2615" i="1"/>
  <c r="K2601" i="1"/>
  <c r="S2603" i="1"/>
  <c r="K2605" i="1"/>
  <c r="S2607" i="1"/>
  <c r="K2593" i="1"/>
  <c r="S2595" i="1"/>
  <c r="K2597" i="1"/>
  <c r="S2599" i="1"/>
  <c r="K2585" i="1"/>
  <c r="S2587" i="1"/>
  <c r="K2589" i="1"/>
  <c r="S2591" i="1"/>
  <c r="K2577" i="1"/>
  <c r="S2579" i="1"/>
  <c r="K2581" i="1"/>
  <c r="S2583" i="1"/>
  <c r="K2569" i="1"/>
  <c r="S2571" i="1"/>
  <c r="K2573" i="1"/>
  <c r="S2575" i="1"/>
  <c r="J2562" i="1"/>
  <c r="T2564" i="1"/>
  <c r="M2566" i="1"/>
  <c r="R2567" i="1"/>
  <c r="R2557" i="1"/>
  <c r="L2559" i="1"/>
  <c r="Q2560" i="1"/>
  <c r="Q2551" i="1"/>
  <c r="K2553" i="1"/>
  <c r="R2554" i="1"/>
  <c r="L2556" i="1"/>
  <c r="P2548" i="1"/>
  <c r="K2550" i="1"/>
  <c r="J2544" i="1"/>
  <c r="P2545" i="1"/>
  <c r="J2547" i="1"/>
  <c r="R2531" i="1"/>
  <c r="T2534" i="1"/>
  <c r="T2537" i="1"/>
  <c r="I2541" i="1"/>
  <c r="P2523" i="1"/>
  <c r="K2525" i="1"/>
  <c r="T2526" i="1"/>
  <c r="K2530" i="1"/>
  <c r="Q2518" i="1"/>
  <c r="M2520" i="1"/>
  <c r="T2521" i="1"/>
  <c r="R2513" i="1"/>
  <c r="M2515" i="1"/>
  <c r="I2517" i="1"/>
  <c r="I2507" i="1"/>
  <c r="Q2508" i="1"/>
  <c r="J2512" i="1"/>
  <c r="P2500" i="1"/>
  <c r="J2503" i="1"/>
  <c r="I2505" i="1"/>
  <c r="Q2493" i="1"/>
  <c r="S2495" i="1"/>
  <c r="K2498" i="1"/>
  <c r="R2481" i="1"/>
  <c r="S2484" i="1"/>
  <c r="S2487" i="1"/>
  <c r="J2491" i="1"/>
  <c r="T2468" i="1"/>
  <c r="I2472" i="1"/>
  <c r="J2475" i="1"/>
  <c r="R2478" i="1"/>
  <c r="L2454" i="1"/>
  <c r="Q2458" i="1"/>
  <c r="L2462" i="1"/>
  <c r="S2432" i="1"/>
  <c r="M2439" i="1"/>
  <c r="S2445" i="1"/>
  <c r="K2450" i="1"/>
  <c r="J2777" i="1"/>
  <c r="R2779" i="1"/>
  <c r="J2781" i="1"/>
  <c r="J2415" i="1"/>
  <c r="J2769" i="1"/>
  <c r="R2771" i="1"/>
  <c r="J2773" i="1"/>
  <c r="R2775" i="1"/>
  <c r="J2761" i="1"/>
  <c r="R2763" i="1"/>
  <c r="J2765" i="1"/>
  <c r="R2767" i="1"/>
  <c r="J2753" i="1"/>
  <c r="R2755" i="1"/>
  <c r="J2757" i="1"/>
  <c r="R2759" i="1"/>
  <c r="J2745" i="1"/>
  <c r="R2747" i="1"/>
  <c r="J2749" i="1"/>
  <c r="R2751" i="1"/>
  <c r="J2737" i="1"/>
  <c r="R2739" i="1"/>
  <c r="J2741" i="1"/>
  <c r="R2743" i="1"/>
  <c r="J2729" i="1"/>
  <c r="R2731" i="1"/>
  <c r="J2733" i="1"/>
  <c r="R2735" i="1"/>
  <c r="J2721" i="1"/>
  <c r="R2723" i="1"/>
  <c r="J2725" i="1"/>
  <c r="R2727" i="1"/>
  <c r="J2713" i="1"/>
  <c r="R2715" i="1"/>
  <c r="J2717" i="1"/>
  <c r="R2719" i="1"/>
  <c r="J2705" i="1"/>
  <c r="R2707" i="1"/>
  <c r="J2709" i="1"/>
  <c r="R2711" i="1"/>
  <c r="J2697" i="1"/>
  <c r="R2699" i="1"/>
  <c r="J2701" i="1"/>
  <c r="R2703" i="1"/>
  <c r="J2689" i="1"/>
  <c r="R2691" i="1"/>
  <c r="J2693" i="1"/>
  <c r="R2695" i="1"/>
  <c r="J2681" i="1"/>
  <c r="R2683" i="1"/>
  <c r="J2685" i="1"/>
  <c r="R2687" i="1"/>
  <c r="J2673" i="1"/>
  <c r="R2675" i="1"/>
  <c r="J2677" i="1"/>
  <c r="R2679" i="1"/>
  <c r="J2665" i="1"/>
  <c r="R2667" i="1"/>
  <c r="J2669" i="1"/>
  <c r="R2671" i="1"/>
  <c r="J2657" i="1"/>
  <c r="R2659" i="1"/>
  <c r="J2661" i="1"/>
  <c r="R2663" i="1"/>
  <c r="J2649" i="1"/>
  <c r="R2651" i="1"/>
  <c r="J2653" i="1"/>
  <c r="R2655" i="1"/>
  <c r="J2641" i="1"/>
  <c r="R2643" i="1"/>
  <c r="J2645" i="1"/>
  <c r="R2647" i="1"/>
  <c r="J2633" i="1"/>
  <c r="R2635" i="1"/>
  <c r="J2637" i="1"/>
  <c r="R2639" i="1"/>
  <c r="J2625" i="1"/>
  <c r="R2627" i="1"/>
  <c r="J2629" i="1"/>
  <c r="R2631" i="1"/>
  <c r="J2617" i="1"/>
  <c r="R2619" i="1"/>
  <c r="J2621" i="1"/>
  <c r="R2623" i="1"/>
  <c r="J2609" i="1"/>
  <c r="R2611" i="1"/>
  <c r="J2613" i="1"/>
  <c r="R2615" i="1"/>
  <c r="J2601" i="1"/>
  <c r="R2603" i="1"/>
  <c r="J2605" i="1"/>
  <c r="R2607" i="1"/>
  <c r="J2593" i="1"/>
  <c r="R2595" i="1"/>
  <c r="J2597" i="1"/>
  <c r="R2599" i="1"/>
  <c r="J2585" i="1"/>
  <c r="R2587" i="1"/>
  <c r="J2589" i="1"/>
  <c r="R2591" i="1"/>
  <c r="J2577" i="1"/>
  <c r="R2579" i="1"/>
  <c r="J2581" i="1"/>
  <c r="R2583" i="1"/>
  <c r="J2569" i="1"/>
  <c r="R2571" i="1"/>
  <c r="J2573" i="1"/>
  <c r="R2575" i="1"/>
  <c r="S2564" i="1"/>
  <c r="L2566" i="1"/>
  <c r="Q2567" i="1"/>
  <c r="K2559" i="1"/>
  <c r="P2560" i="1"/>
  <c r="I2562" i="1"/>
  <c r="Q2554" i="1"/>
  <c r="K2556" i="1"/>
  <c r="Q2557" i="1"/>
  <c r="P2551" i="1"/>
  <c r="J2553" i="1"/>
  <c r="T2540" i="1"/>
  <c r="I2544" i="1"/>
  <c r="I2547" i="1"/>
  <c r="I2550" i="1"/>
  <c r="S2534" i="1"/>
  <c r="M2536" i="1"/>
  <c r="S2537" i="1"/>
  <c r="M2539" i="1"/>
  <c r="I2530" i="1"/>
  <c r="Q2531" i="1"/>
  <c r="M2533" i="1"/>
  <c r="L2520" i="1"/>
  <c r="S2521" i="1"/>
  <c r="J2525" i="1"/>
  <c r="R2526" i="1"/>
  <c r="Q2513" i="1"/>
  <c r="L2515" i="1"/>
  <c r="T2516" i="1"/>
  <c r="P2508" i="1"/>
  <c r="M2510" i="1"/>
  <c r="I2512" i="1"/>
  <c r="I2498" i="1"/>
  <c r="I2503" i="1"/>
  <c r="T2504" i="1"/>
  <c r="T2506" i="1"/>
  <c r="P2487" i="1"/>
  <c r="I2491" i="1"/>
  <c r="P2495" i="1"/>
  <c r="Q2481" i="1"/>
  <c r="Q2484" i="1"/>
  <c r="S2471" i="1"/>
  <c r="I2475" i="1"/>
  <c r="L2478" i="1"/>
  <c r="I2458" i="1"/>
  <c r="I2462" i="1"/>
  <c r="K2465" i="1"/>
  <c r="S2468" i="1"/>
  <c r="P2445" i="1"/>
  <c r="S2449" i="1"/>
  <c r="K2454" i="1"/>
  <c r="Q2679" i="1"/>
  <c r="L2413" i="1"/>
  <c r="S2424" i="1"/>
  <c r="J2439" i="1"/>
  <c r="Q2675" i="1"/>
  <c r="I2677" i="1"/>
  <c r="M2678" i="1"/>
  <c r="Q2671" i="1"/>
  <c r="I2673" i="1"/>
  <c r="M2674" i="1"/>
  <c r="Q2667" i="1"/>
  <c r="I2669" i="1"/>
  <c r="M2670" i="1"/>
  <c r="Q2663" i="1"/>
  <c r="I2665" i="1"/>
  <c r="M2666" i="1"/>
  <c r="Q2659" i="1"/>
  <c r="I2661" i="1"/>
  <c r="M2662" i="1"/>
  <c r="Q2655" i="1"/>
  <c r="I2657" i="1"/>
  <c r="M2658" i="1"/>
  <c r="Q2651" i="1"/>
  <c r="I2653" i="1"/>
  <c r="M2654" i="1"/>
  <c r="Q2647" i="1"/>
  <c r="I2649" i="1"/>
  <c r="M2650" i="1"/>
  <c r="Q2643" i="1"/>
  <c r="I2645" i="1"/>
  <c r="M2646" i="1"/>
  <c r="Q2639" i="1"/>
  <c r="I2641" i="1"/>
  <c r="M2642" i="1"/>
  <c r="Q2635" i="1"/>
  <c r="I2637" i="1"/>
  <c r="M2638" i="1"/>
  <c r="Q2631" i="1"/>
  <c r="I2633" i="1"/>
  <c r="M2634" i="1"/>
  <c r="Q2627" i="1"/>
  <c r="I2629" i="1"/>
  <c r="M2630" i="1"/>
  <c r="Q2623" i="1"/>
  <c r="I2625" i="1"/>
  <c r="M2626" i="1"/>
  <c r="Q2619" i="1"/>
  <c r="I2621" i="1"/>
  <c r="M2622" i="1"/>
  <c r="Q2615" i="1"/>
  <c r="I2617" i="1"/>
  <c r="M2618" i="1"/>
  <c r="Q2611" i="1"/>
  <c r="I2613" i="1"/>
  <c r="M2614" i="1"/>
  <c r="Q2607" i="1"/>
  <c r="I2609" i="1"/>
  <c r="M2610" i="1"/>
  <c r="Q2603" i="1"/>
  <c r="I2605" i="1"/>
  <c r="M2606" i="1"/>
  <c r="Q2599" i="1"/>
  <c r="I2601" i="1"/>
  <c r="M2602" i="1"/>
  <c r="Q2595" i="1"/>
  <c r="I2597" i="1"/>
  <c r="M2598" i="1"/>
  <c r="Q2591" i="1"/>
  <c r="I2593" i="1"/>
  <c r="M2594" i="1"/>
  <c r="Q2587" i="1"/>
  <c r="I2589" i="1"/>
  <c r="M2590" i="1"/>
  <c r="Q2583" i="1"/>
  <c r="I2585" i="1"/>
  <c r="M2586" i="1"/>
  <c r="Q2579" i="1"/>
  <c r="I2581" i="1"/>
  <c r="M2582" i="1"/>
  <c r="Q2575" i="1"/>
  <c r="I2577" i="1"/>
  <c r="M2578" i="1"/>
  <c r="Q2571" i="1"/>
  <c r="I2573" i="1"/>
  <c r="M2574" i="1"/>
  <c r="P2567" i="1"/>
  <c r="I2569" i="1"/>
  <c r="M2570" i="1"/>
  <c r="M2563" i="1"/>
  <c r="R2564" i="1"/>
  <c r="K2566" i="1"/>
  <c r="P2557" i="1"/>
  <c r="J2559" i="1"/>
  <c r="T2561" i="1"/>
  <c r="T2546" i="1"/>
  <c r="T2549" i="1"/>
  <c r="I2553" i="1"/>
  <c r="J2556" i="1"/>
  <c r="L2539" i="1"/>
  <c r="S2540" i="1"/>
  <c r="M2542" i="1"/>
  <c r="S2543" i="1"/>
  <c r="K2533" i="1"/>
  <c r="R2534" i="1"/>
  <c r="L2536" i="1"/>
  <c r="R2537" i="1"/>
  <c r="M2528" i="1"/>
  <c r="T2529" i="1"/>
  <c r="P2531" i="1"/>
  <c r="M2523" i="1"/>
  <c r="I2525" i="1"/>
  <c r="Q2526" i="1"/>
  <c r="K2515" i="1"/>
  <c r="S2516" i="1"/>
  <c r="J2520" i="1"/>
  <c r="R2521" i="1"/>
  <c r="L2510" i="1"/>
  <c r="S2511" i="1"/>
  <c r="P2513" i="1"/>
  <c r="T2497" i="1"/>
  <c r="R2502" i="1"/>
  <c r="S2504" i="1"/>
  <c r="R2506" i="1"/>
  <c r="T2477" i="1"/>
  <c r="P2481" i="1"/>
  <c r="K2493" i="1"/>
  <c r="J2465" i="1"/>
  <c r="L2468" i="1"/>
  <c r="R2471" i="1"/>
  <c r="S2474" i="1"/>
  <c r="Q2449" i="1"/>
  <c r="I2454" i="1"/>
  <c r="R2457" i="1"/>
  <c r="S2461" i="1"/>
  <c r="P2438" i="1"/>
  <c r="J2445" i="1"/>
  <c r="P2675" i="1"/>
  <c r="T2423" i="1"/>
  <c r="T2431" i="1"/>
  <c r="P2671" i="1"/>
  <c r="T2672" i="1"/>
  <c r="L2674" i="1"/>
  <c r="P2667" i="1"/>
  <c r="T2668" i="1"/>
  <c r="L2670" i="1"/>
  <c r="P2663" i="1"/>
  <c r="T2664" i="1"/>
  <c r="L2666" i="1"/>
  <c r="P2659" i="1"/>
  <c r="T2660" i="1"/>
  <c r="L2662" i="1"/>
  <c r="P2655" i="1"/>
  <c r="T2656" i="1"/>
  <c r="L2658" i="1"/>
  <c r="P2651" i="1"/>
  <c r="T2652" i="1"/>
  <c r="L2654" i="1"/>
  <c r="P2647" i="1"/>
  <c r="T2648" i="1"/>
  <c r="L2650" i="1"/>
  <c r="P2643" i="1"/>
  <c r="T2644" i="1"/>
  <c r="L2646" i="1"/>
  <c r="P2639" i="1"/>
  <c r="T2640" i="1"/>
  <c r="L2642" i="1"/>
  <c r="P2635" i="1"/>
  <c r="T2636" i="1"/>
  <c r="L2638" i="1"/>
  <c r="P2631" i="1"/>
  <c r="T2632" i="1"/>
  <c r="L2634" i="1"/>
  <c r="P2627" i="1"/>
  <c r="T2628" i="1"/>
  <c r="L2630" i="1"/>
  <c r="P2623" i="1"/>
  <c r="T2624" i="1"/>
  <c r="L2626" i="1"/>
  <c r="P2619" i="1"/>
  <c r="T2620" i="1"/>
  <c r="L2622" i="1"/>
  <c r="P2615" i="1"/>
  <c r="T2616" i="1"/>
  <c r="L2618" i="1"/>
  <c r="P2611" i="1"/>
  <c r="T2612" i="1"/>
  <c r="L2614" i="1"/>
  <c r="P2607" i="1"/>
  <c r="T2608" i="1"/>
  <c r="L2610" i="1"/>
  <c r="P2603" i="1"/>
  <c r="T2604" i="1"/>
  <c r="L2606" i="1"/>
  <c r="P2599" i="1"/>
  <c r="T2600" i="1"/>
  <c r="L2602" i="1"/>
  <c r="P2595" i="1"/>
  <c r="T2596" i="1"/>
  <c r="L2598" i="1"/>
  <c r="P2591" i="1"/>
  <c r="T2592" i="1"/>
  <c r="L2594" i="1"/>
  <c r="P2587" i="1"/>
  <c r="T2588" i="1"/>
  <c r="L2590" i="1"/>
  <c r="P2583" i="1"/>
  <c r="T2584" i="1"/>
  <c r="L2586" i="1"/>
  <c r="P2579" i="1"/>
  <c r="T2580" i="1"/>
  <c r="L2582" i="1"/>
  <c r="P2575" i="1"/>
  <c r="T2576" i="1"/>
  <c r="L2578" i="1"/>
  <c r="P2571" i="1"/>
  <c r="T2572" i="1"/>
  <c r="L2574" i="1"/>
  <c r="Q2564" i="1"/>
  <c r="J2566" i="1"/>
  <c r="T2568" i="1"/>
  <c r="L2570" i="1"/>
  <c r="I2559" i="1"/>
  <c r="S2561" i="1"/>
  <c r="L2563" i="1"/>
  <c r="S2549" i="1"/>
  <c r="M2551" i="1"/>
  <c r="T2552" i="1"/>
  <c r="I2556" i="1"/>
  <c r="R2543" i="1"/>
  <c r="M2545" i="1"/>
  <c r="S2546" i="1"/>
  <c r="M2548" i="1"/>
  <c r="K2539" i="1"/>
  <c r="Q2540" i="1"/>
  <c r="L2542" i="1"/>
  <c r="Q2534" i="1"/>
  <c r="K2536" i="1"/>
  <c r="Q2537" i="1"/>
  <c r="L2528" i="1"/>
  <c r="S2529" i="1"/>
  <c r="J2533" i="1"/>
  <c r="Q2521" i="1"/>
  <c r="L2523" i="1"/>
  <c r="T2524" i="1"/>
  <c r="Q2516" i="1"/>
  <c r="M2518" i="1"/>
  <c r="I2520" i="1"/>
  <c r="Q2506" i="1"/>
  <c r="K2510" i="1"/>
  <c r="R2511" i="1"/>
  <c r="J2515" i="1"/>
  <c r="M2500" i="1"/>
  <c r="Q2504" i="1"/>
  <c r="L2490" i="1"/>
  <c r="T2492" i="1"/>
  <c r="M2495" i="1"/>
  <c r="S2497" i="1"/>
  <c r="Q2474" i="1"/>
  <c r="S2477" i="1"/>
  <c r="J2481" i="1"/>
  <c r="M2487" i="1"/>
  <c r="I2468" i="1"/>
  <c r="Q2471" i="1"/>
  <c r="P2449" i="1"/>
  <c r="R2461" i="1"/>
  <c r="T2464" i="1"/>
  <c r="Q2431" i="1"/>
  <c r="M2438" i="1"/>
  <c r="T2444" i="1"/>
  <c r="K2634" i="1"/>
  <c r="R2409" i="1"/>
  <c r="P2423" i="1"/>
  <c r="K2626" i="1"/>
  <c r="S2628" i="1"/>
  <c r="K2630" i="1"/>
  <c r="S2632" i="1"/>
  <c r="K2618" i="1"/>
  <c r="S2620" i="1"/>
  <c r="K2622" i="1"/>
  <c r="S2624" i="1"/>
  <c r="K2610" i="1"/>
  <c r="S2612" i="1"/>
  <c r="K2614" i="1"/>
  <c r="S2616" i="1"/>
  <c r="K2602" i="1"/>
  <c r="S2604" i="1"/>
  <c r="K2606" i="1"/>
  <c r="S2608" i="1"/>
  <c r="K2594" i="1"/>
  <c r="S2596" i="1"/>
  <c r="K2598" i="1"/>
  <c r="S2600" i="1"/>
  <c r="K2586" i="1"/>
  <c r="S2588" i="1"/>
  <c r="K2590" i="1"/>
  <c r="S2592" i="1"/>
  <c r="K2578" i="1"/>
  <c r="S2580" i="1"/>
  <c r="K2582" i="1"/>
  <c r="S2584" i="1"/>
  <c r="K2570" i="1"/>
  <c r="S2572" i="1"/>
  <c r="K2574" i="1"/>
  <c r="S2576" i="1"/>
  <c r="P2564" i="1"/>
  <c r="I2566" i="1"/>
  <c r="S2568" i="1"/>
  <c r="T2558" i="1"/>
  <c r="M2560" i="1"/>
  <c r="R2561" i="1"/>
  <c r="K2563" i="1"/>
  <c r="L2551" i="1"/>
  <c r="S2552" i="1"/>
  <c r="M2554" i="1"/>
  <c r="S2555" i="1"/>
  <c r="K2545" i="1"/>
  <c r="R2546" i="1"/>
  <c r="L2548" i="1"/>
  <c r="R2549" i="1"/>
  <c r="P2540" i="1"/>
  <c r="K2542" i="1"/>
  <c r="Q2543" i="1"/>
  <c r="P2537" i="1"/>
  <c r="J2539" i="1"/>
  <c r="R2529" i="1"/>
  <c r="M2531" i="1"/>
  <c r="I2533" i="1"/>
  <c r="J2536" i="1"/>
  <c r="P2521" i="1"/>
  <c r="K2523" i="1"/>
  <c r="S2524" i="1"/>
  <c r="J2528" i="1"/>
  <c r="P2516" i="1"/>
  <c r="L2518" i="1"/>
  <c r="S2519" i="1"/>
  <c r="Q2511" i="1"/>
  <c r="M2513" i="1"/>
  <c r="I2515" i="1"/>
  <c r="P2504" i="1"/>
  <c r="M2508" i="1"/>
  <c r="I2510" i="1"/>
  <c r="R2497" i="1"/>
  <c r="J2500" i="1"/>
  <c r="L2502" i="1"/>
  <c r="K2487" i="1"/>
  <c r="K2490" i="1"/>
  <c r="S2492" i="1"/>
  <c r="L2495" i="1"/>
  <c r="Q2477" i="1"/>
  <c r="S2480" i="1"/>
  <c r="M2484" i="1"/>
  <c r="T2467" i="1"/>
  <c r="J2471" i="1"/>
  <c r="P2474" i="1"/>
  <c r="Q2461" i="1"/>
  <c r="Q2464" i="1"/>
  <c r="R2437" i="1"/>
  <c r="M2444" i="1"/>
  <c r="L2453" i="1"/>
  <c r="M2457" i="1"/>
  <c r="R2700" i="1"/>
  <c r="T2407" i="1"/>
  <c r="J2423" i="1"/>
  <c r="J2431" i="1"/>
  <c r="R2692" i="1"/>
  <c r="J2694" i="1"/>
  <c r="R2696" i="1"/>
  <c r="J2698" i="1"/>
  <c r="R2684" i="1"/>
  <c r="J2686" i="1"/>
  <c r="R2688" i="1"/>
  <c r="J2690" i="1"/>
  <c r="R2676" i="1"/>
  <c r="J2678" i="1"/>
  <c r="R2680" i="1"/>
  <c r="J2682" i="1"/>
  <c r="R2668" i="1"/>
  <c r="J2670" i="1"/>
  <c r="R2672" i="1"/>
  <c r="J2674" i="1"/>
  <c r="R2660" i="1"/>
  <c r="J2662" i="1"/>
  <c r="R2664" i="1"/>
  <c r="J2666" i="1"/>
  <c r="R2652" i="1"/>
  <c r="J2654" i="1"/>
  <c r="R2656" i="1"/>
  <c r="J2658" i="1"/>
  <c r="R2644" i="1"/>
  <c r="J2646" i="1"/>
  <c r="R2648" i="1"/>
  <c r="J2650" i="1"/>
  <c r="R2636" i="1"/>
  <c r="J2638" i="1"/>
  <c r="R2640" i="1"/>
  <c r="J2642" i="1"/>
  <c r="R2628" i="1"/>
  <c r="J2630" i="1"/>
  <c r="R2632" i="1"/>
  <c r="J2634" i="1"/>
  <c r="R2620" i="1"/>
  <c r="J2622" i="1"/>
  <c r="R2624" i="1"/>
  <c r="J2626" i="1"/>
  <c r="R2612" i="1"/>
  <c r="J2614" i="1"/>
  <c r="R2616" i="1"/>
  <c r="J2618" i="1"/>
  <c r="R2604" i="1"/>
  <c r="J2606" i="1"/>
  <c r="R2608" i="1"/>
  <c r="J2610" i="1"/>
  <c r="R2596" i="1"/>
  <c r="J2598" i="1"/>
  <c r="R2600" i="1"/>
  <c r="J2602" i="1"/>
  <c r="R2588" i="1"/>
  <c r="J2590" i="1"/>
  <c r="R2592" i="1"/>
  <c r="J2594" i="1"/>
  <c r="R2580" i="1"/>
  <c r="J2582" i="1"/>
  <c r="R2584" i="1"/>
  <c r="J2586" i="1"/>
  <c r="R2572" i="1"/>
  <c r="J2574" i="1"/>
  <c r="R2576" i="1"/>
  <c r="J2578" i="1"/>
  <c r="T2565" i="1"/>
  <c r="M2567" i="1"/>
  <c r="R2568" i="1"/>
  <c r="J2570" i="1"/>
  <c r="L2560" i="1"/>
  <c r="Q2561" i="1"/>
  <c r="J2563" i="1"/>
  <c r="L2554" i="1"/>
  <c r="R2555" i="1"/>
  <c r="M2557" i="1"/>
  <c r="S2558" i="1"/>
  <c r="Q2549" i="1"/>
  <c r="K2551" i="1"/>
  <c r="Q2552" i="1"/>
  <c r="Q2546" i="1"/>
  <c r="K2548" i="1"/>
  <c r="I2542" i="1"/>
  <c r="P2543" i="1"/>
  <c r="J2545" i="1"/>
  <c r="L2531" i="1"/>
  <c r="T2532" i="1"/>
  <c r="I2536" i="1"/>
  <c r="I2539" i="1"/>
  <c r="M2526" i="1"/>
  <c r="I2528" i="1"/>
  <c r="Q2529" i="1"/>
  <c r="R2519" i="1"/>
  <c r="J2523" i="1"/>
  <c r="Q2524" i="1"/>
  <c r="P2511" i="1"/>
  <c r="K2513" i="1"/>
  <c r="T2514" i="1"/>
  <c r="K2518" i="1"/>
  <c r="M2506" i="1"/>
  <c r="L2508" i="1"/>
  <c r="T2509" i="1"/>
  <c r="Q2497" i="1"/>
  <c r="S2499" i="1"/>
  <c r="K2502" i="1"/>
  <c r="I2490" i="1"/>
  <c r="Q2492" i="1"/>
  <c r="K2495" i="1"/>
  <c r="Q2480" i="1"/>
  <c r="S2483" i="1"/>
  <c r="J2487" i="1"/>
  <c r="P2464" i="1"/>
  <c r="R2467" i="1"/>
  <c r="S2470" i="1"/>
  <c r="T2448" i="1"/>
  <c r="T2452" i="1"/>
  <c r="L2457" i="1"/>
  <c r="J2461" i="1"/>
  <c r="I2406" i="1"/>
  <c r="K2422" i="1"/>
  <c r="R2430" i="1"/>
  <c r="I2444" i="1"/>
  <c r="I2622" i="1"/>
  <c r="M2623" i="1"/>
  <c r="Q2624" i="1"/>
  <c r="I2618" i="1"/>
  <c r="M2619" i="1"/>
  <c r="Q2620" i="1"/>
  <c r="I2614" i="1"/>
  <c r="M2615" i="1"/>
  <c r="Q2616" i="1"/>
  <c r="I2610" i="1"/>
  <c r="M2611" i="1"/>
  <c r="Q2612" i="1"/>
  <c r="I2606" i="1"/>
  <c r="M2607" i="1"/>
  <c r="Q2608" i="1"/>
  <c r="I2602" i="1"/>
  <c r="M2603" i="1"/>
  <c r="Q2604" i="1"/>
  <c r="I2598" i="1"/>
  <c r="M2599" i="1"/>
  <c r="Q2600" i="1"/>
  <c r="I2594" i="1"/>
  <c r="M2595" i="1"/>
  <c r="Q2596" i="1"/>
  <c r="I2590" i="1"/>
  <c r="M2591" i="1"/>
  <c r="Q2592" i="1"/>
  <c r="I2586" i="1"/>
  <c r="M2587" i="1"/>
  <c r="Q2588" i="1"/>
  <c r="I2582" i="1"/>
  <c r="M2583" i="1"/>
  <c r="Q2584" i="1"/>
  <c r="I2578" i="1"/>
  <c r="M2579" i="1"/>
  <c r="Q2580" i="1"/>
  <c r="I2574" i="1"/>
  <c r="M2575" i="1"/>
  <c r="Q2576" i="1"/>
  <c r="I2570" i="1"/>
  <c r="M2571" i="1"/>
  <c r="Q2572" i="1"/>
  <c r="S2565" i="1"/>
  <c r="L2567" i="1"/>
  <c r="Q2568" i="1"/>
  <c r="K2560" i="1"/>
  <c r="P2561" i="1"/>
  <c r="I2563" i="1"/>
  <c r="Q2555" i="1"/>
  <c r="K2557" i="1"/>
  <c r="R2558" i="1"/>
  <c r="J2551" i="1"/>
  <c r="P2552" i="1"/>
  <c r="K2554" i="1"/>
  <c r="I2545" i="1"/>
  <c r="J2548" i="1"/>
  <c r="P2549" i="1"/>
  <c r="M2534" i="1"/>
  <c r="S2535" i="1"/>
  <c r="T2538" i="1"/>
  <c r="T2541" i="1"/>
  <c r="P2529" i="1"/>
  <c r="K2531" i="1"/>
  <c r="S2532" i="1"/>
  <c r="P2524" i="1"/>
  <c r="L2526" i="1"/>
  <c r="S2527" i="1"/>
  <c r="Q2519" i="1"/>
  <c r="M2521" i="1"/>
  <c r="I2523" i="1"/>
  <c r="S2509" i="1"/>
  <c r="J2513" i="1"/>
  <c r="R2514" i="1"/>
  <c r="I2518" i="1"/>
  <c r="P2499" i="1"/>
  <c r="I2502" i="1"/>
  <c r="L2506" i="1"/>
  <c r="J2508" i="1"/>
  <c r="P2492" i="1"/>
  <c r="J2495" i="1"/>
  <c r="P2483" i="1"/>
  <c r="I2487" i="1"/>
  <c r="S2489" i="1"/>
  <c r="P2467" i="1"/>
  <c r="R2470" i="1"/>
  <c r="T2473" i="1"/>
  <c r="Q2452" i="1"/>
  <c r="J2457" i="1"/>
  <c r="S2460" i="1"/>
  <c r="K2430" i="1"/>
  <c r="T2436" i="1"/>
  <c r="P2448" i="1"/>
  <c r="P2580" i="1"/>
  <c r="J2404" i="1"/>
  <c r="S2421" i="1"/>
  <c r="P2576" i="1"/>
  <c r="T2577" i="1"/>
  <c r="L2579" i="1"/>
  <c r="P2572" i="1"/>
  <c r="T2573" i="1"/>
  <c r="L2575" i="1"/>
  <c r="P2568" i="1"/>
  <c r="T2569" i="1"/>
  <c r="L2571" i="1"/>
  <c r="T2562" i="1"/>
  <c r="M2564" i="1"/>
  <c r="R2565" i="1"/>
  <c r="K2567" i="1"/>
  <c r="J2557" i="1"/>
  <c r="Q2558" i="1"/>
  <c r="J2560" i="1"/>
  <c r="I2551" i="1"/>
  <c r="I2554" i="1"/>
  <c r="P2555" i="1"/>
  <c r="S2541" i="1"/>
  <c r="M2543" i="1"/>
  <c r="T2544" i="1"/>
  <c r="I2548" i="1"/>
  <c r="R2535" i="1"/>
  <c r="M2537" i="1"/>
  <c r="S2538" i="1"/>
  <c r="M2540" i="1"/>
  <c r="J2531" i="1"/>
  <c r="Q2532" i="1"/>
  <c r="L2534" i="1"/>
  <c r="K2521" i="1"/>
  <c r="T2522" i="1"/>
  <c r="K2526" i="1"/>
  <c r="R2527" i="1"/>
  <c r="M2516" i="1"/>
  <c r="T2517" i="1"/>
  <c r="P2519" i="1"/>
  <c r="M2511" i="1"/>
  <c r="I2513" i="1"/>
  <c r="Q2514" i="1"/>
  <c r="M2504" i="1"/>
  <c r="K2506" i="1"/>
  <c r="I2508" i="1"/>
  <c r="R2509" i="1"/>
  <c r="R2489" i="1"/>
  <c r="I2495" i="1"/>
  <c r="K2497" i="1"/>
  <c r="T2501" i="1"/>
  <c r="Q2473" i="1"/>
  <c r="M2477" i="1"/>
  <c r="M2480" i="1"/>
  <c r="P2452" i="1"/>
  <c r="I2464" i="1"/>
  <c r="P2470" i="1"/>
  <c r="Q2436" i="1"/>
  <c r="L2443" i="1"/>
  <c r="M2448" i="1"/>
  <c r="K2402" i="1"/>
  <c r="L2421" i="1"/>
  <c r="T2429" i="1"/>
  <c r="S2773" i="1"/>
  <c r="K2775" i="1"/>
  <c r="S2777" i="1"/>
  <c r="K2779" i="1"/>
  <c r="S2765" i="1"/>
  <c r="K2767" i="1"/>
  <c r="S2769" i="1"/>
  <c r="K2771" i="1"/>
  <c r="S2757" i="1"/>
  <c r="K2759" i="1"/>
  <c r="S2761" i="1"/>
  <c r="K2763" i="1"/>
  <c r="S2749" i="1"/>
  <c r="K2751" i="1"/>
  <c r="S2753" i="1"/>
  <c r="K2755" i="1"/>
  <c r="S2741" i="1"/>
  <c r="K2743" i="1"/>
  <c r="S2745" i="1"/>
  <c r="K2747" i="1"/>
  <c r="S2733" i="1"/>
  <c r="K2735" i="1"/>
  <c r="S2737" i="1"/>
  <c r="K2739" i="1"/>
  <c r="S2725" i="1"/>
  <c r="K2727" i="1"/>
  <c r="S2729" i="1"/>
  <c r="K2731" i="1"/>
  <c r="S2717" i="1"/>
  <c r="K2719" i="1"/>
  <c r="S2721" i="1"/>
  <c r="K2723" i="1"/>
  <c r="S2709" i="1"/>
  <c r="K2711" i="1"/>
  <c r="S2713" i="1"/>
  <c r="K2715" i="1"/>
  <c r="S2701" i="1"/>
  <c r="K2703" i="1"/>
  <c r="S2705" i="1"/>
  <c r="K2707" i="1"/>
  <c r="S2693" i="1"/>
  <c r="K2695" i="1"/>
  <c r="S2697" i="1"/>
  <c r="K2699" i="1"/>
  <c r="S2685" i="1"/>
  <c r="K2687" i="1"/>
  <c r="S2689" i="1"/>
  <c r="K2691" i="1"/>
  <c r="S2677" i="1"/>
  <c r="K2679" i="1"/>
  <c r="S2681" i="1"/>
  <c r="K2683" i="1"/>
  <c r="S2669" i="1"/>
  <c r="K2671" i="1"/>
  <c r="S2673" i="1"/>
  <c r="K2675" i="1"/>
  <c r="S2661" i="1"/>
  <c r="K2663" i="1"/>
  <c r="S2665" i="1"/>
  <c r="K2667" i="1"/>
  <c r="S2653" i="1"/>
  <c r="K2655" i="1"/>
  <c r="S2657" i="1"/>
  <c r="K2659" i="1"/>
  <c r="S2645" i="1"/>
  <c r="K2647" i="1"/>
  <c r="S2649" i="1"/>
  <c r="K2651" i="1"/>
  <c r="S2637" i="1"/>
  <c r="K2639" i="1"/>
  <c r="S2641" i="1"/>
  <c r="K2643" i="1"/>
  <c r="S2629" i="1"/>
  <c r="K2631" i="1"/>
  <c r="S2633" i="1"/>
  <c r="K2635" i="1"/>
  <c r="S2621" i="1"/>
  <c r="K2623" i="1"/>
  <c r="S2625" i="1"/>
  <c r="K2627" i="1"/>
  <c r="S2613" i="1"/>
  <c r="K2615" i="1"/>
  <c r="S2617" i="1"/>
  <c r="K2619" i="1"/>
  <c r="S2605" i="1"/>
  <c r="K2607" i="1"/>
  <c r="S2609" i="1"/>
  <c r="K2611" i="1"/>
  <c r="S2597" i="1"/>
  <c r="K2599" i="1"/>
  <c r="S2601" i="1"/>
  <c r="K2603" i="1"/>
  <c r="S2589" i="1"/>
  <c r="K2591" i="1"/>
  <c r="S2593" i="1"/>
  <c r="K2595" i="1"/>
  <c r="S2581" i="1"/>
  <c r="K2583" i="1"/>
  <c r="S2585" i="1"/>
  <c r="K2587" i="1"/>
  <c r="S2573" i="1"/>
  <c r="K2575" i="1"/>
  <c r="S2577" i="1"/>
  <c r="K2579" i="1"/>
  <c r="Q2565" i="1"/>
  <c r="J2567" i="1"/>
  <c r="S2569" i="1"/>
  <c r="K2571" i="1"/>
  <c r="I2560" i="1"/>
  <c r="S2562" i="1"/>
  <c r="L2564" i="1"/>
  <c r="S2547" i="1"/>
  <c r="T2550" i="1"/>
  <c r="T2553" i="1"/>
  <c r="I2557" i="1"/>
  <c r="R2541" i="1"/>
  <c r="L2543" i="1"/>
  <c r="S2544" i="1"/>
  <c r="M2546" i="1"/>
  <c r="Q2535" i="1"/>
  <c r="K2537" i="1"/>
  <c r="R2538" i="1"/>
  <c r="L2540" i="1"/>
  <c r="P2532" i="1"/>
  <c r="K2534" i="1"/>
  <c r="Q2527" i="1"/>
  <c r="M2529" i="1"/>
  <c r="I2531" i="1"/>
  <c r="S2517" i="1"/>
  <c r="J2521" i="1"/>
  <c r="R2522" i="1"/>
  <c r="I2526" i="1"/>
  <c r="Q2509" i="1"/>
  <c r="L2511" i="1"/>
  <c r="T2512" i="1"/>
  <c r="L2516" i="1"/>
  <c r="J2504" i="1"/>
  <c r="I2506" i="1"/>
  <c r="S2507" i="1"/>
  <c r="R2494" i="1"/>
  <c r="T2496" i="1"/>
  <c r="M2499" i="1"/>
  <c r="S2501" i="1"/>
  <c r="M2483" i="1"/>
  <c r="L2486" i="1"/>
  <c r="Q2489" i="1"/>
  <c r="P2473" i="1"/>
  <c r="S2476" i="1"/>
  <c r="L2480" i="1"/>
  <c r="L2456" i="1"/>
  <c r="M2460" i="1"/>
  <c r="R2463" i="1"/>
  <c r="M2467" i="1"/>
  <c r="J2436" i="1"/>
  <c r="Q2442" i="1"/>
  <c r="K2448" i="1"/>
  <c r="L2499" i="1"/>
  <c r="R2501" i="1"/>
  <c r="L2400" i="1"/>
  <c r="L2429" i="1"/>
  <c r="K2486" i="1"/>
  <c r="K2489" i="1"/>
  <c r="M2492" i="1"/>
  <c r="S2496" i="1"/>
  <c r="S2466" i="1"/>
  <c r="M2470" i="1"/>
  <c r="K2480" i="1"/>
  <c r="K2483" i="1"/>
  <c r="I2456" i="1"/>
  <c r="L2460" i="1"/>
  <c r="Q2463" i="1"/>
  <c r="R2435" i="1"/>
  <c r="M2442" i="1"/>
  <c r="J2448" i="1"/>
  <c r="I2452" i="1"/>
  <c r="I2643" i="1"/>
  <c r="L2398" i="1"/>
  <c r="J2420" i="1"/>
  <c r="T2428" i="1"/>
  <c r="I2639" i="1"/>
  <c r="M2640" i="1"/>
  <c r="Q2641" i="1"/>
  <c r="I2635" i="1"/>
  <c r="M2636" i="1"/>
  <c r="Q2637" i="1"/>
  <c r="I2631" i="1"/>
  <c r="M2632" i="1"/>
  <c r="Q2633" i="1"/>
  <c r="I2627" i="1"/>
  <c r="M2628" i="1"/>
  <c r="Q2629" i="1"/>
  <c r="I2623" i="1"/>
  <c r="M2624" i="1"/>
  <c r="Q2625" i="1"/>
  <c r="I2619" i="1"/>
  <c r="M2620" i="1"/>
  <c r="Q2621" i="1"/>
  <c r="I2615" i="1"/>
  <c r="M2616" i="1"/>
  <c r="Q2617" i="1"/>
  <c r="I2611" i="1"/>
  <c r="M2612" i="1"/>
  <c r="Q2613" i="1"/>
  <c r="I2607" i="1"/>
  <c r="M2608" i="1"/>
  <c r="Q2609" i="1"/>
  <c r="I2603" i="1"/>
  <c r="M2604" i="1"/>
  <c r="Q2605" i="1"/>
  <c r="I2599" i="1"/>
  <c r="M2600" i="1"/>
  <c r="Q2601" i="1"/>
  <c r="I2595" i="1"/>
  <c r="M2596" i="1"/>
  <c r="Q2597" i="1"/>
  <c r="I2591" i="1"/>
  <c r="M2592" i="1"/>
  <c r="Q2593" i="1"/>
  <c r="I2587" i="1"/>
  <c r="M2588" i="1"/>
  <c r="Q2589" i="1"/>
  <c r="I2583" i="1"/>
  <c r="M2584" i="1"/>
  <c r="Q2585" i="1"/>
  <c r="I2579" i="1"/>
  <c r="M2580" i="1"/>
  <c r="Q2581" i="1"/>
  <c r="I2575" i="1"/>
  <c r="M2576" i="1"/>
  <c r="Q2577" i="1"/>
  <c r="I2571" i="1"/>
  <c r="M2572" i="1"/>
  <c r="Q2573" i="1"/>
  <c r="T2566" i="1"/>
  <c r="M2568" i="1"/>
  <c r="Q2569" i="1"/>
  <c r="K2561" i="1"/>
  <c r="Q2562" i="1"/>
  <c r="J2564" i="1"/>
  <c r="L2555" i="1"/>
  <c r="S2556" i="1"/>
  <c r="M2558" i="1"/>
  <c r="R2559" i="1"/>
  <c r="K2549" i="1"/>
  <c r="R2550" i="1"/>
  <c r="L2552" i="1"/>
  <c r="R2553" i="1"/>
  <c r="P2544" i="1"/>
  <c r="K2546" i="1"/>
  <c r="Q2547" i="1"/>
  <c r="P2541" i="1"/>
  <c r="J2543" i="1"/>
  <c r="R2530" i="1"/>
  <c r="T2533" i="1"/>
  <c r="I2537" i="1"/>
  <c r="J2540" i="1"/>
  <c r="T2520" i="1"/>
  <c r="L2524" i="1"/>
  <c r="S2525" i="1"/>
  <c r="J2529" i="1"/>
  <c r="I2516" i="1"/>
  <c r="Q2517" i="1"/>
  <c r="L2519" i="1"/>
  <c r="J2511" i="1"/>
  <c r="Q2512" i="1"/>
  <c r="M2514" i="1"/>
  <c r="Q2503" i="1"/>
  <c r="S2505" i="1"/>
  <c r="P2507" i="1"/>
  <c r="K2499" i="1"/>
  <c r="Q2501" i="1"/>
  <c r="J2492" i="1"/>
  <c r="L2494" i="1"/>
  <c r="Q2496" i="1"/>
  <c r="Q2479" i="1"/>
  <c r="J2483" i="1"/>
  <c r="I2486" i="1"/>
  <c r="T2488" i="1"/>
  <c r="P2466" i="1"/>
  <c r="L2470" i="1"/>
  <c r="L2473" i="1"/>
  <c r="Q2451" i="1"/>
  <c r="R2455" i="1"/>
  <c r="K2460" i="1"/>
  <c r="L2435" i="1"/>
  <c r="S2441" i="1"/>
  <c r="I2448" i="1"/>
  <c r="P2410" i="1"/>
  <c r="K2414" i="1"/>
  <c r="T2415" i="1"/>
  <c r="M2396" i="1"/>
  <c r="I2405" i="1"/>
  <c r="I2407" i="1"/>
  <c r="S2408" i="1"/>
  <c r="L2397" i="1"/>
  <c r="K2399" i="1"/>
  <c r="J2401" i="1"/>
  <c r="J2403" i="1"/>
  <c r="J2387" i="1"/>
  <c r="L2389" i="1"/>
  <c r="M2391" i="1"/>
  <c r="M2395" i="1"/>
  <c r="L2379" i="1"/>
  <c r="K2382" i="1"/>
  <c r="Q2384" i="1"/>
  <c r="K2364" i="1"/>
  <c r="R2370" i="1"/>
  <c r="P2373" i="1"/>
  <c r="S2336" i="1"/>
  <c r="K2348" i="1"/>
  <c r="L2353" i="1"/>
  <c r="I2361" i="1"/>
  <c r="T2305" i="1"/>
  <c r="P2320" i="1"/>
  <c r="M2330" i="1"/>
  <c r="I2445" i="1"/>
  <c r="P2446" i="1"/>
  <c r="L2288" i="1"/>
  <c r="S2436" i="1"/>
  <c r="J2440" i="1"/>
  <c r="R2441" i="1"/>
  <c r="M2443" i="1"/>
  <c r="R2431" i="1"/>
  <c r="P2433" i="1"/>
  <c r="K2435" i="1"/>
  <c r="Q2424" i="1"/>
  <c r="M2428" i="1"/>
  <c r="I2430" i="1"/>
  <c r="Q2417" i="1"/>
  <c r="M2419" i="1"/>
  <c r="J2421" i="1"/>
  <c r="I2423" i="1"/>
  <c r="M2412" i="1"/>
  <c r="I2414" i="1"/>
  <c r="R2415" i="1"/>
  <c r="T2404" i="1"/>
  <c r="T2406" i="1"/>
  <c r="Q2408" i="1"/>
  <c r="J2397" i="1"/>
  <c r="J2399" i="1"/>
  <c r="I2401" i="1"/>
  <c r="I2403" i="1"/>
  <c r="J2389" i="1"/>
  <c r="K2391" i="1"/>
  <c r="L2393" i="1"/>
  <c r="K2395" i="1"/>
  <c r="K2376" i="1"/>
  <c r="I2379" i="1"/>
  <c r="S2381" i="1"/>
  <c r="I2387" i="1"/>
  <c r="S2360" i="1"/>
  <c r="I2364" i="1"/>
  <c r="K2367" i="1"/>
  <c r="M2373" i="1"/>
  <c r="I2342" i="1"/>
  <c r="R2347" i="1"/>
  <c r="S2352" i="1"/>
  <c r="J2357" i="1"/>
  <c r="M2426" i="1"/>
  <c r="R2286" i="1"/>
  <c r="M2319" i="1"/>
  <c r="M2336" i="1"/>
  <c r="I2421" i="1"/>
  <c r="T2422" i="1"/>
  <c r="P2424" i="1"/>
  <c r="Q2415" i="1"/>
  <c r="P2417" i="1"/>
  <c r="L2419" i="1"/>
  <c r="M2410" i="1"/>
  <c r="L2412" i="1"/>
  <c r="T2413" i="1"/>
  <c r="S2404" i="1"/>
  <c r="R2406" i="1"/>
  <c r="P2408" i="1"/>
  <c r="I2397" i="1"/>
  <c r="I2399" i="1"/>
  <c r="T2400" i="1"/>
  <c r="T2402" i="1"/>
  <c r="T2388" i="1"/>
  <c r="J2391" i="1"/>
  <c r="J2393" i="1"/>
  <c r="J2395" i="1"/>
  <c r="Q2381" i="1"/>
  <c r="M2384" i="1"/>
  <c r="T2386" i="1"/>
  <c r="M2370" i="1"/>
  <c r="K2373" i="1"/>
  <c r="I2376" i="1"/>
  <c r="S2378" i="1"/>
  <c r="P2352" i="1"/>
  <c r="T2356" i="1"/>
  <c r="S2363" i="1"/>
  <c r="I2367" i="1"/>
  <c r="S2341" i="1"/>
  <c r="P2347" i="1"/>
  <c r="T2303" i="1"/>
  <c r="S2318" i="1"/>
  <c r="T2328" i="1"/>
  <c r="K2336" i="1"/>
  <c r="P2501" i="1"/>
  <c r="T2502" i="1"/>
  <c r="L2504" i="1"/>
  <c r="T2285" i="1"/>
  <c r="P2497" i="1"/>
  <c r="T2498" i="1"/>
  <c r="L2500" i="1"/>
  <c r="P2493" i="1"/>
  <c r="T2494" i="1"/>
  <c r="L2496" i="1"/>
  <c r="P2489" i="1"/>
  <c r="T2490" i="1"/>
  <c r="L2492" i="1"/>
  <c r="P2485" i="1"/>
  <c r="T2486" i="1"/>
  <c r="L2488" i="1"/>
  <c r="J2480" i="1"/>
  <c r="T2482" i="1"/>
  <c r="L2484" i="1"/>
  <c r="S2475" i="1"/>
  <c r="L2477" i="1"/>
  <c r="Q2478" i="1"/>
  <c r="K2470" i="1"/>
  <c r="P2471" i="1"/>
  <c r="I2473" i="1"/>
  <c r="S2465" i="1"/>
  <c r="L2467" i="1"/>
  <c r="Q2468" i="1"/>
  <c r="J2460" i="1"/>
  <c r="P2461" i="1"/>
  <c r="I2463" i="1"/>
  <c r="T2453" i="1"/>
  <c r="I2457" i="1"/>
  <c r="P2458" i="1"/>
  <c r="S2444" i="1"/>
  <c r="M2446" i="1"/>
  <c r="T2447" i="1"/>
  <c r="T2450" i="1"/>
  <c r="T2439" i="1"/>
  <c r="P2441" i="1"/>
  <c r="K2443" i="1"/>
  <c r="I2435" i="1"/>
  <c r="P2436" i="1"/>
  <c r="L2438" i="1"/>
  <c r="S2429" i="1"/>
  <c r="P2431" i="1"/>
  <c r="M2433" i="1"/>
  <c r="T2420" i="1"/>
  <c r="R2422" i="1"/>
  <c r="L2426" i="1"/>
  <c r="J2428" i="1"/>
  <c r="S2413" i="1"/>
  <c r="P2415" i="1"/>
  <c r="K2419" i="1"/>
  <c r="P2406" i="1"/>
  <c r="L2410" i="1"/>
  <c r="J2412" i="1"/>
  <c r="S2400" i="1"/>
  <c r="R2402" i="1"/>
  <c r="Q2404" i="1"/>
  <c r="I2393" i="1"/>
  <c r="I2395" i="1"/>
  <c r="T2396" i="1"/>
  <c r="T2398" i="1"/>
  <c r="L2384" i="1"/>
  <c r="R2386" i="1"/>
  <c r="S2388" i="1"/>
  <c r="I2391" i="1"/>
  <c r="I2373" i="1"/>
  <c r="S2375" i="1"/>
  <c r="Q2378" i="1"/>
  <c r="Q2363" i="1"/>
  <c r="S2366" i="1"/>
  <c r="I2370" i="1"/>
  <c r="J2347" i="1"/>
  <c r="Q2356" i="1"/>
  <c r="M2360" i="1"/>
  <c r="P2317" i="1"/>
  <c r="Q2328" i="1"/>
  <c r="R2335" i="1"/>
  <c r="K2532" i="1"/>
  <c r="L2284" i="1"/>
  <c r="M2302" i="1"/>
  <c r="K2524" i="1"/>
  <c r="S2526" i="1"/>
  <c r="K2528" i="1"/>
  <c r="S2530" i="1"/>
  <c r="K2516" i="1"/>
  <c r="S2518" i="1"/>
  <c r="K2520" i="1"/>
  <c r="S2522" i="1"/>
  <c r="K2508" i="1"/>
  <c r="S2510" i="1"/>
  <c r="K2512" i="1"/>
  <c r="S2514" i="1"/>
  <c r="K2500" i="1"/>
  <c r="S2502" i="1"/>
  <c r="K2504" i="1"/>
  <c r="S2506" i="1"/>
  <c r="K2492" i="1"/>
  <c r="S2494" i="1"/>
  <c r="K2496" i="1"/>
  <c r="S2498" i="1"/>
  <c r="K2484" i="1"/>
  <c r="S2486" i="1"/>
  <c r="K2488" i="1"/>
  <c r="S2490" i="1"/>
  <c r="P2478" i="1"/>
  <c r="I2480" i="1"/>
  <c r="S2482" i="1"/>
  <c r="T2472" i="1"/>
  <c r="M2474" i="1"/>
  <c r="R2475" i="1"/>
  <c r="K2477" i="1"/>
  <c r="K2467" i="1"/>
  <c r="P2468" i="1"/>
  <c r="I2470" i="1"/>
  <c r="I2460" i="1"/>
  <c r="T2462" i="1"/>
  <c r="M2464" i="1"/>
  <c r="R2465" i="1"/>
  <c r="M2452" i="1"/>
  <c r="S2453" i="1"/>
  <c r="M2455" i="1"/>
  <c r="T2456" i="1"/>
  <c r="L2446" i="1"/>
  <c r="R2447" i="1"/>
  <c r="M2449" i="1"/>
  <c r="S2450" i="1"/>
  <c r="R2439" i="1"/>
  <c r="J2443" i="1"/>
  <c r="Q2444" i="1"/>
  <c r="R2429" i="1"/>
  <c r="L2433" i="1"/>
  <c r="T2434" i="1"/>
  <c r="K2438" i="1"/>
  <c r="P2422" i="1"/>
  <c r="K2426" i="1"/>
  <c r="T2427" i="1"/>
  <c r="R2413" i="1"/>
  <c r="L2417" i="1"/>
  <c r="J2419" i="1"/>
  <c r="S2420" i="1"/>
  <c r="P2402" i="1"/>
  <c r="K2410" i="1"/>
  <c r="T2411" i="1"/>
  <c r="S2396" i="1"/>
  <c r="R2398" i="1"/>
  <c r="Q2400" i="1"/>
  <c r="Q2388" i="1"/>
  <c r="T2390" i="1"/>
  <c r="T2392" i="1"/>
  <c r="T2394" i="1"/>
  <c r="K2384" i="1"/>
  <c r="P2386" i="1"/>
  <c r="T2372" i="1"/>
  <c r="R2375" i="1"/>
  <c r="P2378" i="1"/>
  <c r="M2363" i="1"/>
  <c r="Q2366" i="1"/>
  <c r="S2369" i="1"/>
  <c r="J2341" i="1"/>
  <c r="R2346" i="1"/>
  <c r="I2352" i="1"/>
  <c r="J2360" i="1"/>
  <c r="R2301" i="1"/>
  <c r="I2317" i="1"/>
  <c r="S2327" i="1"/>
  <c r="M2335" i="1"/>
  <c r="J2488" i="1"/>
  <c r="R2490" i="1"/>
  <c r="P2283" i="1"/>
  <c r="M2481" i="1"/>
  <c r="R2482" i="1"/>
  <c r="J2484" i="1"/>
  <c r="R2486" i="1"/>
  <c r="Q2475" i="1"/>
  <c r="J2477" i="1"/>
  <c r="T2479" i="1"/>
  <c r="T2469" i="1"/>
  <c r="M2471" i="1"/>
  <c r="S2472" i="1"/>
  <c r="L2474" i="1"/>
  <c r="L2464" i="1"/>
  <c r="Q2465" i="1"/>
  <c r="J2467" i="1"/>
  <c r="S2456" i="1"/>
  <c r="M2458" i="1"/>
  <c r="T2459" i="1"/>
  <c r="S2462" i="1"/>
  <c r="R2450" i="1"/>
  <c r="L2452" i="1"/>
  <c r="R2453" i="1"/>
  <c r="L2455" i="1"/>
  <c r="K2446" i="1"/>
  <c r="Q2447" i="1"/>
  <c r="L2449" i="1"/>
  <c r="M2441" i="1"/>
  <c r="I2443" i="1"/>
  <c r="P2444" i="1"/>
  <c r="R2434" i="1"/>
  <c r="I2438" i="1"/>
  <c r="Q2439" i="1"/>
  <c r="Q2429" i="1"/>
  <c r="M2431" i="1"/>
  <c r="J2433" i="1"/>
  <c r="Q2420" i="1"/>
  <c r="M2424" i="1"/>
  <c r="I2426" i="1"/>
  <c r="R2427" i="1"/>
  <c r="M2415" i="1"/>
  <c r="J2417" i="1"/>
  <c r="I2419" i="1"/>
  <c r="I2410" i="1"/>
  <c r="R2411" i="1"/>
  <c r="Q2413" i="1"/>
  <c r="P2398" i="1"/>
  <c r="M2406" i="1"/>
  <c r="M2408" i="1"/>
  <c r="S2392" i="1"/>
  <c r="R2394" i="1"/>
  <c r="Q2396" i="1"/>
  <c r="P2375" i="1"/>
  <c r="L2381" i="1"/>
  <c r="J2384" i="1"/>
  <c r="R2390" i="1"/>
  <c r="Q2369" i="1"/>
  <c r="Q2372" i="1"/>
  <c r="L2356" i="1"/>
  <c r="T2359" i="1"/>
  <c r="K2363" i="1"/>
  <c r="P2340" i="1"/>
  <c r="M2346" i="1"/>
  <c r="S2351" i="1"/>
  <c r="L2300" i="1"/>
  <c r="T2315" i="1"/>
  <c r="L2327" i="1"/>
  <c r="T2334" i="1"/>
  <c r="Q2502" i="1"/>
  <c r="I2504" i="1"/>
  <c r="M2505" i="1"/>
  <c r="T2281" i="1"/>
  <c r="Q2498" i="1"/>
  <c r="I2500" i="1"/>
  <c r="M2501" i="1"/>
  <c r="Q2494" i="1"/>
  <c r="I2496" i="1"/>
  <c r="M2497" i="1"/>
  <c r="Q2490" i="1"/>
  <c r="I2492" i="1"/>
  <c r="M2493" i="1"/>
  <c r="Q2486" i="1"/>
  <c r="I2488" i="1"/>
  <c r="M2489" i="1"/>
  <c r="Q2482" i="1"/>
  <c r="I2484" i="1"/>
  <c r="M2485" i="1"/>
  <c r="I2477" i="1"/>
  <c r="S2479" i="1"/>
  <c r="L2481" i="1"/>
  <c r="Q2472" i="1"/>
  <c r="K2474" i="1"/>
  <c r="P2475" i="1"/>
  <c r="I2467" i="1"/>
  <c r="S2469" i="1"/>
  <c r="L2471" i="1"/>
  <c r="R2462" i="1"/>
  <c r="K2464" i="1"/>
  <c r="P2465" i="1"/>
  <c r="Q2456" i="1"/>
  <c r="L2458" i="1"/>
  <c r="R2459" i="1"/>
  <c r="M2461" i="1"/>
  <c r="Q2453" i="1"/>
  <c r="K2455" i="1"/>
  <c r="J2449" i="1"/>
  <c r="Q2450" i="1"/>
  <c r="K2452" i="1"/>
  <c r="T2442" i="1"/>
  <c r="I2446" i="1"/>
  <c r="P2447" i="1"/>
  <c r="T2437" i="1"/>
  <c r="P2439" i="1"/>
  <c r="L2441" i="1"/>
  <c r="I2433" i="1"/>
  <c r="Q2434" i="1"/>
  <c r="M2436" i="1"/>
  <c r="Q2427" i="1"/>
  <c r="P2429" i="1"/>
  <c r="L2431" i="1"/>
  <c r="M2422" i="1"/>
  <c r="L2424" i="1"/>
  <c r="T2425" i="1"/>
  <c r="I2417" i="1"/>
  <c r="T2418" i="1"/>
  <c r="P2420" i="1"/>
  <c r="Q2411" i="1"/>
  <c r="P2413" i="1"/>
  <c r="L2415" i="1"/>
  <c r="L2406" i="1"/>
  <c r="L2408" i="1"/>
  <c r="T2409" i="1"/>
  <c r="P2394" i="1"/>
  <c r="M2402" i="1"/>
  <c r="M2404" i="1"/>
  <c r="P2390" i="1"/>
  <c r="Q2392" i="1"/>
  <c r="L2378" i="1"/>
  <c r="J2381" i="1"/>
  <c r="T2383" i="1"/>
  <c r="L2386" i="1"/>
  <c r="R2359" i="1"/>
  <c r="T2362" i="1"/>
  <c r="L2366" i="1"/>
  <c r="M2375" i="1"/>
  <c r="R2334" i="1"/>
  <c r="K2346" i="1"/>
  <c r="M2351" i="1"/>
  <c r="J2356" i="1"/>
  <c r="P2299" i="1"/>
  <c r="L2315" i="1"/>
  <c r="J2327" i="1"/>
  <c r="P2566" i="1"/>
  <c r="T2567" i="1"/>
  <c r="L2281" i="1"/>
  <c r="P2562" i="1"/>
  <c r="T2563" i="1"/>
  <c r="L2565" i="1"/>
  <c r="P2558" i="1"/>
  <c r="T2559" i="1"/>
  <c r="L2561" i="1"/>
  <c r="P2554" i="1"/>
  <c r="T2555" i="1"/>
  <c r="L2557" i="1"/>
  <c r="P2550" i="1"/>
  <c r="T2551" i="1"/>
  <c r="L2553" i="1"/>
  <c r="P2546" i="1"/>
  <c r="T2547" i="1"/>
  <c r="L2549" i="1"/>
  <c r="P2542" i="1"/>
  <c r="T2543" i="1"/>
  <c r="L2545" i="1"/>
  <c r="P2538" i="1"/>
  <c r="T2539" i="1"/>
  <c r="L2541" i="1"/>
  <c r="P2534" i="1"/>
  <c r="T2535" i="1"/>
  <c r="L2537" i="1"/>
  <c r="P2530" i="1"/>
  <c r="T2531" i="1"/>
  <c r="L2533" i="1"/>
  <c r="P2526" i="1"/>
  <c r="T2527" i="1"/>
  <c r="L2529" i="1"/>
  <c r="P2522" i="1"/>
  <c r="T2523" i="1"/>
  <c r="L2525" i="1"/>
  <c r="P2518" i="1"/>
  <c r="T2519" i="1"/>
  <c r="L2521" i="1"/>
  <c r="P2514" i="1"/>
  <c r="T2515" i="1"/>
  <c r="L2517" i="1"/>
  <c r="P2510" i="1"/>
  <c r="T2511" i="1"/>
  <c r="L2513" i="1"/>
  <c r="P2506" i="1"/>
  <c r="T2507" i="1"/>
  <c r="L2509" i="1"/>
  <c r="P2502" i="1"/>
  <c r="T2503" i="1"/>
  <c r="L2505" i="1"/>
  <c r="P2498" i="1"/>
  <c r="T2499" i="1"/>
  <c r="L2501" i="1"/>
  <c r="P2494" i="1"/>
  <c r="T2495" i="1"/>
  <c r="L2497" i="1"/>
  <c r="P2490" i="1"/>
  <c r="T2491" i="1"/>
  <c r="L2493" i="1"/>
  <c r="P2486" i="1"/>
  <c r="T2487" i="1"/>
  <c r="L2489" i="1"/>
  <c r="P2482" i="1"/>
  <c r="T2483" i="1"/>
  <c r="L2485" i="1"/>
  <c r="T2476" i="1"/>
  <c r="M2478" i="1"/>
  <c r="R2479" i="1"/>
  <c r="K2481" i="1"/>
  <c r="K2471" i="1"/>
  <c r="P2472" i="1"/>
  <c r="I2474" i="1"/>
  <c r="J2464" i="1"/>
  <c r="T2466" i="1"/>
  <c r="M2468" i="1"/>
  <c r="R2469" i="1"/>
  <c r="Q2459" i="1"/>
  <c r="L2461" i="1"/>
  <c r="Q2462" i="1"/>
  <c r="P2456" i="1"/>
  <c r="K2458" i="1"/>
  <c r="J2452" i="1"/>
  <c r="P2453" i="1"/>
  <c r="J2455" i="1"/>
  <c r="T2445" i="1"/>
  <c r="I2449" i="1"/>
  <c r="P2450" i="1"/>
  <c r="L2436" i="1"/>
  <c r="S2437" i="1"/>
  <c r="J2441" i="1"/>
  <c r="R2442" i="1"/>
  <c r="K2431" i="1"/>
  <c r="T2432" i="1"/>
  <c r="P2434" i="1"/>
  <c r="J2424" i="1"/>
  <c r="S2425" i="1"/>
  <c r="P2427" i="1"/>
  <c r="K2415" i="1"/>
  <c r="T2416" i="1"/>
  <c r="R2418" i="1"/>
  <c r="L2422" i="1"/>
  <c r="J2408" i="1"/>
  <c r="S2409" i="1"/>
  <c r="P2411" i="1"/>
  <c r="M2400" i="1"/>
  <c r="L2402" i="1"/>
  <c r="L2404" i="1"/>
  <c r="K2406" i="1"/>
  <c r="R2383" i="1"/>
  <c r="K2386" i="1"/>
  <c r="M2388" i="1"/>
  <c r="M2398" i="1"/>
  <c r="M2372" i="1"/>
  <c r="K2375" i="1"/>
  <c r="I2378" i="1"/>
  <c r="T2380" i="1"/>
  <c r="P2359" i="1"/>
  <c r="R2362" i="1"/>
  <c r="I2366" i="1"/>
  <c r="M2369" i="1"/>
  <c r="K2351" i="1"/>
  <c r="Q2355" i="1"/>
  <c r="M2334" i="1"/>
  <c r="I2340" i="1"/>
  <c r="Q2345" i="1"/>
  <c r="S2278" i="1"/>
  <c r="I2298" i="1"/>
  <c r="I2314" i="1"/>
  <c r="K2326" i="1"/>
  <c r="T2385" i="1"/>
  <c r="L2388" i="1"/>
  <c r="L2390" i="1"/>
  <c r="M2394" i="1"/>
  <c r="Q2380" i="1"/>
  <c r="P2383" i="1"/>
  <c r="J2369" i="1"/>
  <c r="K2372" i="1"/>
  <c r="I2375" i="1"/>
  <c r="S2377" i="1"/>
  <c r="M2359" i="1"/>
  <c r="P2362" i="1"/>
  <c r="R2365" i="1"/>
  <c r="Q2339" i="1"/>
  <c r="M2345" i="1"/>
  <c r="I2351" i="1"/>
  <c r="J2509" i="1"/>
  <c r="P2325" i="1"/>
  <c r="T2333" i="1"/>
  <c r="J2501" i="1"/>
  <c r="R2503" i="1"/>
  <c r="J2505" i="1"/>
  <c r="R2507" i="1"/>
  <c r="J2493" i="1"/>
  <c r="R2495" i="1"/>
  <c r="J2497" i="1"/>
  <c r="R2499" i="1"/>
  <c r="J2485" i="1"/>
  <c r="R2487" i="1"/>
  <c r="J2489" i="1"/>
  <c r="R2491" i="1"/>
  <c r="P2479" i="1"/>
  <c r="I2481" i="1"/>
  <c r="R2483" i="1"/>
  <c r="L2475" i="1"/>
  <c r="Q2476" i="1"/>
  <c r="K2478" i="1"/>
  <c r="P2469" i="1"/>
  <c r="I2471" i="1"/>
  <c r="S2473" i="1"/>
  <c r="T2463" i="1"/>
  <c r="M2465" i="1"/>
  <c r="R2466" i="1"/>
  <c r="K2468" i="1"/>
  <c r="T2451" i="1"/>
  <c r="T2454" i="1"/>
  <c r="T2457" i="1"/>
  <c r="I2461" i="1"/>
  <c r="R2445" i="1"/>
  <c r="L2447" i="1"/>
  <c r="S2448" i="1"/>
  <c r="M2450" i="1"/>
  <c r="T2440" i="1"/>
  <c r="P2442" i="1"/>
  <c r="L2444" i="1"/>
  <c r="I2436" i="1"/>
  <c r="Q2437" i="1"/>
  <c r="L2439" i="1"/>
  <c r="I2431" i="1"/>
  <c r="Q2432" i="1"/>
  <c r="M2434" i="1"/>
  <c r="Q2425" i="1"/>
  <c r="M2427" i="1"/>
  <c r="J2429" i="1"/>
  <c r="Q2416" i="1"/>
  <c r="M2420" i="1"/>
  <c r="I2422" i="1"/>
  <c r="R2423" i="1"/>
  <c r="M2411" i="1"/>
  <c r="J2413" i="1"/>
  <c r="I2415" i="1"/>
  <c r="S2405" i="1"/>
  <c r="R2407" i="1"/>
  <c r="Q2409" i="1"/>
  <c r="K2398" i="1"/>
  <c r="J2400" i="1"/>
  <c r="I2402" i="1"/>
  <c r="T2403" i="1"/>
  <c r="K2390" i="1"/>
  <c r="M2392" i="1"/>
  <c r="L2394" i="1"/>
  <c r="L2396" i="1"/>
  <c r="P2377" i="1"/>
  <c r="L2383" i="1"/>
  <c r="R2385" i="1"/>
  <c r="J2388" i="1"/>
  <c r="T2368" i="1"/>
  <c r="T2371" i="1"/>
  <c r="R2374" i="1"/>
  <c r="L2355" i="1"/>
  <c r="J2359" i="1"/>
  <c r="P2365" i="1"/>
  <c r="K2339" i="1"/>
  <c r="T2344" i="1"/>
  <c r="P2350" i="1"/>
  <c r="M2502" i="1"/>
  <c r="I2274" i="1"/>
  <c r="J2296" i="1"/>
  <c r="L2312" i="1"/>
  <c r="M2498" i="1"/>
  <c r="Q2499" i="1"/>
  <c r="I2501" i="1"/>
  <c r="M2494" i="1"/>
  <c r="Q2495" i="1"/>
  <c r="I2497" i="1"/>
  <c r="M2490" i="1"/>
  <c r="Q2491" i="1"/>
  <c r="I2493" i="1"/>
  <c r="M2486" i="1"/>
  <c r="Q2487" i="1"/>
  <c r="I2489" i="1"/>
  <c r="M2482" i="1"/>
  <c r="Q2483" i="1"/>
  <c r="I2485" i="1"/>
  <c r="P2476" i="1"/>
  <c r="I2478" i="1"/>
  <c r="T2480" i="1"/>
  <c r="T2470" i="1"/>
  <c r="M2472" i="1"/>
  <c r="R2473" i="1"/>
  <c r="K2475" i="1"/>
  <c r="L2465" i="1"/>
  <c r="Q2466" i="1"/>
  <c r="J2468" i="1"/>
  <c r="S2457" i="1"/>
  <c r="M2459" i="1"/>
  <c r="T2460" i="1"/>
  <c r="S2463" i="1"/>
  <c r="R2451" i="1"/>
  <c r="M2453" i="1"/>
  <c r="S2454" i="1"/>
  <c r="M2456" i="1"/>
  <c r="K2447" i="1"/>
  <c r="Q2448" i="1"/>
  <c r="L2450" i="1"/>
  <c r="S2440" i="1"/>
  <c r="J2444" i="1"/>
  <c r="Q2445" i="1"/>
  <c r="T2435" i="1"/>
  <c r="P2437" i="1"/>
  <c r="K2439" i="1"/>
  <c r="T2430" i="1"/>
  <c r="P2432" i="1"/>
  <c r="L2434" i="1"/>
  <c r="P2425" i="1"/>
  <c r="L2427" i="1"/>
  <c r="I2429" i="1"/>
  <c r="L2420" i="1"/>
  <c r="T2421" i="1"/>
  <c r="Q2423" i="1"/>
  <c r="T2414" i="1"/>
  <c r="P2416" i="1"/>
  <c r="M2418" i="1"/>
  <c r="P2409" i="1"/>
  <c r="L2411" i="1"/>
  <c r="I2413" i="1"/>
  <c r="R2403" i="1"/>
  <c r="R2405" i="1"/>
  <c r="Q2407" i="1"/>
  <c r="J2396" i="1"/>
  <c r="I2398" i="1"/>
  <c r="T2399" i="1"/>
  <c r="S2401" i="1"/>
  <c r="T2387" i="1"/>
  <c r="I2390" i="1"/>
  <c r="L2392" i="1"/>
  <c r="K2394" i="1"/>
  <c r="L2380" i="1"/>
  <c r="J2383" i="1"/>
  <c r="Q2385" i="1"/>
  <c r="P2368" i="1"/>
  <c r="R2371" i="1"/>
  <c r="P2374" i="1"/>
  <c r="S2354" i="1"/>
  <c r="T2358" i="1"/>
  <c r="L2362" i="1"/>
  <c r="M2333" i="1"/>
  <c r="I2339" i="1"/>
  <c r="Q2344" i="1"/>
  <c r="Q2271" i="1"/>
  <c r="L2295" i="1"/>
  <c r="Q2311" i="1"/>
  <c r="K2411" i="1"/>
  <c r="T2412" i="1"/>
  <c r="R2414" i="1"/>
  <c r="Q2405" i="1"/>
  <c r="P2407" i="1"/>
  <c r="R2399" i="1"/>
  <c r="R2401" i="1"/>
  <c r="Q2403" i="1"/>
  <c r="J2392" i="1"/>
  <c r="I2394" i="1"/>
  <c r="T2395" i="1"/>
  <c r="S2397" i="1"/>
  <c r="P2385" i="1"/>
  <c r="R2387" i="1"/>
  <c r="S2389" i="1"/>
  <c r="P2371" i="1"/>
  <c r="L2377" i="1"/>
  <c r="J2380" i="1"/>
  <c r="T2382" i="1"/>
  <c r="Q2354" i="1"/>
  <c r="T2361" i="1"/>
  <c r="L2365" i="1"/>
  <c r="P2338" i="1"/>
  <c r="L2344" i="1"/>
  <c r="T2349" i="1"/>
  <c r="S2293" i="1"/>
  <c r="M2310" i="1"/>
  <c r="I2324" i="1"/>
  <c r="K2459" i="1"/>
  <c r="Q2460" i="1"/>
  <c r="I2269" i="1"/>
  <c r="Q2454" i="1"/>
  <c r="K2456" i="1"/>
  <c r="Q2457" i="1"/>
  <c r="P2451" i="1"/>
  <c r="J2453" i="1"/>
  <c r="L2442" i="1"/>
  <c r="T2443" i="1"/>
  <c r="I2447" i="1"/>
  <c r="I2450" i="1"/>
  <c r="M2437" i="1"/>
  <c r="I2439" i="1"/>
  <c r="P2440" i="1"/>
  <c r="P2430" i="1"/>
  <c r="I2434" i="1"/>
  <c r="Q2435" i="1"/>
  <c r="L2425" i="1"/>
  <c r="J2427" i="1"/>
  <c r="S2428" i="1"/>
  <c r="P2414" i="1"/>
  <c r="K2418" i="1"/>
  <c r="T2419" i="1"/>
  <c r="R2421" i="1"/>
  <c r="L2409" i="1"/>
  <c r="J2411" i="1"/>
  <c r="S2412" i="1"/>
  <c r="P2403" i="1"/>
  <c r="P2405" i="1"/>
  <c r="Q2399" i="1"/>
  <c r="Q2401" i="1"/>
  <c r="T2391" i="1"/>
  <c r="S2393" i="1"/>
  <c r="R2395" i="1"/>
  <c r="R2397" i="1"/>
  <c r="S2382" i="1"/>
  <c r="P2387" i="1"/>
  <c r="R2389" i="1"/>
  <c r="L2368" i="1"/>
  <c r="M2374" i="1"/>
  <c r="K2377" i="1"/>
  <c r="I2380" i="1"/>
  <c r="L2354" i="1"/>
  <c r="M2358" i="1"/>
  <c r="R2361" i="1"/>
  <c r="J2365" i="1"/>
  <c r="L2338" i="1"/>
  <c r="T2343" i="1"/>
  <c r="P2349" i="1"/>
  <c r="I2293" i="1"/>
  <c r="S2309" i="1"/>
  <c r="S2323" i="1"/>
  <c r="I2332" i="1"/>
  <c r="J2554" i="1"/>
  <c r="R2556" i="1"/>
  <c r="J2558" i="1"/>
  <c r="M2266" i="1"/>
  <c r="J2546" i="1"/>
  <c r="R2548" i="1"/>
  <c r="J2550" i="1"/>
  <c r="R2552" i="1"/>
  <c r="J2538" i="1"/>
  <c r="R2540" i="1"/>
  <c r="J2542" i="1"/>
  <c r="R2544" i="1"/>
  <c r="J2530" i="1"/>
  <c r="R2532" i="1"/>
  <c r="J2534" i="1"/>
  <c r="R2536" i="1"/>
  <c r="J2522" i="1"/>
  <c r="R2524" i="1"/>
  <c r="J2526" i="1"/>
  <c r="R2528" i="1"/>
  <c r="J2514" i="1"/>
  <c r="R2516" i="1"/>
  <c r="J2518" i="1"/>
  <c r="R2520" i="1"/>
  <c r="J2506" i="1"/>
  <c r="R2508" i="1"/>
  <c r="J2510" i="1"/>
  <c r="R2512" i="1"/>
  <c r="J2498" i="1"/>
  <c r="R2500" i="1"/>
  <c r="J2502" i="1"/>
  <c r="R2504" i="1"/>
  <c r="J2490" i="1"/>
  <c r="R2492" i="1"/>
  <c r="J2494" i="1"/>
  <c r="R2496" i="1"/>
  <c r="I2482" i="1"/>
  <c r="R2484" i="1"/>
  <c r="J2486" i="1"/>
  <c r="R2488" i="1"/>
  <c r="R2477" i="1"/>
  <c r="K2479" i="1"/>
  <c r="P2480" i="1"/>
  <c r="Q2470" i="1"/>
  <c r="J2472" i="1"/>
  <c r="T2474" i="1"/>
  <c r="M2476" i="1"/>
  <c r="I2465" i="1"/>
  <c r="S2467" i="1"/>
  <c r="L2469" i="1"/>
  <c r="P2460" i="1"/>
  <c r="K2462" i="1"/>
  <c r="P2463" i="1"/>
  <c r="P2457" i="1"/>
  <c r="J2459" i="1"/>
  <c r="I2453" i="1"/>
  <c r="P2454" i="1"/>
  <c r="J2456" i="1"/>
  <c r="K2442" i="1"/>
  <c r="R2443" i="1"/>
  <c r="T2446" i="1"/>
  <c r="T2449" i="1"/>
  <c r="P2435" i="1"/>
  <c r="L2437" i="1"/>
  <c r="T2438" i="1"/>
  <c r="Q2428" i="1"/>
  <c r="M2432" i="1"/>
  <c r="T2433" i="1"/>
  <c r="Q2421" i="1"/>
  <c r="M2423" i="1"/>
  <c r="J2425" i="1"/>
  <c r="I2427" i="1"/>
  <c r="M2416" i="1"/>
  <c r="I2418" i="1"/>
  <c r="R2419" i="1"/>
  <c r="J2409" i="1"/>
  <c r="I2411" i="1"/>
  <c r="Q2412" i="1"/>
  <c r="P2399" i="1"/>
  <c r="P2401" i="1"/>
  <c r="M2407" i="1"/>
  <c r="Q2395" i="1"/>
  <c r="Q2397" i="1"/>
  <c r="Q2389" i="1"/>
  <c r="R2391" i="1"/>
  <c r="R2393" i="1"/>
  <c r="Q2382" i="1"/>
  <c r="M2385" i="1"/>
  <c r="L2371" i="1"/>
  <c r="K2374" i="1"/>
  <c r="I2377" i="1"/>
  <c r="S2379" i="1"/>
  <c r="I2354" i="1"/>
  <c r="K2358" i="1"/>
  <c r="S2364" i="1"/>
  <c r="J2368" i="1"/>
  <c r="S2322" i="1"/>
  <c r="S2331" i="1"/>
  <c r="R2337" i="1"/>
  <c r="K2349" i="1"/>
  <c r="M2445" i="1"/>
  <c r="Q2263" i="1"/>
  <c r="M2291" i="1"/>
  <c r="R2438" i="1"/>
  <c r="I2442" i="1"/>
  <c r="Q2443" i="1"/>
  <c r="M2430" i="1"/>
  <c r="L2432" i="1"/>
  <c r="S2433" i="1"/>
  <c r="J2437" i="1"/>
  <c r="I2425" i="1"/>
  <c r="T2426" i="1"/>
  <c r="P2428" i="1"/>
  <c r="Q2419" i="1"/>
  <c r="P2421" i="1"/>
  <c r="L2423" i="1"/>
  <c r="M2414" i="1"/>
  <c r="L2416" i="1"/>
  <c r="T2417" i="1"/>
  <c r="I2409" i="1"/>
  <c r="T2410" i="1"/>
  <c r="P2412" i="1"/>
  <c r="P2397" i="1"/>
  <c r="M2403" i="1"/>
  <c r="L2405" i="1"/>
  <c r="K2407" i="1"/>
  <c r="Q2393" i="1"/>
  <c r="P2395" i="1"/>
  <c r="P2389" i="1"/>
  <c r="P2391" i="1"/>
  <c r="Q2379" i="1"/>
  <c r="K2385" i="1"/>
  <c r="M2387" i="1"/>
  <c r="J2371" i="1"/>
  <c r="T2373" i="1"/>
  <c r="S2376" i="1"/>
  <c r="M2361" i="1"/>
  <c r="P2364" i="1"/>
  <c r="T2367" i="1"/>
  <c r="L2343" i="1"/>
  <c r="I2349" i="1"/>
  <c r="S2353" i="1"/>
  <c r="T2357" i="1"/>
  <c r="M2322" i="1"/>
  <c r="T2330" i="1"/>
  <c r="P2337" i="1"/>
  <c r="L2491" i="1"/>
  <c r="I2261" i="1"/>
  <c r="R2290" i="1"/>
  <c r="T2307" i="1"/>
  <c r="L2487" i="1"/>
  <c r="P2488" i="1"/>
  <c r="T2489" i="1"/>
  <c r="L2483" i="1"/>
  <c r="P2484" i="1"/>
  <c r="T2485" i="1"/>
  <c r="P2477" i="1"/>
  <c r="I2479" i="1"/>
  <c r="S2481" i="1"/>
  <c r="T2471" i="1"/>
  <c r="M2473" i="1"/>
  <c r="R2474" i="1"/>
  <c r="K2476" i="1"/>
  <c r="L2466" i="1"/>
  <c r="Q2467" i="1"/>
  <c r="J2469" i="1"/>
  <c r="T2458" i="1"/>
  <c r="T2461" i="1"/>
  <c r="M2463" i="1"/>
  <c r="S2464" i="1"/>
  <c r="L2451" i="1"/>
  <c r="S2452" i="1"/>
  <c r="M2454" i="1"/>
  <c r="T2455" i="1"/>
  <c r="L2445" i="1"/>
  <c r="R2446" i="1"/>
  <c r="L2448" i="1"/>
  <c r="R2449" i="1"/>
  <c r="M2440" i="1"/>
  <c r="T2441" i="1"/>
  <c r="P2443" i="1"/>
  <c r="M2435" i="1"/>
  <c r="I2437" i="1"/>
  <c r="Q2438" i="1"/>
  <c r="R2426" i="1"/>
  <c r="L2430" i="1"/>
  <c r="J2432" i="1"/>
  <c r="R2433" i="1"/>
  <c r="P2419" i="1"/>
  <c r="K2423" i="1"/>
  <c r="T2424" i="1"/>
  <c r="R2410" i="1"/>
  <c r="L2414" i="1"/>
  <c r="J2416" i="1"/>
  <c r="S2417" i="1"/>
  <c r="K2403" i="1"/>
  <c r="J2405" i="1"/>
  <c r="J2407" i="1"/>
  <c r="T2408" i="1"/>
  <c r="P2393" i="1"/>
  <c r="M2399" i="1"/>
  <c r="L2401" i="1"/>
  <c r="P2376" i="1"/>
  <c r="M2382" i="1"/>
  <c r="I2385" i="1"/>
  <c r="K2387" i="1"/>
  <c r="Q2367" i="1"/>
  <c r="T2370" i="1"/>
  <c r="R2373" i="1"/>
  <c r="Q2357" i="1"/>
  <c r="K2361" i="1"/>
  <c r="M2364" i="1"/>
  <c r="L2321" i="1"/>
  <c r="K2337" i="1"/>
  <c r="S2342" i="1"/>
  <c r="L2258" i="1"/>
  <c r="I2289" i="1"/>
  <c r="P2306" i="1"/>
  <c r="S2274" i="1"/>
  <c r="L2277" i="1"/>
  <c r="P2279" i="1"/>
  <c r="P2264" i="1"/>
  <c r="L2267" i="1"/>
  <c r="T2269" i="1"/>
  <c r="I2253" i="1"/>
  <c r="J2256" i="1"/>
  <c r="L2259" i="1"/>
  <c r="T2261" i="1"/>
  <c r="J2239" i="1"/>
  <c r="M2243" i="1"/>
  <c r="K2247" i="1"/>
  <c r="I2250" i="1"/>
  <c r="T2197" i="1"/>
  <c r="Q2210" i="1"/>
  <c r="I2222" i="1"/>
  <c r="K2457" i="1"/>
  <c r="S2459" i="1"/>
  <c r="K2461" i="1"/>
  <c r="K2172" i="1"/>
  <c r="K2449" i="1"/>
  <c r="S2451" i="1"/>
  <c r="K2453" i="1"/>
  <c r="S2455" i="1"/>
  <c r="K2441" i="1"/>
  <c r="S2443" i="1"/>
  <c r="K2445" i="1"/>
  <c r="S2447" i="1"/>
  <c r="K2433" i="1"/>
  <c r="S2435" i="1"/>
  <c r="K2437" i="1"/>
  <c r="S2439" i="1"/>
  <c r="K2425" i="1"/>
  <c r="S2427" i="1"/>
  <c r="K2429" i="1"/>
  <c r="S2431" i="1"/>
  <c r="K2417" i="1"/>
  <c r="S2419" i="1"/>
  <c r="K2421" i="1"/>
  <c r="S2423" i="1"/>
  <c r="K2409" i="1"/>
  <c r="S2411" i="1"/>
  <c r="K2413" i="1"/>
  <c r="S2415" i="1"/>
  <c r="K2401" i="1"/>
  <c r="S2403" i="1"/>
  <c r="K2405" i="1"/>
  <c r="S2407" i="1"/>
  <c r="K2393" i="1"/>
  <c r="S2395" i="1"/>
  <c r="K2397" i="1"/>
  <c r="S2399" i="1"/>
  <c r="J2385" i="1"/>
  <c r="S2387" i="1"/>
  <c r="K2389" i="1"/>
  <c r="S2391" i="1"/>
  <c r="S2380" i="1"/>
  <c r="L2382" i="1"/>
  <c r="Q2383" i="1"/>
  <c r="Q2373" i="1"/>
  <c r="J2375" i="1"/>
  <c r="T2377" i="1"/>
  <c r="M2379" i="1"/>
  <c r="I2368" i="1"/>
  <c r="S2370" i="1"/>
  <c r="L2372" i="1"/>
  <c r="R2363" i="1"/>
  <c r="K2365" i="1"/>
  <c r="P2366" i="1"/>
  <c r="P2356" i="1"/>
  <c r="I2358" i="1"/>
  <c r="T2360" i="1"/>
  <c r="M2362" i="1"/>
  <c r="M2352" i="1"/>
  <c r="R2353" i="1"/>
  <c r="K2355" i="1"/>
  <c r="Q2346" i="1"/>
  <c r="J2348" i="1"/>
  <c r="T2350" i="1"/>
  <c r="P2339" i="1"/>
  <c r="I2341" i="1"/>
  <c r="S2343" i="1"/>
  <c r="L2345" i="1"/>
  <c r="Q2336" i="1"/>
  <c r="K2338" i="1"/>
  <c r="M2329" i="1"/>
  <c r="S2330" i="1"/>
  <c r="S2333" i="1"/>
  <c r="L2335" i="1"/>
  <c r="R2322" i="1"/>
  <c r="I2326" i="1"/>
  <c r="Q2327" i="1"/>
  <c r="Q2315" i="1"/>
  <c r="L2319" i="1"/>
  <c r="I2321" i="1"/>
  <c r="M2306" i="1"/>
  <c r="L2310" i="1"/>
  <c r="K2312" i="1"/>
  <c r="T2313" i="1"/>
  <c r="T2295" i="1"/>
  <c r="T2297" i="1"/>
  <c r="K2300" i="1"/>
  <c r="L2302" i="1"/>
  <c r="T2288" i="1"/>
  <c r="L2291" i="1"/>
  <c r="P2293" i="1"/>
  <c r="S2281" i="1"/>
  <c r="K2284" i="1"/>
  <c r="P2286" i="1"/>
  <c r="L2272" i="1"/>
  <c r="R2274" i="1"/>
  <c r="I2277" i="1"/>
  <c r="M2279" i="1"/>
  <c r="K2259" i="1"/>
  <c r="S2261" i="1"/>
  <c r="K2267" i="1"/>
  <c r="S2269" i="1"/>
  <c r="R2246" i="1"/>
  <c r="T2249" i="1"/>
  <c r="T2252" i="1"/>
  <c r="T2255" i="1"/>
  <c r="Q2220" i="1"/>
  <c r="J2232" i="1"/>
  <c r="I2239" i="1"/>
  <c r="L2243" i="1"/>
  <c r="Q2353" i="1"/>
  <c r="J2355" i="1"/>
  <c r="M2209" i="1"/>
  <c r="I2348" i="1"/>
  <c r="S2350" i="1"/>
  <c r="L2352" i="1"/>
  <c r="R2343" i="1"/>
  <c r="K2345" i="1"/>
  <c r="P2346" i="1"/>
  <c r="P2336" i="1"/>
  <c r="I2338" i="1"/>
  <c r="T2340" i="1"/>
  <c r="M2342" i="1"/>
  <c r="L2332" i="1"/>
  <c r="R2333" i="1"/>
  <c r="K2335" i="1"/>
  <c r="P2327" i="1"/>
  <c r="L2329" i="1"/>
  <c r="R2330" i="1"/>
  <c r="Q2322" i="1"/>
  <c r="L2324" i="1"/>
  <c r="T2325" i="1"/>
  <c r="P2315" i="1"/>
  <c r="K2319" i="1"/>
  <c r="T2320" i="1"/>
  <c r="L2308" i="1"/>
  <c r="K2310" i="1"/>
  <c r="J2312" i="1"/>
  <c r="S2313" i="1"/>
  <c r="J2300" i="1"/>
  <c r="I2302" i="1"/>
  <c r="L2304" i="1"/>
  <c r="L2306" i="1"/>
  <c r="K2291" i="1"/>
  <c r="Q2295" i="1"/>
  <c r="S2297" i="1"/>
  <c r="J2284" i="1"/>
  <c r="M2286" i="1"/>
  <c r="Q2288" i="1"/>
  <c r="T2276" i="1"/>
  <c r="L2279" i="1"/>
  <c r="P2281" i="1"/>
  <c r="S2266" i="1"/>
  <c r="K2272" i="1"/>
  <c r="P2274" i="1"/>
  <c r="Q2255" i="1"/>
  <c r="R2258" i="1"/>
  <c r="K2264" i="1"/>
  <c r="P2246" i="1"/>
  <c r="S2249" i="1"/>
  <c r="Q2252" i="1"/>
  <c r="P2238" i="1"/>
  <c r="K2243" i="1"/>
  <c r="L2209" i="1"/>
  <c r="P2220" i="1"/>
  <c r="I2232" i="1"/>
  <c r="Q2391" i="1"/>
  <c r="P2168" i="1"/>
  <c r="J2195" i="1"/>
  <c r="Q2387" i="1"/>
  <c r="I2389" i="1"/>
  <c r="M2390" i="1"/>
  <c r="I2382" i="1"/>
  <c r="T2384" i="1"/>
  <c r="M2386" i="1"/>
  <c r="R2377" i="1"/>
  <c r="K2379" i="1"/>
  <c r="P2380" i="1"/>
  <c r="Q2370" i="1"/>
  <c r="J2372" i="1"/>
  <c r="T2374" i="1"/>
  <c r="M2376" i="1"/>
  <c r="I2365" i="1"/>
  <c r="S2367" i="1"/>
  <c r="L2369" i="1"/>
  <c r="Q2360" i="1"/>
  <c r="K2362" i="1"/>
  <c r="P2363" i="1"/>
  <c r="I2355" i="1"/>
  <c r="S2357" i="1"/>
  <c r="L2359" i="1"/>
  <c r="R2350" i="1"/>
  <c r="K2352" i="1"/>
  <c r="P2353" i="1"/>
  <c r="Q2343" i="1"/>
  <c r="J2345" i="1"/>
  <c r="T2347" i="1"/>
  <c r="M2349" i="1"/>
  <c r="M2339" i="1"/>
  <c r="S2340" i="1"/>
  <c r="L2342" i="1"/>
  <c r="Q2333" i="1"/>
  <c r="J2335" i="1"/>
  <c r="T2337" i="1"/>
  <c r="K2329" i="1"/>
  <c r="Q2330" i="1"/>
  <c r="K2332" i="1"/>
  <c r="P2322" i="1"/>
  <c r="K2324" i="1"/>
  <c r="S2325" i="1"/>
  <c r="R2313" i="1"/>
  <c r="M2317" i="1"/>
  <c r="J2319" i="1"/>
  <c r="S2320" i="1"/>
  <c r="K2306" i="1"/>
  <c r="K2308" i="1"/>
  <c r="I2310" i="1"/>
  <c r="I2312" i="1"/>
  <c r="R2297" i="1"/>
  <c r="T2299" i="1"/>
  <c r="T2301" i="1"/>
  <c r="K2304" i="1"/>
  <c r="P2288" i="1"/>
  <c r="T2290" i="1"/>
  <c r="P2295" i="1"/>
  <c r="K2279" i="1"/>
  <c r="T2283" i="1"/>
  <c r="L2286" i="1"/>
  <c r="J2272" i="1"/>
  <c r="M2274" i="1"/>
  <c r="Q2276" i="1"/>
  <c r="P2258" i="1"/>
  <c r="J2264" i="1"/>
  <c r="R2266" i="1"/>
  <c r="P2252" i="1"/>
  <c r="P2255" i="1"/>
  <c r="Q2230" i="1"/>
  <c r="R2242" i="1"/>
  <c r="M2246" i="1"/>
  <c r="Q2193" i="1"/>
  <c r="T2207" i="1"/>
  <c r="L2219" i="1"/>
  <c r="T2381" i="1"/>
  <c r="M2383" i="1"/>
  <c r="S2384" i="1"/>
  <c r="R2166" i="1"/>
  <c r="L2376" i="1"/>
  <c r="Q2377" i="1"/>
  <c r="J2379" i="1"/>
  <c r="P2370" i="1"/>
  <c r="I2372" i="1"/>
  <c r="S2374" i="1"/>
  <c r="T2364" i="1"/>
  <c r="M2366" i="1"/>
  <c r="R2367" i="1"/>
  <c r="K2369" i="1"/>
  <c r="K2359" i="1"/>
  <c r="P2360" i="1"/>
  <c r="I2362" i="1"/>
  <c r="J2352" i="1"/>
  <c r="T2354" i="1"/>
  <c r="M2356" i="1"/>
  <c r="R2357" i="1"/>
  <c r="S2347" i="1"/>
  <c r="L2349" i="1"/>
  <c r="Q2350" i="1"/>
  <c r="K2342" i="1"/>
  <c r="P2343" i="1"/>
  <c r="I2345" i="1"/>
  <c r="S2337" i="1"/>
  <c r="L2339" i="1"/>
  <c r="Q2340" i="1"/>
  <c r="J2332" i="1"/>
  <c r="P2333" i="1"/>
  <c r="I2335" i="1"/>
  <c r="M2327" i="1"/>
  <c r="I2329" i="1"/>
  <c r="P2330" i="1"/>
  <c r="Q2320" i="1"/>
  <c r="J2324" i="1"/>
  <c r="R2325" i="1"/>
  <c r="P2313" i="1"/>
  <c r="M2315" i="1"/>
  <c r="L2317" i="1"/>
  <c r="T2318" i="1"/>
  <c r="J2308" i="1"/>
  <c r="T2309" i="1"/>
  <c r="T2311" i="1"/>
  <c r="Q2299" i="1"/>
  <c r="S2301" i="1"/>
  <c r="J2304" i="1"/>
  <c r="I2306" i="1"/>
  <c r="M2295" i="1"/>
  <c r="P2297" i="1"/>
  <c r="Q2283" i="1"/>
  <c r="I2286" i="1"/>
  <c r="S2290" i="1"/>
  <c r="L2293" i="1"/>
  <c r="P2276" i="1"/>
  <c r="T2278" i="1"/>
  <c r="P2266" i="1"/>
  <c r="L2269" i="1"/>
  <c r="T2271" i="1"/>
  <c r="L2274" i="1"/>
  <c r="M2258" i="1"/>
  <c r="L2261" i="1"/>
  <c r="T2263" i="1"/>
  <c r="P2242" i="1"/>
  <c r="L2246" i="1"/>
  <c r="L2249" i="1"/>
  <c r="M2255" i="1"/>
  <c r="P2230" i="1"/>
  <c r="R2237" i="1"/>
  <c r="R2164" i="1"/>
  <c r="L2192" i="1"/>
  <c r="S2207" i="1"/>
  <c r="K2219" i="1"/>
  <c r="I2246" i="1"/>
  <c r="I2249" i="1"/>
  <c r="J2252" i="1"/>
  <c r="L2255" i="1"/>
  <c r="L2229" i="1"/>
  <c r="Q2237" i="1"/>
  <c r="I2242" i="1"/>
  <c r="J2482" i="1"/>
  <c r="S2162" i="1"/>
  <c r="S2190" i="1"/>
  <c r="S2217" i="1"/>
  <c r="J2474" i="1"/>
  <c r="R2476" i="1"/>
  <c r="J2478" i="1"/>
  <c r="R2480" i="1"/>
  <c r="J2466" i="1"/>
  <c r="R2468" i="1"/>
  <c r="J2470" i="1"/>
  <c r="R2472" i="1"/>
  <c r="J2458" i="1"/>
  <c r="R2460" i="1"/>
  <c r="J2462" i="1"/>
  <c r="R2464" i="1"/>
  <c r="J2450" i="1"/>
  <c r="R2452" i="1"/>
  <c r="J2454" i="1"/>
  <c r="R2456" i="1"/>
  <c r="J2442" i="1"/>
  <c r="R2444" i="1"/>
  <c r="J2446" i="1"/>
  <c r="R2448" i="1"/>
  <c r="J2434" i="1"/>
  <c r="R2436" i="1"/>
  <c r="J2438" i="1"/>
  <c r="R2440" i="1"/>
  <c r="J2426" i="1"/>
  <c r="R2428" i="1"/>
  <c r="J2430" i="1"/>
  <c r="R2432" i="1"/>
  <c r="J2418" i="1"/>
  <c r="R2420" i="1"/>
  <c r="J2422" i="1"/>
  <c r="R2424" i="1"/>
  <c r="J2410" i="1"/>
  <c r="R2412" i="1"/>
  <c r="J2414" i="1"/>
  <c r="R2416" i="1"/>
  <c r="J2402" i="1"/>
  <c r="R2404" i="1"/>
  <c r="J2406" i="1"/>
  <c r="R2408" i="1"/>
  <c r="J2394" i="1"/>
  <c r="R2396" i="1"/>
  <c r="J2398" i="1"/>
  <c r="R2400" i="1"/>
  <c r="I2386" i="1"/>
  <c r="R2388" i="1"/>
  <c r="J2390" i="1"/>
  <c r="R2392" i="1"/>
  <c r="R2381" i="1"/>
  <c r="K2383" i="1"/>
  <c r="P2384" i="1"/>
  <c r="Q2374" i="1"/>
  <c r="J2376" i="1"/>
  <c r="T2378" i="1"/>
  <c r="M2380" i="1"/>
  <c r="I2369" i="1"/>
  <c r="S2371" i="1"/>
  <c r="L2373" i="1"/>
  <c r="Q2364" i="1"/>
  <c r="K2366" i="1"/>
  <c r="P2367" i="1"/>
  <c r="I2359" i="1"/>
  <c r="S2361" i="1"/>
  <c r="L2363" i="1"/>
  <c r="R2354" i="1"/>
  <c r="K2356" i="1"/>
  <c r="P2357" i="1"/>
  <c r="Q2347" i="1"/>
  <c r="J2349" i="1"/>
  <c r="T2351" i="1"/>
  <c r="M2353" i="1"/>
  <c r="M2343" i="1"/>
  <c r="S2344" i="1"/>
  <c r="L2346" i="1"/>
  <c r="Q2337" i="1"/>
  <c r="J2339" i="1"/>
  <c r="T2341" i="1"/>
  <c r="S2328" i="1"/>
  <c r="T2331" i="1"/>
  <c r="S2334" i="1"/>
  <c r="L2336" i="1"/>
  <c r="R2318" i="1"/>
  <c r="L2322" i="1"/>
  <c r="T2323" i="1"/>
  <c r="K2327" i="1"/>
  <c r="P2311" i="1"/>
  <c r="K2315" i="1"/>
  <c r="T2316" i="1"/>
  <c r="S2305" i="1"/>
  <c r="Q2307" i="1"/>
  <c r="R2309" i="1"/>
  <c r="P2301" i="1"/>
  <c r="Q2303" i="1"/>
  <c r="P2290" i="1"/>
  <c r="T2292" i="1"/>
  <c r="K2295" i="1"/>
  <c r="M2299" i="1"/>
  <c r="M2283" i="1"/>
  <c r="S2285" i="1"/>
  <c r="K2288" i="1"/>
  <c r="T2273" i="1"/>
  <c r="L2276" i="1"/>
  <c r="R2278" i="1"/>
  <c r="I2281" i="1"/>
  <c r="L2266" i="1"/>
  <c r="T2268" i="1"/>
  <c r="P2271" i="1"/>
  <c r="I2258" i="1"/>
  <c r="T2260" i="1"/>
  <c r="P2263" i="1"/>
  <c r="T2245" i="1"/>
  <c r="T2248" i="1"/>
  <c r="T2251" i="1"/>
  <c r="K2255" i="1"/>
  <c r="R2217" i="1"/>
  <c r="K2229" i="1"/>
  <c r="K2237" i="1"/>
  <c r="T2241" i="1"/>
  <c r="Q2318" i="1"/>
  <c r="K2322" i="1"/>
  <c r="T2160" i="1"/>
  <c r="M2189" i="1"/>
  <c r="M2313" i="1"/>
  <c r="J2315" i="1"/>
  <c r="S2316" i="1"/>
  <c r="P2307" i="1"/>
  <c r="P2309" i="1"/>
  <c r="L2299" i="1"/>
  <c r="P2303" i="1"/>
  <c r="R2305" i="1"/>
  <c r="Q2292" i="1"/>
  <c r="J2295" i="1"/>
  <c r="L2297" i="1"/>
  <c r="P2285" i="1"/>
  <c r="J2288" i="1"/>
  <c r="M2290" i="1"/>
  <c r="P2278" i="1"/>
  <c r="T2280" i="1"/>
  <c r="L2283" i="1"/>
  <c r="Q2268" i="1"/>
  <c r="M2271" i="1"/>
  <c r="S2273" i="1"/>
  <c r="K2276" i="1"/>
  <c r="Q2260" i="1"/>
  <c r="M2263" i="1"/>
  <c r="I2266" i="1"/>
  <c r="Q2251" i="1"/>
  <c r="R2254" i="1"/>
  <c r="T2257" i="1"/>
  <c r="S2245" i="1"/>
  <c r="Q2248" i="1"/>
  <c r="J2205" i="1"/>
  <c r="S2227" i="1"/>
  <c r="I2237" i="1"/>
  <c r="S2241" i="1"/>
  <c r="L2407" i="1"/>
  <c r="R2158" i="1"/>
  <c r="Q2187" i="1"/>
  <c r="L2403" i="1"/>
  <c r="P2404" i="1"/>
  <c r="T2405" i="1"/>
  <c r="L2399" i="1"/>
  <c r="P2400" i="1"/>
  <c r="T2401" i="1"/>
  <c r="L2395" i="1"/>
  <c r="P2396" i="1"/>
  <c r="T2397" i="1"/>
  <c r="L2391" i="1"/>
  <c r="P2392" i="1"/>
  <c r="T2393" i="1"/>
  <c r="L2387" i="1"/>
  <c r="P2388" i="1"/>
  <c r="T2389" i="1"/>
  <c r="P2381" i="1"/>
  <c r="I2383" i="1"/>
  <c r="S2385" i="1"/>
  <c r="T2375" i="1"/>
  <c r="M2377" i="1"/>
  <c r="R2378" i="1"/>
  <c r="K2380" i="1"/>
  <c r="L2370" i="1"/>
  <c r="Q2371" i="1"/>
  <c r="J2373" i="1"/>
  <c r="J2363" i="1"/>
  <c r="T2365" i="1"/>
  <c r="M2367" i="1"/>
  <c r="S2368" i="1"/>
  <c r="S2358" i="1"/>
  <c r="L2360" i="1"/>
  <c r="Q2361" i="1"/>
  <c r="K2353" i="1"/>
  <c r="P2354" i="1"/>
  <c r="I2356" i="1"/>
  <c r="I2346" i="1"/>
  <c r="T2348" i="1"/>
  <c r="M2350" i="1"/>
  <c r="R2351" i="1"/>
  <c r="R2341" i="1"/>
  <c r="K2343" i="1"/>
  <c r="P2344" i="1"/>
  <c r="Q2334" i="1"/>
  <c r="J2336" i="1"/>
  <c r="T2338" i="1"/>
  <c r="M2340" i="1"/>
  <c r="L2330" i="1"/>
  <c r="R2331" i="1"/>
  <c r="L2333" i="1"/>
  <c r="M2325" i="1"/>
  <c r="T2326" i="1"/>
  <c r="P2328" i="1"/>
  <c r="L2320" i="1"/>
  <c r="I2322" i="1"/>
  <c r="Q2323" i="1"/>
  <c r="Q2316" i="1"/>
  <c r="P2318" i="1"/>
  <c r="P2305" i="1"/>
  <c r="M2311" i="1"/>
  <c r="L2313" i="1"/>
  <c r="T2314" i="1"/>
  <c r="I2297" i="1"/>
  <c r="K2299" i="1"/>
  <c r="M2303" i="1"/>
  <c r="L2290" i="1"/>
  <c r="P2292" i="1"/>
  <c r="T2294" i="1"/>
  <c r="Q2280" i="1"/>
  <c r="K2283" i="1"/>
  <c r="T2287" i="1"/>
  <c r="P2273" i="1"/>
  <c r="J2276" i="1"/>
  <c r="M2278" i="1"/>
  <c r="T2265" i="1"/>
  <c r="P2268" i="1"/>
  <c r="L2271" i="1"/>
  <c r="S2257" i="1"/>
  <c r="P2260" i="1"/>
  <c r="L2263" i="1"/>
  <c r="P2251" i="1"/>
  <c r="P2254" i="1"/>
  <c r="R2227" i="1"/>
  <c r="M2236" i="1"/>
  <c r="P2248" i="1"/>
  <c r="P2156" i="1"/>
  <c r="I2186" i="1"/>
  <c r="I2205" i="1"/>
  <c r="M2216" i="1"/>
  <c r="Q2368" i="1"/>
  <c r="K2370" i="1"/>
  <c r="P2361" i="1"/>
  <c r="I2363" i="1"/>
  <c r="S2365" i="1"/>
  <c r="L2367" i="1"/>
  <c r="M2357" i="1"/>
  <c r="R2358" i="1"/>
  <c r="K2360" i="1"/>
  <c r="Q2351" i="1"/>
  <c r="J2353" i="1"/>
  <c r="T2355" i="1"/>
  <c r="T2345" i="1"/>
  <c r="M2347" i="1"/>
  <c r="S2348" i="1"/>
  <c r="L2350" i="1"/>
  <c r="L2340" i="1"/>
  <c r="Q2341" i="1"/>
  <c r="J2343" i="1"/>
  <c r="P2334" i="1"/>
  <c r="I2336" i="1"/>
  <c r="S2338" i="1"/>
  <c r="K2330" i="1"/>
  <c r="Q2331" i="1"/>
  <c r="K2333" i="1"/>
  <c r="P2323" i="1"/>
  <c r="L2325" i="1"/>
  <c r="S2326" i="1"/>
  <c r="P2316" i="1"/>
  <c r="M2318" i="1"/>
  <c r="K2320" i="1"/>
  <c r="T2321" i="1"/>
  <c r="L2311" i="1"/>
  <c r="I2313" i="1"/>
  <c r="S2314" i="1"/>
  <c r="J2299" i="1"/>
  <c r="L2301" i="1"/>
  <c r="L2303" i="1"/>
  <c r="M2307" i="1"/>
  <c r="Q2287" i="1"/>
  <c r="I2290" i="1"/>
  <c r="S2294" i="1"/>
  <c r="T2296" i="1"/>
  <c r="P2280" i="1"/>
  <c r="T2282" i="1"/>
  <c r="S2265" i="1"/>
  <c r="K2271" i="1"/>
  <c r="T2275" i="1"/>
  <c r="L2278" i="1"/>
  <c r="L2245" i="1"/>
  <c r="M2251" i="1"/>
  <c r="M2254" i="1"/>
  <c r="K2263" i="1"/>
  <c r="Q2203" i="1"/>
  <c r="I2215" i="1"/>
  <c r="L2236" i="1"/>
  <c r="L2241" i="1"/>
  <c r="P2154" i="1"/>
  <c r="M2184" i="1"/>
  <c r="S2355" i="1"/>
  <c r="L2357" i="1"/>
  <c r="Q2358" i="1"/>
  <c r="K2350" i="1"/>
  <c r="P2351" i="1"/>
  <c r="I2353" i="1"/>
  <c r="S2345" i="1"/>
  <c r="L2347" i="1"/>
  <c r="Q2348" i="1"/>
  <c r="K2340" i="1"/>
  <c r="P2341" i="1"/>
  <c r="I2343" i="1"/>
  <c r="J2333" i="1"/>
  <c r="T2335" i="1"/>
  <c r="M2337" i="1"/>
  <c r="R2338" i="1"/>
  <c r="R2326" i="1"/>
  <c r="I2330" i="1"/>
  <c r="P2331" i="1"/>
  <c r="L2318" i="1"/>
  <c r="J2320" i="1"/>
  <c r="S2321" i="1"/>
  <c r="K2325" i="1"/>
  <c r="L2309" i="1"/>
  <c r="K2311" i="1"/>
  <c r="T2312" i="1"/>
  <c r="R2314" i="1"/>
  <c r="T2298" i="1"/>
  <c r="I2301" i="1"/>
  <c r="K2303" i="1"/>
  <c r="L2307" i="1"/>
  <c r="L2292" i="1"/>
  <c r="R2294" i="1"/>
  <c r="Q2296" i="1"/>
  <c r="L2285" i="1"/>
  <c r="P2287" i="1"/>
  <c r="T2289" i="1"/>
  <c r="Q2275" i="1"/>
  <c r="I2278" i="1"/>
  <c r="S2282" i="1"/>
  <c r="K2260" i="1"/>
  <c r="S2262" i="1"/>
  <c r="K2268" i="1"/>
  <c r="S2270" i="1"/>
  <c r="J2248" i="1"/>
  <c r="L2251" i="1"/>
  <c r="L2254" i="1"/>
  <c r="L2257" i="1"/>
  <c r="R2235" i="1"/>
  <c r="P2240" i="1"/>
  <c r="I2245" i="1"/>
  <c r="P2203" i="1"/>
  <c r="T2214" i="1"/>
  <c r="M2226" i="1"/>
  <c r="M2381" i="1"/>
  <c r="R2382" i="1"/>
  <c r="M2152" i="1"/>
  <c r="R2182" i="1"/>
  <c r="Q2375" i="1"/>
  <c r="J2377" i="1"/>
  <c r="T2379" i="1"/>
  <c r="T2369" i="1"/>
  <c r="M2371" i="1"/>
  <c r="S2372" i="1"/>
  <c r="L2374" i="1"/>
  <c r="L2364" i="1"/>
  <c r="Q2365" i="1"/>
  <c r="J2367" i="1"/>
  <c r="P2358" i="1"/>
  <c r="I2360" i="1"/>
  <c r="S2362" i="1"/>
  <c r="T2352" i="1"/>
  <c r="M2354" i="1"/>
  <c r="R2355" i="1"/>
  <c r="K2357" i="1"/>
  <c r="K2347" i="1"/>
  <c r="P2348" i="1"/>
  <c r="I2350" i="1"/>
  <c r="J2340" i="1"/>
  <c r="T2342" i="1"/>
  <c r="M2344" i="1"/>
  <c r="R2345" i="1"/>
  <c r="S2335" i="1"/>
  <c r="L2337" i="1"/>
  <c r="Q2338" i="1"/>
  <c r="Q2326" i="1"/>
  <c r="L2328" i="1"/>
  <c r="T2329" i="1"/>
  <c r="I2333" i="1"/>
  <c r="R2321" i="1"/>
  <c r="M2323" i="1"/>
  <c r="I2325" i="1"/>
  <c r="Q2314" i="1"/>
  <c r="K2318" i="1"/>
  <c r="I2320" i="1"/>
  <c r="K2307" i="1"/>
  <c r="I2309" i="1"/>
  <c r="J2311" i="1"/>
  <c r="S2312" i="1"/>
  <c r="S2298" i="1"/>
  <c r="T2300" i="1"/>
  <c r="J2303" i="1"/>
  <c r="L2305" i="1"/>
  <c r="P2294" i="1"/>
  <c r="P2296" i="1"/>
  <c r="I2285" i="1"/>
  <c r="M2287" i="1"/>
  <c r="S2289" i="1"/>
  <c r="K2292" i="1"/>
  <c r="P2275" i="1"/>
  <c r="T2277" i="1"/>
  <c r="L2280" i="1"/>
  <c r="R2282" i="1"/>
  <c r="J2268" i="1"/>
  <c r="R2270" i="1"/>
  <c r="L2273" i="1"/>
  <c r="I2254" i="1"/>
  <c r="I2257" i="1"/>
  <c r="J2260" i="1"/>
  <c r="R2262" i="1"/>
  <c r="Q2244" i="1"/>
  <c r="T2247" i="1"/>
  <c r="K2251" i="1"/>
  <c r="P2213" i="1"/>
  <c r="I2225" i="1"/>
  <c r="P2235" i="1"/>
  <c r="L2150" i="1"/>
  <c r="J2181" i="1"/>
  <c r="L2202" i="1"/>
  <c r="K2328" i="1"/>
  <c r="S2329" i="1"/>
  <c r="M2331" i="1"/>
  <c r="T2332" i="1"/>
  <c r="L2323" i="1"/>
  <c r="T2324" i="1"/>
  <c r="P2326" i="1"/>
  <c r="I2318" i="1"/>
  <c r="T2319" i="1"/>
  <c r="P2321" i="1"/>
  <c r="Q2312" i="1"/>
  <c r="P2314" i="1"/>
  <c r="L2316" i="1"/>
  <c r="J2307" i="1"/>
  <c r="T2308" i="1"/>
  <c r="T2310" i="1"/>
  <c r="Q2300" i="1"/>
  <c r="T2302" i="1"/>
  <c r="I2305" i="1"/>
  <c r="P2289" i="1"/>
  <c r="J2292" i="1"/>
  <c r="M2294" i="1"/>
  <c r="R2298" i="1"/>
  <c r="P2282" i="1"/>
  <c r="T2284" i="1"/>
  <c r="L2287" i="1"/>
  <c r="M2275" i="1"/>
  <c r="S2277" i="1"/>
  <c r="K2280" i="1"/>
  <c r="T2267" i="1"/>
  <c r="P2270" i="1"/>
  <c r="I2273" i="1"/>
  <c r="T2259" i="1"/>
  <c r="P2262" i="1"/>
  <c r="L2265" i="1"/>
  <c r="Q2247" i="1"/>
  <c r="R2250" i="1"/>
  <c r="T2253" i="1"/>
  <c r="T2256" i="1"/>
  <c r="T2234" i="1"/>
  <c r="P2244" i="1"/>
  <c r="J2148" i="1"/>
  <c r="L2179" i="1"/>
  <c r="J2202" i="1"/>
  <c r="T2224" i="1"/>
  <c r="S2438" i="1"/>
  <c r="K2440" i="1"/>
  <c r="S2442" i="1"/>
  <c r="K2444" i="1"/>
  <c r="S2430" i="1"/>
  <c r="K2432" i="1"/>
  <c r="S2434" i="1"/>
  <c r="K2436" i="1"/>
  <c r="S2422" i="1"/>
  <c r="K2424" i="1"/>
  <c r="S2426" i="1"/>
  <c r="K2428" i="1"/>
  <c r="S2414" i="1"/>
  <c r="K2416" i="1"/>
  <c r="S2418" i="1"/>
  <c r="K2420" i="1"/>
  <c r="S2406" i="1"/>
  <c r="K2408" i="1"/>
  <c r="S2410" i="1"/>
  <c r="K2412" i="1"/>
  <c r="S2398" i="1"/>
  <c r="K2400" i="1"/>
  <c r="S2402" i="1"/>
  <c r="K2404" i="1"/>
  <c r="S2390" i="1"/>
  <c r="K2392" i="1"/>
  <c r="S2394" i="1"/>
  <c r="K2396" i="1"/>
  <c r="P2382" i="1"/>
  <c r="I2384" i="1"/>
  <c r="S2386" i="1"/>
  <c r="K2388" i="1"/>
  <c r="M2378" i="1"/>
  <c r="R2379" i="1"/>
  <c r="K2381" i="1"/>
  <c r="P2372" i="1"/>
  <c r="I2374" i="1"/>
  <c r="T2376" i="1"/>
  <c r="T2366" i="1"/>
  <c r="M2368" i="1"/>
  <c r="R2369" i="1"/>
  <c r="K2371" i="1"/>
  <c r="L2361" i="1"/>
  <c r="Q2362" i="1"/>
  <c r="J2364" i="1"/>
  <c r="P2355" i="1"/>
  <c r="I2357" i="1"/>
  <c r="S2359" i="1"/>
  <c r="L2351" i="1"/>
  <c r="Q2352" i="1"/>
  <c r="K2354" i="1"/>
  <c r="P2345" i="1"/>
  <c r="I2347" i="1"/>
  <c r="S2349" i="1"/>
  <c r="T2339" i="1"/>
  <c r="M2341" i="1"/>
  <c r="R2342" i="1"/>
  <c r="K2344" i="1"/>
  <c r="L2334" i="1"/>
  <c r="Q2335" i="1"/>
  <c r="J2337" i="1"/>
  <c r="J2328" i="1"/>
  <c r="R2329" i="1"/>
  <c r="L2331" i="1"/>
  <c r="S2332" i="1"/>
  <c r="Q2319" i="1"/>
  <c r="K2323" i="1"/>
  <c r="S2324" i="1"/>
  <c r="P2312" i="1"/>
  <c r="M2314" i="1"/>
  <c r="K2316" i="1"/>
  <c r="T2317" i="1"/>
  <c r="T2306" i="1"/>
  <c r="S2308" i="1"/>
  <c r="S2310" i="1"/>
  <c r="P2300" i="1"/>
  <c r="S2302" i="1"/>
  <c r="T2304" i="1"/>
  <c r="T2291" i="1"/>
  <c r="L2294" i="1"/>
  <c r="P2298" i="1"/>
  <c r="M2282" i="1"/>
  <c r="Q2284" i="1"/>
  <c r="K2287" i="1"/>
  <c r="L2275" i="1"/>
  <c r="P2277" i="1"/>
  <c r="J2280" i="1"/>
  <c r="Q2267" i="1"/>
  <c r="M2270" i="1"/>
  <c r="T2272" i="1"/>
  <c r="Q2259" i="1"/>
  <c r="M2262" i="1"/>
  <c r="I2265" i="1"/>
  <c r="P2250" i="1"/>
  <c r="S2253" i="1"/>
  <c r="Q2256" i="1"/>
  <c r="I2240" i="1"/>
  <c r="P2247" i="1"/>
  <c r="K2212" i="1"/>
  <c r="P2223" i="1"/>
  <c r="S2234" i="1"/>
  <c r="M2348" i="1"/>
  <c r="R2349" i="1"/>
  <c r="T2145" i="1"/>
  <c r="R2200" i="1"/>
  <c r="Q2342" i="1"/>
  <c r="J2344" i="1"/>
  <c r="T2346" i="1"/>
  <c r="P2335" i="1"/>
  <c r="I2337" i="1"/>
  <c r="S2339" i="1"/>
  <c r="L2341" i="1"/>
  <c r="Q2332" i="1"/>
  <c r="K2334" i="1"/>
  <c r="I2328" i="1"/>
  <c r="P2329" i="1"/>
  <c r="K2331" i="1"/>
  <c r="J2323" i="1"/>
  <c r="Q2324" i="1"/>
  <c r="M2326" i="1"/>
  <c r="J2316" i="1"/>
  <c r="S2317" i="1"/>
  <c r="P2319" i="1"/>
  <c r="Q2308" i="1"/>
  <c r="R2310" i="1"/>
  <c r="L2314" i="1"/>
  <c r="R2302" i="1"/>
  <c r="Q2304" i="1"/>
  <c r="S2306" i="1"/>
  <c r="Q2291" i="1"/>
  <c r="I2294" i="1"/>
  <c r="L2296" i="1"/>
  <c r="M2298" i="1"/>
  <c r="P2284" i="1"/>
  <c r="T2286" i="1"/>
  <c r="Q2272" i="1"/>
  <c r="K2275" i="1"/>
  <c r="T2279" i="1"/>
  <c r="L2282" i="1"/>
  <c r="P2267" i="1"/>
  <c r="L2270" i="1"/>
  <c r="P2259" i="1"/>
  <c r="L2262" i="1"/>
  <c r="T2264" i="1"/>
  <c r="M2247" i="1"/>
  <c r="M2250" i="1"/>
  <c r="P2256" i="1"/>
  <c r="J2212" i="1"/>
  <c r="M2234" i="1"/>
  <c r="S2239" i="1"/>
  <c r="J2244" i="1"/>
  <c r="T2143" i="1"/>
  <c r="R2175" i="1"/>
  <c r="Q2200" i="1"/>
  <c r="M2429" i="1"/>
  <c r="Q2430" i="1"/>
  <c r="I2432" i="1"/>
  <c r="M2425" i="1"/>
  <c r="Q2426" i="1"/>
  <c r="I2428" i="1"/>
  <c r="M2421" i="1"/>
  <c r="Q2422" i="1"/>
  <c r="I2424" i="1"/>
  <c r="M2417" i="1"/>
  <c r="Q2418" i="1"/>
  <c r="I2420" i="1"/>
  <c r="M2413" i="1"/>
  <c r="Q2414" i="1"/>
  <c r="I2416" i="1"/>
  <c r="M2409" i="1"/>
  <c r="Q2410" i="1"/>
  <c r="I2412" i="1"/>
  <c r="M2405" i="1"/>
  <c r="Q2406" i="1"/>
  <c r="I2408" i="1"/>
  <c r="M2401" i="1"/>
  <c r="Q2402" i="1"/>
  <c r="I2404" i="1"/>
  <c r="M2397" i="1"/>
  <c r="Q2398" i="1"/>
  <c r="I2400" i="1"/>
  <c r="M2393" i="1"/>
  <c r="Q2394" i="1"/>
  <c r="I2396" i="1"/>
  <c r="M2389" i="1"/>
  <c r="Q2390" i="1"/>
  <c r="I2392" i="1"/>
  <c r="L2385" i="1"/>
  <c r="Q2386" i="1"/>
  <c r="I2388" i="1"/>
  <c r="P2379" i="1"/>
  <c r="I2381" i="1"/>
  <c r="S2383" i="1"/>
  <c r="L2375" i="1"/>
  <c r="Q2376" i="1"/>
  <c r="K2378" i="1"/>
  <c r="P2369" i="1"/>
  <c r="I2371" i="1"/>
  <c r="S2373" i="1"/>
  <c r="T2363" i="1"/>
  <c r="M2365" i="1"/>
  <c r="R2366" i="1"/>
  <c r="K2368" i="1"/>
  <c r="L2358" i="1"/>
  <c r="Q2359" i="1"/>
  <c r="J2361" i="1"/>
  <c r="J2351" i="1"/>
  <c r="T2353" i="1"/>
  <c r="M2355" i="1"/>
  <c r="S2356" i="1"/>
  <c r="S2346" i="1"/>
  <c r="L2348" i="1"/>
  <c r="Q2349" i="1"/>
  <c r="K2341" i="1"/>
  <c r="P2342" i="1"/>
  <c r="I2344" i="1"/>
  <c r="I2334" i="1"/>
  <c r="T2336" i="1"/>
  <c r="M2338" i="1"/>
  <c r="R2339" i="1"/>
  <c r="T2327" i="1"/>
  <c r="J2331" i="1"/>
  <c r="P2332" i="1"/>
  <c r="T2322" i="1"/>
  <c r="P2324" i="1"/>
  <c r="L2326" i="1"/>
  <c r="K2314" i="1"/>
  <c r="I2316" i="1"/>
  <c r="R2317" i="1"/>
  <c r="M2321" i="1"/>
  <c r="P2308" i="1"/>
  <c r="P2310" i="1"/>
  <c r="P2302" i="1"/>
  <c r="P2304" i="1"/>
  <c r="R2306" i="1"/>
  <c r="T2293" i="1"/>
  <c r="K2296" i="1"/>
  <c r="L2298" i="1"/>
  <c r="S2286" i="1"/>
  <c r="L2289" i="1"/>
  <c r="P2291" i="1"/>
  <c r="T2274" i="1"/>
  <c r="Q2279" i="1"/>
  <c r="I2282" i="1"/>
  <c r="M2267" i="1"/>
  <c r="I2270" i="1"/>
  <c r="P2272" i="1"/>
  <c r="M2259" i="1"/>
  <c r="I2262" i="1"/>
  <c r="Q2264" i="1"/>
  <c r="T2243" i="1"/>
  <c r="L2247" i="1"/>
  <c r="L2250" i="1"/>
  <c r="L2253" i="1"/>
  <c r="M2199" i="1"/>
  <c r="R2210" i="1"/>
  <c r="J2222" i="1"/>
  <c r="K2239" i="1"/>
  <c r="Q2310" i="1"/>
  <c r="L2141" i="1"/>
  <c r="T2173" i="1"/>
  <c r="Q2306" i="1"/>
  <c r="I2308" i="1"/>
  <c r="M2309" i="1"/>
  <c r="Q2302" i="1"/>
  <c r="I2304" i="1"/>
  <c r="M2305" i="1"/>
  <c r="Q2298" i="1"/>
  <c r="I2300" i="1"/>
  <c r="M2301" i="1"/>
  <c r="Q2294" i="1"/>
  <c r="I2296" i="1"/>
  <c r="M2297" i="1"/>
  <c r="Q2290" i="1"/>
  <c r="I2292" i="1"/>
  <c r="M2293" i="1"/>
  <c r="Q2286" i="1"/>
  <c r="I2288" i="1"/>
  <c r="M2289" i="1"/>
  <c r="Q2282" i="1"/>
  <c r="I2284" i="1"/>
  <c r="M2285" i="1"/>
  <c r="Q2278" i="1"/>
  <c r="I2280" i="1"/>
  <c r="M2281" i="1"/>
  <c r="Q2274" i="1"/>
  <c r="I2276" i="1"/>
  <c r="M2277" i="1"/>
  <c r="Q2270" i="1"/>
  <c r="I2272" i="1"/>
  <c r="M2273" i="1"/>
  <c r="Q2266" i="1"/>
  <c r="I2268" i="1"/>
  <c r="M2269" i="1"/>
  <c r="Q2262" i="1"/>
  <c r="I2264" i="1"/>
  <c r="M2265" i="1"/>
  <c r="Q2258" i="1"/>
  <c r="I2260" i="1"/>
  <c r="M2261" i="1"/>
  <c r="Q2254" i="1"/>
  <c r="I2256" i="1"/>
  <c r="M2257" i="1"/>
  <c r="Q2250" i="1"/>
  <c r="I2252" i="1"/>
  <c r="M2253" i="1"/>
  <c r="Q2246" i="1"/>
  <c r="I2248" i="1"/>
  <c r="M2249" i="1"/>
  <c r="Q2242" i="1"/>
  <c r="I2244" i="1"/>
  <c r="M2245" i="1"/>
  <c r="Q2235" i="1"/>
  <c r="J2237" i="1"/>
  <c r="T2239" i="1"/>
  <c r="M2241" i="1"/>
  <c r="M2231" i="1"/>
  <c r="R2232" i="1"/>
  <c r="L2234" i="1"/>
  <c r="Q2225" i="1"/>
  <c r="J2227" i="1"/>
  <c r="T2229" i="1"/>
  <c r="P2218" i="1"/>
  <c r="I2220" i="1"/>
  <c r="S2222" i="1"/>
  <c r="L2224" i="1"/>
  <c r="M2214" i="1"/>
  <c r="R2215" i="1"/>
  <c r="K2217" i="1"/>
  <c r="P2208" i="1"/>
  <c r="I2210" i="1"/>
  <c r="T2212" i="1"/>
  <c r="T2202" i="1"/>
  <c r="M2204" i="1"/>
  <c r="R2205" i="1"/>
  <c r="K2207" i="1"/>
  <c r="L2197" i="1"/>
  <c r="Q2198" i="1"/>
  <c r="J2200" i="1"/>
  <c r="P2191" i="1"/>
  <c r="I2193" i="1"/>
  <c r="S2195" i="1"/>
  <c r="P2183" i="1"/>
  <c r="L2185" i="1"/>
  <c r="S2186" i="1"/>
  <c r="J2190" i="1"/>
  <c r="P2176" i="1"/>
  <c r="K2180" i="1"/>
  <c r="T2181" i="1"/>
  <c r="L2171" i="1"/>
  <c r="J2173" i="1"/>
  <c r="S2174" i="1"/>
  <c r="T2161" i="1"/>
  <c r="T2163" i="1"/>
  <c r="S2165" i="1"/>
  <c r="R2167" i="1"/>
  <c r="P2155" i="1"/>
  <c r="Q2157" i="1"/>
  <c r="T2159" i="1"/>
  <c r="I2147" i="1"/>
  <c r="L2149" i="1"/>
  <c r="L2151" i="1"/>
  <c r="R2139" i="1"/>
  <c r="Q2142" i="1"/>
  <c r="T2144" i="1"/>
  <c r="P2126" i="1"/>
  <c r="Q2129" i="1"/>
  <c r="M2136" i="1"/>
  <c r="T2115" i="1"/>
  <c r="I2119" i="1"/>
  <c r="R2122" i="1"/>
  <c r="Q2232" i="1"/>
  <c r="J2234" i="1"/>
  <c r="S2106" i="1"/>
  <c r="L2111" i="1"/>
  <c r="I2227" i="1"/>
  <c r="S2229" i="1"/>
  <c r="L2231" i="1"/>
  <c r="R2222" i="1"/>
  <c r="K2224" i="1"/>
  <c r="P2225" i="1"/>
  <c r="Q2215" i="1"/>
  <c r="J2217" i="1"/>
  <c r="T2219" i="1"/>
  <c r="M2221" i="1"/>
  <c r="M2211" i="1"/>
  <c r="R2212" i="1"/>
  <c r="L2214" i="1"/>
  <c r="Q2205" i="1"/>
  <c r="J2207" i="1"/>
  <c r="T2209" i="1"/>
  <c r="P2198" i="1"/>
  <c r="I2200" i="1"/>
  <c r="S2202" i="1"/>
  <c r="L2204" i="1"/>
  <c r="M2194" i="1"/>
  <c r="R2195" i="1"/>
  <c r="K2197" i="1"/>
  <c r="R2186" i="1"/>
  <c r="M2188" i="1"/>
  <c r="I2190" i="1"/>
  <c r="T2192" i="1"/>
  <c r="L2178" i="1"/>
  <c r="J2180" i="1"/>
  <c r="S2181" i="1"/>
  <c r="J2185" i="1"/>
  <c r="P2167" i="1"/>
  <c r="K2171" i="1"/>
  <c r="T2172" i="1"/>
  <c r="R2174" i="1"/>
  <c r="R2163" i="1"/>
  <c r="Q2165" i="1"/>
  <c r="M2153" i="1"/>
  <c r="M2155" i="1"/>
  <c r="R2159" i="1"/>
  <c r="S2161" i="1"/>
  <c r="Q2144" i="1"/>
  <c r="S2146" i="1"/>
  <c r="J2149" i="1"/>
  <c r="K2151" i="1"/>
  <c r="L2139" i="1"/>
  <c r="P2142" i="1"/>
  <c r="Q2122" i="1"/>
  <c r="T2125" i="1"/>
  <c r="M2133" i="1"/>
  <c r="K2136" i="1"/>
  <c r="S2110" i="1"/>
  <c r="L2115" i="1"/>
  <c r="S2118" i="1"/>
  <c r="Q2095" i="1"/>
  <c r="R2101" i="1"/>
  <c r="R2106" i="1"/>
  <c r="S2315" i="1"/>
  <c r="K2317" i="1"/>
  <c r="S2319" i="1"/>
  <c r="K2321" i="1"/>
  <c r="S2307" i="1"/>
  <c r="K2309" i="1"/>
  <c r="S2311" i="1"/>
  <c r="K2313" i="1"/>
  <c r="S2299" i="1"/>
  <c r="K2301" i="1"/>
  <c r="S2303" i="1"/>
  <c r="K2305" i="1"/>
  <c r="S2291" i="1"/>
  <c r="K2293" i="1"/>
  <c r="S2295" i="1"/>
  <c r="K2297" i="1"/>
  <c r="S2283" i="1"/>
  <c r="K2285" i="1"/>
  <c r="S2287" i="1"/>
  <c r="K2289" i="1"/>
  <c r="S2275" i="1"/>
  <c r="K2277" i="1"/>
  <c r="S2279" i="1"/>
  <c r="K2281" i="1"/>
  <c r="S2267" i="1"/>
  <c r="K2269" i="1"/>
  <c r="S2271" i="1"/>
  <c r="K2273" i="1"/>
  <c r="S2259" i="1"/>
  <c r="K2261" i="1"/>
  <c r="S2263" i="1"/>
  <c r="K2265" i="1"/>
  <c r="S2251" i="1"/>
  <c r="K2253" i="1"/>
  <c r="S2255" i="1"/>
  <c r="K2257" i="1"/>
  <c r="S2243" i="1"/>
  <c r="K2245" i="1"/>
  <c r="S2247" i="1"/>
  <c r="K2249" i="1"/>
  <c r="T2236" i="1"/>
  <c r="M2238" i="1"/>
  <c r="R2239" i="1"/>
  <c r="K2241" i="1"/>
  <c r="K2231" i="1"/>
  <c r="P2232" i="1"/>
  <c r="I2234" i="1"/>
  <c r="J2224" i="1"/>
  <c r="T2226" i="1"/>
  <c r="M2228" i="1"/>
  <c r="R2229" i="1"/>
  <c r="S2219" i="1"/>
  <c r="L2221" i="1"/>
  <c r="Q2222" i="1"/>
  <c r="J2214" i="1"/>
  <c r="P2215" i="1"/>
  <c r="I2217" i="1"/>
  <c r="S2209" i="1"/>
  <c r="L2211" i="1"/>
  <c r="Q2212" i="1"/>
  <c r="K2204" i="1"/>
  <c r="P2205" i="1"/>
  <c r="I2207" i="1"/>
  <c r="J2197" i="1"/>
  <c r="T2199" i="1"/>
  <c r="M2201" i="1"/>
  <c r="R2202" i="1"/>
  <c r="R2192" i="1"/>
  <c r="L2194" i="1"/>
  <c r="Q2195" i="1"/>
  <c r="Q2186" i="1"/>
  <c r="L2188" i="1"/>
  <c r="T2189" i="1"/>
  <c r="M2191" i="1"/>
  <c r="Q2181" i="1"/>
  <c r="M2183" i="1"/>
  <c r="I2185" i="1"/>
  <c r="M2176" i="1"/>
  <c r="J2178" i="1"/>
  <c r="I2180" i="1"/>
  <c r="I2171" i="1"/>
  <c r="R2172" i="1"/>
  <c r="Q2174" i="1"/>
  <c r="Q2161" i="1"/>
  <c r="P2163" i="1"/>
  <c r="M2169" i="1"/>
  <c r="L2155" i="1"/>
  <c r="P2159" i="1"/>
  <c r="R2146" i="1"/>
  <c r="T2148" i="1"/>
  <c r="I2151" i="1"/>
  <c r="L2153" i="1"/>
  <c r="J2136" i="1"/>
  <c r="I2139" i="1"/>
  <c r="P2144" i="1"/>
  <c r="P2122" i="1"/>
  <c r="Q2125" i="1"/>
  <c r="L2133" i="1"/>
  <c r="R2110" i="1"/>
  <c r="S2114" i="1"/>
  <c r="R2118" i="1"/>
  <c r="L2095" i="1"/>
  <c r="L2101" i="1"/>
  <c r="Q2106" i="1"/>
  <c r="R2323" i="1"/>
  <c r="J2325" i="1"/>
  <c r="R2327" i="1"/>
  <c r="J2329" i="1"/>
  <c r="R2315" i="1"/>
  <c r="J2317" i="1"/>
  <c r="R2319" i="1"/>
  <c r="J2321" i="1"/>
  <c r="R2307" i="1"/>
  <c r="J2309" i="1"/>
  <c r="R2311" i="1"/>
  <c r="J2313" i="1"/>
  <c r="R2299" i="1"/>
  <c r="J2301" i="1"/>
  <c r="R2303" i="1"/>
  <c r="J2305" i="1"/>
  <c r="R2291" i="1"/>
  <c r="J2293" i="1"/>
  <c r="R2295" i="1"/>
  <c r="J2297" i="1"/>
  <c r="R2283" i="1"/>
  <c r="J2285" i="1"/>
  <c r="R2287" i="1"/>
  <c r="J2289" i="1"/>
  <c r="R2275" i="1"/>
  <c r="J2277" i="1"/>
  <c r="R2279" i="1"/>
  <c r="J2281" i="1"/>
  <c r="R2267" i="1"/>
  <c r="J2269" i="1"/>
  <c r="R2271" i="1"/>
  <c r="J2273" i="1"/>
  <c r="R2259" i="1"/>
  <c r="J2261" i="1"/>
  <c r="R2263" i="1"/>
  <c r="J2265" i="1"/>
  <c r="R2251" i="1"/>
  <c r="J2253" i="1"/>
  <c r="R2255" i="1"/>
  <c r="J2257" i="1"/>
  <c r="R2243" i="1"/>
  <c r="J2245" i="1"/>
  <c r="R2247" i="1"/>
  <c r="J2249" i="1"/>
  <c r="L2238" i="1"/>
  <c r="Q2239" i="1"/>
  <c r="J2241" i="1"/>
  <c r="J2231" i="1"/>
  <c r="T2233" i="1"/>
  <c r="M2235" i="1"/>
  <c r="R2236" i="1"/>
  <c r="S2226" i="1"/>
  <c r="L2228" i="1"/>
  <c r="Q2229" i="1"/>
  <c r="K2221" i="1"/>
  <c r="P2222" i="1"/>
  <c r="I2224" i="1"/>
  <c r="I2214" i="1"/>
  <c r="T2216" i="1"/>
  <c r="M2218" i="1"/>
  <c r="R2219" i="1"/>
  <c r="R2209" i="1"/>
  <c r="K2211" i="1"/>
  <c r="P2212" i="1"/>
  <c r="Q2202" i="1"/>
  <c r="J2204" i="1"/>
  <c r="T2206" i="1"/>
  <c r="M2208" i="1"/>
  <c r="I2197" i="1"/>
  <c r="S2199" i="1"/>
  <c r="L2201" i="1"/>
  <c r="Q2192" i="1"/>
  <c r="J2194" i="1"/>
  <c r="P2195" i="1"/>
  <c r="K2188" i="1"/>
  <c r="S2189" i="1"/>
  <c r="L2191" i="1"/>
  <c r="L2183" i="1"/>
  <c r="T2184" i="1"/>
  <c r="P2186" i="1"/>
  <c r="I2178" i="1"/>
  <c r="T2179" i="1"/>
  <c r="P2181" i="1"/>
  <c r="Q2172" i="1"/>
  <c r="P2174" i="1"/>
  <c r="L2176" i="1"/>
  <c r="M2167" i="1"/>
  <c r="L2169" i="1"/>
  <c r="T2170" i="1"/>
  <c r="J2153" i="1"/>
  <c r="K2155" i="1"/>
  <c r="M2157" i="1"/>
  <c r="M2159" i="1"/>
  <c r="Q2146" i="1"/>
  <c r="Q2148" i="1"/>
  <c r="S2150" i="1"/>
  <c r="I2136" i="1"/>
  <c r="S2138" i="1"/>
  <c r="T2141" i="1"/>
  <c r="T2121" i="1"/>
  <c r="M2129" i="1"/>
  <c r="P2132" i="1"/>
  <c r="Q2110" i="1"/>
  <c r="R2114" i="1"/>
  <c r="Q2118" i="1"/>
  <c r="K2101" i="1"/>
  <c r="P2106" i="1"/>
  <c r="M2242" i="1"/>
  <c r="Q2243" i="1"/>
  <c r="J2095" i="1"/>
  <c r="J2238" i="1"/>
  <c r="P2239" i="1"/>
  <c r="I2241" i="1"/>
  <c r="S2233" i="1"/>
  <c r="L2235" i="1"/>
  <c r="Q2236" i="1"/>
  <c r="K2228" i="1"/>
  <c r="P2229" i="1"/>
  <c r="I2231" i="1"/>
  <c r="J2221" i="1"/>
  <c r="T2223" i="1"/>
  <c r="M2225" i="1"/>
  <c r="R2226" i="1"/>
  <c r="R2216" i="1"/>
  <c r="L2218" i="1"/>
  <c r="Q2219" i="1"/>
  <c r="Q2209" i="1"/>
  <c r="J2211" i="1"/>
  <c r="T2213" i="1"/>
  <c r="M2215" i="1"/>
  <c r="I2204" i="1"/>
  <c r="S2206" i="1"/>
  <c r="L2208" i="1"/>
  <c r="R2199" i="1"/>
  <c r="K2201" i="1"/>
  <c r="P2202" i="1"/>
  <c r="P2192" i="1"/>
  <c r="I2194" i="1"/>
  <c r="T2196" i="1"/>
  <c r="M2198" i="1"/>
  <c r="Q2189" i="1"/>
  <c r="K2191" i="1"/>
  <c r="R2179" i="1"/>
  <c r="K2183" i="1"/>
  <c r="R2184" i="1"/>
  <c r="J2188" i="1"/>
  <c r="P2172" i="1"/>
  <c r="K2176" i="1"/>
  <c r="T2177" i="1"/>
  <c r="M2165" i="1"/>
  <c r="L2167" i="1"/>
  <c r="J2169" i="1"/>
  <c r="S2170" i="1"/>
  <c r="I2155" i="1"/>
  <c r="L2157" i="1"/>
  <c r="L2159" i="1"/>
  <c r="M2163" i="1"/>
  <c r="P2148" i="1"/>
  <c r="R2150" i="1"/>
  <c r="T2152" i="1"/>
  <c r="Q2141" i="1"/>
  <c r="M2144" i="1"/>
  <c r="P2146" i="1"/>
  <c r="M2132" i="1"/>
  <c r="T2135" i="1"/>
  <c r="R2138" i="1"/>
  <c r="P2118" i="1"/>
  <c r="Q2121" i="1"/>
  <c r="L2129" i="1"/>
  <c r="P2110" i="1"/>
  <c r="Q2114" i="1"/>
  <c r="Q2093" i="1"/>
  <c r="I2101" i="1"/>
  <c r="T2105" i="1"/>
  <c r="P2243" i="1"/>
  <c r="T2244" i="1"/>
  <c r="P2236" i="1"/>
  <c r="I2238" i="1"/>
  <c r="T2240" i="1"/>
  <c r="L2242" i="1"/>
  <c r="M2232" i="1"/>
  <c r="R2233" i="1"/>
  <c r="K2235" i="1"/>
  <c r="Q2226" i="1"/>
  <c r="J2228" i="1"/>
  <c r="T2230" i="1"/>
  <c r="P2219" i="1"/>
  <c r="I2221" i="1"/>
  <c r="S2223" i="1"/>
  <c r="L2225" i="1"/>
  <c r="Q2216" i="1"/>
  <c r="J2218" i="1"/>
  <c r="P2209" i="1"/>
  <c r="I2211" i="1"/>
  <c r="S2213" i="1"/>
  <c r="L2215" i="1"/>
  <c r="M2205" i="1"/>
  <c r="R2206" i="1"/>
  <c r="K2208" i="1"/>
  <c r="Q2199" i="1"/>
  <c r="J2201" i="1"/>
  <c r="T2203" i="1"/>
  <c r="T2193" i="1"/>
  <c r="M2195" i="1"/>
  <c r="R2196" i="1"/>
  <c r="L2198" i="1"/>
  <c r="I2188" i="1"/>
  <c r="P2189" i="1"/>
  <c r="J2191" i="1"/>
  <c r="I2183" i="1"/>
  <c r="Q2184" i="1"/>
  <c r="M2186" i="1"/>
  <c r="J2176" i="1"/>
  <c r="S2177" i="1"/>
  <c r="P2179" i="1"/>
  <c r="K2167" i="1"/>
  <c r="T2168" i="1"/>
  <c r="R2170" i="1"/>
  <c r="L2174" i="1"/>
  <c r="K2159" i="1"/>
  <c r="M2161" i="1"/>
  <c r="L2163" i="1"/>
  <c r="L2165" i="1"/>
  <c r="Q2152" i="1"/>
  <c r="S2154" i="1"/>
  <c r="J2157" i="1"/>
  <c r="Q2138" i="1"/>
  <c r="K2144" i="1"/>
  <c r="Q2150" i="1"/>
  <c r="P2128" i="1"/>
  <c r="K2132" i="1"/>
  <c r="R2135" i="1"/>
  <c r="P2114" i="1"/>
  <c r="T2117" i="1"/>
  <c r="M2125" i="1"/>
  <c r="P2093" i="1"/>
  <c r="L2100" i="1"/>
  <c r="T2109" i="1"/>
  <c r="S2300" i="1"/>
  <c r="K2302" i="1"/>
  <c r="S2304" i="1"/>
  <c r="S2292" i="1"/>
  <c r="K2294" i="1"/>
  <c r="S2296" i="1"/>
  <c r="K2298" i="1"/>
  <c r="S2284" i="1"/>
  <c r="K2286" i="1"/>
  <c r="S2288" i="1"/>
  <c r="K2290" i="1"/>
  <c r="S2276" i="1"/>
  <c r="K2278" i="1"/>
  <c r="S2280" i="1"/>
  <c r="K2282" i="1"/>
  <c r="S2268" i="1"/>
  <c r="K2270" i="1"/>
  <c r="S2272" i="1"/>
  <c r="K2274" i="1"/>
  <c r="S2260" i="1"/>
  <c r="K2262" i="1"/>
  <c r="S2264" i="1"/>
  <c r="K2266" i="1"/>
  <c r="S2252" i="1"/>
  <c r="K2254" i="1"/>
  <c r="S2256" i="1"/>
  <c r="K2258" i="1"/>
  <c r="S2244" i="1"/>
  <c r="K2246" i="1"/>
  <c r="S2248" i="1"/>
  <c r="K2250" i="1"/>
  <c r="T2237" i="1"/>
  <c r="M2239" i="1"/>
  <c r="R2240" i="1"/>
  <c r="K2242" i="1"/>
  <c r="L2232" i="1"/>
  <c r="Q2233" i="1"/>
  <c r="J2235" i="1"/>
  <c r="P2226" i="1"/>
  <c r="I2228" i="1"/>
  <c r="S2230" i="1"/>
  <c r="T2220" i="1"/>
  <c r="M2222" i="1"/>
  <c r="R2223" i="1"/>
  <c r="K2225" i="1"/>
  <c r="K2215" i="1"/>
  <c r="P2216" i="1"/>
  <c r="I2218" i="1"/>
  <c r="J2208" i="1"/>
  <c r="T2210" i="1"/>
  <c r="M2212" i="1"/>
  <c r="R2213" i="1"/>
  <c r="S2203" i="1"/>
  <c r="L2205" i="1"/>
  <c r="Q2206" i="1"/>
  <c r="J2198" i="1"/>
  <c r="P2199" i="1"/>
  <c r="I2201" i="1"/>
  <c r="S2193" i="1"/>
  <c r="L2195" i="1"/>
  <c r="Q2196" i="1"/>
  <c r="P2184" i="1"/>
  <c r="L2186" i="1"/>
  <c r="T2187" i="1"/>
  <c r="I2191" i="1"/>
  <c r="Q2177" i="1"/>
  <c r="M2181" i="1"/>
  <c r="T2182" i="1"/>
  <c r="M2172" i="1"/>
  <c r="J2174" i="1"/>
  <c r="I2176" i="1"/>
  <c r="I2167" i="1"/>
  <c r="R2168" i="1"/>
  <c r="Q2170" i="1"/>
  <c r="I2159" i="1"/>
  <c r="L2161" i="1"/>
  <c r="K2163" i="1"/>
  <c r="J2165" i="1"/>
  <c r="P2152" i="1"/>
  <c r="R2154" i="1"/>
  <c r="T2156" i="1"/>
  <c r="L2146" i="1"/>
  <c r="M2148" i="1"/>
  <c r="P2150" i="1"/>
  <c r="L2135" i="1"/>
  <c r="P2138" i="1"/>
  <c r="J2144" i="1"/>
  <c r="Q2117" i="1"/>
  <c r="L2125" i="1"/>
  <c r="M2128" i="1"/>
  <c r="J2132" i="1"/>
  <c r="J2092" i="1"/>
  <c r="R2099" i="1"/>
  <c r="T2113" i="1"/>
  <c r="R2380" i="1"/>
  <c r="J2382" i="1"/>
  <c r="R2384" i="1"/>
  <c r="J2386" i="1"/>
  <c r="R2372" i="1"/>
  <c r="J2374" i="1"/>
  <c r="R2376" i="1"/>
  <c r="J2378" i="1"/>
  <c r="R2364" i="1"/>
  <c r="J2366" i="1"/>
  <c r="R2368" i="1"/>
  <c r="J2370" i="1"/>
  <c r="R2356" i="1"/>
  <c r="J2358" i="1"/>
  <c r="R2360" i="1"/>
  <c r="J2362" i="1"/>
  <c r="R2348" i="1"/>
  <c r="J2350" i="1"/>
  <c r="R2352" i="1"/>
  <c r="J2354" i="1"/>
  <c r="R2340" i="1"/>
  <c r="J2342" i="1"/>
  <c r="R2344" i="1"/>
  <c r="J2346" i="1"/>
  <c r="R2332" i="1"/>
  <c r="J2334" i="1"/>
  <c r="R2336" i="1"/>
  <c r="J2338" i="1"/>
  <c r="R2324" i="1"/>
  <c r="J2326" i="1"/>
  <c r="R2328" i="1"/>
  <c r="J2330" i="1"/>
  <c r="R2316" i="1"/>
  <c r="J2318" i="1"/>
  <c r="R2320" i="1"/>
  <c r="J2322" i="1"/>
  <c r="R2308" i="1"/>
  <c r="J2310" i="1"/>
  <c r="R2312" i="1"/>
  <c r="J2314" i="1"/>
  <c r="R2300" i="1"/>
  <c r="J2302" i="1"/>
  <c r="R2304" i="1"/>
  <c r="J2306" i="1"/>
  <c r="R2292" i="1"/>
  <c r="J2294" i="1"/>
  <c r="R2296" i="1"/>
  <c r="J2298" i="1"/>
  <c r="R2284" i="1"/>
  <c r="J2286" i="1"/>
  <c r="R2288" i="1"/>
  <c r="J2290" i="1"/>
  <c r="R2276" i="1"/>
  <c r="J2278" i="1"/>
  <c r="R2280" i="1"/>
  <c r="J2282" i="1"/>
  <c r="R2268" i="1"/>
  <c r="J2270" i="1"/>
  <c r="R2272" i="1"/>
  <c r="J2274" i="1"/>
  <c r="R2260" i="1"/>
  <c r="J2262" i="1"/>
  <c r="R2264" i="1"/>
  <c r="J2266" i="1"/>
  <c r="R2252" i="1"/>
  <c r="J2254" i="1"/>
  <c r="R2256" i="1"/>
  <c r="J2258" i="1"/>
  <c r="R2244" i="1"/>
  <c r="J2246" i="1"/>
  <c r="R2248" i="1"/>
  <c r="J2250" i="1"/>
  <c r="L2239" i="1"/>
  <c r="Q2240" i="1"/>
  <c r="J2242" i="1"/>
  <c r="P2233" i="1"/>
  <c r="I2235" i="1"/>
  <c r="S2237" i="1"/>
  <c r="T2227" i="1"/>
  <c r="M2229" i="1"/>
  <c r="R2230" i="1"/>
  <c r="K2232" i="1"/>
  <c r="L2222" i="1"/>
  <c r="Q2223" i="1"/>
  <c r="J2225" i="1"/>
  <c r="J2215" i="1"/>
  <c r="T2217" i="1"/>
  <c r="M2219" i="1"/>
  <c r="R2220" i="1"/>
  <c r="S2210" i="1"/>
  <c r="L2212" i="1"/>
  <c r="Q2213" i="1"/>
  <c r="K2205" i="1"/>
  <c r="P2206" i="1"/>
  <c r="I2208" i="1"/>
  <c r="I2198" i="1"/>
  <c r="T2200" i="1"/>
  <c r="M2202" i="1"/>
  <c r="R2203" i="1"/>
  <c r="R2193" i="1"/>
  <c r="K2195" i="1"/>
  <c r="P2196" i="1"/>
  <c r="J2186" i="1"/>
  <c r="R2187" i="1"/>
  <c r="T2190" i="1"/>
  <c r="M2192" i="1"/>
  <c r="P2177" i="1"/>
  <c r="M2179" i="1"/>
  <c r="L2181" i="1"/>
  <c r="S2182" i="1"/>
  <c r="L2172" i="1"/>
  <c r="I2174" i="1"/>
  <c r="T2175" i="1"/>
  <c r="Q2168" i="1"/>
  <c r="P2170" i="1"/>
  <c r="J2161" i="1"/>
  <c r="I2163" i="1"/>
  <c r="T2164" i="1"/>
  <c r="S2166" i="1"/>
  <c r="Q2154" i="1"/>
  <c r="Q2156" i="1"/>
  <c r="S2158" i="1"/>
  <c r="I2144" i="1"/>
  <c r="I2146" i="1"/>
  <c r="K2148" i="1"/>
  <c r="K2128" i="1"/>
  <c r="I2132" i="1"/>
  <c r="I2135" i="1"/>
  <c r="M2141" i="1"/>
  <c r="M2105" i="1"/>
  <c r="M2121" i="1"/>
  <c r="P2124" i="1"/>
  <c r="S2134" i="1"/>
  <c r="T2137" i="1"/>
  <c r="Q2099" i="1"/>
  <c r="L2121" i="1"/>
  <c r="M2124" i="1"/>
  <c r="J2128" i="1"/>
  <c r="T2131" i="1"/>
  <c r="L2199" i="1"/>
  <c r="I2089" i="1"/>
  <c r="L2105" i="1"/>
  <c r="M2109" i="1"/>
  <c r="P2193" i="1"/>
  <c r="I2195" i="1"/>
  <c r="S2197" i="1"/>
  <c r="P2187" i="1"/>
  <c r="L2189" i="1"/>
  <c r="R2190" i="1"/>
  <c r="K2192" i="1"/>
  <c r="Q2182" i="1"/>
  <c r="L2184" i="1"/>
  <c r="T2185" i="1"/>
  <c r="P2175" i="1"/>
  <c r="K2179" i="1"/>
  <c r="T2180" i="1"/>
  <c r="L2170" i="1"/>
  <c r="J2172" i="1"/>
  <c r="S2173" i="1"/>
  <c r="Q2164" i="1"/>
  <c r="Q2166" i="1"/>
  <c r="Q2158" i="1"/>
  <c r="Q2160" i="1"/>
  <c r="R2162" i="1"/>
  <c r="I2148" i="1"/>
  <c r="I2150" i="1"/>
  <c r="K2152" i="1"/>
  <c r="Q2137" i="1"/>
  <c r="J2141" i="1"/>
  <c r="R2143" i="1"/>
  <c r="S2145" i="1"/>
  <c r="I2128" i="1"/>
  <c r="L2131" i="1"/>
  <c r="R2134" i="1"/>
  <c r="M2117" i="1"/>
  <c r="P2120" i="1"/>
  <c r="K2124" i="1"/>
  <c r="P2104" i="1"/>
  <c r="L2109" i="1"/>
  <c r="M2113" i="1"/>
  <c r="K2236" i="1"/>
  <c r="P2237" i="1"/>
  <c r="R2098" i="1"/>
  <c r="J2229" i="1"/>
  <c r="T2231" i="1"/>
  <c r="M2233" i="1"/>
  <c r="R2234" i="1"/>
  <c r="R2224" i="1"/>
  <c r="L2226" i="1"/>
  <c r="Q2227" i="1"/>
  <c r="Q2217" i="1"/>
  <c r="J2219" i="1"/>
  <c r="T2221" i="1"/>
  <c r="M2223" i="1"/>
  <c r="I2212" i="1"/>
  <c r="S2214" i="1"/>
  <c r="L2216" i="1"/>
  <c r="R2207" i="1"/>
  <c r="K2209" i="1"/>
  <c r="P2210" i="1"/>
  <c r="P2200" i="1"/>
  <c r="I2202" i="1"/>
  <c r="T2204" i="1"/>
  <c r="M2206" i="1"/>
  <c r="M2196" i="1"/>
  <c r="R2197" i="1"/>
  <c r="K2199" i="1"/>
  <c r="Q2190" i="1"/>
  <c r="J2192" i="1"/>
  <c r="T2194" i="1"/>
  <c r="P2182" i="1"/>
  <c r="K2184" i="1"/>
  <c r="S2185" i="1"/>
  <c r="J2189" i="1"/>
  <c r="M2177" i="1"/>
  <c r="I2179" i="1"/>
  <c r="R2180" i="1"/>
  <c r="J2170" i="1"/>
  <c r="I2172" i="1"/>
  <c r="Q2173" i="1"/>
  <c r="P2164" i="1"/>
  <c r="P2166" i="1"/>
  <c r="M2168" i="1"/>
  <c r="P2160" i="1"/>
  <c r="Q2162" i="1"/>
  <c r="M2156" i="1"/>
  <c r="P2158" i="1"/>
  <c r="T2147" i="1"/>
  <c r="T2149" i="1"/>
  <c r="J2152" i="1"/>
  <c r="L2154" i="1"/>
  <c r="P2143" i="1"/>
  <c r="Q2145" i="1"/>
  <c r="Q2134" i="1"/>
  <c r="P2140" i="1"/>
  <c r="M2120" i="1"/>
  <c r="J2124" i="1"/>
  <c r="T2127" i="1"/>
  <c r="I2131" i="1"/>
  <c r="P2108" i="1"/>
  <c r="L2113" i="1"/>
  <c r="L2117" i="1"/>
  <c r="R2293" i="1"/>
  <c r="I2086" i="1"/>
  <c r="L2098" i="1"/>
  <c r="K2104" i="1"/>
  <c r="R2285" i="1"/>
  <c r="J2287" i="1"/>
  <c r="R2289" i="1"/>
  <c r="J2291" i="1"/>
  <c r="R2277" i="1"/>
  <c r="J2279" i="1"/>
  <c r="R2281" i="1"/>
  <c r="J2283" i="1"/>
  <c r="R2269" i="1"/>
  <c r="J2271" i="1"/>
  <c r="R2273" i="1"/>
  <c r="J2275" i="1"/>
  <c r="R2261" i="1"/>
  <c r="J2263" i="1"/>
  <c r="R2265" i="1"/>
  <c r="J2267" i="1"/>
  <c r="R2253" i="1"/>
  <c r="J2255" i="1"/>
  <c r="R2257" i="1"/>
  <c r="J2259" i="1"/>
  <c r="R2245" i="1"/>
  <c r="J2247" i="1"/>
  <c r="R2249" i="1"/>
  <c r="J2251" i="1"/>
  <c r="T2238" i="1"/>
  <c r="M2240" i="1"/>
  <c r="R2241" i="1"/>
  <c r="J2243" i="1"/>
  <c r="L2233" i="1"/>
  <c r="Q2234" i="1"/>
  <c r="J2236" i="1"/>
  <c r="P2227" i="1"/>
  <c r="I2229" i="1"/>
  <c r="S2231" i="1"/>
  <c r="L2223" i="1"/>
  <c r="Q2224" i="1"/>
  <c r="J2226" i="1"/>
  <c r="P2217" i="1"/>
  <c r="I2219" i="1"/>
  <c r="S2221" i="1"/>
  <c r="T2211" i="1"/>
  <c r="M2213" i="1"/>
  <c r="R2214" i="1"/>
  <c r="K2216" i="1"/>
  <c r="L2206" i="1"/>
  <c r="Q2207" i="1"/>
  <c r="J2209" i="1"/>
  <c r="J2199" i="1"/>
  <c r="T2201" i="1"/>
  <c r="M2203" i="1"/>
  <c r="R2204" i="1"/>
  <c r="S2194" i="1"/>
  <c r="L2196" i="1"/>
  <c r="Q2197" i="1"/>
  <c r="I2189" i="1"/>
  <c r="P2190" i="1"/>
  <c r="I2192" i="1"/>
  <c r="J2184" i="1"/>
  <c r="Q2185" i="1"/>
  <c r="M2187" i="1"/>
  <c r="L2177" i="1"/>
  <c r="T2178" i="1"/>
  <c r="Q2180" i="1"/>
  <c r="T2171" i="1"/>
  <c r="P2173" i="1"/>
  <c r="M2175" i="1"/>
  <c r="P2162" i="1"/>
  <c r="L2168" i="1"/>
  <c r="I2170" i="1"/>
  <c r="S2149" i="1"/>
  <c r="I2152" i="1"/>
  <c r="I2154" i="1"/>
  <c r="K2156" i="1"/>
  <c r="P2134" i="1"/>
  <c r="M2140" i="1"/>
  <c r="L2143" i="1"/>
  <c r="R2147" i="1"/>
  <c r="I2124" i="1"/>
  <c r="L2127" i="1"/>
  <c r="S2130" i="1"/>
  <c r="P2112" i="1"/>
  <c r="P2116" i="1"/>
  <c r="K2120" i="1"/>
  <c r="K2098" i="1"/>
  <c r="J2104" i="1"/>
  <c r="K2108" i="1"/>
  <c r="Q2329" i="1"/>
  <c r="I2331" i="1"/>
  <c r="M2332" i="1"/>
  <c r="Q2325" i="1"/>
  <c r="I2327" i="1"/>
  <c r="M2328" i="1"/>
  <c r="Q2321" i="1"/>
  <c r="I2323" i="1"/>
  <c r="M2324" i="1"/>
  <c r="Q2317" i="1"/>
  <c r="I2319" i="1"/>
  <c r="M2320" i="1"/>
  <c r="Q2313" i="1"/>
  <c r="I2315" i="1"/>
  <c r="M2316" i="1"/>
  <c r="Q2309" i="1"/>
  <c r="I2311" i="1"/>
  <c r="M2312" i="1"/>
  <c r="Q2305" i="1"/>
  <c r="I2307" i="1"/>
  <c r="M2308" i="1"/>
  <c r="Q2301" i="1"/>
  <c r="I2303" i="1"/>
  <c r="M2304" i="1"/>
  <c r="Q2297" i="1"/>
  <c r="I2299" i="1"/>
  <c r="M2300" i="1"/>
  <c r="Q2293" i="1"/>
  <c r="I2295" i="1"/>
  <c r="M2296" i="1"/>
  <c r="Q2289" i="1"/>
  <c r="I2291" i="1"/>
  <c r="M2292" i="1"/>
  <c r="Q2285" i="1"/>
  <c r="I2287" i="1"/>
  <c r="M2288" i="1"/>
  <c r="Q2281" i="1"/>
  <c r="I2283" i="1"/>
  <c r="M2284" i="1"/>
  <c r="Q2277" i="1"/>
  <c r="I2279" i="1"/>
  <c r="M2280" i="1"/>
  <c r="Q2273" i="1"/>
  <c r="I2275" i="1"/>
  <c r="M2276" i="1"/>
  <c r="Q2269" i="1"/>
  <c r="I2271" i="1"/>
  <c r="M2272" i="1"/>
  <c r="Q2265" i="1"/>
  <c r="I2267" i="1"/>
  <c r="M2268" i="1"/>
  <c r="Q2261" i="1"/>
  <c r="I2263" i="1"/>
  <c r="M2264" i="1"/>
  <c r="Q2257" i="1"/>
  <c r="I2259" i="1"/>
  <c r="M2260" i="1"/>
  <c r="Q2253" i="1"/>
  <c r="I2255" i="1"/>
  <c r="M2256" i="1"/>
  <c r="Q2249" i="1"/>
  <c r="I2251" i="1"/>
  <c r="M2252" i="1"/>
  <c r="Q2245" i="1"/>
  <c r="I2247" i="1"/>
  <c r="M2248" i="1"/>
  <c r="Q2241" i="1"/>
  <c r="I2243" i="1"/>
  <c r="M2244" i="1"/>
  <c r="P2234" i="1"/>
  <c r="I2236" i="1"/>
  <c r="S2238" i="1"/>
  <c r="L2240" i="1"/>
  <c r="M2230" i="1"/>
  <c r="R2231" i="1"/>
  <c r="K2233" i="1"/>
  <c r="P2224" i="1"/>
  <c r="I2226" i="1"/>
  <c r="T2228" i="1"/>
  <c r="T2218" i="1"/>
  <c r="M2220" i="1"/>
  <c r="R2221" i="1"/>
  <c r="K2223" i="1"/>
  <c r="L2213" i="1"/>
  <c r="Q2214" i="1"/>
  <c r="J2216" i="1"/>
  <c r="P2207" i="1"/>
  <c r="I2209" i="1"/>
  <c r="S2211" i="1"/>
  <c r="L2203" i="1"/>
  <c r="Q2204" i="1"/>
  <c r="J2206" i="1"/>
  <c r="P2197" i="1"/>
  <c r="I2199" i="1"/>
  <c r="S2201" i="1"/>
  <c r="T2191" i="1"/>
  <c r="M2193" i="1"/>
  <c r="R2194" i="1"/>
  <c r="K2196" i="1"/>
  <c r="P2185" i="1"/>
  <c r="L2187" i="1"/>
  <c r="T2188" i="1"/>
  <c r="P2180" i="1"/>
  <c r="M2182" i="1"/>
  <c r="I2184" i="1"/>
  <c r="R2171" i="1"/>
  <c r="L2175" i="1"/>
  <c r="J2177" i="1"/>
  <c r="S2178" i="1"/>
  <c r="M2164" i="1"/>
  <c r="L2166" i="1"/>
  <c r="K2168" i="1"/>
  <c r="T2169" i="1"/>
  <c r="T2153" i="1"/>
  <c r="J2156" i="1"/>
  <c r="L2158" i="1"/>
  <c r="M2160" i="1"/>
  <c r="P2147" i="1"/>
  <c r="Q2149" i="1"/>
  <c r="T2151" i="1"/>
  <c r="M2137" i="1"/>
  <c r="K2140" i="1"/>
  <c r="K2143" i="1"/>
  <c r="J2120" i="1"/>
  <c r="T2123" i="1"/>
  <c r="I2127" i="1"/>
  <c r="R2130" i="1"/>
  <c r="T2103" i="1"/>
  <c r="J2108" i="1"/>
  <c r="K2112" i="1"/>
  <c r="M2116" i="1"/>
  <c r="P2269" i="1"/>
  <c r="T2270" i="1"/>
  <c r="T2082" i="1"/>
  <c r="I2098" i="1"/>
  <c r="P2265" i="1"/>
  <c r="T2266" i="1"/>
  <c r="L2268" i="1"/>
  <c r="P2261" i="1"/>
  <c r="T2262" i="1"/>
  <c r="L2264" i="1"/>
  <c r="P2257" i="1"/>
  <c r="T2258" i="1"/>
  <c r="L2260" i="1"/>
  <c r="P2253" i="1"/>
  <c r="T2254" i="1"/>
  <c r="L2256" i="1"/>
  <c r="P2249" i="1"/>
  <c r="T2250" i="1"/>
  <c r="L2252" i="1"/>
  <c r="P2245" i="1"/>
  <c r="T2246" i="1"/>
  <c r="L2248" i="1"/>
  <c r="P2241" i="1"/>
  <c r="T2242" i="1"/>
  <c r="L2244" i="1"/>
  <c r="M2237" i="1"/>
  <c r="R2238" i="1"/>
  <c r="K2240" i="1"/>
  <c r="Q2231" i="1"/>
  <c r="J2233" i="1"/>
  <c r="T2235" i="1"/>
  <c r="T2225" i="1"/>
  <c r="M2227" i="1"/>
  <c r="R2228" i="1"/>
  <c r="L2230" i="1"/>
  <c r="L2220" i="1"/>
  <c r="Q2221" i="1"/>
  <c r="J2223" i="1"/>
  <c r="P2214" i="1"/>
  <c r="I2216" i="1"/>
  <c r="S2218" i="1"/>
  <c r="T2208" i="1"/>
  <c r="M2210" i="1"/>
  <c r="R2211" i="1"/>
  <c r="K2213" i="1"/>
  <c r="K2203" i="1"/>
  <c r="P2204" i="1"/>
  <c r="I2206" i="1"/>
  <c r="J2196" i="1"/>
  <c r="T2198" i="1"/>
  <c r="M2200" i="1"/>
  <c r="R2201" i="1"/>
  <c r="S2191" i="1"/>
  <c r="L2193" i="1"/>
  <c r="Q2194" i="1"/>
  <c r="L2182" i="1"/>
  <c r="T2183" i="1"/>
  <c r="K2187" i="1"/>
  <c r="R2188" i="1"/>
  <c r="P2171" i="1"/>
  <c r="K2175" i="1"/>
  <c r="T2176" i="1"/>
  <c r="R2178" i="1"/>
  <c r="J2166" i="1"/>
  <c r="J2168" i="1"/>
  <c r="S2169" i="1"/>
  <c r="I2158" i="1"/>
  <c r="K2160" i="1"/>
  <c r="L2162" i="1"/>
  <c r="K2164" i="1"/>
  <c r="M2147" i="1"/>
  <c r="R2151" i="1"/>
  <c r="S2153" i="1"/>
  <c r="I2156" i="1"/>
  <c r="L2137" i="1"/>
  <c r="J2140" i="1"/>
  <c r="I2143" i="1"/>
  <c r="M2145" i="1"/>
  <c r="S2126" i="1"/>
  <c r="Q2130" i="1"/>
  <c r="T2133" i="1"/>
  <c r="J2112" i="1"/>
  <c r="K2116" i="1"/>
  <c r="I2120" i="1"/>
  <c r="L2123" i="1"/>
  <c r="K2081" i="1"/>
  <c r="K2097" i="1"/>
  <c r="L2103" i="1"/>
  <c r="I2108" i="1"/>
  <c r="K2252" i="1"/>
  <c r="S2254" i="1"/>
  <c r="K2256" i="1"/>
  <c r="S2258" i="1"/>
  <c r="K2244" i="1"/>
  <c r="S2246" i="1"/>
  <c r="K2248" i="1"/>
  <c r="S2250" i="1"/>
  <c r="Q2238" i="1"/>
  <c r="J2240" i="1"/>
  <c r="S2242" i="1"/>
  <c r="P2231" i="1"/>
  <c r="I2233" i="1"/>
  <c r="S2235" i="1"/>
  <c r="L2237" i="1"/>
  <c r="Q2228" i="1"/>
  <c r="J2230" i="1"/>
  <c r="P2221" i="1"/>
  <c r="I2223" i="1"/>
  <c r="S2225" i="1"/>
  <c r="L2227" i="1"/>
  <c r="M2217" i="1"/>
  <c r="R2218" i="1"/>
  <c r="K2220" i="1"/>
  <c r="Q2211" i="1"/>
  <c r="J2213" i="1"/>
  <c r="T2215" i="1"/>
  <c r="T2205" i="1"/>
  <c r="M2207" i="1"/>
  <c r="R2208" i="1"/>
  <c r="L2210" i="1"/>
  <c r="L2200" i="1"/>
  <c r="Q2201" i="1"/>
  <c r="J2203" i="1"/>
  <c r="P2194" i="1"/>
  <c r="I2196" i="1"/>
  <c r="S2198" i="1"/>
  <c r="Q2188" i="1"/>
  <c r="M2190" i="1"/>
  <c r="R2191" i="1"/>
  <c r="K2193" i="1"/>
  <c r="J2182" i="1"/>
  <c r="R2183" i="1"/>
  <c r="I2187" i="1"/>
  <c r="R2176" i="1"/>
  <c r="Q2178" i="1"/>
  <c r="M2180" i="1"/>
  <c r="Q2169" i="1"/>
  <c r="M2173" i="1"/>
  <c r="I2175" i="1"/>
  <c r="J2162" i="1"/>
  <c r="J2164" i="1"/>
  <c r="I2166" i="1"/>
  <c r="I2168" i="1"/>
  <c r="Q2153" i="1"/>
  <c r="T2155" i="1"/>
  <c r="T2157" i="1"/>
  <c r="J2160" i="1"/>
  <c r="L2147" i="1"/>
  <c r="P2151" i="1"/>
  <c r="J2137" i="1"/>
  <c r="I2140" i="1"/>
  <c r="S2142" i="1"/>
  <c r="L2145" i="1"/>
  <c r="P2130" i="1"/>
  <c r="Q2133" i="1"/>
  <c r="J2116" i="1"/>
  <c r="T2119" i="1"/>
  <c r="I2123" i="1"/>
  <c r="R2126" i="1"/>
  <c r="R2096" i="1"/>
  <c r="R2102" i="1"/>
  <c r="T2107" i="1"/>
  <c r="I2112" i="1"/>
  <c r="I2230" i="1"/>
  <c r="T2232" i="1"/>
  <c r="P2079" i="1"/>
  <c r="R2225" i="1"/>
  <c r="K2227" i="1"/>
  <c r="P2228" i="1"/>
  <c r="Q2218" i="1"/>
  <c r="J2220" i="1"/>
  <c r="T2222" i="1"/>
  <c r="M2224" i="1"/>
  <c r="I2213" i="1"/>
  <c r="S2215" i="1"/>
  <c r="L2217" i="1"/>
  <c r="Q2208" i="1"/>
  <c r="J2210" i="1"/>
  <c r="P2211" i="1"/>
  <c r="I2203" i="1"/>
  <c r="S2205" i="1"/>
  <c r="L2207" i="1"/>
  <c r="R2198" i="1"/>
  <c r="K2200" i="1"/>
  <c r="P2201" i="1"/>
  <c r="Q2191" i="1"/>
  <c r="J2193" i="1"/>
  <c r="T2195" i="1"/>
  <c r="M2197" i="1"/>
  <c r="P2188" i="1"/>
  <c r="L2190" i="1"/>
  <c r="Q2183" i="1"/>
  <c r="M2185" i="1"/>
  <c r="T2186" i="1"/>
  <c r="P2178" i="1"/>
  <c r="L2180" i="1"/>
  <c r="I2182" i="1"/>
  <c r="L2173" i="1"/>
  <c r="T2174" i="1"/>
  <c r="Q2176" i="1"/>
  <c r="T2167" i="1"/>
  <c r="P2169" i="1"/>
  <c r="M2171" i="1"/>
  <c r="I2160" i="1"/>
  <c r="I2162" i="1"/>
  <c r="I2164" i="1"/>
  <c r="T2165" i="1"/>
  <c r="M2149" i="1"/>
  <c r="M2151" i="1"/>
  <c r="R2155" i="1"/>
  <c r="S2157" i="1"/>
  <c r="T2139" i="1"/>
  <c r="R2142" i="1"/>
  <c r="J2145" i="1"/>
  <c r="K2147" i="1"/>
  <c r="Q2126" i="1"/>
  <c r="T2129" i="1"/>
  <c r="P2136" i="1"/>
  <c r="I2116" i="1"/>
  <c r="L2119" i="1"/>
  <c r="S2122" i="1"/>
  <c r="Q2102" i="1"/>
  <c r="L2107" i="1"/>
  <c r="T2111" i="1"/>
  <c r="T2094" i="1"/>
  <c r="I2078" i="1"/>
  <c r="Q2096" i="1"/>
  <c r="M2087" i="1"/>
  <c r="S2088" i="1"/>
  <c r="M2090" i="1"/>
  <c r="S2091" i="1"/>
  <c r="I2081" i="1"/>
  <c r="R2082" i="1"/>
  <c r="L2084" i="1"/>
  <c r="R2085" i="1"/>
  <c r="M2072" i="1"/>
  <c r="K2074" i="1"/>
  <c r="J2076" i="1"/>
  <c r="R2077" i="1"/>
  <c r="S2063" i="1"/>
  <c r="I2066" i="1"/>
  <c r="K2068" i="1"/>
  <c r="L2070" i="1"/>
  <c r="K2057" i="1"/>
  <c r="P2059" i="1"/>
  <c r="R2061" i="1"/>
  <c r="J2050" i="1"/>
  <c r="P2052" i="1"/>
  <c r="I2055" i="1"/>
  <c r="M2040" i="1"/>
  <c r="I2043" i="1"/>
  <c r="Q2047" i="1"/>
  <c r="I2031" i="1"/>
  <c r="J2034" i="1"/>
  <c r="Q2037" i="1"/>
  <c r="J2012" i="1"/>
  <c r="S2019" i="1"/>
  <c r="S2023" i="1"/>
  <c r="R2027" i="1"/>
  <c r="I1981" i="1"/>
  <c r="J1995" i="1"/>
  <c r="M2001" i="1"/>
  <c r="I2007" i="1"/>
  <c r="K2185" i="1"/>
  <c r="S2187" i="1"/>
  <c r="K2189" i="1"/>
  <c r="K1968" i="1"/>
  <c r="K2177" i="1"/>
  <c r="S2179" i="1"/>
  <c r="K2181" i="1"/>
  <c r="S2183" i="1"/>
  <c r="K2169" i="1"/>
  <c r="S2171" i="1"/>
  <c r="K2173" i="1"/>
  <c r="S2175" i="1"/>
  <c r="K2161" i="1"/>
  <c r="S2163" i="1"/>
  <c r="K2165" i="1"/>
  <c r="S2167" i="1"/>
  <c r="K2153" i="1"/>
  <c r="S2155" i="1"/>
  <c r="K2157" i="1"/>
  <c r="S2159" i="1"/>
  <c r="K2145" i="1"/>
  <c r="S2147" i="1"/>
  <c r="K2149" i="1"/>
  <c r="S2151" i="1"/>
  <c r="K2137" i="1"/>
  <c r="S2139" i="1"/>
  <c r="K2141" i="1"/>
  <c r="S2143" i="1"/>
  <c r="K2129" i="1"/>
  <c r="S2131" i="1"/>
  <c r="K2133" i="1"/>
  <c r="S2135" i="1"/>
  <c r="K2121" i="1"/>
  <c r="S2123" i="1"/>
  <c r="K2125" i="1"/>
  <c r="S2127" i="1"/>
  <c r="K2113" i="1"/>
  <c r="S2115" i="1"/>
  <c r="K2117" i="1"/>
  <c r="S2119" i="1"/>
  <c r="K2105" i="1"/>
  <c r="S2107" i="1"/>
  <c r="K2109" i="1"/>
  <c r="S2111" i="1"/>
  <c r="M2096" i="1"/>
  <c r="T2097" i="1"/>
  <c r="T2100" i="1"/>
  <c r="S2103" i="1"/>
  <c r="L2090" i="1"/>
  <c r="R2091" i="1"/>
  <c r="L2093" i="1"/>
  <c r="S2094" i="1"/>
  <c r="Q2085" i="1"/>
  <c r="L2087" i="1"/>
  <c r="R2088" i="1"/>
  <c r="Q2077" i="1"/>
  <c r="M2079" i="1"/>
  <c r="T2080" i="1"/>
  <c r="K2084" i="1"/>
  <c r="K2072" i="1"/>
  <c r="J2074" i="1"/>
  <c r="S2075" i="1"/>
  <c r="Q2063" i="1"/>
  <c r="T2065" i="1"/>
  <c r="J2068" i="1"/>
  <c r="J2070" i="1"/>
  <c r="I2057" i="1"/>
  <c r="Q2061" i="1"/>
  <c r="P2047" i="1"/>
  <c r="I2050" i="1"/>
  <c r="S2054" i="1"/>
  <c r="I2034" i="1"/>
  <c r="J2037" i="1"/>
  <c r="S2039" i="1"/>
  <c r="K2045" i="1"/>
  <c r="R2023" i="1"/>
  <c r="Q2027" i="1"/>
  <c r="T2030" i="1"/>
  <c r="S2006" i="1"/>
  <c r="M2011" i="1"/>
  <c r="M2016" i="1"/>
  <c r="R2019" i="1"/>
  <c r="R1980" i="1"/>
  <c r="K1988" i="1"/>
  <c r="S1994" i="1"/>
  <c r="J2001" i="1"/>
  <c r="R2127" i="1"/>
  <c r="J2129" i="1"/>
  <c r="R2131" i="1"/>
  <c r="J2133" i="1"/>
  <c r="R2119" i="1"/>
  <c r="J2121" i="1"/>
  <c r="R2123" i="1"/>
  <c r="J2125" i="1"/>
  <c r="R2111" i="1"/>
  <c r="J2113" i="1"/>
  <c r="R2115" i="1"/>
  <c r="J2117" i="1"/>
  <c r="R2103" i="1"/>
  <c r="J2105" i="1"/>
  <c r="R2107" i="1"/>
  <c r="J2109" i="1"/>
  <c r="R2097" i="1"/>
  <c r="M2099" i="1"/>
  <c r="S2100" i="1"/>
  <c r="M2102" i="1"/>
  <c r="Q2091" i="1"/>
  <c r="K2093" i="1"/>
  <c r="R2094" i="1"/>
  <c r="L2096" i="1"/>
  <c r="Q2088" i="1"/>
  <c r="K2090" i="1"/>
  <c r="J2084" i="1"/>
  <c r="P2085" i="1"/>
  <c r="J2087" i="1"/>
  <c r="P2077" i="1"/>
  <c r="L2079" i="1"/>
  <c r="S2080" i="1"/>
  <c r="J2072" i="1"/>
  <c r="I2074" i="1"/>
  <c r="Q2075" i="1"/>
  <c r="P2063" i="1"/>
  <c r="R2065" i="1"/>
  <c r="S2067" i="1"/>
  <c r="I2070" i="1"/>
  <c r="M2052" i="1"/>
  <c r="T2056" i="1"/>
  <c r="M2059" i="1"/>
  <c r="Q2039" i="1"/>
  <c r="M2042" i="1"/>
  <c r="I2045" i="1"/>
  <c r="T2049" i="1"/>
  <c r="S2030" i="1"/>
  <c r="S2033" i="1"/>
  <c r="T2036" i="1"/>
  <c r="P2015" i="1"/>
  <c r="P2019" i="1"/>
  <c r="I2027" i="1"/>
  <c r="Q2000" i="1"/>
  <c r="M2006" i="1"/>
  <c r="L2011" i="1"/>
  <c r="P1987" i="1"/>
  <c r="L1994" i="1"/>
  <c r="Q2179" i="1"/>
  <c r="I2181" i="1"/>
  <c r="S1962" i="1"/>
  <c r="M1980" i="1"/>
  <c r="Q2175" i="1"/>
  <c r="I2177" i="1"/>
  <c r="M2178" i="1"/>
  <c r="Q2171" i="1"/>
  <c r="I2173" i="1"/>
  <c r="M2174" i="1"/>
  <c r="Q2167" i="1"/>
  <c r="I2169" i="1"/>
  <c r="M2170" i="1"/>
  <c r="Q2163" i="1"/>
  <c r="I2165" i="1"/>
  <c r="M2166" i="1"/>
  <c r="Q2159" i="1"/>
  <c r="I2161" i="1"/>
  <c r="M2162" i="1"/>
  <c r="Q2155" i="1"/>
  <c r="I2157" i="1"/>
  <c r="M2158" i="1"/>
  <c r="Q2151" i="1"/>
  <c r="I2153" i="1"/>
  <c r="M2154" i="1"/>
  <c r="Q2147" i="1"/>
  <c r="I2149" i="1"/>
  <c r="M2150" i="1"/>
  <c r="Q2143" i="1"/>
  <c r="I2145" i="1"/>
  <c r="M2146" i="1"/>
  <c r="Q2139" i="1"/>
  <c r="I2141" i="1"/>
  <c r="M2142" i="1"/>
  <c r="Q2135" i="1"/>
  <c r="I2137" i="1"/>
  <c r="M2138" i="1"/>
  <c r="Q2131" i="1"/>
  <c r="I2133" i="1"/>
  <c r="M2134" i="1"/>
  <c r="Q2127" i="1"/>
  <c r="I2129" i="1"/>
  <c r="M2130" i="1"/>
  <c r="Q2123" i="1"/>
  <c r="I2125" i="1"/>
  <c r="M2126" i="1"/>
  <c r="Q2119" i="1"/>
  <c r="I2121" i="1"/>
  <c r="M2122" i="1"/>
  <c r="Q2115" i="1"/>
  <c r="I2117" i="1"/>
  <c r="M2118" i="1"/>
  <c r="Q2111" i="1"/>
  <c r="I2113" i="1"/>
  <c r="M2114" i="1"/>
  <c r="Q2107" i="1"/>
  <c r="I2109" i="1"/>
  <c r="M2110" i="1"/>
  <c r="Q2103" i="1"/>
  <c r="I2105" i="1"/>
  <c r="M2106" i="1"/>
  <c r="L2099" i="1"/>
  <c r="R2100" i="1"/>
  <c r="L2102" i="1"/>
  <c r="P2094" i="1"/>
  <c r="K2096" i="1"/>
  <c r="Q2097" i="1"/>
  <c r="P2091" i="1"/>
  <c r="J2093" i="1"/>
  <c r="I2087" i="1"/>
  <c r="P2088" i="1"/>
  <c r="J2090" i="1"/>
  <c r="J2079" i="1"/>
  <c r="R2080" i="1"/>
  <c r="M2082" i="1"/>
  <c r="T2083" i="1"/>
  <c r="S2071" i="1"/>
  <c r="T2073" i="1"/>
  <c r="P2075" i="1"/>
  <c r="Q2065" i="1"/>
  <c r="Q2067" i="1"/>
  <c r="T2069" i="1"/>
  <c r="M2054" i="1"/>
  <c r="R2056" i="1"/>
  <c r="L2059" i="1"/>
  <c r="T2044" i="1"/>
  <c r="M2047" i="1"/>
  <c r="R2049" i="1"/>
  <c r="K2052" i="1"/>
  <c r="S2036" i="1"/>
  <c r="P2039" i="1"/>
  <c r="L2042" i="1"/>
  <c r="T2026" i="1"/>
  <c r="Q2030" i="1"/>
  <c r="R2033" i="1"/>
  <c r="S1999" i="1"/>
  <c r="Q2005" i="1"/>
  <c r="J2011" i="1"/>
  <c r="L2142" i="1"/>
  <c r="K1960" i="1"/>
  <c r="L1979" i="1"/>
  <c r="R1986" i="1"/>
  <c r="L2138" i="1"/>
  <c r="P2139" i="1"/>
  <c r="T2140" i="1"/>
  <c r="L2134" i="1"/>
  <c r="P2135" i="1"/>
  <c r="T2136" i="1"/>
  <c r="L2130" i="1"/>
  <c r="P2131" i="1"/>
  <c r="T2132" i="1"/>
  <c r="L2126" i="1"/>
  <c r="P2127" i="1"/>
  <c r="T2128" i="1"/>
  <c r="L2122" i="1"/>
  <c r="P2123" i="1"/>
  <c r="T2124" i="1"/>
  <c r="L2118" i="1"/>
  <c r="P2119" i="1"/>
  <c r="T2120" i="1"/>
  <c r="L2114" i="1"/>
  <c r="P2115" i="1"/>
  <c r="T2116" i="1"/>
  <c r="L2110" i="1"/>
  <c r="P2111" i="1"/>
  <c r="T2112" i="1"/>
  <c r="L2106" i="1"/>
  <c r="P2107" i="1"/>
  <c r="T2108" i="1"/>
  <c r="K2102" i="1"/>
  <c r="P2103" i="1"/>
  <c r="T2104" i="1"/>
  <c r="P2097" i="1"/>
  <c r="J2099" i="1"/>
  <c r="Q2100" i="1"/>
  <c r="I2090" i="1"/>
  <c r="I2093" i="1"/>
  <c r="J2096" i="1"/>
  <c r="Q2080" i="1"/>
  <c r="L2082" i="1"/>
  <c r="S2083" i="1"/>
  <c r="T2086" i="1"/>
  <c r="Q2071" i="1"/>
  <c r="R2073" i="1"/>
  <c r="I2079" i="1"/>
  <c r="P2067" i="1"/>
  <c r="R2069" i="1"/>
  <c r="Q2056" i="1"/>
  <c r="J2059" i="1"/>
  <c r="K2061" i="1"/>
  <c r="M2063" i="1"/>
  <c r="Q2049" i="1"/>
  <c r="S2051" i="1"/>
  <c r="L2054" i="1"/>
  <c r="J2042" i="1"/>
  <c r="R2044" i="1"/>
  <c r="L2047" i="1"/>
  <c r="Q2033" i="1"/>
  <c r="Q2036" i="1"/>
  <c r="M2015" i="1"/>
  <c r="L2019" i="1"/>
  <c r="R2022" i="1"/>
  <c r="R2026" i="1"/>
  <c r="R1999" i="1"/>
  <c r="P2005" i="1"/>
  <c r="R2010" i="1"/>
  <c r="S2240" i="1"/>
  <c r="S1978" i="1"/>
  <c r="Q1986" i="1"/>
  <c r="S2232" i="1"/>
  <c r="K2234" i="1"/>
  <c r="S2236" i="1"/>
  <c r="K2238" i="1"/>
  <c r="S2224" i="1"/>
  <c r="K2226" i="1"/>
  <c r="S2228" i="1"/>
  <c r="K2230" i="1"/>
  <c r="S2216" i="1"/>
  <c r="K2218" i="1"/>
  <c r="S2220" i="1"/>
  <c r="K2222" i="1"/>
  <c r="S2208" i="1"/>
  <c r="K2210" i="1"/>
  <c r="S2212" i="1"/>
  <c r="K2214" i="1"/>
  <c r="S2200" i="1"/>
  <c r="K2202" i="1"/>
  <c r="S2204" i="1"/>
  <c r="K2206" i="1"/>
  <c r="S2192" i="1"/>
  <c r="K2194" i="1"/>
  <c r="S2196" i="1"/>
  <c r="K2198" i="1"/>
  <c r="S2184" i="1"/>
  <c r="K2186" i="1"/>
  <c r="S2188" i="1"/>
  <c r="K2190" i="1"/>
  <c r="S2176" i="1"/>
  <c r="K2178" i="1"/>
  <c r="S2180" i="1"/>
  <c r="K2182" i="1"/>
  <c r="S2168" i="1"/>
  <c r="K2170" i="1"/>
  <c r="S2172" i="1"/>
  <c r="K2174" i="1"/>
  <c r="S2160" i="1"/>
  <c r="K2162" i="1"/>
  <c r="S2164" i="1"/>
  <c r="K2166" i="1"/>
  <c r="S2152" i="1"/>
  <c r="K2154" i="1"/>
  <c r="S2156" i="1"/>
  <c r="K2158" i="1"/>
  <c r="S2144" i="1"/>
  <c r="K2146" i="1"/>
  <c r="S2148" i="1"/>
  <c r="K2150" i="1"/>
  <c r="S2136" i="1"/>
  <c r="K2138" i="1"/>
  <c r="S2140" i="1"/>
  <c r="K2142" i="1"/>
  <c r="S2128" i="1"/>
  <c r="K2130" i="1"/>
  <c r="S2132" i="1"/>
  <c r="K2134" i="1"/>
  <c r="S2120" i="1"/>
  <c r="K2122" i="1"/>
  <c r="S2124" i="1"/>
  <c r="K2126" i="1"/>
  <c r="S2112" i="1"/>
  <c r="K2114" i="1"/>
  <c r="S2116" i="1"/>
  <c r="K2118" i="1"/>
  <c r="S2104" i="1"/>
  <c r="K2106" i="1"/>
  <c r="S2108" i="1"/>
  <c r="K2110" i="1"/>
  <c r="I2099" i="1"/>
  <c r="P2100" i="1"/>
  <c r="J2102" i="1"/>
  <c r="M2088" i="1"/>
  <c r="T2089" i="1"/>
  <c r="T2092" i="1"/>
  <c r="T2095" i="1"/>
  <c r="K2082" i="1"/>
  <c r="R2083" i="1"/>
  <c r="L2085" i="1"/>
  <c r="S2086" i="1"/>
  <c r="K2077" i="1"/>
  <c r="T2078" i="1"/>
  <c r="P2080" i="1"/>
  <c r="P2071" i="1"/>
  <c r="Q2073" i="1"/>
  <c r="I2061" i="1"/>
  <c r="L2063" i="1"/>
  <c r="Q2069" i="1"/>
  <c r="J2054" i="1"/>
  <c r="P2056" i="1"/>
  <c r="I2059" i="1"/>
  <c r="Q2044" i="1"/>
  <c r="J2047" i="1"/>
  <c r="Q2051" i="1"/>
  <c r="P2036" i="1"/>
  <c r="M2039" i="1"/>
  <c r="I2042" i="1"/>
  <c r="Q2026" i="1"/>
  <c r="S2029" i="1"/>
  <c r="I2015" i="1"/>
  <c r="K2019" i="1"/>
  <c r="Q2022" i="1"/>
  <c r="P1999" i="1"/>
  <c r="Q2010" i="1"/>
  <c r="S1954" i="1"/>
  <c r="J1978" i="1"/>
  <c r="M1986" i="1"/>
  <c r="J1993" i="1"/>
  <c r="J2154" i="1"/>
  <c r="R2156" i="1"/>
  <c r="J2158" i="1"/>
  <c r="R2160" i="1"/>
  <c r="J2146" i="1"/>
  <c r="R2148" i="1"/>
  <c r="J2150" i="1"/>
  <c r="R2152" i="1"/>
  <c r="J2138" i="1"/>
  <c r="R2140" i="1"/>
  <c r="J2142" i="1"/>
  <c r="R2144" i="1"/>
  <c r="J2130" i="1"/>
  <c r="R2132" i="1"/>
  <c r="J2134" i="1"/>
  <c r="R2136" i="1"/>
  <c r="J2122" i="1"/>
  <c r="R2124" i="1"/>
  <c r="J2126" i="1"/>
  <c r="R2128" i="1"/>
  <c r="J2114" i="1"/>
  <c r="R2116" i="1"/>
  <c r="J2118" i="1"/>
  <c r="R2120" i="1"/>
  <c r="J2106" i="1"/>
  <c r="R2108" i="1"/>
  <c r="J2110" i="1"/>
  <c r="R2112" i="1"/>
  <c r="S2095" i="1"/>
  <c r="T2098" i="1"/>
  <c r="I2102" i="1"/>
  <c r="R2104" i="1"/>
  <c r="R2089" i="1"/>
  <c r="M2091" i="1"/>
  <c r="S2092" i="1"/>
  <c r="M2094" i="1"/>
  <c r="Q2083" i="1"/>
  <c r="K2085" i="1"/>
  <c r="R2086" i="1"/>
  <c r="L2088" i="1"/>
  <c r="I2077" i="1"/>
  <c r="S2078" i="1"/>
  <c r="J2082" i="1"/>
  <c r="J2063" i="1"/>
  <c r="K2065" i="1"/>
  <c r="M2067" i="1"/>
  <c r="M2075" i="1"/>
  <c r="P2051" i="1"/>
  <c r="I2054" i="1"/>
  <c r="S2058" i="1"/>
  <c r="T2060" i="1"/>
  <c r="P2044" i="1"/>
  <c r="I2047" i="1"/>
  <c r="K2049" i="1"/>
  <c r="R2029" i="1"/>
  <c r="L2039" i="1"/>
  <c r="T2041" i="1"/>
  <c r="T2004" i="1"/>
  <c r="T2009" i="1"/>
  <c r="T2014" i="1"/>
  <c r="M2026" i="1"/>
  <c r="S1985" i="1"/>
  <c r="Q1992" i="1"/>
  <c r="K1999" i="1"/>
  <c r="I2142" i="1"/>
  <c r="M2143" i="1"/>
  <c r="K1952" i="1"/>
  <c r="I1977" i="1"/>
  <c r="I2138" i="1"/>
  <c r="M2139" i="1"/>
  <c r="Q2140" i="1"/>
  <c r="I2134" i="1"/>
  <c r="M2135" i="1"/>
  <c r="Q2136" i="1"/>
  <c r="I2130" i="1"/>
  <c r="M2131" i="1"/>
  <c r="Q2132" i="1"/>
  <c r="I2126" i="1"/>
  <c r="M2127" i="1"/>
  <c r="Q2128" i="1"/>
  <c r="I2122" i="1"/>
  <c r="M2123" i="1"/>
  <c r="Q2124" i="1"/>
  <c r="I2118" i="1"/>
  <c r="M2119" i="1"/>
  <c r="Q2120" i="1"/>
  <c r="I2114" i="1"/>
  <c r="M2115" i="1"/>
  <c r="Q2116" i="1"/>
  <c r="I2110" i="1"/>
  <c r="M2111" i="1"/>
  <c r="Q2112" i="1"/>
  <c r="I2106" i="1"/>
  <c r="M2107" i="1"/>
  <c r="Q2108" i="1"/>
  <c r="T2101" i="1"/>
  <c r="M2103" i="1"/>
  <c r="Q2104" i="1"/>
  <c r="R2095" i="1"/>
  <c r="L2097" i="1"/>
  <c r="S2098" i="1"/>
  <c r="M2100" i="1"/>
  <c r="Q2089" i="1"/>
  <c r="L2091" i="1"/>
  <c r="R2092" i="1"/>
  <c r="L2094" i="1"/>
  <c r="P2086" i="1"/>
  <c r="K2088" i="1"/>
  <c r="I2082" i="1"/>
  <c r="P2083" i="1"/>
  <c r="J2085" i="1"/>
  <c r="L2075" i="1"/>
  <c r="T2076" i="1"/>
  <c r="R2078" i="1"/>
  <c r="M2080" i="1"/>
  <c r="R2060" i="1"/>
  <c r="I2063" i="1"/>
  <c r="I2065" i="1"/>
  <c r="L2067" i="1"/>
  <c r="S2046" i="1"/>
  <c r="I2049" i="1"/>
  <c r="T2053" i="1"/>
  <c r="M2056" i="1"/>
  <c r="Q2032" i="1"/>
  <c r="M2036" i="1"/>
  <c r="J2039" i="1"/>
  <c r="R2041" i="1"/>
  <c r="L2026" i="1"/>
  <c r="P2029" i="1"/>
  <c r="S2009" i="1"/>
  <c r="K2014" i="1"/>
  <c r="M2018" i="1"/>
  <c r="M2022" i="1"/>
  <c r="T1984" i="1"/>
  <c r="R1991" i="1"/>
  <c r="M1998" i="1"/>
  <c r="L2004" i="1"/>
  <c r="Q2092" i="1"/>
  <c r="K2094" i="1"/>
  <c r="P1976" i="1"/>
  <c r="P2089" i="1"/>
  <c r="J2091" i="1"/>
  <c r="L2080" i="1"/>
  <c r="T2081" i="1"/>
  <c r="I2085" i="1"/>
  <c r="J2088" i="1"/>
  <c r="M2071" i="1"/>
  <c r="K2073" i="1"/>
  <c r="J2075" i="1"/>
  <c r="S2076" i="1"/>
  <c r="S2062" i="1"/>
  <c r="T2064" i="1"/>
  <c r="J2067" i="1"/>
  <c r="K2069" i="1"/>
  <c r="K2056" i="1"/>
  <c r="M2058" i="1"/>
  <c r="Q2060" i="1"/>
  <c r="M2044" i="1"/>
  <c r="T2048" i="1"/>
  <c r="M2051" i="1"/>
  <c r="R2053" i="1"/>
  <c r="L2036" i="1"/>
  <c r="I2039" i="1"/>
  <c r="Q2041" i="1"/>
  <c r="P2025" i="1"/>
  <c r="P2032" i="1"/>
  <c r="Q2009" i="1"/>
  <c r="J2014" i="1"/>
  <c r="K2018" i="1"/>
  <c r="J2022" i="1"/>
  <c r="Q1991" i="1"/>
  <c r="L1998" i="1"/>
  <c r="K2004" i="1"/>
  <c r="S1946" i="1"/>
  <c r="R1975" i="1"/>
  <c r="R1984" i="1"/>
  <c r="K2135" i="1"/>
  <c r="S2137" i="1"/>
  <c r="K2139" i="1"/>
  <c r="S2141" i="1"/>
  <c r="K2127" i="1"/>
  <c r="S2129" i="1"/>
  <c r="K2131" i="1"/>
  <c r="S2133" i="1"/>
  <c r="K2119" i="1"/>
  <c r="S2121" i="1"/>
  <c r="K2123" i="1"/>
  <c r="S2125" i="1"/>
  <c r="K2111" i="1"/>
  <c r="S2113" i="1"/>
  <c r="K2115" i="1"/>
  <c r="S2117" i="1"/>
  <c r="J2103" i="1"/>
  <c r="S2105" i="1"/>
  <c r="K2107" i="1"/>
  <c r="S2109" i="1"/>
  <c r="P2098" i="1"/>
  <c r="K2100" i="1"/>
  <c r="Q2101" i="1"/>
  <c r="P2095" i="1"/>
  <c r="J2097" i="1"/>
  <c r="I2091" i="1"/>
  <c r="P2092" i="1"/>
  <c r="J2094" i="1"/>
  <c r="K2080" i="1"/>
  <c r="R2081" i="1"/>
  <c r="T2084" i="1"/>
  <c r="T2087" i="1"/>
  <c r="L2071" i="1"/>
  <c r="I2073" i="1"/>
  <c r="I2075" i="1"/>
  <c r="R2076" i="1"/>
  <c r="R2062" i="1"/>
  <c r="R2064" i="1"/>
  <c r="I2067" i="1"/>
  <c r="I2069" i="1"/>
  <c r="S2055" i="1"/>
  <c r="L2058" i="1"/>
  <c r="P2060" i="1"/>
  <c r="R2048" i="1"/>
  <c r="L2051" i="1"/>
  <c r="Q2053" i="1"/>
  <c r="I2022" i="1"/>
  <c r="K2041" i="1"/>
  <c r="S2043" i="1"/>
  <c r="M2046" i="1"/>
  <c r="I2004" i="1"/>
  <c r="M2009" i="1"/>
  <c r="T2013" i="1"/>
  <c r="J2018" i="1"/>
  <c r="R1974" i="1"/>
  <c r="P1984" i="1"/>
  <c r="J1998" i="1"/>
  <c r="R2185" i="1"/>
  <c r="J2187" i="1"/>
  <c r="R2189" i="1"/>
  <c r="K1944" i="1"/>
  <c r="R2177" i="1"/>
  <c r="J2179" i="1"/>
  <c r="R2181" i="1"/>
  <c r="J2183" i="1"/>
  <c r="R2169" i="1"/>
  <c r="J2171" i="1"/>
  <c r="R2173" i="1"/>
  <c r="J2175" i="1"/>
  <c r="R2161" i="1"/>
  <c r="J2163" i="1"/>
  <c r="R2165" i="1"/>
  <c r="J2167" i="1"/>
  <c r="R2153" i="1"/>
  <c r="J2155" i="1"/>
  <c r="R2157" i="1"/>
  <c r="J2159" i="1"/>
  <c r="R2145" i="1"/>
  <c r="J2147" i="1"/>
  <c r="R2149" i="1"/>
  <c r="J2151" i="1"/>
  <c r="R2137" i="1"/>
  <c r="J2139" i="1"/>
  <c r="R2141" i="1"/>
  <c r="J2143" i="1"/>
  <c r="R2129" i="1"/>
  <c r="J2131" i="1"/>
  <c r="R2133" i="1"/>
  <c r="J2135" i="1"/>
  <c r="R2121" i="1"/>
  <c r="J2123" i="1"/>
  <c r="R2125" i="1"/>
  <c r="J2127" i="1"/>
  <c r="R2113" i="1"/>
  <c r="J2115" i="1"/>
  <c r="R2117" i="1"/>
  <c r="J2119" i="1"/>
  <c r="R2105" i="1"/>
  <c r="J2107" i="1"/>
  <c r="R2109" i="1"/>
  <c r="J2111" i="1"/>
  <c r="J2100" i="1"/>
  <c r="P2101" i="1"/>
  <c r="I2103" i="1"/>
  <c r="S2087" i="1"/>
  <c r="T2090" i="1"/>
  <c r="I2094" i="1"/>
  <c r="I2097" i="1"/>
  <c r="Q2081" i="1"/>
  <c r="M2083" i="1"/>
  <c r="S2084" i="1"/>
  <c r="M2086" i="1"/>
  <c r="Q2076" i="1"/>
  <c r="M2078" i="1"/>
  <c r="J2080" i="1"/>
  <c r="J2071" i="1"/>
  <c r="T2072" i="1"/>
  <c r="T2074" i="1"/>
  <c r="Q2064" i="1"/>
  <c r="S2066" i="1"/>
  <c r="T2068" i="1"/>
  <c r="J2051" i="1"/>
  <c r="Q2055" i="1"/>
  <c r="J2058" i="1"/>
  <c r="Q2043" i="1"/>
  <c r="L2046" i="1"/>
  <c r="Q2048" i="1"/>
  <c r="M2032" i="1"/>
  <c r="M2038" i="1"/>
  <c r="I2041" i="1"/>
  <c r="S2017" i="1"/>
  <c r="M2021" i="1"/>
  <c r="M2025" i="1"/>
  <c r="K2029" i="1"/>
  <c r="Q1997" i="1"/>
  <c r="K2009" i="1"/>
  <c r="P2013" i="1"/>
  <c r="J1974" i="1"/>
  <c r="J1984" i="1"/>
  <c r="J1991" i="1"/>
  <c r="M2112" i="1"/>
  <c r="Q2113" i="1"/>
  <c r="I2115" i="1"/>
  <c r="M2108" i="1"/>
  <c r="Q2109" i="1"/>
  <c r="I2111" i="1"/>
  <c r="M2104" i="1"/>
  <c r="Q2105" i="1"/>
  <c r="I2107" i="1"/>
  <c r="T2093" i="1"/>
  <c r="T2096" i="1"/>
  <c r="T2099" i="1"/>
  <c r="T2102" i="1"/>
  <c r="R2087" i="1"/>
  <c r="L2089" i="1"/>
  <c r="S2090" i="1"/>
  <c r="M2092" i="1"/>
  <c r="P2081" i="1"/>
  <c r="L2083" i="1"/>
  <c r="R2084" i="1"/>
  <c r="L2086" i="1"/>
  <c r="P2076" i="1"/>
  <c r="L2078" i="1"/>
  <c r="S2079" i="1"/>
  <c r="I2071" i="1"/>
  <c r="S2072" i="1"/>
  <c r="S2074" i="1"/>
  <c r="P2064" i="1"/>
  <c r="R2066" i="1"/>
  <c r="R2068" i="1"/>
  <c r="P2055" i="1"/>
  <c r="I2058" i="1"/>
  <c r="M2060" i="1"/>
  <c r="M2062" i="1"/>
  <c r="P2048" i="1"/>
  <c r="I2051" i="1"/>
  <c r="K2053" i="1"/>
  <c r="P2043" i="1"/>
  <c r="J2046" i="1"/>
  <c r="L2032" i="1"/>
  <c r="L2035" i="1"/>
  <c r="L2038" i="1"/>
  <c r="T2040" i="1"/>
  <c r="R2017" i="1"/>
  <c r="K2021" i="1"/>
  <c r="K2025" i="1"/>
  <c r="J2029" i="1"/>
  <c r="K1983" i="1"/>
  <c r="K1990" i="1"/>
  <c r="R1996" i="1"/>
  <c r="S2002" i="1"/>
  <c r="P2165" i="1"/>
  <c r="T2166" i="1"/>
  <c r="S1938" i="1"/>
  <c r="P2161" i="1"/>
  <c r="T2162" i="1"/>
  <c r="L2164" i="1"/>
  <c r="P2157" i="1"/>
  <c r="T2158" i="1"/>
  <c r="L2160" i="1"/>
  <c r="P2153" i="1"/>
  <c r="T2154" i="1"/>
  <c r="L2156" i="1"/>
  <c r="P2149" i="1"/>
  <c r="T2150" i="1"/>
  <c r="L2152" i="1"/>
  <c r="P2145" i="1"/>
  <c r="T2146" i="1"/>
  <c r="L2148" i="1"/>
  <c r="P2141" i="1"/>
  <c r="T2142" i="1"/>
  <c r="L2144" i="1"/>
  <c r="P2137" i="1"/>
  <c r="T2138" i="1"/>
  <c r="L2140" i="1"/>
  <c r="P2133" i="1"/>
  <c r="T2134" i="1"/>
  <c r="L2136" i="1"/>
  <c r="P2129" i="1"/>
  <c r="T2130" i="1"/>
  <c r="L2132" i="1"/>
  <c r="P2125" i="1"/>
  <c r="T2126" i="1"/>
  <c r="L2128" i="1"/>
  <c r="P2121" i="1"/>
  <c r="T2122" i="1"/>
  <c r="L2124" i="1"/>
  <c r="P2117" i="1"/>
  <c r="T2118" i="1"/>
  <c r="L2120" i="1"/>
  <c r="P2113" i="1"/>
  <c r="T2114" i="1"/>
  <c r="L2116" i="1"/>
  <c r="P2109" i="1"/>
  <c r="T2110" i="1"/>
  <c r="L2112" i="1"/>
  <c r="P2105" i="1"/>
  <c r="T2106" i="1"/>
  <c r="L2108" i="1"/>
  <c r="M2098" i="1"/>
  <c r="S2099" i="1"/>
  <c r="S2102" i="1"/>
  <c r="L2104" i="1"/>
  <c r="L2092" i="1"/>
  <c r="R2093" i="1"/>
  <c r="M2095" i="1"/>
  <c r="S2096" i="1"/>
  <c r="Q2087" i="1"/>
  <c r="K2089" i="1"/>
  <c r="R2090" i="1"/>
  <c r="J2083" i="1"/>
  <c r="Q2084" i="1"/>
  <c r="K2086" i="1"/>
  <c r="R2072" i="1"/>
  <c r="R2074" i="1"/>
  <c r="K2078" i="1"/>
  <c r="R2079" i="1"/>
  <c r="L2062" i="1"/>
  <c r="Q2068" i="1"/>
  <c r="S2070" i="1"/>
  <c r="S2050" i="1"/>
  <c r="I2053" i="1"/>
  <c r="T2057" i="1"/>
  <c r="K2060" i="1"/>
  <c r="K2035" i="1"/>
  <c r="J2038" i="1"/>
  <c r="R2040" i="1"/>
  <c r="I2046" i="1"/>
  <c r="I2017" i="1"/>
  <c r="I2021" i="1"/>
  <c r="T2024" i="1"/>
  <c r="J2032" i="1"/>
  <c r="Q1996" i="1"/>
  <c r="R2002" i="1"/>
  <c r="R2012" i="1"/>
  <c r="K1936" i="1"/>
  <c r="K1972" i="1"/>
  <c r="J1983" i="1"/>
  <c r="J1990" i="1"/>
  <c r="J2089" i="1"/>
  <c r="P2090" i="1"/>
  <c r="K2092" i="1"/>
  <c r="P2084" i="1"/>
  <c r="J2086" i="1"/>
  <c r="P2087" i="1"/>
  <c r="Q2079" i="1"/>
  <c r="I2083" i="1"/>
  <c r="Q2072" i="1"/>
  <c r="M2076" i="1"/>
  <c r="J2078" i="1"/>
  <c r="M2066" i="1"/>
  <c r="P2068" i="1"/>
  <c r="R2070" i="1"/>
  <c r="R2057" i="1"/>
  <c r="J2060" i="1"/>
  <c r="J2062" i="1"/>
  <c r="M2064" i="1"/>
  <c r="T2045" i="1"/>
  <c r="M2048" i="1"/>
  <c r="T2052" i="1"/>
  <c r="M2055" i="1"/>
  <c r="I2038" i="1"/>
  <c r="Q2040" i="1"/>
  <c r="M2043" i="1"/>
  <c r="S2024" i="1"/>
  <c r="M2028" i="1"/>
  <c r="I2032" i="1"/>
  <c r="J2035" i="1"/>
  <c r="Q2012" i="1"/>
  <c r="T2016" i="1"/>
  <c r="T2020" i="1"/>
  <c r="Q1971" i="1"/>
  <c r="S1982" i="1"/>
  <c r="T1989" i="1"/>
  <c r="L2008" i="1"/>
  <c r="M2074" i="1"/>
  <c r="L2076" i="1"/>
  <c r="I1933" i="1"/>
  <c r="K2064" i="1"/>
  <c r="L2066" i="1"/>
  <c r="P2072" i="1"/>
  <c r="Q2057" i="1"/>
  <c r="S2059" i="1"/>
  <c r="I2062" i="1"/>
  <c r="K2048" i="1"/>
  <c r="M2050" i="1"/>
  <c r="R2052" i="1"/>
  <c r="L2055" i="1"/>
  <c r="P2040" i="1"/>
  <c r="L2043" i="1"/>
  <c r="R2045" i="1"/>
  <c r="K2028" i="1"/>
  <c r="L2031" i="1"/>
  <c r="T2034" i="1"/>
  <c r="T2037" i="1"/>
  <c r="R2016" i="1"/>
  <c r="Q2020" i="1"/>
  <c r="K2024" i="1"/>
  <c r="J1982" i="1"/>
  <c r="I1996" i="1"/>
  <c r="J2002" i="1"/>
  <c r="R2007" i="1"/>
  <c r="I2104" i="1"/>
  <c r="Q1929" i="1"/>
  <c r="S1970" i="1"/>
  <c r="P2099" i="1"/>
  <c r="J2101" i="1"/>
  <c r="P2102" i="1"/>
  <c r="P2096" i="1"/>
  <c r="J2098" i="1"/>
  <c r="T2085" i="1"/>
  <c r="T2088" i="1"/>
  <c r="T2091" i="1"/>
  <c r="I2095" i="1"/>
  <c r="T2077" i="1"/>
  <c r="J2081" i="1"/>
  <c r="S2082" i="1"/>
  <c r="M2084" i="1"/>
  <c r="M2068" i="1"/>
  <c r="M2070" i="1"/>
  <c r="L2074" i="1"/>
  <c r="K2076" i="1"/>
  <c r="Q2059" i="1"/>
  <c r="T2061" i="1"/>
  <c r="J2064" i="1"/>
  <c r="J2066" i="1"/>
  <c r="Q2052" i="1"/>
  <c r="J2055" i="1"/>
  <c r="Q2045" i="1"/>
  <c r="S2047" i="1"/>
  <c r="L2050" i="1"/>
  <c r="K2031" i="1"/>
  <c r="S2034" i="1"/>
  <c r="R2037" i="1"/>
  <c r="J2043" i="1"/>
  <c r="P2020" i="1"/>
  <c r="J2024" i="1"/>
  <c r="J2028" i="1"/>
  <c r="J2007" i="1"/>
  <c r="K2012" i="1"/>
  <c r="Q2016" i="1"/>
  <c r="R1919" i="1"/>
  <c r="J1925" i="1"/>
  <c r="J1981" i="1"/>
  <c r="K1995" i="1"/>
  <c r="P1895" i="1"/>
  <c r="M1905" i="1"/>
  <c r="K1913" i="1"/>
  <c r="L2072" i="1"/>
  <c r="P2073" i="1"/>
  <c r="R1879" i="1"/>
  <c r="L2068" i="1"/>
  <c r="P2069" i="1"/>
  <c r="T2070" i="1"/>
  <c r="L2064" i="1"/>
  <c r="P2065" i="1"/>
  <c r="T2066" i="1"/>
  <c r="L2060" i="1"/>
  <c r="P2061" i="1"/>
  <c r="T2062" i="1"/>
  <c r="L2056" i="1"/>
  <c r="P2057" i="1"/>
  <c r="T2058" i="1"/>
  <c r="L2052" i="1"/>
  <c r="P2053" i="1"/>
  <c r="T2054" i="1"/>
  <c r="L2048" i="1"/>
  <c r="P2049" i="1"/>
  <c r="T2050" i="1"/>
  <c r="L2044" i="1"/>
  <c r="P2045" i="1"/>
  <c r="T2046" i="1"/>
  <c r="L2040" i="1"/>
  <c r="P2041" i="1"/>
  <c r="T2042" i="1"/>
  <c r="K2036" i="1"/>
  <c r="P2037" i="1"/>
  <c r="T2038" i="1"/>
  <c r="I2029" i="1"/>
  <c r="S2031" i="1"/>
  <c r="M2033" i="1"/>
  <c r="R2034" i="1"/>
  <c r="R2024" i="1"/>
  <c r="K2026" i="1"/>
  <c r="P2027" i="1"/>
  <c r="Q2017" i="1"/>
  <c r="J2019" i="1"/>
  <c r="T2021" i="1"/>
  <c r="M2023" i="1"/>
  <c r="I2012" i="1"/>
  <c r="S2014" i="1"/>
  <c r="L2016" i="1"/>
  <c r="L2006" i="1"/>
  <c r="Q2007" i="1"/>
  <c r="J2009" i="1"/>
  <c r="P2000" i="1"/>
  <c r="I2002" i="1"/>
  <c r="S2004" i="1"/>
  <c r="P1992" i="1"/>
  <c r="K1994" i="1"/>
  <c r="R1995" i="1"/>
  <c r="J1999" i="1"/>
  <c r="R1985" i="1"/>
  <c r="M1989" i="1"/>
  <c r="I1991" i="1"/>
  <c r="I1978" i="1"/>
  <c r="K1980" i="1"/>
  <c r="I1982" i="1"/>
  <c r="I1984" i="1"/>
  <c r="J1968" i="1"/>
  <c r="R1970" i="1"/>
  <c r="Q1975" i="1"/>
  <c r="J1952" i="1"/>
  <c r="R1954" i="1"/>
  <c r="J1960" i="1"/>
  <c r="R1962" i="1"/>
  <c r="J1936" i="1"/>
  <c r="R1938" i="1"/>
  <c r="J1944" i="1"/>
  <c r="R1946" i="1"/>
  <c r="R1924" i="1"/>
  <c r="P1929" i="1"/>
  <c r="R1932" i="1"/>
  <c r="R1904" i="1"/>
  <c r="P1912" i="1"/>
  <c r="L1919" i="1"/>
  <c r="S2042" i="1"/>
  <c r="K2044" i="1"/>
  <c r="M1877" i="1"/>
  <c r="J1895" i="1"/>
  <c r="Q2034" i="1"/>
  <c r="J2036" i="1"/>
  <c r="S2038" i="1"/>
  <c r="K2040" i="1"/>
  <c r="M2030" i="1"/>
  <c r="R2031" i="1"/>
  <c r="K2033" i="1"/>
  <c r="Q2024" i="1"/>
  <c r="J2026" i="1"/>
  <c r="T2028" i="1"/>
  <c r="P2017" i="1"/>
  <c r="I2019" i="1"/>
  <c r="S2021" i="1"/>
  <c r="L2023" i="1"/>
  <c r="M2013" i="1"/>
  <c r="R2014" i="1"/>
  <c r="K2016" i="1"/>
  <c r="P2007" i="1"/>
  <c r="I2009" i="1"/>
  <c r="S2011" i="1"/>
  <c r="T2001" i="1"/>
  <c r="M2003" i="1"/>
  <c r="R2004" i="1"/>
  <c r="K2006" i="1"/>
  <c r="J1994" i="1"/>
  <c r="Q1995" i="1"/>
  <c r="I1999" i="1"/>
  <c r="Q1985" i="1"/>
  <c r="M1987" i="1"/>
  <c r="J1989" i="1"/>
  <c r="S1990" i="1"/>
  <c r="J1980" i="1"/>
  <c r="T1981" i="1"/>
  <c r="R1983" i="1"/>
  <c r="J1965" i="1"/>
  <c r="R1967" i="1"/>
  <c r="J1973" i="1"/>
  <c r="T1977" i="1"/>
  <c r="J1949" i="1"/>
  <c r="R1951" i="1"/>
  <c r="J1957" i="1"/>
  <c r="R1959" i="1"/>
  <c r="Q1935" i="1"/>
  <c r="J1941" i="1"/>
  <c r="R1943" i="1"/>
  <c r="Q1924" i="1"/>
  <c r="I1929" i="1"/>
  <c r="Q1932" i="1"/>
  <c r="L1894" i="1"/>
  <c r="M1904" i="1"/>
  <c r="J1919" i="1"/>
  <c r="R2054" i="1"/>
  <c r="J2056" i="1"/>
  <c r="R2058" i="1"/>
  <c r="I1875" i="1"/>
  <c r="R2046" i="1"/>
  <c r="J2048" i="1"/>
  <c r="R2050" i="1"/>
  <c r="J2052" i="1"/>
  <c r="R2038" i="1"/>
  <c r="J2040" i="1"/>
  <c r="R2042" i="1"/>
  <c r="J2044" i="1"/>
  <c r="Q2031" i="1"/>
  <c r="J2033" i="1"/>
  <c r="I2036" i="1"/>
  <c r="P2024" i="1"/>
  <c r="I2026" i="1"/>
  <c r="S2028" i="1"/>
  <c r="L2030" i="1"/>
  <c r="M2020" i="1"/>
  <c r="R2021" i="1"/>
  <c r="K2023" i="1"/>
  <c r="Q2014" i="1"/>
  <c r="J2016" i="1"/>
  <c r="T2018" i="1"/>
  <c r="T2008" i="1"/>
  <c r="M2010" i="1"/>
  <c r="R2011" i="1"/>
  <c r="K2013" i="1"/>
  <c r="L2003" i="1"/>
  <c r="Q2004" i="1"/>
  <c r="J2006" i="1"/>
  <c r="P1995" i="1"/>
  <c r="M1997" i="1"/>
  <c r="S1998" i="1"/>
  <c r="S2001" i="1"/>
  <c r="I1989" i="1"/>
  <c r="R1990" i="1"/>
  <c r="I1994" i="1"/>
  <c r="S1981" i="1"/>
  <c r="Q1983" i="1"/>
  <c r="L1987" i="1"/>
  <c r="I1973" i="1"/>
  <c r="M1975" i="1"/>
  <c r="R1977" i="1"/>
  <c r="R1979" i="1"/>
  <c r="I1965" i="1"/>
  <c r="Q1967" i="1"/>
  <c r="M1970" i="1"/>
  <c r="I1957" i="1"/>
  <c r="Q1959" i="1"/>
  <c r="M1962" i="1"/>
  <c r="I1949" i="1"/>
  <c r="Q1951" i="1"/>
  <c r="M1954" i="1"/>
  <c r="I1941" i="1"/>
  <c r="Q1943" i="1"/>
  <c r="M1946" i="1"/>
  <c r="T1928" i="1"/>
  <c r="P1932" i="1"/>
  <c r="M1938" i="1"/>
  <c r="Q1893" i="1"/>
  <c r="S1911" i="1"/>
  <c r="J1924" i="1"/>
  <c r="I2100" i="1"/>
  <c r="M2101" i="1"/>
  <c r="Q1872" i="1"/>
  <c r="I2096" i="1"/>
  <c r="M2097" i="1"/>
  <c r="Q2098" i="1"/>
  <c r="I2092" i="1"/>
  <c r="M2093" i="1"/>
  <c r="Q2094" i="1"/>
  <c r="I2088" i="1"/>
  <c r="M2089" i="1"/>
  <c r="Q2090" i="1"/>
  <c r="I2084" i="1"/>
  <c r="M2085" i="1"/>
  <c r="Q2086" i="1"/>
  <c r="I2080" i="1"/>
  <c r="M2081" i="1"/>
  <c r="Q2082" i="1"/>
  <c r="I2076" i="1"/>
  <c r="M2077" i="1"/>
  <c r="Q2078" i="1"/>
  <c r="I2072" i="1"/>
  <c r="M2073" i="1"/>
  <c r="Q2074" i="1"/>
  <c r="I2068" i="1"/>
  <c r="M2069" i="1"/>
  <c r="Q2070" i="1"/>
  <c r="I2064" i="1"/>
  <c r="M2065" i="1"/>
  <c r="Q2066" i="1"/>
  <c r="I2060" i="1"/>
  <c r="M2061" i="1"/>
  <c r="Q2062" i="1"/>
  <c r="I2056" i="1"/>
  <c r="M2057" i="1"/>
  <c r="Q2058" i="1"/>
  <c r="I2052" i="1"/>
  <c r="M2053" i="1"/>
  <c r="Q2054" i="1"/>
  <c r="I2048" i="1"/>
  <c r="M2049" i="1"/>
  <c r="Q2050" i="1"/>
  <c r="I2044" i="1"/>
  <c r="M2045" i="1"/>
  <c r="Q2046" i="1"/>
  <c r="I2040" i="1"/>
  <c r="M2041" i="1"/>
  <c r="Q2042" i="1"/>
  <c r="S2035" i="1"/>
  <c r="M2037" i="1"/>
  <c r="Q2038" i="1"/>
  <c r="K2030" i="1"/>
  <c r="P2031" i="1"/>
  <c r="I2033" i="1"/>
  <c r="J2023" i="1"/>
  <c r="T2025" i="1"/>
  <c r="M2027" i="1"/>
  <c r="R2028" i="1"/>
  <c r="S2018" i="1"/>
  <c r="L2020" i="1"/>
  <c r="Q2021" i="1"/>
  <c r="Q2011" i="1"/>
  <c r="J2013" i="1"/>
  <c r="I2016" i="1"/>
  <c r="P2004" i="1"/>
  <c r="I2006" i="1"/>
  <c r="S2008" i="1"/>
  <c r="L2010" i="1"/>
  <c r="M2000" i="1"/>
  <c r="R2001" i="1"/>
  <c r="K2003" i="1"/>
  <c r="M1992" i="1"/>
  <c r="T1993" i="1"/>
  <c r="J1997" i="1"/>
  <c r="R1998" i="1"/>
  <c r="K1987" i="1"/>
  <c r="T1988" i="1"/>
  <c r="Q1990" i="1"/>
  <c r="Q1979" i="1"/>
  <c r="R1981" i="1"/>
  <c r="P1983" i="1"/>
  <c r="L1975" i="1"/>
  <c r="Q1977" i="1"/>
  <c r="J1962" i="1"/>
  <c r="R1964" i="1"/>
  <c r="J1970" i="1"/>
  <c r="R1972" i="1"/>
  <c r="J1946" i="1"/>
  <c r="R1948" i="1"/>
  <c r="J1954" i="1"/>
  <c r="R1956" i="1"/>
  <c r="I1924" i="1"/>
  <c r="M1935" i="1"/>
  <c r="J1938" i="1"/>
  <c r="R1940" i="1"/>
  <c r="L1870" i="1"/>
  <c r="K1893" i="1"/>
  <c r="I1903" i="1"/>
  <c r="K1918" i="1"/>
  <c r="T2079" i="1"/>
  <c r="L2081" i="1"/>
  <c r="P2082" i="1"/>
  <c r="T2075" i="1"/>
  <c r="L2077" i="1"/>
  <c r="P2078" i="1"/>
  <c r="T2071" i="1"/>
  <c r="L2073" i="1"/>
  <c r="P2074" i="1"/>
  <c r="T2067" i="1"/>
  <c r="L2069" i="1"/>
  <c r="P2070" i="1"/>
  <c r="T2063" i="1"/>
  <c r="L2065" i="1"/>
  <c r="P2066" i="1"/>
  <c r="T2059" i="1"/>
  <c r="L2061" i="1"/>
  <c r="P2062" i="1"/>
  <c r="T2055" i="1"/>
  <c r="L2057" i="1"/>
  <c r="P2058" i="1"/>
  <c r="T2051" i="1"/>
  <c r="L2053" i="1"/>
  <c r="P2054" i="1"/>
  <c r="T2047" i="1"/>
  <c r="L2049" i="1"/>
  <c r="P2050" i="1"/>
  <c r="T2043" i="1"/>
  <c r="L2045" i="1"/>
  <c r="P2046" i="1"/>
  <c r="T2039" i="1"/>
  <c r="L2041" i="1"/>
  <c r="P2042" i="1"/>
  <c r="R2035" i="1"/>
  <c r="K2037" i="1"/>
  <c r="P2038" i="1"/>
  <c r="Q2028" i="1"/>
  <c r="J2030" i="1"/>
  <c r="T2032" i="1"/>
  <c r="M2034" i="1"/>
  <c r="I2023" i="1"/>
  <c r="S2025" i="1"/>
  <c r="L2027" i="1"/>
  <c r="R2018" i="1"/>
  <c r="K2020" i="1"/>
  <c r="P2021" i="1"/>
  <c r="P2011" i="1"/>
  <c r="I2013" i="1"/>
  <c r="S2015" i="1"/>
  <c r="M2017" i="1"/>
  <c r="M2007" i="1"/>
  <c r="R2008" i="1"/>
  <c r="K2010" i="1"/>
  <c r="Q2001" i="1"/>
  <c r="J2003" i="1"/>
  <c r="T2005" i="1"/>
  <c r="I1997" i="1"/>
  <c r="Q1998" i="1"/>
  <c r="K2000" i="1"/>
  <c r="J1987" i="1"/>
  <c r="R1988" i="1"/>
  <c r="K1992" i="1"/>
  <c r="S1993" i="1"/>
  <c r="P1979" i="1"/>
  <c r="Q1981" i="1"/>
  <c r="M1985" i="1"/>
  <c r="Q1972" i="1"/>
  <c r="J1975" i="1"/>
  <c r="Q1964" i="1"/>
  <c r="M1967" i="1"/>
  <c r="I1970" i="1"/>
  <c r="Q1956" i="1"/>
  <c r="M1959" i="1"/>
  <c r="I1962" i="1"/>
  <c r="Q1948" i="1"/>
  <c r="M1951" i="1"/>
  <c r="I1954" i="1"/>
  <c r="Q1940" i="1"/>
  <c r="M1943" i="1"/>
  <c r="I1946" i="1"/>
  <c r="J1928" i="1"/>
  <c r="J1932" i="1"/>
  <c r="L1935" i="1"/>
  <c r="I1938" i="1"/>
  <c r="M1892" i="1"/>
  <c r="R1910" i="1"/>
  <c r="P1917" i="1"/>
  <c r="Q2035" i="1"/>
  <c r="P1867" i="1"/>
  <c r="P2028" i="1"/>
  <c r="I2030" i="1"/>
  <c r="S2032" i="1"/>
  <c r="L2034" i="1"/>
  <c r="M2024" i="1"/>
  <c r="R2025" i="1"/>
  <c r="K2027" i="1"/>
  <c r="Q2018" i="1"/>
  <c r="J2020" i="1"/>
  <c r="T2022" i="1"/>
  <c r="T2012" i="1"/>
  <c r="M2014" i="1"/>
  <c r="R2015" i="1"/>
  <c r="K2017" i="1"/>
  <c r="L2007" i="1"/>
  <c r="Q2008" i="1"/>
  <c r="J2010" i="1"/>
  <c r="P2001" i="1"/>
  <c r="I2003" i="1"/>
  <c r="S2005" i="1"/>
  <c r="R1993" i="1"/>
  <c r="M1995" i="1"/>
  <c r="T1996" i="1"/>
  <c r="J2000" i="1"/>
  <c r="Q1988" i="1"/>
  <c r="M1990" i="1"/>
  <c r="J1992" i="1"/>
  <c r="I1975" i="1"/>
  <c r="M1983" i="1"/>
  <c r="J1985" i="1"/>
  <c r="I1987" i="1"/>
  <c r="L1967" i="1"/>
  <c r="T1969" i="1"/>
  <c r="P1972" i="1"/>
  <c r="L1959" i="1"/>
  <c r="T1961" i="1"/>
  <c r="P1964" i="1"/>
  <c r="L1951" i="1"/>
  <c r="T1953" i="1"/>
  <c r="P1956" i="1"/>
  <c r="L1943" i="1"/>
  <c r="T1945" i="1"/>
  <c r="P1948" i="1"/>
  <c r="J1935" i="1"/>
  <c r="T1937" i="1"/>
  <c r="P1940" i="1"/>
  <c r="Q1910" i="1"/>
  <c r="J1923" i="1"/>
  <c r="I1928" i="1"/>
  <c r="I1932" i="1"/>
  <c r="S1864" i="1"/>
  <c r="R1891" i="1"/>
  <c r="R1901" i="1"/>
  <c r="R2071" i="1"/>
  <c r="J2073" i="1"/>
  <c r="R2075" i="1"/>
  <c r="J2077" i="1"/>
  <c r="R2063" i="1"/>
  <c r="J2065" i="1"/>
  <c r="R2067" i="1"/>
  <c r="J2069" i="1"/>
  <c r="R2055" i="1"/>
  <c r="J2057" i="1"/>
  <c r="R2059" i="1"/>
  <c r="J2061" i="1"/>
  <c r="R2047" i="1"/>
  <c r="J2049" i="1"/>
  <c r="R2051" i="1"/>
  <c r="J2053" i="1"/>
  <c r="R2039" i="1"/>
  <c r="J2041" i="1"/>
  <c r="R2043" i="1"/>
  <c r="J2045" i="1"/>
  <c r="K2034" i="1"/>
  <c r="P2035" i="1"/>
  <c r="I2037" i="1"/>
  <c r="J2027" i="1"/>
  <c r="T2029" i="1"/>
  <c r="M2031" i="1"/>
  <c r="R2032" i="1"/>
  <c r="S2022" i="1"/>
  <c r="L2024" i="1"/>
  <c r="Q2025" i="1"/>
  <c r="Q2015" i="1"/>
  <c r="J2017" i="1"/>
  <c r="I2020" i="1"/>
  <c r="P2008" i="1"/>
  <c r="I2010" i="1"/>
  <c r="S2012" i="1"/>
  <c r="L2014" i="1"/>
  <c r="M2004" i="1"/>
  <c r="R2005" i="1"/>
  <c r="K2007" i="1"/>
  <c r="L1995" i="1"/>
  <c r="S1996" i="1"/>
  <c r="I2000" i="1"/>
  <c r="T2002" i="1"/>
  <c r="L1990" i="1"/>
  <c r="I1992" i="1"/>
  <c r="Q1993" i="1"/>
  <c r="I1985" i="1"/>
  <c r="S1986" i="1"/>
  <c r="P1988" i="1"/>
  <c r="S1974" i="1"/>
  <c r="J1977" i="1"/>
  <c r="M1979" i="1"/>
  <c r="L1983" i="1"/>
  <c r="J1959" i="1"/>
  <c r="R1961" i="1"/>
  <c r="J1967" i="1"/>
  <c r="R1969" i="1"/>
  <c r="J1943" i="1"/>
  <c r="R1945" i="1"/>
  <c r="J1951" i="1"/>
  <c r="R1953" i="1"/>
  <c r="P1931" i="1"/>
  <c r="S1934" i="1"/>
  <c r="R1937" i="1"/>
  <c r="J1910" i="1"/>
  <c r="T1916" i="1"/>
  <c r="I1923" i="1"/>
  <c r="S1927" i="1"/>
  <c r="K1964" i="1"/>
  <c r="S1966" i="1"/>
  <c r="L1891" i="1"/>
  <c r="K1901" i="1"/>
  <c r="K1948" i="1"/>
  <c r="S1950" i="1"/>
  <c r="K1956" i="1"/>
  <c r="S1958" i="1"/>
  <c r="M1931" i="1"/>
  <c r="R1934" i="1"/>
  <c r="K1940" i="1"/>
  <c r="S1942" i="1"/>
  <c r="Q1909" i="1"/>
  <c r="P1916" i="1"/>
  <c r="J1979" i="1"/>
  <c r="P1857" i="1"/>
  <c r="R1900" i="1"/>
  <c r="J1964" i="1"/>
  <c r="R1966" i="1"/>
  <c r="J1972" i="1"/>
  <c r="R1976" i="1"/>
  <c r="J1948" i="1"/>
  <c r="R1950" i="1"/>
  <c r="J1956" i="1"/>
  <c r="R1958" i="1"/>
  <c r="L1931" i="1"/>
  <c r="M1934" i="1"/>
  <c r="J1940" i="1"/>
  <c r="R1942" i="1"/>
  <c r="T1908" i="1"/>
  <c r="S1915" i="1"/>
  <c r="M1922" i="1"/>
  <c r="M1927" i="1"/>
  <c r="K2070" i="1"/>
  <c r="M1853" i="1"/>
  <c r="R1889" i="1"/>
  <c r="I1900" i="1"/>
  <c r="K2062" i="1"/>
  <c r="S2064" i="1"/>
  <c r="K2066" i="1"/>
  <c r="S2068" i="1"/>
  <c r="K2054" i="1"/>
  <c r="S2056" i="1"/>
  <c r="K2058" i="1"/>
  <c r="S2060" i="1"/>
  <c r="K2046" i="1"/>
  <c r="S2048" i="1"/>
  <c r="K2050" i="1"/>
  <c r="S2052" i="1"/>
  <c r="K2038" i="1"/>
  <c r="S2040" i="1"/>
  <c r="K2042" i="1"/>
  <c r="S2044" i="1"/>
  <c r="J2031" i="1"/>
  <c r="T2033" i="1"/>
  <c r="M2035" i="1"/>
  <c r="R2036" i="1"/>
  <c r="S2026" i="1"/>
  <c r="L2028" i="1"/>
  <c r="Q2029" i="1"/>
  <c r="Q2019" i="1"/>
  <c r="J2021" i="1"/>
  <c r="I2024" i="1"/>
  <c r="P2012" i="1"/>
  <c r="I2014" i="1"/>
  <c r="S2016" i="1"/>
  <c r="L2018" i="1"/>
  <c r="M2008" i="1"/>
  <c r="R2009" i="1"/>
  <c r="K2011" i="1"/>
  <c r="Q2002" i="1"/>
  <c r="J2004" i="1"/>
  <c r="T2006" i="1"/>
  <c r="K1998" i="1"/>
  <c r="Q1999" i="1"/>
  <c r="K2001" i="1"/>
  <c r="M1993" i="1"/>
  <c r="I1995" i="1"/>
  <c r="P1996" i="1"/>
  <c r="M1988" i="1"/>
  <c r="I1990" i="1"/>
  <c r="P1991" i="1"/>
  <c r="T1980" i="1"/>
  <c r="I1983" i="1"/>
  <c r="Q1984" i="1"/>
  <c r="M1974" i="1"/>
  <c r="Q1976" i="1"/>
  <c r="I1979" i="1"/>
  <c r="J1961" i="1"/>
  <c r="R1963" i="1"/>
  <c r="J1969" i="1"/>
  <c r="R1971" i="1"/>
  <c r="J1945" i="1"/>
  <c r="R1947" i="1"/>
  <c r="J1953" i="1"/>
  <c r="R1955" i="1"/>
  <c r="J1931" i="1"/>
  <c r="J1934" i="1"/>
  <c r="J1937" i="1"/>
  <c r="R1939" i="1"/>
  <c r="S1908" i="1"/>
  <c r="R1915" i="1"/>
  <c r="T1921" i="1"/>
  <c r="R1926" i="1"/>
  <c r="Q1963" i="1"/>
  <c r="M1966" i="1"/>
  <c r="I1969" i="1"/>
  <c r="J1848" i="1"/>
  <c r="Q1955" i="1"/>
  <c r="M1958" i="1"/>
  <c r="I1961" i="1"/>
  <c r="Q1947" i="1"/>
  <c r="M1950" i="1"/>
  <c r="I1953" i="1"/>
  <c r="Q1939" i="1"/>
  <c r="M1942" i="1"/>
  <c r="I1945" i="1"/>
  <c r="T1930" i="1"/>
  <c r="I1934" i="1"/>
  <c r="I1937" i="1"/>
  <c r="S1887" i="1"/>
  <c r="I1899" i="1"/>
  <c r="M1908" i="1"/>
  <c r="M1915" i="1"/>
  <c r="I2011" i="1"/>
  <c r="S2013" i="1"/>
  <c r="L2015" i="1"/>
  <c r="M1842" i="1"/>
  <c r="R2006" i="1"/>
  <c r="K2008" i="1"/>
  <c r="P2009" i="1"/>
  <c r="I1998" i="1"/>
  <c r="I2001" i="1"/>
  <c r="S2003" i="1"/>
  <c r="M2005" i="1"/>
  <c r="J1988" i="1"/>
  <c r="S1989" i="1"/>
  <c r="I1993" i="1"/>
  <c r="R1994" i="1"/>
  <c r="Q1980" i="1"/>
  <c r="R1982" i="1"/>
  <c r="L1986" i="1"/>
  <c r="J1966" i="1"/>
  <c r="R1968" i="1"/>
  <c r="I1974" i="1"/>
  <c r="R1978" i="1"/>
  <c r="J1950" i="1"/>
  <c r="R1952" i="1"/>
  <c r="J1958" i="1"/>
  <c r="R1960" i="1"/>
  <c r="T1933" i="1"/>
  <c r="R1936" i="1"/>
  <c r="J1942" i="1"/>
  <c r="R1944" i="1"/>
  <c r="M1921" i="1"/>
  <c r="M1926" i="1"/>
  <c r="P1930" i="1"/>
  <c r="Q1836" i="1"/>
  <c r="K1898" i="1"/>
  <c r="S1907" i="1"/>
  <c r="T1914" i="1"/>
  <c r="Q2023" i="1"/>
  <c r="J2025" i="1"/>
  <c r="I2028" i="1"/>
  <c r="I2018" i="1"/>
  <c r="S2020" i="1"/>
  <c r="L2022" i="1"/>
  <c r="R2013" i="1"/>
  <c r="K2015" i="1"/>
  <c r="P2016" i="1"/>
  <c r="Q2006" i="1"/>
  <c r="J2008" i="1"/>
  <c r="T2010" i="1"/>
  <c r="M2012" i="1"/>
  <c r="M2002" i="1"/>
  <c r="R2003" i="1"/>
  <c r="K2005" i="1"/>
  <c r="Q1994" i="1"/>
  <c r="M1996" i="1"/>
  <c r="T1997" i="1"/>
  <c r="T2000" i="1"/>
  <c r="R1989" i="1"/>
  <c r="M1991" i="1"/>
  <c r="T1992" i="1"/>
  <c r="P1980" i="1"/>
  <c r="J1986" i="1"/>
  <c r="I1988" i="1"/>
  <c r="Q1968" i="1"/>
  <c r="M1971" i="1"/>
  <c r="T1973" i="1"/>
  <c r="M1976" i="1"/>
  <c r="Q1960" i="1"/>
  <c r="M1963" i="1"/>
  <c r="I1966" i="1"/>
  <c r="Q1952" i="1"/>
  <c r="M1955" i="1"/>
  <c r="I1958" i="1"/>
  <c r="Q1944" i="1"/>
  <c r="M1947" i="1"/>
  <c r="I1950" i="1"/>
  <c r="Q1936" i="1"/>
  <c r="M1939" i="1"/>
  <c r="I1942" i="1"/>
  <c r="S1920" i="1"/>
  <c r="L1926" i="1"/>
  <c r="R1933" i="1"/>
  <c r="P1897" i="1"/>
  <c r="J1907" i="1"/>
  <c r="L1914" i="1"/>
  <c r="S2101" i="1"/>
  <c r="K2103" i="1"/>
  <c r="I1831" i="1"/>
  <c r="T1885" i="1"/>
  <c r="S2093" i="1"/>
  <c r="K2095" i="1"/>
  <c r="S2097" i="1"/>
  <c r="K2099" i="1"/>
  <c r="S2085" i="1"/>
  <c r="K2087" i="1"/>
  <c r="S2089" i="1"/>
  <c r="K2091" i="1"/>
  <c r="S2077" i="1"/>
  <c r="K2079" i="1"/>
  <c r="S2081" i="1"/>
  <c r="K2083" i="1"/>
  <c r="S2069" i="1"/>
  <c r="K2071" i="1"/>
  <c r="S2073" i="1"/>
  <c r="K2075" i="1"/>
  <c r="S2061" i="1"/>
  <c r="K2063" i="1"/>
  <c r="S2065" i="1"/>
  <c r="K2067" i="1"/>
  <c r="S2053" i="1"/>
  <c r="K2055" i="1"/>
  <c r="S2057" i="1"/>
  <c r="K2059" i="1"/>
  <c r="S2045" i="1"/>
  <c r="K2047" i="1"/>
  <c r="S2049" i="1"/>
  <c r="K2051" i="1"/>
  <c r="S2037" i="1"/>
  <c r="K2039" i="1"/>
  <c r="S2041" i="1"/>
  <c r="K2043" i="1"/>
  <c r="K2032" i="1"/>
  <c r="P2033" i="1"/>
  <c r="I2035" i="1"/>
  <c r="I2025" i="1"/>
  <c r="S2027" i="1"/>
  <c r="M2029" i="1"/>
  <c r="R2030" i="1"/>
  <c r="R2020" i="1"/>
  <c r="K2022" i="1"/>
  <c r="P2023" i="1"/>
  <c r="Q2013" i="1"/>
  <c r="J2015" i="1"/>
  <c r="T2017" i="1"/>
  <c r="M2019" i="1"/>
  <c r="I2008" i="1"/>
  <c r="S2010" i="1"/>
  <c r="L2012" i="1"/>
  <c r="L2002" i="1"/>
  <c r="Q2003" i="1"/>
  <c r="J2005" i="1"/>
  <c r="K1996" i="1"/>
  <c r="S1997" i="1"/>
  <c r="M1999" i="1"/>
  <c r="S2000" i="1"/>
  <c r="Q1989" i="1"/>
  <c r="L1991" i="1"/>
  <c r="S1992" i="1"/>
  <c r="M1982" i="1"/>
  <c r="M1984" i="1"/>
  <c r="I1986" i="1"/>
  <c r="R1987" i="1"/>
  <c r="L1971" i="1"/>
  <c r="R1973" i="1"/>
  <c r="K1976" i="1"/>
  <c r="M1978" i="1"/>
  <c r="L1963" i="1"/>
  <c r="T1965" i="1"/>
  <c r="P1968" i="1"/>
  <c r="L1955" i="1"/>
  <c r="T1957" i="1"/>
  <c r="P1960" i="1"/>
  <c r="L1947" i="1"/>
  <c r="T1949" i="1"/>
  <c r="P1952" i="1"/>
  <c r="L1939" i="1"/>
  <c r="T1941" i="1"/>
  <c r="P1944" i="1"/>
  <c r="R1925" i="1"/>
  <c r="J1930" i="1"/>
  <c r="P1936" i="1"/>
  <c r="J1823" i="1"/>
  <c r="J1897" i="1"/>
  <c r="K1914" i="1"/>
  <c r="R1920" i="1"/>
  <c r="P2003" i="1"/>
  <c r="I2005" i="1"/>
  <c r="S2007" i="1"/>
  <c r="R1997" i="1"/>
  <c r="L1999" i="1"/>
  <c r="R2000" i="1"/>
  <c r="K2002" i="1"/>
  <c r="K1991" i="1"/>
  <c r="R1992" i="1"/>
  <c r="M1994" i="1"/>
  <c r="J1996" i="1"/>
  <c r="K1984" i="1"/>
  <c r="T1985" i="1"/>
  <c r="Q1987" i="1"/>
  <c r="Q1973" i="1"/>
  <c r="J1976" i="1"/>
  <c r="L1978" i="1"/>
  <c r="L1982" i="1"/>
  <c r="J1963" i="1"/>
  <c r="R1965" i="1"/>
  <c r="J1971" i="1"/>
  <c r="J1947" i="1"/>
  <c r="R1949" i="1"/>
  <c r="J1955" i="1"/>
  <c r="R1957" i="1"/>
  <c r="Q1925" i="1"/>
  <c r="R1929" i="1"/>
  <c r="J1939" i="1"/>
  <c r="R1941" i="1"/>
  <c r="Q1913" i="1"/>
  <c r="L1920" i="1"/>
  <c r="R1796" i="1"/>
  <c r="K1882" i="1"/>
  <c r="L1896" i="1"/>
  <c r="J1906" i="1"/>
  <c r="I1980" i="1"/>
  <c r="M1981" i="1"/>
  <c r="Q1982" i="1"/>
  <c r="I1976" i="1"/>
  <c r="M1977" i="1"/>
  <c r="Q1978" i="1"/>
  <c r="I1972" i="1"/>
  <c r="M1973" i="1"/>
  <c r="Q1974" i="1"/>
  <c r="I1968" i="1"/>
  <c r="M1969" i="1"/>
  <c r="Q1970" i="1"/>
  <c r="I1964" i="1"/>
  <c r="M1965" i="1"/>
  <c r="Q1966" i="1"/>
  <c r="I1960" i="1"/>
  <c r="M1961" i="1"/>
  <c r="Q1962" i="1"/>
  <c r="I1956" i="1"/>
  <c r="M1957" i="1"/>
  <c r="Q1958" i="1"/>
  <c r="I1952" i="1"/>
  <c r="M1953" i="1"/>
  <c r="Q1954" i="1"/>
  <c r="I1948" i="1"/>
  <c r="M1949" i="1"/>
  <c r="Q1950" i="1"/>
  <c r="I1944" i="1"/>
  <c r="M1945" i="1"/>
  <c r="Q1946" i="1"/>
  <c r="I1940" i="1"/>
  <c r="M1941" i="1"/>
  <c r="Q1942" i="1"/>
  <c r="I1936" i="1"/>
  <c r="M1937" i="1"/>
  <c r="Q1938" i="1"/>
  <c r="T1931" i="1"/>
  <c r="M1933" i="1"/>
  <c r="Q1934" i="1"/>
  <c r="P1925" i="1"/>
  <c r="L1927" i="1"/>
  <c r="S1928" i="1"/>
  <c r="Q1920" i="1"/>
  <c r="L1922" i="1"/>
  <c r="S1923" i="1"/>
  <c r="Q1915" i="1"/>
  <c r="M1917" i="1"/>
  <c r="I1919" i="1"/>
  <c r="I1907" i="1"/>
  <c r="R1908" i="1"/>
  <c r="M1912" i="1"/>
  <c r="J1914" i="1"/>
  <c r="S1899" i="1"/>
  <c r="Q1901" i="1"/>
  <c r="K1905" i="1"/>
  <c r="L1892" i="1"/>
  <c r="K1894" i="1"/>
  <c r="J1896" i="1"/>
  <c r="I1898" i="1"/>
  <c r="I1882" i="1"/>
  <c r="M1884" i="1"/>
  <c r="M1888" i="1"/>
  <c r="L1890" i="1"/>
  <c r="T1874" i="1"/>
  <c r="K1877" i="1"/>
  <c r="P1879" i="1"/>
  <c r="T1860" i="1"/>
  <c r="Q1864" i="1"/>
  <c r="K1870" i="1"/>
  <c r="K1842" i="1"/>
  <c r="T1847" i="1"/>
  <c r="S1852" i="1"/>
  <c r="M1857" i="1"/>
  <c r="Q1794" i="1"/>
  <c r="J1822" i="1"/>
  <c r="S1830" i="1"/>
  <c r="P2034" i="1"/>
  <c r="T2035" i="1"/>
  <c r="L2037" i="1"/>
  <c r="P2030" i="1"/>
  <c r="T2031" i="1"/>
  <c r="L2033" i="1"/>
  <c r="P2026" i="1"/>
  <c r="T2027" i="1"/>
  <c r="L2029" i="1"/>
  <c r="P2022" i="1"/>
  <c r="T2023" i="1"/>
  <c r="L2025" i="1"/>
  <c r="P2018" i="1"/>
  <c r="T2019" i="1"/>
  <c r="L2021" i="1"/>
  <c r="P2014" i="1"/>
  <c r="T2015" i="1"/>
  <c r="L2017" i="1"/>
  <c r="P2010" i="1"/>
  <c r="T2011" i="1"/>
  <c r="L2013" i="1"/>
  <c r="P2006" i="1"/>
  <c r="T2007" i="1"/>
  <c r="L2009" i="1"/>
  <c r="P2002" i="1"/>
  <c r="T2003" i="1"/>
  <c r="L2005" i="1"/>
  <c r="P1998" i="1"/>
  <c r="T1999" i="1"/>
  <c r="L2001" i="1"/>
  <c r="P1994" i="1"/>
  <c r="T1995" i="1"/>
  <c r="L1997" i="1"/>
  <c r="P1990" i="1"/>
  <c r="T1991" i="1"/>
  <c r="L1993" i="1"/>
  <c r="P1986" i="1"/>
  <c r="T1987" i="1"/>
  <c r="L1989" i="1"/>
  <c r="P1982" i="1"/>
  <c r="T1983" i="1"/>
  <c r="L1985" i="1"/>
  <c r="P1978" i="1"/>
  <c r="T1979" i="1"/>
  <c r="L1981" i="1"/>
  <c r="P1974" i="1"/>
  <c r="T1975" i="1"/>
  <c r="L1977" i="1"/>
  <c r="P1970" i="1"/>
  <c r="T1971" i="1"/>
  <c r="L1973" i="1"/>
  <c r="P1966" i="1"/>
  <c r="T1967" i="1"/>
  <c r="L1969" i="1"/>
  <c r="P1962" i="1"/>
  <c r="T1963" i="1"/>
  <c r="L1965" i="1"/>
  <c r="P1958" i="1"/>
  <c r="T1959" i="1"/>
  <c r="L1961" i="1"/>
  <c r="P1954" i="1"/>
  <c r="T1955" i="1"/>
  <c r="L1957" i="1"/>
  <c r="P1950" i="1"/>
  <c r="T1951" i="1"/>
  <c r="L1953" i="1"/>
  <c r="P1946" i="1"/>
  <c r="T1947" i="1"/>
  <c r="L1949" i="1"/>
  <c r="P1942" i="1"/>
  <c r="T1943" i="1"/>
  <c r="L1945" i="1"/>
  <c r="P1938" i="1"/>
  <c r="T1939" i="1"/>
  <c r="L1941" i="1"/>
  <c r="P1934" i="1"/>
  <c r="T1935" i="1"/>
  <c r="L1937" i="1"/>
  <c r="R1928" i="1"/>
  <c r="M1930" i="1"/>
  <c r="S1931" i="1"/>
  <c r="L1933" i="1"/>
  <c r="P1920" i="1"/>
  <c r="K1922" i="1"/>
  <c r="R1923" i="1"/>
  <c r="J1927" i="1"/>
  <c r="P1915" i="1"/>
  <c r="K1917" i="1"/>
  <c r="T1918" i="1"/>
  <c r="Q1908" i="1"/>
  <c r="L1912" i="1"/>
  <c r="I1914" i="1"/>
  <c r="M1903" i="1"/>
  <c r="J1905" i="1"/>
  <c r="T1906" i="1"/>
  <c r="T1897" i="1"/>
  <c r="R1899" i="1"/>
  <c r="P1901" i="1"/>
  <c r="K1890" i="1"/>
  <c r="J1892" i="1"/>
  <c r="I1894" i="1"/>
  <c r="I1896" i="1"/>
  <c r="R1881" i="1"/>
  <c r="L1884" i="1"/>
  <c r="L1886" i="1"/>
  <c r="L1888" i="1"/>
  <c r="M1872" i="1"/>
  <c r="Q1874" i="1"/>
  <c r="J1877" i="1"/>
  <c r="J1857" i="1"/>
  <c r="S1860" i="1"/>
  <c r="M1867" i="1"/>
  <c r="I1870" i="1"/>
  <c r="L1836" i="1"/>
  <c r="T1841" i="1"/>
  <c r="P1847" i="1"/>
  <c r="P1821" i="1"/>
  <c r="P1830" i="1"/>
  <c r="S1991" i="1"/>
  <c r="K1993" i="1"/>
  <c r="S1995" i="1"/>
  <c r="K1997" i="1"/>
  <c r="S1983" i="1"/>
  <c r="K1985" i="1"/>
  <c r="S1987" i="1"/>
  <c r="K1989" i="1"/>
  <c r="S1975" i="1"/>
  <c r="K1977" i="1"/>
  <c r="S1979" i="1"/>
  <c r="K1981" i="1"/>
  <c r="S1967" i="1"/>
  <c r="K1969" i="1"/>
  <c r="S1971" i="1"/>
  <c r="K1973" i="1"/>
  <c r="S1959" i="1"/>
  <c r="K1961" i="1"/>
  <c r="S1963" i="1"/>
  <c r="K1965" i="1"/>
  <c r="S1951" i="1"/>
  <c r="K1953" i="1"/>
  <c r="S1955" i="1"/>
  <c r="K1957" i="1"/>
  <c r="S1943" i="1"/>
  <c r="K1945" i="1"/>
  <c r="S1947" i="1"/>
  <c r="K1949" i="1"/>
  <c r="S1935" i="1"/>
  <c r="K1937" i="1"/>
  <c r="S1939" i="1"/>
  <c r="K1941" i="1"/>
  <c r="Q1928" i="1"/>
  <c r="L1930" i="1"/>
  <c r="R1931" i="1"/>
  <c r="K1933" i="1"/>
  <c r="Q1923" i="1"/>
  <c r="M1925" i="1"/>
  <c r="I1927" i="1"/>
  <c r="J1917" i="1"/>
  <c r="R1918" i="1"/>
  <c r="J1922" i="1"/>
  <c r="P1908" i="1"/>
  <c r="L1910" i="1"/>
  <c r="J1912" i="1"/>
  <c r="T1913" i="1"/>
  <c r="L1903" i="1"/>
  <c r="T1904" i="1"/>
  <c r="R1906" i="1"/>
  <c r="S1895" i="1"/>
  <c r="R1897" i="1"/>
  <c r="P1899" i="1"/>
  <c r="J1888" i="1"/>
  <c r="I1890" i="1"/>
  <c r="I1892" i="1"/>
  <c r="T1893" i="1"/>
  <c r="Q1881" i="1"/>
  <c r="I1884" i="1"/>
  <c r="K1886" i="1"/>
  <c r="R1869" i="1"/>
  <c r="L1872" i="1"/>
  <c r="T1876" i="1"/>
  <c r="M1879" i="1"/>
  <c r="Q1860" i="1"/>
  <c r="L1864" i="1"/>
  <c r="J1867" i="1"/>
  <c r="R1846" i="1"/>
  <c r="M1852" i="1"/>
  <c r="Q1856" i="1"/>
  <c r="Q1829" i="1"/>
  <c r="M1835" i="1"/>
  <c r="I1841" i="1"/>
  <c r="J1933" i="1"/>
  <c r="R1935" i="1"/>
  <c r="L1790" i="1"/>
  <c r="J1820" i="1"/>
  <c r="P1928" i="1"/>
  <c r="K1930" i="1"/>
  <c r="Q1931" i="1"/>
  <c r="P1923" i="1"/>
  <c r="K1925" i="1"/>
  <c r="T1926" i="1"/>
  <c r="Q1918" i="1"/>
  <c r="M1920" i="1"/>
  <c r="I1922" i="1"/>
  <c r="I1912" i="1"/>
  <c r="R1913" i="1"/>
  <c r="I1917" i="1"/>
  <c r="S1904" i="1"/>
  <c r="Q1906" i="1"/>
  <c r="K1910" i="1"/>
  <c r="Q1897" i="1"/>
  <c r="M1901" i="1"/>
  <c r="J1903" i="1"/>
  <c r="T1889" i="1"/>
  <c r="S1891" i="1"/>
  <c r="R1893" i="1"/>
  <c r="R1895" i="1"/>
  <c r="P1881" i="1"/>
  <c r="S1883" i="1"/>
  <c r="I1886" i="1"/>
  <c r="I1888" i="1"/>
  <c r="I1872" i="1"/>
  <c r="S1876" i="1"/>
  <c r="J1879" i="1"/>
  <c r="R1863" i="1"/>
  <c r="T1866" i="1"/>
  <c r="P1869" i="1"/>
  <c r="Q1846" i="1"/>
  <c r="K1852" i="1"/>
  <c r="P1856" i="1"/>
  <c r="K1788" i="1"/>
  <c r="L1835" i="1"/>
  <c r="T1840" i="1"/>
  <c r="Q1876" i="1"/>
  <c r="I1879" i="1"/>
  <c r="M1881" i="1"/>
  <c r="R1883" i="1"/>
  <c r="M1869" i="1"/>
  <c r="S1871" i="1"/>
  <c r="L1874" i="1"/>
  <c r="Q1863" i="1"/>
  <c r="Q1866" i="1"/>
  <c r="J1835" i="1"/>
  <c r="R1840" i="1"/>
  <c r="T1851" i="1"/>
  <c r="K1860" i="1"/>
  <c r="T1976" i="1"/>
  <c r="I1786" i="1"/>
  <c r="R1816" i="1"/>
  <c r="J1829" i="1"/>
  <c r="T1972" i="1"/>
  <c r="L1974" i="1"/>
  <c r="P1975" i="1"/>
  <c r="T1968" i="1"/>
  <c r="L1970" i="1"/>
  <c r="P1971" i="1"/>
  <c r="T1964" i="1"/>
  <c r="L1966" i="1"/>
  <c r="P1967" i="1"/>
  <c r="T1960" i="1"/>
  <c r="L1962" i="1"/>
  <c r="P1963" i="1"/>
  <c r="T1956" i="1"/>
  <c r="L1958" i="1"/>
  <c r="P1959" i="1"/>
  <c r="T1952" i="1"/>
  <c r="L1954" i="1"/>
  <c r="P1955" i="1"/>
  <c r="T1948" i="1"/>
  <c r="L1950" i="1"/>
  <c r="P1951" i="1"/>
  <c r="T1944" i="1"/>
  <c r="L1946" i="1"/>
  <c r="P1947" i="1"/>
  <c r="T1940" i="1"/>
  <c r="L1942" i="1"/>
  <c r="P1943" i="1"/>
  <c r="T1936" i="1"/>
  <c r="L1938" i="1"/>
  <c r="P1939" i="1"/>
  <c r="T1932" i="1"/>
  <c r="L1934" i="1"/>
  <c r="P1935" i="1"/>
  <c r="Q1926" i="1"/>
  <c r="M1928" i="1"/>
  <c r="I1930" i="1"/>
  <c r="S1916" i="1"/>
  <c r="J1920" i="1"/>
  <c r="R1921" i="1"/>
  <c r="I1925" i="1"/>
  <c r="R1911" i="1"/>
  <c r="P1913" i="1"/>
  <c r="L1915" i="1"/>
  <c r="Q1904" i="1"/>
  <c r="L1908" i="1"/>
  <c r="I1910" i="1"/>
  <c r="P1893" i="1"/>
  <c r="M1899" i="1"/>
  <c r="J1901" i="1"/>
  <c r="T1902" i="1"/>
  <c r="Q1889" i="1"/>
  <c r="P1891" i="1"/>
  <c r="P1883" i="1"/>
  <c r="R1885" i="1"/>
  <c r="R1887" i="1"/>
  <c r="K1874" i="1"/>
  <c r="T1878" i="1"/>
  <c r="K1881" i="1"/>
  <c r="K1856" i="1"/>
  <c r="I1860" i="1"/>
  <c r="K1869" i="1"/>
  <c r="R1871" i="1"/>
  <c r="K1815" i="1"/>
  <c r="L1828" i="1"/>
  <c r="S1834" i="1"/>
  <c r="K1846" i="1"/>
  <c r="K1982" i="1"/>
  <c r="S1984" i="1"/>
  <c r="K1986" i="1"/>
  <c r="S1988" i="1"/>
  <c r="K1974" i="1"/>
  <c r="S1976" i="1"/>
  <c r="K1978" i="1"/>
  <c r="S1980" i="1"/>
  <c r="K1966" i="1"/>
  <c r="S1968" i="1"/>
  <c r="K1970" i="1"/>
  <c r="S1972" i="1"/>
  <c r="K1958" i="1"/>
  <c r="S1960" i="1"/>
  <c r="K1962" i="1"/>
  <c r="S1964" i="1"/>
  <c r="K1950" i="1"/>
  <c r="S1952" i="1"/>
  <c r="K1954" i="1"/>
  <c r="S1956" i="1"/>
  <c r="K1942" i="1"/>
  <c r="S1944" i="1"/>
  <c r="K1946" i="1"/>
  <c r="S1948" i="1"/>
  <c r="K1934" i="1"/>
  <c r="S1936" i="1"/>
  <c r="K1938" i="1"/>
  <c r="S1940" i="1"/>
  <c r="T1924" i="1"/>
  <c r="L1928" i="1"/>
  <c r="T1929" i="1"/>
  <c r="S1932" i="1"/>
  <c r="I1920" i="1"/>
  <c r="Q1921" i="1"/>
  <c r="M1923" i="1"/>
  <c r="P1911" i="1"/>
  <c r="J1915" i="1"/>
  <c r="R1916" i="1"/>
  <c r="M1918" i="1"/>
  <c r="L1906" i="1"/>
  <c r="J1908" i="1"/>
  <c r="T1909" i="1"/>
  <c r="T1900" i="1"/>
  <c r="R1902" i="1"/>
  <c r="P1904" i="1"/>
  <c r="P1889" i="1"/>
  <c r="M1895" i="1"/>
  <c r="M1897" i="1"/>
  <c r="L1899" i="1"/>
  <c r="Q1885" i="1"/>
  <c r="P1887" i="1"/>
  <c r="Q1878" i="1"/>
  <c r="J1881" i="1"/>
  <c r="P1871" i="1"/>
  <c r="I1874" i="1"/>
  <c r="M1876" i="1"/>
  <c r="I1851" i="1"/>
  <c r="Q1855" i="1"/>
  <c r="J1869" i="1"/>
  <c r="T1833" i="1"/>
  <c r="P1839" i="1"/>
  <c r="M1845" i="1"/>
  <c r="L1923" i="1"/>
  <c r="S1924" i="1"/>
  <c r="J1781" i="1"/>
  <c r="I1828" i="1"/>
  <c r="L1918" i="1"/>
  <c r="S1919" i="1"/>
  <c r="P1921" i="1"/>
  <c r="M1913" i="1"/>
  <c r="I1915" i="1"/>
  <c r="Q1916" i="1"/>
  <c r="Q1902" i="1"/>
  <c r="K1906" i="1"/>
  <c r="I1908" i="1"/>
  <c r="R1909" i="1"/>
  <c r="K1897" i="1"/>
  <c r="J1899" i="1"/>
  <c r="S1900" i="1"/>
  <c r="P1885" i="1"/>
  <c r="M1891" i="1"/>
  <c r="M1893" i="1"/>
  <c r="L1895" i="1"/>
  <c r="L1876" i="1"/>
  <c r="T1880" i="1"/>
  <c r="M1883" i="1"/>
  <c r="L1863" i="1"/>
  <c r="L1866" i="1"/>
  <c r="T1868" i="1"/>
  <c r="R1873" i="1"/>
  <c r="S1833" i="1"/>
  <c r="L1845" i="1"/>
  <c r="T1850" i="1"/>
  <c r="L1855" i="1"/>
  <c r="R1778" i="1"/>
  <c r="T1811" i="1"/>
  <c r="P1827" i="1"/>
  <c r="S1880" i="1"/>
  <c r="J1883" i="1"/>
  <c r="M1887" i="1"/>
  <c r="M1889" i="1"/>
  <c r="M1871" i="1"/>
  <c r="Q1873" i="1"/>
  <c r="I1876" i="1"/>
  <c r="L1859" i="1"/>
  <c r="I1863" i="1"/>
  <c r="K1866" i="1"/>
  <c r="S1868" i="1"/>
  <c r="M1839" i="1"/>
  <c r="I1845" i="1"/>
  <c r="R1850" i="1"/>
  <c r="K1855" i="1"/>
  <c r="K1810" i="1"/>
  <c r="R1826" i="1"/>
  <c r="Q1833" i="1"/>
  <c r="J1918" i="1"/>
  <c r="Q1919" i="1"/>
  <c r="K1776" i="1"/>
  <c r="P1909" i="1"/>
  <c r="M1911" i="1"/>
  <c r="J1913" i="1"/>
  <c r="R1914" i="1"/>
  <c r="L1904" i="1"/>
  <c r="I1906" i="1"/>
  <c r="R1907" i="1"/>
  <c r="T1896" i="1"/>
  <c r="T1898" i="1"/>
  <c r="Q1900" i="1"/>
  <c r="K1889" i="1"/>
  <c r="J1891" i="1"/>
  <c r="J1893" i="1"/>
  <c r="I1895" i="1"/>
  <c r="Q1880" i="1"/>
  <c r="I1883" i="1"/>
  <c r="M1885" i="1"/>
  <c r="L1887" i="1"/>
  <c r="P1873" i="1"/>
  <c r="S1875" i="1"/>
  <c r="L1878" i="1"/>
  <c r="Q1868" i="1"/>
  <c r="J1871" i="1"/>
  <c r="I1855" i="1"/>
  <c r="I1859" i="1"/>
  <c r="S1862" i="1"/>
  <c r="I1866" i="1"/>
  <c r="K1979" i="1"/>
  <c r="K1773" i="1"/>
  <c r="J1839" i="1"/>
  <c r="R1844" i="1"/>
  <c r="K1971" i="1"/>
  <c r="S1973" i="1"/>
  <c r="K1975" i="1"/>
  <c r="S1977" i="1"/>
  <c r="K1963" i="1"/>
  <c r="S1965" i="1"/>
  <c r="K1967" i="1"/>
  <c r="S1969" i="1"/>
  <c r="K1955" i="1"/>
  <c r="S1957" i="1"/>
  <c r="K1959" i="1"/>
  <c r="S1961" i="1"/>
  <c r="K1947" i="1"/>
  <c r="S1949" i="1"/>
  <c r="K1951" i="1"/>
  <c r="S1953" i="1"/>
  <c r="K1939" i="1"/>
  <c r="S1941" i="1"/>
  <c r="K1943" i="1"/>
  <c r="S1945" i="1"/>
  <c r="I1931" i="1"/>
  <c r="S1933" i="1"/>
  <c r="K1935" i="1"/>
  <c r="S1937" i="1"/>
  <c r="P1924" i="1"/>
  <c r="K1926" i="1"/>
  <c r="R1927" i="1"/>
  <c r="P1919" i="1"/>
  <c r="K1921" i="1"/>
  <c r="T1922" i="1"/>
  <c r="Q1914" i="1"/>
  <c r="M1916" i="1"/>
  <c r="I1918" i="1"/>
  <c r="P1907" i="1"/>
  <c r="L1911" i="1"/>
  <c r="T1912" i="1"/>
  <c r="P1900" i="1"/>
  <c r="L1902" i="1"/>
  <c r="J1904" i="1"/>
  <c r="T1905" i="1"/>
  <c r="T1894" i="1"/>
  <c r="S1896" i="1"/>
  <c r="R1898" i="1"/>
  <c r="J1887" i="1"/>
  <c r="J1889" i="1"/>
  <c r="I1891" i="1"/>
  <c r="T1892" i="1"/>
  <c r="R1875" i="1"/>
  <c r="K1878" i="1"/>
  <c r="T1882" i="1"/>
  <c r="K1885" i="1"/>
  <c r="M1862" i="1"/>
  <c r="R1865" i="1"/>
  <c r="I1871" i="1"/>
  <c r="M1873" i="1"/>
  <c r="P1849" i="1"/>
  <c r="R1854" i="1"/>
  <c r="R1858" i="1"/>
  <c r="R1806" i="1"/>
  <c r="J1826" i="1"/>
  <c r="K1838" i="1"/>
  <c r="T1843" i="1"/>
  <c r="Q1927" i="1"/>
  <c r="M1929" i="1"/>
  <c r="K1770" i="1"/>
  <c r="T1917" i="1"/>
  <c r="J1921" i="1"/>
  <c r="R1922" i="1"/>
  <c r="J1926" i="1"/>
  <c r="M1909" i="1"/>
  <c r="J1911" i="1"/>
  <c r="S1912" i="1"/>
  <c r="L1916" i="1"/>
  <c r="Q1898" i="1"/>
  <c r="K1902" i="1"/>
  <c r="I1904" i="1"/>
  <c r="R1905" i="1"/>
  <c r="R1894" i="1"/>
  <c r="Q1896" i="1"/>
  <c r="I1887" i="1"/>
  <c r="T1888" i="1"/>
  <c r="T1890" i="1"/>
  <c r="S1892" i="1"/>
  <c r="M1880" i="1"/>
  <c r="Q1882" i="1"/>
  <c r="J1885" i="1"/>
  <c r="K1873" i="1"/>
  <c r="P1875" i="1"/>
  <c r="I1878" i="1"/>
  <c r="P1865" i="1"/>
  <c r="L1868" i="1"/>
  <c r="T1870" i="1"/>
  <c r="L1854" i="1"/>
  <c r="P1858" i="1"/>
  <c r="L1862" i="1"/>
  <c r="T1804" i="1"/>
  <c r="L1825" i="1"/>
  <c r="J1838" i="1"/>
  <c r="R1843" i="1"/>
  <c r="I1971" i="1"/>
  <c r="M1972" i="1"/>
  <c r="Q1766" i="1"/>
  <c r="I1967" i="1"/>
  <c r="M1968" i="1"/>
  <c r="Q1969" i="1"/>
  <c r="I1963" i="1"/>
  <c r="M1964" i="1"/>
  <c r="Q1965" i="1"/>
  <c r="I1959" i="1"/>
  <c r="M1960" i="1"/>
  <c r="Q1961" i="1"/>
  <c r="I1955" i="1"/>
  <c r="M1956" i="1"/>
  <c r="Q1957" i="1"/>
  <c r="I1951" i="1"/>
  <c r="M1952" i="1"/>
  <c r="Q1953" i="1"/>
  <c r="I1947" i="1"/>
  <c r="M1948" i="1"/>
  <c r="Q1949" i="1"/>
  <c r="I1943" i="1"/>
  <c r="M1944" i="1"/>
  <c r="Q1945" i="1"/>
  <c r="I1939" i="1"/>
  <c r="M1940" i="1"/>
  <c r="Q1941" i="1"/>
  <c r="I1935" i="1"/>
  <c r="M1936" i="1"/>
  <c r="Q1937" i="1"/>
  <c r="R1930" i="1"/>
  <c r="M1932" i="1"/>
  <c r="Q1933" i="1"/>
  <c r="I1926" i="1"/>
  <c r="P1927" i="1"/>
  <c r="K1929" i="1"/>
  <c r="I1921" i="1"/>
  <c r="Q1922" i="1"/>
  <c r="M1924" i="1"/>
  <c r="I1911" i="1"/>
  <c r="R1912" i="1"/>
  <c r="J1916" i="1"/>
  <c r="R1917" i="1"/>
  <c r="S1903" i="1"/>
  <c r="Q1905" i="1"/>
  <c r="K1909" i="1"/>
  <c r="P1896" i="1"/>
  <c r="M1900" i="1"/>
  <c r="J1902" i="1"/>
  <c r="Q1892" i="1"/>
  <c r="Q1894" i="1"/>
  <c r="T1884" i="1"/>
  <c r="T1886" i="1"/>
  <c r="S1888" i="1"/>
  <c r="R1890" i="1"/>
  <c r="Q1870" i="1"/>
  <c r="J1873" i="1"/>
  <c r="R1877" i="1"/>
  <c r="L1880" i="1"/>
  <c r="J1862" i="1"/>
  <c r="K1865" i="1"/>
  <c r="I1868" i="1"/>
  <c r="P1843" i="1"/>
  <c r="M1849" i="1"/>
  <c r="S1853" i="1"/>
  <c r="J1858" i="1"/>
  <c r="S1824" i="1"/>
  <c r="L1832" i="1"/>
  <c r="T1837" i="1"/>
  <c r="T1998" i="1"/>
  <c r="L2000" i="1"/>
  <c r="T1762" i="1"/>
  <c r="J1803" i="1"/>
  <c r="T1994" i="1"/>
  <c r="L1996" i="1"/>
  <c r="P1997" i="1"/>
  <c r="T1990" i="1"/>
  <c r="L1992" i="1"/>
  <c r="P1993" i="1"/>
  <c r="T1986" i="1"/>
  <c r="L1988" i="1"/>
  <c r="P1989" i="1"/>
  <c r="T1982" i="1"/>
  <c r="L1984" i="1"/>
  <c r="P1985" i="1"/>
  <c r="T1978" i="1"/>
  <c r="L1980" i="1"/>
  <c r="P1981" i="1"/>
  <c r="T1974" i="1"/>
  <c r="L1976" i="1"/>
  <c r="P1977" i="1"/>
  <c r="T1970" i="1"/>
  <c r="L1972" i="1"/>
  <c r="P1973" i="1"/>
  <c r="T1966" i="1"/>
  <c r="L1968" i="1"/>
  <c r="P1969" i="1"/>
  <c r="T1962" i="1"/>
  <c r="L1964" i="1"/>
  <c r="P1965" i="1"/>
  <c r="T1958" i="1"/>
  <c r="L1960" i="1"/>
  <c r="P1961" i="1"/>
  <c r="T1954" i="1"/>
  <c r="L1956" i="1"/>
  <c r="P1957" i="1"/>
  <c r="T1950" i="1"/>
  <c r="L1952" i="1"/>
  <c r="P1953" i="1"/>
  <c r="T1946" i="1"/>
  <c r="L1948" i="1"/>
  <c r="P1949" i="1"/>
  <c r="T1942" i="1"/>
  <c r="L1944" i="1"/>
  <c r="P1945" i="1"/>
  <c r="T1938" i="1"/>
  <c r="L1940" i="1"/>
  <c r="P1941" i="1"/>
  <c r="T1934" i="1"/>
  <c r="L1936" i="1"/>
  <c r="P1937" i="1"/>
  <c r="Q1930" i="1"/>
  <c r="L1932" i="1"/>
  <c r="P1933" i="1"/>
  <c r="L1924" i="1"/>
  <c r="T1925" i="1"/>
  <c r="J1929" i="1"/>
  <c r="Q1917" i="1"/>
  <c r="M1919" i="1"/>
  <c r="T1920" i="1"/>
  <c r="Q1912" i="1"/>
  <c r="M1914" i="1"/>
  <c r="I1916" i="1"/>
  <c r="P1905" i="1"/>
  <c r="M1907" i="1"/>
  <c r="J1909" i="1"/>
  <c r="T1910" i="1"/>
  <c r="L1900" i="1"/>
  <c r="I1902" i="1"/>
  <c r="R1903" i="1"/>
  <c r="Q1890" i="1"/>
  <c r="P1892" i="1"/>
  <c r="S1884" i="1"/>
  <c r="R1886" i="1"/>
  <c r="Q1888" i="1"/>
  <c r="M1875" i="1"/>
  <c r="Q1877" i="1"/>
  <c r="I1880" i="1"/>
  <c r="S1861" i="1"/>
  <c r="J1865" i="1"/>
  <c r="S1867" i="1"/>
  <c r="T1872" i="1"/>
  <c r="M1843" i="1"/>
  <c r="I1849" i="1"/>
  <c r="R1853" i="1"/>
  <c r="I1858" i="1"/>
  <c r="P1824" i="1"/>
  <c r="I1832" i="1"/>
  <c r="Q1837" i="1"/>
  <c r="L1907" i="1"/>
  <c r="R1759" i="1"/>
  <c r="T1800" i="1"/>
  <c r="J1900" i="1"/>
  <c r="T1901" i="1"/>
  <c r="P1903" i="1"/>
  <c r="P1888" i="1"/>
  <c r="M1896" i="1"/>
  <c r="L1898" i="1"/>
  <c r="Q1884" i="1"/>
  <c r="Q1886" i="1"/>
  <c r="P1877" i="1"/>
  <c r="S1879" i="1"/>
  <c r="L1882" i="1"/>
  <c r="T1864" i="1"/>
  <c r="R1867" i="1"/>
  <c r="S1872" i="1"/>
  <c r="J1875" i="1"/>
  <c r="P1853" i="1"/>
  <c r="S1857" i="1"/>
  <c r="P1861" i="1"/>
  <c r="J1831" i="1"/>
  <c r="R1836" i="1"/>
  <c r="K1848" i="1"/>
  <c r="K1756" i="1"/>
  <c r="S1798" i="1"/>
  <c r="P1823" i="1"/>
  <c r="R1815" i="1"/>
  <c r="J1819" i="1"/>
  <c r="P1820" i="1"/>
  <c r="Q1805" i="1"/>
  <c r="L1809" i="1"/>
  <c r="S1810" i="1"/>
  <c r="J1814" i="1"/>
  <c r="P1799" i="1"/>
  <c r="S1801" i="1"/>
  <c r="R1803" i="1"/>
  <c r="T1788" i="1"/>
  <c r="K1791" i="1"/>
  <c r="M1793" i="1"/>
  <c r="P1779" i="1"/>
  <c r="J1782" i="1"/>
  <c r="S1786" i="1"/>
  <c r="J1768" i="1"/>
  <c r="L1771" i="1"/>
  <c r="M1774" i="1"/>
  <c r="L1777" i="1"/>
  <c r="P1753" i="1"/>
  <c r="I1761" i="1"/>
  <c r="M1764" i="1"/>
  <c r="P1829" i="1"/>
  <c r="M1743" i="1"/>
  <c r="P1749" i="1"/>
  <c r="Q1826" i="1"/>
  <c r="K1828" i="1"/>
  <c r="M1817" i="1"/>
  <c r="I1819" i="1"/>
  <c r="I1822" i="1"/>
  <c r="J1825" i="1"/>
  <c r="R1810" i="1"/>
  <c r="I1814" i="1"/>
  <c r="P1815" i="1"/>
  <c r="P1803" i="1"/>
  <c r="M1807" i="1"/>
  <c r="J1809" i="1"/>
  <c r="J1793" i="1"/>
  <c r="M1795" i="1"/>
  <c r="Q1801" i="1"/>
  <c r="M1784" i="1"/>
  <c r="R1786" i="1"/>
  <c r="S1788" i="1"/>
  <c r="I1791" i="1"/>
  <c r="J1771" i="1"/>
  <c r="L1774" i="1"/>
  <c r="T1776" i="1"/>
  <c r="I1782" i="1"/>
  <c r="S1760" i="1"/>
  <c r="L1764" i="1"/>
  <c r="P1767" i="1"/>
  <c r="P1734" i="1"/>
  <c r="I1743" i="1"/>
  <c r="T1748" i="1"/>
  <c r="M1753" i="1"/>
  <c r="Q1911" i="1"/>
  <c r="I1913" i="1"/>
  <c r="T1722" i="1"/>
  <c r="Q1907" i="1"/>
  <c r="I1909" i="1"/>
  <c r="M1910" i="1"/>
  <c r="Q1903" i="1"/>
  <c r="I1905" i="1"/>
  <c r="M1906" i="1"/>
  <c r="Q1899" i="1"/>
  <c r="I1901" i="1"/>
  <c r="M1902" i="1"/>
  <c r="Q1895" i="1"/>
  <c r="I1897" i="1"/>
  <c r="M1898" i="1"/>
  <c r="Q1891" i="1"/>
  <c r="I1893" i="1"/>
  <c r="M1894" i="1"/>
  <c r="Q1887" i="1"/>
  <c r="I1889" i="1"/>
  <c r="M1890" i="1"/>
  <c r="Q1883" i="1"/>
  <c r="I1885" i="1"/>
  <c r="M1886" i="1"/>
  <c r="Q1879" i="1"/>
  <c r="I1881" i="1"/>
  <c r="M1882" i="1"/>
  <c r="Q1875" i="1"/>
  <c r="I1877" i="1"/>
  <c r="M1878" i="1"/>
  <c r="Q1871" i="1"/>
  <c r="I1873" i="1"/>
  <c r="M1874" i="1"/>
  <c r="Q1867" i="1"/>
  <c r="I1869" i="1"/>
  <c r="M1870" i="1"/>
  <c r="P1863" i="1"/>
  <c r="I1865" i="1"/>
  <c r="M1866" i="1"/>
  <c r="M1859" i="1"/>
  <c r="R1860" i="1"/>
  <c r="K1862" i="1"/>
  <c r="Q1853" i="1"/>
  <c r="J1855" i="1"/>
  <c r="T1857" i="1"/>
  <c r="P1846" i="1"/>
  <c r="I1848" i="1"/>
  <c r="S1850" i="1"/>
  <c r="L1852" i="1"/>
  <c r="Q1843" i="1"/>
  <c r="J1845" i="1"/>
  <c r="P1836" i="1"/>
  <c r="I1838" i="1"/>
  <c r="S1840" i="1"/>
  <c r="L1842" i="1"/>
  <c r="M1832" i="1"/>
  <c r="R1833" i="1"/>
  <c r="K1835" i="1"/>
  <c r="P1826" i="1"/>
  <c r="J1828" i="1"/>
  <c r="T1830" i="1"/>
  <c r="L1817" i="1"/>
  <c r="S1818" i="1"/>
  <c r="T1821" i="1"/>
  <c r="T1824" i="1"/>
  <c r="Q1810" i="1"/>
  <c r="M1812" i="1"/>
  <c r="T1813" i="1"/>
  <c r="K1795" i="1"/>
  <c r="M1797" i="1"/>
  <c r="K1807" i="1"/>
  <c r="T1808" i="1"/>
  <c r="K1784" i="1"/>
  <c r="R1788" i="1"/>
  <c r="S1790" i="1"/>
  <c r="T1792" i="1"/>
  <c r="R1773" i="1"/>
  <c r="Q1776" i="1"/>
  <c r="S1781" i="1"/>
  <c r="P1760" i="1"/>
  <c r="I1764" i="1"/>
  <c r="R1770" i="1"/>
  <c r="M1742" i="1"/>
  <c r="S1748" i="1"/>
  <c r="K1753" i="1"/>
  <c r="T1756" i="1"/>
  <c r="S1821" i="1"/>
  <c r="M1823" i="1"/>
  <c r="J1721" i="1"/>
  <c r="M1734" i="1"/>
  <c r="S1813" i="1"/>
  <c r="J1817" i="1"/>
  <c r="R1818" i="1"/>
  <c r="M1820" i="1"/>
  <c r="S1808" i="1"/>
  <c r="P1810" i="1"/>
  <c r="K1812" i="1"/>
  <c r="J1797" i="1"/>
  <c r="M1799" i="1"/>
  <c r="M1805" i="1"/>
  <c r="J1807" i="1"/>
  <c r="Q1788" i="1"/>
  <c r="R1790" i="1"/>
  <c r="S1792" i="1"/>
  <c r="I1795" i="1"/>
  <c r="Q1781" i="1"/>
  <c r="J1784" i="1"/>
  <c r="L1786" i="1"/>
  <c r="P1776" i="1"/>
  <c r="M1779" i="1"/>
  <c r="P1770" i="1"/>
  <c r="P1773" i="1"/>
  <c r="I1753" i="1"/>
  <c r="S1756" i="1"/>
  <c r="S1763" i="1"/>
  <c r="M1767" i="1"/>
  <c r="I1862" i="1"/>
  <c r="M1720" i="1"/>
  <c r="L1733" i="1"/>
  <c r="T1741" i="1"/>
  <c r="R1857" i="1"/>
  <c r="K1859" i="1"/>
  <c r="P1860" i="1"/>
  <c r="Q1850" i="1"/>
  <c r="J1852" i="1"/>
  <c r="T1854" i="1"/>
  <c r="M1856" i="1"/>
  <c r="M1846" i="1"/>
  <c r="R1847" i="1"/>
  <c r="L1849" i="1"/>
  <c r="Q1840" i="1"/>
  <c r="J1842" i="1"/>
  <c r="T1844" i="1"/>
  <c r="P1833" i="1"/>
  <c r="I1835" i="1"/>
  <c r="S1837" i="1"/>
  <c r="L1839" i="1"/>
  <c r="M1829" i="1"/>
  <c r="R1830" i="1"/>
  <c r="K1832" i="1"/>
  <c r="L1823" i="1"/>
  <c r="R1824" i="1"/>
  <c r="L1826" i="1"/>
  <c r="T1827" i="1"/>
  <c r="Q1818" i="1"/>
  <c r="L1820" i="1"/>
  <c r="R1821" i="1"/>
  <c r="J1812" i="1"/>
  <c r="R1813" i="1"/>
  <c r="M1815" i="1"/>
  <c r="T1816" i="1"/>
  <c r="M1803" i="1"/>
  <c r="L1805" i="1"/>
  <c r="I1807" i="1"/>
  <c r="R1808" i="1"/>
  <c r="S1794" i="1"/>
  <c r="T1796" i="1"/>
  <c r="K1799" i="1"/>
  <c r="M1801" i="1"/>
  <c r="K1786" i="1"/>
  <c r="Q1790" i="1"/>
  <c r="R1792" i="1"/>
  <c r="Q1763" i="1"/>
  <c r="I1767" i="1"/>
  <c r="J1779" i="1"/>
  <c r="R1783" i="1"/>
  <c r="Q1756" i="1"/>
  <c r="T1759" i="1"/>
  <c r="Q1741" i="1"/>
  <c r="L1748" i="1"/>
  <c r="T1752" i="1"/>
  <c r="R1896" i="1"/>
  <c r="J1898" i="1"/>
  <c r="P1732" i="1"/>
  <c r="R1888" i="1"/>
  <c r="J1890" i="1"/>
  <c r="R1892" i="1"/>
  <c r="J1894" i="1"/>
  <c r="R1880" i="1"/>
  <c r="J1882" i="1"/>
  <c r="R1884" i="1"/>
  <c r="J1886" i="1"/>
  <c r="R1872" i="1"/>
  <c r="J1874" i="1"/>
  <c r="R1876" i="1"/>
  <c r="J1878" i="1"/>
  <c r="R1864" i="1"/>
  <c r="J1866" i="1"/>
  <c r="R1868" i="1"/>
  <c r="J1870" i="1"/>
  <c r="Q1857" i="1"/>
  <c r="J1859" i="1"/>
  <c r="T1861" i="1"/>
  <c r="M1863" i="1"/>
  <c r="I1852" i="1"/>
  <c r="S1854" i="1"/>
  <c r="L1856" i="1"/>
  <c r="Q1847" i="1"/>
  <c r="J1849" i="1"/>
  <c r="P1850" i="1"/>
  <c r="I1842" i="1"/>
  <c r="S1844" i="1"/>
  <c r="L1846" i="1"/>
  <c r="R1837" i="1"/>
  <c r="K1839" i="1"/>
  <c r="P1840" i="1"/>
  <c r="Q1830" i="1"/>
  <c r="J1832" i="1"/>
  <c r="T1834" i="1"/>
  <c r="M1836" i="1"/>
  <c r="K1826" i="1"/>
  <c r="R1827" i="1"/>
  <c r="L1829" i="1"/>
  <c r="Q1821" i="1"/>
  <c r="K1823" i="1"/>
  <c r="Q1824" i="1"/>
  <c r="P1818" i="1"/>
  <c r="K1820" i="1"/>
  <c r="Q1813" i="1"/>
  <c r="L1815" i="1"/>
  <c r="S1816" i="1"/>
  <c r="Q1808" i="1"/>
  <c r="L1810" i="1"/>
  <c r="I1812" i="1"/>
  <c r="J1801" i="1"/>
  <c r="K1803" i="1"/>
  <c r="J1805" i="1"/>
  <c r="S1806" i="1"/>
  <c r="Q1792" i="1"/>
  <c r="R1794" i="1"/>
  <c r="S1796" i="1"/>
  <c r="I1799" i="1"/>
  <c r="P1783" i="1"/>
  <c r="J1786" i="1"/>
  <c r="M1788" i="1"/>
  <c r="S1766" i="1"/>
  <c r="M1776" i="1"/>
  <c r="T1778" i="1"/>
  <c r="M1756" i="1"/>
  <c r="S1759" i="1"/>
  <c r="P1763" i="1"/>
  <c r="K1732" i="1"/>
  <c r="M1741" i="1"/>
  <c r="T1747" i="1"/>
  <c r="K1752" i="1"/>
  <c r="Q1740" i="1"/>
  <c r="L1747" i="1"/>
  <c r="I1752" i="1"/>
  <c r="R1715" i="1"/>
  <c r="P1884" i="1"/>
  <c r="J1713" i="1"/>
  <c r="L1731" i="1"/>
  <c r="P1880" i="1"/>
  <c r="T1881" i="1"/>
  <c r="L1883" i="1"/>
  <c r="P1876" i="1"/>
  <c r="T1877" i="1"/>
  <c r="L1879" i="1"/>
  <c r="P1872" i="1"/>
  <c r="T1873" i="1"/>
  <c r="L1875" i="1"/>
  <c r="P1868" i="1"/>
  <c r="T1869" i="1"/>
  <c r="L1871" i="1"/>
  <c r="P1864" i="1"/>
  <c r="T1865" i="1"/>
  <c r="L1867" i="1"/>
  <c r="M1860" i="1"/>
  <c r="R1861" i="1"/>
  <c r="K1863" i="1"/>
  <c r="Q1854" i="1"/>
  <c r="J1856" i="1"/>
  <c r="T1858" i="1"/>
  <c r="T1848" i="1"/>
  <c r="M1850" i="1"/>
  <c r="R1851" i="1"/>
  <c r="L1853" i="1"/>
  <c r="L1843" i="1"/>
  <c r="Q1844" i="1"/>
  <c r="J1846" i="1"/>
  <c r="P1837" i="1"/>
  <c r="I1839" i="1"/>
  <c r="S1841" i="1"/>
  <c r="T1831" i="1"/>
  <c r="M1833" i="1"/>
  <c r="R1834" i="1"/>
  <c r="K1836" i="1"/>
  <c r="I1820" i="1"/>
  <c r="I1823" i="1"/>
  <c r="I1826" i="1"/>
  <c r="I1829" i="1"/>
  <c r="J1815" i="1"/>
  <c r="Q1816" i="1"/>
  <c r="L1818" i="1"/>
  <c r="Q1806" i="1"/>
  <c r="J1810" i="1"/>
  <c r="R1811" i="1"/>
  <c r="R1798" i="1"/>
  <c r="S1800" i="1"/>
  <c r="I1803" i="1"/>
  <c r="S1804" i="1"/>
  <c r="K1790" i="1"/>
  <c r="M1792" i="1"/>
  <c r="Q1796" i="1"/>
  <c r="Q1778" i="1"/>
  <c r="T1780" i="1"/>
  <c r="S1785" i="1"/>
  <c r="J1788" i="1"/>
  <c r="T1769" i="1"/>
  <c r="I1773" i="1"/>
  <c r="I1776" i="1"/>
  <c r="I1756" i="1"/>
  <c r="S1762" i="1"/>
  <c r="P1766" i="1"/>
  <c r="K1931" i="1"/>
  <c r="L1740" i="1"/>
  <c r="S1746" i="1"/>
  <c r="R1751" i="1"/>
  <c r="K1923" i="1"/>
  <c r="S1925" i="1"/>
  <c r="K1927" i="1"/>
  <c r="S1929" i="1"/>
  <c r="K1915" i="1"/>
  <c r="S1917" i="1"/>
  <c r="K1919" i="1"/>
  <c r="S1921" i="1"/>
  <c r="K1907" i="1"/>
  <c r="S1909" i="1"/>
  <c r="K1911" i="1"/>
  <c r="S1913" i="1"/>
  <c r="K1899" i="1"/>
  <c r="S1901" i="1"/>
  <c r="K1903" i="1"/>
  <c r="S1905" i="1"/>
  <c r="K1891" i="1"/>
  <c r="S1893" i="1"/>
  <c r="K1895" i="1"/>
  <c r="S1897" i="1"/>
  <c r="K1883" i="1"/>
  <c r="S1885" i="1"/>
  <c r="K1887" i="1"/>
  <c r="S1889" i="1"/>
  <c r="K1875" i="1"/>
  <c r="S1877" i="1"/>
  <c r="K1879" i="1"/>
  <c r="S1881" i="1"/>
  <c r="K1867" i="1"/>
  <c r="S1869" i="1"/>
  <c r="K1871" i="1"/>
  <c r="S1873" i="1"/>
  <c r="Q1861" i="1"/>
  <c r="J1863" i="1"/>
  <c r="S1865" i="1"/>
  <c r="P1854" i="1"/>
  <c r="I1856" i="1"/>
  <c r="S1858" i="1"/>
  <c r="L1860" i="1"/>
  <c r="Q1851" i="1"/>
  <c r="J1853" i="1"/>
  <c r="P1844" i="1"/>
  <c r="I1846" i="1"/>
  <c r="S1848" i="1"/>
  <c r="L1850" i="1"/>
  <c r="M1840" i="1"/>
  <c r="R1841" i="1"/>
  <c r="K1843" i="1"/>
  <c r="Q1834" i="1"/>
  <c r="J1836" i="1"/>
  <c r="T1838" i="1"/>
  <c r="T1828" i="1"/>
  <c r="M1830" i="1"/>
  <c r="R1831" i="1"/>
  <c r="L1833" i="1"/>
  <c r="K1818" i="1"/>
  <c r="T1819" i="1"/>
  <c r="T1822" i="1"/>
  <c r="T1825" i="1"/>
  <c r="M1813" i="1"/>
  <c r="I1815" i="1"/>
  <c r="P1816" i="1"/>
  <c r="M1808" i="1"/>
  <c r="I1810" i="1"/>
  <c r="P1811" i="1"/>
  <c r="S1802" i="1"/>
  <c r="R1804" i="1"/>
  <c r="P1806" i="1"/>
  <c r="L1794" i="1"/>
  <c r="Q1798" i="1"/>
  <c r="R1800" i="1"/>
  <c r="Q1785" i="1"/>
  <c r="I1788" i="1"/>
  <c r="J1790" i="1"/>
  <c r="K1792" i="1"/>
  <c r="M1778" i="1"/>
  <c r="S1780" i="1"/>
  <c r="M1783" i="1"/>
  <c r="Q1769" i="1"/>
  <c r="S1772" i="1"/>
  <c r="S1775" i="1"/>
  <c r="T1755" i="1"/>
  <c r="L1759" i="1"/>
  <c r="R1762" i="1"/>
  <c r="I1766" i="1"/>
  <c r="P1746" i="1"/>
  <c r="P1751" i="1"/>
  <c r="T1855" i="1"/>
  <c r="L1707" i="1"/>
  <c r="K1730" i="1"/>
  <c r="I1740" i="1"/>
  <c r="K1850" i="1"/>
  <c r="P1851" i="1"/>
  <c r="I1853" i="1"/>
  <c r="J1843" i="1"/>
  <c r="T1845" i="1"/>
  <c r="M1847" i="1"/>
  <c r="R1848" i="1"/>
  <c r="S1838" i="1"/>
  <c r="L1840" i="1"/>
  <c r="Q1841" i="1"/>
  <c r="J1833" i="1"/>
  <c r="P1834" i="1"/>
  <c r="I1836" i="1"/>
  <c r="S1828" i="1"/>
  <c r="L1830" i="1"/>
  <c r="Q1831" i="1"/>
  <c r="S1822" i="1"/>
  <c r="M1824" i="1"/>
  <c r="S1825" i="1"/>
  <c r="M1827" i="1"/>
  <c r="S1814" i="1"/>
  <c r="J1818" i="1"/>
  <c r="R1819" i="1"/>
  <c r="M1821" i="1"/>
  <c r="Q1804" i="1"/>
  <c r="K1808" i="1"/>
  <c r="T1809" i="1"/>
  <c r="L1813" i="1"/>
  <c r="Q1800" i="1"/>
  <c r="R1802" i="1"/>
  <c r="I1790" i="1"/>
  <c r="J1792" i="1"/>
  <c r="K1794" i="1"/>
  <c r="M1796" i="1"/>
  <c r="K1778" i="1"/>
  <c r="R1780" i="1"/>
  <c r="K1783" i="1"/>
  <c r="R1787" i="1"/>
  <c r="P1769" i="1"/>
  <c r="Q1772" i="1"/>
  <c r="R1775" i="1"/>
  <c r="L1755" i="1"/>
  <c r="I1759" i="1"/>
  <c r="T1765" i="1"/>
  <c r="J1729" i="1"/>
  <c r="R1739" i="1"/>
  <c r="M1746" i="1"/>
  <c r="M1751" i="1"/>
  <c r="M1868" i="1"/>
  <c r="Q1869" i="1"/>
  <c r="K1704" i="1"/>
  <c r="M1864" i="1"/>
  <c r="Q1865" i="1"/>
  <c r="I1867" i="1"/>
  <c r="Q1858" i="1"/>
  <c r="J1860" i="1"/>
  <c r="T1862" i="1"/>
  <c r="T1852" i="1"/>
  <c r="M1854" i="1"/>
  <c r="R1855" i="1"/>
  <c r="L1857" i="1"/>
  <c r="L1847" i="1"/>
  <c r="Q1848" i="1"/>
  <c r="J1850" i="1"/>
  <c r="P1841" i="1"/>
  <c r="I1843" i="1"/>
  <c r="S1845" i="1"/>
  <c r="T1835" i="1"/>
  <c r="M1837" i="1"/>
  <c r="R1838" i="1"/>
  <c r="K1840" i="1"/>
  <c r="K1830" i="1"/>
  <c r="P1831" i="1"/>
  <c r="I1833" i="1"/>
  <c r="L1824" i="1"/>
  <c r="R1825" i="1"/>
  <c r="L1827" i="1"/>
  <c r="R1828" i="1"/>
  <c r="P1819" i="1"/>
  <c r="L1821" i="1"/>
  <c r="R1822" i="1"/>
  <c r="S1809" i="1"/>
  <c r="J1813" i="1"/>
  <c r="R1814" i="1"/>
  <c r="I1818" i="1"/>
  <c r="Q1802" i="1"/>
  <c r="L1806" i="1"/>
  <c r="J1808" i="1"/>
  <c r="I1792" i="1"/>
  <c r="J1794" i="1"/>
  <c r="K1796" i="1"/>
  <c r="L1798" i="1"/>
  <c r="I1783" i="1"/>
  <c r="P1787" i="1"/>
  <c r="S1789" i="1"/>
  <c r="M1775" i="1"/>
  <c r="J1778" i="1"/>
  <c r="Q1780" i="1"/>
  <c r="M1762" i="1"/>
  <c r="R1765" i="1"/>
  <c r="J1769" i="1"/>
  <c r="L1772" i="1"/>
  <c r="P1745" i="1"/>
  <c r="L1751" i="1"/>
  <c r="J1755" i="1"/>
  <c r="T1758" i="1"/>
  <c r="I1850" i="1"/>
  <c r="K1728" i="1"/>
  <c r="I1739" i="1"/>
  <c r="R1845" i="1"/>
  <c r="K1847" i="1"/>
  <c r="P1848" i="1"/>
  <c r="Q1838" i="1"/>
  <c r="J1840" i="1"/>
  <c r="T1842" i="1"/>
  <c r="M1844" i="1"/>
  <c r="M1834" i="1"/>
  <c r="R1835" i="1"/>
  <c r="L1837" i="1"/>
  <c r="Q1828" i="1"/>
  <c r="J1830" i="1"/>
  <c r="T1832" i="1"/>
  <c r="K1824" i="1"/>
  <c r="Q1825" i="1"/>
  <c r="K1827" i="1"/>
  <c r="T1817" i="1"/>
  <c r="J1821" i="1"/>
  <c r="Q1822" i="1"/>
  <c r="T1812" i="1"/>
  <c r="Q1814" i="1"/>
  <c r="M1816" i="1"/>
  <c r="K1806" i="1"/>
  <c r="I1808" i="1"/>
  <c r="R1809" i="1"/>
  <c r="M1811" i="1"/>
  <c r="I1794" i="1"/>
  <c r="J1796" i="1"/>
  <c r="K1798" i="1"/>
  <c r="M1800" i="1"/>
  <c r="J1785" i="1"/>
  <c r="Q1789" i="1"/>
  <c r="R1791" i="1"/>
  <c r="J1772" i="1"/>
  <c r="J1775" i="1"/>
  <c r="I1778" i="1"/>
  <c r="S1782" i="1"/>
  <c r="K1745" i="1"/>
  <c r="S1754" i="1"/>
  <c r="K1762" i="1"/>
  <c r="I1769" i="1"/>
  <c r="S1930" i="1"/>
  <c r="K1932" i="1"/>
  <c r="T1696" i="1"/>
  <c r="R1727" i="1"/>
  <c r="S1922" i="1"/>
  <c r="K1924" i="1"/>
  <c r="S1926" i="1"/>
  <c r="K1928" i="1"/>
  <c r="S1914" i="1"/>
  <c r="K1916" i="1"/>
  <c r="S1918" i="1"/>
  <c r="K1920" i="1"/>
  <c r="S1906" i="1"/>
  <c r="K1908" i="1"/>
  <c r="S1910" i="1"/>
  <c r="K1912" i="1"/>
  <c r="S1898" i="1"/>
  <c r="K1900" i="1"/>
  <c r="S1902" i="1"/>
  <c r="K1904" i="1"/>
  <c r="S1890" i="1"/>
  <c r="K1892" i="1"/>
  <c r="S1894" i="1"/>
  <c r="K1896" i="1"/>
  <c r="S1882" i="1"/>
  <c r="K1884" i="1"/>
  <c r="S1886" i="1"/>
  <c r="K1888" i="1"/>
  <c r="S1874" i="1"/>
  <c r="K1876" i="1"/>
  <c r="S1878" i="1"/>
  <c r="K1880" i="1"/>
  <c r="S1866" i="1"/>
  <c r="K1868" i="1"/>
  <c r="S1870" i="1"/>
  <c r="K1872" i="1"/>
  <c r="T1859" i="1"/>
  <c r="M1861" i="1"/>
  <c r="R1862" i="1"/>
  <c r="K1864" i="1"/>
  <c r="K1854" i="1"/>
  <c r="P1855" i="1"/>
  <c r="I1857" i="1"/>
  <c r="J1847" i="1"/>
  <c r="T1849" i="1"/>
  <c r="M1851" i="1"/>
  <c r="R1852" i="1"/>
  <c r="S1842" i="1"/>
  <c r="L1844" i="1"/>
  <c r="Q1845" i="1"/>
  <c r="J1837" i="1"/>
  <c r="P1838" i="1"/>
  <c r="I1840" i="1"/>
  <c r="S1832" i="1"/>
  <c r="L1834" i="1"/>
  <c r="Q1835" i="1"/>
  <c r="J1827" i="1"/>
  <c r="P1828" i="1"/>
  <c r="I1830" i="1"/>
  <c r="P1822" i="1"/>
  <c r="J1824" i="1"/>
  <c r="P1825" i="1"/>
  <c r="K1816" i="1"/>
  <c r="S1817" i="1"/>
  <c r="T1820" i="1"/>
  <c r="L1811" i="1"/>
  <c r="S1812" i="1"/>
  <c r="P1814" i="1"/>
  <c r="J1806" i="1"/>
  <c r="T1807" i="1"/>
  <c r="Q1809" i="1"/>
  <c r="J1798" i="1"/>
  <c r="K1800" i="1"/>
  <c r="L1802" i="1"/>
  <c r="M1804" i="1"/>
  <c r="P1791" i="1"/>
  <c r="S1793" i="1"/>
  <c r="I1796" i="1"/>
  <c r="T1777" i="1"/>
  <c r="M1780" i="1"/>
  <c r="R1782" i="1"/>
  <c r="T1784" i="1"/>
  <c r="M1765" i="1"/>
  <c r="T1768" i="1"/>
  <c r="I1772" i="1"/>
  <c r="I1775" i="1"/>
  <c r="Q1754" i="1"/>
  <c r="M1758" i="1"/>
  <c r="I1762" i="1"/>
  <c r="P1726" i="1"/>
  <c r="K1738" i="1"/>
  <c r="I1745" i="1"/>
  <c r="J1880" i="1"/>
  <c r="R1882" i="1"/>
  <c r="J1884" i="1"/>
  <c r="I1693" i="1"/>
  <c r="J1872" i="1"/>
  <c r="R1874" i="1"/>
  <c r="J1876" i="1"/>
  <c r="R1878" i="1"/>
  <c r="J1864" i="1"/>
  <c r="R1866" i="1"/>
  <c r="J1868" i="1"/>
  <c r="R1870" i="1"/>
  <c r="R1859" i="1"/>
  <c r="L1861" i="1"/>
  <c r="Q1862" i="1"/>
  <c r="Q1852" i="1"/>
  <c r="J1854" i="1"/>
  <c r="T1856" i="1"/>
  <c r="M1858" i="1"/>
  <c r="I1847" i="1"/>
  <c r="S1849" i="1"/>
  <c r="L1851" i="1"/>
  <c r="R1842" i="1"/>
  <c r="K1844" i="1"/>
  <c r="P1845" i="1"/>
  <c r="P1835" i="1"/>
  <c r="I1837" i="1"/>
  <c r="T1839" i="1"/>
  <c r="M1841" i="1"/>
  <c r="M1831" i="1"/>
  <c r="R1832" i="1"/>
  <c r="K1834" i="1"/>
  <c r="S1820" i="1"/>
  <c r="I1824" i="1"/>
  <c r="I1827" i="1"/>
  <c r="T1829" i="1"/>
  <c r="R1812" i="1"/>
  <c r="J1816" i="1"/>
  <c r="R1817" i="1"/>
  <c r="M1819" i="1"/>
  <c r="K1804" i="1"/>
  <c r="I1806" i="1"/>
  <c r="R1807" i="1"/>
  <c r="K1811" i="1"/>
  <c r="R1795" i="1"/>
  <c r="I1798" i="1"/>
  <c r="J1800" i="1"/>
  <c r="K1802" i="1"/>
  <c r="S1784" i="1"/>
  <c r="M1787" i="1"/>
  <c r="Q1793" i="1"/>
  <c r="T1774" i="1"/>
  <c r="Q1777" i="1"/>
  <c r="K1780" i="1"/>
  <c r="K1765" i="1"/>
  <c r="P1768" i="1"/>
  <c r="T1771" i="1"/>
  <c r="Q1744" i="1"/>
  <c r="K1750" i="1"/>
  <c r="L1758" i="1"/>
  <c r="L1688" i="1"/>
  <c r="Q1725" i="1"/>
  <c r="L1737" i="1"/>
  <c r="P1862" i="1"/>
  <c r="I1864" i="1"/>
  <c r="M1865" i="1"/>
  <c r="L1858" i="1"/>
  <c r="Q1859" i="1"/>
  <c r="J1861" i="1"/>
  <c r="P1852" i="1"/>
  <c r="I1854" i="1"/>
  <c r="S1856" i="1"/>
  <c r="T1846" i="1"/>
  <c r="M1848" i="1"/>
  <c r="R1849" i="1"/>
  <c r="K1851" i="1"/>
  <c r="L1841" i="1"/>
  <c r="Q1842" i="1"/>
  <c r="J1844" i="1"/>
  <c r="J1834" i="1"/>
  <c r="T1836" i="1"/>
  <c r="M1838" i="1"/>
  <c r="R1839" i="1"/>
  <c r="S1829" i="1"/>
  <c r="L1831" i="1"/>
  <c r="Q1832" i="1"/>
  <c r="R1820" i="1"/>
  <c r="L1822" i="1"/>
  <c r="T1823" i="1"/>
  <c r="T1826" i="1"/>
  <c r="I1816" i="1"/>
  <c r="Q1817" i="1"/>
  <c r="L1819" i="1"/>
  <c r="J1811" i="1"/>
  <c r="Q1812" i="1"/>
  <c r="L1814" i="1"/>
  <c r="J1804" i="1"/>
  <c r="S1805" i="1"/>
  <c r="P1807" i="1"/>
  <c r="P1795" i="1"/>
  <c r="S1797" i="1"/>
  <c r="I1800" i="1"/>
  <c r="J1802" i="1"/>
  <c r="R1784" i="1"/>
  <c r="K1787" i="1"/>
  <c r="M1789" i="1"/>
  <c r="Q1774" i="1"/>
  <c r="J1780" i="1"/>
  <c r="L1782" i="1"/>
  <c r="J1765" i="1"/>
  <c r="M1768" i="1"/>
  <c r="Q1771" i="1"/>
  <c r="T1743" i="1"/>
  <c r="T1749" i="1"/>
  <c r="T1757" i="1"/>
  <c r="M1761" i="1"/>
  <c r="L1929" i="1"/>
  <c r="L1725" i="1"/>
  <c r="Q1736" i="1"/>
  <c r="L1925" i="1"/>
  <c r="P1926" i="1"/>
  <c r="T1927" i="1"/>
  <c r="L1921" i="1"/>
  <c r="P1922" i="1"/>
  <c r="T1923" i="1"/>
  <c r="L1917" i="1"/>
  <c r="P1918" i="1"/>
  <c r="T1919" i="1"/>
  <c r="L1913" i="1"/>
  <c r="P1914" i="1"/>
  <c r="T1915" i="1"/>
  <c r="L1909" i="1"/>
  <c r="P1910" i="1"/>
  <c r="T1911" i="1"/>
  <c r="L1905" i="1"/>
  <c r="P1906" i="1"/>
  <c r="T1907" i="1"/>
  <c r="L1901" i="1"/>
  <c r="P1902" i="1"/>
  <c r="T1903" i="1"/>
  <c r="L1897" i="1"/>
  <c r="P1898" i="1"/>
  <c r="T1899" i="1"/>
  <c r="L1893" i="1"/>
  <c r="P1894" i="1"/>
  <c r="T1895" i="1"/>
  <c r="L1889" i="1"/>
  <c r="P1890" i="1"/>
  <c r="T1891" i="1"/>
  <c r="L1885" i="1"/>
  <c r="P1886" i="1"/>
  <c r="T1887" i="1"/>
  <c r="L1881" i="1"/>
  <c r="P1882" i="1"/>
  <c r="T1883" i="1"/>
  <c r="L1877" i="1"/>
  <c r="P1878" i="1"/>
  <c r="T1879" i="1"/>
  <c r="L1873" i="1"/>
  <c r="P1874" i="1"/>
  <c r="T1875" i="1"/>
  <c r="L1869" i="1"/>
  <c r="P1870" i="1"/>
  <c r="T1871" i="1"/>
  <c r="L1865" i="1"/>
  <c r="P1866" i="1"/>
  <c r="T1867" i="1"/>
  <c r="P1859" i="1"/>
  <c r="I1861" i="1"/>
  <c r="T1863" i="1"/>
  <c r="T1853" i="1"/>
  <c r="M1855" i="1"/>
  <c r="R1856" i="1"/>
  <c r="K1858" i="1"/>
  <c r="L1848" i="1"/>
  <c r="Q1849" i="1"/>
  <c r="J1851" i="1"/>
  <c r="P1842" i="1"/>
  <c r="I1844" i="1"/>
  <c r="S1846" i="1"/>
  <c r="L1838" i="1"/>
  <c r="Q1839" i="1"/>
  <c r="J1841" i="1"/>
  <c r="P1832" i="1"/>
  <c r="I1834" i="1"/>
  <c r="S1836" i="1"/>
  <c r="S1826" i="1"/>
  <c r="M1828" i="1"/>
  <c r="R1829" i="1"/>
  <c r="K1831" i="1"/>
  <c r="Q1820" i="1"/>
  <c r="K1822" i="1"/>
  <c r="R1823" i="1"/>
  <c r="M1825" i="1"/>
  <c r="K1814" i="1"/>
  <c r="T1815" i="1"/>
  <c r="K1819" i="1"/>
  <c r="M1809" i="1"/>
  <c r="I1811" i="1"/>
  <c r="P1812" i="1"/>
  <c r="R1799" i="1"/>
  <c r="I1802" i="1"/>
  <c r="I1804" i="1"/>
  <c r="R1805" i="1"/>
  <c r="J1789" i="1"/>
  <c r="M1791" i="1"/>
  <c r="Q1797" i="1"/>
  <c r="K1782" i="1"/>
  <c r="Q1784" i="1"/>
  <c r="I1787" i="1"/>
  <c r="L1761" i="1"/>
  <c r="K1768" i="1"/>
  <c r="M1777" i="1"/>
  <c r="R1779" i="1"/>
  <c r="Q1753" i="1"/>
  <c r="Q1757" i="1"/>
  <c r="P1743" i="1"/>
  <c r="Q1749" i="1"/>
  <c r="S1863" i="1"/>
  <c r="T1672" i="1"/>
  <c r="L1724" i="1"/>
  <c r="L1736" i="1"/>
  <c r="S1855" i="1"/>
  <c r="K1857" i="1"/>
  <c r="S1859" i="1"/>
  <c r="K1861" i="1"/>
  <c r="S1847" i="1"/>
  <c r="K1849" i="1"/>
  <c r="S1851" i="1"/>
  <c r="K1853" i="1"/>
  <c r="S1839" i="1"/>
  <c r="K1841" i="1"/>
  <c r="S1843" i="1"/>
  <c r="K1845" i="1"/>
  <c r="S1831" i="1"/>
  <c r="K1833" i="1"/>
  <c r="S1835" i="1"/>
  <c r="K1837" i="1"/>
  <c r="S1823" i="1"/>
  <c r="K1825" i="1"/>
  <c r="S1827" i="1"/>
  <c r="K1829" i="1"/>
  <c r="S1815" i="1"/>
  <c r="K1817" i="1"/>
  <c r="S1819" i="1"/>
  <c r="K1821" i="1"/>
  <c r="S1807" i="1"/>
  <c r="K1809" i="1"/>
  <c r="S1811" i="1"/>
  <c r="K1813" i="1"/>
  <c r="S1799" i="1"/>
  <c r="K1801" i="1"/>
  <c r="S1803" i="1"/>
  <c r="K1805" i="1"/>
  <c r="S1791" i="1"/>
  <c r="K1793" i="1"/>
  <c r="S1795" i="1"/>
  <c r="K1797" i="1"/>
  <c r="S1783" i="1"/>
  <c r="K1785" i="1"/>
  <c r="S1787" i="1"/>
  <c r="K1789" i="1"/>
  <c r="T1773" i="1"/>
  <c r="I1777" i="1"/>
  <c r="S1779" i="1"/>
  <c r="K1781" i="1"/>
  <c r="S1767" i="1"/>
  <c r="M1769" i="1"/>
  <c r="S1770" i="1"/>
  <c r="M1772" i="1"/>
  <c r="Q1761" i="1"/>
  <c r="L1763" i="1"/>
  <c r="S1764" i="1"/>
  <c r="M1766" i="1"/>
  <c r="Q1758" i="1"/>
  <c r="K1760" i="1"/>
  <c r="K1754" i="1"/>
  <c r="Q1755" i="1"/>
  <c r="K1757" i="1"/>
  <c r="L1749" i="1"/>
  <c r="T1750" i="1"/>
  <c r="P1752" i="1"/>
  <c r="M1744" i="1"/>
  <c r="I1746" i="1"/>
  <c r="Q1747" i="1"/>
  <c r="Q1737" i="1"/>
  <c r="J1741" i="1"/>
  <c r="Q1742" i="1"/>
  <c r="R1731" i="1"/>
  <c r="T1733" i="1"/>
  <c r="S1735" i="1"/>
  <c r="I1725" i="1"/>
  <c r="L1727" i="1"/>
  <c r="P1729" i="1"/>
  <c r="P1714" i="1"/>
  <c r="L1717" i="1"/>
  <c r="T1719" i="1"/>
  <c r="S1702" i="1"/>
  <c r="M1706" i="1"/>
  <c r="L1709" i="1"/>
  <c r="T1711" i="1"/>
  <c r="P1669" i="1"/>
  <c r="M1678" i="1"/>
  <c r="L1691" i="1"/>
  <c r="J1699" i="1"/>
  <c r="S1638" i="1"/>
  <c r="M1651" i="1"/>
  <c r="I1661" i="1"/>
  <c r="Q1764" i="1"/>
  <c r="L1766" i="1"/>
  <c r="R1767" i="1"/>
  <c r="L1769" i="1"/>
  <c r="P1761" i="1"/>
  <c r="J1763" i="1"/>
  <c r="J1757" i="1"/>
  <c r="P1758" i="1"/>
  <c r="J1760" i="1"/>
  <c r="S1750" i="1"/>
  <c r="I1754" i="1"/>
  <c r="P1755" i="1"/>
  <c r="T1745" i="1"/>
  <c r="P1747" i="1"/>
  <c r="K1749" i="1"/>
  <c r="I1741" i="1"/>
  <c r="P1742" i="1"/>
  <c r="L1744" i="1"/>
  <c r="R1735" i="1"/>
  <c r="P1737" i="1"/>
  <c r="M1739" i="1"/>
  <c r="Q1731" i="1"/>
  <c r="Q1733" i="1"/>
  <c r="K1717" i="1"/>
  <c r="S1719" i="1"/>
  <c r="S1724" i="1"/>
  <c r="I1727" i="1"/>
  <c r="P1702" i="1"/>
  <c r="T1705" i="1"/>
  <c r="K1709" i="1"/>
  <c r="S1711" i="1"/>
  <c r="K1691" i="1"/>
  <c r="L1695" i="1"/>
  <c r="S1698" i="1"/>
  <c r="L1660" i="1"/>
  <c r="K1669" i="1"/>
  <c r="R1677" i="1"/>
  <c r="T1685" i="1"/>
  <c r="M1826" i="1"/>
  <c r="Q1827" i="1"/>
  <c r="T1650" i="1"/>
  <c r="M1822" i="1"/>
  <c r="Q1823" i="1"/>
  <c r="I1825" i="1"/>
  <c r="M1818" i="1"/>
  <c r="Q1819" i="1"/>
  <c r="I1821" i="1"/>
  <c r="M1814" i="1"/>
  <c r="Q1815" i="1"/>
  <c r="I1817" i="1"/>
  <c r="M1810" i="1"/>
  <c r="Q1811" i="1"/>
  <c r="I1813" i="1"/>
  <c r="M1806" i="1"/>
  <c r="Q1807" i="1"/>
  <c r="I1809" i="1"/>
  <c r="M1802" i="1"/>
  <c r="Q1803" i="1"/>
  <c r="I1805" i="1"/>
  <c r="M1798" i="1"/>
  <c r="Q1799" i="1"/>
  <c r="I1801" i="1"/>
  <c r="M1794" i="1"/>
  <c r="Q1795" i="1"/>
  <c r="I1797" i="1"/>
  <c r="M1790" i="1"/>
  <c r="Q1791" i="1"/>
  <c r="I1793" i="1"/>
  <c r="M1786" i="1"/>
  <c r="Q1787" i="1"/>
  <c r="I1789" i="1"/>
  <c r="M1782" i="1"/>
  <c r="Q1783" i="1"/>
  <c r="I1785" i="1"/>
  <c r="L1778" i="1"/>
  <c r="Q1779" i="1"/>
  <c r="I1781" i="1"/>
  <c r="Q1773" i="1"/>
  <c r="L1775" i="1"/>
  <c r="S1776" i="1"/>
  <c r="K1769" i="1"/>
  <c r="Q1770" i="1"/>
  <c r="K1772" i="1"/>
  <c r="P1764" i="1"/>
  <c r="K1766" i="1"/>
  <c r="Q1767" i="1"/>
  <c r="I1757" i="1"/>
  <c r="I1760" i="1"/>
  <c r="I1763" i="1"/>
  <c r="Q1750" i="1"/>
  <c r="M1752" i="1"/>
  <c r="T1753" i="1"/>
  <c r="T1740" i="1"/>
  <c r="K1744" i="1"/>
  <c r="R1745" i="1"/>
  <c r="J1749" i="1"/>
  <c r="P1733" i="1"/>
  <c r="Q1735" i="1"/>
  <c r="L1739" i="1"/>
  <c r="L1729" i="1"/>
  <c r="P1731" i="1"/>
  <c r="M1722" i="1"/>
  <c r="P1724" i="1"/>
  <c r="T1726" i="1"/>
  <c r="I1709" i="1"/>
  <c r="R1711" i="1"/>
  <c r="J1717" i="1"/>
  <c r="R1719" i="1"/>
  <c r="Q1698" i="1"/>
  <c r="Q1705" i="1"/>
  <c r="P1636" i="1"/>
  <c r="R1659" i="1"/>
  <c r="I1691" i="1"/>
  <c r="S1694" i="1"/>
  <c r="L1752" i="1"/>
  <c r="R1753" i="1"/>
  <c r="M1755" i="1"/>
  <c r="M1747" i="1"/>
  <c r="I1749" i="1"/>
  <c r="P1750" i="1"/>
  <c r="S1740" i="1"/>
  <c r="I1744" i="1"/>
  <c r="Q1745" i="1"/>
  <c r="P1735" i="1"/>
  <c r="M1737" i="1"/>
  <c r="J1739" i="1"/>
  <c r="K1722" i="1"/>
  <c r="M1724" i="1"/>
  <c r="S1726" i="1"/>
  <c r="K1729" i="1"/>
  <c r="M1714" i="1"/>
  <c r="I1717" i="1"/>
  <c r="Q1719" i="1"/>
  <c r="P1708" i="1"/>
  <c r="Q1711" i="1"/>
  <c r="P1694" i="1"/>
  <c r="M1702" i="1"/>
  <c r="P1705" i="1"/>
  <c r="P1676" i="1"/>
  <c r="J1685" i="1"/>
  <c r="P1649" i="1"/>
  <c r="L1659" i="1"/>
  <c r="T1667" i="1"/>
  <c r="P1716" i="1"/>
  <c r="L1719" i="1"/>
  <c r="T1721" i="1"/>
  <c r="S1635" i="1"/>
  <c r="M1708" i="1"/>
  <c r="L1711" i="1"/>
  <c r="T1713" i="1"/>
  <c r="K1676" i="1"/>
  <c r="I1690" i="1"/>
  <c r="M1698" i="1"/>
  <c r="T1701" i="1"/>
  <c r="P1658" i="1"/>
  <c r="P1667" i="1"/>
  <c r="S1743" i="1"/>
  <c r="J1747" i="1"/>
  <c r="R1633" i="1"/>
  <c r="J1649" i="1"/>
  <c r="T1738" i="1"/>
  <c r="P1740" i="1"/>
  <c r="L1742" i="1"/>
  <c r="I1731" i="1"/>
  <c r="K1733" i="1"/>
  <c r="M1735" i="1"/>
  <c r="K1737" i="1"/>
  <c r="Q1721" i="1"/>
  <c r="K1724" i="1"/>
  <c r="I1729" i="1"/>
  <c r="Q1713" i="1"/>
  <c r="M1716" i="1"/>
  <c r="I1719" i="1"/>
  <c r="Q1701" i="1"/>
  <c r="L1705" i="1"/>
  <c r="L1708" i="1"/>
  <c r="I1711" i="1"/>
  <c r="R1689" i="1"/>
  <c r="K1694" i="1"/>
  <c r="K1698" i="1"/>
  <c r="T1657" i="1"/>
  <c r="S1666" i="1"/>
  <c r="R1675" i="1"/>
  <c r="T1683" i="1"/>
  <c r="S1771" i="1"/>
  <c r="M1773" i="1"/>
  <c r="S1774" i="1"/>
  <c r="T1632" i="1"/>
  <c r="Q1765" i="1"/>
  <c r="L1767" i="1"/>
  <c r="S1768" i="1"/>
  <c r="M1770" i="1"/>
  <c r="Q1762" i="1"/>
  <c r="K1764" i="1"/>
  <c r="K1758" i="1"/>
  <c r="Q1759" i="1"/>
  <c r="K1761" i="1"/>
  <c r="T1751" i="1"/>
  <c r="I1755" i="1"/>
  <c r="P1756" i="1"/>
  <c r="I1747" i="1"/>
  <c r="Q1748" i="1"/>
  <c r="M1750" i="1"/>
  <c r="S1738" i="1"/>
  <c r="K1742" i="1"/>
  <c r="R1743" i="1"/>
  <c r="M1745" i="1"/>
  <c r="T1730" i="1"/>
  <c r="J1733" i="1"/>
  <c r="L1735" i="1"/>
  <c r="J1737" i="1"/>
  <c r="P1721" i="1"/>
  <c r="T1723" i="1"/>
  <c r="S1728" i="1"/>
  <c r="P1713" i="1"/>
  <c r="L1716" i="1"/>
  <c r="T1718" i="1"/>
  <c r="Q1697" i="1"/>
  <c r="K1705" i="1"/>
  <c r="K1708" i="1"/>
  <c r="T1710" i="1"/>
  <c r="Q1689" i="1"/>
  <c r="I1694" i="1"/>
  <c r="M1666" i="1"/>
  <c r="I1675" i="1"/>
  <c r="P1683" i="1"/>
  <c r="P1808" i="1"/>
  <c r="R1647" i="1"/>
  <c r="P1657" i="1"/>
  <c r="P1804" i="1"/>
  <c r="T1805" i="1"/>
  <c r="L1807" i="1"/>
  <c r="P1800" i="1"/>
  <c r="T1801" i="1"/>
  <c r="L1803" i="1"/>
  <c r="P1796" i="1"/>
  <c r="T1797" i="1"/>
  <c r="L1799" i="1"/>
  <c r="P1792" i="1"/>
  <c r="T1793" i="1"/>
  <c r="L1795" i="1"/>
  <c r="P1788" i="1"/>
  <c r="T1789" i="1"/>
  <c r="L1791" i="1"/>
  <c r="P1784" i="1"/>
  <c r="T1785" i="1"/>
  <c r="L1787" i="1"/>
  <c r="P1780" i="1"/>
  <c r="T1781" i="1"/>
  <c r="L1783" i="1"/>
  <c r="L1776" i="1"/>
  <c r="R1777" i="1"/>
  <c r="L1779" i="1"/>
  <c r="L1770" i="1"/>
  <c r="R1771" i="1"/>
  <c r="L1773" i="1"/>
  <c r="R1774" i="1"/>
  <c r="P1765" i="1"/>
  <c r="J1767" i="1"/>
  <c r="Q1768" i="1"/>
  <c r="P1762" i="1"/>
  <c r="J1764" i="1"/>
  <c r="I1758" i="1"/>
  <c r="P1759" i="1"/>
  <c r="J1761" i="1"/>
  <c r="P1748" i="1"/>
  <c r="L1750" i="1"/>
  <c r="S1751" i="1"/>
  <c r="T1754" i="1"/>
  <c r="Q1743" i="1"/>
  <c r="L1745" i="1"/>
  <c r="T1746" i="1"/>
  <c r="Q1738" i="1"/>
  <c r="M1740" i="1"/>
  <c r="I1742" i="1"/>
  <c r="I1733" i="1"/>
  <c r="I1735" i="1"/>
  <c r="I1737" i="1"/>
  <c r="M1726" i="1"/>
  <c r="P1728" i="1"/>
  <c r="S1730" i="1"/>
  <c r="S1710" i="1"/>
  <c r="K1716" i="1"/>
  <c r="S1718" i="1"/>
  <c r="S1723" i="1"/>
  <c r="S1693" i="1"/>
  <c r="L1701" i="1"/>
  <c r="I1705" i="1"/>
  <c r="T1707" i="1"/>
  <c r="Q1656" i="1"/>
  <c r="S1665" i="1"/>
  <c r="T1682" i="1"/>
  <c r="T1736" i="1"/>
  <c r="P1738" i="1"/>
  <c r="I1647" i="1"/>
  <c r="P1730" i="1"/>
  <c r="T1732" i="1"/>
  <c r="T1734" i="1"/>
  <c r="L1721" i="1"/>
  <c r="R1723" i="1"/>
  <c r="K1726" i="1"/>
  <c r="M1728" i="1"/>
  <c r="L1713" i="1"/>
  <c r="T1715" i="1"/>
  <c r="P1718" i="1"/>
  <c r="P1704" i="1"/>
  <c r="S1707" i="1"/>
  <c r="P1710" i="1"/>
  <c r="I1689" i="1"/>
  <c r="L1697" i="1"/>
  <c r="K1701" i="1"/>
  <c r="P1646" i="1"/>
  <c r="L1656" i="1"/>
  <c r="K1665" i="1"/>
  <c r="I1674" i="1"/>
  <c r="J1799" i="1"/>
  <c r="R1801" i="1"/>
  <c r="R1626" i="1"/>
  <c r="J1791" i="1"/>
  <c r="R1793" i="1"/>
  <c r="J1795" i="1"/>
  <c r="R1797" i="1"/>
  <c r="J1783" i="1"/>
  <c r="R1785" i="1"/>
  <c r="J1787" i="1"/>
  <c r="R1789" i="1"/>
  <c r="P1777" i="1"/>
  <c r="I1779" i="1"/>
  <c r="R1781" i="1"/>
  <c r="J1773" i="1"/>
  <c r="P1774" i="1"/>
  <c r="J1776" i="1"/>
  <c r="T1766" i="1"/>
  <c r="I1770" i="1"/>
  <c r="P1771" i="1"/>
  <c r="R1757" i="1"/>
  <c r="M1759" i="1"/>
  <c r="T1760" i="1"/>
  <c r="T1763" i="1"/>
  <c r="Q1751" i="1"/>
  <c r="L1753" i="1"/>
  <c r="R1754" i="1"/>
  <c r="L1756" i="1"/>
  <c r="Q1746" i="1"/>
  <c r="M1748" i="1"/>
  <c r="I1750" i="1"/>
  <c r="K1740" i="1"/>
  <c r="R1741" i="1"/>
  <c r="J1745" i="1"/>
  <c r="L1728" i="1"/>
  <c r="S1732" i="1"/>
  <c r="S1734" i="1"/>
  <c r="S1736" i="1"/>
  <c r="K1721" i="1"/>
  <c r="Q1723" i="1"/>
  <c r="T1725" i="1"/>
  <c r="Q1707" i="1"/>
  <c r="K1713" i="1"/>
  <c r="S1715" i="1"/>
  <c r="K1693" i="1"/>
  <c r="I1697" i="1"/>
  <c r="I1701" i="1"/>
  <c r="M1704" i="1"/>
  <c r="S1655" i="1"/>
  <c r="P1664" i="1"/>
  <c r="I1682" i="1"/>
  <c r="L1664" i="1"/>
  <c r="I1626" i="1"/>
  <c r="Q1645" i="1"/>
  <c r="T1818" i="1"/>
  <c r="L1622" i="1"/>
  <c r="K1645" i="1"/>
  <c r="I1655" i="1"/>
  <c r="T1814" i="1"/>
  <c r="L1816" i="1"/>
  <c r="P1817" i="1"/>
  <c r="T1810" i="1"/>
  <c r="L1812" i="1"/>
  <c r="P1813" i="1"/>
  <c r="T1806" i="1"/>
  <c r="L1808" i="1"/>
  <c r="P1809" i="1"/>
  <c r="T1802" i="1"/>
  <c r="L1804" i="1"/>
  <c r="P1805" i="1"/>
  <c r="T1798" i="1"/>
  <c r="L1800" i="1"/>
  <c r="P1801" i="1"/>
  <c r="T1794" i="1"/>
  <c r="L1796" i="1"/>
  <c r="P1797" i="1"/>
  <c r="T1790" i="1"/>
  <c r="L1792" i="1"/>
  <c r="P1793" i="1"/>
  <c r="T1786" i="1"/>
  <c r="L1788" i="1"/>
  <c r="P1789" i="1"/>
  <c r="T1782" i="1"/>
  <c r="L1784" i="1"/>
  <c r="P1785" i="1"/>
  <c r="S1778" i="1"/>
  <c r="L1780" i="1"/>
  <c r="P1781" i="1"/>
  <c r="R1769" i="1"/>
  <c r="M1771" i="1"/>
  <c r="T1772" i="1"/>
  <c r="T1775" i="1"/>
  <c r="R1763" i="1"/>
  <c r="L1765" i="1"/>
  <c r="R1766" i="1"/>
  <c r="L1768" i="1"/>
  <c r="J1759" i="1"/>
  <c r="Q1760" i="1"/>
  <c r="L1762" i="1"/>
  <c r="P1754" i="1"/>
  <c r="J1756" i="1"/>
  <c r="P1757" i="1"/>
  <c r="K1748" i="1"/>
  <c r="R1749" i="1"/>
  <c r="J1753" i="1"/>
  <c r="P1741" i="1"/>
  <c r="L1743" i="1"/>
  <c r="T1744" i="1"/>
  <c r="P1736" i="1"/>
  <c r="M1738" i="1"/>
  <c r="T1739" i="1"/>
  <c r="P1725" i="1"/>
  <c r="T1727" i="1"/>
  <c r="M1730" i="1"/>
  <c r="M1732" i="1"/>
  <c r="M1718" i="1"/>
  <c r="I1721" i="1"/>
  <c r="L1723" i="1"/>
  <c r="M1710" i="1"/>
  <c r="I1713" i="1"/>
  <c r="Q1715" i="1"/>
  <c r="Q1696" i="1"/>
  <c r="L1700" i="1"/>
  <c r="T1703" i="1"/>
  <c r="I1707" i="1"/>
  <c r="K1688" i="1"/>
  <c r="Q1692" i="1"/>
  <c r="P1644" i="1"/>
  <c r="P1663" i="1"/>
  <c r="T1680" i="1"/>
  <c r="S1744" i="1"/>
  <c r="I1748" i="1"/>
  <c r="J1618" i="1"/>
  <c r="M1736" i="1"/>
  <c r="L1738" i="1"/>
  <c r="S1739" i="1"/>
  <c r="J1743" i="1"/>
  <c r="I1723" i="1"/>
  <c r="S1727" i="1"/>
  <c r="L1730" i="1"/>
  <c r="L1732" i="1"/>
  <c r="L1715" i="1"/>
  <c r="T1717" i="1"/>
  <c r="P1720" i="1"/>
  <c r="T1706" i="1"/>
  <c r="T1709" i="1"/>
  <c r="P1712" i="1"/>
  <c r="P1692" i="1"/>
  <c r="L1696" i="1"/>
  <c r="J1700" i="1"/>
  <c r="S1703" i="1"/>
  <c r="I1663" i="1"/>
  <c r="R1671" i="1"/>
  <c r="T1687" i="1"/>
  <c r="Q1717" i="1"/>
  <c r="R1613" i="1"/>
  <c r="J1643" i="1"/>
  <c r="T1653" i="1"/>
  <c r="Q1709" i="1"/>
  <c r="M1712" i="1"/>
  <c r="I1715" i="1"/>
  <c r="Q1703" i="1"/>
  <c r="S1706" i="1"/>
  <c r="K1671" i="1"/>
  <c r="S1679" i="1"/>
  <c r="I1696" i="1"/>
  <c r="S1699" i="1"/>
  <c r="P1642" i="1"/>
  <c r="L1653" i="1"/>
  <c r="P1662" i="1"/>
  <c r="Q1786" i="1"/>
  <c r="J1609" i="1"/>
  <c r="Q1782" i="1"/>
  <c r="I1784" i="1"/>
  <c r="M1785" i="1"/>
  <c r="P1778" i="1"/>
  <c r="I1780" i="1"/>
  <c r="M1781" i="1"/>
  <c r="K1774" i="1"/>
  <c r="Q1775" i="1"/>
  <c r="K1777" i="1"/>
  <c r="I1768" i="1"/>
  <c r="I1771" i="1"/>
  <c r="P1772" i="1"/>
  <c r="S1758" i="1"/>
  <c r="M1760" i="1"/>
  <c r="T1761" i="1"/>
  <c r="I1765" i="1"/>
  <c r="S1752" i="1"/>
  <c r="M1754" i="1"/>
  <c r="S1755" i="1"/>
  <c r="M1757" i="1"/>
  <c r="P1744" i="1"/>
  <c r="L1746" i="1"/>
  <c r="S1747" i="1"/>
  <c r="J1751" i="1"/>
  <c r="Q1739" i="1"/>
  <c r="L1741" i="1"/>
  <c r="T1742" i="1"/>
  <c r="L1734" i="1"/>
  <c r="K1736" i="1"/>
  <c r="I1738" i="1"/>
  <c r="Q1727" i="1"/>
  <c r="T1729" i="1"/>
  <c r="T1731" i="1"/>
  <c r="P1717" i="1"/>
  <c r="L1720" i="1"/>
  <c r="S1722" i="1"/>
  <c r="K1725" i="1"/>
  <c r="P1709" i="1"/>
  <c r="L1712" i="1"/>
  <c r="T1714" i="1"/>
  <c r="L1703" i="1"/>
  <c r="P1706" i="1"/>
  <c r="I1687" i="1"/>
  <c r="I1692" i="1"/>
  <c r="S1695" i="1"/>
  <c r="R1699" i="1"/>
  <c r="P1652" i="1"/>
  <c r="S1661" i="1"/>
  <c r="S1670" i="1"/>
  <c r="M1679" i="1"/>
  <c r="T1803" i="1"/>
  <c r="T1603" i="1"/>
  <c r="J1641" i="1"/>
  <c r="T1799" i="1"/>
  <c r="L1801" i="1"/>
  <c r="P1802" i="1"/>
  <c r="T1795" i="1"/>
  <c r="L1797" i="1"/>
  <c r="P1798" i="1"/>
  <c r="T1791" i="1"/>
  <c r="L1793" i="1"/>
  <c r="P1794" i="1"/>
  <c r="T1787" i="1"/>
  <c r="L1789" i="1"/>
  <c r="P1790" i="1"/>
  <c r="T1783" i="1"/>
  <c r="L1785" i="1"/>
  <c r="P1786" i="1"/>
  <c r="T1779" i="1"/>
  <c r="L1781" i="1"/>
  <c r="P1782" i="1"/>
  <c r="I1774" i="1"/>
  <c r="P1775" i="1"/>
  <c r="J1777" i="1"/>
  <c r="M1763" i="1"/>
  <c r="T1764" i="1"/>
  <c r="T1767" i="1"/>
  <c r="T1770" i="1"/>
  <c r="L1757" i="1"/>
  <c r="R1758" i="1"/>
  <c r="L1760" i="1"/>
  <c r="R1761" i="1"/>
  <c r="Q1752" i="1"/>
  <c r="L1754" i="1"/>
  <c r="R1755" i="1"/>
  <c r="K1746" i="1"/>
  <c r="R1747" i="1"/>
  <c r="M1749" i="1"/>
  <c r="I1751" i="1"/>
  <c r="P1739" i="1"/>
  <c r="K1741" i="1"/>
  <c r="S1742" i="1"/>
  <c r="S1731" i="1"/>
  <c r="K1734" i="1"/>
  <c r="T1735" i="1"/>
  <c r="T1737" i="1"/>
  <c r="P1722" i="1"/>
  <c r="J1725" i="1"/>
  <c r="Q1729" i="1"/>
  <c r="K1712" i="1"/>
  <c r="S1714" i="1"/>
  <c r="K1720" i="1"/>
  <c r="P1695" i="1"/>
  <c r="P1699" i="1"/>
  <c r="I1703" i="1"/>
  <c r="P1686" i="1"/>
  <c r="P1691" i="1"/>
  <c r="L1652" i="1"/>
  <c r="I1670" i="1"/>
  <c r="I1679" i="1"/>
  <c r="Q1734" i="1"/>
  <c r="I1736" i="1"/>
  <c r="I1599" i="1"/>
  <c r="Q1730" i="1"/>
  <c r="I1732" i="1"/>
  <c r="M1733" i="1"/>
  <c r="Q1726" i="1"/>
  <c r="I1728" i="1"/>
  <c r="M1729" i="1"/>
  <c r="Q1722" i="1"/>
  <c r="I1724" i="1"/>
  <c r="M1725" i="1"/>
  <c r="Q1718" i="1"/>
  <c r="I1720" i="1"/>
  <c r="M1721" i="1"/>
  <c r="Q1714" i="1"/>
  <c r="I1716" i="1"/>
  <c r="M1717" i="1"/>
  <c r="Q1710" i="1"/>
  <c r="I1712" i="1"/>
  <c r="M1713" i="1"/>
  <c r="Q1706" i="1"/>
  <c r="I1708" i="1"/>
  <c r="M1709" i="1"/>
  <c r="Q1702" i="1"/>
  <c r="I1704" i="1"/>
  <c r="M1705" i="1"/>
  <c r="Q1695" i="1"/>
  <c r="J1697" i="1"/>
  <c r="T1699" i="1"/>
  <c r="M1701" i="1"/>
  <c r="M1691" i="1"/>
  <c r="S1692" i="1"/>
  <c r="L1694" i="1"/>
  <c r="L1685" i="1"/>
  <c r="S1686" i="1"/>
  <c r="M1688" i="1"/>
  <c r="S1689" i="1"/>
  <c r="Q1680" i="1"/>
  <c r="L1682" i="1"/>
  <c r="R1683" i="1"/>
  <c r="T1675" i="1"/>
  <c r="P1677" i="1"/>
  <c r="K1679" i="1"/>
  <c r="I1671" i="1"/>
  <c r="P1672" i="1"/>
  <c r="M1674" i="1"/>
  <c r="K1661" i="1"/>
  <c r="S1662" i="1"/>
  <c r="I1666" i="1"/>
  <c r="R1667" i="1"/>
  <c r="J1656" i="1"/>
  <c r="R1657" i="1"/>
  <c r="P1659" i="1"/>
  <c r="Q1648" i="1"/>
  <c r="R1650" i="1"/>
  <c r="L1654" i="1"/>
  <c r="Q1640" i="1"/>
  <c r="S1642" i="1"/>
  <c r="T1644" i="1"/>
  <c r="S1646" i="1"/>
  <c r="K1636" i="1"/>
  <c r="P1638" i="1"/>
  <c r="P1622" i="1"/>
  <c r="I1630" i="1"/>
  <c r="K1633" i="1"/>
  <c r="M1609" i="1"/>
  <c r="J1614" i="1"/>
  <c r="Q1618" i="1"/>
  <c r="S1594" i="1"/>
  <c r="T1599" i="1"/>
  <c r="Q1604" i="1"/>
  <c r="M1570" i="1"/>
  <c r="L1579" i="1"/>
  <c r="Q1589" i="1"/>
  <c r="Q1683" i="1"/>
  <c r="K1685" i="1"/>
  <c r="R1686" i="1"/>
  <c r="J1556" i="1"/>
  <c r="P1680" i="1"/>
  <c r="K1682" i="1"/>
  <c r="T1670" i="1"/>
  <c r="L1674" i="1"/>
  <c r="S1675" i="1"/>
  <c r="J1679" i="1"/>
  <c r="T1665" i="1"/>
  <c r="Q1667" i="1"/>
  <c r="L1669" i="1"/>
  <c r="M1659" i="1"/>
  <c r="J1661" i="1"/>
  <c r="R1662" i="1"/>
  <c r="M1664" i="1"/>
  <c r="I1654" i="1"/>
  <c r="T1655" i="1"/>
  <c r="Q1657" i="1"/>
  <c r="P1648" i="1"/>
  <c r="P1650" i="1"/>
  <c r="M1652" i="1"/>
  <c r="Q1644" i="1"/>
  <c r="R1646" i="1"/>
  <c r="J1636" i="1"/>
  <c r="P1640" i="1"/>
  <c r="R1642" i="1"/>
  <c r="M1622" i="1"/>
  <c r="L1626" i="1"/>
  <c r="R1629" i="1"/>
  <c r="J1633" i="1"/>
  <c r="M1599" i="1"/>
  <c r="L1609" i="1"/>
  <c r="S1613" i="1"/>
  <c r="M1618" i="1"/>
  <c r="J1594" i="1"/>
  <c r="J1579" i="1"/>
  <c r="M1584" i="1"/>
  <c r="M1589" i="1"/>
  <c r="Q1568" i="1"/>
  <c r="M1578" i="1"/>
  <c r="K1584" i="1"/>
  <c r="L1589" i="1"/>
  <c r="R1707" i="1"/>
  <c r="J1709" i="1"/>
  <c r="L1553" i="1"/>
  <c r="Q1699" i="1"/>
  <c r="J1701" i="1"/>
  <c r="R1703" i="1"/>
  <c r="J1705" i="1"/>
  <c r="M1695" i="1"/>
  <c r="S1696" i="1"/>
  <c r="L1698" i="1"/>
  <c r="P1689" i="1"/>
  <c r="J1691" i="1"/>
  <c r="T1693" i="1"/>
  <c r="T1678" i="1"/>
  <c r="T1681" i="1"/>
  <c r="I1685" i="1"/>
  <c r="J1688" i="1"/>
  <c r="T1673" i="1"/>
  <c r="Q1675" i="1"/>
  <c r="L1677" i="1"/>
  <c r="M1667" i="1"/>
  <c r="J1669" i="1"/>
  <c r="R1670" i="1"/>
  <c r="M1672" i="1"/>
  <c r="K1659" i="1"/>
  <c r="T1660" i="1"/>
  <c r="K1664" i="1"/>
  <c r="R1665" i="1"/>
  <c r="M1648" i="1"/>
  <c r="K1652" i="1"/>
  <c r="S1653" i="1"/>
  <c r="R1655" i="1"/>
  <c r="Q1632" i="1"/>
  <c r="R1635" i="1"/>
  <c r="L1638" i="1"/>
  <c r="L1640" i="1"/>
  <c r="J1622" i="1"/>
  <c r="R1625" i="1"/>
  <c r="K1629" i="1"/>
  <c r="Q1598" i="1"/>
  <c r="P1613" i="1"/>
  <c r="I1618" i="1"/>
  <c r="Q1577" i="1"/>
  <c r="I1589" i="1"/>
  <c r="I1594" i="1"/>
  <c r="P1550" i="1"/>
  <c r="P1568" i="1"/>
  <c r="S1681" i="1"/>
  <c r="M1683" i="1"/>
  <c r="T1684" i="1"/>
  <c r="P1675" i="1"/>
  <c r="K1677" i="1"/>
  <c r="S1678" i="1"/>
  <c r="M1680" i="1"/>
  <c r="P1670" i="1"/>
  <c r="L1672" i="1"/>
  <c r="S1673" i="1"/>
  <c r="Q1665" i="1"/>
  <c r="L1667" i="1"/>
  <c r="I1669" i="1"/>
  <c r="Q1660" i="1"/>
  <c r="J1664" i="1"/>
  <c r="R1653" i="1"/>
  <c r="P1655" i="1"/>
  <c r="J1659" i="1"/>
  <c r="M1644" i="1"/>
  <c r="L1648" i="1"/>
  <c r="L1650" i="1"/>
  <c r="J1652" i="1"/>
  <c r="P1635" i="1"/>
  <c r="I1638" i="1"/>
  <c r="K1640" i="1"/>
  <c r="S1621" i="1"/>
  <c r="J1629" i="1"/>
  <c r="P1632" i="1"/>
  <c r="L1603" i="1"/>
  <c r="K1608" i="1"/>
  <c r="I1613" i="1"/>
  <c r="S1617" i="1"/>
  <c r="J1583" i="1"/>
  <c r="S1593" i="1"/>
  <c r="P1598" i="1"/>
  <c r="P1727" i="1"/>
  <c r="T1728" i="1"/>
  <c r="Q1567" i="1"/>
  <c r="P1723" i="1"/>
  <c r="T1724" i="1"/>
  <c r="L1726" i="1"/>
  <c r="P1719" i="1"/>
  <c r="T1720" i="1"/>
  <c r="L1722" i="1"/>
  <c r="P1715" i="1"/>
  <c r="T1716" i="1"/>
  <c r="L1718" i="1"/>
  <c r="P1711" i="1"/>
  <c r="T1712" i="1"/>
  <c r="L1714" i="1"/>
  <c r="P1707" i="1"/>
  <c r="T1708" i="1"/>
  <c r="L1710" i="1"/>
  <c r="P1703" i="1"/>
  <c r="T1704" i="1"/>
  <c r="L1706" i="1"/>
  <c r="I1698" i="1"/>
  <c r="T1700" i="1"/>
  <c r="L1702" i="1"/>
  <c r="R1693" i="1"/>
  <c r="K1695" i="1"/>
  <c r="P1696" i="1"/>
  <c r="M1686" i="1"/>
  <c r="S1687" i="1"/>
  <c r="T1690" i="1"/>
  <c r="M1692" i="1"/>
  <c r="L1680" i="1"/>
  <c r="R1681" i="1"/>
  <c r="L1683" i="1"/>
  <c r="S1684" i="1"/>
  <c r="R1673" i="1"/>
  <c r="M1675" i="1"/>
  <c r="J1677" i="1"/>
  <c r="R1678" i="1"/>
  <c r="P1665" i="1"/>
  <c r="K1667" i="1"/>
  <c r="T1668" i="1"/>
  <c r="K1672" i="1"/>
  <c r="P1660" i="1"/>
  <c r="M1662" i="1"/>
  <c r="T1663" i="1"/>
  <c r="M1655" i="1"/>
  <c r="L1657" i="1"/>
  <c r="I1659" i="1"/>
  <c r="I1650" i="1"/>
  <c r="T1651" i="1"/>
  <c r="Q1653" i="1"/>
  <c r="L1642" i="1"/>
  <c r="L1644" i="1"/>
  <c r="L1646" i="1"/>
  <c r="K1648" i="1"/>
  <c r="T1628" i="1"/>
  <c r="M1635" i="1"/>
  <c r="T1637" i="1"/>
  <c r="J1640" i="1"/>
  <c r="L1617" i="1"/>
  <c r="P1621" i="1"/>
  <c r="K1625" i="1"/>
  <c r="K1603" i="1"/>
  <c r="S1607" i="1"/>
  <c r="Q1612" i="1"/>
  <c r="P1576" i="1"/>
  <c r="S1582" i="1"/>
  <c r="I1588" i="1"/>
  <c r="L1593" i="1"/>
  <c r="S1720" i="1"/>
  <c r="R1547" i="1"/>
  <c r="I1567" i="1"/>
  <c r="S1712" i="1"/>
  <c r="K1714" i="1"/>
  <c r="S1716" i="1"/>
  <c r="K1718" i="1"/>
  <c r="S1704" i="1"/>
  <c r="K1706" i="1"/>
  <c r="S1708" i="1"/>
  <c r="K1710" i="1"/>
  <c r="T1697" i="1"/>
  <c r="M1699" i="1"/>
  <c r="S1700" i="1"/>
  <c r="K1702" i="1"/>
  <c r="L1692" i="1"/>
  <c r="Q1693" i="1"/>
  <c r="J1695" i="1"/>
  <c r="L1686" i="1"/>
  <c r="R1687" i="1"/>
  <c r="L1689" i="1"/>
  <c r="S1690" i="1"/>
  <c r="Q1681" i="1"/>
  <c r="K1683" i="1"/>
  <c r="Q1684" i="1"/>
  <c r="P1678" i="1"/>
  <c r="K1680" i="1"/>
  <c r="Q1673" i="1"/>
  <c r="L1675" i="1"/>
  <c r="I1677" i="1"/>
  <c r="J1667" i="1"/>
  <c r="Q1668" i="1"/>
  <c r="J1672" i="1"/>
  <c r="K1657" i="1"/>
  <c r="T1658" i="1"/>
  <c r="L1662" i="1"/>
  <c r="S1663" i="1"/>
  <c r="S1651" i="1"/>
  <c r="P1653" i="1"/>
  <c r="L1655" i="1"/>
  <c r="K1644" i="1"/>
  <c r="I1646" i="1"/>
  <c r="J1648" i="1"/>
  <c r="T1649" i="1"/>
  <c r="L1635" i="1"/>
  <c r="R1637" i="1"/>
  <c r="T1639" i="1"/>
  <c r="I1642" i="1"/>
  <c r="J1625" i="1"/>
  <c r="Q1628" i="1"/>
  <c r="J1632" i="1"/>
  <c r="I1603" i="1"/>
  <c r="R1607" i="1"/>
  <c r="T1616" i="1"/>
  <c r="K1621" i="1"/>
  <c r="Q1587" i="1"/>
  <c r="S1592" i="1"/>
  <c r="S1597" i="1"/>
  <c r="S1566" i="1"/>
  <c r="S1575" i="1"/>
  <c r="Q1582" i="1"/>
  <c r="J1774" i="1"/>
  <c r="R1776" i="1"/>
  <c r="P1547" i="1"/>
  <c r="J1766" i="1"/>
  <c r="R1768" i="1"/>
  <c r="J1770" i="1"/>
  <c r="R1772" i="1"/>
  <c r="J1758" i="1"/>
  <c r="R1760" i="1"/>
  <c r="J1762" i="1"/>
  <c r="R1764" i="1"/>
  <c r="J1750" i="1"/>
  <c r="R1752" i="1"/>
  <c r="J1754" i="1"/>
  <c r="R1756" i="1"/>
  <c r="J1742" i="1"/>
  <c r="R1744" i="1"/>
  <c r="J1746" i="1"/>
  <c r="R1748" i="1"/>
  <c r="J1734" i="1"/>
  <c r="R1736" i="1"/>
  <c r="J1738" i="1"/>
  <c r="R1740" i="1"/>
  <c r="J1726" i="1"/>
  <c r="R1728" i="1"/>
  <c r="J1730" i="1"/>
  <c r="R1732" i="1"/>
  <c r="J1718" i="1"/>
  <c r="R1720" i="1"/>
  <c r="J1722" i="1"/>
  <c r="R1724" i="1"/>
  <c r="J1710" i="1"/>
  <c r="R1712" i="1"/>
  <c r="J1714" i="1"/>
  <c r="R1716" i="1"/>
  <c r="J1702" i="1"/>
  <c r="R1704" i="1"/>
  <c r="J1706" i="1"/>
  <c r="R1708" i="1"/>
  <c r="S1697" i="1"/>
  <c r="L1699" i="1"/>
  <c r="Q1700" i="1"/>
  <c r="K1692" i="1"/>
  <c r="P1693" i="1"/>
  <c r="I1695" i="1"/>
  <c r="Q1687" i="1"/>
  <c r="K1689" i="1"/>
  <c r="R1690" i="1"/>
  <c r="J1683" i="1"/>
  <c r="P1684" i="1"/>
  <c r="K1686" i="1"/>
  <c r="T1676" i="1"/>
  <c r="J1680" i="1"/>
  <c r="P1681" i="1"/>
  <c r="T1671" i="1"/>
  <c r="P1673" i="1"/>
  <c r="K1675" i="1"/>
  <c r="I1667" i="1"/>
  <c r="P1668" i="1"/>
  <c r="M1670" i="1"/>
  <c r="J1657" i="1"/>
  <c r="S1658" i="1"/>
  <c r="I1662" i="1"/>
  <c r="R1663" i="1"/>
  <c r="T1647" i="1"/>
  <c r="R1649" i="1"/>
  <c r="R1651" i="1"/>
  <c r="K1655" i="1"/>
  <c r="S1639" i="1"/>
  <c r="T1641" i="1"/>
  <c r="J1644" i="1"/>
  <c r="T1645" i="1"/>
  <c r="S1631" i="1"/>
  <c r="J1635" i="1"/>
  <c r="P1637" i="1"/>
  <c r="Q1616" i="1"/>
  <c r="T1620" i="1"/>
  <c r="T1624" i="1"/>
  <c r="Q1575" i="1"/>
  <c r="P1592" i="1"/>
  <c r="M1612" i="1"/>
  <c r="I1734" i="1"/>
  <c r="T1544" i="1"/>
  <c r="K1565" i="1"/>
  <c r="I1730" i="1"/>
  <c r="M1731" i="1"/>
  <c r="Q1732" i="1"/>
  <c r="I1726" i="1"/>
  <c r="M1727" i="1"/>
  <c r="Q1728" i="1"/>
  <c r="I1722" i="1"/>
  <c r="M1723" i="1"/>
  <c r="Q1724" i="1"/>
  <c r="I1718" i="1"/>
  <c r="M1719" i="1"/>
  <c r="Q1720" i="1"/>
  <c r="I1714" i="1"/>
  <c r="M1715" i="1"/>
  <c r="Q1716" i="1"/>
  <c r="I1710" i="1"/>
  <c r="M1711" i="1"/>
  <c r="Q1712" i="1"/>
  <c r="I1706" i="1"/>
  <c r="M1707" i="1"/>
  <c r="Q1708" i="1"/>
  <c r="I1702" i="1"/>
  <c r="M1703" i="1"/>
  <c r="Q1704" i="1"/>
  <c r="R1697" i="1"/>
  <c r="K1699" i="1"/>
  <c r="P1700" i="1"/>
  <c r="P1690" i="1"/>
  <c r="J1692" i="1"/>
  <c r="T1694" i="1"/>
  <c r="M1696" i="1"/>
  <c r="P1687" i="1"/>
  <c r="J1689" i="1"/>
  <c r="Q1676" i="1"/>
  <c r="T1679" i="1"/>
  <c r="I1683" i="1"/>
  <c r="I1686" i="1"/>
  <c r="L1670" i="1"/>
  <c r="S1671" i="1"/>
  <c r="J1675" i="1"/>
  <c r="Q1663" i="1"/>
  <c r="L1665" i="1"/>
  <c r="T1666" i="1"/>
  <c r="T1656" i="1"/>
  <c r="R1658" i="1"/>
  <c r="M1660" i="1"/>
  <c r="T1661" i="1"/>
  <c r="Q1649" i="1"/>
  <c r="P1651" i="1"/>
  <c r="J1655" i="1"/>
  <c r="T1643" i="1"/>
  <c r="R1645" i="1"/>
  <c r="S1647" i="1"/>
  <c r="R1631" i="1"/>
  <c r="R1634" i="1"/>
  <c r="R1639" i="1"/>
  <c r="R1641" i="1"/>
  <c r="S1620" i="1"/>
  <c r="Q1624" i="1"/>
  <c r="J1628" i="1"/>
  <c r="I1607" i="1"/>
  <c r="K1612" i="1"/>
  <c r="P1616" i="1"/>
  <c r="S1581" i="1"/>
  <c r="M1587" i="1"/>
  <c r="K1597" i="1"/>
  <c r="I1602" i="1"/>
  <c r="S1643" i="1"/>
  <c r="R1544" i="1"/>
  <c r="S1564" i="1"/>
  <c r="S1574" i="1"/>
  <c r="P1639" i="1"/>
  <c r="P1641" i="1"/>
  <c r="Q1620" i="1"/>
  <c r="S1627" i="1"/>
  <c r="P1631" i="1"/>
  <c r="R1601" i="1"/>
  <c r="P1606" i="1"/>
  <c r="I1574" i="1"/>
  <c r="S1586" i="1"/>
  <c r="M1592" i="1"/>
  <c r="J1597" i="1"/>
  <c r="S1777" i="1"/>
  <c r="K1779" i="1"/>
  <c r="J1542" i="1"/>
  <c r="K1563" i="1"/>
  <c r="S1769" i="1"/>
  <c r="K1771" i="1"/>
  <c r="S1773" i="1"/>
  <c r="K1775" i="1"/>
  <c r="S1761" i="1"/>
  <c r="K1763" i="1"/>
  <c r="S1765" i="1"/>
  <c r="K1767" i="1"/>
  <c r="S1753" i="1"/>
  <c r="K1755" i="1"/>
  <c r="S1757" i="1"/>
  <c r="K1759" i="1"/>
  <c r="S1745" i="1"/>
  <c r="K1747" i="1"/>
  <c r="S1749" i="1"/>
  <c r="K1751" i="1"/>
  <c r="S1737" i="1"/>
  <c r="K1739" i="1"/>
  <c r="S1741" i="1"/>
  <c r="K1743" i="1"/>
  <c r="S1729" i="1"/>
  <c r="K1731" i="1"/>
  <c r="S1733" i="1"/>
  <c r="K1735" i="1"/>
  <c r="S1721" i="1"/>
  <c r="K1723" i="1"/>
  <c r="S1725" i="1"/>
  <c r="K1727" i="1"/>
  <c r="S1713" i="1"/>
  <c r="K1715" i="1"/>
  <c r="S1717" i="1"/>
  <c r="K1719" i="1"/>
  <c r="S1705" i="1"/>
  <c r="K1707" i="1"/>
  <c r="S1709" i="1"/>
  <c r="K1711" i="1"/>
  <c r="P1697" i="1"/>
  <c r="I1699" i="1"/>
  <c r="S1701" i="1"/>
  <c r="K1703" i="1"/>
  <c r="M1693" i="1"/>
  <c r="R1694" i="1"/>
  <c r="K1696" i="1"/>
  <c r="S1685" i="1"/>
  <c r="M1687" i="1"/>
  <c r="T1688" i="1"/>
  <c r="T1691" i="1"/>
  <c r="R1679" i="1"/>
  <c r="L1681" i="1"/>
  <c r="S1682" i="1"/>
  <c r="M1684" i="1"/>
  <c r="Q1671" i="1"/>
  <c r="L1673" i="1"/>
  <c r="T1674" i="1"/>
  <c r="L1678" i="1"/>
  <c r="R1666" i="1"/>
  <c r="M1668" i="1"/>
  <c r="T1669" i="1"/>
  <c r="K1660" i="1"/>
  <c r="R1661" i="1"/>
  <c r="M1663" i="1"/>
  <c r="J1665" i="1"/>
  <c r="K1653" i="1"/>
  <c r="T1654" i="1"/>
  <c r="P1656" i="1"/>
  <c r="P1645" i="1"/>
  <c r="P1647" i="1"/>
  <c r="L1651" i="1"/>
  <c r="K1637" i="1"/>
  <c r="M1639" i="1"/>
  <c r="R1643" i="1"/>
  <c r="S1615" i="1"/>
  <c r="I1624" i="1"/>
  <c r="R1627" i="1"/>
  <c r="M1631" i="1"/>
  <c r="Q1601" i="1"/>
  <c r="M1606" i="1"/>
  <c r="K1611" i="1"/>
  <c r="M1586" i="1"/>
  <c r="Q1591" i="1"/>
  <c r="S1596" i="1"/>
  <c r="T1541" i="1"/>
  <c r="J1563" i="1"/>
  <c r="T1573" i="1"/>
  <c r="K1581" i="1"/>
  <c r="J1731" i="1"/>
  <c r="R1733" i="1"/>
  <c r="J1735" i="1"/>
  <c r="R1737" i="1"/>
  <c r="J1723" i="1"/>
  <c r="R1725" i="1"/>
  <c r="J1727" i="1"/>
  <c r="R1729" i="1"/>
  <c r="J1715" i="1"/>
  <c r="R1717" i="1"/>
  <c r="J1719" i="1"/>
  <c r="R1721" i="1"/>
  <c r="J1707" i="1"/>
  <c r="R1709" i="1"/>
  <c r="J1711" i="1"/>
  <c r="R1713" i="1"/>
  <c r="M1700" i="1"/>
  <c r="R1701" i="1"/>
  <c r="J1703" i="1"/>
  <c r="R1705" i="1"/>
  <c r="Q1694" i="1"/>
  <c r="J1696" i="1"/>
  <c r="T1698" i="1"/>
  <c r="S1688" i="1"/>
  <c r="M1690" i="1"/>
  <c r="S1691" i="1"/>
  <c r="L1693" i="1"/>
  <c r="R1682" i="1"/>
  <c r="L1684" i="1"/>
  <c r="R1685" i="1"/>
  <c r="L1687" i="1"/>
  <c r="I1678" i="1"/>
  <c r="Q1679" i="1"/>
  <c r="K1681" i="1"/>
  <c r="P1671" i="1"/>
  <c r="K1673" i="1"/>
  <c r="S1674" i="1"/>
  <c r="P1666" i="1"/>
  <c r="L1668" i="1"/>
  <c r="S1669" i="1"/>
  <c r="Q1661" i="1"/>
  <c r="L1663" i="1"/>
  <c r="I1665" i="1"/>
  <c r="K1651" i="1"/>
  <c r="J1653" i="1"/>
  <c r="S1654" i="1"/>
  <c r="J1660" i="1"/>
  <c r="L1639" i="1"/>
  <c r="P1643" i="1"/>
  <c r="M1647" i="1"/>
  <c r="P1627" i="1"/>
  <c r="J1631" i="1"/>
  <c r="L1634" i="1"/>
  <c r="J1637" i="1"/>
  <c r="T1610" i="1"/>
  <c r="K1620" i="1"/>
  <c r="R1623" i="1"/>
  <c r="I1586" i="1"/>
  <c r="L1591" i="1"/>
  <c r="M1596" i="1"/>
  <c r="K1606" i="1"/>
  <c r="R1538" i="1"/>
  <c r="K1561" i="1"/>
  <c r="I1573" i="1"/>
  <c r="I1581" i="1"/>
  <c r="Q1688" i="1"/>
  <c r="L1690" i="1"/>
  <c r="R1691" i="1"/>
  <c r="K1684" i="1"/>
  <c r="Q1685" i="1"/>
  <c r="K1687" i="1"/>
  <c r="P1679" i="1"/>
  <c r="J1681" i="1"/>
  <c r="P1682" i="1"/>
  <c r="R1674" i="1"/>
  <c r="M1676" i="1"/>
  <c r="T1677" i="1"/>
  <c r="K1668" i="1"/>
  <c r="R1669" i="1"/>
  <c r="M1671" i="1"/>
  <c r="J1673" i="1"/>
  <c r="P1661" i="1"/>
  <c r="K1663" i="1"/>
  <c r="T1664" i="1"/>
  <c r="T1652" i="1"/>
  <c r="R1654" i="1"/>
  <c r="L1658" i="1"/>
  <c r="T1659" i="1"/>
  <c r="M1643" i="1"/>
  <c r="L1647" i="1"/>
  <c r="L1649" i="1"/>
  <c r="J1651" i="1"/>
  <c r="I1634" i="1"/>
  <c r="T1636" i="1"/>
  <c r="J1639" i="1"/>
  <c r="L1641" i="1"/>
  <c r="Q1623" i="1"/>
  <c r="M1627" i="1"/>
  <c r="R1630" i="1"/>
  <c r="I1606" i="1"/>
  <c r="S1610" i="1"/>
  <c r="L1615" i="1"/>
  <c r="R1619" i="1"/>
  <c r="T1585" i="1"/>
  <c r="I1591" i="1"/>
  <c r="T1595" i="1"/>
  <c r="S1600" i="1"/>
  <c r="S1534" i="1"/>
  <c r="R1560" i="1"/>
  <c r="M1572" i="1"/>
  <c r="R1580" i="1"/>
  <c r="P1701" i="1"/>
  <c r="T1702" i="1"/>
  <c r="L1704" i="1"/>
  <c r="T1695" i="1"/>
  <c r="M1697" i="1"/>
  <c r="R1698" i="1"/>
  <c r="K1700" i="1"/>
  <c r="K1690" i="1"/>
  <c r="Q1691" i="1"/>
  <c r="J1693" i="1"/>
  <c r="P1685" i="1"/>
  <c r="J1687" i="1"/>
  <c r="P1688" i="1"/>
  <c r="S1677" i="1"/>
  <c r="I1681" i="1"/>
  <c r="J1684" i="1"/>
  <c r="I1673" i="1"/>
  <c r="P1674" i="1"/>
  <c r="L1676" i="1"/>
  <c r="J1668" i="1"/>
  <c r="Q1669" i="1"/>
  <c r="L1671" i="1"/>
  <c r="S1659" i="1"/>
  <c r="J1663" i="1"/>
  <c r="Q1664" i="1"/>
  <c r="P1654" i="1"/>
  <c r="M1656" i="1"/>
  <c r="I1658" i="1"/>
  <c r="K1649" i="1"/>
  <c r="I1651" i="1"/>
  <c r="Q1652" i="1"/>
  <c r="K1641" i="1"/>
  <c r="L1643" i="1"/>
  <c r="L1645" i="1"/>
  <c r="J1647" i="1"/>
  <c r="T1633" i="1"/>
  <c r="Q1636" i="1"/>
  <c r="T1638" i="1"/>
  <c r="P1610" i="1"/>
  <c r="K1615" i="1"/>
  <c r="J1627" i="1"/>
  <c r="R1585" i="1"/>
  <c r="T1590" i="1"/>
  <c r="Q1595" i="1"/>
  <c r="Q1558" i="1"/>
  <c r="K1572" i="1"/>
  <c r="K1580" i="1"/>
  <c r="I1610" i="1"/>
  <c r="I1615" i="1"/>
  <c r="L1623" i="1"/>
  <c r="I1530" i="1"/>
  <c r="Q1590" i="1"/>
  <c r="L1600" i="1"/>
  <c r="J1605" i="1"/>
  <c r="L1571" i="1"/>
  <c r="Q1579" i="1"/>
  <c r="K1585" i="1"/>
  <c r="J1752" i="1"/>
  <c r="I1523" i="1"/>
  <c r="P1558" i="1"/>
  <c r="J1744" i="1"/>
  <c r="R1746" i="1"/>
  <c r="J1748" i="1"/>
  <c r="R1750" i="1"/>
  <c r="J1736" i="1"/>
  <c r="R1738" i="1"/>
  <c r="J1740" i="1"/>
  <c r="R1742" i="1"/>
  <c r="J1728" i="1"/>
  <c r="R1730" i="1"/>
  <c r="J1732" i="1"/>
  <c r="R1734" i="1"/>
  <c r="J1720" i="1"/>
  <c r="R1722" i="1"/>
  <c r="J1724" i="1"/>
  <c r="R1726" i="1"/>
  <c r="J1712" i="1"/>
  <c r="R1714" i="1"/>
  <c r="J1716" i="1"/>
  <c r="R1718" i="1"/>
  <c r="J1704" i="1"/>
  <c r="R1706" i="1"/>
  <c r="J1708" i="1"/>
  <c r="R1710" i="1"/>
  <c r="P1698" i="1"/>
  <c r="I1700" i="1"/>
  <c r="R1702" i="1"/>
  <c r="T1692" i="1"/>
  <c r="M1694" i="1"/>
  <c r="R1695" i="1"/>
  <c r="K1697" i="1"/>
  <c r="M1682" i="1"/>
  <c r="S1683" i="1"/>
  <c r="T1686" i="1"/>
  <c r="T1689" i="1"/>
  <c r="Q1677" i="1"/>
  <c r="L1679" i="1"/>
  <c r="S1680" i="1"/>
  <c r="J1671" i="1"/>
  <c r="Q1672" i="1"/>
  <c r="J1676" i="1"/>
  <c r="L1661" i="1"/>
  <c r="T1662" i="1"/>
  <c r="L1666" i="1"/>
  <c r="S1667" i="1"/>
  <c r="K1656" i="1"/>
  <c r="S1657" i="1"/>
  <c r="Q1659" i="1"/>
  <c r="J1645" i="1"/>
  <c r="T1646" i="1"/>
  <c r="T1648" i="1"/>
  <c r="S1650" i="1"/>
  <c r="L1630" i="1"/>
  <c r="R1638" i="1"/>
  <c r="T1640" i="1"/>
  <c r="T1642" i="1"/>
  <c r="Q1609" i="1"/>
  <c r="L1619" i="1"/>
  <c r="I1623" i="1"/>
  <c r="I1590" i="1"/>
  <c r="M1595" i="1"/>
  <c r="K1600" i="1"/>
  <c r="R1604" i="1"/>
  <c r="M1556" i="1"/>
  <c r="M1579" i="1"/>
  <c r="Q1584" i="1"/>
  <c r="K1643" i="1"/>
  <c r="S1645" i="1"/>
  <c r="K1647" i="1"/>
  <c r="S1649" i="1"/>
  <c r="K1635" i="1"/>
  <c r="S1637" i="1"/>
  <c r="K1639" i="1"/>
  <c r="S1641" i="1"/>
  <c r="K1627" i="1"/>
  <c r="S1629" i="1"/>
  <c r="K1631" i="1"/>
  <c r="S1633" i="1"/>
  <c r="Q1621" i="1"/>
  <c r="J1623" i="1"/>
  <c r="S1625" i="1"/>
  <c r="T1615" i="1"/>
  <c r="M1617" i="1"/>
  <c r="S1618" i="1"/>
  <c r="L1620" i="1"/>
  <c r="J1610" i="1"/>
  <c r="Q1611" i="1"/>
  <c r="J1613" i="1"/>
  <c r="P1605" i="1"/>
  <c r="J1607" i="1"/>
  <c r="P1608" i="1"/>
  <c r="T1597" i="1"/>
  <c r="I1601" i="1"/>
  <c r="I1604" i="1"/>
  <c r="J1590" i="1"/>
  <c r="S1591" i="1"/>
  <c r="M1593" i="1"/>
  <c r="T1594" i="1"/>
  <c r="M1580" i="1"/>
  <c r="T1581" i="1"/>
  <c r="L1585" i="1"/>
  <c r="T1586" i="1"/>
  <c r="K1573" i="1"/>
  <c r="I1575" i="1"/>
  <c r="Q1576" i="1"/>
  <c r="S1567" i="1"/>
  <c r="Q1569" i="1"/>
  <c r="M1571" i="1"/>
  <c r="T1559" i="1"/>
  <c r="I1562" i="1"/>
  <c r="K1564" i="1"/>
  <c r="I1566" i="1"/>
  <c r="M1546" i="1"/>
  <c r="K1549" i="1"/>
  <c r="I1552" i="1"/>
  <c r="S1554" i="1"/>
  <c r="I1533" i="1"/>
  <c r="K1537" i="1"/>
  <c r="Q1540" i="1"/>
  <c r="P1512" i="1"/>
  <c r="J1520" i="1"/>
  <c r="M1527" i="1"/>
  <c r="K1447" i="1"/>
  <c r="P1491" i="1"/>
  <c r="I1505" i="1"/>
  <c r="S1559" i="1"/>
  <c r="T1561" i="1"/>
  <c r="I1564" i="1"/>
  <c r="T1565" i="1"/>
  <c r="S1551" i="1"/>
  <c r="Q1554" i="1"/>
  <c r="M1557" i="1"/>
  <c r="J1537" i="1"/>
  <c r="M1543" i="1"/>
  <c r="K1546" i="1"/>
  <c r="I1549" i="1"/>
  <c r="P1511" i="1"/>
  <c r="L1519" i="1"/>
  <c r="S1532" i="1"/>
  <c r="S1471" i="1"/>
  <c r="K1491" i="1"/>
  <c r="Q1503" i="1"/>
  <c r="Q1641" i="1"/>
  <c r="I1643" i="1"/>
  <c r="L1446" i="1"/>
  <c r="Q1637" i="1"/>
  <c r="I1639" i="1"/>
  <c r="M1640" i="1"/>
  <c r="Q1633" i="1"/>
  <c r="I1635" i="1"/>
  <c r="M1636" i="1"/>
  <c r="Q1629" i="1"/>
  <c r="I1631" i="1"/>
  <c r="M1632" i="1"/>
  <c r="Q1625" i="1"/>
  <c r="I1627" i="1"/>
  <c r="M1628" i="1"/>
  <c r="P1618" i="1"/>
  <c r="I1620" i="1"/>
  <c r="T1622" i="1"/>
  <c r="M1624" i="1"/>
  <c r="M1614" i="1"/>
  <c r="R1615" i="1"/>
  <c r="K1617" i="1"/>
  <c r="M1605" i="1"/>
  <c r="T1606" i="1"/>
  <c r="T1609" i="1"/>
  <c r="T1612" i="1"/>
  <c r="L1599" i="1"/>
  <c r="R1600" i="1"/>
  <c r="M1602" i="1"/>
  <c r="S1603" i="1"/>
  <c r="Q1594" i="1"/>
  <c r="L1596" i="1"/>
  <c r="R1597" i="1"/>
  <c r="Q1586" i="1"/>
  <c r="M1588" i="1"/>
  <c r="T1589" i="1"/>
  <c r="K1593" i="1"/>
  <c r="R1581" i="1"/>
  <c r="M1583" i="1"/>
  <c r="I1585" i="1"/>
  <c r="Q1574" i="1"/>
  <c r="K1578" i="1"/>
  <c r="I1580" i="1"/>
  <c r="S1565" i="1"/>
  <c r="M1569" i="1"/>
  <c r="K1571" i="1"/>
  <c r="S1572" i="1"/>
  <c r="P1551" i="1"/>
  <c r="L1557" i="1"/>
  <c r="S1561" i="1"/>
  <c r="T1563" i="1"/>
  <c r="J1543" i="1"/>
  <c r="T1545" i="1"/>
  <c r="R1548" i="1"/>
  <c r="L1511" i="1"/>
  <c r="R1518" i="1"/>
  <c r="J1526" i="1"/>
  <c r="K1540" i="1"/>
  <c r="L1636" i="1"/>
  <c r="J1443" i="1"/>
  <c r="S1469" i="1"/>
  <c r="M1503" i="1"/>
  <c r="L1632" i="1"/>
  <c r="P1633" i="1"/>
  <c r="T1634" i="1"/>
  <c r="L1628" i="1"/>
  <c r="P1629" i="1"/>
  <c r="T1630" i="1"/>
  <c r="L1624" i="1"/>
  <c r="P1625" i="1"/>
  <c r="T1626" i="1"/>
  <c r="J1617" i="1"/>
  <c r="T1619" i="1"/>
  <c r="M1621" i="1"/>
  <c r="S1622" i="1"/>
  <c r="S1612" i="1"/>
  <c r="L1614" i="1"/>
  <c r="Q1615" i="1"/>
  <c r="S1606" i="1"/>
  <c r="M1608" i="1"/>
  <c r="S1609" i="1"/>
  <c r="M1611" i="1"/>
  <c r="Q1600" i="1"/>
  <c r="K1602" i="1"/>
  <c r="R1603" i="1"/>
  <c r="L1605" i="1"/>
  <c r="Q1597" i="1"/>
  <c r="K1599" i="1"/>
  <c r="J1593" i="1"/>
  <c r="P1594" i="1"/>
  <c r="K1596" i="1"/>
  <c r="P1586" i="1"/>
  <c r="L1588" i="1"/>
  <c r="S1589" i="1"/>
  <c r="Q1581" i="1"/>
  <c r="L1583" i="1"/>
  <c r="S1584" i="1"/>
  <c r="P1574" i="1"/>
  <c r="J1578" i="1"/>
  <c r="T1579" i="1"/>
  <c r="R1565" i="1"/>
  <c r="L1569" i="1"/>
  <c r="J1571" i="1"/>
  <c r="R1572" i="1"/>
  <c r="K1557" i="1"/>
  <c r="L1559" i="1"/>
  <c r="R1561" i="1"/>
  <c r="S1563" i="1"/>
  <c r="S1545" i="1"/>
  <c r="Q1548" i="1"/>
  <c r="M1554" i="1"/>
  <c r="P1518" i="1"/>
  <c r="T1525" i="1"/>
  <c r="J1540" i="1"/>
  <c r="I1543" i="1"/>
  <c r="I1489" i="1"/>
  <c r="J1503" i="1"/>
  <c r="J1511" i="1"/>
  <c r="K1628" i="1"/>
  <c r="S1630" i="1"/>
  <c r="K1632" i="1"/>
  <c r="S1634" i="1"/>
  <c r="Q1622" i="1"/>
  <c r="K1624" i="1"/>
  <c r="S1626" i="1"/>
  <c r="P1615" i="1"/>
  <c r="I1617" i="1"/>
  <c r="S1619" i="1"/>
  <c r="L1621" i="1"/>
  <c r="L1611" i="1"/>
  <c r="R1612" i="1"/>
  <c r="K1614" i="1"/>
  <c r="Q1606" i="1"/>
  <c r="L1608" i="1"/>
  <c r="R1609" i="1"/>
  <c r="J1602" i="1"/>
  <c r="Q1603" i="1"/>
  <c r="K1605" i="1"/>
  <c r="P1597" i="1"/>
  <c r="J1599" i="1"/>
  <c r="P1600" i="1"/>
  <c r="M1591" i="1"/>
  <c r="I1593" i="1"/>
  <c r="I1596" i="1"/>
  <c r="K1583" i="1"/>
  <c r="R1584" i="1"/>
  <c r="K1588" i="1"/>
  <c r="R1589" i="1"/>
  <c r="I1578" i="1"/>
  <c r="S1579" i="1"/>
  <c r="P1581" i="1"/>
  <c r="I1571" i="1"/>
  <c r="Q1572" i="1"/>
  <c r="M1576" i="1"/>
  <c r="Q1565" i="1"/>
  <c r="M1567" i="1"/>
  <c r="K1569" i="1"/>
  <c r="R1556" i="1"/>
  <c r="K1559" i="1"/>
  <c r="Q1561" i="1"/>
  <c r="M1545" i="1"/>
  <c r="K1548" i="1"/>
  <c r="J1551" i="1"/>
  <c r="T1553" i="1"/>
  <c r="Q1531" i="1"/>
  <c r="K1536" i="1"/>
  <c r="Q1539" i="1"/>
  <c r="L1518" i="1"/>
  <c r="P1525" i="1"/>
  <c r="J1467" i="1"/>
  <c r="R1501" i="1"/>
  <c r="Q1510" i="1"/>
  <c r="M1574" i="1"/>
  <c r="K1576" i="1"/>
  <c r="T1577" i="1"/>
  <c r="L1439" i="1"/>
  <c r="I1569" i="1"/>
  <c r="S1570" i="1"/>
  <c r="P1572" i="1"/>
  <c r="P1556" i="1"/>
  <c r="J1559" i="1"/>
  <c r="L1567" i="1"/>
  <c r="K1545" i="1"/>
  <c r="I1548" i="1"/>
  <c r="S1550" i="1"/>
  <c r="R1553" i="1"/>
  <c r="P1531" i="1"/>
  <c r="I1536" i="1"/>
  <c r="M1542" i="1"/>
  <c r="R1509" i="1"/>
  <c r="L1517" i="1"/>
  <c r="Q1524" i="1"/>
  <c r="P1466" i="1"/>
  <c r="I1487" i="1"/>
  <c r="P1501" i="1"/>
  <c r="Q1690" i="1"/>
  <c r="K1438" i="1"/>
  <c r="Q1686" i="1"/>
  <c r="I1688" i="1"/>
  <c r="M1689" i="1"/>
  <c r="Q1682" i="1"/>
  <c r="I1684" i="1"/>
  <c r="M1685" i="1"/>
  <c r="Q1678" i="1"/>
  <c r="I1680" i="1"/>
  <c r="M1681" i="1"/>
  <c r="Q1674" i="1"/>
  <c r="I1676" i="1"/>
  <c r="M1677" i="1"/>
  <c r="Q1670" i="1"/>
  <c r="I1672" i="1"/>
  <c r="M1673" i="1"/>
  <c r="Q1666" i="1"/>
  <c r="I1668" i="1"/>
  <c r="M1669" i="1"/>
  <c r="Q1662" i="1"/>
  <c r="I1664" i="1"/>
  <c r="M1665" i="1"/>
  <c r="Q1658" i="1"/>
  <c r="I1660" i="1"/>
  <c r="M1661" i="1"/>
  <c r="Q1654" i="1"/>
  <c r="I1656" i="1"/>
  <c r="M1657" i="1"/>
  <c r="Q1650" i="1"/>
  <c r="I1652" i="1"/>
  <c r="M1653" i="1"/>
  <c r="Q1646" i="1"/>
  <c r="I1648" i="1"/>
  <c r="M1649" i="1"/>
  <c r="Q1642" i="1"/>
  <c r="I1644" i="1"/>
  <c r="M1645" i="1"/>
  <c r="Q1638" i="1"/>
  <c r="I1640" i="1"/>
  <c r="M1641" i="1"/>
  <c r="Q1634" i="1"/>
  <c r="I1636" i="1"/>
  <c r="M1637" i="1"/>
  <c r="Q1630" i="1"/>
  <c r="I1632" i="1"/>
  <c r="M1633" i="1"/>
  <c r="Q1626" i="1"/>
  <c r="I1628" i="1"/>
  <c r="M1629" i="1"/>
  <c r="Q1619" i="1"/>
  <c r="J1621" i="1"/>
  <c r="T1623" i="1"/>
  <c r="M1625" i="1"/>
  <c r="I1614" i="1"/>
  <c r="S1616" i="1"/>
  <c r="L1618" i="1"/>
  <c r="P1609" i="1"/>
  <c r="J1611" i="1"/>
  <c r="P1612" i="1"/>
  <c r="T1601" i="1"/>
  <c r="I1605" i="1"/>
  <c r="I1608" i="1"/>
  <c r="M1594" i="1"/>
  <c r="S1595" i="1"/>
  <c r="M1597" i="1"/>
  <c r="T1598" i="1"/>
  <c r="P1589" i="1"/>
  <c r="K1591" i="1"/>
  <c r="R1592" i="1"/>
  <c r="P1584" i="1"/>
  <c r="K1586" i="1"/>
  <c r="T1587" i="1"/>
  <c r="I1576" i="1"/>
  <c r="S1577" i="1"/>
  <c r="M1581" i="1"/>
  <c r="I1583" i="1"/>
  <c r="S1568" i="1"/>
  <c r="Q1570" i="1"/>
  <c r="K1574" i="1"/>
  <c r="M1561" i="1"/>
  <c r="M1563" i="1"/>
  <c r="M1565" i="1"/>
  <c r="K1567" i="1"/>
  <c r="R1550" i="1"/>
  <c r="Q1553" i="1"/>
  <c r="I1559" i="1"/>
  <c r="Q1535" i="1"/>
  <c r="L1542" i="1"/>
  <c r="J1545" i="1"/>
  <c r="T1547" i="1"/>
  <c r="K1501" i="1"/>
  <c r="M1509" i="1"/>
  <c r="T1516" i="1"/>
  <c r="L1637" i="1"/>
  <c r="J1435" i="1"/>
  <c r="L1464" i="1"/>
  <c r="J1485" i="1"/>
  <c r="L1633" i="1"/>
  <c r="P1634" i="1"/>
  <c r="T1635" i="1"/>
  <c r="L1629" i="1"/>
  <c r="P1630" i="1"/>
  <c r="T1631" i="1"/>
  <c r="L1625" i="1"/>
  <c r="P1626" i="1"/>
  <c r="T1627" i="1"/>
  <c r="P1619" i="1"/>
  <c r="I1621" i="1"/>
  <c r="S1623" i="1"/>
  <c r="T1613" i="1"/>
  <c r="M1615" i="1"/>
  <c r="R1616" i="1"/>
  <c r="K1618" i="1"/>
  <c r="M1603" i="1"/>
  <c r="S1604" i="1"/>
  <c r="T1607" i="1"/>
  <c r="I1611" i="1"/>
  <c r="L1597" i="1"/>
  <c r="S1598" i="1"/>
  <c r="M1600" i="1"/>
  <c r="S1601" i="1"/>
  <c r="Q1592" i="1"/>
  <c r="K1594" i="1"/>
  <c r="R1595" i="1"/>
  <c r="T1582" i="1"/>
  <c r="J1586" i="1"/>
  <c r="S1587" i="1"/>
  <c r="J1591" i="1"/>
  <c r="J1574" i="1"/>
  <c r="T1575" i="1"/>
  <c r="R1577" i="1"/>
  <c r="L1581" i="1"/>
  <c r="J1567" i="1"/>
  <c r="R1568" i="1"/>
  <c r="P1570" i="1"/>
  <c r="S1558" i="1"/>
  <c r="L1561" i="1"/>
  <c r="L1563" i="1"/>
  <c r="L1565" i="1"/>
  <c r="I1545" i="1"/>
  <c r="S1547" i="1"/>
  <c r="Q1550" i="1"/>
  <c r="P1535" i="1"/>
  <c r="L1539" i="1"/>
  <c r="K1542" i="1"/>
  <c r="I1509" i="1"/>
  <c r="R1516" i="1"/>
  <c r="J1524" i="1"/>
  <c r="K1531" i="1"/>
  <c r="J1539" i="1"/>
  <c r="T1433" i="1"/>
  <c r="R1463" i="1"/>
  <c r="S1499" i="1"/>
  <c r="R1508" i="1"/>
  <c r="S1523" i="1"/>
  <c r="R1530" i="1"/>
  <c r="I1535" i="1"/>
  <c r="S1507" i="1"/>
  <c r="M1461" i="1"/>
  <c r="Q1499" i="1"/>
  <c r="J1429" i="1"/>
  <c r="T1460" i="1"/>
  <c r="T1481" i="1"/>
  <c r="M1499" i="1"/>
  <c r="Q1655" i="1"/>
  <c r="I1657" i="1"/>
  <c r="M1658" i="1"/>
  <c r="Q1651" i="1"/>
  <c r="I1653" i="1"/>
  <c r="M1654" i="1"/>
  <c r="Q1647" i="1"/>
  <c r="I1649" i="1"/>
  <c r="M1650" i="1"/>
  <c r="Q1643" i="1"/>
  <c r="I1645" i="1"/>
  <c r="M1646" i="1"/>
  <c r="Q1639" i="1"/>
  <c r="I1641" i="1"/>
  <c r="M1642" i="1"/>
  <c r="Q1635" i="1"/>
  <c r="I1637" i="1"/>
  <c r="M1638" i="1"/>
  <c r="Q1631" i="1"/>
  <c r="I1633" i="1"/>
  <c r="M1634" i="1"/>
  <c r="Q1627" i="1"/>
  <c r="I1629" i="1"/>
  <c r="M1630" i="1"/>
  <c r="P1623" i="1"/>
  <c r="I1625" i="1"/>
  <c r="M1626" i="1"/>
  <c r="T1617" i="1"/>
  <c r="M1619" i="1"/>
  <c r="R1620" i="1"/>
  <c r="K1622" i="1"/>
  <c r="L1612" i="1"/>
  <c r="Q1613" i="1"/>
  <c r="J1615" i="1"/>
  <c r="Q1607" i="1"/>
  <c r="K1609" i="1"/>
  <c r="Q1610" i="1"/>
  <c r="P1604" i="1"/>
  <c r="J1606" i="1"/>
  <c r="I1600" i="1"/>
  <c r="P1601" i="1"/>
  <c r="J1603" i="1"/>
  <c r="K1589" i="1"/>
  <c r="S1590" i="1"/>
  <c r="T1593" i="1"/>
  <c r="I1597" i="1"/>
  <c r="P1582" i="1"/>
  <c r="L1584" i="1"/>
  <c r="S1585" i="1"/>
  <c r="S1573" i="1"/>
  <c r="M1577" i="1"/>
  <c r="K1579" i="1"/>
  <c r="S1580" i="1"/>
  <c r="Q1566" i="1"/>
  <c r="K1570" i="1"/>
  <c r="I1572" i="1"/>
  <c r="P1560" i="1"/>
  <c r="I1563" i="1"/>
  <c r="R1564" i="1"/>
  <c r="M1547" i="1"/>
  <c r="K1550" i="1"/>
  <c r="I1553" i="1"/>
  <c r="S1555" i="1"/>
  <c r="Q1538" i="1"/>
  <c r="Q1541" i="1"/>
  <c r="Q1529" i="1"/>
  <c r="Q1534" i="1"/>
  <c r="Q1497" i="1"/>
  <c r="J1515" i="1"/>
  <c r="P1522" i="1"/>
  <c r="Q1425" i="1"/>
  <c r="S1479" i="1"/>
  <c r="J1570" i="1"/>
  <c r="T1571" i="1"/>
  <c r="R1573" i="1"/>
  <c r="L1577" i="1"/>
  <c r="Q1564" i="1"/>
  <c r="P1566" i="1"/>
  <c r="T1552" i="1"/>
  <c r="R1555" i="1"/>
  <c r="J1558" i="1"/>
  <c r="S1562" i="1"/>
  <c r="M1529" i="1"/>
  <c r="K1538" i="1"/>
  <c r="L1547" i="1"/>
  <c r="J1550" i="1"/>
  <c r="M1497" i="1"/>
  <c r="L1507" i="1"/>
  <c r="Q1514" i="1"/>
  <c r="S1676" i="1"/>
  <c r="K1678" i="1"/>
  <c r="Q1457" i="1"/>
  <c r="S1668" i="1"/>
  <c r="K1670" i="1"/>
  <c r="S1672" i="1"/>
  <c r="K1674" i="1"/>
  <c r="S1660" i="1"/>
  <c r="K1662" i="1"/>
  <c r="S1664" i="1"/>
  <c r="K1666" i="1"/>
  <c r="S1652" i="1"/>
  <c r="K1654" i="1"/>
  <c r="S1656" i="1"/>
  <c r="K1658" i="1"/>
  <c r="S1644" i="1"/>
  <c r="K1646" i="1"/>
  <c r="S1648" i="1"/>
  <c r="K1650" i="1"/>
  <c r="S1636" i="1"/>
  <c r="K1638" i="1"/>
  <c r="S1640" i="1"/>
  <c r="K1642" i="1"/>
  <c r="S1628" i="1"/>
  <c r="K1630" i="1"/>
  <c r="S1632" i="1"/>
  <c r="K1634" i="1"/>
  <c r="P1620" i="1"/>
  <c r="I1622" i="1"/>
  <c r="S1624" i="1"/>
  <c r="K1626" i="1"/>
  <c r="M1616" i="1"/>
  <c r="R1617" i="1"/>
  <c r="K1619" i="1"/>
  <c r="T1605" i="1"/>
  <c r="I1609" i="1"/>
  <c r="I1612" i="1"/>
  <c r="T1614" i="1"/>
  <c r="M1598" i="1"/>
  <c r="S1599" i="1"/>
  <c r="M1601" i="1"/>
  <c r="T1602" i="1"/>
  <c r="L1592" i="1"/>
  <c r="R1593" i="1"/>
  <c r="L1595" i="1"/>
  <c r="R1596" i="1"/>
  <c r="L1587" i="1"/>
  <c r="S1588" i="1"/>
  <c r="P1590" i="1"/>
  <c r="M1582" i="1"/>
  <c r="I1584" i="1"/>
  <c r="Q1585" i="1"/>
  <c r="K1577" i="1"/>
  <c r="I1579" i="1"/>
  <c r="Q1580" i="1"/>
  <c r="S1571" i="1"/>
  <c r="Q1573" i="1"/>
  <c r="M1575" i="1"/>
  <c r="P1564" i="1"/>
  <c r="M1568" i="1"/>
  <c r="I1570" i="1"/>
  <c r="M1555" i="1"/>
  <c r="T1557" i="1"/>
  <c r="Q1562" i="1"/>
  <c r="T1543" i="1"/>
  <c r="R1546" i="1"/>
  <c r="Q1549" i="1"/>
  <c r="I1529" i="1"/>
  <c r="K1534" i="1"/>
  <c r="I1538" i="1"/>
  <c r="J1541" i="1"/>
  <c r="P1495" i="1"/>
  <c r="T1506" i="1"/>
  <c r="J1522" i="1"/>
  <c r="M1420" i="1"/>
  <c r="P1454" i="1"/>
  <c r="M1477" i="1"/>
  <c r="J1694" i="1"/>
  <c r="R1696" i="1"/>
  <c r="J1698" i="1"/>
  <c r="R1700" i="1"/>
  <c r="J1686" i="1"/>
  <c r="R1688" i="1"/>
  <c r="J1690" i="1"/>
  <c r="R1692" i="1"/>
  <c r="J1678" i="1"/>
  <c r="R1680" i="1"/>
  <c r="J1682" i="1"/>
  <c r="R1684" i="1"/>
  <c r="J1670" i="1"/>
  <c r="R1672" i="1"/>
  <c r="J1674" i="1"/>
  <c r="R1676" i="1"/>
  <c r="J1662" i="1"/>
  <c r="R1664" i="1"/>
  <c r="J1666" i="1"/>
  <c r="R1668" i="1"/>
  <c r="J1654" i="1"/>
  <c r="R1656" i="1"/>
  <c r="J1658" i="1"/>
  <c r="R1660" i="1"/>
  <c r="J1646" i="1"/>
  <c r="R1648" i="1"/>
  <c r="J1650" i="1"/>
  <c r="R1652" i="1"/>
  <c r="J1638" i="1"/>
  <c r="R1640" i="1"/>
  <c r="J1642" i="1"/>
  <c r="R1644" i="1"/>
  <c r="J1630" i="1"/>
  <c r="R1632" i="1"/>
  <c r="J1634" i="1"/>
  <c r="R1636" i="1"/>
  <c r="M1623" i="1"/>
  <c r="R1624" i="1"/>
  <c r="J1626" i="1"/>
  <c r="R1628" i="1"/>
  <c r="Q1617" i="1"/>
  <c r="J1619" i="1"/>
  <c r="T1621" i="1"/>
  <c r="T1611" i="1"/>
  <c r="M1613" i="1"/>
  <c r="S1614" i="1"/>
  <c r="L1616" i="1"/>
  <c r="M1604" i="1"/>
  <c r="S1605" i="1"/>
  <c r="M1607" i="1"/>
  <c r="S1608" i="1"/>
  <c r="K1598" i="1"/>
  <c r="R1599" i="1"/>
  <c r="L1601" i="1"/>
  <c r="S1602" i="1"/>
  <c r="Q1593" i="1"/>
  <c r="K1595" i="1"/>
  <c r="Q1596" i="1"/>
  <c r="K1587" i="1"/>
  <c r="R1588" i="1"/>
  <c r="K1592" i="1"/>
  <c r="K1582" i="1"/>
  <c r="T1583" i="1"/>
  <c r="P1585" i="1"/>
  <c r="I1577" i="1"/>
  <c r="S1578" i="1"/>
  <c r="P1580" i="1"/>
  <c r="T1569" i="1"/>
  <c r="Q1571" i="1"/>
  <c r="L1575" i="1"/>
  <c r="P1562" i="1"/>
  <c r="M1566" i="1"/>
  <c r="K1568" i="1"/>
  <c r="M1552" i="1"/>
  <c r="K1555" i="1"/>
  <c r="S1557" i="1"/>
  <c r="M1560" i="1"/>
  <c r="T1540" i="1"/>
  <c r="R1543" i="1"/>
  <c r="P1546" i="1"/>
  <c r="J1521" i="1"/>
  <c r="L1528" i="1"/>
  <c r="J1534" i="1"/>
  <c r="T1537" i="1"/>
  <c r="L1495" i="1"/>
  <c r="T1505" i="1"/>
  <c r="P1513" i="1"/>
  <c r="P1419" i="1"/>
  <c r="K1454" i="1"/>
  <c r="T1476" i="1"/>
  <c r="K1616" i="1"/>
  <c r="P1617" i="1"/>
  <c r="I1619" i="1"/>
  <c r="S1611" i="1"/>
  <c r="L1613" i="1"/>
  <c r="Q1614" i="1"/>
  <c r="R1605" i="1"/>
  <c r="L1607" i="1"/>
  <c r="R1608" i="1"/>
  <c r="M1610" i="1"/>
  <c r="K1601" i="1"/>
  <c r="Q1602" i="1"/>
  <c r="L1604" i="1"/>
  <c r="P1596" i="1"/>
  <c r="J1598" i="1"/>
  <c r="Q1599" i="1"/>
  <c r="P1593" i="1"/>
  <c r="J1595" i="1"/>
  <c r="Q1588" i="1"/>
  <c r="M1590" i="1"/>
  <c r="I1592" i="1"/>
  <c r="Q1578" i="1"/>
  <c r="J1582" i="1"/>
  <c r="S1583" i="1"/>
  <c r="J1587" i="1"/>
  <c r="M1573" i="1"/>
  <c r="K1575" i="1"/>
  <c r="S1576" i="1"/>
  <c r="K1560" i="1"/>
  <c r="K1566" i="1"/>
  <c r="I1568" i="1"/>
  <c r="S1569" i="1"/>
  <c r="M1549" i="1"/>
  <c r="K1552" i="1"/>
  <c r="J1555" i="1"/>
  <c r="R1557" i="1"/>
  <c r="R1537" i="1"/>
  <c r="S1540" i="1"/>
  <c r="Q1543" i="1"/>
  <c r="J1513" i="1"/>
  <c r="R1520" i="1"/>
  <c r="S1527" i="1"/>
  <c r="M1533" i="1"/>
  <c r="Q1493" i="1"/>
  <c r="P1505" i="1"/>
  <c r="P1411" i="1"/>
  <c r="J1451" i="1"/>
  <c r="R1474" i="1"/>
  <c r="P1628" i="1"/>
  <c r="T1629" i="1"/>
  <c r="L1631" i="1"/>
  <c r="P1624" i="1"/>
  <c r="T1625" i="1"/>
  <c r="L1627" i="1"/>
  <c r="T1618" i="1"/>
  <c r="M1620" i="1"/>
  <c r="R1621" i="1"/>
  <c r="K1623" i="1"/>
  <c r="K1613" i="1"/>
  <c r="P1614" i="1"/>
  <c r="I1616" i="1"/>
  <c r="Q1608" i="1"/>
  <c r="K1610" i="1"/>
  <c r="R1611" i="1"/>
  <c r="K1604" i="1"/>
  <c r="Q1605" i="1"/>
  <c r="K1607" i="1"/>
  <c r="I1598" i="1"/>
  <c r="J1601" i="1"/>
  <c r="P1602" i="1"/>
  <c r="P1588" i="1"/>
  <c r="K1590" i="1"/>
  <c r="T1591" i="1"/>
  <c r="I1595" i="1"/>
  <c r="Q1583" i="1"/>
  <c r="M1585" i="1"/>
  <c r="I1587" i="1"/>
  <c r="P1578" i="1"/>
  <c r="I1582" i="1"/>
  <c r="R1569" i="1"/>
  <c r="L1573" i="1"/>
  <c r="J1575" i="1"/>
  <c r="R1576" i="1"/>
  <c r="J1562" i="1"/>
  <c r="M1564" i="1"/>
  <c r="J1566" i="1"/>
  <c r="T1567" i="1"/>
  <c r="I1555" i="1"/>
  <c r="Q1557" i="1"/>
  <c r="I1560" i="1"/>
  <c r="P1543" i="1"/>
  <c r="L1549" i="1"/>
  <c r="J1552" i="1"/>
  <c r="P1527" i="1"/>
  <c r="K1533" i="1"/>
  <c r="R1540" i="1"/>
  <c r="L1474" i="1"/>
  <c r="K1493" i="1"/>
  <c r="M1505" i="1"/>
  <c r="T1512" i="1"/>
  <c r="L1610" i="1"/>
  <c r="P1611" i="1"/>
  <c r="J1450" i="1"/>
  <c r="L1606" i="1"/>
  <c r="P1607" i="1"/>
  <c r="T1608" i="1"/>
  <c r="L1602" i="1"/>
  <c r="P1603" i="1"/>
  <c r="T1604" i="1"/>
  <c r="L1598" i="1"/>
  <c r="P1599" i="1"/>
  <c r="T1600" i="1"/>
  <c r="L1594" i="1"/>
  <c r="P1595" i="1"/>
  <c r="T1596" i="1"/>
  <c r="L1590" i="1"/>
  <c r="P1591" i="1"/>
  <c r="T1592" i="1"/>
  <c r="L1586" i="1"/>
  <c r="P1587" i="1"/>
  <c r="T1588" i="1"/>
  <c r="L1582" i="1"/>
  <c r="P1583" i="1"/>
  <c r="T1584" i="1"/>
  <c r="L1578" i="1"/>
  <c r="P1579" i="1"/>
  <c r="T1580" i="1"/>
  <c r="L1574" i="1"/>
  <c r="P1575" i="1"/>
  <c r="T1576" i="1"/>
  <c r="L1570" i="1"/>
  <c r="P1571" i="1"/>
  <c r="T1572" i="1"/>
  <c r="L1566" i="1"/>
  <c r="P1567" i="1"/>
  <c r="T1568" i="1"/>
  <c r="L1562" i="1"/>
  <c r="P1563" i="1"/>
  <c r="T1564" i="1"/>
  <c r="L1558" i="1"/>
  <c r="P1559" i="1"/>
  <c r="T1560" i="1"/>
  <c r="Q1552" i="1"/>
  <c r="J1554" i="1"/>
  <c r="T1556" i="1"/>
  <c r="J1544" i="1"/>
  <c r="I1547" i="1"/>
  <c r="S1549" i="1"/>
  <c r="L1551" i="1"/>
  <c r="S1539" i="1"/>
  <c r="L1541" i="1"/>
  <c r="Q1542" i="1"/>
  <c r="R1533" i="1"/>
  <c r="M1535" i="1"/>
  <c r="S1536" i="1"/>
  <c r="M1538" i="1"/>
  <c r="Q1528" i="1"/>
  <c r="M1530" i="1"/>
  <c r="J1532" i="1"/>
  <c r="P1521" i="1"/>
  <c r="M1523" i="1"/>
  <c r="J1525" i="1"/>
  <c r="T1526" i="1"/>
  <c r="S1517" i="1"/>
  <c r="Q1519" i="1"/>
  <c r="K1510" i="1"/>
  <c r="J1512" i="1"/>
  <c r="I1514" i="1"/>
  <c r="S1515" i="1"/>
  <c r="R1500" i="1"/>
  <c r="P1502" i="1"/>
  <c r="M1508" i="1"/>
  <c r="Q1494" i="1"/>
  <c r="S1496" i="1"/>
  <c r="R1498" i="1"/>
  <c r="L1481" i="1"/>
  <c r="S1483" i="1"/>
  <c r="Q1492" i="1"/>
  <c r="L1471" i="1"/>
  <c r="S1473" i="1"/>
  <c r="L1476" i="1"/>
  <c r="R1478" i="1"/>
  <c r="T1462" i="1"/>
  <c r="R1465" i="1"/>
  <c r="P1468" i="1"/>
  <c r="J1449" i="1"/>
  <c r="T1452" i="1"/>
  <c r="I1457" i="1"/>
  <c r="I1460" i="1"/>
  <c r="K1437" i="1"/>
  <c r="L1441" i="1"/>
  <c r="Q1445" i="1"/>
  <c r="S1417" i="1"/>
  <c r="J1423" i="1"/>
  <c r="S1427" i="1"/>
  <c r="K1433" i="1"/>
  <c r="K1562" i="1"/>
  <c r="M1400" i="1"/>
  <c r="P1409" i="1"/>
  <c r="I1554" i="1"/>
  <c r="S1556" i="1"/>
  <c r="K1558" i="1"/>
  <c r="S1560" i="1"/>
  <c r="R1549" i="1"/>
  <c r="K1551" i="1"/>
  <c r="P1552" i="1"/>
  <c r="P1542" i="1"/>
  <c r="I1544" i="1"/>
  <c r="S1546" i="1"/>
  <c r="M1548" i="1"/>
  <c r="L1538" i="1"/>
  <c r="R1539" i="1"/>
  <c r="K1541" i="1"/>
  <c r="Q1533" i="1"/>
  <c r="L1535" i="1"/>
  <c r="R1536" i="1"/>
  <c r="P1528" i="1"/>
  <c r="L1530" i="1"/>
  <c r="I1532" i="1"/>
  <c r="P1519" i="1"/>
  <c r="L1523" i="1"/>
  <c r="I1525" i="1"/>
  <c r="R1526" i="1"/>
  <c r="R1515" i="1"/>
  <c r="P1517" i="1"/>
  <c r="L1508" i="1"/>
  <c r="J1510" i="1"/>
  <c r="S1511" i="1"/>
  <c r="T1513" i="1"/>
  <c r="Q1496" i="1"/>
  <c r="Q1498" i="1"/>
  <c r="K1506" i="1"/>
  <c r="P1492" i="1"/>
  <c r="P1494" i="1"/>
  <c r="K1481" i="1"/>
  <c r="R1483" i="1"/>
  <c r="K1486" i="1"/>
  <c r="Q1465" i="1"/>
  <c r="J1471" i="1"/>
  <c r="R1473" i="1"/>
  <c r="J1476" i="1"/>
  <c r="R1456" i="1"/>
  <c r="T1459" i="1"/>
  <c r="R1462" i="1"/>
  <c r="J1441" i="1"/>
  <c r="L1445" i="1"/>
  <c r="T1448" i="1"/>
  <c r="S1452" i="1"/>
  <c r="I1423" i="1"/>
  <c r="P1427" i="1"/>
  <c r="I1437" i="1"/>
  <c r="Q1536" i="1"/>
  <c r="L1400" i="1"/>
  <c r="L1409" i="1"/>
  <c r="R1417" i="1"/>
  <c r="K1530" i="1"/>
  <c r="S1531" i="1"/>
  <c r="K1535" i="1"/>
  <c r="K1523" i="1"/>
  <c r="T1524" i="1"/>
  <c r="Q1526" i="1"/>
  <c r="R1513" i="1"/>
  <c r="P1515" i="1"/>
  <c r="L1521" i="1"/>
  <c r="J1506" i="1"/>
  <c r="I1508" i="1"/>
  <c r="T1509" i="1"/>
  <c r="R1511" i="1"/>
  <c r="P1496" i="1"/>
  <c r="M1502" i="1"/>
  <c r="L1504" i="1"/>
  <c r="Q1483" i="1"/>
  <c r="J1486" i="1"/>
  <c r="M1488" i="1"/>
  <c r="M1490" i="1"/>
  <c r="M1473" i="1"/>
  <c r="T1475" i="1"/>
  <c r="I1481" i="1"/>
  <c r="Q1462" i="1"/>
  <c r="P1465" i="1"/>
  <c r="I1471" i="1"/>
  <c r="R1452" i="1"/>
  <c r="L1456" i="1"/>
  <c r="S1459" i="1"/>
  <c r="I1441" i="1"/>
  <c r="R1444" i="1"/>
  <c r="Q1448" i="1"/>
  <c r="T1422" i="1"/>
  <c r="J1432" i="1"/>
  <c r="Q1436" i="1"/>
  <c r="Q1560" i="1"/>
  <c r="S1408" i="1"/>
  <c r="L1417" i="1"/>
  <c r="Q1556" i="1"/>
  <c r="I1558" i="1"/>
  <c r="M1559" i="1"/>
  <c r="J1548" i="1"/>
  <c r="I1551" i="1"/>
  <c r="S1553" i="1"/>
  <c r="L1555" i="1"/>
  <c r="S1543" i="1"/>
  <c r="L1545" i="1"/>
  <c r="Q1546" i="1"/>
  <c r="J1538" i="1"/>
  <c r="P1539" i="1"/>
  <c r="I1541" i="1"/>
  <c r="R1531" i="1"/>
  <c r="J1535" i="1"/>
  <c r="P1536" i="1"/>
  <c r="J1523" i="1"/>
  <c r="R1524" i="1"/>
  <c r="M1528" i="1"/>
  <c r="J1530" i="1"/>
  <c r="Q1513" i="1"/>
  <c r="M1517" i="1"/>
  <c r="M1519" i="1"/>
  <c r="K1521" i="1"/>
  <c r="S1509" i="1"/>
  <c r="Q1511" i="1"/>
  <c r="L1502" i="1"/>
  <c r="J1504" i="1"/>
  <c r="I1506" i="1"/>
  <c r="T1507" i="1"/>
  <c r="J1488" i="1"/>
  <c r="L1490" i="1"/>
  <c r="M1492" i="1"/>
  <c r="M1500" i="1"/>
  <c r="M1478" i="1"/>
  <c r="T1480" i="1"/>
  <c r="M1483" i="1"/>
  <c r="T1485" i="1"/>
  <c r="T1470" i="1"/>
  <c r="L1473" i="1"/>
  <c r="Q1475" i="1"/>
  <c r="P1459" i="1"/>
  <c r="L1465" i="1"/>
  <c r="J1468" i="1"/>
  <c r="P1444" i="1"/>
  <c r="P1448" i="1"/>
  <c r="I1456" i="1"/>
  <c r="P1436" i="1"/>
  <c r="R1440" i="1"/>
  <c r="L1398" i="1"/>
  <c r="P1407" i="1"/>
  <c r="I1432" i="1"/>
  <c r="M1498" i="1"/>
  <c r="L1500" i="1"/>
  <c r="K1502" i="1"/>
  <c r="I1504" i="1"/>
  <c r="K1490" i="1"/>
  <c r="L1492" i="1"/>
  <c r="K1494" i="1"/>
  <c r="L1496" i="1"/>
  <c r="L1483" i="1"/>
  <c r="Q1485" i="1"/>
  <c r="I1488" i="1"/>
  <c r="P1475" i="1"/>
  <c r="K1478" i="1"/>
  <c r="S1480" i="1"/>
  <c r="M1462" i="1"/>
  <c r="K1465" i="1"/>
  <c r="I1468" i="1"/>
  <c r="J1473" i="1"/>
  <c r="L1440" i="1"/>
  <c r="M1444" i="1"/>
  <c r="T1451" i="1"/>
  <c r="R1455" i="1"/>
  <c r="R1415" i="1"/>
  <c r="S1421" i="1"/>
  <c r="K1427" i="1"/>
  <c r="T1431" i="1"/>
  <c r="J1528" i="1"/>
  <c r="S1529" i="1"/>
  <c r="I1398" i="1"/>
  <c r="M1407" i="1"/>
  <c r="T1522" i="1"/>
  <c r="P1524" i="1"/>
  <c r="M1526" i="1"/>
  <c r="M1515" i="1"/>
  <c r="K1517" i="1"/>
  <c r="I1519" i="1"/>
  <c r="I1521" i="1"/>
  <c r="P1507" i="1"/>
  <c r="Q1509" i="1"/>
  <c r="L1513" i="1"/>
  <c r="T1501" i="1"/>
  <c r="T1503" i="1"/>
  <c r="S1505" i="1"/>
  <c r="J1494" i="1"/>
  <c r="J1496" i="1"/>
  <c r="L1498" i="1"/>
  <c r="J1500" i="1"/>
  <c r="P1485" i="1"/>
  <c r="T1487" i="1"/>
  <c r="T1489" i="1"/>
  <c r="T1491" i="1"/>
  <c r="S1472" i="1"/>
  <c r="J1478" i="1"/>
  <c r="J1483" i="1"/>
  <c r="I1462" i="1"/>
  <c r="S1464" i="1"/>
  <c r="Q1467" i="1"/>
  <c r="R1451" i="1"/>
  <c r="Q1455" i="1"/>
  <c r="J1459" i="1"/>
  <c r="L1436" i="1"/>
  <c r="I1440" i="1"/>
  <c r="L1444" i="1"/>
  <c r="L1448" i="1"/>
  <c r="P1421" i="1"/>
  <c r="M1426" i="1"/>
  <c r="Q1431" i="1"/>
  <c r="L1407" i="1"/>
  <c r="Q1415" i="1"/>
  <c r="M1536" i="1"/>
  <c r="S1537" i="1"/>
  <c r="M1539" i="1"/>
  <c r="S1397" i="1"/>
  <c r="T1527" i="1"/>
  <c r="R1529" i="1"/>
  <c r="J1533" i="1"/>
  <c r="R1534" i="1"/>
  <c r="S1520" i="1"/>
  <c r="Q1522" i="1"/>
  <c r="K1526" i="1"/>
  <c r="K1513" i="1"/>
  <c r="K1515" i="1"/>
  <c r="I1517" i="1"/>
  <c r="T1518" i="1"/>
  <c r="R1503" i="1"/>
  <c r="Q1505" i="1"/>
  <c r="M1511" i="1"/>
  <c r="I1496" i="1"/>
  <c r="J1498" i="1"/>
  <c r="T1499" i="1"/>
  <c r="S1501" i="1"/>
  <c r="Q1487" i="1"/>
  <c r="S1489" i="1"/>
  <c r="S1491" i="1"/>
  <c r="I1494" i="1"/>
  <c r="M1475" i="1"/>
  <c r="I1478" i="1"/>
  <c r="R1482" i="1"/>
  <c r="P1467" i="1"/>
  <c r="L1470" i="1"/>
  <c r="R1472" i="1"/>
  <c r="P1455" i="1"/>
  <c r="T1458" i="1"/>
  <c r="T1461" i="1"/>
  <c r="R1464" i="1"/>
  <c r="J1444" i="1"/>
  <c r="Q1447" i="1"/>
  <c r="Q1435" i="1"/>
  <c r="Q1439" i="1"/>
  <c r="M1406" i="1"/>
  <c r="M1415" i="1"/>
  <c r="J1426" i="1"/>
  <c r="T1430" i="1"/>
  <c r="S1493" i="1"/>
  <c r="T1495" i="1"/>
  <c r="I1498" i="1"/>
  <c r="J1397" i="1"/>
  <c r="P1487" i="1"/>
  <c r="R1489" i="1"/>
  <c r="R1491" i="1"/>
  <c r="L1480" i="1"/>
  <c r="Q1482" i="1"/>
  <c r="L1485" i="1"/>
  <c r="Q1472" i="1"/>
  <c r="L1475" i="1"/>
  <c r="Q1477" i="1"/>
  <c r="P1464" i="1"/>
  <c r="I1470" i="1"/>
  <c r="M1455" i="1"/>
  <c r="P1458" i="1"/>
  <c r="R1461" i="1"/>
  <c r="P1430" i="1"/>
  <c r="P1439" i="1"/>
  <c r="R1443" i="1"/>
  <c r="K1414" i="1"/>
  <c r="M1421" i="1"/>
  <c r="I1426" i="1"/>
  <c r="T1578" i="1"/>
  <c r="L1580" i="1"/>
  <c r="P1405" i="1"/>
  <c r="T1574" i="1"/>
  <c r="L1576" i="1"/>
  <c r="P1577" i="1"/>
  <c r="T1570" i="1"/>
  <c r="L1572" i="1"/>
  <c r="P1573" i="1"/>
  <c r="T1566" i="1"/>
  <c r="L1568" i="1"/>
  <c r="P1569" i="1"/>
  <c r="T1562" i="1"/>
  <c r="L1564" i="1"/>
  <c r="P1565" i="1"/>
  <c r="T1558" i="1"/>
  <c r="L1560" i="1"/>
  <c r="P1561" i="1"/>
  <c r="R1554" i="1"/>
  <c r="K1556" i="1"/>
  <c r="P1557" i="1"/>
  <c r="Q1547" i="1"/>
  <c r="J1549" i="1"/>
  <c r="T1551" i="1"/>
  <c r="M1553" i="1"/>
  <c r="I1542" i="1"/>
  <c r="S1544" i="1"/>
  <c r="L1546" i="1"/>
  <c r="Q1537" i="1"/>
  <c r="K1539" i="1"/>
  <c r="P1540" i="1"/>
  <c r="L1531" i="1"/>
  <c r="T1532" i="1"/>
  <c r="J1536" i="1"/>
  <c r="I1526" i="1"/>
  <c r="R1527" i="1"/>
  <c r="P1529" i="1"/>
  <c r="Q1518" i="1"/>
  <c r="Q1520" i="1"/>
  <c r="M1524" i="1"/>
  <c r="I1513" i="1"/>
  <c r="I1515" i="1"/>
  <c r="S1516" i="1"/>
  <c r="P1503" i="1"/>
  <c r="M1507" i="1"/>
  <c r="L1509" i="1"/>
  <c r="K1511" i="1"/>
  <c r="R1499" i="1"/>
  <c r="Q1501" i="1"/>
  <c r="Q1491" i="1"/>
  <c r="R1493" i="1"/>
  <c r="S1495" i="1"/>
  <c r="T1497" i="1"/>
  <c r="K1485" i="1"/>
  <c r="P1489" i="1"/>
  <c r="P1477" i="1"/>
  <c r="T1479" i="1"/>
  <c r="P1482" i="1"/>
  <c r="K1467" i="1"/>
  <c r="T1469" i="1"/>
  <c r="K1475" i="1"/>
  <c r="L1447" i="1"/>
  <c r="M1451" i="1"/>
  <c r="R1454" i="1"/>
  <c r="M1464" i="1"/>
  <c r="I1421" i="1"/>
  <c r="T1425" i="1"/>
  <c r="K1435" i="1"/>
  <c r="L1443" i="1"/>
  <c r="T1404" i="1"/>
  <c r="S1413" i="1"/>
  <c r="I1405" i="1"/>
  <c r="T1413" i="1"/>
  <c r="J1620" i="1"/>
  <c r="R1622" i="1"/>
  <c r="J1624" i="1"/>
  <c r="T1392" i="1"/>
  <c r="J1612" i="1"/>
  <c r="R1614" i="1"/>
  <c r="J1616" i="1"/>
  <c r="R1618" i="1"/>
  <c r="J1604" i="1"/>
  <c r="R1606" i="1"/>
  <c r="J1608" i="1"/>
  <c r="R1610" i="1"/>
  <c r="J1596" i="1"/>
  <c r="R1598" i="1"/>
  <c r="J1600" i="1"/>
  <c r="R1602" i="1"/>
  <c r="J1588" i="1"/>
  <c r="R1590" i="1"/>
  <c r="J1592" i="1"/>
  <c r="R1594" i="1"/>
  <c r="J1580" i="1"/>
  <c r="R1582" i="1"/>
  <c r="J1584" i="1"/>
  <c r="R1586" i="1"/>
  <c r="J1572" i="1"/>
  <c r="R1574" i="1"/>
  <c r="J1576" i="1"/>
  <c r="R1578" i="1"/>
  <c r="J1564" i="1"/>
  <c r="R1566" i="1"/>
  <c r="J1568" i="1"/>
  <c r="R1570" i="1"/>
  <c r="I1556" i="1"/>
  <c r="R1558" i="1"/>
  <c r="J1560" i="1"/>
  <c r="R1562" i="1"/>
  <c r="R1551" i="1"/>
  <c r="K1553" i="1"/>
  <c r="P1554" i="1"/>
  <c r="Q1544" i="1"/>
  <c r="J1546" i="1"/>
  <c r="T1548" i="1"/>
  <c r="M1550" i="1"/>
  <c r="I1539" i="1"/>
  <c r="S1541" i="1"/>
  <c r="L1543" i="1"/>
  <c r="J1531" i="1"/>
  <c r="R1532" i="1"/>
  <c r="M1534" i="1"/>
  <c r="S1535" i="1"/>
  <c r="L1522" i="1"/>
  <c r="I1524" i="1"/>
  <c r="S1525" i="1"/>
  <c r="L1529" i="1"/>
  <c r="P1514" i="1"/>
  <c r="P1516" i="1"/>
  <c r="M1520" i="1"/>
  <c r="T1508" i="1"/>
  <c r="T1510" i="1"/>
  <c r="R1512" i="1"/>
  <c r="M1501" i="1"/>
  <c r="L1503" i="1"/>
  <c r="K1505" i="1"/>
  <c r="J1507" i="1"/>
  <c r="M1491" i="1"/>
  <c r="M1493" i="1"/>
  <c r="P1497" i="1"/>
  <c r="M1482" i="1"/>
  <c r="R1484" i="1"/>
  <c r="M1487" i="1"/>
  <c r="M1489" i="1"/>
  <c r="Q1474" i="1"/>
  <c r="J1477" i="1"/>
  <c r="R1479" i="1"/>
  <c r="I1467" i="1"/>
  <c r="Q1469" i="1"/>
  <c r="M1472" i="1"/>
  <c r="M1454" i="1"/>
  <c r="K1458" i="1"/>
  <c r="L1461" i="1"/>
  <c r="J1464" i="1"/>
  <c r="Q1438" i="1"/>
  <c r="R1442" i="1"/>
  <c r="J1447" i="1"/>
  <c r="T1419" i="1"/>
  <c r="S1424" i="1"/>
  <c r="K1430" i="1"/>
  <c r="I1435" i="1"/>
  <c r="T1555" i="1"/>
  <c r="S1392" i="1"/>
  <c r="M1404" i="1"/>
  <c r="J1413" i="1"/>
  <c r="L1550" i="1"/>
  <c r="Q1551" i="1"/>
  <c r="J1553" i="1"/>
  <c r="P1544" i="1"/>
  <c r="I1546" i="1"/>
  <c r="S1548" i="1"/>
  <c r="S1538" i="1"/>
  <c r="M1540" i="1"/>
  <c r="R1541" i="1"/>
  <c r="K1543" i="1"/>
  <c r="P1532" i="1"/>
  <c r="L1534" i="1"/>
  <c r="R1535" i="1"/>
  <c r="M1537" i="1"/>
  <c r="R1525" i="1"/>
  <c r="K1529" i="1"/>
  <c r="I1531" i="1"/>
  <c r="M1518" i="1"/>
  <c r="L1520" i="1"/>
  <c r="K1522" i="1"/>
  <c r="T1523" i="1"/>
  <c r="S1508" i="1"/>
  <c r="R1510" i="1"/>
  <c r="Q1512" i="1"/>
  <c r="L1501" i="1"/>
  <c r="K1503" i="1"/>
  <c r="J1505" i="1"/>
  <c r="I1507" i="1"/>
  <c r="J1487" i="1"/>
  <c r="J1489" i="1"/>
  <c r="L1491" i="1"/>
  <c r="L1493" i="1"/>
  <c r="P1479" i="1"/>
  <c r="L1482" i="1"/>
  <c r="Q1484" i="1"/>
  <c r="P1469" i="1"/>
  <c r="T1471" i="1"/>
  <c r="I1477" i="1"/>
  <c r="S1463" i="1"/>
  <c r="Q1466" i="1"/>
  <c r="M1450" i="1"/>
  <c r="L1454" i="1"/>
  <c r="J1458" i="1"/>
  <c r="I1461" i="1"/>
  <c r="Q1434" i="1"/>
  <c r="Q1442" i="1"/>
  <c r="R1446" i="1"/>
  <c r="P1424" i="1"/>
  <c r="M1429" i="1"/>
  <c r="P1390" i="1"/>
  <c r="L1403" i="1"/>
  <c r="T1411" i="1"/>
  <c r="R1419" i="1"/>
  <c r="T1528" i="1"/>
  <c r="Q1530" i="1"/>
  <c r="M1390" i="1"/>
  <c r="S1521" i="1"/>
  <c r="Q1523" i="1"/>
  <c r="L1527" i="1"/>
  <c r="M1514" i="1"/>
  <c r="J1516" i="1"/>
  <c r="K1518" i="1"/>
  <c r="I1520" i="1"/>
  <c r="R1504" i="1"/>
  <c r="R1506" i="1"/>
  <c r="Q1508" i="1"/>
  <c r="L1497" i="1"/>
  <c r="J1499" i="1"/>
  <c r="J1501" i="1"/>
  <c r="I1503" i="1"/>
  <c r="T1488" i="1"/>
  <c r="I1491" i="1"/>
  <c r="J1493" i="1"/>
  <c r="K1495" i="1"/>
  <c r="R1476" i="1"/>
  <c r="S1481" i="1"/>
  <c r="L1484" i="1"/>
  <c r="T1486" i="1"/>
  <c r="J1469" i="1"/>
  <c r="Q1471" i="1"/>
  <c r="K1474" i="1"/>
  <c r="T1453" i="1"/>
  <c r="P1460" i="1"/>
  <c r="L1466" i="1"/>
  <c r="J1438" i="1"/>
  <c r="L1442" i="1"/>
  <c r="J1446" i="1"/>
  <c r="I1450" i="1"/>
  <c r="M1419" i="1"/>
  <c r="I1429" i="1"/>
  <c r="Q1433" i="1"/>
  <c r="J1589" i="1"/>
  <c r="R1591" i="1"/>
  <c r="T1387" i="1"/>
  <c r="M1402" i="1"/>
  <c r="J1581" i="1"/>
  <c r="R1583" i="1"/>
  <c r="J1585" i="1"/>
  <c r="R1587" i="1"/>
  <c r="J1573" i="1"/>
  <c r="R1575" i="1"/>
  <c r="J1577" i="1"/>
  <c r="R1579" i="1"/>
  <c r="J1565" i="1"/>
  <c r="R1567" i="1"/>
  <c r="J1569" i="1"/>
  <c r="R1571" i="1"/>
  <c r="J1557" i="1"/>
  <c r="R1559" i="1"/>
  <c r="J1561" i="1"/>
  <c r="R1563" i="1"/>
  <c r="S1552" i="1"/>
  <c r="L1554" i="1"/>
  <c r="Q1555" i="1"/>
  <c r="K1547" i="1"/>
  <c r="P1548" i="1"/>
  <c r="I1550" i="1"/>
  <c r="I1540" i="1"/>
  <c r="S1542" i="1"/>
  <c r="M1544" i="1"/>
  <c r="R1545" i="1"/>
  <c r="P1530" i="1"/>
  <c r="M1532" i="1"/>
  <c r="T1533" i="1"/>
  <c r="I1537" i="1"/>
  <c r="M1525" i="1"/>
  <c r="K1527" i="1"/>
  <c r="S1528" i="1"/>
  <c r="S1519" i="1"/>
  <c r="R1521" i="1"/>
  <c r="P1523" i="1"/>
  <c r="M1512" i="1"/>
  <c r="K1514" i="1"/>
  <c r="I1516" i="1"/>
  <c r="I1518" i="1"/>
  <c r="Q1504" i="1"/>
  <c r="P1506" i="1"/>
  <c r="M1510" i="1"/>
  <c r="I1499" i="1"/>
  <c r="T1500" i="1"/>
  <c r="R1502" i="1"/>
  <c r="T1490" i="1"/>
  <c r="I1493" i="1"/>
  <c r="J1495" i="1"/>
  <c r="I1497" i="1"/>
  <c r="J1484" i="1"/>
  <c r="Q1486" i="1"/>
  <c r="S1488" i="1"/>
  <c r="Q1476" i="1"/>
  <c r="J1479" i="1"/>
  <c r="Q1481" i="1"/>
  <c r="K1466" i="1"/>
  <c r="I1469" i="1"/>
  <c r="J1474" i="1"/>
  <c r="T1449" i="1"/>
  <c r="M1453" i="1"/>
  <c r="K1457" i="1"/>
  <c r="M1463" i="1"/>
  <c r="P1433" i="1"/>
  <c r="I1438" i="1"/>
  <c r="R1441" i="1"/>
  <c r="S1445" i="1"/>
  <c r="M1418" i="1"/>
  <c r="I1424" i="1"/>
  <c r="T1428" i="1"/>
  <c r="I1565" i="1"/>
  <c r="P1387" i="1"/>
  <c r="I1402" i="1"/>
  <c r="K1411" i="1"/>
  <c r="I1561" i="1"/>
  <c r="M1562" i="1"/>
  <c r="Q1563" i="1"/>
  <c r="I1557" i="1"/>
  <c r="M1558" i="1"/>
  <c r="Q1559" i="1"/>
  <c r="R1552" i="1"/>
  <c r="K1554" i="1"/>
  <c r="P1555" i="1"/>
  <c r="Q1545" i="1"/>
  <c r="J1547" i="1"/>
  <c r="T1549" i="1"/>
  <c r="M1551" i="1"/>
  <c r="M1541" i="1"/>
  <c r="R1542" i="1"/>
  <c r="K1544" i="1"/>
  <c r="K1532" i="1"/>
  <c r="S1533" i="1"/>
  <c r="T1536" i="1"/>
  <c r="T1539" i="1"/>
  <c r="Q1521" i="1"/>
  <c r="L1525" i="1"/>
  <c r="I1527" i="1"/>
  <c r="R1528" i="1"/>
  <c r="T1515" i="1"/>
  <c r="T1517" i="1"/>
  <c r="R1519" i="1"/>
  <c r="P1504" i="1"/>
  <c r="L1510" i="1"/>
  <c r="L1512" i="1"/>
  <c r="J1514" i="1"/>
  <c r="S1500" i="1"/>
  <c r="Q1502" i="1"/>
  <c r="R1492" i="1"/>
  <c r="R1494" i="1"/>
  <c r="T1496" i="1"/>
  <c r="T1498" i="1"/>
  <c r="P1486" i="1"/>
  <c r="R1488" i="1"/>
  <c r="R1490" i="1"/>
  <c r="P1476" i="1"/>
  <c r="I1479" i="1"/>
  <c r="M1481" i="1"/>
  <c r="I1484" i="1"/>
  <c r="S1468" i="1"/>
  <c r="M1471" i="1"/>
  <c r="T1473" i="1"/>
  <c r="J1457" i="1"/>
  <c r="M1460" i="1"/>
  <c r="K1463" i="1"/>
  <c r="I1466" i="1"/>
  <c r="R1445" i="1"/>
  <c r="Q1449" i="1"/>
  <c r="K1453" i="1"/>
  <c r="Q1428" i="1"/>
  <c r="R1437" i="1"/>
  <c r="P1441" i="1"/>
  <c r="T1409" i="1"/>
  <c r="T1417" i="1"/>
  <c r="M1423" i="1"/>
  <c r="I1385" i="1"/>
  <c r="T1384" i="1"/>
  <c r="Q1400" i="1"/>
  <c r="L1353" i="1"/>
  <c r="S1363" i="1"/>
  <c r="J1370" i="1"/>
  <c r="T1380" i="1"/>
  <c r="L1363" i="1"/>
  <c r="T1369" i="1"/>
  <c r="L1376" i="1"/>
  <c r="R1380" i="1"/>
  <c r="Q1413" i="1"/>
  <c r="P1415" i="1"/>
  <c r="K1353" i="1"/>
  <c r="Q1404" i="1"/>
  <c r="K1407" i="1"/>
  <c r="J1409" i="1"/>
  <c r="Q1397" i="1"/>
  <c r="T1399" i="1"/>
  <c r="L1402" i="1"/>
  <c r="L1390" i="1"/>
  <c r="R1392" i="1"/>
  <c r="M1395" i="1"/>
  <c r="S1369" i="1"/>
  <c r="P1375" i="1"/>
  <c r="P1380" i="1"/>
  <c r="P1384" i="1"/>
  <c r="P1553" i="1"/>
  <c r="T1554" i="1"/>
  <c r="L1556" i="1"/>
  <c r="P1549" i="1"/>
  <c r="T1550" i="1"/>
  <c r="L1552" i="1"/>
  <c r="P1545" i="1"/>
  <c r="T1546" i="1"/>
  <c r="L1548" i="1"/>
  <c r="P1541" i="1"/>
  <c r="T1542" i="1"/>
  <c r="L1544" i="1"/>
  <c r="P1537" i="1"/>
  <c r="T1538" i="1"/>
  <c r="L1540" i="1"/>
  <c r="P1533" i="1"/>
  <c r="T1534" i="1"/>
  <c r="L1536" i="1"/>
  <c r="P1526" i="1"/>
  <c r="I1528" i="1"/>
  <c r="T1530" i="1"/>
  <c r="L1532" i="1"/>
  <c r="M1522" i="1"/>
  <c r="R1523" i="1"/>
  <c r="K1525" i="1"/>
  <c r="Q1516" i="1"/>
  <c r="J1518" i="1"/>
  <c r="T1520" i="1"/>
  <c r="P1509" i="1"/>
  <c r="I1511" i="1"/>
  <c r="S1513" i="1"/>
  <c r="L1515" i="1"/>
  <c r="Q1506" i="1"/>
  <c r="J1508" i="1"/>
  <c r="P1499" i="1"/>
  <c r="I1501" i="1"/>
  <c r="S1503" i="1"/>
  <c r="L1505" i="1"/>
  <c r="M1495" i="1"/>
  <c r="R1496" i="1"/>
  <c r="K1498" i="1"/>
  <c r="Q1489" i="1"/>
  <c r="J1491" i="1"/>
  <c r="T1493" i="1"/>
  <c r="T1483" i="1"/>
  <c r="M1485" i="1"/>
  <c r="R1486" i="1"/>
  <c r="L1488" i="1"/>
  <c r="L1478" i="1"/>
  <c r="Q1479" i="1"/>
  <c r="J1481" i="1"/>
  <c r="P1472" i="1"/>
  <c r="I1474" i="1"/>
  <c r="S1476" i="1"/>
  <c r="T1466" i="1"/>
  <c r="M1468" i="1"/>
  <c r="R1469" i="1"/>
  <c r="K1471" i="1"/>
  <c r="K1461" i="1"/>
  <c r="P1462" i="1"/>
  <c r="I1464" i="1"/>
  <c r="J1454" i="1"/>
  <c r="T1456" i="1"/>
  <c r="M1458" i="1"/>
  <c r="R1459" i="1"/>
  <c r="S1449" i="1"/>
  <c r="L1451" i="1"/>
  <c r="Q1452" i="1"/>
  <c r="T1443" i="1"/>
  <c r="P1445" i="1"/>
  <c r="I1447" i="1"/>
  <c r="M1433" i="1"/>
  <c r="T1434" i="1"/>
  <c r="T1437" i="1"/>
  <c r="T1440" i="1"/>
  <c r="M1427" i="1"/>
  <c r="S1428" i="1"/>
  <c r="M1430" i="1"/>
  <c r="S1431" i="1"/>
  <c r="K1421" i="1"/>
  <c r="R1422" i="1"/>
  <c r="M1424" i="1"/>
  <c r="S1425" i="1"/>
  <c r="P1413" i="1"/>
  <c r="Q1417" i="1"/>
  <c r="P1404" i="1"/>
  <c r="I1407" i="1"/>
  <c r="I1409" i="1"/>
  <c r="M1411" i="1"/>
  <c r="P1397" i="1"/>
  <c r="R1399" i="1"/>
  <c r="K1402" i="1"/>
  <c r="Q1392" i="1"/>
  <c r="I1395" i="1"/>
  <c r="L1468" i="1"/>
  <c r="R1351" i="1"/>
  <c r="Q1361" i="1"/>
  <c r="K1390" i="1"/>
  <c r="J1461" i="1"/>
  <c r="T1463" i="1"/>
  <c r="M1465" i="1"/>
  <c r="R1466" i="1"/>
  <c r="S1456" i="1"/>
  <c r="L1458" i="1"/>
  <c r="Q1459" i="1"/>
  <c r="K1451" i="1"/>
  <c r="P1452" i="1"/>
  <c r="I1454" i="1"/>
  <c r="M1445" i="1"/>
  <c r="T1446" i="1"/>
  <c r="M1448" i="1"/>
  <c r="R1449" i="1"/>
  <c r="M1439" i="1"/>
  <c r="S1440" i="1"/>
  <c r="M1442" i="1"/>
  <c r="S1443" i="1"/>
  <c r="L1433" i="1"/>
  <c r="R1434" i="1"/>
  <c r="M1436" i="1"/>
  <c r="S1437" i="1"/>
  <c r="L1427" i="1"/>
  <c r="R1428" i="1"/>
  <c r="L1430" i="1"/>
  <c r="R1431" i="1"/>
  <c r="P1422" i="1"/>
  <c r="L1424" i="1"/>
  <c r="R1425" i="1"/>
  <c r="L1413" i="1"/>
  <c r="P1417" i="1"/>
  <c r="J1421" i="1"/>
  <c r="P1399" i="1"/>
  <c r="J1402" i="1"/>
  <c r="T1408" i="1"/>
  <c r="L1411" i="1"/>
  <c r="P1392" i="1"/>
  <c r="T1394" i="1"/>
  <c r="L1397" i="1"/>
  <c r="L1384" i="1"/>
  <c r="M1387" i="1"/>
  <c r="J1390" i="1"/>
  <c r="L1361" i="1"/>
  <c r="Q1368" i="1"/>
  <c r="T1374" i="1"/>
  <c r="Q1379" i="1"/>
  <c r="T1389" i="1"/>
  <c r="P1394" i="1"/>
  <c r="T1349" i="1"/>
  <c r="P1374" i="1"/>
  <c r="P1379" i="1"/>
  <c r="T1383" i="1"/>
  <c r="L1387" i="1"/>
  <c r="Q1456" i="1"/>
  <c r="K1348" i="1"/>
  <c r="I1361" i="1"/>
  <c r="P1449" i="1"/>
  <c r="I1451" i="1"/>
  <c r="S1453" i="1"/>
  <c r="L1455" i="1"/>
  <c r="Q1446" i="1"/>
  <c r="J1448" i="1"/>
  <c r="K1442" i="1"/>
  <c r="Q1443" i="1"/>
  <c r="K1445" i="1"/>
  <c r="Q1437" i="1"/>
  <c r="K1439" i="1"/>
  <c r="Q1440" i="1"/>
  <c r="P1434" i="1"/>
  <c r="J1436" i="1"/>
  <c r="J1430" i="1"/>
  <c r="P1431" i="1"/>
  <c r="J1433" i="1"/>
  <c r="T1423" i="1"/>
  <c r="J1427" i="1"/>
  <c r="P1428" i="1"/>
  <c r="L1415" i="1"/>
  <c r="J1417" i="1"/>
  <c r="L1419" i="1"/>
  <c r="T1420" i="1"/>
  <c r="P1408" i="1"/>
  <c r="I1411" i="1"/>
  <c r="I1413" i="1"/>
  <c r="S1396" i="1"/>
  <c r="T1401" i="1"/>
  <c r="L1404" i="1"/>
  <c r="L1406" i="1"/>
  <c r="Q1383" i="1"/>
  <c r="T1386" i="1"/>
  <c r="S1389" i="1"/>
  <c r="M1392" i="1"/>
  <c r="P1538" i="1"/>
  <c r="J1360" i="1"/>
  <c r="M1374" i="1"/>
  <c r="P1534" i="1"/>
  <c r="T1535" i="1"/>
  <c r="L1537" i="1"/>
  <c r="Q1527" i="1"/>
  <c r="J1529" i="1"/>
  <c r="T1531" i="1"/>
  <c r="L1533" i="1"/>
  <c r="I1522" i="1"/>
  <c r="S1524" i="1"/>
  <c r="L1526" i="1"/>
  <c r="R1517" i="1"/>
  <c r="K1519" i="1"/>
  <c r="P1520" i="1"/>
  <c r="P1510" i="1"/>
  <c r="I1512" i="1"/>
  <c r="T1514" i="1"/>
  <c r="M1516" i="1"/>
  <c r="M1506" i="1"/>
  <c r="R1507" i="1"/>
  <c r="K1509" i="1"/>
  <c r="Q1500" i="1"/>
  <c r="J1502" i="1"/>
  <c r="T1504" i="1"/>
  <c r="P1493" i="1"/>
  <c r="I1495" i="1"/>
  <c r="S1497" i="1"/>
  <c r="L1499" i="1"/>
  <c r="Q1490" i="1"/>
  <c r="J1492" i="1"/>
  <c r="P1483" i="1"/>
  <c r="I1485" i="1"/>
  <c r="S1487" i="1"/>
  <c r="L1489" i="1"/>
  <c r="M1479" i="1"/>
  <c r="R1480" i="1"/>
  <c r="K1482" i="1"/>
  <c r="Q1473" i="1"/>
  <c r="J1475" i="1"/>
  <c r="T1477" i="1"/>
  <c r="T1467" i="1"/>
  <c r="M1469" i="1"/>
  <c r="R1470" i="1"/>
  <c r="L1472" i="1"/>
  <c r="L1462" i="1"/>
  <c r="Q1463" i="1"/>
  <c r="J1465" i="1"/>
  <c r="P1456" i="1"/>
  <c r="I1458" i="1"/>
  <c r="S1460" i="1"/>
  <c r="T1450" i="1"/>
  <c r="M1452" i="1"/>
  <c r="R1453" i="1"/>
  <c r="K1455" i="1"/>
  <c r="J1445" i="1"/>
  <c r="P1446" i="1"/>
  <c r="I1448" i="1"/>
  <c r="P1440" i="1"/>
  <c r="J1442" i="1"/>
  <c r="P1443" i="1"/>
  <c r="P1437" i="1"/>
  <c r="J1439" i="1"/>
  <c r="T1426" i="1"/>
  <c r="I1430" i="1"/>
  <c r="I1433" i="1"/>
  <c r="I1436" i="1"/>
  <c r="S1420" i="1"/>
  <c r="M1422" i="1"/>
  <c r="S1423" i="1"/>
  <c r="M1425" i="1"/>
  <c r="T1412" i="1"/>
  <c r="K1415" i="1"/>
  <c r="I1417" i="1"/>
  <c r="K1419" i="1"/>
  <c r="Q1401" i="1"/>
  <c r="T1403" i="1"/>
  <c r="K1406" i="1"/>
  <c r="T1410" i="1"/>
  <c r="M1394" i="1"/>
  <c r="R1396" i="1"/>
  <c r="M1399" i="1"/>
  <c r="P1383" i="1"/>
  <c r="P1386" i="1"/>
  <c r="Q1389" i="1"/>
  <c r="L1392" i="1"/>
  <c r="R1346" i="1"/>
  <c r="T1359" i="1"/>
  <c r="S1373" i="1"/>
  <c r="L1379" i="1"/>
  <c r="Q1517" i="1"/>
  <c r="J1519" i="1"/>
  <c r="T1521" i="1"/>
  <c r="T1511" i="1"/>
  <c r="M1513" i="1"/>
  <c r="R1514" i="1"/>
  <c r="L1516" i="1"/>
  <c r="L1506" i="1"/>
  <c r="Q1507" i="1"/>
  <c r="J1509" i="1"/>
  <c r="P1500" i="1"/>
  <c r="I1502" i="1"/>
  <c r="S1504" i="1"/>
  <c r="T1494" i="1"/>
  <c r="M1496" i="1"/>
  <c r="R1497" i="1"/>
  <c r="K1499" i="1"/>
  <c r="K1489" i="1"/>
  <c r="P1490" i="1"/>
  <c r="I1492" i="1"/>
  <c r="J1482" i="1"/>
  <c r="T1484" i="1"/>
  <c r="M1486" i="1"/>
  <c r="R1487" i="1"/>
  <c r="S1477" i="1"/>
  <c r="L1479" i="1"/>
  <c r="Q1480" i="1"/>
  <c r="J1472" i="1"/>
  <c r="P1473" i="1"/>
  <c r="I1475" i="1"/>
  <c r="S1467" i="1"/>
  <c r="L1469" i="1"/>
  <c r="Q1470" i="1"/>
  <c r="K1462" i="1"/>
  <c r="P1463" i="1"/>
  <c r="I1465" i="1"/>
  <c r="J1455" i="1"/>
  <c r="T1457" i="1"/>
  <c r="M1459" i="1"/>
  <c r="R1460" i="1"/>
  <c r="R1450" i="1"/>
  <c r="L1452" i="1"/>
  <c r="Q1453" i="1"/>
  <c r="I1442" i="1"/>
  <c r="I1445" i="1"/>
  <c r="T1447" i="1"/>
  <c r="M1449" i="1"/>
  <c r="T1429" i="1"/>
  <c r="T1432" i="1"/>
  <c r="T1435" i="1"/>
  <c r="I1439" i="1"/>
  <c r="R1423" i="1"/>
  <c r="L1425" i="1"/>
  <c r="R1426" i="1"/>
  <c r="M1428" i="1"/>
  <c r="T1416" i="1"/>
  <c r="J1419" i="1"/>
  <c r="R1420" i="1"/>
  <c r="L1422" i="1"/>
  <c r="M1408" i="1"/>
  <c r="M1410" i="1"/>
  <c r="S1412" i="1"/>
  <c r="J1415" i="1"/>
  <c r="P1401" i="1"/>
  <c r="R1403" i="1"/>
  <c r="J1406" i="1"/>
  <c r="L1394" i="1"/>
  <c r="Q1396" i="1"/>
  <c r="L1399" i="1"/>
  <c r="P1378" i="1"/>
  <c r="L1386" i="1"/>
  <c r="P1389" i="1"/>
  <c r="R1391" i="1"/>
  <c r="J1346" i="1"/>
  <c r="S1359" i="1"/>
  <c r="L1367" i="1"/>
  <c r="P1373" i="1"/>
  <c r="P1480" i="1"/>
  <c r="I1482" i="1"/>
  <c r="S1484" i="1"/>
  <c r="L1486" i="1"/>
  <c r="M1476" i="1"/>
  <c r="R1477" i="1"/>
  <c r="K1479" i="1"/>
  <c r="P1470" i="1"/>
  <c r="I1472" i="1"/>
  <c r="T1474" i="1"/>
  <c r="T1464" i="1"/>
  <c r="M1466" i="1"/>
  <c r="R1467" i="1"/>
  <c r="K1469" i="1"/>
  <c r="L1459" i="1"/>
  <c r="Q1460" i="1"/>
  <c r="J1462" i="1"/>
  <c r="P1453" i="1"/>
  <c r="I1455" i="1"/>
  <c r="S1457" i="1"/>
  <c r="L1449" i="1"/>
  <c r="Q1450" i="1"/>
  <c r="J1452" i="1"/>
  <c r="T1438" i="1"/>
  <c r="T1441" i="1"/>
  <c r="T1444" i="1"/>
  <c r="S1447" i="1"/>
  <c r="S1432" i="1"/>
  <c r="M1434" i="1"/>
  <c r="S1435" i="1"/>
  <c r="M1437" i="1"/>
  <c r="Q1426" i="1"/>
  <c r="L1428" i="1"/>
  <c r="R1429" i="1"/>
  <c r="M1431" i="1"/>
  <c r="Q1423" i="1"/>
  <c r="K1425" i="1"/>
  <c r="I1419" i="1"/>
  <c r="Q1420" i="1"/>
  <c r="K1422" i="1"/>
  <c r="L1410" i="1"/>
  <c r="R1412" i="1"/>
  <c r="I1415" i="1"/>
  <c r="S1416" i="1"/>
  <c r="Q1403" i="1"/>
  <c r="I1406" i="1"/>
  <c r="L1408" i="1"/>
  <c r="P1396" i="1"/>
  <c r="T1398" i="1"/>
  <c r="L1401" i="1"/>
  <c r="K1386" i="1"/>
  <c r="L1389" i="1"/>
  <c r="Q1391" i="1"/>
  <c r="K1394" i="1"/>
  <c r="J1366" i="1"/>
  <c r="I1373" i="1"/>
  <c r="M1378" i="1"/>
  <c r="K1383" i="1"/>
  <c r="M1456" i="1"/>
  <c r="R1457" i="1"/>
  <c r="K1459" i="1"/>
  <c r="K1344" i="1"/>
  <c r="P1450" i="1"/>
  <c r="I1452" i="1"/>
  <c r="T1454" i="1"/>
  <c r="S1444" i="1"/>
  <c r="M1446" i="1"/>
  <c r="R1447" i="1"/>
  <c r="K1449" i="1"/>
  <c r="R1438" i="1"/>
  <c r="M1440" i="1"/>
  <c r="S1441" i="1"/>
  <c r="M1443" i="1"/>
  <c r="R1432" i="1"/>
  <c r="L1434" i="1"/>
  <c r="R1435" i="1"/>
  <c r="L1437" i="1"/>
  <c r="J1428" i="1"/>
  <c r="Q1429" i="1"/>
  <c r="K1431" i="1"/>
  <c r="P1423" i="1"/>
  <c r="J1425" i="1"/>
  <c r="P1426" i="1"/>
  <c r="P1420" i="1"/>
  <c r="J1422" i="1"/>
  <c r="K1410" i="1"/>
  <c r="T1414" i="1"/>
  <c r="R1416" i="1"/>
  <c r="T1418" i="1"/>
  <c r="P1398" i="1"/>
  <c r="J1401" i="1"/>
  <c r="T1405" i="1"/>
  <c r="T1407" i="1"/>
  <c r="S1388" i="1"/>
  <c r="P1391" i="1"/>
  <c r="J1394" i="1"/>
  <c r="T1372" i="1"/>
  <c r="T1377" i="1"/>
  <c r="T1382" i="1"/>
  <c r="J1386" i="1"/>
  <c r="P1432" i="1"/>
  <c r="K1434" i="1"/>
  <c r="K1358" i="1"/>
  <c r="I1366" i="1"/>
  <c r="P1429" i="1"/>
  <c r="J1431" i="1"/>
  <c r="P1418" i="1"/>
  <c r="I1422" i="1"/>
  <c r="I1425" i="1"/>
  <c r="I1428" i="1"/>
  <c r="P1414" i="1"/>
  <c r="Q1416" i="1"/>
  <c r="R1407" i="1"/>
  <c r="J1410" i="1"/>
  <c r="M1412" i="1"/>
  <c r="T1393" i="1"/>
  <c r="M1396" i="1"/>
  <c r="I1401" i="1"/>
  <c r="S1405" i="1"/>
  <c r="S1377" i="1"/>
  <c r="P1382" i="1"/>
  <c r="I1386" i="1"/>
  <c r="R1388" i="1"/>
  <c r="I1486" i="1"/>
  <c r="S1341" i="1"/>
  <c r="L1357" i="1"/>
  <c r="S1365" i="1"/>
  <c r="R1481" i="1"/>
  <c r="K1483" i="1"/>
  <c r="P1484" i="1"/>
  <c r="P1474" i="1"/>
  <c r="I1476" i="1"/>
  <c r="T1478" i="1"/>
  <c r="M1480" i="1"/>
  <c r="M1470" i="1"/>
  <c r="R1471" i="1"/>
  <c r="K1473" i="1"/>
  <c r="Q1464" i="1"/>
  <c r="J1466" i="1"/>
  <c r="T1468" i="1"/>
  <c r="P1457" i="1"/>
  <c r="I1459" i="1"/>
  <c r="S1461" i="1"/>
  <c r="L1463" i="1"/>
  <c r="Q1454" i="1"/>
  <c r="J1456" i="1"/>
  <c r="P1447" i="1"/>
  <c r="I1449" i="1"/>
  <c r="S1451" i="1"/>
  <c r="L1453" i="1"/>
  <c r="Q1444" i="1"/>
  <c r="K1446" i="1"/>
  <c r="J1440" i="1"/>
  <c r="Q1441" i="1"/>
  <c r="K1443" i="1"/>
  <c r="P1435" i="1"/>
  <c r="J1437" i="1"/>
  <c r="P1438" i="1"/>
  <c r="T1427" i="1"/>
  <c r="I1431" i="1"/>
  <c r="I1434" i="1"/>
  <c r="P1416" i="1"/>
  <c r="T1421" i="1"/>
  <c r="T1424" i="1"/>
  <c r="Q1407" i="1"/>
  <c r="I1410" i="1"/>
  <c r="L1412" i="1"/>
  <c r="L1414" i="1"/>
  <c r="M1403" i="1"/>
  <c r="Q1405" i="1"/>
  <c r="S1393" i="1"/>
  <c r="L1396" i="1"/>
  <c r="M1398" i="1"/>
  <c r="R1400" i="1"/>
  <c r="P1377" i="1"/>
  <c r="M1382" i="1"/>
  <c r="T1385" i="1"/>
  <c r="P1388" i="1"/>
  <c r="M1340" i="1"/>
  <c r="J1357" i="1"/>
  <c r="P1365" i="1"/>
  <c r="L1372" i="1"/>
  <c r="K1391" i="1"/>
  <c r="Q1393" i="1"/>
  <c r="T1395" i="1"/>
  <c r="Q1364" i="1"/>
  <c r="L1377" i="1"/>
  <c r="L1382" i="1"/>
  <c r="Q1385" i="1"/>
  <c r="Q1532" i="1"/>
  <c r="I1534" i="1"/>
  <c r="K1340" i="1"/>
  <c r="J1356" i="1"/>
  <c r="J1527" i="1"/>
  <c r="T1529" i="1"/>
  <c r="M1531" i="1"/>
  <c r="R1522" i="1"/>
  <c r="L1524" i="1"/>
  <c r="Q1525" i="1"/>
  <c r="Q1515" i="1"/>
  <c r="J1517" i="1"/>
  <c r="T1519" i="1"/>
  <c r="M1521" i="1"/>
  <c r="I1510" i="1"/>
  <c r="S1512" i="1"/>
  <c r="L1514" i="1"/>
  <c r="R1505" i="1"/>
  <c r="K1507" i="1"/>
  <c r="P1508" i="1"/>
  <c r="P1498" i="1"/>
  <c r="I1500" i="1"/>
  <c r="T1502" i="1"/>
  <c r="M1504" i="1"/>
  <c r="M1494" i="1"/>
  <c r="R1495" i="1"/>
  <c r="K1497" i="1"/>
  <c r="Q1488" i="1"/>
  <c r="J1490" i="1"/>
  <c r="T1492" i="1"/>
  <c r="P1481" i="1"/>
  <c r="I1483" i="1"/>
  <c r="S1485" i="1"/>
  <c r="L1487" i="1"/>
  <c r="Q1478" i="1"/>
  <c r="J1480" i="1"/>
  <c r="P1471" i="1"/>
  <c r="I1473" i="1"/>
  <c r="S1475" i="1"/>
  <c r="L1477" i="1"/>
  <c r="M1467" i="1"/>
  <c r="R1468" i="1"/>
  <c r="K1470" i="1"/>
  <c r="Q1461" i="1"/>
  <c r="J1463" i="1"/>
  <c r="T1465" i="1"/>
  <c r="T1455" i="1"/>
  <c r="M1457" i="1"/>
  <c r="R1458" i="1"/>
  <c r="L1460" i="1"/>
  <c r="L1450" i="1"/>
  <c r="Q1451" i="1"/>
  <c r="J1453" i="1"/>
  <c r="T1439" i="1"/>
  <c r="I1443" i="1"/>
  <c r="I1446" i="1"/>
  <c r="S1448" i="1"/>
  <c r="M1432" i="1"/>
  <c r="S1433" i="1"/>
  <c r="M1435" i="1"/>
  <c r="S1436" i="1"/>
  <c r="L1426" i="1"/>
  <c r="R1427" i="1"/>
  <c r="L1429" i="1"/>
  <c r="R1430" i="1"/>
  <c r="L1420" i="1"/>
  <c r="R1421" i="1"/>
  <c r="L1423" i="1"/>
  <c r="R1424" i="1"/>
  <c r="R1411" i="1"/>
  <c r="J1414" i="1"/>
  <c r="L1416" i="1"/>
  <c r="L1418" i="1"/>
  <c r="P1400" i="1"/>
  <c r="K1403" i="1"/>
  <c r="L1405" i="1"/>
  <c r="S1409" i="1"/>
  <c r="Q1395" i="1"/>
  <c r="K1398" i="1"/>
  <c r="M1388" i="1"/>
  <c r="I1391" i="1"/>
  <c r="P1393" i="1"/>
  <c r="L1371" i="1"/>
  <c r="R1376" i="1"/>
  <c r="S1381" i="1"/>
  <c r="P1385" i="1"/>
  <c r="J1497" i="1"/>
  <c r="J1333" i="1"/>
  <c r="I1356" i="1"/>
  <c r="P1364" i="1"/>
  <c r="S1492" i="1"/>
  <c r="L1494" i="1"/>
  <c r="Q1495" i="1"/>
  <c r="K1487" i="1"/>
  <c r="P1488" i="1"/>
  <c r="I1490" i="1"/>
  <c r="I1480" i="1"/>
  <c r="T1482" i="1"/>
  <c r="M1484" i="1"/>
  <c r="R1485" i="1"/>
  <c r="R1475" i="1"/>
  <c r="K1477" i="1"/>
  <c r="P1478" i="1"/>
  <c r="Q1468" i="1"/>
  <c r="J1470" i="1"/>
  <c r="T1472" i="1"/>
  <c r="M1474" i="1"/>
  <c r="I1463" i="1"/>
  <c r="S1465" i="1"/>
  <c r="L1467" i="1"/>
  <c r="Q1458" i="1"/>
  <c r="J1460" i="1"/>
  <c r="P1461" i="1"/>
  <c r="I1453" i="1"/>
  <c r="S1455" i="1"/>
  <c r="L1457" i="1"/>
  <c r="R1448" i="1"/>
  <c r="K1450" i="1"/>
  <c r="P1451" i="1"/>
  <c r="M1441" i="1"/>
  <c r="T1442" i="1"/>
  <c r="T1445" i="1"/>
  <c r="M1447" i="1"/>
  <c r="L1435" i="1"/>
  <c r="R1436" i="1"/>
  <c r="L1438" i="1"/>
  <c r="S1439" i="1"/>
  <c r="Q1430" i="1"/>
  <c r="L1432" i="1"/>
  <c r="R1433" i="1"/>
  <c r="K1426" i="1"/>
  <c r="Q1427" i="1"/>
  <c r="K1429" i="1"/>
  <c r="Q1421" i="1"/>
  <c r="K1423" i="1"/>
  <c r="Q1424" i="1"/>
  <c r="T1415" i="1"/>
  <c r="K1418" i="1"/>
  <c r="J1420" i="1"/>
  <c r="Q1409" i="1"/>
  <c r="Q1411" i="1"/>
  <c r="I1414" i="1"/>
  <c r="P1402" i="1"/>
  <c r="J1405" i="1"/>
  <c r="L1393" i="1"/>
  <c r="P1395" i="1"/>
  <c r="J1398" i="1"/>
  <c r="P1381" i="1"/>
  <c r="L1385" i="1"/>
  <c r="L1388" i="1"/>
  <c r="T1390" i="1"/>
  <c r="P1354" i="1"/>
  <c r="J1364" i="1"/>
  <c r="K1371" i="1"/>
  <c r="P1376" i="1"/>
  <c r="K1375" i="1"/>
  <c r="J1378" i="1"/>
  <c r="I1381" i="1"/>
  <c r="S1331" i="1"/>
  <c r="L1360" i="1"/>
  <c r="K1364" i="1"/>
  <c r="J1368" i="1"/>
  <c r="P1371" i="1"/>
  <c r="J1341" i="1"/>
  <c r="I1347" i="1"/>
  <c r="R1352" i="1"/>
  <c r="R1356" i="1"/>
  <c r="P1351" i="1"/>
  <c r="S1355" i="1"/>
  <c r="I1329" i="1"/>
  <c r="L1330" i="1"/>
  <c r="T1370" i="1"/>
  <c r="L1374" i="1"/>
  <c r="Q1339" i="1"/>
  <c r="T1345" i="1"/>
  <c r="Q1355" i="1"/>
  <c r="P1359" i="1"/>
  <c r="K1363" i="1"/>
  <c r="I1367" i="1"/>
  <c r="T1338" i="1"/>
  <c r="P1345" i="1"/>
  <c r="M1351" i="1"/>
  <c r="S1401" i="1"/>
  <c r="P1403" i="1"/>
  <c r="K1326" i="1"/>
  <c r="R1395" i="1"/>
  <c r="T1397" i="1"/>
  <c r="Q1399" i="1"/>
  <c r="Q1387" i="1"/>
  <c r="I1390" i="1"/>
  <c r="T1391" i="1"/>
  <c r="I1394" i="1"/>
  <c r="I1377" i="1"/>
  <c r="L1380" i="1"/>
  <c r="L1383" i="1"/>
  <c r="S1385" i="1"/>
  <c r="T1362" i="1"/>
  <c r="T1366" i="1"/>
  <c r="M1370" i="1"/>
  <c r="J1374" i="1"/>
  <c r="M1345" i="1"/>
  <c r="I1351" i="1"/>
  <c r="P1355" i="1"/>
  <c r="T1358" i="1"/>
  <c r="T1376" i="1"/>
  <c r="T1379" i="1"/>
  <c r="R1324" i="1"/>
  <c r="R1338" i="1"/>
  <c r="R1362" i="1"/>
  <c r="Q1366" i="1"/>
  <c r="L1370" i="1"/>
  <c r="T1373" i="1"/>
  <c r="Q1344" i="1"/>
  <c r="M1350" i="1"/>
  <c r="M1355" i="1"/>
  <c r="S1358" i="1"/>
  <c r="Q1358" i="1"/>
  <c r="Q1362" i="1"/>
  <c r="M1323" i="1"/>
  <c r="M1337" i="1"/>
  <c r="K1350" i="1"/>
  <c r="Q1354" i="1"/>
  <c r="P1349" i="1"/>
  <c r="S1361" i="1"/>
  <c r="J1336" i="1"/>
  <c r="T1321" i="1"/>
  <c r="L1354" i="1"/>
  <c r="T1318" i="1"/>
  <c r="T1335" i="1"/>
  <c r="T1343" i="1"/>
  <c r="M1317" i="1"/>
  <c r="Q1334" i="1"/>
  <c r="L1343" i="1"/>
  <c r="T1348" i="1"/>
  <c r="P1410" i="1"/>
  <c r="Q1412" i="1"/>
  <c r="J1418" i="1"/>
  <c r="S1404" i="1"/>
  <c r="T1406" i="1"/>
  <c r="R1408" i="1"/>
  <c r="I1397" i="1"/>
  <c r="K1399" i="1"/>
  <c r="T1400" i="1"/>
  <c r="I1403" i="1"/>
  <c r="I1389" i="1"/>
  <c r="M1391" i="1"/>
  <c r="J1393" i="1"/>
  <c r="L1395" i="1"/>
  <c r="K1379" i="1"/>
  <c r="J1382" i="1"/>
  <c r="R1384" i="1"/>
  <c r="K1387" i="1"/>
  <c r="K1354" i="1"/>
  <c r="T1368" i="1"/>
  <c r="R1372" i="1"/>
  <c r="T1375" i="1"/>
  <c r="S1530" i="1"/>
  <c r="Q1315" i="1"/>
  <c r="I1343" i="1"/>
  <c r="R1348" i="1"/>
  <c r="S1522" i="1"/>
  <c r="K1524" i="1"/>
  <c r="S1526" i="1"/>
  <c r="K1528" i="1"/>
  <c r="S1514" i="1"/>
  <c r="K1516" i="1"/>
  <c r="S1518" i="1"/>
  <c r="K1520" i="1"/>
  <c r="S1506" i="1"/>
  <c r="K1508" i="1"/>
  <c r="S1510" i="1"/>
  <c r="K1512" i="1"/>
  <c r="S1498" i="1"/>
  <c r="K1500" i="1"/>
  <c r="S1502" i="1"/>
  <c r="K1504" i="1"/>
  <c r="S1490" i="1"/>
  <c r="K1492" i="1"/>
  <c r="S1494" i="1"/>
  <c r="K1496" i="1"/>
  <c r="S1482" i="1"/>
  <c r="K1484" i="1"/>
  <c r="S1486" i="1"/>
  <c r="K1488" i="1"/>
  <c r="S1474" i="1"/>
  <c r="K1476" i="1"/>
  <c r="S1478" i="1"/>
  <c r="K1480" i="1"/>
  <c r="S1466" i="1"/>
  <c r="K1468" i="1"/>
  <c r="S1470" i="1"/>
  <c r="K1472" i="1"/>
  <c r="S1458" i="1"/>
  <c r="K1460" i="1"/>
  <c r="S1462" i="1"/>
  <c r="K1464" i="1"/>
  <c r="S1450" i="1"/>
  <c r="K1452" i="1"/>
  <c r="S1454" i="1"/>
  <c r="K1456" i="1"/>
  <c r="P1442" i="1"/>
  <c r="I1444" i="1"/>
  <c r="S1446" i="1"/>
  <c r="K1448" i="1"/>
  <c r="M1438" i="1"/>
  <c r="R1439" i="1"/>
  <c r="K1441" i="1"/>
  <c r="Q1432" i="1"/>
  <c r="J1434" i="1"/>
  <c r="T1436" i="1"/>
  <c r="P1425" i="1"/>
  <c r="I1427" i="1"/>
  <c r="S1429" i="1"/>
  <c r="L1431" i="1"/>
  <c r="Q1422" i="1"/>
  <c r="J1424" i="1"/>
  <c r="I1418" i="1"/>
  <c r="Q1419" i="1"/>
  <c r="L1421" i="1"/>
  <c r="P1412" i="1"/>
  <c r="M1414" i="1"/>
  <c r="M1416" i="1"/>
  <c r="P1406" i="1"/>
  <c r="Q1408" i="1"/>
  <c r="I1399" i="1"/>
  <c r="S1400" i="1"/>
  <c r="T1402" i="1"/>
  <c r="R1404" i="1"/>
  <c r="L1391" i="1"/>
  <c r="I1393" i="1"/>
  <c r="K1395" i="1"/>
  <c r="T1396" i="1"/>
  <c r="T1381" i="1"/>
  <c r="Q1384" i="1"/>
  <c r="I1387" i="1"/>
  <c r="T1388" i="1"/>
  <c r="S1368" i="1"/>
  <c r="P1372" i="1"/>
  <c r="Q1375" i="1"/>
  <c r="T1378" i="1"/>
  <c r="R1342" i="1"/>
  <c r="T1353" i="1"/>
  <c r="M1361" i="1"/>
  <c r="L1365" i="1"/>
  <c r="Q1309" i="1"/>
  <c r="T1311" i="1"/>
  <c r="Q1313" i="1"/>
  <c r="L1333" i="1"/>
  <c r="L1381" i="1"/>
  <c r="M1384" i="1"/>
  <c r="M1386" i="1"/>
  <c r="Q1388" i="1"/>
  <c r="M1368" i="1"/>
  <c r="Q1371" i="1"/>
  <c r="L1375" i="1"/>
  <c r="L1378" i="1"/>
  <c r="I1353" i="1"/>
  <c r="I1357" i="1"/>
  <c r="M1360" i="1"/>
  <c r="M1364" i="1"/>
  <c r="S1352" i="1"/>
  <c r="M1307" i="1"/>
  <c r="Q1331" i="1"/>
  <c r="M1347" i="1"/>
  <c r="Q1345" i="1"/>
  <c r="K1347" i="1"/>
  <c r="P1348" i="1"/>
  <c r="I1350" i="1"/>
  <c r="I1340" i="1"/>
  <c r="S1342" i="1"/>
  <c r="L1344" i="1"/>
  <c r="T1332" i="1"/>
  <c r="M1334" i="1"/>
  <c r="R1335" i="1"/>
  <c r="K1337" i="1"/>
  <c r="S1325" i="1"/>
  <c r="L1327" i="1"/>
  <c r="Q1328" i="1"/>
  <c r="J1330" i="1"/>
  <c r="I1317" i="1"/>
  <c r="J1320" i="1"/>
  <c r="T1322" i="1"/>
  <c r="M1324" i="1"/>
  <c r="R1306" i="1"/>
  <c r="L1309" i="1"/>
  <c r="M1313" i="1"/>
  <c r="I1315" i="1"/>
  <c r="R1290" i="1"/>
  <c r="J1296" i="1"/>
  <c r="R1298" i="1"/>
  <c r="J1304" i="1"/>
  <c r="L1260" i="1"/>
  <c r="M1267" i="1"/>
  <c r="J1273" i="1"/>
  <c r="J1288" i="1"/>
  <c r="T1339" i="1"/>
  <c r="M1341" i="1"/>
  <c r="P1245" i="1"/>
  <c r="L1253" i="1"/>
  <c r="S1332" i="1"/>
  <c r="L1334" i="1"/>
  <c r="Q1335" i="1"/>
  <c r="J1337" i="1"/>
  <c r="L1324" i="1"/>
  <c r="Q1325" i="1"/>
  <c r="K1327" i="1"/>
  <c r="I1330" i="1"/>
  <c r="T1314" i="1"/>
  <c r="T1316" i="1"/>
  <c r="I1320" i="1"/>
  <c r="S1322" i="1"/>
  <c r="T1303" i="1"/>
  <c r="J1309" i="1"/>
  <c r="M1311" i="1"/>
  <c r="L1313" i="1"/>
  <c r="T1287" i="1"/>
  <c r="L1293" i="1"/>
  <c r="T1295" i="1"/>
  <c r="L1301" i="1"/>
  <c r="Q1272" i="1"/>
  <c r="I1278" i="1"/>
  <c r="I1282" i="1"/>
  <c r="L1285" i="1"/>
  <c r="L1245" i="1"/>
  <c r="Q1252" i="1"/>
  <c r="T1259" i="1"/>
  <c r="T1266" i="1"/>
  <c r="J1407" i="1"/>
  <c r="R1409" i="1"/>
  <c r="J1411" i="1"/>
  <c r="R1413" i="1"/>
  <c r="J1399" i="1"/>
  <c r="R1401" i="1"/>
  <c r="J1403" i="1"/>
  <c r="R1405" i="1"/>
  <c r="J1391" i="1"/>
  <c r="R1393" i="1"/>
  <c r="J1395" i="1"/>
  <c r="R1397" i="1"/>
  <c r="J1383" i="1"/>
  <c r="R1385" i="1"/>
  <c r="J1387" i="1"/>
  <c r="R1389" i="1"/>
  <c r="J1375" i="1"/>
  <c r="R1377" i="1"/>
  <c r="J1379" i="1"/>
  <c r="R1381" i="1"/>
  <c r="L1368" i="1"/>
  <c r="Q1369" i="1"/>
  <c r="J1371" i="1"/>
  <c r="R1373" i="1"/>
  <c r="K1361" i="1"/>
  <c r="P1362" i="1"/>
  <c r="I1364" i="1"/>
  <c r="S1366" i="1"/>
  <c r="J1354" i="1"/>
  <c r="T1356" i="1"/>
  <c r="M1358" i="1"/>
  <c r="R1359" i="1"/>
  <c r="S1349" i="1"/>
  <c r="L1351" i="1"/>
  <c r="Q1352" i="1"/>
  <c r="Q1342" i="1"/>
  <c r="J1344" i="1"/>
  <c r="T1346" i="1"/>
  <c r="M1348" i="1"/>
  <c r="K1334" i="1"/>
  <c r="I1337" i="1"/>
  <c r="S1339" i="1"/>
  <c r="L1341" i="1"/>
  <c r="I1327" i="1"/>
  <c r="T1329" i="1"/>
  <c r="M1331" i="1"/>
  <c r="R1332" i="1"/>
  <c r="R1316" i="1"/>
  <c r="T1319" i="1"/>
  <c r="M1321" i="1"/>
  <c r="R1322" i="1"/>
  <c r="I1309" i="1"/>
  <c r="I1311" i="1"/>
  <c r="K1313" i="1"/>
  <c r="S1314" i="1"/>
  <c r="J1293" i="1"/>
  <c r="R1295" i="1"/>
  <c r="J1301" i="1"/>
  <c r="R1303" i="1"/>
  <c r="L1272" i="1"/>
  <c r="Q1281" i="1"/>
  <c r="J1285" i="1"/>
  <c r="R1287" i="1"/>
  <c r="I1383" i="1"/>
  <c r="T1243" i="1"/>
  <c r="L1252" i="1"/>
  <c r="M1259" i="1"/>
  <c r="Q1377" i="1"/>
  <c r="I1379" i="1"/>
  <c r="M1380" i="1"/>
  <c r="Q1381" i="1"/>
  <c r="M1372" i="1"/>
  <c r="Q1373" i="1"/>
  <c r="I1375" i="1"/>
  <c r="M1376" i="1"/>
  <c r="R1366" i="1"/>
  <c r="K1368" i="1"/>
  <c r="P1369" i="1"/>
  <c r="I1371" i="1"/>
  <c r="Q1359" i="1"/>
  <c r="J1361" i="1"/>
  <c r="T1363" i="1"/>
  <c r="M1365" i="1"/>
  <c r="P1352" i="1"/>
  <c r="I1354" i="1"/>
  <c r="S1356" i="1"/>
  <c r="L1358" i="1"/>
  <c r="L1348" i="1"/>
  <c r="Q1349" i="1"/>
  <c r="K1351" i="1"/>
  <c r="R1339" i="1"/>
  <c r="K1341" i="1"/>
  <c r="I1344" i="1"/>
  <c r="S1346" i="1"/>
  <c r="Q1332" i="1"/>
  <c r="J1334" i="1"/>
  <c r="T1336" i="1"/>
  <c r="M1338" i="1"/>
  <c r="T1326" i="1"/>
  <c r="M1328" i="1"/>
  <c r="S1329" i="1"/>
  <c r="L1331" i="1"/>
  <c r="S1319" i="1"/>
  <c r="L1321" i="1"/>
  <c r="Q1322" i="1"/>
  <c r="J1324" i="1"/>
  <c r="J1313" i="1"/>
  <c r="R1314" i="1"/>
  <c r="Q1316" i="1"/>
  <c r="M1318" i="1"/>
  <c r="T1300" i="1"/>
  <c r="L1306" i="1"/>
  <c r="T1308" i="1"/>
  <c r="T1310" i="1"/>
  <c r="T1284" i="1"/>
  <c r="L1290" i="1"/>
  <c r="T1292" i="1"/>
  <c r="L1298" i="1"/>
  <c r="T1258" i="1"/>
  <c r="I1266" i="1"/>
  <c r="T1271" i="1"/>
  <c r="L1277" i="1"/>
  <c r="S1336" i="1"/>
  <c r="L1338" i="1"/>
  <c r="P1242" i="1"/>
  <c r="T1251" i="1"/>
  <c r="L1328" i="1"/>
  <c r="Q1329" i="1"/>
  <c r="K1331" i="1"/>
  <c r="I1334" i="1"/>
  <c r="R1319" i="1"/>
  <c r="K1321" i="1"/>
  <c r="I1324" i="1"/>
  <c r="S1326" i="1"/>
  <c r="I1313" i="1"/>
  <c r="Q1314" i="1"/>
  <c r="M1316" i="1"/>
  <c r="L1318" i="1"/>
  <c r="M1303" i="1"/>
  <c r="I1306" i="1"/>
  <c r="Q1308" i="1"/>
  <c r="S1310" i="1"/>
  <c r="Q1292" i="1"/>
  <c r="M1295" i="1"/>
  <c r="I1298" i="1"/>
  <c r="Q1300" i="1"/>
  <c r="J1277" i="1"/>
  <c r="Q1284" i="1"/>
  <c r="M1287" i="1"/>
  <c r="I1290" i="1"/>
  <c r="L1241" i="1"/>
  <c r="M1251" i="1"/>
  <c r="P1258" i="1"/>
  <c r="R1271" i="1"/>
  <c r="S1438" i="1"/>
  <c r="K1440" i="1"/>
  <c r="S1442" i="1"/>
  <c r="K1444" i="1"/>
  <c r="S1430" i="1"/>
  <c r="K1432" i="1"/>
  <c r="S1434" i="1"/>
  <c r="K1436" i="1"/>
  <c r="S1422" i="1"/>
  <c r="K1424" i="1"/>
  <c r="S1426" i="1"/>
  <c r="K1428" i="1"/>
  <c r="S1414" i="1"/>
  <c r="K1416" i="1"/>
  <c r="S1418" i="1"/>
  <c r="K1420" i="1"/>
  <c r="S1406" i="1"/>
  <c r="K1408" i="1"/>
  <c r="S1410" i="1"/>
  <c r="K1412" i="1"/>
  <c r="S1398" i="1"/>
  <c r="K1400" i="1"/>
  <c r="S1402" i="1"/>
  <c r="K1404" i="1"/>
  <c r="S1390" i="1"/>
  <c r="K1392" i="1"/>
  <c r="S1394" i="1"/>
  <c r="K1396" i="1"/>
  <c r="S1382" i="1"/>
  <c r="K1384" i="1"/>
  <c r="S1386" i="1"/>
  <c r="K1388" i="1"/>
  <c r="S1374" i="1"/>
  <c r="K1376" i="1"/>
  <c r="S1378" i="1"/>
  <c r="K1380" i="1"/>
  <c r="P1366" i="1"/>
  <c r="I1368" i="1"/>
  <c r="S1370" i="1"/>
  <c r="K1372" i="1"/>
  <c r="T1360" i="1"/>
  <c r="M1362" i="1"/>
  <c r="R1363" i="1"/>
  <c r="K1365" i="1"/>
  <c r="L1355" i="1"/>
  <c r="Q1356" i="1"/>
  <c r="J1358" i="1"/>
  <c r="J1348" i="1"/>
  <c r="T1350" i="1"/>
  <c r="M1352" i="1"/>
  <c r="S1353" i="1"/>
  <c r="S1343" i="1"/>
  <c r="L1345" i="1"/>
  <c r="Q1346" i="1"/>
  <c r="M1335" i="1"/>
  <c r="R1336" i="1"/>
  <c r="K1338" i="1"/>
  <c r="I1341" i="1"/>
  <c r="R1326" i="1"/>
  <c r="K1328" i="1"/>
  <c r="I1331" i="1"/>
  <c r="T1333" i="1"/>
  <c r="Q1319" i="1"/>
  <c r="J1321" i="1"/>
  <c r="T1323" i="1"/>
  <c r="M1325" i="1"/>
  <c r="R1310" i="1"/>
  <c r="T1312" i="1"/>
  <c r="L1316" i="1"/>
  <c r="K1318" i="1"/>
  <c r="M1300" i="1"/>
  <c r="I1303" i="1"/>
  <c r="Q1305" i="1"/>
  <c r="M1308" i="1"/>
  <c r="Q1289" i="1"/>
  <c r="M1292" i="1"/>
  <c r="I1295" i="1"/>
  <c r="Q1297" i="1"/>
  <c r="Q1276" i="1"/>
  <c r="L1281" i="1"/>
  <c r="M1284" i="1"/>
  <c r="I1287" i="1"/>
  <c r="T1250" i="1"/>
  <c r="I1258" i="1"/>
  <c r="L1265" i="1"/>
  <c r="M1271" i="1"/>
  <c r="R1414" i="1"/>
  <c r="J1416" i="1"/>
  <c r="R1418" i="1"/>
  <c r="T1239" i="1"/>
  <c r="R1406" i="1"/>
  <c r="J1408" i="1"/>
  <c r="R1410" i="1"/>
  <c r="J1412" i="1"/>
  <c r="R1398" i="1"/>
  <c r="J1400" i="1"/>
  <c r="R1402" i="1"/>
  <c r="J1404" i="1"/>
  <c r="R1390" i="1"/>
  <c r="J1392" i="1"/>
  <c r="R1394" i="1"/>
  <c r="J1396" i="1"/>
  <c r="R1382" i="1"/>
  <c r="J1384" i="1"/>
  <c r="R1386" i="1"/>
  <c r="J1388" i="1"/>
  <c r="R1374" i="1"/>
  <c r="J1376" i="1"/>
  <c r="R1378" i="1"/>
  <c r="J1380" i="1"/>
  <c r="T1367" i="1"/>
  <c r="M1369" i="1"/>
  <c r="R1370" i="1"/>
  <c r="J1372" i="1"/>
  <c r="S1360" i="1"/>
  <c r="L1362" i="1"/>
  <c r="Q1363" i="1"/>
  <c r="J1365" i="1"/>
  <c r="Q1353" i="1"/>
  <c r="K1355" i="1"/>
  <c r="P1356" i="1"/>
  <c r="I1358" i="1"/>
  <c r="I1348" i="1"/>
  <c r="S1350" i="1"/>
  <c r="L1352" i="1"/>
  <c r="M1342" i="1"/>
  <c r="R1343" i="1"/>
  <c r="K1345" i="1"/>
  <c r="P1346" i="1"/>
  <c r="L1335" i="1"/>
  <c r="Q1336" i="1"/>
  <c r="J1338" i="1"/>
  <c r="T1340" i="1"/>
  <c r="J1328" i="1"/>
  <c r="T1330" i="1"/>
  <c r="M1332" i="1"/>
  <c r="S1333" i="1"/>
  <c r="I1321" i="1"/>
  <c r="S1323" i="1"/>
  <c r="L1325" i="1"/>
  <c r="Q1326" i="1"/>
  <c r="L1308" i="1"/>
  <c r="R1312" i="1"/>
  <c r="K1316" i="1"/>
  <c r="J1318" i="1"/>
  <c r="L1292" i="1"/>
  <c r="T1294" i="1"/>
  <c r="L1300" i="1"/>
  <c r="T1302" i="1"/>
  <c r="L1276" i="1"/>
  <c r="J1281" i="1"/>
  <c r="L1284" i="1"/>
  <c r="T1286" i="1"/>
  <c r="P1250" i="1"/>
  <c r="P1257" i="1"/>
  <c r="Q1264" i="1"/>
  <c r="T1270" i="1"/>
  <c r="Q1418" i="1"/>
  <c r="I1420" i="1"/>
  <c r="P1238" i="1"/>
  <c r="Q1414" i="1"/>
  <c r="I1416" i="1"/>
  <c r="M1417" i="1"/>
  <c r="Q1410" i="1"/>
  <c r="I1412" i="1"/>
  <c r="M1413" i="1"/>
  <c r="Q1406" i="1"/>
  <c r="I1408" i="1"/>
  <c r="M1409" i="1"/>
  <c r="Q1402" i="1"/>
  <c r="I1404" i="1"/>
  <c r="M1405" i="1"/>
  <c r="Q1398" i="1"/>
  <c r="I1400" i="1"/>
  <c r="M1401" i="1"/>
  <c r="Q1394" i="1"/>
  <c r="I1396" i="1"/>
  <c r="M1397" i="1"/>
  <c r="M1389" i="1"/>
  <c r="Q1390" i="1"/>
  <c r="I1392" i="1"/>
  <c r="M1393" i="1"/>
  <c r="I1384" i="1"/>
  <c r="M1385" i="1"/>
  <c r="Q1386" i="1"/>
  <c r="I1388" i="1"/>
  <c r="Q1378" i="1"/>
  <c r="I1380" i="1"/>
  <c r="M1381" i="1"/>
  <c r="Q1382" i="1"/>
  <c r="M1373" i="1"/>
  <c r="Q1374" i="1"/>
  <c r="I1376" i="1"/>
  <c r="M1377" i="1"/>
  <c r="S1367" i="1"/>
  <c r="L1369" i="1"/>
  <c r="Q1370" i="1"/>
  <c r="I1372" i="1"/>
  <c r="R1360" i="1"/>
  <c r="K1362" i="1"/>
  <c r="P1363" i="1"/>
  <c r="I1365" i="1"/>
  <c r="P1353" i="1"/>
  <c r="I1355" i="1"/>
  <c r="T1357" i="1"/>
  <c r="M1359" i="1"/>
  <c r="T1347" i="1"/>
  <c r="M1349" i="1"/>
  <c r="R1350" i="1"/>
  <c r="K1352" i="1"/>
  <c r="S1340" i="1"/>
  <c r="L1342" i="1"/>
  <c r="Q1343" i="1"/>
  <c r="J1345" i="1"/>
  <c r="L1332" i="1"/>
  <c r="Q1333" i="1"/>
  <c r="K1335" i="1"/>
  <c r="I1338" i="1"/>
  <c r="R1323" i="1"/>
  <c r="K1325" i="1"/>
  <c r="I1328" i="1"/>
  <c r="S1330" i="1"/>
  <c r="J1316" i="1"/>
  <c r="I1318" i="1"/>
  <c r="T1320" i="1"/>
  <c r="M1322" i="1"/>
  <c r="K1300" i="1"/>
  <c r="S1302" i="1"/>
  <c r="K1308" i="1"/>
  <c r="Q1312" i="1"/>
  <c r="K1284" i="1"/>
  <c r="S1286" i="1"/>
  <c r="K1292" i="1"/>
  <c r="S1294" i="1"/>
  <c r="L1257" i="1"/>
  <c r="L1264" i="1"/>
  <c r="T1275" i="1"/>
  <c r="Q1280" i="1"/>
  <c r="T1371" i="1"/>
  <c r="L1373" i="1"/>
  <c r="L1237" i="1"/>
  <c r="I1250" i="1"/>
  <c r="M1366" i="1"/>
  <c r="R1367" i="1"/>
  <c r="K1369" i="1"/>
  <c r="P1370" i="1"/>
  <c r="L1359" i="1"/>
  <c r="Q1360" i="1"/>
  <c r="J1362" i="1"/>
  <c r="T1364" i="1"/>
  <c r="J1352" i="1"/>
  <c r="T1354" i="1"/>
  <c r="M1356" i="1"/>
  <c r="S1357" i="1"/>
  <c r="S1347" i="1"/>
  <c r="L1349" i="1"/>
  <c r="Q1350" i="1"/>
  <c r="M1339" i="1"/>
  <c r="R1340" i="1"/>
  <c r="K1342" i="1"/>
  <c r="I1345" i="1"/>
  <c r="R1330" i="1"/>
  <c r="K1332" i="1"/>
  <c r="I1335" i="1"/>
  <c r="T1337" i="1"/>
  <c r="Q1323" i="1"/>
  <c r="J1325" i="1"/>
  <c r="T1327" i="1"/>
  <c r="M1329" i="1"/>
  <c r="I1316" i="1"/>
  <c r="Q1317" i="1"/>
  <c r="S1320" i="1"/>
  <c r="L1322" i="1"/>
  <c r="J1308" i="1"/>
  <c r="M1310" i="1"/>
  <c r="M1312" i="1"/>
  <c r="M1314" i="1"/>
  <c r="J1292" i="1"/>
  <c r="R1294" i="1"/>
  <c r="J1300" i="1"/>
  <c r="R1302" i="1"/>
  <c r="R1275" i="1"/>
  <c r="M1280" i="1"/>
  <c r="J1284" i="1"/>
  <c r="R1286" i="1"/>
  <c r="T1235" i="1"/>
  <c r="P1249" i="1"/>
  <c r="Q1256" i="1"/>
  <c r="T1263" i="1"/>
  <c r="K1413" i="1"/>
  <c r="S1415" i="1"/>
  <c r="K1417" i="1"/>
  <c r="S1419" i="1"/>
  <c r="K1405" i="1"/>
  <c r="S1407" i="1"/>
  <c r="K1409" i="1"/>
  <c r="S1411" i="1"/>
  <c r="K1397" i="1"/>
  <c r="S1399" i="1"/>
  <c r="K1401" i="1"/>
  <c r="S1403" i="1"/>
  <c r="K1389" i="1"/>
  <c r="S1391" i="1"/>
  <c r="K1393" i="1"/>
  <c r="S1395" i="1"/>
  <c r="K1381" i="1"/>
  <c r="S1383" i="1"/>
  <c r="K1385" i="1"/>
  <c r="S1387" i="1"/>
  <c r="K1373" i="1"/>
  <c r="S1375" i="1"/>
  <c r="K1377" i="1"/>
  <c r="S1379" i="1"/>
  <c r="L1366" i="1"/>
  <c r="Q1367" i="1"/>
  <c r="J1369" i="1"/>
  <c r="S1371" i="1"/>
  <c r="K1359" i="1"/>
  <c r="P1360" i="1"/>
  <c r="I1362" i="1"/>
  <c r="S1364" i="1"/>
  <c r="S1354" i="1"/>
  <c r="L1356" i="1"/>
  <c r="Q1357" i="1"/>
  <c r="R1347" i="1"/>
  <c r="K1349" i="1"/>
  <c r="P1350" i="1"/>
  <c r="I1352" i="1"/>
  <c r="Q1340" i="1"/>
  <c r="J1342" i="1"/>
  <c r="T1344" i="1"/>
  <c r="M1346" i="1"/>
  <c r="T1334" i="1"/>
  <c r="M1336" i="1"/>
  <c r="S1337" i="1"/>
  <c r="L1339" i="1"/>
  <c r="S1327" i="1"/>
  <c r="L1329" i="1"/>
  <c r="Q1330" i="1"/>
  <c r="J1332" i="1"/>
  <c r="M1319" i="1"/>
  <c r="R1320" i="1"/>
  <c r="K1322" i="1"/>
  <c r="I1325" i="1"/>
  <c r="L1310" i="1"/>
  <c r="L1312" i="1"/>
  <c r="L1314" i="1"/>
  <c r="T1315" i="1"/>
  <c r="L1297" i="1"/>
  <c r="T1299" i="1"/>
  <c r="L1305" i="1"/>
  <c r="T1307" i="1"/>
  <c r="L1280" i="1"/>
  <c r="T1283" i="1"/>
  <c r="L1289" i="1"/>
  <c r="T1291" i="1"/>
  <c r="L1256" i="1"/>
  <c r="M1263" i="1"/>
  <c r="I1270" i="1"/>
  <c r="M1275" i="1"/>
  <c r="R1387" i="1"/>
  <c r="J1389" i="1"/>
  <c r="P1234" i="1"/>
  <c r="L1249" i="1"/>
  <c r="R1379" i="1"/>
  <c r="J1381" i="1"/>
  <c r="R1383" i="1"/>
  <c r="J1385" i="1"/>
  <c r="R1371" i="1"/>
  <c r="J1373" i="1"/>
  <c r="R1375" i="1"/>
  <c r="J1377" i="1"/>
  <c r="R1364" i="1"/>
  <c r="K1366" i="1"/>
  <c r="P1367" i="1"/>
  <c r="I1369" i="1"/>
  <c r="P1357" i="1"/>
  <c r="I1359" i="1"/>
  <c r="T1361" i="1"/>
  <c r="M1363" i="1"/>
  <c r="T1351" i="1"/>
  <c r="M1353" i="1"/>
  <c r="R1354" i="1"/>
  <c r="K1356" i="1"/>
  <c r="L1346" i="1"/>
  <c r="Q1347" i="1"/>
  <c r="J1349" i="1"/>
  <c r="Q1337" i="1"/>
  <c r="K1339" i="1"/>
  <c r="I1342" i="1"/>
  <c r="S1344" i="1"/>
  <c r="K1329" i="1"/>
  <c r="I1332" i="1"/>
  <c r="S1334" i="1"/>
  <c r="L1336" i="1"/>
  <c r="J1322" i="1"/>
  <c r="T1324" i="1"/>
  <c r="M1326" i="1"/>
  <c r="R1327" i="1"/>
  <c r="J1314" i="1"/>
  <c r="S1315" i="1"/>
  <c r="K1319" i="1"/>
  <c r="Q1320" i="1"/>
  <c r="J1305" i="1"/>
  <c r="R1307" i="1"/>
  <c r="J1310" i="1"/>
  <c r="K1312" i="1"/>
  <c r="J1289" i="1"/>
  <c r="R1291" i="1"/>
  <c r="J1297" i="1"/>
  <c r="R1299" i="1"/>
  <c r="T1262" i="1"/>
  <c r="T1274" i="1"/>
  <c r="T1279" i="1"/>
  <c r="R1283" i="1"/>
  <c r="S1351" i="1"/>
  <c r="L1233" i="1"/>
  <c r="Q1248" i="1"/>
  <c r="T1255" i="1"/>
  <c r="R1344" i="1"/>
  <c r="K1346" i="1"/>
  <c r="P1347" i="1"/>
  <c r="I1349" i="1"/>
  <c r="K1336" i="1"/>
  <c r="I1339" i="1"/>
  <c r="T1341" i="1"/>
  <c r="M1343" i="1"/>
  <c r="J1329" i="1"/>
  <c r="T1331" i="1"/>
  <c r="M1333" i="1"/>
  <c r="R1334" i="1"/>
  <c r="I1322" i="1"/>
  <c r="S1324" i="1"/>
  <c r="L1326" i="1"/>
  <c r="Q1327" i="1"/>
  <c r="J1312" i="1"/>
  <c r="I1314" i="1"/>
  <c r="R1315" i="1"/>
  <c r="I1319" i="1"/>
  <c r="T1296" i="1"/>
  <c r="L1302" i="1"/>
  <c r="T1304" i="1"/>
  <c r="I1310" i="1"/>
  <c r="M1283" i="1"/>
  <c r="L1286" i="1"/>
  <c r="T1288" i="1"/>
  <c r="L1294" i="1"/>
  <c r="M1255" i="1"/>
  <c r="P1262" i="1"/>
  <c r="L1269" i="1"/>
  <c r="R1279" i="1"/>
  <c r="I1302" i="1"/>
  <c r="Q1304" i="1"/>
  <c r="T1231" i="1"/>
  <c r="L1248" i="1"/>
  <c r="M1291" i="1"/>
  <c r="I1294" i="1"/>
  <c r="Q1296" i="1"/>
  <c r="M1299" i="1"/>
  <c r="M1279" i="1"/>
  <c r="I1283" i="1"/>
  <c r="I1286" i="1"/>
  <c r="Q1288" i="1"/>
  <c r="T1247" i="1"/>
  <c r="T1254" i="1"/>
  <c r="I1262" i="1"/>
  <c r="J1269" i="1"/>
  <c r="S1380" i="1"/>
  <c r="K1382" i="1"/>
  <c r="S1384" i="1"/>
  <c r="P1230" i="1"/>
  <c r="S1372" i="1"/>
  <c r="K1374" i="1"/>
  <c r="S1376" i="1"/>
  <c r="K1378" i="1"/>
  <c r="T1365" i="1"/>
  <c r="M1367" i="1"/>
  <c r="R1368" i="1"/>
  <c r="K1370" i="1"/>
  <c r="R1358" i="1"/>
  <c r="K1360" i="1"/>
  <c r="P1361" i="1"/>
  <c r="I1363" i="1"/>
  <c r="Q1351" i="1"/>
  <c r="J1353" i="1"/>
  <c r="T1355" i="1"/>
  <c r="M1357" i="1"/>
  <c r="I1346" i="1"/>
  <c r="S1348" i="1"/>
  <c r="L1350" i="1"/>
  <c r="S1338" i="1"/>
  <c r="L1340" i="1"/>
  <c r="Q1341" i="1"/>
  <c r="K1343" i="1"/>
  <c r="M1330" i="1"/>
  <c r="R1331" i="1"/>
  <c r="K1333" i="1"/>
  <c r="I1336" i="1"/>
  <c r="L1323" i="1"/>
  <c r="Q1324" i="1"/>
  <c r="J1326" i="1"/>
  <c r="T1328" i="1"/>
  <c r="L1317" i="1"/>
  <c r="S1318" i="1"/>
  <c r="M1320" i="1"/>
  <c r="S1321" i="1"/>
  <c r="Q1301" i="1"/>
  <c r="M1304" i="1"/>
  <c r="I1307" i="1"/>
  <c r="R1311" i="1"/>
  <c r="I1291" i="1"/>
  <c r="Q1293" i="1"/>
  <c r="M1296" i="1"/>
  <c r="I1299" i="1"/>
  <c r="I1279" i="1"/>
  <c r="T1282" i="1"/>
  <c r="Q1285" i="1"/>
  <c r="M1288" i="1"/>
  <c r="P1254" i="1"/>
  <c r="P1261" i="1"/>
  <c r="Q1268" i="1"/>
  <c r="I1274" i="1"/>
  <c r="I1326" i="1"/>
  <c r="S1328" i="1"/>
  <c r="L1229" i="1"/>
  <c r="M1247" i="1"/>
  <c r="R1318" i="1"/>
  <c r="L1320" i="1"/>
  <c r="Q1321" i="1"/>
  <c r="K1323" i="1"/>
  <c r="T1298" i="1"/>
  <c r="L1304" i="1"/>
  <c r="T1306" i="1"/>
  <c r="Q1311" i="1"/>
  <c r="R1282" i="1"/>
  <c r="L1288" i="1"/>
  <c r="T1290" i="1"/>
  <c r="L1296" i="1"/>
  <c r="I1254" i="1"/>
  <c r="L1261" i="1"/>
  <c r="L1268" i="1"/>
  <c r="T1278" i="1"/>
  <c r="I1382" i="1"/>
  <c r="M1383" i="1"/>
  <c r="T1227" i="1"/>
  <c r="T1246" i="1"/>
  <c r="Q1376" i="1"/>
  <c r="I1378" i="1"/>
  <c r="M1379" i="1"/>
  <c r="Q1380" i="1"/>
  <c r="M1371" i="1"/>
  <c r="Q1372" i="1"/>
  <c r="I1374" i="1"/>
  <c r="M1375" i="1"/>
  <c r="Q1365" i="1"/>
  <c r="K1367" i="1"/>
  <c r="P1368" i="1"/>
  <c r="I1370" i="1"/>
  <c r="P1358" i="1"/>
  <c r="I1360" i="1"/>
  <c r="S1362" i="1"/>
  <c r="L1364" i="1"/>
  <c r="T1352" i="1"/>
  <c r="M1354" i="1"/>
  <c r="R1355" i="1"/>
  <c r="K1357" i="1"/>
  <c r="L1347" i="1"/>
  <c r="Q1348" i="1"/>
  <c r="J1350" i="1"/>
  <c r="J1340" i="1"/>
  <c r="T1342" i="1"/>
  <c r="M1344" i="1"/>
  <c r="S1345" i="1"/>
  <c r="I1333" i="1"/>
  <c r="S1335" i="1"/>
  <c r="L1337" i="1"/>
  <c r="Q1338" i="1"/>
  <c r="T1325" i="1"/>
  <c r="M1327" i="1"/>
  <c r="R1328" i="1"/>
  <c r="K1330" i="1"/>
  <c r="M1315" i="1"/>
  <c r="J1317" i="1"/>
  <c r="Q1318" i="1"/>
  <c r="I1323" i="1"/>
  <c r="K1296" i="1"/>
  <c r="S1298" i="1"/>
  <c r="K1304" i="1"/>
  <c r="S1306" i="1"/>
  <c r="T1267" i="1"/>
  <c r="L1273" i="1"/>
  <c r="K1288" i="1"/>
  <c r="S1290" i="1"/>
  <c r="P1226" i="1"/>
  <c r="P1246" i="1"/>
  <c r="P1253" i="1"/>
  <c r="Q1260" i="1"/>
  <c r="T1276" i="1"/>
  <c r="L1278" i="1"/>
  <c r="T1280" i="1"/>
  <c r="L1282" i="1"/>
  <c r="T1268" i="1"/>
  <c r="L1270" i="1"/>
  <c r="T1272" i="1"/>
  <c r="L1274" i="1"/>
  <c r="L1262" i="1"/>
  <c r="P1263" i="1"/>
  <c r="T1264" i="1"/>
  <c r="L1266" i="1"/>
  <c r="T1256" i="1"/>
  <c r="L1258" i="1"/>
  <c r="P1259" i="1"/>
  <c r="T1260" i="1"/>
  <c r="P1251" i="1"/>
  <c r="T1252" i="1"/>
  <c r="L1254" i="1"/>
  <c r="P1255" i="1"/>
  <c r="L1246" i="1"/>
  <c r="P1247" i="1"/>
  <c r="T1248" i="1"/>
  <c r="L1250" i="1"/>
  <c r="T1240" i="1"/>
  <c r="L1242" i="1"/>
  <c r="P1243" i="1"/>
  <c r="T1244" i="1"/>
  <c r="P1235" i="1"/>
  <c r="T1236" i="1"/>
  <c r="L1238" i="1"/>
  <c r="P1239" i="1"/>
  <c r="L1230" i="1"/>
  <c r="P1231" i="1"/>
  <c r="T1232" i="1"/>
  <c r="L1234" i="1"/>
  <c r="S1316" i="1"/>
  <c r="L1226" i="1"/>
  <c r="P1227" i="1"/>
  <c r="T1228" i="1"/>
  <c r="K1306" i="1"/>
  <c r="S1308" i="1"/>
  <c r="K1310" i="1"/>
  <c r="S1312" i="1"/>
  <c r="K1298" i="1"/>
  <c r="S1300" i="1"/>
  <c r="K1302" i="1"/>
  <c r="S1304" i="1"/>
  <c r="K1290" i="1"/>
  <c r="S1292" i="1"/>
  <c r="K1294" i="1"/>
  <c r="S1296" i="1"/>
  <c r="S1280" i="1"/>
  <c r="K1282" i="1"/>
  <c r="S1284" i="1"/>
  <c r="S1288" i="1"/>
  <c r="K1270" i="1"/>
  <c r="S1272" i="1"/>
  <c r="K1274" i="1"/>
  <c r="S1276" i="1"/>
  <c r="K1262" i="1"/>
  <c r="S1264" i="1"/>
  <c r="K1266" i="1"/>
  <c r="S1268" i="1"/>
  <c r="S1252" i="1"/>
  <c r="K1254" i="1"/>
  <c r="S1256" i="1"/>
  <c r="S1260" i="1"/>
  <c r="S1244" i="1"/>
  <c r="K1246" i="1"/>
  <c r="S1248" i="1"/>
  <c r="K1250" i="1"/>
  <c r="S1236" i="1"/>
  <c r="K1238" i="1"/>
  <c r="S1240" i="1"/>
  <c r="K1242" i="1"/>
  <c r="K1226" i="1"/>
  <c r="S1228" i="1"/>
  <c r="S1232" i="1"/>
  <c r="K1234" i="1"/>
  <c r="J1302" i="1"/>
  <c r="R1304" i="1"/>
  <c r="J1306" i="1"/>
  <c r="R1308" i="1"/>
  <c r="J1294" i="1"/>
  <c r="R1296" i="1"/>
  <c r="J1298" i="1"/>
  <c r="R1300" i="1"/>
  <c r="J1286" i="1"/>
  <c r="R1288" i="1"/>
  <c r="J1290" i="1"/>
  <c r="R1292" i="1"/>
  <c r="J1278" i="1"/>
  <c r="R1280" i="1"/>
  <c r="J1282" i="1"/>
  <c r="R1284" i="1"/>
  <c r="J1270" i="1"/>
  <c r="R1272" i="1"/>
  <c r="J1274" i="1"/>
  <c r="R1276" i="1"/>
  <c r="J1262" i="1"/>
  <c r="R1264" i="1"/>
  <c r="J1266" i="1"/>
  <c r="R1268" i="1"/>
  <c r="J1254" i="1"/>
  <c r="R1256" i="1"/>
  <c r="J1258" i="1"/>
  <c r="R1260" i="1"/>
  <c r="J1246" i="1"/>
  <c r="R1248" i="1"/>
  <c r="J1250" i="1"/>
  <c r="R1252" i="1"/>
  <c r="J1238" i="1"/>
  <c r="R1240" i="1"/>
  <c r="J1242" i="1"/>
  <c r="R1244" i="1"/>
  <c r="J1230" i="1"/>
  <c r="R1232" i="1"/>
  <c r="J1234" i="1"/>
  <c r="R1236" i="1"/>
  <c r="Q1244" i="1"/>
  <c r="I1246" i="1"/>
  <c r="J1226" i="1"/>
  <c r="R1228" i="1"/>
  <c r="M1239" i="1"/>
  <c r="Q1240" i="1"/>
  <c r="I1242" i="1"/>
  <c r="M1243" i="1"/>
  <c r="I1234" i="1"/>
  <c r="M1235" i="1"/>
  <c r="Q1236" i="1"/>
  <c r="I1238" i="1"/>
  <c r="Q1228" i="1"/>
  <c r="I1230" i="1"/>
  <c r="M1231" i="1"/>
  <c r="Q1232" i="1"/>
  <c r="T1317" i="1"/>
  <c r="L1319" i="1"/>
  <c r="I1226" i="1"/>
  <c r="M1227" i="1"/>
  <c r="T1309" i="1"/>
  <c r="L1311" i="1"/>
  <c r="T1313" i="1"/>
  <c r="L1315" i="1"/>
  <c r="T1301" i="1"/>
  <c r="L1303" i="1"/>
  <c r="T1305" i="1"/>
  <c r="L1307" i="1"/>
  <c r="T1293" i="1"/>
  <c r="L1295" i="1"/>
  <c r="T1297" i="1"/>
  <c r="L1299" i="1"/>
  <c r="T1285" i="1"/>
  <c r="L1287" i="1"/>
  <c r="T1289" i="1"/>
  <c r="L1291" i="1"/>
  <c r="T1277" i="1"/>
  <c r="L1279" i="1"/>
  <c r="T1281" i="1"/>
  <c r="L1283" i="1"/>
  <c r="T1269" i="1"/>
  <c r="L1271" i="1"/>
  <c r="T1273" i="1"/>
  <c r="L1275" i="1"/>
  <c r="T1261" i="1"/>
  <c r="L1263" i="1"/>
  <c r="T1265" i="1"/>
  <c r="L1267" i="1"/>
  <c r="P1256" i="1"/>
  <c r="T1257" i="1"/>
  <c r="L1259" i="1"/>
  <c r="P1260" i="1"/>
  <c r="L1251" i="1"/>
  <c r="P1252" i="1"/>
  <c r="T1253" i="1"/>
  <c r="L1255" i="1"/>
  <c r="T1245" i="1"/>
  <c r="L1247" i="1"/>
  <c r="P1248" i="1"/>
  <c r="T1249" i="1"/>
  <c r="P1240" i="1"/>
  <c r="T1241" i="1"/>
  <c r="L1243" i="1"/>
  <c r="P1244" i="1"/>
  <c r="L1235" i="1"/>
  <c r="P1236" i="1"/>
  <c r="T1237" i="1"/>
  <c r="L1239" i="1"/>
  <c r="T1229" i="1"/>
  <c r="L1231" i="1"/>
  <c r="P1232" i="1"/>
  <c r="T1233" i="1"/>
  <c r="S1317" i="1"/>
  <c r="T1225" i="1"/>
  <c r="L1227" i="1"/>
  <c r="P1228" i="1"/>
  <c r="S1309" i="1"/>
  <c r="K1311" i="1"/>
  <c r="S1313" i="1"/>
  <c r="K1315" i="1"/>
  <c r="K1299" i="1"/>
  <c r="S1301" i="1"/>
  <c r="K1303" i="1"/>
  <c r="S1305" i="1"/>
  <c r="S1289" i="1"/>
  <c r="S1293" i="1"/>
  <c r="K1295" i="1"/>
  <c r="S1297" i="1"/>
  <c r="S1281" i="1"/>
  <c r="K1283" i="1"/>
  <c r="S1285" i="1"/>
  <c r="K1287" i="1"/>
  <c r="S1273" i="1"/>
  <c r="K1275" i="1"/>
  <c r="S1277" i="1"/>
  <c r="K1279" i="1"/>
  <c r="S1265" i="1"/>
  <c r="K1267" i="1"/>
  <c r="S1269" i="1"/>
  <c r="K1271" i="1"/>
  <c r="S1257" i="1"/>
  <c r="K1259" i="1"/>
  <c r="S1261" i="1"/>
  <c r="K1263" i="1"/>
  <c r="S1245" i="1"/>
  <c r="K1247" i="1"/>
  <c r="S1249" i="1"/>
  <c r="S1253" i="1"/>
  <c r="S1237" i="1"/>
  <c r="K1239" i="1"/>
  <c r="S1241" i="1"/>
  <c r="K1243" i="1"/>
  <c r="S1229" i="1"/>
  <c r="K1231" i="1"/>
  <c r="S1233" i="1"/>
  <c r="K1235" i="1"/>
  <c r="J1367" i="1"/>
  <c r="R1369" i="1"/>
  <c r="S1225" i="1"/>
  <c r="K1227" i="1"/>
  <c r="J1359" i="1"/>
  <c r="R1361" i="1"/>
  <c r="J1363" i="1"/>
  <c r="R1365" i="1"/>
  <c r="J1351" i="1"/>
  <c r="R1353" i="1"/>
  <c r="J1355" i="1"/>
  <c r="R1357" i="1"/>
  <c r="J1343" i="1"/>
  <c r="R1345" i="1"/>
  <c r="J1347" i="1"/>
  <c r="R1349" i="1"/>
  <c r="J1335" i="1"/>
  <c r="R1337" i="1"/>
  <c r="J1339" i="1"/>
  <c r="R1341" i="1"/>
  <c r="J1327" i="1"/>
  <c r="R1329" i="1"/>
  <c r="J1331" i="1"/>
  <c r="R1333" i="1"/>
  <c r="J1319" i="1"/>
  <c r="R1321" i="1"/>
  <c r="J1323" i="1"/>
  <c r="R1325" i="1"/>
  <c r="J1311" i="1"/>
  <c r="R1313" i="1"/>
  <c r="J1315" i="1"/>
  <c r="R1317" i="1"/>
  <c r="J1303" i="1"/>
  <c r="R1305" i="1"/>
  <c r="J1307" i="1"/>
  <c r="R1309" i="1"/>
  <c r="J1295" i="1"/>
  <c r="R1297" i="1"/>
  <c r="J1299" i="1"/>
  <c r="R1301" i="1"/>
  <c r="J1287" i="1"/>
  <c r="R1289" i="1"/>
  <c r="J1291" i="1"/>
  <c r="R1293" i="1"/>
  <c r="J1279" i="1"/>
  <c r="R1281" i="1"/>
  <c r="J1283" i="1"/>
  <c r="R1285" i="1"/>
  <c r="J1271" i="1"/>
  <c r="R1273" i="1"/>
  <c r="J1275" i="1"/>
  <c r="R1277" i="1"/>
  <c r="J1263" i="1"/>
  <c r="R1265" i="1"/>
  <c r="J1267" i="1"/>
  <c r="R1269" i="1"/>
  <c r="J1255" i="1"/>
  <c r="R1257" i="1"/>
  <c r="J1259" i="1"/>
  <c r="R1261" i="1"/>
  <c r="J1247" i="1"/>
  <c r="R1249" i="1"/>
  <c r="J1251" i="1"/>
  <c r="R1253" i="1"/>
  <c r="J1239" i="1"/>
  <c r="R1241" i="1"/>
  <c r="J1243" i="1"/>
  <c r="R1245" i="1"/>
  <c r="J1231" i="1"/>
  <c r="R1233" i="1"/>
  <c r="J1235" i="1"/>
  <c r="R1237" i="1"/>
  <c r="Q1277" i="1"/>
  <c r="R1225" i="1"/>
  <c r="J1227" i="1"/>
  <c r="R1229" i="1"/>
  <c r="M1272" i="1"/>
  <c r="Q1273" i="1"/>
  <c r="I1275" i="1"/>
  <c r="M1276" i="1"/>
  <c r="I1267" i="1"/>
  <c r="M1268" i="1"/>
  <c r="Q1269" i="1"/>
  <c r="I1271" i="1"/>
  <c r="Q1261" i="1"/>
  <c r="I1263" i="1"/>
  <c r="M1264" i="1"/>
  <c r="Q1265" i="1"/>
  <c r="M1256" i="1"/>
  <c r="Q1257" i="1"/>
  <c r="I1259" i="1"/>
  <c r="M1260" i="1"/>
  <c r="I1251" i="1"/>
  <c r="M1252" i="1"/>
  <c r="Q1253" i="1"/>
  <c r="I1255" i="1"/>
  <c r="Q1245" i="1"/>
  <c r="I1247" i="1"/>
  <c r="M1248" i="1"/>
  <c r="Q1249" i="1"/>
  <c r="M1240" i="1"/>
  <c r="Q1241" i="1"/>
  <c r="I1243" i="1"/>
  <c r="M1244" i="1"/>
  <c r="I1235" i="1"/>
  <c r="M1236" i="1"/>
  <c r="Q1237" i="1"/>
  <c r="I1239" i="1"/>
  <c r="Q1229" i="1"/>
  <c r="I1231" i="1"/>
  <c r="M1232" i="1"/>
  <c r="Q1233" i="1"/>
  <c r="L1244" i="1"/>
  <c r="Q1225" i="1"/>
  <c r="I1227" i="1"/>
  <c r="M1228" i="1"/>
  <c r="T1238" i="1"/>
  <c r="L1240" i="1"/>
  <c r="P1241" i="1"/>
  <c r="T1242" i="1"/>
  <c r="P1233" i="1"/>
  <c r="T1234" i="1"/>
  <c r="L1236" i="1"/>
  <c r="P1237" i="1"/>
  <c r="L1228" i="1"/>
  <c r="P1229" i="1"/>
  <c r="T1230" i="1"/>
  <c r="L1232" i="1"/>
  <c r="K1280" i="1"/>
  <c r="S1282" i="1"/>
  <c r="P1225" i="1"/>
  <c r="T1226" i="1"/>
  <c r="K1272" i="1"/>
  <c r="S1274" i="1"/>
  <c r="K1276" i="1"/>
  <c r="S1278" i="1"/>
  <c r="K1264" i="1"/>
  <c r="S1266" i="1"/>
  <c r="K1268" i="1"/>
  <c r="S1270" i="1"/>
  <c r="K1256" i="1"/>
  <c r="S1258" i="1"/>
  <c r="K1260" i="1"/>
  <c r="S1262" i="1"/>
  <c r="K1248" i="1"/>
  <c r="S1250" i="1"/>
  <c r="K1252" i="1"/>
  <c r="S1254" i="1"/>
  <c r="K1240" i="1"/>
  <c r="S1242" i="1"/>
  <c r="K1244" i="1"/>
  <c r="S1246" i="1"/>
  <c r="S1230" i="1"/>
  <c r="S1234" i="1"/>
  <c r="K1236" i="1"/>
  <c r="S1238" i="1"/>
  <c r="R1278" i="1"/>
  <c r="J1280" i="1"/>
  <c r="S1226" i="1"/>
  <c r="K1228" i="1"/>
  <c r="R1270" i="1"/>
  <c r="J1272" i="1"/>
  <c r="R1274" i="1"/>
  <c r="J1276" i="1"/>
  <c r="R1262" i="1"/>
  <c r="J1264" i="1"/>
  <c r="R1266" i="1"/>
  <c r="J1268" i="1"/>
  <c r="R1254" i="1"/>
  <c r="J1256" i="1"/>
  <c r="R1258" i="1"/>
  <c r="J1260" i="1"/>
  <c r="R1246" i="1"/>
  <c r="J1248" i="1"/>
  <c r="R1250" i="1"/>
  <c r="J1252" i="1"/>
  <c r="R1238" i="1"/>
  <c r="J1240" i="1"/>
  <c r="R1242" i="1"/>
  <c r="J1244" i="1"/>
  <c r="R1230" i="1"/>
  <c r="J1232" i="1"/>
  <c r="R1234" i="1"/>
  <c r="J1236" i="1"/>
  <c r="Q1310" i="1"/>
  <c r="I1312" i="1"/>
  <c r="R1226" i="1"/>
  <c r="J1228" i="1"/>
  <c r="M1305" i="1"/>
  <c r="Q1306" i="1"/>
  <c r="I1308" i="1"/>
  <c r="M1309" i="1"/>
  <c r="I1300" i="1"/>
  <c r="M1301" i="1"/>
  <c r="Q1302" i="1"/>
  <c r="I1304" i="1"/>
  <c r="Q1294" i="1"/>
  <c r="I1296" i="1"/>
  <c r="M1297" i="1"/>
  <c r="Q1298" i="1"/>
  <c r="M1289" i="1"/>
  <c r="Q1290" i="1"/>
  <c r="I1292" i="1"/>
  <c r="M1293" i="1"/>
  <c r="I1284" i="1"/>
  <c r="M1285" i="1"/>
  <c r="Q1286" i="1"/>
  <c r="I1288" i="1"/>
  <c r="Q1278" i="1"/>
  <c r="I1280" i="1"/>
  <c r="M1281" i="1"/>
  <c r="Q1282" i="1"/>
  <c r="M1273" i="1"/>
  <c r="Q1274" i="1"/>
  <c r="I1276" i="1"/>
  <c r="M1277" i="1"/>
  <c r="I1268" i="1"/>
  <c r="M1269" i="1"/>
  <c r="Q1270" i="1"/>
  <c r="I1272" i="1"/>
  <c r="Q1262" i="1"/>
  <c r="I1264" i="1"/>
  <c r="M1265" i="1"/>
  <c r="Q1266" i="1"/>
  <c r="M1257" i="1"/>
  <c r="Q1258" i="1"/>
  <c r="I1260" i="1"/>
  <c r="M1261" i="1"/>
  <c r="I1252" i="1"/>
  <c r="M1253" i="1"/>
  <c r="Q1254" i="1"/>
  <c r="I1256" i="1"/>
  <c r="Q1246" i="1"/>
  <c r="I1248" i="1"/>
  <c r="M1249" i="1"/>
  <c r="Q1250" i="1"/>
  <c r="M1241" i="1"/>
  <c r="Q1242" i="1"/>
  <c r="I1244" i="1"/>
  <c r="M1245" i="1"/>
  <c r="I1236" i="1"/>
  <c r="M1237" i="1"/>
  <c r="Q1238" i="1"/>
  <c r="I1240" i="1"/>
  <c r="Q1230" i="1"/>
  <c r="I1232" i="1"/>
  <c r="M1233" i="1"/>
  <c r="Q1234" i="1"/>
  <c r="M1225" i="1"/>
  <c r="Q1226" i="1"/>
  <c r="I1228" i="1"/>
  <c r="M1229" i="1"/>
  <c r="S1307" i="1"/>
  <c r="K1309" i="1"/>
  <c r="S1311" i="1"/>
  <c r="L1225" i="1"/>
  <c r="S1299" i="1"/>
  <c r="K1301" i="1"/>
  <c r="S1303" i="1"/>
  <c r="K1305" i="1"/>
  <c r="S1287" i="1"/>
  <c r="S1291" i="1"/>
  <c r="K1293" i="1"/>
  <c r="S1295" i="1"/>
  <c r="S1279" i="1"/>
  <c r="K1281" i="1"/>
  <c r="S1283" i="1"/>
  <c r="K1285" i="1"/>
  <c r="S1271" i="1"/>
  <c r="K1273" i="1"/>
  <c r="S1275" i="1"/>
  <c r="K1277" i="1"/>
  <c r="S1263" i="1"/>
  <c r="K1265" i="1"/>
  <c r="S1267" i="1"/>
  <c r="K1269" i="1"/>
  <c r="S1251" i="1"/>
  <c r="S1255" i="1"/>
  <c r="S1259" i="1"/>
  <c r="K1261" i="1"/>
  <c r="S1239" i="1"/>
  <c r="S1243" i="1"/>
  <c r="S1247" i="1"/>
  <c r="K1249" i="1"/>
  <c r="S1231" i="1"/>
  <c r="K1233" i="1"/>
  <c r="S1235" i="1"/>
  <c r="K1237" i="1"/>
  <c r="R1267" i="1"/>
  <c r="K1225" i="1"/>
  <c r="S1227" i="1"/>
  <c r="K1229" i="1"/>
  <c r="R1259" i="1"/>
  <c r="J1261" i="1"/>
  <c r="R1263" i="1"/>
  <c r="J1265" i="1"/>
  <c r="R1251" i="1"/>
  <c r="J1253" i="1"/>
  <c r="R1255" i="1"/>
  <c r="J1257" i="1"/>
  <c r="R1243" i="1"/>
  <c r="J1245" i="1"/>
  <c r="R1247" i="1"/>
  <c r="J1249" i="1"/>
  <c r="R1235" i="1"/>
  <c r="J1237" i="1"/>
  <c r="R1239" i="1"/>
  <c r="J1241" i="1"/>
  <c r="R1227" i="1"/>
  <c r="J1229" i="1"/>
  <c r="R1231" i="1"/>
  <c r="J1233" i="1"/>
  <c r="I1305" i="1"/>
  <c r="M1306" i="1"/>
  <c r="Q1307" i="1"/>
  <c r="J1225" i="1"/>
  <c r="Q1299" i="1"/>
  <c r="I1301" i="1"/>
  <c r="M1302" i="1"/>
  <c r="Q1303" i="1"/>
  <c r="M1294" i="1"/>
  <c r="Q1295" i="1"/>
  <c r="I1297" i="1"/>
  <c r="M1298" i="1"/>
  <c r="I1289" i="1"/>
  <c r="M1290" i="1"/>
  <c r="Q1291" i="1"/>
  <c r="I1293" i="1"/>
  <c r="Q1283" i="1"/>
  <c r="I1285" i="1"/>
  <c r="M1286" i="1"/>
  <c r="Q1287" i="1"/>
  <c r="M1278" i="1"/>
  <c r="Q1279" i="1"/>
  <c r="I1281" i="1"/>
  <c r="M1282" i="1"/>
  <c r="I1273" i="1"/>
  <c r="M1274" i="1"/>
  <c r="Q1275" i="1"/>
  <c r="I1277" i="1"/>
  <c r="Q1267" i="1"/>
  <c r="I1269" i="1"/>
  <c r="M1270" i="1"/>
  <c r="Q1271" i="1"/>
  <c r="M1262" i="1"/>
  <c r="Q1263" i="1"/>
  <c r="I1265" i="1"/>
  <c r="M1266" i="1"/>
  <c r="I1257" i="1"/>
  <c r="M1258" i="1"/>
  <c r="Q1259" i="1"/>
  <c r="I1261" i="1"/>
  <c r="Q1251" i="1"/>
  <c r="I1253" i="1"/>
  <c r="M1254" i="1"/>
  <c r="Q1255" i="1"/>
  <c r="M1246" i="1"/>
  <c r="Q1247" i="1"/>
  <c r="I1249" i="1"/>
  <c r="M1250" i="1"/>
  <c r="I1241" i="1"/>
  <c r="M1242" i="1"/>
  <c r="Q1243" i="1"/>
  <c r="I1245" i="1"/>
  <c r="Q1235" i="1"/>
  <c r="I1237" i="1"/>
  <c r="M1238" i="1"/>
  <c r="Q1239" i="1"/>
  <c r="M1230" i="1"/>
  <c r="Q1231" i="1"/>
  <c r="I1233" i="1"/>
  <c r="M1234" i="1"/>
  <c r="I1225" i="1"/>
  <c r="M1226" i="1"/>
  <c r="Q1227" i="1"/>
  <c r="I1229" i="1"/>
  <c r="K1241" i="1"/>
  <c r="K1245" i="1"/>
  <c r="K1253" i="1"/>
  <c r="K1257" i="1"/>
  <c r="K1289" i="1"/>
  <c r="K1297" i="1"/>
  <c r="K1232" i="1"/>
  <c r="K1251" i="1"/>
  <c r="K1255" i="1"/>
  <c r="K1291" i="1"/>
  <c r="K1307" i="1"/>
  <c r="P1264" i="1"/>
  <c r="P1268" i="1"/>
  <c r="P1272" i="1"/>
  <c r="P1276" i="1"/>
  <c r="P1280" i="1"/>
  <c r="P1284" i="1"/>
  <c r="P1288" i="1"/>
  <c r="P1292" i="1"/>
  <c r="P1296" i="1"/>
  <c r="P1300" i="1"/>
  <c r="P1304" i="1"/>
  <c r="P1308" i="1"/>
  <c r="P1312" i="1"/>
  <c r="P1316" i="1"/>
  <c r="K1230" i="1"/>
  <c r="K1258" i="1"/>
  <c r="K1278" i="1"/>
  <c r="K1286" i="1"/>
  <c r="K1314" i="1"/>
  <c r="P1267" i="1"/>
  <c r="P1271" i="1"/>
  <c r="P1275" i="1"/>
  <c r="P1279" i="1"/>
  <c r="P1283" i="1"/>
  <c r="P1278" i="1"/>
  <c r="P1282" i="1"/>
  <c r="P1311" i="1"/>
  <c r="K1320" i="1"/>
  <c r="P1321" i="1"/>
  <c r="P1331" i="1"/>
  <c r="P1273" i="1"/>
  <c r="P1285" i="1"/>
  <c r="P1293" i="1"/>
  <c r="P1301" i="1"/>
  <c r="K1317" i="1"/>
  <c r="P1324" i="1"/>
  <c r="P1309" i="1"/>
  <c r="P1313" i="1"/>
  <c r="P1315" i="1"/>
  <c r="P1334" i="1"/>
  <c r="P1344" i="1"/>
  <c r="P1274" i="1"/>
  <c r="P1291" i="1"/>
  <c r="P1299" i="1"/>
  <c r="P1307" i="1"/>
  <c r="P1320" i="1"/>
  <c r="P1337" i="1"/>
  <c r="P1269" i="1"/>
  <c r="P1330" i="1"/>
  <c r="P1340" i="1"/>
  <c r="P1286" i="1"/>
  <c r="P1294" i="1"/>
  <c r="P1302" i="1"/>
  <c r="P1317" i="1"/>
  <c r="P1323" i="1"/>
  <c r="P1333" i="1"/>
  <c r="P1343" i="1"/>
  <c r="P1270" i="1"/>
  <c r="P1326" i="1"/>
  <c r="P1336" i="1"/>
  <c r="P1289" i="1"/>
  <c r="P1297" i="1"/>
  <c r="P1305" i="1"/>
  <c r="P1310" i="1"/>
  <c r="P1319" i="1"/>
  <c r="P1314" i="1"/>
  <c r="P1329" i="1"/>
  <c r="P1339" i="1"/>
  <c r="P1265" i="1"/>
  <c r="P1322" i="1"/>
  <c r="P1332" i="1"/>
  <c r="P1281" i="1"/>
  <c r="P1287" i="1"/>
  <c r="P1295" i="1"/>
  <c r="P1303" i="1"/>
  <c r="P1342" i="1"/>
  <c r="P1266" i="1"/>
  <c r="P1277" i="1"/>
  <c r="K1324" i="1"/>
  <c r="P1325" i="1"/>
  <c r="P1335" i="1"/>
  <c r="P1290" i="1"/>
  <c r="P1298" i="1"/>
  <c r="P1306" i="1"/>
  <c r="P1328" i="1"/>
  <c r="P1318" i="1"/>
  <c r="P1338" i="1"/>
  <c r="P1341" i="1"/>
  <c r="P1327" i="1"/>
  <c r="Q1224" i="1"/>
  <c r="I1223" i="1"/>
  <c r="S1221" i="1"/>
  <c r="K1220" i="1"/>
  <c r="M1218" i="1"/>
  <c r="Q1216" i="1"/>
  <c r="I1215" i="1"/>
  <c r="S1213" i="1"/>
  <c r="K1212" i="1"/>
  <c r="M1210" i="1"/>
  <c r="Q1208" i="1"/>
  <c r="I1207" i="1"/>
  <c r="S1205" i="1"/>
  <c r="K1204" i="1"/>
  <c r="M1202" i="1"/>
  <c r="Q1200" i="1"/>
  <c r="I1199" i="1"/>
  <c r="S1197" i="1"/>
  <c r="K1196" i="1"/>
  <c r="M1194" i="1"/>
  <c r="Q1192" i="1"/>
  <c r="I1191" i="1"/>
  <c r="S1189" i="1"/>
  <c r="K1188" i="1"/>
  <c r="M1186" i="1"/>
  <c r="Q1184" i="1"/>
  <c r="I1183" i="1"/>
  <c r="S1181" i="1"/>
  <c r="K1180" i="1"/>
  <c r="M1178" i="1"/>
  <c r="Q1176" i="1"/>
  <c r="I1175" i="1"/>
  <c r="S1173" i="1"/>
  <c r="K1172" i="1"/>
  <c r="M1170" i="1"/>
  <c r="Q1168" i="1"/>
  <c r="I1167" i="1"/>
  <c r="S1165" i="1"/>
  <c r="K1164" i="1"/>
  <c r="M1162" i="1"/>
  <c r="Q1160" i="1"/>
  <c r="I1159" i="1"/>
  <c r="S1157" i="1"/>
  <c r="K1156" i="1"/>
  <c r="M1154" i="1"/>
  <c r="Q1152" i="1"/>
  <c r="I1151" i="1"/>
  <c r="S1149" i="1"/>
  <c r="K1148" i="1"/>
  <c r="M1146" i="1"/>
  <c r="Q1144" i="1"/>
  <c r="I1143" i="1"/>
  <c r="S1141" i="1"/>
  <c r="K1140" i="1"/>
  <c r="M1138" i="1"/>
  <c r="Q1136" i="1"/>
  <c r="I1135" i="1"/>
  <c r="S1133" i="1"/>
  <c r="K1132" i="1"/>
  <c r="M1130" i="1"/>
  <c r="Q1128" i="1"/>
  <c r="I1127" i="1"/>
  <c r="S1125" i="1"/>
  <c r="K1124" i="1"/>
  <c r="M1122" i="1"/>
  <c r="Q1120" i="1"/>
  <c r="I1119" i="1"/>
  <c r="S1117" i="1"/>
  <c r="K1116" i="1"/>
  <c r="M1114" i="1"/>
  <c r="Q1112" i="1"/>
  <c r="I1111" i="1"/>
  <c r="S1109" i="1"/>
  <c r="K1108" i="1"/>
  <c r="M1106" i="1"/>
  <c r="Q1104" i="1"/>
  <c r="I1103" i="1"/>
  <c r="S1101" i="1"/>
  <c r="K1100" i="1"/>
  <c r="M1098" i="1"/>
  <c r="Q1096" i="1"/>
  <c r="I1095" i="1"/>
  <c r="S1093" i="1"/>
  <c r="K1092" i="1"/>
  <c r="M1090" i="1"/>
  <c r="Q1088" i="1"/>
  <c r="I1087" i="1"/>
  <c r="S1085" i="1"/>
  <c r="K1084" i="1"/>
  <c r="M1082" i="1"/>
  <c r="Q1080" i="1"/>
  <c r="I1079" i="1"/>
  <c r="S1077" i="1"/>
  <c r="K1076" i="1"/>
  <c r="M1074" i="1"/>
  <c r="Q1072" i="1"/>
  <c r="I1071" i="1"/>
  <c r="S1069" i="1"/>
  <c r="K1068" i="1"/>
  <c r="M1066" i="1"/>
  <c r="Q1064" i="1"/>
  <c r="I1063" i="1"/>
  <c r="S1061" i="1"/>
  <c r="K1060" i="1"/>
  <c r="M1058" i="1"/>
  <c r="Q1056" i="1"/>
  <c r="I1055" i="1"/>
  <c r="S1053" i="1"/>
  <c r="K1052" i="1"/>
  <c r="M1050" i="1"/>
  <c r="Q1048" i="1"/>
  <c r="I1047" i="1"/>
  <c r="S1045" i="1"/>
  <c r="K1044" i="1"/>
  <c r="M1042" i="1"/>
  <c r="Q1040" i="1"/>
  <c r="I1039" i="1"/>
  <c r="S1037" i="1"/>
  <c r="K1036" i="1"/>
  <c r="M1034" i="1"/>
  <c r="Q1032" i="1"/>
  <c r="I1031" i="1"/>
  <c r="S1029" i="1"/>
  <c r="K1028" i="1"/>
  <c r="M1026" i="1"/>
  <c r="Q1024" i="1"/>
  <c r="I1023" i="1"/>
  <c r="R1224" i="1"/>
  <c r="J1223" i="1"/>
  <c r="T1221" i="1"/>
  <c r="L1220" i="1"/>
  <c r="P1218" i="1"/>
  <c r="R1216" i="1"/>
  <c r="J1215" i="1"/>
  <c r="T1213" i="1"/>
  <c r="L1212" i="1"/>
  <c r="P1210" i="1"/>
  <c r="R1208" i="1"/>
  <c r="J1207" i="1"/>
  <c r="T1205" i="1"/>
  <c r="L1204" i="1"/>
  <c r="P1202" i="1"/>
  <c r="R1200" i="1"/>
  <c r="J1199" i="1"/>
  <c r="T1197" i="1"/>
  <c r="L1196" i="1"/>
  <c r="P1194" i="1"/>
  <c r="R1192" i="1"/>
  <c r="J1191" i="1"/>
  <c r="T1189" i="1"/>
  <c r="L1188" i="1"/>
  <c r="P1186" i="1"/>
  <c r="R1184" i="1"/>
  <c r="J1183" i="1"/>
  <c r="T1181" i="1"/>
  <c r="L1180" i="1"/>
  <c r="P1178" i="1"/>
  <c r="R1176" i="1"/>
  <c r="J1175" i="1"/>
  <c r="T1173" i="1"/>
  <c r="L1172" i="1"/>
  <c r="P1170" i="1"/>
  <c r="R1168" i="1"/>
  <c r="S1224" i="1"/>
  <c r="K1223" i="1"/>
  <c r="M1221" i="1"/>
  <c r="Q1219" i="1"/>
  <c r="I1218" i="1"/>
  <c r="S1216" i="1"/>
  <c r="K1215" i="1"/>
  <c r="M1213" i="1"/>
  <c r="Q1211" i="1"/>
  <c r="I1210" i="1"/>
  <c r="S1208" i="1"/>
  <c r="K1207" i="1"/>
  <c r="M1205" i="1"/>
  <c r="Q1203" i="1"/>
  <c r="I1202" i="1"/>
  <c r="S1200" i="1"/>
  <c r="K1199" i="1"/>
  <c r="M1197" i="1"/>
  <c r="Q1195" i="1"/>
  <c r="I1194" i="1"/>
  <c r="S1192" i="1"/>
  <c r="K1191" i="1"/>
  <c r="M1189" i="1"/>
  <c r="T1224" i="1"/>
  <c r="L1223" i="1"/>
  <c r="P1221" i="1"/>
  <c r="R1219" i="1"/>
  <c r="J1218" i="1"/>
  <c r="T1216" i="1"/>
  <c r="L1215" i="1"/>
  <c r="P1213" i="1"/>
  <c r="R1211" i="1"/>
  <c r="J1210" i="1"/>
  <c r="T1208" i="1"/>
  <c r="L1207" i="1"/>
  <c r="P1205" i="1"/>
  <c r="R1203" i="1"/>
  <c r="J1202" i="1"/>
  <c r="T1200" i="1"/>
  <c r="L1199" i="1"/>
  <c r="P1197" i="1"/>
  <c r="R1195" i="1"/>
  <c r="J1194" i="1"/>
  <c r="T1192" i="1"/>
  <c r="L1191" i="1"/>
  <c r="P1189" i="1"/>
  <c r="M1224" i="1"/>
  <c r="Q1222" i="1"/>
  <c r="I1221" i="1"/>
  <c r="S1219" i="1"/>
  <c r="K1218" i="1"/>
  <c r="M1216" i="1"/>
  <c r="Q1214" i="1"/>
  <c r="I1213" i="1"/>
  <c r="S1211" i="1"/>
  <c r="K1210" i="1"/>
  <c r="M1208" i="1"/>
  <c r="Q1206" i="1"/>
  <c r="I1205" i="1"/>
  <c r="S1203" i="1"/>
  <c r="K1202" i="1"/>
  <c r="M1200" i="1"/>
  <c r="Q1198" i="1"/>
  <c r="I1197" i="1"/>
  <c r="S1195" i="1"/>
  <c r="K1194" i="1"/>
  <c r="M1192" i="1"/>
  <c r="P1224" i="1"/>
  <c r="R1222" i="1"/>
  <c r="J1221" i="1"/>
  <c r="T1219" i="1"/>
  <c r="L1218" i="1"/>
  <c r="P1216" i="1"/>
  <c r="R1214" i="1"/>
  <c r="J1213" i="1"/>
  <c r="T1211" i="1"/>
  <c r="L1210" i="1"/>
  <c r="I1224" i="1"/>
  <c r="S1222" i="1"/>
  <c r="J1224" i="1"/>
  <c r="T1222" i="1"/>
  <c r="L1221" i="1"/>
  <c r="P1219" i="1"/>
  <c r="R1217" i="1"/>
  <c r="J1216" i="1"/>
  <c r="T1214" i="1"/>
  <c r="L1213" i="1"/>
  <c r="P1211" i="1"/>
  <c r="R1209" i="1"/>
  <c r="J1208" i="1"/>
  <c r="K1224" i="1"/>
  <c r="M1222" i="1"/>
  <c r="Q1220" i="1"/>
  <c r="I1219" i="1"/>
  <c r="S1217" i="1"/>
  <c r="K1216" i="1"/>
  <c r="L1224" i="1"/>
  <c r="P1222" i="1"/>
  <c r="R1220" i="1"/>
  <c r="Q1223" i="1"/>
  <c r="I1222" i="1"/>
  <c r="S1220" i="1"/>
  <c r="K1219" i="1"/>
  <c r="M1217" i="1"/>
  <c r="Q1215" i="1"/>
  <c r="R1223" i="1"/>
  <c r="J1222" i="1"/>
  <c r="T1220" i="1"/>
  <c r="L1219" i="1"/>
  <c r="S1223" i="1"/>
  <c r="K1222" i="1"/>
  <c r="T1223" i="1"/>
  <c r="M1223" i="1"/>
  <c r="Q1221" i="1"/>
  <c r="I1220" i="1"/>
  <c r="P1223" i="1"/>
  <c r="R1221" i="1"/>
  <c r="J1220" i="1"/>
  <c r="T1218" i="1"/>
  <c r="L1217" i="1"/>
  <c r="P1215" i="1"/>
  <c r="R1213" i="1"/>
  <c r="J1212" i="1"/>
  <c r="T1210" i="1"/>
  <c r="L1209" i="1"/>
  <c r="P1207" i="1"/>
  <c r="R1205" i="1"/>
  <c r="J1204" i="1"/>
  <c r="T1202" i="1"/>
  <c r="L1201" i="1"/>
  <c r="P1199" i="1"/>
  <c r="R1197" i="1"/>
  <c r="J1196" i="1"/>
  <c r="T1194" i="1"/>
  <c r="L1193" i="1"/>
  <c r="P1191" i="1"/>
  <c r="R1189" i="1"/>
  <c r="J1188" i="1"/>
  <c r="T1186" i="1"/>
  <c r="L1185" i="1"/>
  <c r="P1183" i="1"/>
  <c r="R1181" i="1"/>
  <c r="J1180" i="1"/>
  <c r="T1178" i="1"/>
  <c r="L1177" i="1"/>
  <c r="P1175" i="1"/>
  <c r="R1173" i="1"/>
  <c r="J1172" i="1"/>
  <c r="T1170" i="1"/>
  <c r="L1169" i="1"/>
  <c r="P1167" i="1"/>
  <c r="R1165" i="1"/>
  <c r="J1164" i="1"/>
  <c r="T1162" i="1"/>
  <c r="L1161" i="1"/>
  <c r="P1159" i="1"/>
  <c r="R1157" i="1"/>
  <c r="J1156" i="1"/>
  <c r="T1154" i="1"/>
  <c r="L1153" i="1"/>
  <c r="P1151" i="1"/>
  <c r="R1149" i="1"/>
  <c r="J1148" i="1"/>
  <c r="T1146" i="1"/>
  <c r="L1145" i="1"/>
  <c r="P1143" i="1"/>
  <c r="R1141" i="1"/>
  <c r="J1140" i="1"/>
  <c r="T1138" i="1"/>
  <c r="L1137" i="1"/>
  <c r="P1135" i="1"/>
  <c r="R1133" i="1"/>
  <c r="J1132" i="1"/>
  <c r="T1130" i="1"/>
  <c r="L1129" i="1"/>
  <c r="P1127" i="1"/>
  <c r="R1125" i="1"/>
  <c r="J1124" i="1"/>
  <c r="T1122" i="1"/>
  <c r="L1121" i="1"/>
  <c r="P1119" i="1"/>
  <c r="R1117" i="1"/>
  <c r="J1116" i="1"/>
  <c r="T1114" i="1"/>
  <c r="L1113" i="1"/>
  <c r="P1111" i="1"/>
  <c r="R1109" i="1"/>
  <c r="J1108" i="1"/>
  <c r="T1106" i="1"/>
  <c r="L1105" i="1"/>
  <c r="P1103" i="1"/>
  <c r="R1101" i="1"/>
  <c r="J1100" i="1"/>
  <c r="T1098" i="1"/>
  <c r="L1097" i="1"/>
  <c r="P1095" i="1"/>
  <c r="R1093" i="1"/>
  <c r="J1092" i="1"/>
  <c r="T1090" i="1"/>
  <c r="L1089" i="1"/>
  <c r="P1087" i="1"/>
  <c r="R1085" i="1"/>
  <c r="J1084" i="1"/>
  <c r="T1082" i="1"/>
  <c r="L1081" i="1"/>
  <c r="P1079" i="1"/>
  <c r="R1077" i="1"/>
  <c r="J1076" i="1"/>
  <c r="T1074" i="1"/>
  <c r="L1073" i="1"/>
  <c r="P1071" i="1"/>
  <c r="R1069" i="1"/>
  <c r="J1068" i="1"/>
  <c r="T1066" i="1"/>
  <c r="L1065" i="1"/>
  <c r="P1063" i="1"/>
  <c r="R1061" i="1"/>
  <c r="J1060" i="1"/>
  <c r="T1058" i="1"/>
  <c r="L1057" i="1"/>
  <c r="P1055" i="1"/>
  <c r="R1053" i="1"/>
  <c r="J1052" i="1"/>
  <c r="T1050" i="1"/>
  <c r="L1049" i="1"/>
  <c r="P1047" i="1"/>
  <c r="R1045" i="1"/>
  <c r="J1044" i="1"/>
  <c r="T1042" i="1"/>
  <c r="L1041" i="1"/>
  <c r="P1039" i="1"/>
  <c r="R1037" i="1"/>
  <c r="J1036" i="1"/>
  <c r="T1034" i="1"/>
  <c r="L1033" i="1"/>
  <c r="P1031" i="1"/>
  <c r="R1029" i="1"/>
  <c r="J1028" i="1"/>
  <c r="T1026" i="1"/>
  <c r="L1222" i="1"/>
  <c r="L1216" i="1"/>
  <c r="S1212" i="1"/>
  <c r="M1209" i="1"/>
  <c r="T1206" i="1"/>
  <c r="P1204" i="1"/>
  <c r="T1201" i="1"/>
  <c r="R1198" i="1"/>
  <c r="T1196" i="1"/>
  <c r="R1193" i="1"/>
  <c r="T1191" i="1"/>
  <c r="L1189" i="1"/>
  <c r="K1187" i="1"/>
  <c r="J1185" i="1"/>
  <c r="L1183" i="1"/>
  <c r="K1181" i="1"/>
  <c r="J1179" i="1"/>
  <c r="I1177" i="1"/>
  <c r="K1175" i="1"/>
  <c r="J1173" i="1"/>
  <c r="I1171" i="1"/>
  <c r="P1169" i="1"/>
  <c r="M1167" i="1"/>
  <c r="M1165" i="1"/>
  <c r="S1163" i="1"/>
  <c r="Q1161" i="1"/>
  <c r="K1160" i="1"/>
  <c r="I1158" i="1"/>
  <c r="M1156" i="1"/>
  <c r="S1154" i="1"/>
  <c r="S1152" i="1"/>
  <c r="Q1150" i="1"/>
  <c r="K1149" i="1"/>
  <c r="I1147" i="1"/>
  <c r="M1145" i="1"/>
  <c r="S1143" i="1"/>
  <c r="Q1141" i="1"/>
  <c r="Q1139" i="1"/>
  <c r="K1138" i="1"/>
  <c r="I1136" i="1"/>
  <c r="M1134" i="1"/>
  <c r="S1132" i="1"/>
  <c r="Q1130" i="1"/>
  <c r="K1129" i="1"/>
  <c r="K1127" i="1"/>
  <c r="I1125" i="1"/>
  <c r="M1123" i="1"/>
  <c r="S1121" i="1"/>
  <c r="Q1119" i="1"/>
  <c r="K1118" i="1"/>
  <c r="I1116" i="1"/>
  <c r="I1114" i="1"/>
  <c r="M1112" i="1"/>
  <c r="S1110" i="1"/>
  <c r="Q1108" i="1"/>
  <c r="K1107" i="1"/>
  <c r="I1105" i="1"/>
  <c r="M1103" i="1"/>
  <c r="M1101" i="1"/>
  <c r="S1099" i="1"/>
  <c r="Q1097" i="1"/>
  <c r="K1096" i="1"/>
  <c r="I1094" i="1"/>
  <c r="M1092" i="1"/>
  <c r="S1090" i="1"/>
  <c r="S1088" i="1"/>
  <c r="Q1086" i="1"/>
  <c r="K1085" i="1"/>
  <c r="I1083" i="1"/>
  <c r="M1081" i="1"/>
  <c r="S1079" i="1"/>
  <c r="Q1077" i="1"/>
  <c r="K1221" i="1"/>
  <c r="R1215" i="1"/>
  <c r="T1212" i="1"/>
  <c r="P1209" i="1"/>
  <c r="M1206" i="1"/>
  <c r="I1204" i="1"/>
  <c r="M1201" i="1"/>
  <c r="S1198" i="1"/>
  <c r="M1196" i="1"/>
  <c r="S1193" i="1"/>
  <c r="M1191" i="1"/>
  <c r="Q1188" i="1"/>
  <c r="L1187" i="1"/>
  <c r="K1185" i="1"/>
  <c r="Q1182" i="1"/>
  <c r="L1181" i="1"/>
  <c r="K1179" i="1"/>
  <c r="J1177" i="1"/>
  <c r="L1175" i="1"/>
  <c r="K1173" i="1"/>
  <c r="J1171" i="1"/>
  <c r="I1169" i="1"/>
  <c r="J1167" i="1"/>
  <c r="P1165" i="1"/>
  <c r="T1163" i="1"/>
  <c r="R1161" i="1"/>
  <c r="L1160" i="1"/>
  <c r="J1158" i="1"/>
  <c r="P1156" i="1"/>
  <c r="P1154" i="1"/>
  <c r="T1152" i="1"/>
  <c r="R1150" i="1"/>
  <c r="L1149" i="1"/>
  <c r="J1147" i="1"/>
  <c r="P1145" i="1"/>
  <c r="T1143" i="1"/>
  <c r="T1141" i="1"/>
  <c r="R1139" i="1"/>
  <c r="L1138" i="1"/>
  <c r="J1136" i="1"/>
  <c r="P1134" i="1"/>
  <c r="T1132" i="1"/>
  <c r="R1130" i="1"/>
  <c r="R1128" i="1"/>
  <c r="L1127" i="1"/>
  <c r="J1125" i="1"/>
  <c r="P1123" i="1"/>
  <c r="T1121" i="1"/>
  <c r="R1119" i="1"/>
  <c r="L1118" i="1"/>
  <c r="L1116" i="1"/>
  <c r="J1114" i="1"/>
  <c r="P1112" i="1"/>
  <c r="T1110" i="1"/>
  <c r="R1108" i="1"/>
  <c r="L1107" i="1"/>
  <c r="J1105" i="1"/>
  <c r="J1103" i="1"/>
  <c r="P1101" i="1"/>
  <c r="T1099" i="1"/>
  <c r="R1097" i="1"/>
  <c r="L1096" i="1"/>
  <c r="J1094" i="1"/>
  <c r="P1092" i="1"/>
  <c r="P1090" i="1"/>
  <c r="T1088" i="1"/>
  <c r="R1086" i="1"/>
  <c r="L1085" i="1"/>
  <c r="J1083" i="1"/>
  <c r="P1081" i="1"/>
  <c r="T1079" i="1"/>
  <c r="T1077" i="1"/>
  <c r="R1075" i="1"/>
  <c r="L1074" i="1"/>
  <c r="J1072" i="1"/>
  <c r="P1070" i="1"/>
  <c r="T1068" i="1"/>
  <c r="R1066" i="1"/>
  <c r="R1064" i="1"/>
  <c r="L1063" i="1"/>
  <c r="J1061" i="1"/>
  <c r="P1059" i="1"/>
  <c r="T1057" i="1"/>
  <c r="R1055" i="1"/>
  <c r="L1054" i="1"/>
  <c r="L1052" i="1"/>
  <c r="J1050" i="1"/>
  <c r="P1048" i="1"/>
  <c r="T1046" i="1"/>
  <c r="R1044" i="1"/>
  <c r="L1043" i="1"/>
  <c r="J1041" i="1"/>
  <c r="J1039" i="1"/>
  <c r="P1037" i="1"/>
  <c r="T1035" i="1"/>
  <c r="R1033" i="1"/>
  <c r="L1032" i="1"/>
  <c r="J1030" i="1"/>
  <c r="P1028" i="1"/>
  <c r="P1026" i="1"/>
  <c r="S1024" i="1"/>
  <c r="L1023" i="1"/>
  <c r="P1021" i="1"/>
  <c r="R1019" i="1"/>
  <c r="J1018" i="1"/>
  <c r="T1016" i="1"/>
  <c r="L1015" i="1"/>
  <c r="P1013" i="1"/>
  <c r="R1011" i="1"/>
  <c r="J1010" i="1"/>
  <c r="T1008" i="1"/>
  <c r="M1220" i="1"/>
  <c r="S1215" i="1"/>
  <c r="M1212" i="1"/>
  <c r="I1209" i="1"/>
  <c r="P1206" i="1"/>
  <c r="T1203" i="1"/>
  <c r="P1201" i="1"/>
  <c r="T1198" i="1"/>
  <c r="P1196" i="1"/>
  <c r="T1193" i="1"/>
  <c r="Q1190" i="1"/>
  <c r="R1188" i="1"/>
  <c r="Q1186" i="1"/>
  <c r="S1184" i="1"/>
  <c r="R1182" i="1"/>
  <c r="Q1180" i="1"/>
  <c r="L1179" i="1"/>
  <c r="K1177" i="1"/>
  <c r="Q1174" i="1"/>
  <c r="L1173" i="1"/>
  <c r="K1171" i="1"/>
  <c r="J1169" i="1"/>
  <c r="K1167" i="1"/>
  <c r="I1165" i="1"/>
  <c r="M1163" i="1"/>
  <c r="S1161" i="1"/>
  <c r="Q1159" i="1"/>
  <c r="K1158" i="1"/>
  <c r="I1156" i="1"/>
  <c r="I1154" i="1"/>
  <c r="M1152" i="1"/>
  <c r="S1150" i="1"/>
  <c r="Q1148" i="1"/>
  <c r="K1147" i="1"/>
  <c r="I1145" i="1"/>
  <c r="M1143" i="1"/>
  <c r="M1141" i="1"/>
  <c r="S1139" i="1"/>
  <c r="Q1137" i="1"/>
  <c r="K1136" i="1"/>
  <c r="I1134" i="1"/>
  <c r="M1132" i="1"/>
  <c r="S1130" i="1"/>
  <c r="S1128" i="1"/>
  <c r="Q1126" i="1"/>
  <c r="K1125" i="1"/>
  <c r="I1123" i="1"/>
  <c r="M1121" i="1"/>
  <c r="S1119" i="1"/>
  <c r="Q1117" i="1"/>
  <c r="Q1115" i="1"/>
  <c r="K1114" i="1"/>
  <c r="I1112" i="1"/>
  <c r="M1110" i="1"/>
  <c r="S1108" i="1"/>
  <c r="Q1106" i="1"/>
  <c r="K1105" i="1"/>
  <c r="K1103" i="1"/>
  <c r="I1101" i="1"/>
  <c r="M1099" i="1"/>
  <c r="S1097" i="1"/>
  <c r="Q1095" i="1"/>
  <c r="K1094" i="1"/>
  <c r="I1092" i="1"/>
  <c r="I1090" i="1"/>
  <c r="M1088" i="1"/>
  <c r="S1086" i="1"/>
  <c r="Q1084" i="1"/>
  <c r="K1083" i="1"/>
  <c r="I1081" i="1"/>
  <c r="M1079" i="1"/>
  <c r="M1077" i="1"/>
  <c r="S1075" i="1"/>
  <c r="Q1073" i="1"/>
  <c r="K1072" i="1"/>
  <c r="I1070" i="1"/>
  <c r="M1068" i="1"/>
  <c r="S1066" i="1"/>
  <c r="S1064" i="1"/>
  <c r="Q1062" i="1"/>
  <c r="K1061" i="1"/>
  <c r="I1059" i="1"/>
  <c r="P1220" i="1"/>
  <c r="T1215" i="1"/>
  <c r="P1212" i="1"/>
  <c r="J1209" i="1"/>
  <c r="I1206" i="1"/>
  <c r="M1203" i="1"/>
  <c r="I1201" i="1"/>
  <c r="M1198" i="1"/>
  <c r="I1196" i="1"/>
  <c r="M1193" i="1"/>
  <c r="R1190" i="1"/>
  <c r="S1188" i="1"/>
  <c r="R1186" i="1"/>
  <c r="T1184" i="1"/>
  <c r="S1182" i="1"/>
  <c r="R1180" i="1"/>
  <c r="Q1178" i="1"/>
  <c r="S1176" i="1"/>
  <c r="R1174" i="1"/>
  <c r="Q1172" i="1"/>
  <c r="L1171" i="1"/>
  <c r="K1169" i="1"/>
  <c r="L1167" i="1"/>
  <c r="J1165" i="1"/>
  <c r="P1163" i="1"/>
  <c r="T1161" i="1"/>
  <c r="R1159" i="1"/>
  <c r="L1158" i="1"/>
  <c r="L1156" i="1"/>
  <c r="J1154" i="1"/>
  <c r="P1152" i="1"/>
  <c r="T1150" i="1"/>
  <c r="R1148" i="1"/>
  <c r="L1147" i="1"/>
  <c r="J1145" i="1"/>
  <c r="J1143" i="1"/>
  <c r="P1141" i="1"/>
  <c r="T1139" i="1"/>
  <c r="R1137" i="1"/>
  <c r="M1219" i="1"/>
  <c r="M1215" i="1"/>
  <c r="I1212" i="1"/>
  <c r="K1209" i="1"/>
  <c r="J1206" i="1"/>
  <c r="P1203" i="1"/>
  <c r="J1201" i="1"/>
  <c r="P1198" i="1"/>
  <c r="T1195" i="1"/>
  <c r="P1193" i="1"/>
  <c r="S1190" i="1"/>
  <c r="T1188" i="1"/>
  <c r="S1186" i="1"/>
  <c r="M1184" i="1"/>
  <c r="T1182" i="1"/>
  <c r="S1180" i="1"/>
  <c r="R1178" i="1"/>
  <c r="T1176" i="1"/>
  <c r="S1174" i="1"/>
  <c r="R1172" i="1"/>
  <c r="Q1170" i="1"/>
  <c r="S1168" i="1"/>
  <c r="Q1166" i="1"/>
  <c r="K1165" i="1"/>
  <c r="I1163" i="1"/>
  <c r="M1161" i="1"/>
  <c r="S1159" i="1"/>
  <c r="Q1157" i="1"/>
  <c r="Q1155" i="1"/>
  <c r="K1154" i="1"/>
  <c r="I1152" i="1"/>
  <c r="M1150" i="1"/>
  <c r="J1219" i="1"/>
  <c r="S1214" i="1"/>
  <c r="M1211" i="1"/>
  <c r="P1208" i="1"/>
  <c r="K1206" i="1"/>
  <c r="I1203" i="1"/>
  <c r="K1201" i="1"/>
  <c r="I1198" i="1"/>
  <c r="M1195" i="1"/>
  <c r="I1193" i="1"/>
  <c r="T1190" i="1"/>
  <c r="M1188" i="1"/>
  <c r="I1186" i="1"/>
  <c r="P1184" i="1"/>
  <c r="M1182" i="1"/>
  <c r="T1180" i="1"/>
  <c r="S1178" i="1"/>
  <c r="M1176" i="1"/>
  <c r="T1174" i="1"/>
  <c r="S1172" i="1"/>
  <c r="R1170" i="1"/>
  <c r="T1168" i="1"/>
  <c r="R1166" i="1"/>
  <c r="L1165" i="1"/>
  <c r="J1163" i="1"/>
  <c r="P1161" i="1"/>
  <c r="T1159" i="1"/>
  <c r="T1157" i="1"/>
  <c r="R1155" i="1"/>
  <c r="L1154" i="1"/>
  <c r="J1152" i="1"/>
  <c r="P1150" i="1"/>
  <c r="T1148" i="1"/>
  <c r="R1146" i="1"/>
  <c r="R1144" i="1"/>
  <c r="L1143" i="1"/>
  <c r="J1141" i="1"/>
  <c r="P1139" i="1"/>
  <c r="T1137" i="1"/>
  <c r="R1135" i="1"/>
  <c r="Q1218" i="1"/>
  <c r="M1214" i="1"/>
  <c r="I1211" i="1"/>
  <c r="I1208" i="1"/>
  <c r="L1206" i="1"/>
  <c r="J1203" i="1"/>
  <c r="P1200" i="1"/>
  <c r="J1198" i="1"/>
  <c r="P1195" i="1"/>
  <c r="J1193" i="1"/>
  <c r="M1190" i="1"/>
  <c r="P1188" i="1"/>
  <c r="J1186" i="1"/>
  <c r="I1184" i="1"/>
  <c r="P1182" i="1"/>
  <c r="M1180" i="1"/>
  <c r="I1178" i="1"/>
  <c r="P1176" i="1"/>
  <c r="M1174" i="1"/>
  <c r="T1172" i="1"/>
  <c r="S1170" i="1"/>
  <c r="M1168" i="1"/>
  <c r="S1166" i="1"/>
  <c r="Q1164" i="1"/>
  <c r="K1163" i="1"/>
  <c r="I1161" i="1"/>
  <c r="M1159" i="1"/>
  <c r="M1157" i="1"/>
  <c r="S1155" i="1"/>
  <c r="Q1153" i="1"/>
  <c r="K1152" i="1"/>
  <c r="I1150" i="1"/>
  <c r="M1148" i="1"/>
  <c r="S1146" i="1"/>
  <c r="S1144" i="1"/>
  <c r="Q1142" i="1"/>
  <c r="K1141" i="1"/>
  <c r="I1139" i="1"/>
  <c r="M1137" i="1"/>
  <c r="S1135" i="1"/>
  <c r="Q1133" i="1"/>
  <c r="Q1131" i="1"/>
  <c r="K1130" i="1"/>
  <c r="I1128" i="1"/>
  <c r="M1126" i="1"/>
  <c r="S1124" i="1"/>
  <c r="Q1122" i="1"/>
  <c r="R1218" i="1"/>
  <c r="P1214" i="1"/>
  <c r="J1211" i="1"/>
  <c r="K1208" i="1"/>
  <c r="Q1205" i="1"/>
  <c r="K1203" i="1"/>
  <c r="I1200" i="1"/>
  <c r="K1198" i="1"/>
  <c r="I1195" i="1"/>
  <c r="K1193" i="1"/>
  <c r="P1190" i="1"/>
  <c r="I1188" i="1"/>
  <c r="K1186" i="1"/>
  <c r="J1184" i="1"/>
  <c r="I1182" i="1"/>
  <c r="P1180" i="1"/>
  <c r="J1178" i="1"/>
  <c r="I1176" i="1"/>
  <c r="P1174" i="1"/>
  <c r="M1172" i="1"/>
  <c r="I1170" i="1"/>
  <c r="P1168" i="1"/>
  <c r="T1166" i="1"/>
  <c r="R1164" i="1"/>
  <c r="L1163" i="1"/>
  <c r="J1161" i="1"/>
  <c r="J1159" i="1"/>
  <c r="P1157" i="1"/>
  <c r="T1155" i="1"/>
  <c r="R1153" i="1"/>
  <c r="L1152" i="1"/>
  <c r="J1150" i="1"/>
  <c r="P1148" i="1"/>
  <c r="P1146" i="1"/>
  <c r="T1144" i="1"/>
  <c r="R1142" i="1"/>
  <c r="L1141" i="1"/>
  <c r="J1139" i="1"/>
  <c r="P1137" i="1"/>
  <c r="T1135" i="1"/>
  <c r="T1133" i="1"/>
  <c r="R1131" i="1"/>
  <c r="L1130" i="1"/>
  <c r="J1128" i="1"/>
  <c r="P1126" i="1"/>
  <c r="T1124" i="1"/>
  <c r="R1122" i="1"/>
  <c r="R1120" i="1"/>
  <c r="L1119" i="1"/>
  <c r="S1218" i="1"/>
  <c r="I1214" i="1"/>
  <c r="K1211" i="1"/>
  <c r="L1208" i="1"/>
  <c r="Q1217" i="1"/>
  <c r="J1214" i="1"/>
  <c r="L1211" i="1"/>
  <c r="Q1207" i="1"/>
  <c r="K1205" i="1"/>
  <c r="Q1202" i="1"/>
  <c r="K1200" i="1"/>
  <c r="Q1197" i="1"/>
  <c r="K1195" i="1"/>
  <c r="I1192" i="1"/>
  <c r="J1190" i="1"/>
  <c r="R1187" i="1"/>
  <c r="T1217" i="1"/>
  <c r="K1214" i="1"/>
  <c r="Q1210" i="1"/>
  <c r="R1207" i="1"/>
  <c r="L1205" i="1"/>
  <c r="R1202" i="1"/>
  <c r="L1200" i="1"/>
  <c r="J1197" i="1"/>
  <c r="L1195" i="1"/>
  <c r="J1192" i="1"/>
  <c r="K1190" i="1"/>
  <c r="S1187" i="1"/>
  <c r="R1185" i="1"/>
  <c r="Q1183" i="1"/>
  <c r="L1182" i="1"/>
  <c r="R1179" i="1"/>
  <c r="Q1177" i="1"/>
  <c r="L1176" i="1"/>
  <c r="K1174" i="1"/>
  <c r="Q1171" i="1"/>
  <c r="L1170" i="1"/>
  <c r="K1168" i="1"/>
  <c r="I1166" i="1"/>
  <c r="M1164" i="1"/>
  <c r="S1162" i="1"/>
  <c r="S1160" i="1"/>
  <c r="Q1158" i="1"/>
  <c r="K1157" i="1"/>
  <c r="I1155" i="1"/>
  <c r="M1153" i="1"/>
  <c r="S1151" i="1"/>
  <c r="P1217" i="1"/>
  <c r="L1214" i="1"/>
  <c r="R1210" i="1"/>
  <c r="S1207" i="1"/>
  <c r="Q1204" i="1"/>
  <c r="S1202" i="1"/>
  <c r="Q1199" i="1"/>
  <c r="K1197" i="1"/>
  <c r="Q1194" i="1"/>
  <c r="K1192" i="1"/>
  <c r="L1190" i="1"/>
  <c r="T1187" i="1"/>
  <c r="S1185" i="1"/>
  <c r="R1183" i="1"/>
  <c r="Q1181" i="1"/>
  <c r="S1179" i="1"/>
  <c r="R1177" i="1"/>
  <c r="Q1175" i="1"/>
  <c r="L1174" i="1"/>
  <c r="R1171" i="1"/>
  <c r="Q1169" i="1"/>
  <c r="L1168" i="1"/>
  <c r="J1166" i="1"/>
  <c r="P1164" i="1"/>
  <c r="P1162" i="1"/>
  <c r="T1160" i="1"/>
  <c r="R1158" i="1"/>
  <c r="L1157" i="1"/>
  <c r="J1155" i="1"/>
  <c r="P1153" i="1"/>
  <c r="T1151" i="1"/>
  <c r="T1149" i="1"/>
  <c r="R1147" i="1"/>
  <c r="L1146" i="1"/>
  <c r="J1144" i="1"/>
  <c r="P1142" i="1"/>
  <c r="T1140" i="1"/>
  <c r="R1138" i="1"/>
  <c r="R1136" i="1"/>
  <c r="L1135" i="1"/>
  <c r="I1217" i="1"/>
  <c r="Q1213" i="1"/>
  <c r="S1210" i="1"/>
  <c r="T1207" i="1"/>
  <c r="R1204" i="1"/>
  <c r="L1202" i="1"/>
  <c r="R1199" i="1"/>
  <c r="L1197" i="1"/>
  <c r="R1194" i="1"/>
  <c r="L1192" i="1"/>
  <c r="Q1189" i="1"/>
  <c r="M1187" i="1"/>
  <c r="T1185" i="1"/>
  <c r="S1183" i="1"/>
  <c r="M1181" i="1"/>
  <c r="T1179" i="1"/>
  <c r="S1177" i="1"/>
  <c r="R1175" i="1"/>
  <c r="Q1173" i="1"/>
  <c r="S1171" i="1"/>
  <c r="R1169" i="1"/>
  <c r="Q1167" i="1"/>
  <c r="K1166" i="1"/>
  <c r="I1164" i="1"/>
  <c r="I1162" i="1"/>
  <c r="M1160" i="1"/>
  <c r="S1158" i="1"/>
  <c r="Q1156" i="1"/>
  <c r="K1155" i="1"/>
  <c r="I1153" i="1"/>
  <c r="M1151" i="1"/>
  <c r="M1149" i="1"/>
  <c r="S1147" i="1"/>
  <c r="Q1145" i="1"/>
  <c r="K1144" i="1"/>
  <c r="I1142" i="1"/>
  <c r="M1140" i="1"/>
  <c r="S1138" i="1"/>
  <c r="S1136" i="1"/>
  <c r="J1217" i="1"/>
  <c r="K1213" i="1"/>
  <c r="Q1209" i="1"/>
  <c r="M1207" i="1"/>
  <c r="S1204" i="1"/>
  <c r="Q1201" i="1"/>
  <c r="S1199" i="1"/>
  <c r="Q1196" i="1"/>
  <c r="S1194" i="1"/>
  <c r="Q1191" i="1"/>
  <c r="I1189" i="1"/>
  <c r="P1187" i="1"/>
  <c r="M1185" i="1"/>
  <c r="T1183" i="1"/>
  <c r="P1181" i="1"/>
  <c r="M1179" i="1"/>
  <c r="T1177" i="1"/>
  <c r="S1175" i="1"/>
  <c r="M1173" i="1"/>
  <c r="T1171" i="1"/>
  <c r="S1169" i="1"/>
  <c r="R1167" i="1"/>
  <c r="L1166" i="1"/>
  <c r="L1164" i="1"/>
  <c r="J1162" i="1"/>
  <c r="P1160" i="1"/>
  <c r="T1158" i="1"/>
  <c r="R1156" i="1"/>
  <c r="L1155" i="1"/>
  <c r="J1153" i="1"/>
  <c r="J1151" i="1"/>
  <c r="P1149" i="1"/>
  <c r="T1147" i="1"/>
  <c r="R1145" i="1"/>
  <c r="L1144" i="1"/>
  <c r="J1142" i="1"/>
  <c r="P1140" i="1"/>
  <c r="P1138" i="1"/>
  <c r="T1136" i="1"/>
  <c r="R1134" i="1"/>
  <c r="L1133" i="1"/>
  <c r="J1131" i="1"/>
  <c r="P1129" i="1"/>
  <c r="T1127" i="1"/>
  <c r="T1125" i="1"/>
  <c r="R1123" i="1"/>
  <c r="L1122" i="1"/>
  <c r="J1120" i="1"/>
  <c r="P1118" i="1"/>
  <c r="T1116" i="1"/>
  <c r="R1114" i="1"/>
  <c r="K1217" i="1"/>
  <c r="Q1212" i="1"/>
  <c r="I1216" i="1"/>
  <c r="R1212" i="1"/>
  <c r="T1209" i="1"/>
  <c r="S1206" i="1"/>
  <c r="M1204" i="1"/>
  <c r="S1201" i="1"/>
  <c r="M1199" i="1"/>
  <c r="S1196" i="1"/>
  <c r="Q1193" i="1"/>
  <c r="S1191" i="1"/>
  <c r="K1189" i="1"/>
  <c r="J1187" i="1"/>
  <c r="I1185" i="1"/>
  <c r="K1183" i="1"/>
  <c r="J1181" i="1"/>
  <c r="I1179" i="1"/>
  <c r="P1177" i="1"/>
  <c r="M1175" i="1"/>
  <c r="I1173" i="1"/>
  <c r="P1171" i="1"/>
  <c r="M1169" i="1"/>
  <c r="T1167" i="1"/>
  <c r="T1165" i="1"/>
  <c r="R1163" i="1"/>
  <c r="L1162" i="1"/>
  <c r="J1160" i="1"/>
  <c r="P1158" i="1"/>
  <c r="T1156" i="1"/>
  <c r="R1154" i="1"/>
  <c r="R1152" i="1"/>
  <c r="L1151" i="1"/>
  <c r="J1149" i="1"/>
  <c r="P1147" i="1"/>
  <c r="T1145" i="1"/>
  <c r="R1143" i="1"/>
  <c r="L1142" i="1"/>
  <c r="L1140" i="1"/>
  <c r="J1138" i="1"/>
  <c r="P1136" i="1"/>
  <c r="T1134" i="1"/>
  <c r="R1132" i="1"/>
  <c r="L1131" i="1"/>
  <c r="J1129" i="1"/>
  <c r="J1127" i="1"/>
  <c r="P1125" i="1"/>
  <c r="T1123" i="1"/>
  <c r="R1121" i="1"/>
  <c r="L1120" i="1"/>
  <c r="J1118" i="1"/>
  <c r="P1116" i="1"/>
  <c r="P1114" i="1"/>
  <c r="T1112" i="1"/>
  <c r="R1110" i="1"/>
  <c r="L1109" i="1"/>
  <c r="J1107" i="1"/>
  <c r="P1105" i="1"/>
  <c r="T1103" i="1"/>
  <c r="T1101" i="1"/>
  <c r="R1099" i="1"/>
  <c r="L1098" i="1"/>
  <c r="J1096" i="1"/>
  <c r="P1094" i="1"/>
  <c r="T1092" i="1"/>
  <c r="R1090" i="1"/>
  <c r="R1088" i="1"/>
  <c r="L1087" i="1"/>
  <c r="J1085" i="1"/>
  <c r="P1083" i="1"/>
  <c r="T1081" i="1"/>
  <c r="R1079" i="1"/>
  <c r="L1078" i="1"/>
  <c r="L1076" i="1"/>
  <c r="J1074" i="1"/>
  <c r="P1072" i="1"/>
  <c r="T1070" i="1"/>
  <c r="R1068" i="1"/>
  <c r="L1067" i="1"/>
  <c r="J1065" i="1"/>
  <c r="J1063" i="1"/>
  <c r="P1061" i="1"/>
  <c r="T1059" i="1"/>
  <c r="R1057" i="1"/>
  <c r="L1056" i="1"/>
  <c r="J1054" i="1"/>
  <c r="P1052" i="1"/>
  <c r="P1050" i="1"/>
  <c r="T1048" i="1"/>
  <c r="R1046" i="1"/>
  <c r="L1045" i="1"/>
  <c r="J1043" i="1"/>
  <c r="P1041" i="1"/>
  <c r="T1039" i="1"/>
  <c r="T1037" i="1"/>
  <c r="R1035" i="1"/>
  <c r="L1034" i="1"/>
  <c r="J1032" i="1"/>
  <c r="P1030" i="1"/>
  <c r="T1028" i="1"/>
  <c r="R1026" i="1"/>
  <c r="L1025" i="1"/>
  <c r="J1023" i="1"/>
  <c r="T1021" i="1"/>
  <c r="L1020" i="1"/>
  <c r="P1018" i="1"/>
  <c r="R1016" i="1"/>
  <c r="J1015" i="1"/>
  <c r="T1013" i="1"/>
  <c r="L1012" i="1"/>
  <c r="P1010" i="1"/>
  <c r="R1008" i="1"/>
  <c r="J1007" i="1"/>
  <c r="T1005" i="1"/>
  <c r="L1004" i="1"/>
  <c r="P1002" i="1"/>
  <c r="R1000" i="1"/>
  <c r="J999" i="1"/>
  <c r="T997" i="1"/>
  <c r="L996" i="1"/>
  <c r="P994" i="1"/>
  <c r="R992" i="1"/>
  <c r="J991" i="1"/>
  <c r="T989" i="1"/>
  <c r="L988" i="1"/>
  <c r="P986" i="1"/>
  <c r="R984" i="1"/>
  <c r="J983" i="1"/>
  <c r="T981" i="1"/>
  <c r="S1209" i="1"/>
  <c r="Q1187" i="1"/>
  <c r="M1177" i="1"/>
  <c r="M1166" i="1"/>
  <c r="J1157" i="1"/>
  <c r="I1148" i="1"/>
  <c r="T1142" i="1"/>
  <c r="K1137" i="1"/>
  <c r="K1133" i="1"/>
  <c r="S1129" i="1"/>
  <c r="I1126" i="1"/>
  <c r="K1123" i="1"/>
  <c r="I1120" i="1"/>
  <c r="J1117" i="1"/>
  <c r="Q1114" i="1"/>
  <c r="L1112" i="1"/>
  <c r="T1109" i="1"/>
  <c r="P1107" i="1"/>
  <c r="T1104" i="1"/>
  <c r="P1102" i="1"/>
  <c r="L1100" i="1"/>
  <c r="P1097" i="1"/>
  <c r="L1095" i="1"/>
  <c r="R1092" i="1"/>
  <c r="L1090" i="1"/>
  <c r="R1087" i="1"/>
  <c r="P1085" i="1"/>
  <c r="R1082" i="1"/>
  <c r="P1080" i="1"/>
  <c r="J1078" i="1"/>
  <c r="M1075" i="1"/>
  <c r="P1073" i="1"/>
  <c r="K1071" i="1"/>
  <c r="L1069" i="1"/>
  <c r="P1066" i="1"/>
  <c r="I1064" i="1"/>
  <c r="J1062" i="1"/>
  <c r="Q1059" i="1"/>
  <c r="S1057" i="1"/>
  <c r="T1055" i="1"/>
  <c r="P1053" i="1"/>
  <c r="P1051" i="1"/>
  <c r="P1049" i="1"/>
  <c r="J1047" i="1"/>
  <c r="J1045" i="1"/>
  <c r="K1043" i="1"/>
  <c r="R1040" i="1"/>
  <c r="R1038" i="1"/>
  <c r="R1036" i="1"/>
  <c r="R1034" i="1"/>
  <c r="T1032" i="1"/>
  <c r="T1030" i="1"/>
  <c r="M1028" i="1"/>
  <c r="J1026" i="1"/>
  <c r="I1024" i="1"/>
  <c r="P1022" i="1"/>
  <c r="T1020" i="1"/>
  <c r="R1018" i="1"/>
  <c r="L1017" i="1"/>
  <c r="K1015" i="1"/>
  <c r="J1013" i="1"/>
  <c r="P1011" i="1"/>
  <c r="T1009" i="1"/>
  <c r="R1007" i="1"/>
  <c r="K1006" i="1"/>
  <c r="P1004" i="1"/>
  <c r="S1002" i="1"/>
  <c r="L1001" i="1"/>
  <c r="I999" i="1"/>
  <c r="M997" i="1"/>
  <c r="R995" i="1"/>
  <c r="K994" i="1"/>
  <c r="P992" i="1"/>
  <c r="S990" i="1"/>
  <c r="L989" i="1"/>
  <c r="I987" i="1"/>
  <c r="T985" i="1"/>
  <c r="Q983" i="1"/>
  <c r="J982" i="1"/>
  <c r="M980" i="1"/>
  <c r="Q978" i="1"/>
  <c r="I977" i="1"/>
  <c r="S975" i="1"/>
  <c r="K974" i="1"/>
  <c r="M972" i="1"/>
  <c r="Q970" i="1"/>
  <c r="I969" i="1"/>
  <c r="S967" i="1"/>
  <c r="K966" i="1"/>
  <c r="M964" i="1"/>
  <c r="Q962" i="1"/>
  <c r="I961" i="1"/>
  <c r="S959" i="1"/>
  <c r="K958" i="1"/>
  <c r="M956" i="1"/>
  <c r="Q954" i="1"/>
  <c r="I953" i="1"/>
  <c r="S951" i="1"/>
  <c r="K950" i="1"/>
  <c r="M948" i="1"/>
  <c r="Q946" i="1"/>
  <c r="I945" i="1"/>
  <c r="S943" i="1"/>
  <c r="K942" i="1"/>
  <c r="M940" i="1"/>
  <c r="Q938" i="1"/>
  <c r="I937" i="1"/>
  <c r="S935" i="1"/>
  <c r="K934" i="1"/>
  <c r="M932" i="1"/>
  <c r="Q930" i="1"/>
  <c r="I929" i="1"/>
  <c r="S927" i="1"/>
  <c r="K926" i="1"/>
  <c r="M924" i="1"/>
  <c r="Q922" i="1"/>
  <c r="I921" i="1"/>
  <c r="S919" i="1"/>
  <c r="K918" i="1"/>
  <c r="M916" i="1"/>
  <c r="Q914" i="1"/>
  <c r="I913" i="1"/>
  <c r="S911" i="1"/>
  <c r="K910" i="1"/>
  <c r="M908" i="1"/>
  <c r="Q906" i="1"/>
  <c r="I905" i="1"/>
  <c r="S903" i="1"/>
  <c r="K902" i="1"/>
  <c r="M900" i="1"/>
  <c r="Q898" i="1"/>
  <c r="I897" i="1"/>
  <c r="S895" i="1"/>
  <c r="K894" i="1"/>
  <c r="M892" i="1"/>
  <c r="Q890" i="1"/>
  <c r="I889" i="1"/>
  <c r="R1206" i="1"/>
  <c r="I1187" i="1"/>
  <c r="J1176" i="1"/>
  <c r="P1166" i="1"/>
  <c r="S1156" i="1"/>
  <c r="L1148" i="1"/>
  <c r="M1142" i="1"/>
  <c r="M1136" i="1"/>
  <c r="Q1132" i="1"/>
  <c r="T1129" i="1"/>
  <c r="J1126" i="1"/>
  <c r="L1123" i="1"/>
  <c r="K1120" i="1"/>
  <c r="K1117" i="1"/>
  <c r="S1114" i="1"/>
  <c r="Q1111" i="1"/>
  <c r="M1109" i="1"/>
  <c r="I1107" i="1"/>
  <c r="M1104" i="1"/>
  <c r="I1102" i="1"/>
  <c r="Q1099" i="1"/>
  <c r="I1097" i="1"/>
  <c r="Q1094" i="1"/>
  <c r="S1092" i="1"/>
  <c r="Q1089" i="1"/>
  <c r="S1087" i="1"/>
  <c r="I1085" i="1"/>
  <c r="S1082" i="1"/>
  <c r="I1080" i="1"/>
  <c r="K1078" i="1"/>
  <c r="P1075" i="1"/>
  <c r="I1073" i="1"/>
  <c r="L1071" i="1"/>
  <c r="Q1068" i="1"/>
  <c r="I1066" i="1"/>
  <c r="J1064" i="1"/>
  <c r="K1062" i="1"/>
  <c r="R1059" i="1"/>
  <c r="M1057" i="1"/>
  <c r="M1055" i="1"/>
  <c r="I1053" i="1"/>
  <c r="I1051" i="1"/>
  <c r="I1049" i="1"/>
  <c r="K1047" i="1"/>
  <c r="K1045" i="1"/>
  <c r="Q1042" i="1"/>
  <c r="S1040" i="1"/>
  <c r="S1038" i="1"/>
  <c r="S1036" i="1"/>
  <c r="S1034" i="1"/>
  <c r="M1032" i="1"/>
  <c r="M1030" i="1"/>
  <c r="I1028" i="1"/>
  <c r="K1026" i="1"/>
  <c r="J1024" i="1"/>
  <c r="I1022" i="1"/>
  <c r="M1020" i="1"/>
  <c r="S1018" i="1"/>
  <c r="Q1016" i="1"/>
  <c r="Q1014" i="1"/>
  <c r="K1013" i="1"/>
  <c r="I1011" i="1"/>
  <c r="M1009" i="1"/>
  <c r="S1007" i="1"/>
  <c r="L1006" i="1"/>
  <c r="I1004" i="1"/>
  <c r="T1002" i="1"/>
  <c r="Q1000" i="1"/>
  <c r="K999" i="1"/>
  <c r="P997" i="1"/>
  <c r="S995" i="1"/>
  <c r="L994" i="1"/>
  <c r="I992" i="1"/>
  <c r="T990" i="1"/>
  <c r="Q988" i="1"/>
  <c r="J987" i="1"/>
  <c r="M985" i="1"/>
  <c r="R983" i="1"/>
  <c r="K982" i="1"/>
  <c r="P980" i="1"/>
  <c r="R978" i="1"/>
  <c r="J977" i="1"/>
  <c r="J1205" i="1"/>
  <c r="L1186" i="1"/>
  <c r="K1176" i="1"/>
  <c r="Q1165" i="1"/>
  <c r="M1155" i="1"/>
  <c r="Q1147" i="1"/>
  <c r="K1142" i="1"/>
  <c r="L1136" i="1"/>
  <c r="P1132" i="1"/>
  <c r="M1129" i="1"/>
  <c r="K1126" i="1"/>
  <c r="S1122" i="1"/>
  <c r="T1119" i="1"/>
  <c r="L1117" i="1"/>
  <c r="L1114" i="1"/>
  <c r="R1111" i="1"/>
  <c r="P1109" i="1"/>
  <c r="R1106" i="1"/>
  <c r="P1104" i="1"/>
  <c r="J1102" i="1"/>
  <c r="P1099" i="1"/>
  <c r="J1097" i="1"/>
  <c r="R1094" i="1"/>
  <c r="L1092" i="1"/>
  <c r="R1089" i="1"/>
  <c r="T1087" i="1"/>
  <c r="R1084" i="1"/>
  <c r="P1082" i="1"/>
  <c r="J1080" i="1"/>
  <c r="P1077" i="1"/>
  <c r="I1075" i="1"/>
  <c r="J1073" i="1"/>
  <c r="Q1070" i="1"/>
  <c r="S1068" i="1"/>
  <c r="J1066" i="1"/>
  <c r="K1064" i="1"/>
  <c r="L1062" i="1"/>
  <c r="S1059" i="1"/>
  <c r="P1057" i="1"/>
  <c r="J1055" i="1"/>
  <c r="J1053" i="1"/>
  <c r="J1051" i="1"/>
  <c r="J1049" i="1"/>
  <c r="L1047" i="1"/>
  <c r="Q1044" i="1"/>
  <c r="R1042" i="1"/>
  <c r="T1040" i="1"/>
  <c r="T1038" i="1"/>
  <c r="T1036" i="1"/>
  <c r="P1034" i="1"/>
  <c r="P1032" i="1"/>
  <c r="I1030" i="1"/>
  <c r="L1028" i="1"/>
  <c r="L1026" i="1"/>
  <c r="K1024" i="1"/>
  <c r="T1204" i="1"/>
  <c r="Q1185" i="1"/>
  <c r="T1175" i="1"/>
  <c r="S1164" i="1"/>
  <c r="P1155" i="1"/>
  <c r="M1147" i="1"/>
  <c r="I1141" i="1"/>
  <c r="Q1135" i="1"/>
  <c r="I1132" i="1"/>
  <c r="I1129" i="1"/>
  <c r="L1126" i="1"/>
  <c r="P1122" i="1"/>
  <c r="M1119" i="1"/>
  <c r="Q1116" i="1"/>
  <c r="Q1113" i="1"/>
  <c r="S1111" i="1"/>
  <c r="I1109" i="1"/>
  <c r="S1106" i="1"/>
  <c r="I1104" i="1"/>
  <c r="K1102" i="1"/>
  <c r="I1099" i="1"/>
  <c r="K1097" i="1"/>
  <c r="S1094" i="1"/>
  <c r="Q1091" i="1"/>
  <c r="S1089" i="1"/>
  <c r="M1087" i="1"/>
  <c r="S1084" i="1"/>
  <c r="I1082" i="1"/>
  <c r="K1080" i="1"/>
  <c r="I1077" i="1"/>
  <c r="J1075" i="1"/>
  <c r="K1073" i="1"/>
  <c r="R1070" i="1"/>
  <c r="P1068" i="1"/>
  <c r="K1066" i="1"/>
  <c r="L1064" i="1"/>
  <c r="Q1061" i="1"/>
  <c r="M1059" i="1"/>
  <c r="I1057" i="1"/>
  <c r="K1055" i="1"/>
  <c r="K1053" i="1"/>
  <c r="K1051" i="1"/>
  <c r="K1049" i="1"/>
  <c r="Q1046" i="1"/>
  <c r="S1044" i="1"/>
  <c r="S1042" i="1"/>
  <c r="M1040" i="1"/>
  <c r="M1038" i="1"/>
  <c r="M1036" i="1"/>
  <c r="I1034" i="1"/>
  <c r="I1032" i="1"/>
  <c r="K1030" i="1"/>
  <c r="Q1027" i="1"/>
  <c r="Q1025" i="1"/>
  <c r="L1024" i="1"/>
  <c r="K1022" i="1"/>
  <c r="I1020" i="1"/>
  <c r="M1018" i="1"/>
  <c r="M1016" i="1"/>
  <c r="S1014" i="1"/>
  <c r="Q1012" i="1"/>
  <c r="K1011" i="1"/>
  <c r="I1009" i="1"/>
  <c r="M1007" i="1"/>
  <c r="R1005" i="1"/>
  <c r="K1004" i="1"/>
  <c r="I1002" i="1"/>
  <c r="T1000" i="1"/>
  <c r="Q998" i="1"/>
  <c r="J997" i="1"/>
  <c r="M995" i="1"/>
  <c r="R993" i="1"/>
  <c r="K992" i="1"/>
  <c r="P990" i="1"/>
  <c r="S988" i="1"/>
  <c r="L987" i="1"/>
  <c r="I985" i="1"/>
  <c r="T983" i="1"/>
  <c r="Q981" i="1"/>
  <c r="J980" i="1"/>
  <c r="T978" i="1"/>
  <c r="L977" i="1"/>
  <c r="P975" i="1"/>
  <c r="R973" i="1"/>
  <c r="J972" i="1"/>
  <c r="T970" i="1"/>
  <c r="L969" i="1"/>
  <c r="P967" i="1"/>
  <c r="R965" i="1"/>
  <c r="J964" i="1"/>
  <c r="T962" i="1"/>
  <c r="L961" i="1"/>
  <c r="P959" i="1"/>
  <c r="R957" i="1"/>
  <c r="J956" i="1"/>
  <c r="T954" i="1"/>
  <c r="L953" i="1"/>
  <c r="P951" i="1"/>
  <c r="L1203" i="1"/>
  <c r="P1185" i="1"/>
  <c r="I1174" i="1"/>
  <c r="T1164" i="1"/>
  <c r="Q1154" i="1"/>
  <c r="Q1146" i="1"/>
  <c r="Q1140" i="1"/>
  <c r="M1135" i="1"/>
  <c r="L1132" i="1"/>
  <c r="T1128" i="1"/>
  <c r="Q1125" i="1"/>
  <c r="I1122" i="1"/>
  <c r="J1119" i="1"/>
  <c r="R1116" i="1"/>
  <c r="R1113" i="1"/>
  <c r="T1111" i="1"/>
  <c r="J1109" i="1"/>
  <c r="P1106" i="1"/>
  <c r="J1104" i="1"/>
  <c r="L1102" i="1"/>
  <c r="J1099" i="1"/>
  <c r="R1096" i="1"/>
  <c r="T1094" i="1"/>
  <c r="R1091" i="1"/>
  <c r="T1089" i="1"/>
  <c r="J1087" i="1"/>
  <c r="T1084" i="1"/>
  <c r="J1082" i="1"/>
  <c r="L1080" i="1"/>
  <c r="J1077" i="1"/>
  <c r="K1075" i="1"/>
  <c r="R1072" i="1"/>
  <c r="S1070" i="1"/>
  <c r="I1068" i="1"/>
  <c r="L1066" i="1"/>
  <c r="Q1063" i="1"/>
  <c r="T1061" i="1"/>
  <c r="J1059" i="1"/>
  <c r="J1057" i="1"/>
  <c r="L1055" i="1"/>
  <c r="L1053" i="1"/>
  <c r="L1051" i="1"/>
  <c r="R1048" i="1"/>
  <c r="S1046" i="1"/>
  <c r="T1044" i="1"/>
  <c r="P1042" i="1"/>
  <c r="P1040" i="1"/>
  <c r="P1038" i="1"/>
  <c r="P1036" i="1"/>
  <c r="J1034" i="1"/>
  <c r="K1032" i="1"/>
  <c r="L1030" i="1"/>
  <c r="R1027" i="1"/>
  <c r="R1025" i="1"/>
  <c r="Q1023" i="1"/>
  <c r="L1022" i="1"/>
  <c r="J1020" i="1"/>
  <c r="I1018" i="1"/>
  <c r="P1016" i="1"/>
  <c r="T1014" i="1"/>
  <c r="R1012" i="1"/>
  <c r="L1011" i="1"/>
  <c r="J1009" i="1"/>
  <c r="P1007" i="1"/>
  <c r="S1005" i="1"/>
  <c r="Q1003" i="1"/>
  <c r="J1002" i="1"/>
  <c r="M1000" i="1"/>
  <c r="R998" i="1"/>
  <c r="K997" i="1"/>
  <c r="P995" i="1"/>
  <c r="S993" i="1"/>
  <c r="L992" i="1"/>
  <c r="I990" i="1"/>
  <c r="T988" i="1"/>
  <c r="Q986" i="1"/>
  <c r="J985" i="1"/>
  <c r="M983" i="1"/>
  <c r="R981" i="1"/>
  <c r="K980" i="1"/>
  <c r="M978" i="1"/>
  <c r="Q976" i="1"/>
  <c r="I975" i="1"/>
  <c r="S973" i="1"/>
  <c r="K972" i="1"/>
  <c r="M970" i="1"/>
  <c r="Q968" i="1"/>
  <c r="I967" i="1"/>
  <c r="S965" i="1"/>
  <c r="K964" i="1"/>
  <c r="M962" i="1"/>
  <c r="Q960" i="1"/>
  <c r="I959" i="1"/>
  <c r="S957" i="1"/>
  <c r="K956" i="1"/>
  <c r="M954" i="1"/>
  <c r="Q952" i="1"/>
  <c r="I951" i="1"/>
  <c r="S949" i="1"/>
  <c r="K948" i="1"/>
  <c r="M946" i="1"/>
  <c r="Q944" i="1"/>
  <c r="I943" i="1"/>
  <c r="S941" i="1"/>
  <c r="K940" i="1"/>
  <c r="M938" i="1"/>
  <c r="Q936" i="1"/>
  <c r="I935" i="1"/>
  <c r="S933" i="1"/>
  <c r="K932" i="1"/>
  <c r="M930" i="1"/>
  <c r="Q928" i="1"/>
  <c r="I927" i="1"/>
  <c r="S925" i="1"/>
  <c r="K924" i="1"/>
  <c r="M922" i="1"/>
  <c r="Q920" i="1"/>
  <c r="I919" i="1"/>
  <c r="S917" i="1"/>
  <c r="K916" i="1"/>
  <c r="M914" i="1"/>
  <c r="Q912" i="1"/>
  <c r="I911" i="1"/>
  <c r="S909" i="1"/>
  <c r="K908" i="1"/>
  <c r="M906" i="1"/>
  <c r="Q904" i="1"/>
  <c r="R1201" i="1"/>
  <c r="K1184" i="1"/>
  <c r="J1174" i="1"/>
  <c r="Q1163" i="1"/>
  <c r="S1153" i="1"/>
  <c r="I1146" i="1"/>
  <c r="R1140" i="1"/>
  <c r="J1135" i="1"/>
  <c r="S1131" i="1"/>
  <c r="M1128" i="1"/>
  <c r="M1125" i="1"/>
  <c r="J1122" i="1"/>
  <c r="K1119" i="1"/>
  <c r="S1116" i="1"/>
  <c r="S1113" i="1"/>
  <c r="M1111" i="1"/>
  <c r="K1109" i="1"/>
  <c r="I1106" i="1"/>
  <c r="K1104" i="1"/>
  <c r="Q1101" i="1"/>
  <c r="K1099" i="1"/>
  <c r="S1096" i="1"/>
  <c r="M1094" i="1"/>
  <c r="S1091" i="1"/>
  <c r="M1089" i="1"/>
  <c r="K1087" i="1"/>
  <c r="M1084" i="1"/>
  <c r="K1082" i="1"/>
  <c r="Q1079" i="1"/>
  <c r="K1077" i="1"/>
  <c r="L1075" i="1"/>
  <c r="S1072" i="1"/>
  <c r="M1070" i="1"/>
  <c r="L1068" i="1"/>
  <c r="Q1065" i="1"/>
  <c r="R1063" i="1"/>
  <c r="M1061" i="1"/>
  <c r="K1059" i="1"/>
  <c r="K1057" i="1"/>
  <c r="Q1054" i="1"/>
  <c r="Q1052" i="1"/>
  <c r="Q1050" i="1"/>
  <c r="S1048" i="1"/>
  <c r="M1046" i="1"/>
  <c r="M1044" i="1"/>
  <c r="I1042" i="1"/>
  <c r="I1040" i="1"/>
  <c r="I1038" i="1"/>
  <c r="I1036" i="1"/>
  <c r="K1034" i="1"/>
  <c r="Q1031" i="1"/>
  <c r="Q1029" i="1"/>
  <c r="S1027" i="1"/>
  <c r="S1025" i="1"/>
  <c r="R1023" i="1"/>
  <c r="Q1021" i="1"/>
  <c r="K1020" i="1"/>
  <c r="K1018" i="1"/>
  <c r="I1016" i="1"/>
  <c r="M1014" i="1"/>
  <c r="S1012" i="1"/>
  <c r="Q1010" i="1"/>
  <c r="K1009" i="1"/>
  <c r="J1200" i="1"/>
  <c r="L1184" i="1"/>
  <c r="P1173" i="1"/>
  <c r="Q1162" i="1"/>
  <c r="T1153" i="1"/>
  <c r="J1146" i="1"/>
  <c r="S1140" i="1"/>
  <c r="K1135" i="1"/>
  <c r="T1131" i="1"/>
  <c r="P1128" i="1"/>
  <c r="L1125" i="1"/>
  <c r="K1122" i="1"/>
  <c r="Q1118" i="1"/>
  <c r="M1116" i="1"/>
  <c r="T1113" i="1"/>
  <c r="J1111" i="1"/>
  <c r="T1108" i="1"/>
  <c r="J1106" i="1"/>
  <c r="L1104" i="1"/>
  <c r="J1101" i="1"/>
  <c r="L1099" i="1"/>
  <c r="T1096" i="1"/>
  <c r="L1094" i="1"/>
  <c r="T1091" i="1"/>
  <c r="P1089" i="1"/>
  <c r="T1086" i="1"/>
  <c r="P1084" i="1"/>
  <c r="L1082" i="1"/>
  <c r="J1079" i="1"/>
  <c r="L1077" i="1"/>
  <c r="Q1074" i="1"/>
  <c r="T1072" i="1"/>
  <c r="J1070" i="1"/>
  <c r="Q1067" i="1"/>
  <c r="R1065" i="1"/>
  <c r="S1063" i="1"/>
  <c r="I1061" i="1"/>
  <c r="L1059" i="1"/>
  <c r="R1056" i="1"/>
  <c r="R1054" i="1"/>
  <c r="R1052" i="1"/>
  <c r="R1050" i="1"/>
  <c r="M1048" i="1"/>
  <c r="P1046" i="1"/>
  <c r="P1044" i="1"/>
  <c r="J1042" i="1"/>
  <c r="J1040" i="1"/>
  <c r="J1038" i="1"/>
  <c r="L1036" i="1"/>
  <c r="Q1033" i="1"/>
  <c r="R1031" i="1"/>
  <c r="T1029" i="1"/>
  <c r="T1027" i="1"/>
  <c r="T1025" i="1"/>
  <c r="S1023" i="1"/>
  <c r="R1021" i="1"/>
  <c r="Q1019" i="1"/>
  <c r="L1018" i="1"/>
  <c r="J1016" i="1"/>
  <c r="P1014" i="1"/>
  <c r="T1012" i="1"/>
  <c r="R1010" i="1"/>
  <c r="L1009" i="1"/>
  <c r="K1007" i="1"/>
  <c r="P1005" i="1"/>
  <c r="S1003" i="1"/>
  <c r="L1002" i="1"/>
  <c r="I1000" i="1"/>
  <c r="T998" i="1"/>
  <c r="Q996" i="1"/>
  <c r="J995" i="1"/>
  <c r="M993" i="1"/>
  <c r="R991" i="1"/>
  <c r="K990" i="1"/>
  <c r="P988" i="1"/>
  <c r="S986" i="1"/>
  <c r="L985" i="1"/>
  <c r="I983" i="1"/>
  <c r="M981" i="1"/>
  <c r="Q979" i="1"/>
  <c r="I978" i="1"/>
  <c r="S976" i="1"/>
  <c r="K975" i="1"/>
  <c r="M973" i="1"/>
  <c r="Q971" i="1"/>
  <c r="I970" i="1"/>
  <c r="S968" i="1"/>
  <c r="K967" i="1"/>
  <c r="M965" i="1"/>
  <c r="T1199" i="1"/>
  <c r="M1183" i="1"/>
  <c r="P1172" i="1"/>
  <c r="R1162" i="1"/>
  <c r="K1153" i="1"/>
  <c r="K1146" i="1"/>
  <c r="I1140" i="1"/>
  <c r="Q1134" i="1"/>
  <c r="M1131" i="1"/>
  <c r="K1128" i="1"/>
  <c r="Q1124" i="1"/>
  <c r="Q1121" i="1"/>
  <c r="R1118" i="1"/>
  <c r="R1115" i="1"/>
  <c r="M1113" i="1"/>
  <c r="K1111" i="1"/>
  <c r="M1108" i="1"/>
  <c r="K1106" i="1"/>
  <c r="Q1103" i="1"/>
  <c r="K1101" i="1"/>
  <c r="Q1098" i="1"/>
  <c r="M1096" i="1"/>
  <c r="Q1093" i="1"/>
  <c r="M1091" i="1"/>
  <c r="I1089" i="1"/>
  <c r="M1086" i="1"/>
  <c r="I1084" i="1"/>
  <c r="Q1081" i="1"/>
  <c r="K1079" i="1"/>
  <c r="Q1076" i="1"/>
  <c r="R1074" i="1"/>
  <c r="M1072" i="1"/>
  <c r="K1070" i="1"/>
  <c r="R1067" i="1"/>
  <c r="S1065" i="1"/>
  <c r="T1063" i="1"/>
  <c r="L1061" i="1"/>
  <c r="L1198" i="1"/>
  <c r="J1182" i="1"/>
  <c r="I1172" i="1"/>
  <c r="K1162" i="1"/>
  <c r="Q1151" i="1"/>
  <c r="S1145" i="1"/>
  <c r="M1139" i="1"/>
  <c r="S1134" i="1"/>
  <c r="P1131" i="1"/>
  <c r="L1128" i="1"/>
  <c r="R1124" i="1"/>
  <c r="P1121" i="1"/>
  <c r="S1118" i="1"/>
  <c r="S1115" i="1"/>
  <c r="P1113" i="1"/>
  <c r="L1111" i="1"/>
  <c r="P1108" i="1"/>
  <c r="L1106" i="1"/>
  <c r="R1103" i="1"/>
  <c r="L1101" i="1"/>
  <c r="R1098" i="1"/>
  <c r="P1096" i="1"/>
  <c r="T1093" i="1"/>
  <c r="P1091" i="1"/>
  <c r="J1089" i="1"/>
  <c r="P1086" i="1"/>
  <c r="L1084" i="1"/>
  <c r="R1081" i="1"/>
  <c r="L1079" i="1"/>
  <c r="R1076" i="1"/>
  <c r="S1074" i="1"/>
  <c r="I1072" i="1"/>
  <c r="L1070" i="1"/>
  <c r="S1067" i="1"/>
  <c r="T1065" i="1"/>
  <c r="M1063" i="1"/>
  <c r="Q1060" i="1"/>
  <c r="R1058" i="1"/>
  <c r="T1056" i="1"/>
  <c r="T1054" i="1"/>
  <c r="T1052" i="1"/>
  <c r="I1050" i="1"/>
  <c r="J1048" i="1"/>
  <c r="J1046" i="1"/>
  <c r="L1044" i="1"/>
  <c r="L1042" i="1"/>
  <c r="R1196" i="1"/>
  <c r="K1182" i="1"/>
  <c r="M1171" i="1"/>
  <c r="K1161" i="1"/>
  <c r="R1151" i="1"/>
  <c r="K1145" i="1"/>
  <c r="K1139" i="1"/>
  <c r="J1134" i="1"/>
  <c r="I1131" i="1"/>
  <c r="Q1127" i="1"/>
  <c r="M1124" i="1"/>
  <c r="I1121" i="1"/>
  <c r="T1118" i="1"/>
  <c r="T1115" i="1"/>
  <c r="I1113" i="1"/>
  <c r="Q1110" i="1"/>
  <c r="I1108" i="1"/>
  <c r="Q1105" i="1"/>
  <c r="S1103" i="1"/>
  <c r="Q1100" i="1"/>
  <c r="S1098" i="1"/>
  <c r="I1096" i="1"/>
  <c r="M1093" i="1"/>
  <c r="I1091" i="1"/>
  <c r="K1089" i="1"/>
  <c r="I1086" i="1"/>
  <c r="Q1083" i="1"/>
  <c r="S1081" i="1"/>
  <c r="Q1078" i="1"/>
  <c r="S1076" i="1"/>
  <c r="P1074" i="1"/>
  <c r="L1072" i="1"/>
  <c r="Q1069" i="1"/>
  <c r="T1067" i="1"/>
  <c r="M1065" i="1"/>
  <c r="K1063" i="1"/>
  <c r="R1060" i="1"/>
  <c r="S1058" i="1"/>
  <c r="M1056" i="1"/>
  <c r="M1054" i="1"/>
  <c r="M1052" i="1"/>
  <c r="K1050" i="1"/>
  <c r="K1048" i="1"/>
  <c r="K1046" i="1"/>
  <c r="Q1043" i="1"/>
  <c r="Q1041" i="1"/>
  <c r="Q1039" i="1"/>
  <c r="Q1037" i="1"/>
  <c r="M1035" i="1"/>
  <c r="M1033" i="1"/>
  <c r="M1031" i="1"/>
  <c r="I1029" i="1"/>
  <c r="I1027" i="1"/>
  <c r="I1025" i="1"/>
  <c r="P1023" i="1"/>
  <c r="I1021" i="1"/>
  <c r="M1019" i="1"/>
  <c r="S1017" i="1"/>
  <c r="Q1015" i="1"/>
  <c r="K1014" i="1"/>
  <c r="I1012" i="1"/>
  <c r="M1010" i="1"/>
  <c r="M1008" i="1"/>
  <c r="R1006" i="1"/>
  <c r="K1005" i="1"/>
  <c r="P1003" i="1"/>
  <c r="S1001" i="1"/>
  <c r="L1000" i="1"/>
  <c r="I998" i="1"/>
  <c r="T996" i="1"/>
  <c r="Q994" i="1"/>
  <c r="J993" i="1"/>
  <c r="M991" i="1"/>
  <c r="R989" i="1"/>
  <c r="K988" i="1"/>
  <c r="I986" i="1"/>
  <c r="T984" i="1"/>
  <c r="J1195" i="1"/>
  <c r="I1181" i="1"/>
  <c r="J1170" i="1"/>
  <c r="R1160" i="1"/>
  <c r="K1151" i="1"/>
  <c r="M1144" i="1"/>
  <c r="L1139" i="1"/>
  <c r="K1134" i="1"/>
  <c r="K1131" i="1"/>
  <c r="R1127" i="1"/>
  <c r="P1124" i="1"/>
  <c r="J1121" i="1"/>
  <c r="M1118" i="1"/>
  <c r="M1115" i="1"/>
  <c r="J1113" i="1"/>
  <c r="P1110" i="1"/>
  <c r="L1108" i="1"/>
  <c r="R1105" i="1"/>
  <c r="L1103" i="1"/>
  <c r="R1100" i="1"/>
  <c r="P1098" i="1"/>
  <c r="R1095" i="1"/>
  <c r="P1093" i="1"/>
  <c r="J1091" i="1"/>
  <c r="P1088" i="1"/>
  <c r="L1194" i="1"/>
  <c r="I1180" i="1"/>
  <c r="K1170" i="1"/>
  <c r="I1160" i="1"/>
  <c r="K1150" i="1"/>
  <c r="P1144" i="1"/>
  <c r="Q1138" i="1"/>
  <c r="L1134" i="1"/>
  <c r="P1130" i="1"/>
  <c r="S1127" i="1"/>
  <c r="I1124" i="1"/>
  <c r="K1121" i="1"/>
  <c r="I1118" i="1"/>
  <c r="P1115" i="1"/>
  <c r="K1113" i="1"/>
  <c r="I1110" i="1"/>
  <c r="Q1107" i="1"/>
  <c r="S1105" i="1"/>
  <c r="Q1102" i="1"/>
  <c r="S1100" i="1"/>
  <c r="I1098" i="1"/>
  <c r="S1095" i="1"/>
  <c r="I1093" i="1"/>
  <c r="K1091" i="1"/>
  <c r="I1088" i="1"/>
  <c r="K1086" i="1"/>
  <c r="S1083" i="1"/>
  <c r="K1081" i="1"/>
  <c r="S1078" i="1"/>
  <c r="M1076" i="1"/>
  <c r="K1074" i="1"/>
  <c r="R1071" i="1"/>
  <c r="M1069" i="1"/>
  <c r="P1067" i="1"/>
  <c r="I1065" i="1"/>
  <c r="S1062" i="1"/>
  <c r="T1060" i="1"/>
  <c r="I1058" i="1"/>
  <c r="I1056" i="1"/>
  <c r="I1054" i="1"/>
  <c r="Q1051" i="1"/>
  <c r="Q1049" i="1"/>
  <c r="Q1047" i="1"/>
  <c r="Q1045" i="1"/>
  <c r="S1043" i="1"/>
  <c r="S1041" i="1"/>
  <c r="S1039" i="1"/>
  <c r="I1037" i="1"/>
  <c r="I1035" i="1"/>
  <c r="I1033" i="1"/>
  <c r="K1031" i="1"/>
  <c r="K1029" i="1"/>
  <c r="K1027" i="1"/>
  <c r="K1025" i="1"/>
  <c r="Q1022" i="1"/>
  <c r="K1021" i="1"/>
  <c r="I1019" i="1"/>
  <c r="M1017" i="1"/>
  <c r="S1015" i="1"/>
  <c r="Q1013" i="1"/>
  <c r="K1012" i="1"/>
  <c r="K1010" i="1"/>
  <c r="I1008" i="1"/>
  <c r="T1006" i="1"/>
  <c r="Q1004" i="1"/>
  <c r="J1003" i="1"/>
  <c r="M1001" i="1"/>
  <c r="R999" i="1"/>
  <c r="K998" i="1"/>
  <c r="P996" i="1"/>
  <c r="S994" i="1"/>
  <c r="L993" i="1"/>
  <c r="P1192" i="1"/>
  <c r="Q1179" i="1"/>
  <c r="T1169" i="1"/>
  <c r="K1159" i="1"/>
  <c r="L1150" i="1"/>
  <c r="I1144" i="1"/>
  <c r="I1138" i="1"/>
  <c r="M1133" i="1"/>
  <c r="I1130" i="1"/>
  <c r="M1127" i="1"/>
  <c r="L1124" i="1"/>
  <c r="S1120" i="1"/>
  <c r="T1117" i="1"/>
  <c r="I1115" i="1"/>
  <c r="R1112" i="1"/>
  <c r="J1110" i="1"/>
  <c r="R1107" i="1"/>
  <c r="T1105" i="1"/>
  <c r="R1102" i="1"/>
  <c r="T1100" i="1"/>
  <c r="J1098" i="1"/>
  <c r="T1095" i="1"/>
  <c r="J1093" i="1"/>
  <c r="L1091" i="1"/>
  <c r="J1088" i="1"/>
  <c r="L1086" i="1"/>
  <c r="T1083" i="1"/>
  <c r="R1080" i="1"/>
  <c r="T1078" i="1"/>
  <c r="P1076" i="1"/>
  <c r="R1073" i="1"/>
  <c r="S1071" i="1"/>
  <c r="P1069" i="1"/>
  <c r="I1067" i="1"/>
  <c r="K1065" i="1"/>
  <c r="T1062" i="1"/>
  <c r="M1060" i="1"/>
  <c r="J1058" i="1"/>
  <c r="J1056" i="1"/>
  <c r="K1054" i="1"/>
  <c r="R1051" i="1"/>
  <c r="R1049" i="1"/>
  <c r="R1047" i="1"/>
  <c r="T1045" i="1"/>
  <c r="T1043" i="1"/>
  <c r="T1041" i="1"/>
  <c r="M1039" i="1"/>
  <c r="J1037" i="1"/>
  <c r="J1035" i="1"/>
  <c r="J1033" i="1"/>
  <c r="L1031" i="1"/>
  <c r="L1029" i="1"/>
  <c r="L1027" i="1"/>
  <c r="R1024" i="1"/>
  <c r="R1022" i="1"/>
  <c r="R1191" i="1"/>
  <c r="P1179" i="1"/>
  <c r="I1168" i="1"/>
  <c r="L1159" i="1"/>
  <c r="Q1149" i="1"/>
  <c r="Q1143" i="1"/>
  <c r="S1137" i="1"/>
  <c r="P1133" i="1"/>
  <c r="J1130" i="1"/>
  <c r="R1126" i="1"/>
  <c r="Q1123" i="1"/>
  <c r="T1120" i="1"/>
  <c r="M1117" i="1"/>
  <c r="J1115" i="1"/>
  <c r="S1112" i="1"/>
  <c r="K1110" i="1"/>
  <c r="S1107" i="1"/>
  <c r="M1105" i="1"/>
  <c r="S1102" i="1"/>
  <c r="M1100" i="1"/>
  <c r="K1098" i="1"/>
  <c r="M1095" i="1"/>
  <c r="K1093" i="1"/>
  <c r="Q1090" i="1"/>
  <c r="K1088" i="1"/>
  <c r="Q1085" i="1"/>
  <c r="M1083" i="1"/>
  <c r="S1080" i="1"/>
  <c r="M1078" i="1"/>
  <c r="I1076" i="1"/>
  <c r="S1073" i="1"/>
  <c r="T1071" i="1"/>
  <c r="I1069" i="1"/>
  <c r="J1067" i="1"/>
  <c r="T1064" i="1"/>
  <c r="M1062" i="1"/>
  <c r="P1060" i="1"/>
  <c r="K1058" i="1"/>
  <c r="I1190" i="1"/>
  <c r="K1178" i="1"/>
  <c r="J1168" i="1"/>
  <c r="M1158" i="1"/>
  <c r="I1149" i="1"/>
  <c r="K1143" i="1"/>
  <c r="I1137" i="1"/>
  <c r="I1133" i="1"/>
  <c r="Q1129" i="1"/>
  <c r="S1126" i="1"/>
  <c r="S1123" i="1"/>
  <c r="M1120" i="1"/>
  <c r="P1117" i="1"/>
  <c r="K1115" i="1"/>
  <c r="J1112" i="1"/>
  <c r="L1110" i="1"/>
  <c r="T1107" i="1"/>
  <c r="R1104" i="1"/>
  <c r="T1102" i="1"/>
  <c r="P1100" i="1"/>
  <c r="T1097" i="1"/>
  <c r="J1095" i="1"/>
  <c r="L1093" i="1"/>
  <c r="J1090" i="1"/>
  <c r="L1088" i="1"/>
  <c r="T1085" i="1"/>
  <c r="L1083" i="1"/>
  <c r="T1080" i="1"/>
  <c r="P1078" i="1"/>
  <c r="Q1075" i="1"/>
  <c r="T1073" i="1"/>
  <c r="M1071" i="1"/>
  <c r="J1069" i="1"/>
  <c r="K1067" i="1"/>
  <c r="M1064" i="1"/>
  <c r="P1062" i="1"/>
  <c r="I1060" i="1"/>
  <c r="L1058" i="1"/>
  <c r="Q1055" i="1"/>
  <c r="T1053" i="1"/>
  <c r="T1051" i="1"/>
  <c r="T1049" i="1"/>
  <c r="T1047" i="1"/>
  <c r="P1045" i="1"/>
  <c r="P1043" i="1"/>
  <c r="I1041" i="1"/>
  <c r="L1039" i="1"/>
  <c r="L1037" i="1"/>
  <c r="L1035" i="1"/>
  <c r="R1032" i="1"/>
  <c r="R1030" i="1"/>
  <c r="R1028" i="1"/>
  <c r="S1026" i="1"/>
  <c r="M1024" i="1"/>
  <c r="T1022" i="1"/>
  <c r="R1020" i="1"/>
  <c r="L1019" i="1"/>
  <c r="J1017" i="1"/>
  <c r="P1015" i="1"/>
  <c r="M1013" i="1"/>
  <c r="T1011" i="1"/>
  <c r="R1009" i="1"/>
  <c r="L1008" i="1"/>
  <c r="I1006" i="1"/>
  <c r="T1004" i="1"/>
  <c r="Q1002" i="1"/>
  <c r="J1001" i="1"/>
  <c r="J1189" i="1"/>
  <c r="L1178" i="1"/>
  <c r="S1167" i="1"/>
  <c r="I1157" i="1"/>
  <c r="S1148" i="1"/>
  <c r="S1142" i="1"/>
  <c r="J1137" i="1"/>
  <c r="J1133" i="1"/>
  <c r="R1129" i="1"/>
  <c r="T1126" i="1"/>
  <c r="J1123" i="1"/>
  <c r="P1120" i="1"/>
  <c r="I1117" i="1"/>
  <c r="L1115" i="1"/>
  <c r="K1112" i="1"/>
  <c r="Q1109" i="1"/>
  <c r="M1107" i="1"/>
  <c r="S1104" i="1"/>
  <c r="M1102" i="1"/>
  <c r="I1100" i="1"/>
  <c r="M1097" i="1"/>
  <c r="K1095" i="1"/>
  <c r="Q1092" i="1"/>
  <c r="K1090" i="1"/>
  <c r="Q1087" i="1"/>
  <c r="M1085" i="1"/>
  <c r="Q1082" i="1"/>
  <c r="M1080" i="1"/>
  <c r="I1078" i="1"/>
  <c r="T1075" i="1"/>
  <c r="M1073" i="1"/>
  <c r="J1071" i="1"/>
  <c r="K1069" i="1"/>
  <c r="Q1066" i="1"/>
  <c r="P1064" i="1"/>
  <c r="I1062" i="1"/>
  <c r="L1060" i="1"/>
  <c r="Q1057" i="1"/>
  <c r="S1055" i="1"/>
  <c r="M1053" i="1"/>
  <c r="M1051" i="1"/>
  <c r="M1049" i="1"/>
  <c r="M1047" i="1"/>
  <c r="I1045" i="1"/>
  <c r="I1043" i="1"/>
  <c r="K1041" i="1"/>
  <c r="Q1038" i="1"/>
  <c r="Q1036" i="1"/>
  <c r="Q1034" i="1"/>
  <c r="S1032" i="1"/>
  <c r="S1030" i="1"/>
  <c r="S1028" i="1"/>
  <c r="I1026" i="1"/>
  <c r="P1024" i="1"/>
  <c r="M1022" i="1"/>
  <c r="S1020" i="1"/>
  <c r="Q1018" i="1"/>
  <c r="K1017" i="1"/>
  <c r="I1015" i="1"/>
  <c r="I1013" i="1"/>
  <c r="M1011" i="1"/>
  <c r="S1009" i="1"/>
  <c r="Q1007" i="1"/>
  <c r="J1006" i="1"/>
  <c r="M1004" i="1"/>
  <c r="R1002" i="1"/>
  <c r="K1001" i="1"/>
  <c r="P999" i="1"/>
  <c r="S997" i="1"/>
  <c r="Q995" i="1"/>
  <c r="J994" i="1"/>
  <c r="M992" i="1"/>
  <c r="R990" i="1"/>
  <c r="K989" i="1"/>
  <c r="P987" i="1"/>
  <c r="S985" i="1"/>
  <c r="L984" i="1"/>
  <c r="I982" i="1"/>
  <c r="T980" i="1"/>
  <c r="L979" i="1"/>
  <c r="P977" i="1"/>
  <c r="R975" i="1"/>
  <c r="J974" i="1"/>
  <c r="T972" i="1"/>
  <c r="L971" i="1"/>
  <c r="P969" i="1"/>
  <c r="R967" i="1"/>
  <c r="J966" i="1"/>
  <c r="T964" i="1"/>
  <c r="L963" i="1"/>
  <c r="P961" i="1"/>
  <c r="J1086" i="1"/>
  <c r="K1056" i="1"/>
  <c r="I1044" i="1"/>
  <c r="P1035" i="1"/>
  <c r="J1027" i="1"/>
  <c r="P1020" i="1"/>
  <c r="T1015" i="1"/>
  <c r="T1010" i="1"/>
  <c r="P1006" i="1"/>
  <c r="K1002" i="1"/>
  <c r="M998" i="1"/>
  <c r="K995" i="1"/>
  <c r="S991" i="1"/>
  <c r="R988" i="1"/>
  <c r="Q985" i="1"/>
  <c r="R982" i="1"/>
  <c r="L980" i="1"/>
  <c r="S977" i="1"/>
  <c r="L975" i="1"/>
  <c r="Q972" i="1"/>
  <c r="P970" i="1"/>
  <c r="J968" i="1"/>
  <c r="Q965" i="1"/>
  <c r="T963" i="1"/>
  <c r="T961" i="1"/>
  <c r="M959" i="1"/>
  <c r="P957" i="1"/>
  <c r="M955" i="1"/>
  <c r="T953" i="1"/>
  <c r="T951" i="1"/>
  <c r="T949" i="1"/>
  <c r="R947" i="1"/>
  <c r="L946" i="1"/>
  <c r="J944" i="1"/>
  <c r="P942" i="1"/>
  <c r="T940" i="1"/>
  <c r="S938" i="1"/>
  <c r="R936" i="1"/>
  <c r="L935" i="1"/>
  <c r="J933" i="1"/>
  <c r="P931" i="1"/>
  <c r="T929" i="1"/>
  <c r="R927" i="1"/>
  <c r="Q925" i="1"/>
  <c r="L924" i="1"/>
  <c r="J922" i="1"/>
  <c r="R1083" i="1"/>
  <c r="S1054" i="1"/>
  <c r="R1043" i="1"/>
  <c r="K1035" i="1"/>
  <c r="Q1026" i="1"/>
  <c r="S1019" i="1"/>
  <c r="M1015" i="1"/>
  <c r="I1010" i="1"/>
  <c r="Q1005" i="1"/>
  <c r="Q1001" i="1"/>
  <c r="P998" i="1"/>
  <c r="L995" i="1"/>
  <c r="T991" i="1"/>
  <c r="M988" i="1"/>
  <c r="R985" i="1"/>
  <c r="S982" i="1"/>
  <c r="R979" i="1"/>
  <c r="T977" i="1"/>
  <c r="Q974" i="1"/>
  <c r="R972" i="1"/>
  <c r="J970" i="1"/>
  <c r="K968" i="1"/>
  <c r="T965" i="1"/>
  <c r="M963" i="1"/>
  <c r="M961" i="1"/>
  <c r="J959" i="1"/>
  <c r="I957" i="1"/>
  <c r="P955" i="1"/>
  <c r="M953" i="1"/>
  <c r="M951" i="1"/>
  <c r="M949" i="1"/>
  <c r="S947" i="1"/>
  <c r="Q945" i="1"/>
  <c r="K944" i="1"/>
  <c r="I942" i="1"/>
  <c r="P940" i="1"/>
  <c r="T938" i="1"/>
  <c r="S936" i="1"/>
  <c r="Q934" i="1"/>
  <c r="K933" i="1"/>
  <c r="I931" i="1"/>
  <c r="M929" i="1"/>
  <c r="T927" i="1"/>
  <c r="R925" i="1"/>
  <c r="Q923" i="1"/>
  <c r="K922" i="1"/>
  <c r="I920" i="1"/>
  <c r="M918" i="1"/>
  <c r="S916" i="1"/>
  <c r="R914" i="1"/>
  <c r="L913" i="1"/>
  <c r="K911" i="1"/>
  <c r="I909" i="1"/>
  <c r="M907" i="1"/>
  <c r="S905" i="1"/>
  <c r="Q903" i="1"/>
  <c r="J902" i="1"/>
  <c r="P900" i="1"/>
  <c r="S898" i="1"/>
  <c r="L897" i="1"/>
  <c r="I895" i="1"/>
  <c r="T893" i="1"/>
  <c r="Q891" i="1"/>
  <c r="J890" i="1"/>
  <c r="M888" i="1"/>
  <c r="Q886" i="1"/>
  <c r="I885" i="1"/>
  <c r="S883" i="1"/>
  <c r="K882" i="1"/>
  <c r="M880" i="1"/>
  <c r="Q878" i="1"/>
  <c r="I877" i="1"/>
  <c r="S875" i="1"/>
  <c r="K874" i="1"/>
  <c r="M872" i="1"/>
  <c r="Q870" i="1"/>
  <c r="I869" i="1"/>
  <c r="S867" i="1"/>
  <c r="K866" i="1"/>
  <c r="M864" i="1"/>
  <c r="Q862" i="1"/>
  <c r="I861" i="1"/>
  <c r="S859" i="1"/>
  <c r="K858" i="1"/>
  <c r="M856" i="1"/>
  <c r="Q854" i="1"/>
  <c r="I853" i="1"/>
  <c r="S851" i="1"/>
  <c r="K850" i="1"/>
  <c r="M848" i="1"/>
  <c r="Q846" i="1"/>
  <c r="I845" i="1"/>
  <c r="S843" i="1"/>
  <c r="K842" i="1"/>
  <c r="M840" i="1"/>
  <c r="Q838" i="1"/>
  <c r="I837" i="1"/>
  <c r="S835" i="1"/>
  <c r="K834" i="1"/>
  <c r="M832" i="1"/>
  <c r="Q830" i="1"/>
  <c r="J1081" i="1"/>
  <c r="P1054" i="1"/>
  <c r="M1043" i="1"/>
  <c r="S1033" i="1"/>
  <c r="M1025" i="1"/>
  <c r="T1019" i="1"/>
  <c r="R1014" i="1"/>
  <c r="L1010" i="1"/>
  <c r="M1005" i="1"/>
  <c r="R1001" i="1"/>
  <c r="J998" i="1"/>
  <c r="R994" i="1"/>
  <c r="P991" i="1"/>
  <c r="I988" i="1"/>
  <c r="P985" i="1"/>
  <c r="T982" i="1"/>
  <c r="S979" i="1"/>
  <c r="M977" i="1"/>
  <c r="R974" i="1"/>
  <c r="S972" i="1"/>
  <c r="K970" i="1"/>
  <c r="L968" i="1"/>
  <c r="P965" i="1"/>
  <c r="P963" i="1"/>
  <c r="J961" i="1"/>
  <c r="K959" i="1"/>
  <c r="J957" i="1"/>
  <c r="I955" i="1"/>
  <c r="P953" i="1"/>
  <c r="J951" i="1"/>
  <c r="P949" i="1"/>
  <c r="T947" i="1"/>
  <c r="R945" i="1"/>
  <c r="L944" i="1"/>
  <c r="J942" i="1"/>
  <c r="I940" i="1"/>
  <c r="P938" i="1"/>
  <c r="T936" i="1"/>
  <c r="R934" i="1"/>
  <c r="L933" i="1"/>
  <c r="J931" i="1"/>
  <c r="P929" i="1"/>
  <c r="M927" i="1"/>
  <c r="T925" i="1"/>
  <c r="R923" i="1"/>
  <c r="L922" i="1"/>
  <c r="J920" i="1"/>
  <c r="P918" i="1"/>
  <c r="T916" i="1"/>
  <c r="S914" i="1"/>
  <c r="R912" i="1"/>
  <c r="L911" i="1"/>
  <c r="J909" i="1"/>
  <c r="P907" i="1"/>
  <c r="T905" i="1"/>
  <c r="R903" i="1"/>
  <c r="L902" i="1"/>
  <c r="I900" i="1"/>
  <c r="T898" i="1"/>
  <c r="Q896" i="1"/>
  <c r="J895" i="1"/>
  <c r="M893" i="1"/>
  <c r="R891" i="1"/>
  <c r="K890" i="1"/>
  <c r="P888" i="1"/>
  <c r="R886" i="1"/>
  <c r="J885" i="1"/>
  <c r="T883" i="1"/>
  <c r="L882" i="1"/>
  <c r="P880" i="1"/>
  <c r="R878" i="1"/>
  <c r="J877" i="1"/>
  <c r="T875" i="1"/>
  <c r="L874" i="1"/>
  <c r="P872" i="1"/>
  <c r="R870" i="1"/>
  <c r="J869" i="1"/>
  <c r="T867" i="1"/>
  <c r="L866" i="1"/>
  <c r="P864" i="1"/>
  <c r="R862" i="1"/>
  <c r="J861" i="1"/>
  <c r="T859" i="1"/>
  <c r="L858" i="1"/>
  <c r="P856" i="1"/>
  <c r="R854" i="1"/>
  <c r="J853" i="1"/>
  <c r="T851" i="1"/>
  <c r="L850" i="1"/>
  <c r="P848" i="1"/>
  <c r="R846" i="1"/>
  <c r="J845" i="1"/>
  <c r="T843" i="1"/>
  <c r="L842" i="1"/>
  <c r="R1078" i="1"/>
  <c r="Q1053" i="1"/>
  <c r="K1042" i="1"/>
  <c r="T1033" i="1"/>
  <c r="P1025" i="1"/>
  <c r="P1019" i="1"/>
  <c r="I1014" i="1"/>
  <c r="Q1009" i="1"/>
  <c r="I1005" i="1"/>
  <c r="T1001" i="1"/>
  <c r="L998" i="1"/>
  <c r="T994" i="1"/>
  <c r="I991" i="1"/>
  <c r="J988" i="1"/>
  <c r="K985" i="1"/>
  <c r="M982" i="1"/>
  <c r="T979" i="1"/>
  <c r="K977" i="1"/>
  <c r="S974" i="1"/>
  <c r="P972" i="1"/>
  <c r="L970" i="1"/>
  <c r="Q967" i="1"/>
  <c r="I965" i="1"/>
  <c r="I963" i="1"/>
  <c r="K961" i="1"/>
  <c r="L959" i="1"/>
  <c r="K957" i="1"/>
  <c r="J955" i="1"/>
  <c r="J953" i="1"/>
  <c r="K951" i="1"/>
  <c r="I949" i="1"/>
  <c r="M947" i="1"/>
  <c r="S945" i="1"/>
  <c r="Q943" i="1"/>
  <c r="L942" i="1"/>
  <c r="J940" i="1"/>
  <c r="I938" i="1"/>
  <c r="M936" i="1"/>
  <c r="S934" i="1"/>
  <c r="Q932" i="1"/>
  <c r="K931" i="1"/>
  <c r="J929" i="1"/>
  <c r="P927" i="1"/>
  <c r="M925" i="1"/>
  <c r="S923" i="1"/>
  <c r="Q921" i="1"/>
  <c r="K920" i="1"/>
  <c r="I918" i="1"/>
  <c r="P916" i="1"/>
  <c r="T914" i="1"/>
  <c r="S912" i="1"/>
  <c r="Q910" i="1"/>
  <c r="K909" i="1"/>
  <c r="I907" i="1"/>
  <c r="M905" i="1"/>
  <c r="T903" i="1"/>
  <c r="Q901" i="1"/>
  <c r="J900" i="1"/>
  <c r="M898" i="1"/>
  <c r="R896" i="1"/>
  <c r="K895" i="1"/>
  <c r="P893" i="1"/>
  <c r="S891" i="1"/>
  <c r="L890" i="1"/>
  <c r="I888" i="1"/>
  <c r="S886" i="1"/>
  <c r="K885" i="1"/>
  <c r="M883" i="1"/>
  <c r="Q881" i="1"/>
  <c r="I880" i="1"/>
  <c r="S878" i="1"/>
  <c r="K877" i="1"/>
  <c r="M875" i="1"/>
  <c r="Q873" i="1"/>
  <c r="I872" i="1"/>
  <c r="S870" i="1"/>
  <c r="K869" i="1"/>
  <c r="M867" i="1"/>
  <c r="Q865" i="1"/>
  <c r="I864" i="1"/>
  <c r="S862" i="1"/>
  <c r="K861" i="1"/>
  <c r="M859" i="1"/>
  <c r="Q857" i="1"/>
  <c r="I856" i="1"/>
  <c r="S854" i="1"/>
  <c r="K853" i="1"/>
  <c r="M851" i="1"/>
  <c r="Q849" i="1"/>
  <c r="I848" i="1"/>
  <c r="S846" i="1"/>
  <c r="K845" i="1"/>
  <c r="M843" i="1"/>
  <c r="Q841" i="1"/>
  <c r="I840" i="1"/>
  <c r="S838" i="1"/>
  <c r="K837" i="1"/>
  <c r="M835" i="1"/>
  <c r="Q833" i="1"/>
  <c r="I832" i="1"/>
  <c r="S830" i="1"/>
  <c r="K829" i="1"/>
  <c r="M827" i="1"/>
  <c r="Q825" i="1"/>
  <c r="I824" i="1"/>
  <c r="S822" i="1"/>
  <c r="K821" i="1"/>
  <c r="M819" i="1"/>
  <c r="Q817" i="1"/>
  <c r="I816" i="1"/>
  <c r="S814" i="1"/>
  <c r="K813" i="1"/>
  <c r="M811" i="1"/>
  <c r="Q809" i="1"/>
  <c r="I808" i="1"/>
  <c r="S806" i="1"/>
  <c r="K805" i="1"/>
  <c r="M803" i="1"/>
  <c r="Q801" i="1"/>
  <c r="I800" i="1"/>
  <c r="S798" i="1"/>
  <c r="K797" i="1"/>
  <c r="M795" i="1"/>
  <c r="Q793" i="1"/>
  <c r="I792" i="1"/>
  <c r="T1076" i="1"/>
  <c r="S1052" i="1"/>
  <c r="R1041" i="1"/>
  <c r="P1033" i="1"/>
  <c r="J1025" i="1"/>
  <c r="J1019" i="1"/>
  <c r="J1014" i="1"/>
  <c r="P1009" i="1"/>
  <c r="J1005" i="1"/>
  <c r="P1001" i="1"/>
  <c r="Q997" i="1"/>
  <c r="M994" i="1"/>
  <c r="K991" i="1"/>
  <c r="Q987" i="1"/>
  <c r="Q984" i="1"/>
  <c r="P982" i="1"/>
  <c r="M979" i="1"/>
  <c r="R976" i="1"/>
  <c r="T974" i="1"/>
  <c r="I972" i="1"/>
  <c r="Q969" i="1"/>
  <c r="T967" i="1"/>
  <c r="J965" i="1"/>
  <c r="J963" i="1"/>
  <c r="R960" i="1"/>
  <c r="Q958" i="1"/>
  <c r="L957" i="1"/>
  <c r="K955" i="1"/>
  <c r="K953" i="1"/>
  <c r="L951" i="1"/>
  <c r="J949" i="1"/>
  <c r="P947" i="1"/>
  <c r="T945" i="1"/>
  <c r="R943" i="1"/>
  <c r="Q941" i="1"/>
  <c r="L940" i="1"/>
  <c r="J938" i="1"/>
  <c r="P936" i="1"/>
  <c r="T934" i="1"/>
  <c r="R932" i="1"/>
  <c r="L931" i="1"/>
  <c r="K929" i="1"/>
  <c r="J927" i="1"/>
  <c r="P925" i="1"/>
  <c r="T923" i="1"/>
  <c r="R921" i="1"/>
  <c r="L920" i="1"/>
  <c r="J918" i="1"/>
  <c r="I916" i="1"/>
  <c r="P914" i="1"/>
  <c r="T912" i="1"/>
  <c r="R910" i="1"/>
  <c r="L909" i="1"/>
  <c r="J907" i="1"/>
  <c r="P905" i="1"/>
  <c r="M903" i="1"/>
  <c r="R901" i="1"/>
  <c r="K900" i="1"/>
  <c r="P898" i="1"/>
  <c r="S896" i="1"/>
  <c r="L895" i="1"/>
  <c r="I893" i="1"/>
  <c r="T891" i="1"/>
  <c r="Q889" i="1"/>
  <c r="J888" i="1"/>
  <c r="T886" i="1"/>
  <c r="L885" i="1"/>
  <c r="P883" i="1"/>
  <c r="R881" i="1"/>
  <c r="J880" i="1"/>
  <c r="T878" i="1"/>
  <c r="L877" i="1"/>
  <c r="P875" i="1"/>
  <c r="R873" i="1"/>
  <c r="J872" i="1"/>
  <c r="T870" i="1"/>
  <c r="L869" i="1"/>
  <c r="P867" i="1"/>
  <c r="R865" i="1"/>
  <c r="I1074" i="1"/>
  <c r="I1052" i="1"/>
  <c r="M1041" i="1"/>
  <c r="K1033" i="1"/>
  <c r="T1024" i="1"/>
  <c r="K1019" i="1"/>
  <c r="L1014" i="1"/>
  <c r="Q1008" i="1"/>
  <c r="L1005" i="1"/>
  <c r="I1001" i="1"/>
  <c r="R997" i="1"/>
  <c r="I994" i="1"/>
  <c r="L991" i="1"/>
  <c r="R987" i="1"/>
  <c r="S984" i="1"/>
  <c r="L982" i="1"/>
  <c r="P979" i="1"/>
  <c r="T976" i="1"/>
  <c r="M974" i="1"/>
  <c r="L972" i="1"/>
  <c r="R969" i="1"/>
  <c r="M967" i="1"/>
  <c r="K965" i="1"/>
  <c r="K963" i="1"/>
  <c r="S960" i="1"/>
  <c r="R958" i="1"/>
  <c r="Q956" i="1"/>
  <c r="L955" i="1"/>
  <c r="R952" i="1"/>
  <c r="Q950" i="1"/>
  <c r="K949" i="1"/>
  <c r="I947" i="1"/>
  <c r="M945" i="1"/>
  <c r="T943" i="1"/>
  <c r="R941" i="1"/>
  <c r="Q939" i="1"/>
  <c r="K938" i="1"/>
  <c r="I936" i="1"/>
  <c r="M934" i="1"/>
  <c r="S932" i="1"/>
  <c r="R930" i="1"/>
  <c r="L929" i="1"/>
  <c r="K927" i="1"/>
  <c r="I925" i="1"/>
  <c r="M923" i="1"/>
  <c r="S921" i="1"/>
  <c r="Q919" i="1"/>
  <c r="L918" i="1"/>
  <c r="J916" i="1"/>
  <c r="I914" i="1"/>
  <c r="M912" i="1"/>
  <c r="S910" i="1"/>
  <c r="Q908" i="1"/>
  <c r="K907" i="1"/>
  <c r="J905" i="1"/>
  <c r="P903" i="1"/>
  <c r="Q1071" i="1"/>
  <c r="S1051" i="1"/>
  <c r="K1040" i="1"/>
  <c r="S1031" i="1"/>
  <c r="T1023" i="1"/>
  <c r="T1018" i="1"/>
  <c r="R1013" i="1"/>
  <c r="S1008" i="1"/>
  <c r="R1004" i="1"/>
  <c r="S1000" i="1"/>
  <c r="I997" i="1"/>
  <c r="Q993" i="1"/>
  <c r="Q990" i="1"/>
  <c r="S987" i="1"/>
  <c r="M984" i="1"/>
  <c r="S981" i="1"/>
  <c r="I979" i="1"/>
  <c r="M976" i="1"/>
  <c r="P974" i="1"/>
  <c r="R971" i="1"/>
  <c r="S969" i="1"/>
  <c r="J967" i="1"/>
  <c r="L965" i="1"/>
  <c r="R962" i="1"/>
  <c r="T960" i="1"/>
  <c r="S958" i="1"/>
  <c r="R956" i="1"/>
  <c r="R954" i="1"/>
  <c r="S952" i="1"/>
  <c r="R950" i="1"/>
  <c r="L949" i="1"/>
  <c r="J947" i="1"/>
  <c r="P945" i="1"/>
  <c r="M943" i="1"/>
  <c r="T941" i="1"/>
  <c r="R939" i="1"/>
  <c r="L938" i="1"/>
  <c r="J936" i="1"/>
  <c r="P934" i="1"/>
  <c r="T932" i="1"/>
  <c r="S930" i="1"/>
  <c r="R928" i="1"/>
  <c r="L927" i="1"/>
  <c r="J925" i="1"/>
  <c r="P923" i="1"/>
  <c r="T921" i="1"/>
  <c r="R919" i="1"/>
  <c r="Q917" i="1"/>
  <c r="L916" i="1"/>
  <c r="J914" i="1"/>
  <c r="P912" i="1"/>
  <c r="T910" i="1"/>
  <c r="R908" i="1"/>
  <c r="L907" i="1"/>
  <c r="K905" i="1"/>
  <c r="I903" i="1"/>
  <c r="T901" i="1"/>
  <c r="Q899" i="1"/>
  <c r="J898" i="1"/>
  <c r="M896" i="1"/>
  <c r="R894" i="1"/>
  <c r="K893" i="1"/>
  <c r="P891" i="1"/>
  <c r="S889" i="1"/>
  <c r="L888" i="1"/>
  <c r="P886" i="1"/>
  <c r="R884" i="1"/>
  <c r="J883" i="1"/>
  <c r="T881" i="1"/>
  <c r="L880" i="1"/>
  <c r="P878" i="1"/>
  <c r="R876" i="1"/>
  <c r="J875" i="1"/>
  <c r="T873" i="1"/>
  <c r="L872" i="1"/>
  <c r="P870" i="1"/>
  <c r="R868" i="1"/>
  <c r="J867" i="1"/>
  <c r="T865" i="1"/>
  <c r="L864" i="1"/>
  <c r="P862" i="1"/>
  <c r="R860" i="1"/>
  <c r="J859" i="1"/>
  <c r="T857" i="1"/>
  <c r="L856" i="1"/>
  <c r="P854" i="1"/>
  <c r="R852" i="1"/>
  <c r="J851" i="1"/>
  <c r="T849" i="1"/>
  <c r="L848" i="1"/>
  <c r="P846" i="1"/>
  <c r="R844" i="1"/>
  <c r="J843" i="1"/>
  <c r="T841" i="1"/>
  <c r="L840" i="1"/>
  <c r="P838" i="1"/>
  <c r="R836" i="1"/>
  <c r="J835" i="1"/>
  <c r="T833" i="1"/>
  <c r="L832" i="1"/>
  <c r="P830" i="1"/>
  <c r="R828" i="1"/>
  <c r="J827" i="1"/>
  <c r="T825" i="1"/>
  <c r="L824" i="1"/>
  <c r="P822" i="1"/>
  <c r="R820" i="1"/>
  <c r="J819" i="1"/>
  <c r="T817" i="1"/>
  <c r="L816" i="1"/>
  <c r="P814" i="1"/>
  <c r="R812" i="1"/>
  <c r="J811" i="1"/>
  <c r="T809" i="1"/>
  <c r="L808" i="1"/>
  <c r="P806" i="1"/>
  <c r="R804" i="1"/>
  <c r="J803" i="1"/>
  <c r="T801" i="1"/>
  <c r="L800" i="1"/>
  <c r="P798" i="1"/>
  <c r="R796" i="1"/>
  <c r="J795" i="1"/>
  <c r="T793" i="1"/>
  <c r="T1069" i="1"/>
  <c r="S1050" i="1"/>
  <c r="L1040" i="1"/>
  <c r="T1031" i="1"/>
  <c r="M1023" i="1"/>
  <c r="Q1017" i="1"/>
  <c r="S1013" i="1"/>
  <c r="P1008" i="1"/>
  <c r="S1004" i="1"/>
  <c r="P1000" i="1"/>
  <c r="L997" i="1"/>
  <c r="T993" i="1"/>
  <c r="M990" i="1"/>
  <c r="T987" i="1"/>
  <c r="P984" i="1"/>
  <c r="P981" i="1"/>
  <c r="J979" i="1"/>
  <c r="P976" i="1"/>
  <c r="I974" i="1"/>
  <c r="S971" i="1"/>
  <c r="T969" i="1"/>
  <c r="L967" i="1"/>
  <c r="Q964" i="1"/>
  <c r="S962" i="1"/>
  <c r="M960" i="1"/>
  <c r="T958" i="1"/>
  <c r="S956" i="1"/>
  <c r="S954" i="1"/>
  <c r="T952" i="1"/>
  <c r="S950" i="1"/>
  <c r="Q948" i="1"/>
  <c r="K947" i="1"/>
  <c r="J945" i="1"/>
  <c r="P943" i="1"/>
  <c r="M941" i="1"/>
  <c r="S939" i="1"/>
  <c r="Q937" i="1"/>
  <c r="K936" i="1"/>
  <c r="I934" i="1"/>
  <c r="P932" i="1"/>
  <c r="T930" i="1"/>
  <c r="S928" i="1"/>
  <c r="Q926" i="1"/>
  <c r="K925" i="1"/>
  <c r="I923" i="1"/>
  <c r="M921" i="1"/>
  <c r="T919" i="1"/>
  <c r="R917" i="1"/>
  <c r="Q915" i="1"/>
  <c r="K914" i="1"/>
  <c r="I912" i="1"/>
  <c r="M910" i="1"/>
  <c r="S908" i="1"/>
  <c r="R906" i="1"/>
  <c r="L905" i="1"/>
  <c r="J903" i="1"/>
  <c r="M901" i="1"/>
  <c r="R899" i="1"/>
  <c r="K898" i="1"/>
  <c r="P896" i="1"/>
  <c r="S894" i="1"/>
  <c r="L893" i="1"/>
  <c r="I891" i="1"/>
  <c r="T889" i="1"/>
  <c r="Q887" i="1"/>
  <c r="I886" i="1"/>
  <c r="S884" i="1"/>
  <c r="K883" i="1"/>
  <c r="M881" i="1"/>
  <c r="Q879" i="1"/>
  <c r="I878" i="1"/>
  <c r="S876" i="1"/>
  <c r="K875" i="1"/>
  <c r="M873" i="1"/>
  <c r="Q871" i="1"/>
  <c r="I870" i="1"/>
  <c r="S868" i="1"/>
  <c r="K867" i="1"/>
  <c r="M865" i="1"/>
  <c r="Q863" i="1"/>
  <c r="I862" i="1"/>
  <c r="S860" i="1"/>
  <c r="K859" i="1"/>
  <c r="M857" i="1"/>
  <c r="Q855" i="1"/>
  <c r="I854" i="1"/>
  <c r="S852" i="1"/>
  <c r="K851" i="1"/>
  <c r="M849" i="1"/>
  <c r="Q847" i="1"/>
  <c r="I846" i="1"/>
  <c r="S844" i="1"/>
  <c r="K843" i="1"/>
  <c r="M841" i="1"/>
  <c r="Q839" i="1"/>
  <c r="I838" i="1"/>
  <c r="M1067" i="1"/>
  <c r="L1050" i="1"/>
  <c r="R1039" i="1"/>
  <c r="J1031" i="1"/>
  <c r="K1023" i="1"/>
  <c r="R1017" i="1"/>
  <c r="L1013" i="1"/>
  <c r="J1008" i="1"/>
  <c r="J1004" i="1"/>
  <c r="J1000" i="1"/>
  <c r="R996" i="1"/>
  <c r="P993" i="1"/>
  <c r="J990" i="1"/>
  <c r="M987" i="1"/>
  <c r="I984" i="1"/>
  <c r="I981" i="1"/>
  <c r="K979" i="1"/>
  <c r="I976" i="1"/>
  <c r="L974" i="1"/>
  <c r="T971" i="1"/>
  <c r="M969" i="1"/>
  <c r="Q966" i="1"/>
  <c r="R964" i="1"/>
  <c r="P962" i="1"/>
  <c r="P960" i="1"/>
  <c r="M958" i="1"/>
  <c r="T956" i="1"/>
  <c r="P954" i="1"/>
  <c r="M952" i="1"/>
  <c r="T950" i="1"/>
  <c r="R948" i="1"/>
  <c r="L947" i="1"/>
  <c r="K945" i="1"/>
  <c r="J943" i="1"/>
  <c r="P941" i="1"/>
  <c r="T939" i="1"/>
  <c r="R937" i="1"/>
  <c r="L936" i="1"/>
  <c r="J934" i="1"/>
  <c r="I932" i="1"/>
  <c r="P930" i="1"/>
  <c r="T928" i="1"/>
  <c r="R926" i="1"/>
  <c r="L925" i="1"/>
  <c r="J923" i="1"/>
  <c r="P921" i="1"/>
  <c r="P1065" i="1"/>
  <c r="S1049" i="1"/>
  <c r="K1039" i="1"/>
  <c r="Q1030" i="1"/>
  <c r="S1022" i="1"/>
  <c r="T1017" i="1"/>
  <c r="M1012" i="1"/>
  <c r="K1008" i="1"/>
  <c r="R1003" i="1"/>
  <c r="K1000" i="1"/>
  <c r="S996" i="1"/>
  <c r="I993" i="1"/>
  <c r="L990" i="1"/>
  <c r="K987" i="1"/>
  <c r="J984" i="1"/>
  <c r="J981" i="1"/>
  <c r="S978" i="1"/>
  <c r="J976" i="1"/>
  <c r="Q973" i="1"/>
  <c r="M971" i="1"/>
  <c r="J969" i="1"/>
  <c r="R966" i="1"/>
  <c r="S964" i="1"/>
  <c r="I962" i="1"/>
  <c r="I960" i="1"/>
  <c r="P958" i="1"/>
  <c r="P956" i="1"/>
  <c r="I954" i="1"/>
  <c r="P952" i="1"/>
  <c r="M950" i="1"/>
  <c r="S948" i="1"/>
  <c r="R946" i="1"/>
  <c r="L945" i="1"/>
  <c r="K943" i="1"/>
  <c r="I941" i="1"/>
  <c r="M939" i="1"/>
  <c r="S937" i="1"/>
  <c r="Q935" i="1"/>
  <c r="L934" i="1"/>
  <c r="J932" i="1"/>
  <c r="I930" i="1"/>
  <c r="M928" i="1"/>
  <c r="S926" i="1"/>
  <c r="Q924" i="1"/>
  <c r="K923" i="1"/>
  <c r="J921" i="1"/>
  <c r="P919" i="1"/>
  <c r="M917" i="1"/>
  <c r="S915" i="1"/>
  <c r="Q913" i="1"/>
  <c r="K912" i="1"/>
  <c r="I910" i="1"/>
  <c r="P908" i="1"/>
  <c r="T906" i="1"/>
  <c r="S904" i="1"/>
  <c r="L903" i="1"/>
  <c r="I901" i="1"/>
  <c r="T899" i="1"/>
  <c r="Q897" i="1"/>
  <c r="J896" i="1"/>
  <c r="M894" i="1"/>
  <c r="R892" i="1"/>
  <c r="K891" i="1"/>
  <c r="P889" i="1"/>
  <c r="S887" i="1"/>
  <c r="K886" i="1"/>
  <c r="M884" i="1"/>
  <c r="Q882" i="1"/>
  <c r="I881" i="1"/>
  <c r="S879" i="1"/>
  <c r="K878" i="1"/>
  <c r="M876" i="1"/>
  <c r="Q874" i="1"/>
  <c r="I873" i="1"/>
  <c r="S871" i="1"/>
  <c r="K870" i="1"/>
  <c r="M868" i="1"/>
  <c r="Q866" i="1"/>
  <c r="I865" i="1"/>
  <c r="S863" i="1"/>
  <c r="K862" i="1"/>
  <c r="M860" i="1"/>
  <c r="Q858" i="1"/>
  <c r="I857" i="1"/>
  <c r="S855" i="1"/>
  <c r="K854" i="1"/>
  <c r="M852" i="1"/>
  <c r="Q850" i="1"/>
  <c r="I849" i="1"/>
  <c r="S847" i="1"/>
  <c r="K846" i="1"/>
  <c r="M844" i="1"/>
  <c r="Q842" i="1"/>
  <c r="R1062" i="1"/>
  <c r="I1048" i="1"/>
  <c r="K1038" i="1"/>
  <c r="M1029" i="1"/>
  <c r="J1022" i="1"/>
  <c r="P1017" i="1"/>
  <c r="P1012" i="1"/>
  <c r="T1007" i="1"/>
  <c r="T1003" i="1"/>
  <c r="Q999" i="1"/>
  <c r="M996" i="1"/>
  <c r="K993" i="1"/>
  <c r="Q989" i="1"/>
  <c r="R986" i="1"/>
  <c r="K984" i="1"/>
  <c r="K981" i="1"/>
  <c r="P978" i="1"/>
  <c r="K976" i="1"/>
  <c r="T973" i="1"/>
  <c r="P971" i="1"/>
  <c r="K969" i="1"/>
  <c r="S966" i="1"/>
  <c r="P964" i="1"/>
  <c r="J962" i="1"/>
  <c r="J960" i="1"/>
  <c r="I958" i="1"/>
  <c r="I956" i="1"/>
  <c r="J954" i="1"/>
  <c r="I952" i="1"/>
  <c r="P950" i="1"/>
  <c r="T948" i="1"/>
  <c r="S946" i="1"/>
  <c r="R944" i="1"/>
  <c r="L943" i="1"/>
  <c r="J941" i="1"/>
  <c r="P939" i="1"/>
  <c r="T937" i="1"/>
  <c r="R935" i="1"/>
  <c r="Q933" i="1"/>
  <c r="L932" i="1"/>
  <c r="J930" i="1"/>
  <c r="P928" i="1"/>
  <c r="T926" i="1"/>
  <c r="R924" i="1"/>
  <c r="L923" i="1"/>
  <c r="K921" i="1"/>
  <c r="J919" i="1"/>
  <c r="P917" i="1"/>
  <c r="T915" i="1"/>
  <c r="R913" i="1"/>
  <c r="L912" i="1"/>
  <c r="J910" i="1"/>
  <c r="I908" i="1"/>
  <c r="P906" i="1"/>
  <c r="T904" i="1"/>
  <c r="Q902" i="1"/>
  <c r="J901" i="1"/>
  <c r="M899" i="1"/>
  <c r="R897" i="1"/>
  <c r="K896" i="1"/>
  <c r="P894" i="1"/>
  <c r="S892" i="1"/>
  <c r="L891" i="1"/>
  <c r="J889" i="1"/>
  <c r="T887" i="1"/>
  <c r="L886" i="1"/>
  <c r="P884" i="1"/>
  <c r="R882" i="1"/>
  <c r="J881" i="1"/>
  <c r="T879" i="1"/>
  <c r="L878" i="1"/>
  <c r="P876" i="1"/>
  <c r="R874" i="1"/>
  <c r="J873" i="1"/>
  <c r="T871" i="1"/>
  <c r="L870" i="1"/>
  <c r="P868" i="1"/>
  <c r="R866" i="1"/>
  <c r="J865" i="1"/>
  <c r="T863" i="1"/>
  <c r="L862" i="1"/>
  <c r="P860" i="1"/>
  <c r="R858" i="1"/>
  <c r="J857" i="1"/>
  <c r="T855" i="1"/>
  <c r="L854" i="1"/>
  <c r="P852" i="1"/>
  <c r="R850" i="1"/>
  <c r="J849" i="1"/>
  <c r="T847" i="1"/>
  <c r="L846" i="1"/>
  <c r="P844" i="1"/>
  <c r="R842" i="1"/>
  <c r="J841" i="1"/>
  <c r="T839" i="1"/>
  <c r="L838" i="1"/>
  <c r="P836" i="1"/>
  <c r="R834" i="1"/>
  <c r="J833" i="1"/>
  <c r="T831" i="1"/>
  <c r="L830" i="1"/>
  <c r="P828" i="1"/>
  <c r="R826" i="1"/>
  <c r="J825" i="1"/>
  <c r="T823" i="1"/>
  <c r="L822" i="1"/>
  <c r="P820" i="1"/>
  <c r="R818" i="1"/>
  <c r="S1060" i="1"/>
  <c r="L1048" i="1"/>
  <c r="L1038" i="1"/>
  <c r="P1029" i="1"/>
  <c r="S1021" i="1"/>
  <c r="I1017" i="1"/>
  <c r="J1012" i="1"/>
  <c r="I1007" i="1"/>
  <c r="M1003" i="1"/>
  <c r="S999" i="1"/>
  <c r="I996" i="1"/>
  <c r="Q992" i="1"/>
  <c r="S989" i="1"/>
  <c r="T986" i="1"/>
  <c r="S983" i="1"/>
  <c r="L981" i="1"/>
  <c r="J978" i="1"/>
  <c r="L976" i="1"/>
  <c r="P973" i="1"/>
  <c r="I971" i="1"/>
  <c r="R968" i="1"/>
  <c r="T966" i="1"/>
  <c r="I964" i="1"/>
  <c r="K962" i="1"/>
  <c r="K960" i="1"/>
  <c r="J958" i="1"/>
  <c r="L956" i="1"/>
  <c r="K954" i="1"/>
  <c r="J952" i="1"/>
  <c r="I950" i="1"/>
  <c r="P948" i="1"/>
  <c r="T946" i="1"/>
  <c r="S944" i="1"/>
  <c r="Q942" i="1"/>
  <c r="K941" i="1"/>
  <c r="I939" i="1"/>
  <c r="M937" i="1"/>
  <c r="T935" i="1"/>
  <c r="R933" i="1"/>
  <c r="Q931" i="1"/>
  <c r="K930" i="1"/>
  <c r="I928" i="1"/>
  <c r="M926" i="1"/>
  <c r="S924" i="1"/>
  <c r="R922" i="1"/>
  <c r="L921" i="1"/>
  <c r="K919" i="1"/>
  <c r="I917" i="1"/>
  <c r="M915" i="1"/>
  <c r="S913" i="1"/>
  <c r="Q911" i="1"/>
  <c r="L910" i="1"/>
  <c r="J908" i="1"/>
  <c r="I906" i="1"/>
  <c r="M904" i="1"/>
  <c r="R902" i="1"/>
  <c r="K901" i="1"/>
  <c r="P899" i="1"/>
  <c r="S897" i="1"/>
  <c r="L896" i="1"/>
  <c r="I894" i="1"/>
  <c r="T892" i="1"/>
  <c r="R890" i="1"/>
  <c r="K889" i="1"/>
  <c r="M887" i="1"/>
  <c r="Q885" i="1"/>
  <c r="I884" i="1"/>
  <c r="S882" i="1"/>
  <c r="K881" i="1"/>
  <c r="M879" i="1"/>
  <c r="Q877" i="1"/>
  <c r="I876" i="1"/>
  <c r="S874" i="1"/>
  <c r="K873" i="1"/>
  <c r="M871" i="1"/>
  <c r="Q869" i="1"/>
  <c r="I868" i="1"/>
  <c r="S866" i="1"/>
  <c r="K865" i="1"/>
  <c r="M863" i="1"/>
  <c r="Q861" i="1"/>
  <c r="I860" i="1"/>
  <c r="S858" i="1"/>
  <c r="K857" i="1"/>
  <c r="M855" i="1"/>
  <c r="Q853" i="1"/>
  <c r="I852" i="1"/>
  <c r="S850" i="1"/>
  <c r="K849" i="1"/>
  <c r="M847" i="1"/>
  <c r="Q1058" i="1"/>
  <c r="S1047" i="1"/>
  <c r="M1037" i="1"/>
  <c r="J1029" i="1"/>
  <c r="M1021" i="1"/>
  <c r="S1016" i="1"/>
  <c r="Q1011" i="1"/>
  <c r="L1007" i="1"/>
  <c r="I1003" i="1"/>
  <c r="T999" i="1"/>
  <c r="J996" i="1"/>
  <c r="S992" i="1"/>
  <c r="M989" i="1"/>
  <c r="M986" i="1"/>
  <c r="P983" i="1"/>
  <c r="Q980" i="1"/>
  <c r="K978" i="1"/>
  <c r="Q975" i="1"/>
  <c r="I973" i="1"/>
  <c r="J971" i="1"/>
  <c r="T968" i="1"/>
  <c r="M966" i="1"/>
  <c r="L964" i="1"/>
  <c r="L962" i="1"/>
  <c r="L960" i="1"/>
  <c r="L958" i="1"/>
  <c r="Q955" i="1"/>
  <c r="L954" i="1"/>
  <c r="K952" i="1"/>
  <c r="J950" i="1"/>
  <c r="I948" i="1"/>
  <c r="P946" i="1"/>
  <c r="T944" i="1"/>
  <c r="R942" i="1"/>
  <c r="L941" i="1"/>
  <c r="J939" i="1"/>
  <c r="P937" i="1"/>
  <c r="M935" i="1"/>
  <c r="T933" i="1"/>
  <c r="R931" i="1"/>
  <c r="L930" i="1"/>
  <c r="J928" i="1"/>
  <c r="P926" i="1"/>
  <c r="T924" i="1"/>
  <c r="S922" i="1"/>
  <c r="R920" i="1"/>
  <c r="L919" i="1"/>
  <c r="J917" i="1"/>
  <c r="P915" i="1"/>
  <c r="T913" i="1"/>
  <c r="R911" i="1"/>
  <c r="Q909" i="1"/>
  <c r="L908" i="1"/>
  <c r="J906" i="1"/>
  <c r="P904" i="1"/>
  <c r="S902" i="1"/>
  <c r="L901" i="1"/>
  <c r="I899" i="1"/>
  <c r="T897" i="1"/>
  <c r="Q895" i="1"/>
  <c r="J894" i="1"/>
  <c r="P892" i="1"/>
  <c r="S890" i="1"/>
  <c r="L889" i="1"/>
  <c r="P887" i="1"/>
  <c r="R885" i="1"/>
  <c r="J884" i="1"/>
  <c r="T882" i="1"/>
  <c r="L881" i="1"/>
  <c r="P879" i="1"/>
  <c r="R877" i="1"/>
  <c r="J876" i="1"/>
  <c r="T874" i="1"/>
  <c r="L873" i="1"/>
  <c r="P871" i="1"/>
  <c r="R869" i="1"/>
  <c r="J868" i="1"/>
  <c r="T866" i="1"/>
  <c r="L865" i="1"/>
  <c r="P863" i="1"/>
  <c r="R861" i="1"/>
  <c r="J860" i="1"/>
  <c r="T858" i="1"/>
  <c r="L857" i="1"/>
  <c r="P855" i="1"/>
  <c r="R853" i="1"/>
  <c r="J852" i="1"/>
  <c r="T850" i="1"/>
  <c r="L849" i="1"/>
  <c r="P847" i="1"/>
  <c r="R845" i="1"/>
  <c r="J844" i="1"/>
  <c r="T842" i="1"/>
  <c r="L841" i="1"/>
  <c r="P839" i="1"/>
  <c r="R837" i="1"/>
  <c r="J836" i="1"/>
  <c r="T834" i="1"/>
  <c r="L833" i="1"/>
  <c r="P831" i="1"/>
  <c r="R829" i="1"/>
  <c r="J828" i="1"/>
  <c r="T826" i="1"/>
  <c r="L825" i="1"/>
  <c r="P823" i="1"/>
  <c r="R821" i="1"/>
  <c r="J820" i="1"/>
  <c r="T818" i="1"/>
  <c r="L817" i="1"/>
  <c r="P815" i="1"/>
  <c r="R813" i="1"/>
  <c r="J812" i="1"/>
  <c r="T810" i="1"/>
  <c r="L809" i="1"/>
  <c r="P807" i="1"/>
  <c r="R805" i="1"/>
  <c r="J804" i="1"/>
  <c r="T802" i="1"/>
  <c r="L801" i="1"/>
  <c r="P799" i="1"/>
  <c r="R797" i="1"/>
  <c r="J796" i="1"/>
  <c r="T794" i="1"/>
  <c r="L793" i="1"/>
  <c r="P791" i="1"/>
  <c r="R789" i="1"/>
  <c r="P1058" i="1"/>
  <c r="I1046" i="1"/>
  <c r="K1037" i="1"/>
  <c r="Q1028" i="1"/>
  <c r="J1021" i="1"/>
  <c r="K1016" i="1"/>
  <c r="S1011" i="1"/>
  <c r="Q1006" i="1"/>
  <c r="K1003" i="1"/>
  <c r="M999" i="1"/>
  <c r="K996" i="1"/>
  <c r="T992" i="1"/>
  <c r="P989" i="1"/>
  <c r="J986" i="1"/>
  <c r="K983" i="1"/>
  <c r="R980" i="1"/>
  <c r="L978" i="1"/>
  <c r="T975" i="1"/>
  <c r="J973" i="1"/>
  <c r="K971" i="1"/>
  <c r="M968" i="1"/>
  <c r="P966" i="1"/>
  <c r="Q963" i="1"/>
  <c r="Q961" i="1"/>
  <c r="Q959" i="1"/>
  <c r="Q957" i="1"/>
  <c r="R955" i="1"/>
  <c r="Q953" i="1"/>
  <c r="L952" i="1"/>
  <c r="L950" i="1"/>
  <c r="J948" i="1"/>
  <c r="I946" i="1"/>
  <c r="M944" i="1"/>
  <c r="S942" i="1"/>
  <c r="Q940" i="1"/>
  <c r="K939" i="1"/>
  <c r="J937" i="1"/>
  <c r="P935" i="1"/>
  <c r="M933" i="1"/>
  <c r="S931" i="1"/>
  <c r="Q929" i="1"/>
  <c r="K928" i="1"/>
  <c r="I926" i="1"/>
  <c r="P924" i="1"/>
  <c r="T922" i="1"/>
  <c r="S920" i="1"/>
  <c r="Q918" i="1"/>
  <c r="K917" i="1"/>
  <c r="I915" i="1"/>
  <c r="M913" i="1"/>
  <c r="T911" i="1"/>
  <c r="R909" i="1"/>
  <c r="Q907" i="1"/>
  <c r="K906" i="1"/>
  <c r="I904" i="1"/>
  <c r="T902" i="1"/>
  <c r="Q900" i="1"/>
  <c r="J899" i="1"/>
  <c r="M897" i="1"/>
  <c r="R895" i="1"/>
  <c r="L894" i="1"/>
  <c r="I892" i="1"/>
  <c r="T890" i="1"/>
  <c r="Q888" i="1"/>
  <c r="I887" i="1"/>
  <c r="S885" i="1"/>
  <c r="K884" i="1"/>
  <c r="M882" i="1"/>
  <c r="Q880" i="1"/>
  <c r="I879" i="1"/>
  <c r="S877" i="1"/>
  <c r="K876" i="1"/>
  <c r="M874" i="1"/>
  <c r="Q872" i="1"/>
  <c r="I871" i="1"/>
  <c r="S869" i="1"/>
  <c r="K868" i="1"/>
  <c r="M866" i="1"/>
  <c r="Q864" i="1"/>
  <c r="I863" i="1"/>
  <c r="S861" i="1"/>
  <c r="K860" i="1"/>
  <c r="M858" i="1"/>
  <c r="Q856" i="1"/>
  <c r="I855" i="1"/>
  <c r="S853" i="1"/>
  <c r="K852" i="1"/>
  <c r="M850" i="1"/>
  <c r="Q848" i="1"/>
  <c r="I847" i="1"/>
  <c r="S845" i="1"/>
  <c r="K844" i="1"/>
  <c r="M842" i="1"/>
  <c r="Q840" i="1"/>
  <c r="I839" i="1"/>
  <c r="S837" i="1"/>
  <c r="K836" i="1"/>
  <c r="M834" i="1"/>
  <c r="Q832" i="1"/>
  <c r="I831" i="1"/>
  <c r="S829" i="1"/>
  <c r="K828" i="1"/>
  <c r="M826" i="1"/>
  <c r="Q824" i="1"/>
  <c r="I823" i="1"/>
  <c r="S821" i="1"/>
  <c r="K820" i="1"/>
  <c r="M818" i="1"/>
  <c r="Q816" i="1"/>
  <c r="I815" i="1"/>
  <c r="S813" i="1"/>
  <c r="K812" i="1"/>
  <c r="M810" i="1"/>
  <c r="Q808" i="1"/>
  <c r="I807" i="1"/>
  <c r="S805" i="1"/>
  <c r="K804" i="1"/>
  <c r="M802" i="1"/>
  <c r="Q800" i="1"/>
  <c r="I799" i="1"/>
  <c r="S797" i="1"/>
  <c r="K796" i="1"/>
  <c r="M794" i="1"/>
  <c r="Q792" i="1"/>
  <c r="I791" i="1"/>
  <c r="S789" i="1"/>
  <c r="K788" i="1"/>
  <c r="S1056" i="1"/>
  <c r="L1046" i="1"/>
  <c r="Q1035" i="1"/>
  <c r="M1027" i="1"/>
  <c r="L1021" i="1"/>
  <c r="L1016" i="1"/>
  <c r="J1011" i="1"/>
  <c r="S1006" i="1"/>
  <c r="L1003" i="1"/>
  <c r="L999" i="1"/>
  <c r="T995" i="1"/>
  <c r="J992" i="1"/>
  <c r="I989" i="1"/>
  <c r="K986" i="1"/>
  <c r="L983" i="1"/>
  <c r="S980" i="1"/>
  <c r="Q977" i="1"/>
  <c r="M975" i="1"/>
  <c r="K973" i="1"/>
  <c r="R970" i="1"/>
  <c r="P968" i="1"/>
  <c r="I966" i="1"/>
  <c r="R963" i="1"/>
  <c r="R961" i="1"/>
  <c r="R959" i="1"/>
  <c r="T957" i="1"/>
  <c r="S955" i="1"/>
  <c r="R953" i="1"/>
  <c r="Q951" i="1"/>
  <c r="Q949" i="1"/>
  <c r="L948" i="1"/>
  <c r="J946" i="1"/>
  <c r="P944" i="1"/>
  <c r="T942" i="1"/>
  <c r="R940" i="1"/>
  <c r="L939" i="1"/>
  <c r="K937" i="1"/>
  <c r="J935" i="1"/>
  <c r="P933" i="1"/>
  <c r="T931" i="1"/>
  <c r="R929" i="1"/>
  <c r="L928" i="1"/>
  <c r="J926" i="1"/>
  <c r="I924" i="1"/>
  <c r="P922" i="1"/>
  <c r="T920" i="1"/>
  <c r="R918" i="1"/>
  <c r="L917" i="1"/>
  <c r="J915" i="1"/>
  <c r="P913" i="1"/>
  <c r="M911" i="1"/>
  <c r="T909" i="1"/>
  <c r="R907" i="1"/>
  <c r="L906" i="1"/>
  <c r="J904" i="1"/>
  <c r="M902" i="1"/>
  <c r="R900" i="1"/>
  <c r="K899" i="1"/>
  <c r="P897" i="1"/>
  <c r="T895" i="1"/>
  <c r="Q893" i="1"/>
  <c r="J892" i="1"/>
  <c r="M890" i="1"/>
  <c r="P1056" i="1"/>
  <c r="M1045" i="1"/>
  <c r="S1035" i="1"/>
  <c r="P1027" i="1"/>
  <c r="Q1020" i="1"/>
  <c r="R1015" i="1"/>
  <c r="S1010" i="1"/>
  <c r="M1006" i="1"/>
  <c r="M1002" i="1"/>
  <c r="S998" i="1"/>
  <c r="I995" i="1"/>
  <c r="Q991" i="1"/>
  <c r="J989" i="1"/>
  <c r="L986" i="1"/>
  <c r="Q982" i="1"/>
  <c r="I980" i="1"/>
  <c r="R977" i="1"/>
  <c r="J975" i="1"/>
  <c r="L973" i="1"/>
  <c r="S970" i="1"/>
  <c r="I968" i="1"/>
  <c r="L966" i="1"/>
  <c r="S963" i="1"/>
  <c r="S961" i="1"/>
  <c r="T959" i="1"/>
  <c r="M957" i="1"/>
  <c r="T955" i="1"/>
  <c r="S953" i="1"/>
  <c r="R951" i="1"/>
  <c r="R949" i="1"/>
  <c r="Q947" i="1"/>
  <c r="K946" i="1"/>
  <c r="I944" i="1"/>
  <c r="M942" i="1"/>
  <c r="S940" i="1"/>
  <c r="R938" i="1"/>
  <c r="L937" i="1"/>
  <c r="K935" i="1"/>
  <c r="I933" i="1"/>
  <c r="M931" i="1"/>
  <c r="S929" i="1"/>
  <c r="Q927" i="1"/>
  <c r="L926" i="1"/>
  <c r="J924" i="1"/>
  <c r="I922" i="1"/>
  <c r="M920" i="1"/>
  <c r="S918" i="1"/>
  <c r="Q916" i="1"/>
  <c r="K915" i="1"/>
  <c r="J913" i="1"/>
  <c r="P911" i="1"/>
  <c r="M909" i="1"/>
  <c r="P920" i="1"/>
  <c r="S906" i="1"/>
  <c r="R898" i="1"/>
  <c r="L892" i="1"/>
  <c r="J886" i="1"/>
  <c r="R880" i="1"/>
  <c r="Q875" i="1"/>
  <c r="L871" i="1"/>
  <c r="S865" i="1"/>
  <c r="P861" i="1"/>
  <c r="R856" i="1"/>
  <c r="Q852" i="1"/>
  <c r="T848" i="1"/>
  <c r="T844" i="1"/>
  <c r="K841" i="1"/>
  <c r="J838" i="1"/>
  <c r="T835" i="1"/>
  <c r="K833" i="1"/>
  <c r="M830" i="1"/>
  <c r="L828" i="1"/>
  <c r="R825" i="1"/>
  <c r="M823" i="1"/>
  <c r="J821" i="1"/>
  <c r="Q818" i="1"/>
  <c r="T816" i="1"/>
  <c r="M814" i="1"/>
  <c r="P812" i="1"/>
  <c r="J810" i="1"/>
  <c r="K808" i="1"/>
  <c r="L806" i="1"/>
  <c r="R803" i="1"/>
  <c r="S801" i="1"/>
  <c r="T799" i="1"/>
  <c r="P797" i="1"/>
  <c r="I795" i="1"/>
  <c r="J793" i="1"/>
  <c r="K791" i="1"/>
  <c r="I789" i="1"/>
  <c r="T787" i="1"/>
  <c r="L786" i="1"/>
  <c r="P784" i="1"/>
  <c r="R782" i="1"/>
  <c r="J781" i="1"/>
  <c r="T779" i="1"/>
  <c r="L778" i="1"/>
  <c r="P776" i="1"/>
  <c r="R774" i="1"/>
  <c r="J773" i="1"/>
  <c r="T771" i="1"/>
  <c r="L770" i="1"/>
  <c r="P768" i="1"/>
  <c r="R766" i="1"/>
  <c r="J765" i="1"/>
  <c r="T763" i="1"/>
  <c r="L762" i="1"/>
  <c r="P760" i="1"/>
  <c r="R758" i="1"/>
  <c r="J757" i="1"/>
  <c r="T755" i="1"/>
  <c r="L754" i="1"/>
  <c r="P752" i="1"/>
  <c r="R750" i="1"/>
  <c r="J749" i="1"/>
  <c r="T747" i="1"/>
  <c r="L746" i="1"/>
  <c r="P744" i="1"/>
  <c r="R742" i="1"/>
  <c r="J741" i="1"/>
  <c r="T739" i="1"/>
  <c r="L738" i="1"/>
  <c r="P736" i="1"/>
  <c r="R734" i="1"/>
  <c r="J733" i="1"/>
  <c r="T731" i="1"/>
  <c r="L730" i="1"/>
  <c r="P728" i="1"/>
  <c r="R726" i="1"/>
  <c r="J725" i="1"/>
  <c r="T723" i="1"/>
  <c r="L722" i="1"/>
  <c r="P720" i="1"/>
  <c r="R718" i="1"/>
  <c r="J717" i="1"/>
  <c r="T715" i="1"/>
  <c r="L714" i="1"/>
  <c r="P712" i="1"/>
  <c r="R710" i="1"/>
  <c r="J709" i="1"/>
  <c r="T707" i="1"/>
  <c r="L706" i="1"/>
  <c r="P704" i="1"/>
  <c r="R702" i="1"/>
  <c r="J701" i="1"/>
  <c r="T699" i="1"/>
  <c r="L698" i="1"/>
  <c r="P696" i="1"/>
  <c r="R694" i="1"/>
  <c r="M919" i="1"/>
  <c r="Q905" i="1"/>
  <c r="I898" i="1"/>
  <c r="M891" i="1"/>
  <c r="T885" i="1"/>
  <c r="S880" i="1"/>
  <c r="R875" i="1"/>
  <c r="M870" i="1"/>
  <c r="P865" i="1"/>
  <c r="L861" i="1"/>
  <c r="S856" i="1"/>
  <c r="T852" i="1"/>
  <c r="J848" i="1"/>
  <c r="I844" i="1"/>
  <c r="R840" i="1"/>
  <c r="K838" i="1"/>
  <c r="P835" i="1"/>
  <c r="R832" i="1"/>
  <c r="I830" i="1"/>
  <c r="Q827" i="1"/>
  <c r="S825" i="1"/>
  <c r="J823" i="1"/>
  <c r="L821" i="1"/>
  <c r="S818" i="1"/>
  <c r="M816" i="1"/>
  <c r="I814" i="1"/>
  <c r="I812" i="1"/>
  <c r="K810" i="1"/>
  <c r="Q807" i="1"/>
  <c r="Q805" i="1"/>
  <c r="S803" i="1"/>
  <c r="M801" i="1"/>
  <c r="M799" i="1"/>
  <c r="I797" i="1"/>
  <c r="K795" i="1"/>
  <c r="K793" i="1"/>
  <c r="L791" i="1"/>
  <c r="T918" i="1"/>
  <c r="R905" i="1"/>
  <c r="L898" i="1"/>
  <c r="J891" i="1"/>
  <c r="M885" i="1"/>
  <c r="T880" i="1"/>
  <c r="I875" i="1"/>
  <c r="J870" i="1"/>
  <c r="R864" i="1"/>
  <c r="Q860" i="1"/>
  <c r="T856" i="1"/>
  <c r="L852" i="1"/>
  <c r="K848" i="1"/>
  <c r="L844" i="1"/>
  <c r="S840" i="1"/>
  <c r="Q837" i="1"/>
  <c r="I835" i="1"/>
  <c r="S832" i="1"/>
  <c r="J830" i="1"/>
  <c r="R827" i="1"/>
  <c r="M825" i="1"/>
  <c r="K823" i="1"/>
  <c r="Q820" i="1"/>
  <c r="P818" i="1"/>
  <c r="P816" i="1"/>
  <c r="J814" i="1"/>
  <c r="L812" i="1"/>
  <c r="L810" i="1"/>
  <c r="R807" i="1"/>
  <c r="T805" i="1"/>
  <c r="T803" i="1"/>
  <c r="P801" i="1"/>
  <c r="J799" i="1"/>
  <c r="J797" i="1"/>
  <c r="L795" i="1"/>
  <c r="R792" i="1"/>
  <c r="Q790" i="1"/>
  <c r="K789" i="1"/>
  <c r="P787" i="1"/>
  <c r="R785" i="1"/>
  <c r="J784" i="1"/>
  <c r="T782" i="1"/>
  <c r="L781" i="1"/>
  <c r="P779" i="1"/>
  <c r="R777" i="1"/>
  <c r="J776" i="1"/>
  <c r="T774" i="1"/>
  <c r="L773" i="1"/>
  <c r="P771" i="1"/>
  <c r="R769" i="1"/>
  <c r="J768" i="1"/>
  <c r="T766" i="1"/>
  <c r="L765" i="1"/>
  <c r="P763" i="1"/>
  <c r="R761" i="1"/>
  <c r="J760" i="1"/>
  <c r="T758" i="1"/>
  <c r="L757" i="1"/>
  <c r="P755" i="1"/>
  <c r="R753" i="1"/>
  <c r="J752" i="1"/>
  <c r="T750" i="1"/>
  <c r="L749" i="1"/>
  <c r="P747" i="1"/>
  <c r="R745" i="1"/>
  <c r="J744" i="1"/>
  <c r="T742" i="1"/>
  <c r="L741" i="1"/>
  <c r="P739" i="1"/>
  <c r="R737" i="1"/>
  <c r="J736" i="1"/>
  <c r="T734" i="1"/>
  <c r="L733" i="1"/>
  <c r="P731" i="1"/>
  <c r="R729" i="1"/>
  <c r="J728" i="1"/>
  <c r="T726" i="1"/>
  <c r="L725" i="1"/>
  <c r="P723" i="1"/>
  <c r="R721" i="1"/>
  <c r="J720" i="1"/>
  <c r="T718" i="1"/>
  <c r="L717" i="1"/>
  <c r="P715" i="1"/>
  <c r="R713" i="1"/>
  <c r="J712" i="1"/>
  <c r="T710" i="1"/>
  <c r="L709" i="1"/>
  <c r="T917" i="1"/>
  <c r="R904" i="1"/>
  <c r="J897" i="1"/>
  <c r="P890" i="1"/>
  <c r="P885" i="1"/>
  <c r="K880" i="1"/>
  <c r="L875" i="1"/>
  <c r="T869" i="1"/>
  <c r="S864" i="1"/>
  <c r="T860" i="1"/>
  <c r="J856" i="1"/>
  <c r="Q851" i="1"/>
  <c r="R847" i="1"/>
  <c r="Q843" i="1"/>
  <c r="T840" i="1"/>
  <c r="T837" i="1"/>
  <c r="K835" i="1"/>
  <c r="T832" i="1"/>
  <c r="K830" i="1"/>
  <c r="S827" i="1"/>
  <c r="P825" i="1"/>
  <c r="L823" i="1"/>
  <c r="S820" i="1"/>
  <c r="I818" i="1"/>
  <c r="J816" i="1"/>
  <c r="K814" i="1"/>
  <c r="Q811" i="1"/>
  <c r="R809" i="1"/>
  <c r="S807" i="1"/>
  <c r="M805" i="1"/>
  <c r="P803" i="1"/>
  <c r="I801" i="1"/>
  <c r="K799" i="1"/>
  <c r="L797" i="1"/>
  <c r="Q794" i="1"/>
  <c r="S792" i="1"/>
  <c r="R790" i="1"/>
  <c r="L789" i="1"/>
  <c r="I787" i="1"/>
  <c r="S785" i="1"/>
  <c r="K784" i="1"/>
  <c r="M782" i="1"/>
  <c r="Q780" i="1"/>
  <c r="I779" i="1"/>
  <c r="S777" i="1"/>
  <c r="K776" i="1"/>
  <c r="M774" i="1"/>
  <c r="Q772" i="1"/>
  <c r="I771" i="1"/>
  <c r="S769" i="1"/>
  <c r="K768" i="1"/>
  <c r="M766" i="1"/>
  <c r="Q764" i="1"/>
  <c r="I763" i="1"/>
  <c r="S761" i="1"/>
  <c r="K760" i="1"/>
  <c r="M758" i="1"/>
  <c r="Q756" i="1"/>
  <c r="I755" i="1"/>
  <c r="S753" i="1"/>
  <c r="K752" i="1"/>
  <c r="M750" i="1"/>
  <c r="Q748" i="1"/>
  <c r="I747" i="1"/>
  <c r="S745" i="1"/>
  <c r="K744" i="1"/>
  <c r="M742" i="1"/>
  <c r="Q740" i="1"/>
  <c r="I739" i="1"/>
  <c r="S737" i="1"/>
  <c r="K736" i="1"/>
  <c r="M734" i="1"/>
  <c r="Q732" i="1"/>
  <c r="I731" i="1"/>
  <c r="S729" i="1"/>
  <c r="K728" i="1"/>
  <c r="M726" i="1"/>
  <c r="Q724" i="1"/>
  <c r="I723" i="1"/>
  <c r="S721" i="1"/>
  <c r="K720" i="1"/>
  <c r="M718" i="1"/>
  <c r="Q716" i="1"/>
  <c r="I715" i="1"/>
  <c r="S713" i="1"/>
  <c r="K712" i="1"/>
  <c r="M710" i="1"/>
  <c r="Q708" i="1"/>
  <c r="I707" i="1"/>
  <c r="S705" i="1"/>
  <c r="K704" i="1"/>
  <c r="M702" i="1"/>
  <c r="Q700" i="1"/>
  <c r="I699" i="1"/>
  <c r="S697" i="1"/>
  <c r="K696" i="1"/>
  <c r="M694" i="1"/>
  <c r="Q692" i="1"/>
  <c r="I691" i="1"/>
  <c r="S689" i="1"/>
  <c r="K688" i="1"/>
  <c r="M686" i="1"/>
  <c r="Q684" i="1"/>
  <c r="I683" i="1"/>
  <c r="S681" i="1"/>
  <c r="K680" i="1"/>
  <c r="M678" i="1"/>
  <c r="Q676" i="1"/>
  <c r="I675" i="1"/>
  <c r="S673" i="1"/>
  <c r="K672" i="1"/>
  <c r="M670" i="1"/>
  <c r="Q668" i="1"/>
  <c r="I667" i="1"/>
  <c r="S665" i="1"/>
  <c r="K664" i="1"/>
  <c r="M662" i="1"/>
  <c r="Q660" i="1"/>
  <c r="I659" i="1"/>
  <c r="S657" i="1"/>
  <c r="K656" i="1"/>
  <c r="M654" i="1"/>
  <c r="Q652" i="1"/>
  <c r="I651" i="1"/>
  <c r="S649" i="1"/>
  <c r="K648" i="1"/>
  <c r="M646" i="1"/>
  <c r="R916" i="1"/>
  <c r="K904" i="1"/>
  <c r="K897" i="1"/>
  <c r="I890" i="1"/>
  <c r="Q884" i="1"/>
  <c r="R879" i="1"/>
  <c r="P874" i="1"/>
  <c r="M869" i="1"/>
  <c r="T864" i="1"/>
  <c r="L860" i="1"/>
  <c r="K856" i="1"/>
  <c r="R851" i="1"/>
  <c r="J847" i="1"/>
  <c r="R843" i="1"/>
  <c r="P840" i="1"/>
  <c r="M837" i="1"/>
  <c r="L835" i="1"/>
  <c r="P832" i="1"/>
  <c r="Q829" i="1"/>
  <c r="T827" i="1"/>
  <c r="I825" i="1"/>
  <c r="Q822" i="1"/>
  <c r="T820" i="1"/>
  <c r="J818" i="1"/>
  <c r="K816" i="1"/>
  <c r="L814" i="1"/>
  <c r="R811" i="1"/>
  <c r="S809" i="1"/>
  <c r="T807" i="1"/>
  <c r="P805" i="1"/>
  <c r="I803" i="1"/>
  <c r="J801" i="1"/>
  <c r="L799" i="1"/>
  <c r="Q796" i="1"/>
  <c r="R794" i="1"/>
  <c r="T792" i="1"/>
  <c r="S790" i="1"/>
  <c r="Q788" i="1"/>
  <c r="J787" i="1"/>
  <c r="T785" i="1"/>
  <c r="L784" i="1"/>
  <c r="P782" i="1"/>
  <c r="R780" i="1"/>
  <c r="J779" i="1"/>
  <c r="T777" i="1"/>
  <c r="L776" i="1"/>
  <c r="P774" i="1"/>
  <c r="R772" i="1"/>
  <c r="J771" i="1"/>
  <c r="T769" i="1"/>
  <c r="L768" i="1"/>
  <c r="P766" i="1"/>
  <c r="R764" i="1"/>
  <c r="J763" i="1"/>
  <c r="T761" i="1"/>
  <c r="L760" i="1"/>
  <c r="P758" i="1"/>
  <c r="R756" i="1"/>
  <c r="J755" i="1"/>
  <c r="T753" i="1"/>
  <c r="L752" i="1"/>
  <c r="P750" i="1"/>
  <c r="R748" i="1"/>
  <c r="J747" i="1"/>
  <c r="T745" i="1"/>
  <c r="L744" i="1"/>
  <c r="P742" i="1"/>
  <c r="R740" i="1"/>
  <c r="J739" i="1"/>
  <c r="T737" i="1"/>
  <c r="L736" i="1"/>
  <c r="P734" i="1"/>
  <c r="R732" i="1"/>
  <c r="J731" i="1"/>
  <c r="T729" i="1"/>
  <c r="L728" i="1"/>
  <c r="P726" i="1"/>
  <c r="R724" i="1"/>
  <c r="J723" i="1"/>
  <c r="T721" i="1"/>
  <c r="L720" i="1"/>
  <c r="P718" i="1"/>
  <c r="R716" i="1"/>
  <c r="J715" i="1"/>
  <c r="T713" i="1"/>
  <c r="L712" i="1"/>
  <c r="P710" i="1"/>
  <c r="R708" i="1"/>
  <c r="J707" i="1"/>
  <c r="T705" i="1"/>
  <c r="L704" i="1"/>
  <c r="P702" i="1"/>
  <c r="R700" i="1"/>
  <c r="J699" i="1"/>
  <c r="T697" i="1"/>
  <c r="L696" i="1"/>
  <c r="P694" i="1"/>
  <c r="R692" i="1"/>
  <c r="J691" i="1"/>
  <c r="T689" i="1"/>
  <c r="L688" i="1"/>
  <c r="P686" i="1"/>
  <c r="R684" i="1"/>
  <c r="J683" i="1"/>
  <c r="T681" i="1"/>
  <c r="L680" i="1"/>
  <c r="P678" i="1"/>
  <c r="R676" i="1"/>
  <c r="J675" i="1"/>
  <c r="T673" i="1"/>
  <c r="L672" i="1"/>
  <c r="P670" i="1"/>
  <c r="R668" i="1"/>
  <c r="J667" i="1"/>
  <c r="T665" i="1"/>
  <c r="L664" i="1"/>
  <c r="P662" i="1"/>
  <c r="R660" i="1"/>
  <c r="J659" i="1"/>
  <c r="T657" i="1"/>
  <c r="L656" i="1"/>
  <c r="R915" i="1"/>
  <c r="L904" i="1"/>
  <c r="T896" i="1"/>
  <c r="R889" i="1"/>
  <c r="T884" i="1"/>
  <c r="J879" i="1"/>
  <c r="I874" i="1"/>
  <c r="P869" i="1"/>
  <c r="J864" i="1"/>
  <c r="Q859" i="1"/>
  <c r="R855" i="1"/>
  <c r="P851" i="1"/>
  <c r="K847" i="1"/>
  <c r="P843" i="1"/>
  <c r="J840" i="1"/>
  <c r="P837" i="1"/>
  <c r="Q834" i="1"/>
  <c r="J832" i="1"/>
  <c r="T829" i="1"/>
  <c r="P827" i="1"/>
  <c r="K825" i="1"/>
  <c r="R822" i="1"/>
  <c r="M820" i="1"/>
  <c r="K818" i="1"/>
  <c r="Q815" i="1"/>
  <c r="Q813" i="1"/>
  <c r="S811" i="1"/>
  <c r="M809" i="1"/>
  <c r="M807" i="1"/>
  <c r="I805" i="1"/>
  <c r="K803" i="1"/>
  <c r="K801" i="1"/>
  <c r="Q798" i="1"/>
  <c r="S796" i="1"/>
  <c r="S794" i="1"/>
  <c r="M792" i="1"/>
  <c r="T790" i="1"/>
  <c r="R788" i="1"/>
  <c r="K787" i="1"/>
  <c r="M785" i="1"/>
  <c r="Q783" i="1"/>
  <c r="I782" i="1"/>
  <c r="S780" i="1"/>
  <c r="K779" i="1"/>
  <c r="M777" i="1"/>
  <c r="Q775" i="1"/>
  <c r="I774" i="1"/>
  <c r="S772" i="1"/>
  <c r="K771" i="1"/>
  <c r="M769" i="1"/>
  <c r="Q767" i="1"/>
  <c r="I766" i="1"/>
  <c r="S764" i="1"/>
  <c r="K763" i="1"/>
  <c r="M761" i="1"/>
  <c r="Q759" i="1"/>
  <c r="I758" i="1"/>
  <c r="S756" i="1"/>
  <c r="K755" i="1"/>
  <c r="M753" i="1"/>
  <c r="Q751" i="1"/>
  <c r="I750" i="1"/>
  <c r="S748" i="1"/>
  <c r="K747" i="1"/>
  <c r="M745" i="1"/>
  <c r="Q743" i="1"/>
  <c r="I742" i="1"/>
  <c r="S740" i="1"/>
  <c r="K739" i="1"/>
  <c r="M737" i="1"/>
  <c r="Q735" i="1"/>
  <c r="I734" i="1"/>
  <c r="S732" i="1"/>
  <c r="K731" i="1"/>
  <c r="M729" i="1"/>
  <c r="Q727" i="1"/>
  <c r="I726" i="1"/>
  <c r="L915" i="1"/>
  <c r="K903" i="1"/>
  <c r="I896" i="1"/>
  <c r="M889" i="1"/>
  <c r="L884" i="1"/>
  <c r="K879" i="1"/>
  <c r="J874" i="1"/>
  <c r="Q868" i="1"/>
  <c r="K864" i="1"/>
  <c r="R859" i="1"/>
  <c r="J855" i="1"/>
  <c r="I851" i="1"/>
  <c r="L847" i="1"/>
  <c r="I843" i="1"/>
  <c r="K840" i="1"/>
  <c r="J837" i="1"/>
  <c r="S834" i="1"/>
  <c r="K832" i="1"/>
  <c r="M829" i="1"/>
  <c r="I827" i="1"/>
  <c r="R824" i="1"/>
  <c r="T822" i="1"/>
  <c r="I820" i="1"/>
  <c r="L818" i="1"/>
  <c r="R815" i="1"/>
  <c r="T813" i="1"/>
  <c r="T811" i="1"/>
  <c r="P809" i="1"/>
  <c r="J807" i="1"/>
  <c r="J805" i="1"/>
  <c r="L803" i="1"/>
  <c r="R800" i="1"/>
  <c r="R798" i="1"/>
  <c r="T796" i="1"/>
  <c r="P794" i="1"/>
  <c r="P792" i="1"/>
  <c r="M790" i="1"/>
  <c r="S788" i="1"/>
  <c r="L787" i="1"/>
  <c r="P785" i="1"/>
  <c r="R783" i="1"/>
  <c r="J782" i="1"/>
  <c r="T780" i="1"/>
  <c r="L779" i="1"/>
  <c r="P777" i="1"/>
  <c r="R775" i="1"/>
  <c r="J774" i="1"/>
  <c r="T772" i="1"/>
  <c r="L771" i="1"/>
  <c r="P769" i="1"/>
  <c r="R767" i="1"/>
  <c r="L914" i="1"/>
  <c r="P902" i="1"/>
  <c r="M895" i="1"/>
  <c r="R888" i="1"/>
  <c r="Q883" i="1"/>
  <c r="L879" i="1"/>
  <c r="S873" i="1"/>
  <c r="T868" i="1"/>
  <c r="R863" i="1"/>
  <c r="P859" i="1"/>
  <c r="K855" i="1"/>
  <c r="L851" i="1"/>
  <c r="T846" i="1"/>
  <c r="L843" i="1"/>
  <c r="R839" i="1"/>
  <c r="L837" i="1"/>
  <c r="P834" i="1"/>
  <c r="Q831" i="1"/>
  <c r="P829" i="1"/>
  <c r="K827" i="1"/>
  <c r="S824" i="1"/>
  <c r="M822" i="1"/>
  <c r="L820" i="1"/>
  <c r="R817" i="1"/>
  <c r="S815" i="1"/>
  <c r="M813" i="1"/>
  <c r="P811" i="1"/>
  <c r="I809" i="1"/>
  <c r="K807" i="1"/>
  <c r="L805" i="1"/>
  <c r="Q802" i="1"/>
  <c r="S800" i="1"/>
  <c r="T798" i="1"/>
  <c r="M796" i="1"/>
  <c r="I794" i="1"/>
  <c r="J792" i="1"/>
  <c r="P790" i="1"/>
  <c r="T788" i="1"/>
  <c r="Q786" i="1"/>
  <c r="I785" i="1"/>
  <c r="S783" i="1"/>
  <c r="K782" i="1"/>
  <c r="M780" i="1"/>
  <c r="Q778" i="1"/>
  <c r="I777" i="1"/>
  <c r="S775" i="1"/>
  <c r="K774" i="1"/>
  <c r="M772" i="1"/>
  <c r="Q770" i="1"/>
  <c r="K913" i="1"/>
  <c r="I902" i="1"/>
  <c r="P895" i="1"/>
  <c r="S888" i="1"/>
  <c r="R883" i="1"/>
  <c r="M878" i="1"/>
  <c r="P873" i="1"/>
  <c r="L868" i="1"/>
  <c r="J863" i="1"/>
  <c r="I859" i="1"/>
  <c r="L855" i="1"/>
  <c r="P850" i="1"/>
  <c r="M846" i="1"/>
  <c r="S842" i="1"/>
  <c r="S839" i="1"/>
  <c r="Q836" i="1"/>
  <c r="I834" i="1"/>
  <c r="R831" i="1"/>
  <c r="I829" i="1"/>
  <c r="L827" i="1"/>
  <c r="T824" i="1"/>
  <c r="I822" i="1"/>
  <c r="Q819" i="1"/>
  <c r="S817" i="1"/>
  <c r="T815" i="1"/>
  <c r="P813" i="1"/>
  <c r="I811" i="1"/>
  <c r="J809" i="1"/>
  <c r="L807" i="1"/>
  <c r="Q804" i="1"/>
  <c r="R802" i="1"/>
  <c r="T800" i="1"/>
  <c r="M798" i="1"/>
  <c r="P796" i="1"/>
  <c r="J794" i="1"/>
  <c r="K792" i="1"/>
  <c r="I790" i="1"/>
  <c r="M788" i="1"/>
  <c r="R786" i="1"/>
  <c r="J785" i="1"/>
  <c r="T783" i="1"/>
  <c r="L782" i="1"/>
  <c r="P780" i="1"/>
  <c r="R778" i="1"/>
  <c r="J777" i="1"/>
  <c r="T775" i="1"/>
  <c r="L774" i="1"/>
  <c r="P772" i="1"/>
  <c r="R770" i="1"/>
  <c r="J769" i="1"/>
  <c r="T767" i="1"/>
  <c r="L766" i="1"/>
  <c r="P764" i="1"/>
  <c r="R762" i="1"/>
  <c r="J761" i="1"/>
  <c r="T759" i="1"/>
  <c r="L758" i="1"/>
  <c r="P756" i="1"/>
  <c r="R754" i="1"/>
  <c r="J753" i="1"/>
  <c r="T751" i="1"/>
  <c r="L750" i="1"/>
  <c r="P748" i="1"/>
  <c r="R746" i="1"/>
  <c r="J745" i="1"/>
  <c r="T743" i="1"/>
  <c r="L742" i="1"/>
  <c r="P740" i="1"/>
  <c r="R738" i="1"/>
  <c r="J737" i="1"/>
  <c r="T735" i="1"/>
  <c r="L734" i="1"/>
  <c r="P732" i="1"/>
  <c r="R730" i="1"/>
  <c r="J729" i="1"/>
  <c r="T727" i="1"/>
  <c r="L726" i="1"/>
  <c r="P724" i="1"/>
  <c r="R722" i="1"/>
  <c r="J721" i="1"/>
  <c r="T719" i="1"/>
  <c r="L718" i="1"/>
  <c r="P716" i="1"/>
  <c r="J912" i="1"/>
  <c r="S901" i="1"/>
  <c r="Q894" i="1"/>
  <c r="T888" i="1"/>
  <c r="I883" i="1"/>
  <c r="J878" i="1"/>
  <c r="R872" i="1"/>
  <c r="Q867" i="1"/>
  <c r="K863" i="1"/>
  <c r="L859" i="1"/>
  <c r="T854" i="1"/>
  <c r="I850" i="1"/>
  <c r="J846" i="1"/>
  <c r="P842" i="1"/>
  <c r="M839" i="1"/>
  <c r="S836" i="1"/>
  <c r="J834" i="1"/>
  <c r="J911" i="1"/>
  <c r="P901" i="1"/>
  <c r="T894" i="1"/>
  <c r="K888" i="1"/>
  <c r="L883" i="1"/>
  <c r="T877" i="1"/>
  <c r="S872" i="1"/>
  <c r="R867" i="1"/>
  <c r="L863" i="1"/>
  <c r="P858" i="1"/>
  <c r="M854" i="1"/>
  <c r="J850" i="1"/>
  <c r="Q845" i="1"/>
  <c r="I842" i="1"/>
  <c r="J839" i="1"/>
  <c r="T836" i="1"/>
  <c r="L834" i="1"/>
  <c r="M831" i="1"/>
  <c r="L829" i="1"/>
  <c r="S826" i="1"/>
  <c r="P824" i="1"/>
  <c r="K822" i="1"/>
  <c r="S819" i="1"/>
  <c r="P817" i="1"/>
  <c r="J815" i="1"/>
  <c r="J813" i="1"/>
  <c r="L811" i="1"/>
  <c r="R808" i="1"/>
  <c r="R806" i="1"/>
  <c r="T804" i="1"/>
  <c r="P802" i="1"/>
  <c r="P800" i="1"/>
  <c r="J798" i="1"/>
  <c r="L796" i="1"/>
  <c r="L794" i="1"/>
  <c r="Q791" i="1"/>
  <c r="K790" i="1"/>
  <c r="I788" i="1"/>
  <c r="T786" i="1"/>
  <c r="L785" i="1"/>
  <c r="P783" i="1"/>
  <c r="R781" i="1"/>
  <c r="J780" i="1"/>
  <c r="T778" i="1"/>
  <c r="L777" i="1"/>
  <c r="P775" i="1"/>
  <c r="R773" i="1"/>
  <c r="J772" i="1"/>
  <c r="T770" i="1"/>
  <c r="L769" i="1"/>
  <c r="P767" i="1"/>
  <c r="R765" i="1"/>
  <c r="J764" i="1"/>
  <c r="T762" i="1"/>
  <c r="L761" i="1"/>
  <c r="P759" i="1"/>
  <c r="R757" i="1"/>
  <c r="J756" i="1"/>
  <c r="T754" i="1"/>
  <c r="L753" i="1"/>
  <c r="P751" i="1"/>
  <c r="R749" i="1"/>
  <c r="J748" i="1"/>
  <c r="T746" i="1"/>
  <c r="L745" i="1"/>
  <c r="P743" i="1"/>
  <c r="R741" i="1"/>
  <c r="J740" i="1"/>
  <c r="T738" i="1"/>
  <c r="L737" i="1"/>
  <c r="P735" i="1"/>
  <c r="R733" i="1"/>
  <c r="J732" i="1"/>
  <c r="T730" i="1"/>
  <c r="L729" i="1"/>
  <c r="P727" i="1"/>
  <c r="R725" i="1"/>
  <c r="J724" i="1"/>
  <c r="T722" i="1"/>
  <c r="L721" i="1"/>
  <c r="P719" i="1"/>
  <c r="R717" i="1"/>
  <c r="J716" i="1"/>
  <c r="T714" i="1"/>
  <c r="P910" i="1"/>
  <c r="S900" i="1"/>
  <c r="R893" i="1"/>
  <c r="R887" i="1"/>
  <c r="P882" i="1"/>
  <c r="M877" i="1"/>
  <c r="T872" i="1"/>
  <c r="I867" i="1"/>
  <c r="T862" i="1"/>
  <c r="I858" i="1"/>
  <c r="J854" i="1"/>
  <c r="R849" i="1"/>
  <c r="T845" i="1"/>
  <c r="J842" i="1"/>
  <c r="K839" i="1"/>
  <c r="M836" i="1"/>
  <c r="R833" i="1"/>
  <c r="J831" i="1"/>
  <c r="Q828" i="1"/>
  <c r="P826" i="1"/>
  <c r="J824" i="1"/>
  <c r="Q821" i="1"/>
  <c r="T819" i="1"/>
  <c r="I817" i="1"/>
  <c r="K815" i="1"/>
  <c r="L813" i="1"/>
  <c r="Q810" i="1"/>
  <c r="S808" i="1"/>
  <c r="T806" i="1"/>
  <c r="M804" i="1"/>
  <c r="I802" i="1"/>
  <c r="J800" i="1"/>
  <c r="K798" i="1"/>
  <c r="Q795" i="1"/>
  <c r="R793" i="1"/>
  <c r="R791" i="1"/>
  <c r="L790" i="1"/>
  <c r="J788" i="1"/>
  <c r="M786" i="1"/>
  <c r="Q784" i="1"/>
  <c r="I783" i="1"/>
  <c r="S781" i="1"/>
  <c r="K780" i="1"/>
  <c r="M778" i="1"/>
  <c r="Q776" i="1"/>
  <c r="I775" i="1"/>
  <c r="S773" i="1"/>
  <c r="K772" i="1"/>
  <c r="P909" i="1"/>
  <c r="T900" i="1"/>
  <c r="S893" i="1"/>
  <c r="J887" i="1"/>
  <c r="I882" i="1"/>
  <c r="P877" i="1"/>
  <c r="K872" i="1"/>
  <c r="L867" i="1"/>
  <c r="M862" i="1"/>
  <c r="J858" i="1"/>
  <c r="T853" i="1"/>
  <c r="S849" i="1"/>
  <c r="M845" i="1"/>
  <c r="R841" i="1"/>
  <c r="L839" i="1"/>
  <c r="I836" i="1"/>
  <c r="S833" i="1"/>
  <c r="K831" i="1"/>
  <c r="S828" i="1"/>
  <c r="I826" i="1"/>
  <c r="K824" i="1"/>
  <c r="T821" i="1"/>
  <c r="P819" i="1"/>
  <c r="J817" i="1"/>
  <c r="L815" i="1"/>
  <c r="Q812" i="1"/>
  <c r="R810" i="1"/>
  <c r="T808" i="1"/>
  <c r="M806" i="1"/>
  <c r="P804" i="1"/>
  <c r="J802" i="1"/>
  <c r="K800" i="1"/>
  <c r="L798" i="1"/>
  <c r="R795" i="1"/>
  <c r="S793" i="1"/>
  <c r="S791" i="1"/>
  <c r="Q789" i="1"/>
  <c r="L788" i="1"/>
  <c r="P786" i="1"/>
  <c r="R784" i="1"/>
  <c r="J783" i="1"/>
  <c r="T781" i="1"/>
  <c r="L780" i="1"/>
  <c r="P778" i="1"/>
  <c r="R776" i="1"/>
  <c r="J775" i="1"/>
  <c r="T773" i="1"/>
  <c r="L772" i="1"/>
  <c r="P770" i="1"/>
  <c r="R768" i="1"/>
  <c r="J767" i="1"/>
  <c r="T765" i="1"/>
  <c r="L764" i="1"/>
  <c r="P762" i="1"/>
  <c r="R760" i="1"/>
  <c r="J759" i="1"/>
  <c r="T757" i="1"/>
  <c r="L756" i="1"/>
  <c r="P754" i="1"/>
  <c r="R752" i="1"/>
  <c r="J751" i="1"/>
  <c r="T749" i="1"/>
  <c r="L748" i="1"/>
  <c r="P746" i="1"/>
  <c r="R744" i="1"/>
  <c r="J743" i="1"/>
  <c r="T741" i="1"/>
  <c r="L740" i="1"/>
  <c r="P738" i="1"/>
  <c r="R736" i="1"/>
  <c r="J735" i="1"/>
  <c r="T733" i="1"/>
  <c r="L732" i="1"/>
  <c r="P730" i="1"/>
  <c r="R728" i="1"/>
  <c r="J727" i="1"/>
  <c r="T725" i="1"/>
  <c r="L724" i="1"/>
  <c r="P722" i="1"/>
  <c r="R720" i="1"/>
  <c r="J719" i="1"/>
  <c r="T717" i="1"/>
  <c r="L716" i="1"/>
  <c r="P714" i="1"/>
  <c r="R712" i="1"/>
  <c r="J711" i="1"/>
  <c r="T709" i="1"/>
  <c r="L708" i="1"/>
  <c r="P706" i="1"/>
  <c r="R704" i="1"/>
  <c r="J703" i="1"/>
  <c r="T701" i="1"/>
  <c r="L700" i="1"/>
  <c r="P698" i="1"/>
  <c r="R696" i="1"/>
  <c r="J695" i="1"/>
  <c r="T693" i="1"/>
  <c r="L692" i="1"/>
  <c r="P690" i="1"/>
  <c r="R688" i="1"/>
  <c r="J687" i="1"/>
  <c r="T685" i="1"/>
  <c r="L684" i="1"/>
  <c r="P682" i="1"/>
  <c r="R680" i="1"/>
  <c r="J679" i="1"/>
  <c r="T677" i="1"/>
  <c r="L676" i="1"/>
  <c r="P674" i="1"/>
  <c r="R672" i="1"/>
  <c r="J671" i="1"/>
  <c r="T669" i="1"/>
  <c r="L668" i="1"/>
  <c r="P666" i="1"/>
  <c r="R664" i="1"/>
  <c r="J663" i="1"/>
  <c r="T661" i="1"/>
  <c r="L660" i="1"/>
  <c r="T908" i="1"/>
  <c r="L900" i="1"/>
  <c r="J893" i="1"/>
  <c r="K887" i="1"/>
  <c r="J882" i="1"/>
  <c r="Q876" i="1"/>
  <c r="R871" i="1"/>
  <c r="P866" i="1"/>
  <c r="J862" i="1"/>
  <c r="R857" i="1"/>
  <c r="M853" i="1"/>
  <c r="P849" i="1"/>
  <c r="P845" i="1"/>
  <c r="S841" i="1"/>
  <c r="R838" i="1"/>
  <c r="L836" i="1"/>
  <c r="M833" i="1"/>
  <c r="L831" i="1"/>
  <c r="T828" i="1"/>
  <c r="J826" i="1"/>
  <c r="Q823" i="1"/>
  <c r="M821" i="1"/>
  <c r="I819" i="1"/>
  <c r="K817" i="1"/>
  <c r="Q814" i="1"/>
  <c r="S812" i="1"/>
  <c r="S810" i="1"/>
  <c r="S907" i="1"/>
  <c r="S899" i="1"/>
  <c r="Q892" i="1"/>
  <c r="L887" i="1"/>
  <c r="S881" i="1"/>
  <c r="T876" i="1"/>
  <c r="J871" i="1"/>
  <c r="I866" i="1"/>
  <c r="T861" i="1"/>
  <c r="S857" i="1"/>
  <c r="P853" i="1"/>
  <c r="R848" i="1"/>
  <c r="L845" i="1"/>
  <c r="P841" i="1"/>
  <c r="T838" i="1"/>
  <c r="Q835" i="1"/>
  <c r="P833" i="1"/>
  <c r="R830" i="1"/>
  <c r="M828" i="1"/>
  <c r="K826" i="1"/>
  <c r="R823" i="1"/>
  <c r="P821" i="1"/>
  <c r="K819" i="1"/>
  <c r="R816" i="1"/>
  <c r="R814" i="1"/>
  <c r="T812" i="1"/>
  <c r="P810" i="1"/>
  <c r="P808" i="1"/>
  <c r="J806" i="1"/>
  <c r="L804" i="1"/>
  <c r="L802" i="1"/>
  <c r="R799" i="1"/>
  <c r="T797" i="1"/>
  <c r="T795" i="1"/>
  <c r="P793" i="1"/>
  <c r="M791" i="1"/>
  <c r="M789" i="1"/>
  <c r="R787" i="1"/>
  <c r="J786" i="1"/>
  <c r="T784" i="1"/>
  <c r="L783" i="1"/>
  <c r="P781" i="1"/>
  <c r="R779" i="1"/>
  <c r="J778" i="1"/>
  <c r="T776" i="1"/>
  <c r="L775" i="1"/>
  <c r="P773" i="1"/>
  <c r="R771" i="1"/>
  <c r="J770" i="1"/>
  <c r="T768" i="1"/>
  <c r="L767" i="1"/>
  <c r="P765" i="1"/>
  <c r="R763" i="1"/>
  <c r="J762" i="1"/>
  <c r="T760" i="1"/>
  <c r="L759" i="1"/>
  <c r="P757" i="1"/>
  <c r="R755" i="1"/>
  <c r="J754" i="1"/>
  <c r="T752" i="1"/>
  <c r="L751" i="1"/>
  <c r="P749" i="1"/>
  <c r="R747" i="1"/>
  <c r="J746" i="1"/>
  <c r="T744" i="1"/>
  <c r="L743" i="1"/>
  <c r="P741" i="1"/>
  <c r="R739" i="1"/>
  <c r="J738" i="1"/>
  <c r="T736" i="1"/>
  <c r="L735" i="1"/>
  <c r="P733" i="1"/>
  <c r="R731" i="1"/>
  <c r="J730" i="1"/>
  <c r="T728" i="1"/>
  <c r="L727" i="1"/>
  <c r="P725" i="1"/>
  <c r="R723" i="1"/>
  <c r="J722" i="1"/>
  <c r="T720" i="1"/>
  <c r="L719" i="1"/>
  <c r="P717" i="1"/>
  <c r="R715" i="1"/>
  <c r="J714" i="1"/>
  <c r="T712" i="1"/>
  <c r="L711" i="1"/>
  <c r="P709" i="1"/>
  <c r="R707" i="1"/>
  <c r="J706" i="1"/>
  <c r="T704" i="1"/>
  <c r="L703" i="1"/>
  <c r="P701" i="1"/>
  <c r="R699" i="1"/>
  <c r="J698" i="1"/>
  <c r="T696" i="1"/>
  <c r="L695" i="1"/>
  <c r="P693" i="1"/>
  <c r="R691" i="1"/>
  <c r="J690" i="1"/>
  <c r="T907" i="1"/>
  <c r="L899" i="1"/>
  <c r="K892" i="1"/>
  <c r="M886" i="1"/>
  <c r="P881" i="1"/>
  <c r="L876" i="1"/>
  <c r="K871" i="1"/>
  <c r="J866" i="1"/>
  <c r="M861" i="1"/>
  <c r="P857" i="1"/>
  <c r="L853" i="1"/>
  <c r="S848" i="1"/>
  <c r="Q844" i="1"/>
  <c r="I841" i="1"/>
  <c r="M838" i="1"/>
  <c r="R835" i="1"/>
  <c r="I833" i="1"/>
  <c r="T830" i="1"/>
  <c r="I828" i="1"/>
  <c r="L826" i="1"/>
  <c r="S823" i="1"/>
  <c r="I821" i="1"/>
  <c r="L819" i="1"/>
  <c r="S816" i="1"/>
  <c r="T814" i="1"/>
  <c r="M812" i="1"/>
  <c r="I810" i="1"/>
  <c r="J808" i="1"/>
  <c r="K806" i="1"/>
  <c r="Q803" i="1"/>
  <c r="R801" i="1"/>
  <c r="S799" i="1"/>
  <c r="M797" i="1"/>
  <c r="P795" i="1"/>
  <c r="I793" i="1"/>
  <c r="J791" i="1"/>
  <c r="P789" i="1"/>
  <c r="S787" i="1"/>
  <c r="K786" i="1"/>
  <c r="M784" i="1"/>
  <c r="Q782" i="1"/>
  <c r="I781" i="1"/>
  <c r="S779" i="1"/>
  <c r="K778" i="1"/>
  <c r="M776" i="1"/>
  <c r="Q774" i="1"/>
  <c r="I773" i="1"/>
  <c r="S771" i="1"/>
  <c r="K770" i="1"/>
  <c r="M768" i="1"/>
  <c r="Q766" i="1"/>
  <c r="I765" i="1"/>
  <c r="S763" i="1"/>
  <c r="K762" i="1"/>
  <c r="M760" i="1"/>
  <c r="Q758" i="1"/>
  <c r="I757" i="1"/>
  <c r="S755" i="1"/>
  <c r="K754" i="1"/>
  <c r="M752" i="1"/>
  <c r="Q750" i="1"/>
  <c r="I749" i="1"/>
  <c r="S747" i="1"/>
  <c r="K746" i="1"/>
  <c r="M744" i="1"/>
  <c r="Q742" i="1"/>
  <c r="I741" i="1"/>
  <c r="S739" i="1"/>
  <c r="K738" i="1"/>
  <c r="M736" i="1"/>
  <c r="Q734" i="1"/>
  <c r="I733" i="1"/>
  <c r="S731" i="1"/>
  <c r="S831" i="1"/>
  <c r="S802" i="1"/>
  <c r="Q787" i="1"/>
  <c r="M779" i="1"/>
  <c r="S770" i="1"/>
  <c r="Q765" i="1"/>
  <c r="P761" i="1"/>
  <c r="M757" i="1"/>
  <c r="K753" i="1"/>
  <c r="T748" i="1"/>
  <c r="S744" i="1"/>
  <c r="I740" i="1"/>
  <c r="R735" i="1"/>
  <c r="Q731" i="1"/>
  <c r="R727" i="1"/>
  <c r="M724" i="1"/>
  <c r="I721" i="1"/>
  <c r="K718" i="1"/>
  <c r="Q714" i="1"/>
  <c r="I712" i="1"/>
  <c r="R709" i="1"/>
  <c r="K707" i="1"/>
  <c r="L705" i="1"/>
  <c r="T702" i="1"/>
  <c r="I700" i="1"/>
  <c r="Q697" i="1"/>
  <c r="T695" i="1"/>
  <c r="I693" i="1"/>
  <c r="K691" i="1"/>
  <c r="K689" i="1"/>
  <c r="K687" i="1"/>
  <c r="J685" i="1"/>
  <c r="K683" i="1"/>
  <c r="J681" i="1"/>
  <c r="I679" i="1"/>
  <c r="I677" i="1"/>
  <c r="P675" i="1"/>
  <c r="I673" i="1"/>
  <c r="P671" i="1"/>
  <c r="P669" i="1"/>
  <c r="M667" i="1"/>
  <c r="P665" i="1"/>
  <c r="M663" i="1"/>
  <c r="M661" i="1"/>
  <c r="T659" i="1"/>
  <c r="R657" i="1"/>
  <c r="R655" i="1"/>
  <c r="K654" i="1"/>
  <c r="P652" i="1"/>
  <c r="S650" i="1"/>
  <c r="L649" i="1"/>
  <c r="I647" i="1"/>
  <c r="T645" i="1"/>
  <c r="L644" i="1"/>
  <c r="P642" i="1"/>
  <c r="R640" i="1"/>
  <c r="J639" i="1"/>
  <c r="T637" i="1"/>
  <c r="L636" i="1"/>
  <c r="P634" i="1"/>
  <c r="R632" i="1"/>
  <c r="J631" i="1"/>
  <c r="T629" i="1"/>
  <c r="L628" i="1"/>
  <c r="P626" i="1"/>
  <c r="R624" i="1"/>
  <c r="J623" i="1"/>
  <c r="T621" i="1"/>
  <c r="L620" i="1"/>
  <c r="P618" i="1"/>
  <c r="R616" i="1"/>
  <c r="J615" i="1"/>
  <c r="T613" i="1"/>
  <c r="L612" i="1"/>
  <c r="P610" i="1"/>
  <c r="R608" i="1"/>
  <c r="J607" i="1"/>
  <c r="T605" i="1"/>
  <c r="L604" i="1"/>
  <c r="P602" i="1"/>
  <c r="R600" i="1"/>
  <c r="J599" i="1"/>
  <c r="T597" i="1"/>
  <c r="L596" i="1"/>
  <c r="P594" i="1"/>
  <c r="R592" i="1"/>
  <c r="J591" i="1"/>
  <c r="T589" i="1"/>
  <c r="L588" i="1"/>
  <c r="P586" i="1"/>
  <c r="R584" i="1"/>
  <c r="J583" i="1"/>
  <c r="T581" i="1"/>
  <c r="L580" i="1"/>
  <c r="P578" i="1"/>
  <c r="R576" i="1"/>
  <c r="J575" i="1"/>
  <c r="T573" i="1"/>
  <c r="L572" i="1"/>
  <c r="P570" i="1"/>
  <c r="R568" i="1"/>
  <c r="J567" i="1"/>
  <c r="T565" i="1"/>
  <c r="L564" i="1"/>
  <c r="P562" i="1"/>
  <c r="R560" i="1"/>
  <c r="J559" i="1"/>
  <c r="T557" i="1"/>
  <c r="L556" i="1"/>
  <c r="P554" i="1"/>
  <c r="R552" i="1"/>
  <c r="J551" i="1"/>
  <c r="T549" i="1"/>
  <c r="L548" i="1"/>
  <c r="P546" i="1"/>
  <c r="R544" i="1"/>
  <c r="J543" i="1"/>
  <c r="T541" i="1"/>
  <c r="L540" i="1"/>
  <c r="P538" i="1"/>
  <c r="R536" i="1"/>
  <c r="J535" i="1"/>
  <c r="T533" i="1"/>
  <c r="L532" i="1"/>
  <c r="P530" i="1"/>
  <c r="R528" i="1"/>
  <c r="J527" i="1"/>
  <c r="T525" i="1"/>
  <c r="L524" i="1"/>
  <c r="P522" i="1"/>
  <c r="R520" i="1"/>
  <c r="J519" i="1"/>
  <c r="T517" i="1"/>
  <c r="L516" i="1"/>
  <c r="P514" i="1"/>
  <c r="R512" i="1"/>
  <c r="J511" i="1"/>
  <c r="T509" i="1"/>
  <c r="L508" i="1"/>
  <c r="P506" i="1"/>
  <c r="R504" i="1"/>
  <c r="J503" i="1"/>
  <c r="T501" i="1"/>
  <c r="L500" i="1"/>
  <c r="P498" i="1"/>
  <c r="R496" i="1"/>
  <c r="J495" i="1"/>
  <c r="T493" i="1"/>
  <c r="L492" i="1"/>
  <c r="P490" i="1"/>
  <c r="R488" i="1"/>
  <c r="J487" i="1"/>
  <c r="T485" i="1"/>
  <c r="L484" i="1"/>
  <c r="P482" i="1"/>
  <c r="R480" i="1"/>
  <c r="J479" i="1"/>
  <c r="T477" i="1"/>
  <c r="L476" i="1"/>
  <c r="P474" i="1"/>
  <c r="R472" i="1"/>
  <c r="J471" i="1"/>
  <c r="T469" i="1"/>
  <c r="L468" i="1"/>
  <c r="P466" i="1"/>
  <c r="R464" i="1"/>
  <c r="J463" i="1"/>
  <c r="T461" i="1"/>
  <c r="L460" i="1"/>
  <c r="P458" i="1"/>
  <c r="R456" i="1"/>
  <c r="J455" i="1"/>
  <c r="T453" i="1"/>
  <c r="L452" i="1"/>
  <c r="P450" i="1"/>
  <c r="R448" i="1"/>
  <c r="J447" i="1"/>
  <c r="T445" i="1"/>
  <c r="L444" i="1"/>
  <c r="P442" i="1"/>
  <c r="R440" i="1"/>
  <c r="J439" i="1"/>
  <c r="T437" i="1"/>
  <c r="L436" i="1"/>
  <c r="P434" i="1"/>
  <c r="R432" i="1"/>
  <c r="J431" i="1"/>
  <c r="T429" i="1"/>
  <c r="L428" i="1"/>
  <c r="P426" i="1"/>
  <c r="R424" i="1"/>
  <c r="J423" i="1"/>
  <c r="T421" i="1"/>
  <c r="L420" i="1"/>
  <c r="P418" i="1"/>
  <c r="R416" i="1"/>
  <c r="J415" i="1"/>
  <c r="T413" i="1"/>
  <c r="L412" i="1"/>
  <c r="P410" i="1"/>
  <c r="R408" i="1"/>
  <c r="J407" i="1"/>
  <c r="T405" i="1"/>
  <c r="J829" i="1"/>
  <c r="K802" i="1"/>
  <c r="M787" i="1"/>
  <c r="S778" i="1"/>
  <c r="M770" i="1"/>
  <c r="S765" i="1"/>
  <c r="I761" i="1"/>
  <c r="K757" i="1"/>
  <c r="Q752" i="1"/>
  <c r="M748" i="1"/>
  <c r="I744" i="1"/>
  <c r="K740" i="1"/>
  <c r="S735" i="1"/>
  <c r="M731" i="1"/>
  <c r="S727" i="1"/>
  <c r="I724" i="1"/>
  <c r="K721" i="1"/>
  <c r="Q717" i="1"/>
  <c r="R714" i="1"/>
  <c r="Q711" i="1"/>
  <c r="S709" i="1"/>
  <c r="L707" i="1"/>
  <c r="Q704" i="1"/>
  <c r="I702" i="1"/>
  <c r="J700" i="1"/>
  <c r="R697" i="1"/>
  <c r="M695" i="1"/>
  <c r="J693" i="1"/>
  <c r="L691" i="1"/>
  <c r="L689" i="1"/>
  <c r="L687" i="1"/>
  <c r="K685" i="1"/>
  <c r="L683" i="1"/>
  <c r="K681" i="1"/>
  <c r="K679" i="1"/>
  <c r="J677" i="1"/>
  <c r="K675" i="1"/>
  <c r="J673" i="1"/>
  <c r="I671" i="1"/>
  <c r="I669" i="1"/>
  <c r="P667" i="1"/>
  <c r="I665" i="1"/>
  <c r="P663" i="1"/>
  <c r="P661" i="1"/>
  <c r="M659" i="1"/>
  <c r="M657" i="1"/>
  <c r="S655" i="1"/>
  <c r="L654" i="1"/>
  <c r="I652" i="1"/>
  <c r="T650" i="1"/>
  <c r="Q648" i="1"/>
  <c r="J647" i="1"/>
  <c r="M645" i="1"/>
  <c r="Q643" i="1"/>
  <c r="I642" i="1"/>
  <c r="S640" i="1"/>
  <c r="K639" i="1"/>
  <c r="M637" i="1"/>
  <c r="Q635" i="1"/>
  <c r="I634" i="1"/>
  <c r="S632" i="1"/>
  <c r="K631" i="1"/>
  <c r="M629" i="1"/>
  <c r="Q627" i="1"/>
  <c r="I626" i="1"/>
  <c r="S624" i="1"/>
  <c r="K623" i="1"/>
  <c r="M621" i="1"/>
  <c r="Q619" i="1"/>
  <c r="I618" i="1"/>
  <c r="S616" i="1"/>
  <c r="K615" i="1"/>
  <c r="M613" i="1"/>
  <c r="Q611" i="1"/>
  <c r="I610" i="1"/>
  <c r="S608" i="1"/>
  <c r="K607" i="1"/>
  <c r="M605" i="1"/>
  <c r="Q603" i="1"/>
  <c r="I602" i="1"/>
  <c r="Q826" i="1"/>
  <c r="M800" i="1"/>
  <c r="S786" i="1"/>
  <c r="I778" i="1"/>
  <c r="I770" i="1"/>
  <c r="M765" i="1"/>
  <c r="K761" i="1"/>
  <c r="T756" i="1"/>
  <c r="S752" i="1"/>
  <c r="I748" i="1"/>
  <c r="R743" i="1"/>
  <c r="Q739" i="1"/>
  <c r="M735" i="1"/>
  <c r="L731" i="1"/>
  <c r="M727" i="1"/>
  <c r="K724" i="1"/>
  <c r="Q720" i="1"/>
  <c r="S717" i="1"/>
  <c r="S714" i="1"/>
  <c r="R711" i="1"/>
  <c r="M709" i="1"/>
  <c r="Q706" i="1"/>
  <c r="S704" i="1"/>
  <c r="J702" i="1"/>
  <c r="K700" i="1"/>
  <c r="M697" i="1"/>
  <c r="P695" i="1"/>
  <c r="K693" i="1"/>
  <c r="Q690" i="1"/>
  <c r="Q688" i="1"/>
  <c r="Q686" i="1"/>
  <c r="L685" i="1"/>
  <c r="Q682" i="1"/>
  <c r="L681" i="1"/>
  <c r="L679" i="1"/>
  <c r="K677" i="1"/>
  <c r="L675" i="1"/>
  <c r="K673" i="1"/>
  <c r="K671" i="1"/>
  <c r="J669" i="1"/>
  <c r="K667" i="1"/>
  <c r="J665" i="1"/>
  <c r="I663" i="1"/>
  <c r="I661" i="1"/>
  <c r="P659" i="1"/>
  <c r="P657" i="1"/>
  <c r="T655" i="1"/>
  <c r="Q653" i="1"/>
  <c r="J652" i="1"/>
  <c r="M650" i="1"/>
  <c r="R648" i="1"/>
  <c r="K647" i="1"/>
  <c r="P645" i="1"/>
  <c r="R643" i="1"/>
  <c r="J642" i="1"/>
  <c r="T640" i="1"/>
  <c r="L639" i="1"/>
  <c r="P637" i="1"/>
  <c r="R635" i="1"/>
  <c r="J634" i="1"/>
  <c r="T632" i="1"/>
  <c r="L631" i="1"/>
  <c r="P629" i="1"/>
  <c r="R627" i="1"/>
  <c r="J626" i="1"/>
  <c r="T624" i="1"/>
  <c r="L623" i="1"/>
  <c r="P621" i="1"/>
  <c r="R619" i="1"/>
  <c r="J618" i="1"/>
  <c r="T616" i="1"/>
  <c r="L615" i="1"/>
  <c r="P613" i="1"/>
  <c r="R611" i="1"/>
  <c r="J610" i="1"/>
  <c r="T608" i="1"/>
  <c r="L607" i="1"/>
  <c r="P605" i="1"/>
  <c r="R603" i="1"/>
  <c r="J602" i="1"/>
  <c r="T600" i="1"/>
  <c r="L599" i="1"/>
  <c r="P597" i="1"/>
  <c r="R595" i="1"/>
  <c r="J594" i="1"/>
  <c r="T592" i="1"/>
  <c r="L591" i="1"/>
  <c r="P589" i="1"/>
  <c r="R587" i="1"/>
  <c r="J586" i="1"/>
  <c r="T584" i="1"/>
  <c r="L583" i="1"/>
  <c r="P581" i="1"/>
  <c r="R579" i="1"/>
  <c r="J578" i="1"/>
  <c r="T576" i="1"/>
  <c r="L575" i="1"/>
  <c r="P573" i="1"/>
  <c r="R571" i="1"/>
  <c r="J570" i="1"/>
  <c r="T568" i="1"/>
  <c r="L567" i="1"/>
  <c r="P565" i="1"/>
  <c r="R563" i="1"/>
  <c r="J562" i="1"/>
  <c r="T560" i="1"/>
  <c r="L559" i="1"/>
  <c r="P557" i="1"/>
  <c r="R555" i="1"/>
  <c r="J554" i="1"/>
  <c r="T552" i="1"/>
  <c r="L551" i="1"/>
  <c r="P549" i="1"/>
  <c r="R547" i="1"/>
  <c r="J546" i="1"/>
  <c r="T544" i="1"/>
  <c r="L543" i="1"/>
  <c r="M824" i="1"/>
  <c r="Q799" i="1"/>
  <c r="I786" i="1"/>
  <c r="Q777" i="1"/>
  <c r="Q769" i="1"/>
  <c r="K765" i="1"/>
  <c r="Q760" i="1"/>
  <c r="M756" i="1"/>
  <c r="I752" i="1"/>
  <c r="K748" i="1"/>
  <c r="S743" i="1"/>
  <c r="M739" i="1"/>
  <c r="I735" i="1"/>
  <c r="Q730" i="1"/>
  <c r="I727" i="1"/>
  <c r="Q723" i="1"/>
  <c r="S720" i="1"/>
  <c r="M717" i="1"/>
  <c r="M714" i="1"/>
  <c r="S711" i="1"/>
  <c r="I709" i="1"/>
  <c r="R706" i="1"/>
  <c r="M704" i="1"/>
  <c r="K702" i="1"/>
  <c r="Q699" i="1"/>
  <c r="P697" i="1"/>
  <c r="I695" i="1"/>
  <c r="L693" i="1"/>
  <c r="R690" i="1"/>
  <c r="S688" i="1"/>
  <c r="R686" i="1"/>
  <c r="S684" i="1"/>
  <c r="R682" i="1"/>
  <c r="Q680" i="1"/>
  <c r="Q678" i="1"/>
  <c r="L677" i="1"/>
  <c r="Q674" i="1"/>
  <c r="L673" i="1"/>
  <c r="L671" i="1"/>
  <c r="K669" i="1"/>
  <c r="L667" i="1"/>
  <c r="K665" i="1"/>
  <c r="K663" i="1"/>
  <c r="J661" i="1"/>
  <c r="K659" i="1"/>
  <c r="I657" i="1"/>
  <c r="M655" i="1"/>
  <c r="R653" i="1"/>
  <c r="K652" i="1"/>
  <c r="P650" i="1"/>
  <c r="S648" i="1"/>
  <c r="L647" i="1"/>
  <c r="I645" i="1"/>
  <c r="S643" i="1"/>
  <c r="K642" i="1"/>
  <c r="M640" i="1"/>
  <c r="Q638" i="1"/>
  <c r="I637" i="1"/>
  <c r="S635" i="1"/>
  <c r="K634" i="1"/>
  <c r="M632" i="1"/>
  <c r="Q630" i="1"/>
  <c r="I629" i="1"/>
  <c r="S627" i="1"/>
  <c r="K626" i="1"/>
  <c r="M624" i="1"/>
  <c r="Q622" i="1"/>
  <c r="J822" i="1"/>
  <c r="I798" i="1"/>
  <c r="Q785" i="1"/>
  <c r="K777" i="1"/>
  <c r="I769" i="1"/>
  <c r="T764" i="1"/>
  <c r="S760" i="1"/>
  <c r="I756" i="1"/>
  <c r="R751" i="1"/>
  <c r="Q747" i="1"/>
  <c r="M743" i="1"/>
  <c r="L739" i="1"/>
  <c r="K735" i="1"/>
  <c r="S730" i="1"/>
  <c r="K727" i="1"/>
  <c r="S723" i="1"/>
  <c r="M720" i="1"/>
  <c r="I717" i="1"/>
  <c r="I714" i="1"/>
  <c r="T711" i="1"/>
  <c r="K709" i="1"/>
  <c r="S706" i="1"/>
  <c r="I704" i="1"/>
  <c r="L702" i="1"/>
  <c r="S699" i="1"/>
  <c r="I697" i="1"/>
  <c r="K695" i="1"/>
  <c r="S692" i="1"/>
  <c r="S690" i="1"/>
  <c r="T688" i="1"/>
  <c r="S686" i="1"/>
  <c r="T684" i="1"/>
  <c r="S682" i="1"/>
  <c r="S680" i="1"/>
  <c r="R678" i="1"/>
  <c r="S676" i="1"/>
  <c r="R674" i="1"/>
  <c r="Q672" i="1"/>
  <c r="Q670" i="1"/>
  <c r="L669" i="1"/>
  <c r="Q666" i="1"/>
  <c r="L665" i="1"/>
  <c r="L663" i="1"/>
  <c r="K661" i="1"/>
  <c r="L659" i="1"/>
  <c r="J657" i="1"/>
  <c r="P655" i="1"/>
  <c r="S653" i="1"/>
  <c r="L652" i="1"/>
  <c r="I650" i="1"/>
  <c r="T648" i="1"/>
  <c r="Q646" i="1"/>
  <c r="J645" i="1"/>
  <c r="T643" i="1"/>
  <c r="L642" i="1"/>
  <c r="P640" i="1"/>
  <c r="R638" i="1"/>
  <c r="J637" i="1"/>
  <c r="T635" i="1"/>
  <c r="L634" i="1"/>
  <c r="P632" i="1"/>
  <c r="R630" i="1"/>
  <c r="J629" i="1"/>
  <c r="T627" i="1"/>
  <c r="L626" i="1"/>
  <c r="P624" i="1"/>
  <c r="R622" i="1"/>
  <c r="J621" i="1"/>
  <c r="T619" i="1"/>
  <c r="R819" i="1"/>
  <c r="Q797" i="1"/>
  <c r="K785" i="1"/>
  <c r="S776" i="1"/>
  <c r="K769" i="1"/>
  <c r="M764" i="1"/>
  <c r="I760" i="1"/>
  <c r="K756" i="1"/>
  <c r="S751" i="1"/>
  <c r="M747" i="1"/>
  <c r="I743" i="1"/>
  <c r="Q738" i="1"/>
  <c r="S734" i="1"/>
  <c r="M730" i="1"/>
  <c r="Q726" i="1"/>
  <c r="M723" i="1"/>
  <c r="I720" i="1"/>
  <c r="K717" i="1"/>
  <c r="K714" i="1"/>
  <c r="M711" i="1"/>
  <c r="S708" i="1"/>
  <c r="T706" i="1"/>
  <c r="J704" i="1"/>
  <c r="Q701" i="1"/>
  <c r="M699" i="1"/>
  <c r="J697" i="1"/>
  <c r="Q694" i="1"/>
  <c r="T692" i="1"/>
  <c r="T690" i="1"/>
  <c r="M688" i="1"/>
  <c r="T686" i="1"/>
  <c r="M684" i="1"/>
  <c r="T682" i="1"/>
  <c r="T680" i="1"/>
  <c r="S678" i="1"/>
  <c r="T676" i="1"/>
  <c r="S674" i="1"/>
  <c r="S672" i="1"/>
  <c r="R670" i="1"/>
  <c r="S668" i="1"/>
  <c r="R666" i="1"/>
  <c r="Q664" i="1"/>
  <c r="Q662" i="1"/>
  <c r="L661" i="1"/>
  <c r="Q658" i="1"/>
  <c r="K657" i="1"/>
  <c r="I655" i="1"/>
  <c r="T653" i="1"/>
  <c r="Q651" i="1"/>
  <c r="J650" i="1"/>
  <c r="M648" i="1"/>
  <c r="R646" i="1"/>
  <c r="K645" i="1"/>
  <c r="M643" i="1"/>
  <c r="Q641" i="1"/>
  <c r="I640" i="1"/>
  <c r="S638" i="1"/>
  <c r="K637" i="1"/>
  <c r="M635" i="1"/>
  <c r="Q633" i="1"/>
  <c r="I632" i="1"/>
  <c r="S630" i="1"/>
  <c r="K629" i="1"/>
  <c r="M627" i="1"/>
  <c r="Q625" i="1"/>
  <c r="I624" i="1"/>
  <c r="S622" i="1"/>
  <c r="K621" i="1"/>
  <c r="M619" i="1"/>
  <c r="Q617" i="1"/>
  <c r="I616" i="1"/>
  <c r="S614" i="1"/>
  <c r="K613" i="1"/>
  <c r="M611" i="1"/>
  <c r="Q609" i="1"/>
  <c r="I608" i="1"/>
  <c r="S606" i="1"/>
  <c r="K605" i="1"/>
  <c r="M603" i="1"/>
  <c r="Q601" i="1"/>
  <c r="I600" i="1"/>
  <c r="M817" i="1"/>
  <c r="I796" i="1"/>
  <c r="S784" i="1"/>
  <c r="I776" i="1"/>
  <c r="Q768" i="1"/>
  <c r="I764" i="1"/>
  <c r="R759" i="1"/>
  <c r="Q755" i="1"/>
  <c r="M751" i="1"/>
  <c r="L747" i="1"/>
  <c r="K743" i="1"/>
  <c r="S738" i="1"/>
  <c r="J734" i="1"/>
  <c r="I730" i="1"/>
  <c r="S726" i="1"/>
  <c r="K723" i="1"/>
  <c r="Q719" i="1"/>
  <c r="S716" i="1"/>
  <c r="Q713" i="1"/>
  <c r="P711" i="1"/>
  <c r="T708" i="1"/>
  <c r="M706" i="1"/>
  <c r="Q703" i="1"/>
  <c r="R701" i="1"/>
  <c r="P699" i="1"/>
  <c r="K697" i="1"/>
  <c r="S694" i="1"/>
  <c r="M692" i="1"/>
  <c r="M690" i="1"/>
  <c r="P688" i="1"/>
  <c r="I686" i="1"/>
  <c r="P684" i="1"/>
  <c r="M682" i="1"/>
  <c r="M680" i="1"/>
  <c r="T678" i="1"/>
  <c r="M676" i="1"/>
  <c r="T674" i="1"/>
  <c r="T672" i="1"/>
  <c r="S670" i="1"/>
  <c r="T668" i="1"/>
  <c r="S666" i="1"/>
  <c r="S664" i="1"/>
  <c r="R662" i="1"/>
  <c r="S660" i="1"/>
  <c r="R658" i="1"/>
  <c r="L657" i="1"/>
  <c r="J655" i="1"/>
  <c r="M653" i="1"/>
  <c r="R651" i="1"/>
  <c r="K650" i="1"/>
  <c r="P648" i="1"/>
  <c r="S646" i="1"/>
  <c r="L645" i="1"/>
  <c r="P643" i="1"/>
  <c r="R641" i="1"/>
  <c r="J640" i="1"/>
  <c r="T638" i="1"/>
  <c r="L637" i="1"/>
  <c r="P635" i="1"/>
  <c r="R633" i="1"/>
  <c r="J632" i="1"/>
  <c r="M815" i="1"/>
  <c r="S795" i="1"/>
  <c r="I784" i="1"/>
  <c r="M775" i="1"/>
  <c r="S768" i="1"/>
  <c r="K764" i="1"/>
  <c r="S759" i="1"/>
  <c r="M755" i="1"/>
  <c r="I751" i="1"/>
  <c r="Q746" i="1"/>
  <c r="S742" i="1"/>
  <c r="M738" i="1"/>
  <c r="K734" i="1"/>
  <c r="K730" i="1"/>
  <c r="J726" i="1"/>
  <c r="L723" i="1"/>
  <c r="R719" i="1"/>
  <c r="T716" i="1"/>
  <c r="M713" i="1"/>
  <c r="I711" i="1"/>
  <c r="M708" i="1"/>
  <c r="I706" i="1"/>
  <c r="R703" i="1"/>
  <c r="S701" i="1"/>
  <c r="K699" i="1"/>
  <c r="L697" i="1"/>
  <c r="T694" i="1"/>
  <c r="P692" i="1"/>
  <c r="I690" i="1"/>
  <c r="I688" i="1"/>
  <c r="J686" i="1"/>
  <c r="I684" i="1"/>
  <c r="I682" i="1"/>
  <c r="P680" i="1"/>
  <c r="I678" i="1"/>
  <c r="P676" i="1"/>
  <c r="M674" i="1"/>
  <c r="M672" i="1"/>
  <c r="T670" i="1"/>
  <c r="M668" i="1"/>
  <c r="T666" i="1"/>
  <c r="T664" i="1"/>
  <c r="S662" i="1"/>
  <c r="T660" i="1"/>
  <c r="S658" i="1"/>
  <c r="Q656" i="1"/>
  <c r="K655" i="1"/>
  <c r="P653" i="1"/>
  <c r="S651" i="1"/>
  <c r="L650" i="1"/>
  <c r="I648" i="1"/>
  <c r="T646" i="1"/>
  <c r="Q644" i="1"/>
  <c r="I643" i="1"/>
  <c r="S641" i="1"/>
  <c r="K640" i="1"/>
  <c r="M638" i="1"/>
  <c r="Q636" i="1"/>
  <c r="I635" i="1"/>
  <c r="S633" i="1"/>
  <c r="I813" i="1"/>
  <c r="K794" i="1"/>
  <c r="M783" i="1"/>
  <c r="K775" i="1"/>
  <c r="I768" i="1"/>
  <c r="Q763" i="1"/>
  <c r="M759" i="1"/>
  <c r="L755" i="1"/>
  <c r="K751" i="1"/>
  <c r="S746" i="1"/>
  <c r="J742" i="1"/>
  <c r="I738" i="1"/>
  <c r="Q733" i="1"/>
  <c r="Q729" i="1"/>
  <c r="K726" i="1"/>
  <c r="Q722" i="1"/>
  <c r="S719" i="1"/>
  <c r="M716" i="1"/>
  <c r="P713" i="1"/>
  <c r="K711" i="1"/>
  <c r="P708" i="1"/>
  <c r="K706" i="1"/>
  <c r="S703" i="1"/>
  <c r="M701" i="1"/>
  <c r="L699" i="1"/>
  <c r="Q696" i="1"/>
  <c r="I694" i="1"/>
  <c r="I692" i="1"/>
  <c r="K690" i="1"/>
  <c r="J688" i="1"/>
  <c r="K686" i="1"/>
  <c r="J684" i="1"/>
  <c r="J682" i="1"/>
  <c r="I680" i="1"/>
  <c r="J678" i="1"/>
  <c r="I676" i="1"/>
  <c r="I674" i="1"/>
  <c r="P672" i="1"/>
  <c r="I670" i="1"/>
  <c r="P668" i="1"/>
  <c r="M666" i="1"/>
  <c r="M664" i="1"/>
  <c r="T662" i="1"/>
  <c r="M660" i="1"/>
  <c r="T658" i="1"/>
  <c r="R656" i="1"/>
  <c r="L655" i="1"/>
  <c r="I653" i="1"/>
  <c r="T651" i="1"/>
  <c r="Q649" i="1"/>
  <c r="J648" i="1"/>
  <c r="P646" i="1"/>
  <c r="R644" i="1"/>
  <c r="J643" i="1"/>
  <c r="T641" i="1"/>
  <c r="L640" i="1"/>
  <c r="P638" i="1"/>
  <c r="R636" i="1"/>
  <c r="J635" i="1"/>
  <c r="T633" i="1"/>
  <c r="L632" i="1"/>
  <c r="P630" i="1"/>
  <c r="R628" i="1"/>
  <c r="J627" i="1"/>
  <c r="T625" i="1"/>
  <c r="L624" i="1"/>
  <c r="P622" i="1"/>
  <c r="R620" i="1"/>
  <c r="J619" i="1"/>
  <c r="T617" i="1"/>
  <c r="L616" i="1"/>
  <c r="P614" i="1"/>
  <c r="R612" i="1"/>
  <c r="J611" i="1"/>
  <c r="T609" i="1"/>
  <c r="L608" i="1"/>
  <c r="P606" i="1"/>
  <c r="R604" i="1"/>
  <c r="J603" i="1"/>
  <c r="T601" i="1"/>
  <c r="L600" i="1"/>
  <c r="P598" i="1"/>
  <c r="R596" i="1"/>
  <c r="J595" i="1"/>
  <c r="T593" i="1"/>
  <c r="L592" i="1"/>
  <c r="P590" i="1"/>
  <c r="R588" i="1"/>
  <c r="J587" i="1"/>
  <c r="T585" i="1"/>
  <c r="L584" i="1"/>
  <c r="P582" i="1"/>
  <c r="R580" i="1"/>
  <c r="J579" i="1"/>
  <c r="T577" i="1"/>
  <c r="L576" i="1"/>
  <c r="P574" i="1"/>
  <c r="R572" i="1"/>
  <c r="J571" i="1"/>
  <c r="T569" i="1"/>
  <c r="L568" i="1"/>
  <c r="P566" i="1"/>
  <c r="R564" i="1"/>
  <c r="J563" i="1"/>
  <c r="T561" i="1"/>
  <c r="L560" i="1"/>
  <c r="P558" i="1"/>
  <c r="R556" i="1"/>
  <c r="J555" i="1"/>
  <c r="T553" i="1"/>
  <c r="L552" i="1"/>
  <c r="P550" i="1"/>
  <c r="R548" i="1"/>
  <c r="J547" i="1"/>
  <c r="T545" i="1"/>
  <c r="L544" i="1"/>
  <c r="P542" i="1"/>
  <c r="R540" i="1"/>
  <c r="J539" i="1"/>
  <c r="T537" i="1"/>
  <c r="L536" i="1"/>
  <c r="P534" i="1"/>
  <c r="R532" i="1"/>
  <c r="J531" i="1"/>
  <c r="T529" i="1"/>
  <c r="L528" i="1"/>
  <c r="P526" i="1"/>
  <c r="K811" i="1"/>
  <c r="M793" i="1"/>
  <c r="K783" i="1"/>
  <c r="S774" i="1"/>
  <c r="S767" i="1"/>
  <c r="M763" i="1"/>
  <c r="I759" i="1"/>
  <c r="Q754" i="1"/>
  <c r="S750" i="1"/>
  <c r="M746" i="1"/>
  <c r="K742" i="1"/>
  <c r="Q737" i="1"/>
  <c r="S733" i="1"/>
  <c r="P729" i="1"/>
  <c r="Q725" i="1"/>
  <c r="S722" i="1"/>
  <c r="M719" i="1"/>
  <c r="I716" i="1"/>
  <c r="I713" i="1"/>
  <c r="Q710" i="1"/>
  <c r="I708" i="1"/>
  <c r="Q705" i="1"/>
  <c r="T703" i="1"/>
  <c r="I701" i="1"/>
  <c r="Q698" i="1"/>
  <c r="S696" i="1"/>
  <c r="J694" i="1"/>
  <c r="J692" i="1"/>
  <c r="L690" i="1"/>
  <c r="Q687" i="1"/>
  <c r="L686" i="1"/>
  <c r="K684" i="1"/>
  <c r="K682" i="1"/>
  <c r="J680" i="1"/>
  <c r="K678" i="1"/>
  <c r="J676" i="1"/>
  <c r="J674" i="1"/>
  <c r="I672" i="1"/>
  <c r="J670" i="1"/>
  <c r="I668" i="1"/>
  <c r="I666" i="1"/>
  <c r="P664" i="1"/>
  <c r="I662" i="1"/>
  <c r="P660" i="1"/>
  <c r="M658" i="1"/>
  <c r="S656" i="1"/>
  <c r="Q654" i="1"/>
  <c r="J653" i="1"/>
  <c r="M651" i="1"/>
  <c r="R649" i="1"/>
  <c r="L648" i="1"/>
  <c r="I646" i="1"/>
  <c r="S644" i="1"/>
  <c r="K643" i="1"/>
  <c r="M641" i="1"/>
  <c r="Q639" i="1"/>
  <c r="I638" i="1"/>
  <c r="S636" i="1"/>
  <c r="K635" i="1"/>
  <c r="M633" i="1"/>
  <c r="Q631" i="1"/>
  <c r="I630" i="1"/>
  <c r="S628" i="1"/>
  <c r="K627" i="1"/>
  <c r="M625" i="1"/>
  <c r="Q623" i="1"/>
  <c r="I622" i="1"/>
  <c r="S620" i="1"/>
  <c r="K619" i="1"/>
  <c r="M617" i="1"/>
  <c r="K809" i="1"/>
  <c r="L792" i="1"/>
  <c r="S782" i="1"/>
  <c r="Q773" i="1"/>
  <c r="M767" i="1"/>
  <c r="L763" i="1"/>
  <c r="K759" i="1"/>
  <c r="S754" i="1"/>
  <c r="J750" i="1"/>
  <c r="I746" i="1"/>
  <c r="Q741" i="1"/>
  <c r="P737" i="1"/>
  <c r="M733" i="1"/>
  <c r="I729" i="1"/>
  <c r="S725" i="1"/>
  <c r="M722" i="1"/>
  <c r="I719" i="1"/>
  <c r="K716" i="1"/>
  <c r="J713" i="1"/>
  <c r="S710" i="1"/>
  <c r="J708" i="1"/>
  <c r="R705" i="1"/>
  <c r="M703" i="1"/>
  <c r="K701" i="1"/>
  <c r="R698" i="1"/>
  <c r="M696" i="1"/>
  <c r="K694" i="1"/>
  <c r="K692" i="1"/>
  <c r="Q689" i="1"/>
  <c r="R687" i="1"/>
  <c r="Q685" i="1"/>
  <c r="Q683" i="1"/>
  <c r="L682" i="1"/>
  <c r="Q679" i="1"/>
  <c r="L678" i="1"/>
  <c r="K676" i="1"/>
  <c r="K674" i="1"/>
  <c r="J672" i="1"/>
  <c r="K670" i="1"/>
  <c r="J668" i="1"/>
  <c r="J666" i="1"/>
  <c r="I664" i="1"/>
  <c r="J662" i="1"/>
  <c r="I660" i="1"/>
  <c r="P658" i="1"/>
  <c r="T656" i="1"/>
  <c r="R654" i="1"/>
  <c r="K653" i="1"/>
  <c r="P651" i="1"/>
  <c r="T649" i="1"/>
  <c r="Q647" i="1"/>
  <c r="J646" i="1"/>
  <c r="T644" i="1"/>
  <c r="L643" i="1"/>
  <c r="P641" i="1"/>
  <c r="R639" i="1"/>
  <c r="J638" i="1"/>
  <c r="T636" i="1"/>
  <c r="L635" i="1"/>
  <c r="P633" i="1"/>
  <c r="R631" i="1"/>
  <c r="J630" i="1"/>
  <c r="T628" i="1"/>
  <c r="L627" i="1"/>
  <c r="P625" i="1"/>
  <c r="R623" i="1"/>
  <c r="J622" i="1"/>
  <c r="T620" i="1"/>
  <c r="L619" i="1"/>
  <c r="P617" i="1"/>
  <c r="R615" i="1"/>
  <c r="J614" i="1"/>
  <c r="T612" i="1"/>
  <c r="L611" i="1"/>
  <c r="P609" i="1"/>
  <c r="R607" i="1"/>
  <c r="J606" i="1"/>
  <c r="T604" i="1"/>
  <c r="L603" i="1"/>
  <c r="P601" i="1"/>
  <c r="R599" i="1"/>
  <c r="J598" i="1"/>
  <c r="T596" i="1"/>
  <c r="L595" i="1"/>
  <c r="P593" i="1"/>
  <c r="R591" i="1"/>
  <c r="J590" i="1"/>
  <c r="T588" i="1"/>
  <c r="L587" i="1"/>
  <c r="P585" i="1"/>
  <c r="R583" i="1"/>
  <c r="J582" i="1"/>
  <c r="T580" i="1"/>
  <c r="M808" i="1"/>
  <c r="T791" i="1"/>
  <c r="Q781" i="1"/>
  <c r="M773" i="1"/>
  <c r="I767" i="1"/>
  <c r="Q762" i="1"/>
  <c r="S758" i="1"/>
  <c r="M754" i="1"/>
  <c r="K750" i="1"/>
  <c r="Q745" i="1"/>
  <c r="S741" i="1"/>
  <c r="I737" i="1"/>
  <c r="K733" i="1"/>
  <c r="K729" i="1"/>
  <c r="M725" i="1"/>
  <c r="I722" i="1"/>
  <c r="K719" i="1"/>
  <c r="Q715" i="1"/>
  <c r="K713" i="1"/>
  <c r="I710" i="1"/>
  <c r="K708" i="1"/>
  <c r="M705" i="1"/>
  <c r="P703" i="1"/>
  <c r="L701" i="1"/>
  <c r="S698" i="1"/>
  <c r="I696" i="1"/>
  <c r="L694" i="1"/>
  <c r="Q691" i="1"/>
  <c r="R689" i="1"/>
  <c r="S687" i="1"/>
  <c r="R685" i="1"/>
  <c r="R683" i="1"/>
  <c r="Q681" i="1"/>
  <c r="R679" i="1"/>
  <c r="Q677" i="1"/>
  <c r="Q675" i="1"/>
  <c r="L674" i="1"/>
  <c r="Q671" i="1"/>
  <c r="L670" i="1"/>
  <c r="K668" i="1"/>
  <c r="K666" i="1"/>
  <c r="J664" i="1"/>
  <c r="K662" i="1"/>
  <c r="J660" i="1"/>
  <c r="I658" i="1"/>
  <c r="M656" i="1"/>
  <c r="S654" i="1"/>
  <c r="L653" i="1"/>
  <c r="J651" i="1"/>
  <c r="M649" i="1"/>
  <c r="R647" i="1"/>
  <c r="K646" i="1"/>
  <c r="M644" i="1"/>
  <c r="Q642" i="1"/>
  <c r="I641" i="1"/>
  <c r="S639" i="1"/>
  <c r="K638" i="1"/>
  <c r="M636" i="1"/>
  <c r="Q634" i="1"/>
  <c r="I633" i="1"/>
  <c r="S631" i="1"/>
  <c r="K630" i="1"/>
  <c r="M628" i="1"/>
  <c r="Q626" i="1"/>
  <c r="I625" i="1"/>
  <c r="S623" i="1"/>
  <c r="K622" i="1"/>
  <c r="M620" i="1"/>
  <c r="Q618" i="1"/>
  <c r="I617" i="1"/>
  <c r="S615" i="1"/>
  <c r="K614" i="1"/>
  <c r="M612" i="1"/>
  <c r="Q610" i="1"/>
  <c r="I609" i="1"/>
  <c r="S607" i="1"/>
  <c r="K606" i="1"/>
  <c r="M604" i="1"/>
  <c r="Q602" i="1"/>
  <c r="I601" i="1"/>
  <c r="Q806" i="1"/>
  <c r="J790" i="1"/>
  <c r="M781" i="1"/>
  <c r="K773" i="1"/>
  <c r="K767" i="1"/>
  <c r="S762" i="1"/>
  <c r="J758" i="1"/>
  <c r="I754" i="1"/>
  <c r="Q749" i="1"/>
  <c r="P745" i="1"/>
  <c r="M741" i="1"/>
  <c r="K737" i="1"/>
  <c r="T732" i="1"/>
  <c r="Q728" i="1"/>
  <c r="I725" i="1"/>
  <c r="K722" i="1"/>
  <c r="Q718" i="1"/>
  <c r="S715" i="1"/>
  <c r="L713" i="1"/>
  <c r="J710" i="1"/>
  <c r="Q707" i="1"/>
  <c r="P705" i="1"/>
  <c r="I703" i="1"/>
  <c r="S700" i="1"/>
  <c r="T698" i="1"/>
  <c r="J696" i="1"/>
  <c r="Q693" i="1"/>
  <c r="S691" i="1"/>
  <c r="M689" i="1"/>
  <c r="T687" i="1"/>
  <c r="S685" i="1"/>
  <c r="S683" i="1"/>
  <c r="R681" i="1"/>
  <c r="S679" i="1"/>
  <c r="R677" i="1"/>
  <c r="R675" i="1"/>
  <c r="Q673" i="1"/>
  <c r="R671" i="1"/>
  <c r="Q669" i="1"/>
  <c r="Q667" i="1"/>
  <c r="L666" i="1"/>
  <c r="Q663" i="1"/>
  <c r="L662" i="1"/>
  <c r="K660" i="1"/>
  <c r="J658" i="1"/>
  <c r="P656" i="1"/>
  <c r="T654" i="1"/>
  <c r="R652" i="1"/>
  <c r="K651" i="1"/>
  <c r="P649" i="1"/>
  <c r="S647" i="1"/>
  <c r="L646" i="1"/>
  <c r="P644" i="1"/>
  <c r="R642" i="1"/>
  <c r="J641" i="1"/>
  <c r="T639" i="1"/>
  <c r="L638" i="1"/>
  <c r="P636" i="1"/>
  <c r="R634" i="1"/>
  <c r="J633" i="1"/>
  <c r="T631" i="1"/>
  <c r="L630" i="1"/>
  <c r="P628" i="1"/>
  <c r="R626" i="1"/>
  <c r="J625" i="1"/>
  <c r="T623" i="1"/>
  <c r="L622" i="1"/>
  <c r="P620" i="1"/>
  <c r="R618" i="1"/>
  <c r="J617" i="1"/>
  <c r="T615" i="1"/>
  <c r="L614" i="1"/>
  <c r="P612" i="1"/>
  <c r="R610" i="1"/>
  <c r="J609" i="1"/>
  <c r="T607" i="1"/>
  <c r="L606" i="1"/>
  <c r="P604" i="1"/>
  <c r="R602" i="1"/>
  <c r="J601" i="1"/>
  <c r="T599" i="1"/>
  <c r="L598" i="1"/>
  <c r="P596" i="1"/>
  <c r="R594" i="1"/>
  <c r="J593" i="1"/>
  <c r="T591" i="1"/>
  <c r="L590" i="1"/>
  <c r="P588" i="1"/>
  <c r="R586" i="1"/>
  <c r="J585" i="1"/>
  <c r="T583" i="1"/>
  <c r="L582" i="1"/>
  <c r="P580" i="1"/>
  <c r="R578" i="1"/>
  <c r="J577" i="1"/>
  <c r="T575" i="1"/>
  <c r="L574" i="1"/>
  <c r="P572" i="1"/>
  <c r="R570" i="1"/>
  <c r="J569" i="1"/>
  <c r="T567" i="1"/>
  <c r="L566" i="1"/>
  <c r="P564" i="1"/>
  <c r="R562" i="1"/>
  <c r="J561" i="1"/>
  <c r="T559" i="1"/>
  <c r="L558" i="1"/>
  <c r="P556" i="1"/>
  <c r="R554" i="1"/>
  <c r="I806" i="1"/>
  <c r="T789" i="1"/>
  <c r="K781" i="1"/>
  <c r="I772" i="1"/>
  <c r="S766" i="1"/>
  <c r="M762" i="1"/>
  <c r="K758" i="1"/>
  <c r="Q753" i="1"/>
  <c r="S749" i="1"/>
  <c r="I745" i="1"/>
  <c r="K741" i="1"/>
  <c r="Q736" i="1"/>
  <c r="M732" i="1"/>
  <c r="S728" i="1"/>
  <c r="K725" i="1"/>
  <c r="Q721" i="1"/>
  <c r="S718" i="1"/>
  <c r="M715" i="1"/>
  <c r="Q712" i="1"/>
  <c r="K710" i="1"/>
  <c r="S707" i="1"/>
  <c r="I705" i="1"/>
  <c r="K703" i="1"/>
  <c r="T700" i="1"/>
  <c r="M698" i="1"/>
  <c r="Q695" i="1"/>
  <c r="R693" i="1"/>
  <c r="T691" i="1"/>
  <c r="P689" i="1"/>
  <c r="M687" i="1"/>
  <c r="M685" i="1"/>
  <c r="T683" i="1"/>
  <c r="M681" i="1"/>
  <c r="T679" i="1"/>
  <c r="S677" i="1"/>
  <c r="S675" i="1"/>
  <c r="R673" i="1"/>
  <c r="S671" i="1"/>
  <c r="R669" i="1"/>
  <c r="R667" i="1"/>
  <c r="Q665" i="1"/>
  <c r="R663" i="1"/>
  <c r="Q661" i="1"/>
  <c r="Q659" i="1"/>
  <c r="K658" i="1"/>
  <c r="I656" i="1"/>
  <c r="P654" i="1"/>
  <c r="S652" i="1"/>
  <c r="L651" i="1"/>
  <c r="I649" i="1"/>
  <c r="T647" i="1"/>
  <c r="Q645" i="1"/>
  <c r="I644" i="1"/>
  <c r="S642" i="1"/>
  <c r="K641" i="1"/>
  <c r="M639" i="1"/>
  <c r="Q637" i="1"/>
  <c r="I636" i="1"/>
  <c r="S634" i="1"/>
  <c r="K633" i="1"/>
  <c r="M631" i="1"/>
  <c r="Q629" i="1"/>
  <c r="I628" i="1"/>
  <c r="S626" i="1"/>
  <c r="K625" i="1"/>
  <c r="M623" i="1"/>
  <c r="Q621" i="1"/>
  <c r="I620" i="1"/>
  <c r="S618" i="1"/>
  <c r="K617" i="1"/>
  <c r="M615" i="1"/>
  <c r="Q613" i="1"/>
  <c r="I612" i="1"/>
  <c r="S610" i="1"/>
  <c r="K609" i="1"/>
  <c r="M607" i="1"/>
  <c r="Q605" i="1"/>
  <c r="I604" i="1"/>
  <c r="S602" i="1"/>
  <c r="K601" i="1"/>
  <c r="M599" i="1"/>
  <c r="Q597" i="1"/>
  <c r="I596" i="1"/>
  <c r="S594" i="1"/>
  <c r="K593" i="1"/>
  <c r="M591" i="1"/>
  <c r="Q589" i="1"/>
  <c r="I588" i="1"/>
  <c r="S586" i="1"/>
  <c r="K585" i="1"/>
  <c r="M583" i="1"/>
  <c r="Q581" i="1"/>
  <c r="I580" i="1"/>
  <c r="S578" i="1"/>
  <c r="K577" i="1"/>
  <c r="M575" i="1"/>
  <c r="Q573" i="1"/>
  <c r="I572" i="1"/>
  <c r="S570" i="1"/>
  <c r="K569" i="1"/>
  <c r="M567" i="1"/>
  <c r="Q565" i="1"/>
  <c r="I564" i="1"/>
  <c r="S562" i="1"/>
  <c r="K561" i="1"/>
  <c r="M559" i="1"/>
  <c r="Q557" i="1"/>
  <c r="I556" i="1"/>
  <c r="S554" i="1"/>
  <c r="K553" i="1"/>
  <c r="M551" i="1"/>
  <c r="Q549" i="1"/>
  <c r="I548" i="1"/>
  <c r="S546" i="1"/>
  <c r="K545" i="1"/>
  <c r="M543" i="1"/>
  <c r="Q541" i="1"/>
  <c r="I540" i="1"/>
  <c r="S538" i="1"/>
  <c r="K537" i="1"/>
  <c r="M535" i="1"/>
  <c r="Q533" i="1"/>
  <c r="I532" i="1"/>
  <c r="S530" i="1"/>
  <c r="K529" i="1"/>
  <c r="M527" i="1"/>
  <c r="Q525" i="1"/>
  <c r="I524" i="1"/>
  <c r="S522" i="1"/>
  <c r="K521" i="1"/>
  <c r="S804" i="1"/>
  <c r="J789" i="1"/>
  <c r="I780" i="1"/>
  <c r="Q771" i="1"/>
  <c r="J766" i="1"/>
  <c r="I762" i="1"/>
  <c r="Q757" i="1"/>
  <c r="P753" i="1"/>
  <c r="M749" i="1"/>
  <c r="K745" i="1"/>
  <c r="T740" i="1"/>
  <c r="S736" i="1"/>
  <c r="I732" i="1"/>
  <c r="M728" i="1"/>
  <c r="S724" i="1"/>
  <c r="M721" i="1"/>
  <c r="I718" i="1"/>
  <c r="K715" i="1"/>
  <c r="S712" i="1"/>
  <c r="L710" i="1"/>
  <c r="M707" i="1"/>
  <c r="J705" i="1"/>
  <c r="Q702" i="1"/>
  <c r="M700" i="1"/>
  <c r="I698" i="1"/>
  <c r="R695" i="1"/>
  <c r="S693" i="1"/>
  <c r="M691" i="1"/>
  <c r="I689" i="1"/>
  <c r="P687" i="1"/>
  <c r="P685" i="1"/>
  <c r="M683" i="1"/>
  <c r="P681" i="1"/>
  <c r="M679" i="1"/>
  <c r="M677" i="1"/>
  <c r="T675" i="1"/>
  <c r="M673" i="1"/>
  <c r="T671" i="1"/>
  <c r="S669" i="1"/>
  <c r="S667" i="1"/>
  <c r="R665" i="1"/>
  <c r="S663" i="1"/>
  <c r="R661" i="1"/>
  <c r="R659" i="1"/>
  <c r="L658" i="1"/>
  <c r="J656" i="1"/>
  <c r="I654" i="1"/>
  <c r="T652" i="1"/>
  <c r="Q650" i="1"/>
  <c r="I804" i="1"/>
  <c r="P788" i="1"/>
  <c r="Q779" i="1"/>
  <c r="M771" i="1"/>
  <c r="K766" i="1"/>
  <c r="Q761" i="1"/>
  <c r="S757" i="1"/>
  <c r="I753" i="1"/>
  <c r="K749" i="1"/>
  <c r="Q744" i="1"/>
  <c r="M740" i="1"/>
  <c r="I736" i="1"/>
  <c r="K732" i="1"/>
  <c r="I728" i="1"/>
  <c r="T724" i="1"/>
  <c r="P721" i="1"/>
  <c r="J718" i="1"/>
  <c r="L715" i="1"/>
  <c r="M712" i="1"/>
  <c r="Q709" i="1"/>
  <c r="P707" i="1"/>
  <c r="K705" i="1"/>
  <c r="S702" i="1"/>
  <c r="P700" i="1"/>
  <c r="K698" i="1"/>
  <c r="S695" i="1"/>
  <c r="M693" i="1"/>
  <c r="P691" i="1"/>
  <c r="J689" i="1"/>
  <c r="I687" i="1"/>
  <c r="I685" i="1"/>
  <c r="P683" i="1"/>
  <c r="I681" i="1"/>
  <c r="P679" i="1"/>
  <c r="P677" i="1"/>
  <c r="M675" i="1"/>
  <c r="P673" i="1"/>
  <c r="M671" i="1"/>
  <c r="M669" i="1"/>
  <c r="T667" i="1"/>
  <c r="M665" i="1"/>
  <c r="T663" i="1"/>
  <c r="S661" i="1"/>
  <c r="S659" i="1"/>
  <c r="Q657" i="1"/>
  <c r="Q655" i="1"/>
  <c r="J654" i="1"/>
  <c r="M652" i="1"/>
  <c r="R650" i="1"/>
  <c r="K649" i="1"/>
  <c r="P647" i="1"/>
  <c r="S645" i="1"/>
  <c r="K644" i="1"/>
  <c r="M642" i="1"/>
  <c r="Q640" i="1"/>
  <c r="I639" i="1"/>
  <c r="S637" i="1"/>
  <c r="K636" i="1"/>
  <c r="M634" i="1"/>
  <c r="Q632" i="1"/>
  <c r="I631" i="1"/>
  <c r="S629" i="1"/>
  <c r="K628" i="1"/>
  <c r="M626" i="1"/>
  <c r="Q624" i="1"/>
  <c r="I623" i="1"/>
  <c r="S621" i="1"/>
  <c r="K620" i="1"/>
  <c r="M618" i="1"/>
  <c r="Q616" i="1"/>
  <c r="I615" i="1"/>
  <c r="S613" i="1"/>
  <c r="K612" i="1"/>
  <c r="M610" i="1"/>
  <c r="Q608" i="1"/>
  <c r="I607" i="1"/>
  <c r="S605" i="1"/>
  <c r="K604" i="1"/>
  <c r="M602" i="1"/>
  <c r="Q600" i="1"/>
  <c r="I599" i="1"/>
  <c r="S597" i="1"/>
  <c r="K596" i="1"/>
  <c r="M594" i="1"/>
  <c r="Q592" i="1"/>
  <c r="I591" i="1"/>
  <c r="S589" i="1"/>
  <c r="K588" i="1"/>
  <c r="M586" i="1"/>
  <c r="Q584" i="1"/>
  <c r="J649" i="1"/>
  <c r="L629" i="1"/>
  <c r="L621" i="1"/>
  <c r="Q615" i="1"/>
  <c r="P611" i="1"/>
  <c r="Q606" i="1"/>
  <c r="K603" i="1"/>
  <c r="K599" i="1"/>
  <c r="M596" i="1"/>
  <c r="S593" i="1"/>
  <c r="S590" i="1"/>
  <c r="S587" i="1"/>
  <c r="L585" i="1"/>
  <c r="M582" i="1"/>
  <c r="S579" i="1"/>
  <c r="M577" i="1"/>
  <c r="K575" i="1"/>
  <c r="Q572" i="1"/>
  <c r="M570" i="1"/>
  <c r="J568" i="1"/>
  <c r="R565" i="1"/>
  <c r="M563" i="1"/>
  <c r="I561" i="1"/>
  <c r="R558" i="1"/>
  <c r="T556" i="1"/>
  <c r="K554" i="1"/>
  <c r="K552" i="1"/>
  <c r="L550" i="1"/>
  <c r="S547" i="1"/>
  <c r="S545" i="1"/>
  <c r="T543" i="1"/>
  <c r="P541" i="1"/>
  <c r="M539" i="1"/>
  <c r="M537" i="1"/>
  <c r="T535" i="1"/>
  <c r="M533" i="1"/>
  <c r="T531" i="1"/>
  <c r="S529" i="1"/>
  <c r="S527" i="1"/>
  <c r="S525" i="1"/>
  <c r="R523" i="1"/>
  <c r="L522" i="1"/>
  <c r="J520" i="1"/>
  <c r="M518" i="1"/>
  <c r="R516" i="1"/>
  <c r="K515" i="1"/>
  <c r="P513" i="1"/>
  <c r="S511" i="1"/>
  <c r="L510" i="1"/>
  <c r="I508" i="1"/>
  <c r="T506" i="1"/>
  <c r="Q504" i="1"/>
  <c r="K503" i="1"/>
  <c r="P501" i="1"/>
  <c r="S499" i="1"/>
  <c r="L498" i="1"/>
  <c r="I496" i="1"/>
  <c r="T494" i="1"/>
  <c r="Q492" i="1"/>
  <c r="J491" i="1"/>
  <c r="M489" i="1"/>
  <c r="R487" i="1"/>
  <c r="K486" i="1"/>
  <c r="P484" i="1"/>
  <c r="S482" i="1"/>
  <c r="L481" i="1"/>
  <c r="I479" i="1"/>
  <c r="M477" i="1"/>
  <c r="R475" i="1"/>
  <c r="K474" i="1"/>
  <c r="P472" i="1"/>
  <c r="S470" i="1"/>
  <c r="L469" i="1"/>
  <c r="I467" i="1"/>
  <c r="T465" i="1"/>
  <c r="Q463" i="1"/>
  <c r="J462" i="1"/>
  <c r="M460" i="1"/>
  <c r="R458" i="1"/>
  <c r="K457" i="1"/>
  <c r="P455" i="1"/>
  <c r="S453" i="1"/>
  <c r="Q451" i="1"/>
  <c r="J450" i="1"/>
  <c r="M448" i="1"/>
  <c r="R446" i="1"/>
  <c r="K445" i="1"/>
  <c r="P443" i="1"/>
  <c r="S441" i="1"/>
  <c r="L440" i="1"/>
  <c r="I438" i="1"/>
  <c r="T436" i="1"/>
  <c r="Q434" i="1"/>
  <c r="J433" i="1"/>
  <c r="M431" i="1"/>
  <c r="R429" i="1"/>
  <c r="K428" i="1"/>
  <c r="I426" i="1"/>
  <c r="T424" i="1"/>
  <c r="Q422" i="1"/>
  <c r="J421" i="1"/>
  <c r="M419" i="1"/>
  <c r="R417" i="1"/>
  <c r="K416" i="1"/>
  <c r="P414" i="1"/>
  <c r="S412" i="1"/>
  <c r="L411" i="1"/>
  <c r="I409" i="1"/>
  <c r="T407" i="1"/>
  <c r="Q405" i="1"/>
  <c r="J404" i="1"/>
  <c r="T402" i="1"/>
  <c r="L401" i="1"/>
  <c r="P399" i="1"/>
  <c r="R397" i="1"/>
  <c r="J396" i="1"/>
  <c r="T394" i="1"/>
  <c r="L393" i="1"/>
  <c r="P391" i="1"/>
  <c r="R389" i="1"/>
  <c r="J388" i="1"/>
  <c r="T386" i="1"/>
  <c r="L385" i="1"/>
  <c r="P383" i="1"/>
  <c r="R381" i="1"/>
  <c r="J380" i="1"/>
  <c r="T378" i="1"/>
  <c r="L377" i="1"/>
  <c r="P375" i="1"/>
  <c r="R373" i="1"/>
  <c r="J372" i="1"/>
  <c r="T370" i="1"/>
  <c r="L369" i="1"/>
  <c r="P367" i="1"/>
  <c r="R365" i="1"/>
  <c r="J364" i="1"/>
  <c r="T362" i="1"/>
  <c r="L361" i="1"/>
  <c r="P359" i="1"/>
  <c r="R357" i="1"/>
  <c r="J356" i="1"/>
  <c r="T354" i="1"/>
  <c r="M647" i="1"/>
  <c r="Q628" i="1"/>
  <c r="Q620" i="1"/>
  <c r="P615" i="1"/>
  <c r="I611" i="1"/>
  <c r="R606" i="1"/>
  <c r="T602" i="1"/>
  <c r="Q598" i="1"/>
  <c r="J596" i="1"/>
  <c r="M593" i="1"/>
  <c r="T590" i="1"/>
  <c r="T587" i="1"/>
  <c r="S584" i="1"/>
  <c r="I582" i="1"/>
  <c r="T579" i="1"/>
  <c r="P577" i="1"/>
  <c r="Q574" i="1"/>
  <c r="S572" i="1"/>
  <c r="I570" i="1"/>
  <c r="K568" i="1"/>
  <c r="S565" i="1"/>
  <c r="P563" i="1"/>
  <c r="L561" i="1"/>
  <c r="S558" i="1"/>
  <c r="M556" i="1"/>
  <c r="L554" i="1"/>
  <c r="Q551" i="1"/>
  <c r="R549" i="1"/>
  <c r="T547" i="1"/>
  <c r="M545" i="1"/>
  <c r="P543" i="1"/>
  <c r="I541" i="1"/>
  <c r="P539" i="1"/>
  <c r="P537" i="1"/>
  <c r="P535" i="1"/>
  <c r="P533" i="1"/>
  <c r="M531" i="1"/>
  <c r="M529" i="1"/>
  <c r="T527" i="1"/>
  <c r="M525" i="1"/>
  <c r="S523" i="1"/>
  <c r="Q521" i="1"/>
  <c r="K520" i="1"/>
  <c r="P518" i="1"/>
  <c r="S516" i="1"/>
  <c r="L515" i="1"/>
  <c r="I513" i="1"/>
  <c r="T511" i="1"/>
  <c r="Q509" i="1"/>
  <c r="J508" i="1"/>
  <c r="M506" i="1"/>
  <c r="S504" i="1"/>
  <c r="L503" i="1"/>
  <c r="I501" i="1"/>
  <c r="T499" i="1"/>
  <c r="Q497" i="1"/>
  <c r="J496" i="1"/>
  <c r="M494" i="1"/>
  <c r="R492" i="1"/>
  <c r="K491" i="1"/>
  <c r="P489" i="1"/>
  <c r="S487" i="1"/>
  <c r="L486" i="1"/>
  <c r="I484" i="1"/>
  <c r="T482" i="1"/>
  <c r="Q480" i="1"/>
  <c r="K479" i="1"/>
  <c r="P477" i="1"/>
  <c r="S475" i="1"/>
  <c r="L474" i="1"/>
  <c r="I472" i="1"/>
  <c r="T470" i="1"/>
  <c r="Q468" i="1"/>
  <c r="J467" i="1"/>
  <c r="M465" i="1"/>
  <c r="R463" i="1"/>
  <c r="K462" i="1"/>
  <c r="P460" i="1"/>
  <c r="S458" i="1"/>
  <c r="L457" i="1"/>
  <c r="I455" i="1"/>
  <c r="M453" i="1"/>
  <c r="R451" i="1"/>
  <c r="K450" i="1"/>
  <c r="P448" i="1"/>
  <c r="S446" i="1"/>
  <c r="L445" i="1"/>
  <c r="I443" i="1"/>
  <c r="T441" i="1"/>
  <c r="Q439" i="1"/>
  <c r="J438" i="1"/>
  <c r="M436" i="1"/>
  <c r="R434" i="1"/>
  <c r="K433" i="1"/>
  <c r="P431" i="1"/>
  <c r="S429" i="1"/>
  <c r="Q427" i="1"/>
  <c r="J426" i="1"/>
  <c r="M424" i="1"/>
  <c r="R422" i="1"/>
  <c r="K421" i="1"/>
  <c r="P419" i="1"/>
  <c r="S417" i="1"/>
  <c r="L416" i="1"/>
  <c r="I414" i="1"/>
  <c r="T412" i="1"/>
  <c r="Q410" i="1"/>
  <c r="J409" i="1"/>
  <c r="M407" i="1"/>
  <c r="R405" i="1"/>
  <c r="K404" i="1"/>
  <c r="M402" i="1"/>
  <c r="Q400" i="1"/>
  <c r="I399" i="1"/>
  <c r="S397" i="1"/>
  <c r="K396" i="1"/>
  <c r="M394" i="1"/>
  <c r="Q392" i="1"/>
  <c r="I391" i="1"/>
  <c r="S389" i="1"/>
  <c r="K388" i="1"/>
  <c r="M386" i="1"/>
  <c r="Q384" i="1"/>
  <c r="I383" i="1"/>
  <c r="S381" i="1"/>
  <c r="K380" i="1"/>
  <c r="M378" i="1"/>
  <c r="R645" i="1"/>
  <c r="J628" i="1"/>
  <c r="J620" i="1"/>
  <c r="Q614" i="1"/>
  <c r="K611" i="1"/>
  <c r="T606" i="1"/>
  <c r="K602" i="1"/>
  <c r="R598" i="1"/>
  <c r="Q595" i="1"/>
  <c r="I593" i="1"/>
  <c r="M590" i="1"/>
  <c r="M587" i="1"/>
  <c r="M584" i="1"/>
  <c r="K582" i="1"/>
  <c r="M579" i="1"/>
  <c r="I577" i="1"/>
  <c r="R574" i="1"/>
  <c r="T572" i="1"/>
  <c r="K570" i="1"/>
  <c r="Q567" i="1"/>
  <c r="M565" i="1"/>
  <c r="I563" i="1"/>
  <c r="Q560" i="1"/>
  <c r="T558" i="1"/>
  <c r="J556" i="1"/>
  <c r="Q553" i="1"/>
  <c r="R551" i="1"/>
  <c r="S549" i="1"/>
  <c r="M547" i="1"/>
  <c r="P545" i="1"/>
  <c r="I543" i="1"/>
  <c r="J541" i="1"/>
  <c r="I539" i="1"/>
  <c r="I537" i="1"/>
  <c r="I535" i="1"/>
  <c r="I533" i="1"/>
  <c r="P531" i="1"/>
  <c r="P529" i="1"/>
  <c r="P527" i="1"/>
  <c r="P525" i="1"/>
  <c r="T523" i="1"/>
  <c r="R521" i="1"/>
  <c r="L520" i="1"/>
  <c r="I518" i="1"/>
  <c r="T516" i="1"/>
  <c r="Q514" i="1"/>
  <c r="J513" i="1"/>
  <c r="M511" i="1"/>
  <c r="R509" i="1"/>
  <c r="K508" i="1"/>
  <c r="I506" i="1"/>
  <c r="T504" i="1"/>
  <c r="Q502" i="1"/>
  <c r="J501" i="1"/>
  <c r="M499" i="1"/>
  <c r="R497" i="1"/>
  <c r="K496" i="1"/>
  <c r="P494" i="1"/>
  <c r="S492" i="1"/>
  <c r="L491" i="1"/>
  <c r="I489" i="1"/>
  <c r="T487" i="1"/>
  <c r="Q485" i="1"/>
  <c r="J484" i="1"/>
  <c r="M482" i="1"/>
  <c r="S480" i="1"/>
  <c r="L479" i="1"/>
  <c r="I477" i="1"/>
  <c r="T475" i="1"/>
  <c r="Q473" i="1"/>
  <c r="J472" i="1"/>
  <c r="M470" i="1"/>
  <c r="R468" i="1"/>
  <c r="K467" i="1"/>
  <c r="P465" i="1"/>
  <c r="S463" i="1"/>
  <c r="L462" i="1"/>
  <c r="I460" i="1"/>
  <c r="T458" i="1"/>
  <c r="Q456" i="1"/>
  <c r="K455" i="1"/>
  <c r="P453" i="1"/>
  <c r="S451" i="1"/>
  <c r="L450" i="1"/>
  <c r="I448" i="1"/>
  <c r="T446" i="1"/>
  <c r="Q444" i="1"/>
  <c r="J443" i="1"/>
  <c r="M441" i="1"/>
  <c r="R439" i="1"/>
  <c r="K438" i="1"/>
  <c r="P436" i="1"/>
  <c r="S434" i="1"/>
  <c r="L433" i="1"/>
  <c r="I431" i="1"/>
  <c r="M429" i="1"/>
  <c r="J644" i="1"/>
  <c r="P627" i="1"/>
  <c r="S619" i="1"/>
  <c r="R614" i="1"/>
  <c r="T610" i="1"/>
  <c r="M606" i="1"/>
  <c r="L602" i="1"/>
  <c r="S598" i="1"/>
  <c r="S595" i="1"/>
  <c r="L593" i="1"/>
  <c r="I590" i="1"/>
  <c r="P587" i="1"/>
  <c r="P584" i="1"/>
  <c r="R581" i="1"/>
  <c r="P579" i="1"/>
  <c r="L577" i="1"/>
  <c r="S574" i="1"/>
  <c r="M572" i="1"/>
  <c r="L570" i="1"/>
  <c r="R567" i="1"/>
  <c r="I565" i="1"/>
  <c r="K563" i="1"/>
  <c r="S560" i="1"/>
  <c r="M558" i="1"/>
  <c r="K556" i="1"/>
  <c r="R553" i="1"/>
  <c r="S551" i="1"/>
  <c r="M549" i="1"/>
  <c r="P547" i="1"/>
  <c r="I545" i="1"/>
  <c r="K543" i="1"/>
  <c r="K541" i="1"/>
  <c r="K539" i="1"/>
  <c r="J537" i="1"/>
  <c r="K535" i="1"/>
  <c r="J533" i="1"/>
  <c r="I531" i="1"/>
  <c r="I529" i="1"/>
  <c r="I527" i="1"/>
  <c r="I525" i="1"/>
  <c r="M523" i="1"/>
  <c r="S521" i="1"/>
  <c r="Q519" i="1"/>
  <c r="J518" i="1"/>
  <c r="M516" i="1"/>
  <c r="R514" i="1"/>
  <c r="K513" i="1"/>
  <c r="P511" i="1"/>
  <c r="S509" i="1"/>
  <c r="Q507" i="1"/>
  <c r="J506" i="1"/>
  <c r="M504" i="1"/>
  <c r="R502" i="1"/>
  <c r="K501" i="1"/>
  <c r="P499" i="1"/>
  <c r="S497" i="1"/>
  <c r="L496" i="1"/>
  <c r="I494" i="1"/>
  <c r="T492" i="1"/>
  <c r="Q490" i="1"/>
  <c r="J489" i="1"/>
  <c r="M487" i="1"/>
  <c r="R485" i="1"/>
  <c r="K484" i="1"/>
  <c r="I482" i="1"/>
  <c r="T642" i="1"/>
  <c r="I627" i="1"/>
  <c r="P619" i="1"/>
  <c r="T614" i="1"/>
  <c r="K610" i="1"/>
  <c r="I606" i="1"/>
  <c r="R601" i="1"/>
  <c r="T598" i="1"/>
  <c r="T595" i="1"/>
  <c r="S592" i="1"/>
  <c r="K590" i="1"/>
  <c r="I587" i="1"/>
  <c r="I584" i="1"/>
  <c r="S581" i="1"/>
  <c r="I579" i="1"/>
  <c r="Q576" i="1"/>
  <c r="T574" i="1"/>
  <c r="J572" i="1"/>
  <c r="Q569" i="1"/>
  <c r="S567" i="1"/>
  <c r="J565" i="1"/>
  <c r="L563" i="1"/>
  <c r="M560" i="1"/>
  <c r="I558" i="1"/>
  <c r="Q555" i="1"/>
  <c r="S553" i="1"/>
  <c r="T551" i="1"/>
  <c r="I549" i="1"/>
  <c r="I547" i="1"/>
  <c r="J545" i="1"/>
  <c r="Q542" i="1"/>
  <c r="L541" i="1"/>
  <c r="L539" i="1"/>
  <c r="L537" i="1"/>
  <c r="L535" i="1"/>
  <c r="K533" i="1"/>
  <c r="K531" i="1"/>
  <c r="J529" i="1"/>
  <c r="K527" i="1"/>
  <c r="J525" i="1"/>
  <c r="P523" i="1"/>
  <c r="T521" i="1"/>
  <c r="R519" i="1"/>
  <c r="K518" i="1"/>
  <c r="P516" i="1"/>
  <c r="S514" i="1"/>
  <c r="L513" i="1"/>
  <c r="I511" i="1"/>
  <c r="M509" i="1"/>
  <c r="R507" i="1"/>
  <c r="K506" i="1"/>
  <c r="P504" i="1"/>
  <c r="S502" i="1"/>
  <c r="L501" i="1"/>
  <c r="I499" i="1"/>
  <c r="T497" i="1"/>
  <c r="Q495" i="1"/>
  <c r="J494" i="1"/>
  <c r="M492" i="1"/>
  <c r="R490" i="1"/>
  <c r="K489" i="1"/>
  <c r="P487" i="1"/>
  <c r="S485" i="1"/>
  <c r="Q483" i="1"/>
  <c r="J482" i="1"/>
  <c r="M480" i="1"/>
  <c r="R478" i="1"/>
  <c r="K477" i="1"/>
  <c r="P475" i="1"/>
  <c r="S473" i="1"/>
  <c r="L472" i="1"/>
  <c r="I470" i="1"/>
  <c r="T468" i="1"/>
  <c r="Q466" i="1"/>
  <c r="J465" i="1"/>
  <c r="M463" i="1"/>
  <c r="L641" i="1"/>
  <c r="T626" i="1"/>
  <c r="I619" i="1"/>
  <c r="M614" i="1"/>
  <c r="L610" i="1"/>
  <c r="R605" i="1"/>
  <c r="S601" i="1"/>
  <c r="M598" i="1"/>
  <c r="M595" i="1"/>
  <c r="M592" i="1"/>
  <c r="R589" i="1"/>
  <c r="K587" i="1"/>
  <c r="J584" i="1"/>
  <c r="M581" i="1"/>
  <c r="K579" i="1"/>
  <c r="S576" i="1"/>
  <c r="M574" i="1"/>
  <c r="K572" i="1"/>
  <c r="R569" i="1"/>
  <c r="P567" i="1"/>
  <c r="K565" i="1"/>
  <c r="Q562" i="1"/>
  <c r="P560" i="1"/>
  <c r="J558" i="1"/>
  <c r="S555" i="1"/>
  <c r="M553" i="1"/>
  <c r="P551" i="1"/>
  <c r="J549" i="1"/>
  <c r="K547" i="1"/>
  <c r="L545" i="1"/>
  <c r="R542" i="1"/>
  <c r="Q540" i="1"/>
  <c r="Q538" i="1"/>
  <c r="Q536" i="1"/>
  <c r="Q534" i="1"/>
  <c r="L533" i="1"/>
  <c r="L531" i="1"/>
  <c r="L529" i="1"/>
  <c r="L527" i="1"/>
  <c r="K525" i="1"/>
  <c r="I523" i="1"/>
  <c r="M521" i="1"/>
  <c r="S519" i="1"/>
  <c r="L518" i="1"/>
  <c r="I516" i="1"/>
  <c r="T514" i="1"/>
  <c r="Q512" i="1"/>
  <c r="K511" i="1"/>
  <c r="P509" i="1"/>
  <c r="S507" i="1"/>
  <c r="L506" i="1"/>
  <c r="I504" i="1"/>
  <c r="T502" i="1"/>
  <c r="Q500" i="1"/>
  <c r="J499" i="1"/>
  <c r="M497" i="1"/>
  <c r="R495" i="1"/>
  <c r="K494" i="1"/>
  <c r="P492" i="1"/>
  <c r="S490" i="1"/>
  <c r="L489" i="1"/>
  <c r="I487" i="1"/>
  <c r="M485" i="1"/>
  <c r="R483" i="1"/>
  <c r="K482" i="1"/>
  <c r="P480" i="1"/>
  <c r="S478" i="1"/>
  <c r="L477" i="1"/>
  <c r="I475" i="1"/>
  <c r="T473" i="1"/>
  <c r="Q471" i="1"/>
  <c r="J470" i="1"/>
  <c r="M468" i="1"/>
  <c r="R466" i="1"/>
  <c r="K465" i="1"/>
  <c r="P463" i="1"/>
  <c r="S461" i="1"/>
  <c r="Q459" i="1"/>
  <c r="J458" i="1"/>
  <c r="M456" i="1"/>
  <c r="R454" i="1"/>
  <c r="K453" i="1"/>
  <c r="P451" i="1"/>
  <c r="S449" i="1"/>
  <c r="L448" i="1"/>
  <c r="I446" i="1"/>
  <c r="T444" i="1"/>
  <c r="Q442" i="1"/>
  <c r="J441" i="1"/>
  <c r="M439" i="1"/>
  <c r="R437" i="1"/>
  <c r="P639" i="1"/>
  <c r="R625" i="1"/>
  <c r="T618" i="1"/>
  <c r="I614" i="1"/>
  <c r="R609" i="1"/>
  <c r="I605" i="1"/>
  <c r="M601" i="1"/>
  <c r="I598" i="1"/>
  <c r="P595" i="1"/>
  <c r="P592" i="1"/>
  <c r="M589" i="1"/>
  <c r="Q586" i="1"/>
  <c r="K584" i="1"/>
  <c r="I581" i="1"/>
  <c r="L579" i="1"/>
  <c r="M576" i="1"/>
  <c r="I574" i="1"/>
  <c r="Q571" i="1"/>
  <c r="S569" i="1"/>
  <c r="I567" i="1"/>
  <c r="L565" i="1"/>
  <c r="T562" i="1"/>
  <c r="I560" i="1"/>
  <c r="K558" i="1"/>
  <c r="T555" i="1"/>
  <c r="P553" i="1"/>
  <c r="I551" i="1"/>
  <c r="K549" i="1"/>
  <c r="L547" i="1"/>
  <c r="Q544" i="1"/>
  <c r="S542" i="1"/>
  <c r="S540" i="1"/>
  <c r="R538" i="1"/>
  <c r="S536" i="1"/>
  <c r="R534" i="1"/>
  <c r="Q532" i="1"/>
  <c r="Q530" i="1"/>
  <c r="Q528" i="1"/>
  <c r="Q526" i="1"/>
  <c r="L525" i="1"/>
  <c r="J523" i="1"/>
  <c r="P521" i="1"/>
  <c r="T519" i="1"/>
  <c r="Q517" i="1"/>
  <c r="J516" i="1"/>
  <c r="M514" i="1"/>
  <c r="S512" i="1"/>
  <c r="L511" i="1"/>
  <c r="I509" i="1"/>
  <c r="T507" i="1"/>
  <c r="Q505" i="1"/>
  <c r="J504" i="1"/>
  <c r="M502" i="1"/>
  <c r="R500" i="1"/>
  <c r="K499" i="1"/>
  <c r="P497" i="1"/>
  <c r="S495" i="1"/>
  <c r="L494" i="1"/>
  <c r="I492" i="1"/>
  <c r="T490" i="1"/>
  <c r="Q488" i="1"/>
  <c r="K487" i="1"/>
  <c r="P485" i="1"/>
  <c r="S483" i="1"/>
  <c r="L482" i="1"/>
  <c r="I480" i="1"/>
  <c r="T478" i="1"/>
  <c r="Q476" i="1"/>
  <c r="J475" i="1"/>
  <c r="M473" i="1"/>
  <c r="R471" i="1"/>
  <c r="K470" i="1"/>
  <c r="P468" i="1"/>
  <c r="R637" i="1"/>
  <c r="S625" i="1"/>
  <c r="K618" i="1"/>
  <c r="R613" i="1"/>
  <c r="S609" i="1"/>
  <c r="J605" i="1"/>
  <c r="L601" i="1"/>
  <c r="K598" i="1"/>
  <c r="I595" i="1"/>
  <c r="I592" i="1"/>
  <c r="I589" i="1"/>
  <c r="T586" i="1"/>
  <c r="Q583" i="1"/>
  <c r="J581" i="1"/>
  <c r="Q578" i="1"/>
  <c r="P576" i="1"/>
  <c r="J574" i="1"/>
  <c r="S571" i="1"/>
  <c r="M569" i="1"/>
  <c r="K567" i="1"/>
  <c r="Q564" i="1"/>
  <c r="M562" i="1"/>
  <c r="J560" i="1"/>
  <c r="R557" i="1"/>
  <c r="M555" i="1"/>
  <c r="I553" i="1"/>
  <c r="K551" i="1"/>
  <c r="L549" i="1"/>
  <c r="Q546" i="1"/>
  <c r="S544" i="1"/>
  <c r="T542" i="1"/>
  <c r="T540" i="1"/>
  <c r="T538" i="1"/>
  <c r="T536" i="1"/>
  <c r="S534" i="1"/>
  <c r="S532" i="1"/>
  <c r="R530" i="1"/>
  <c r="S528" i="1"/>
  <c r="R526" i="1"/>
  <c r="Q524" i="1"/>
  <c r="K523" i="1"/>
  <c r="I521" i="1"/>
  <c r="M519" i="1"/>
  <c r="R517" i="1"/>
  <c r="K516" i="1"/>
  <c r="I514" i="1"/>
  <c r="T512" i="1"/>
  <c r="Q510" i="1"/>
  <c r="J509" i="1"/>
  <c r="M507" i="1"/>
  <c r="R505" i="1"/>
  <c r="K504" i="1"/>
  <c r="P502" i="1"/>
  <c r="S500" i="1"/>
  <c r="L499" i="1"/>
  <c r="I497" i="1"/>
  <c r="T495" i="1"/>
  <c r="J636" i="1"/>
  <c r="L625" i="1"/>
  <c r="L618" i="1"/>
  <c r="I613" i="1"/>
  <c r="M609" i="1"/>
  <c r="L605" i="1"/>
  <c r="S600" i="1"/>
  <c r="R597" i="1"/>
  <c r="K595" i="1"/>
  <c r="J592" i="1"/>
  <c r="J589" i="1"/>
  <c r="I586" i="1"/>
  <c r="S583" i="1"/>
  <c r="K581" i="1"/>
  <c r="T578" i="1"/>
  <c r="I576" i="1"/>
  <c r="K574" i="1"/>
  <c r="T571" i="1"/>
  <c r="P569" i="1"/>
  <c r="Q566" i="1"/>
  <c r="S564" i="1"/>
  <c r="I562" i="1"/>
  <c r="K560" i="1"/>
  <c r="S557" i="1"/>
  <c r="P555" i="1"/>
  <c r="J553" i="1"/>
  <c r="Q550" i="1"/>
  <c r="Q548" i="1"/>
  <c r="R546" i="1"/>
  <c r="M544" i="1"/>
  <c r="M542" i="1"/>
  <c r="M540" i="1"/>
  <c r="M538" i="1"/>
  <c r="M536" i="1"/>
  <c r="T534" i="1"/>
  <c r="T532" i="1"/>
  <c r="T530" i="1"/>
  <c r="T528" i="1"/>
  <c r="S526" i="1"/>
  <c r="R524" i="1"/>
  <c r="L523" i="1"/>
  <c r="J521" i="1"/>
  <c r="P519" i="1"/>
  <c r="S517" i="1"/>
  <c r="Q515" i="1"/>
  <c r="J514" i="1"/>
  <c r="T634" i="1"/>
  <c r="J624" i="1"/>
  <c r="R617" i="1"/>
  <c r="J613" i="1"/>
  <c r="L609" i="1"/>
  <c r="Q604" i="1"/>
  <c r="M600" i="1"/>
  <c r="M597" i="1"/>
  <c r="Q594" i="1"/>
  <c r="K592" i="1"/>
  <c r="K589" i="1"/>
  <c r="K586" i="1"/>
  <c r="P583" i="1"/>
  <c r="L581" i="1"/>
  <c r="M578" i="1"/>
  <c r="J576" i="1"/>
  <c r="R573" i="1"/>
  <c r="M571" i="1"/>
  <c r="I569" i="1"/>
  <c r="R566" i="1"/>
  <c r="T564" i="1"/>
  <c r="K562" i="1"/>
  <c r="Q559" i="1"/>
  <c r="M557" i="1"/>
  <c r="I555" i="1"/>
  <c r="L553" i="1"/>
  <c r="R550" i="1"/>
  <c r="S548" i="1"/>
  <c r="T546" i="1"/>
  <c r="P544" i="1"/>
  <c r="I542" i="1"/>
  <c r="P540" i="1"/>
  <c r="I538" i="1"/>
  <c r="P536" i="1"/>
  <c r="M534" i="1"/>
  <c r="M532" i="1"/>
  <c r="M530" i="1"/>
  <c r="M528" i="1"/>
  <c r="T526" i="1"/>
  <c r="S524" i="1"/>
  <c r="Q522" i="1"/>
  <c r="L521" i="1"/>
  <c r="I519" i="1"/>
  <c r="M517" i="1"/>
  <c r="R515" i="1"/>
  <c r="K514" i="1"/>
  <c r="P512" i="1"/>
  <c r="S510" i="1"/>
  <c r="L509" i="1"/>
  <c r="I507" i="1"/>
  <c r="T505" i="1"/>
  <c r="Q503" i="1"/>
  <c r="J502" i="1"/>
  <c r="M500" i="1"/>
  <c r="R498" i="1"/>
  <c r="K497" i="1"/>
  <c r="P495" i="1"/>
  <c r="S493" i="1"/>
  <c r="Q491" i="1"/>
  <c r="J490" i="1"/>
  <c r="M488" i="1"/>
  <c r="R486" i="1"/>
  <c r="K485" i="1"/>
  <c r="P483" i="1"/>
  <c r="S481" i="1"/>
  <c r="L480" i="1"/>
  <c r="I478" i="1"/>
  <c r="T476" i="1"/>
  <c r="Q474" i="1"/>
  <c r="J473" i="1"/>
  <c r="M471" i="1"/>
  <c r="R469" i="1"/>
  <c r="K468" i="1"/>
  <c r="I466" i="1"/>
  <c r="T464" i="1"/>
  <c r="Q462" i="1"/>
  <c r="J461" i="1"/>
  <c r="M459" i="1"/>
  <c r="R457" i="1"/>
  <c r="K456" i="1"/>
  <c r="P454" i="1"/>
  <c r="S452" i="1"/>
  <c r="L451" i="1"/>
  <c r="I449" i="1"/>
  <c r="T447" i="1"/>
  <c r="Q445" i="1"/>
  <c r="J444" i="1"/>
  <c r="M442" i="1"/>
  <c r="S440" i="1"/>
  <c r="L633" i="1"/>
  <c r="K624" i="1"/>
  <c r="S617" i="1"/>
  <c r="L613" i="1"/>
  <c r="M608" i="1"/>
  <c r="S604" i="1"/>
  <c r="P600" i="1"/>
  <c r="I597" i="1"/>
  <c r="T594" i="1"/>
  <c r="Q591" i="1"/>
  <c r="L589" i="1"/>
  <c r="L586" i="1"/>
  <c r="I583" i="1"/>
  <c r="Q580" i="1"/>
  <c r="I578" i="1"/>
  <c r="K576" i="1"/>
  <c r="S573" i="1"/>
  <c r="P571" i="1"/>
  <c r="L569" i="1"/>
  <c r="S566" i="1"/>
  <c r="M564" i="1"/>
  <c r="L562" i="1"/>
  <c r="R559" i="1"/>
  <c r="I557" i="1"/>
  <c r="K555" i="1"/>
  <c r="Q552" i="1"/>
  <c r="S550" i="1"/>
  <c r="T548" i="1"/>
  <c r="M546" i="1"/>
  <c r="I544" i="1"/>
  <c r="J542" i="1"/>
  <c r="J540" i="1"/>
  <c r="J538" i="1"/>
  <c r="I536" i="1"/>
  <c r="I534" i="1"/>
  <c r="P532" i="1"/>
  <c r="I530" i="1"/>
  <c r="P528" i="1"/>
  <c r="M526" i="1"/>
  <c r="T524" i="1"/>
  <c r="R522" i="1"/>
  <c r="Q520" i="1"/>
  <c r="K519" i="1"/>
  <c r="P517" i="1"/>
  <c r="S515" i="1"/>
  <c r="L514" i="1"/>
  <c r="I512" i="1"/>
  <c r="T510" i="1"/>
  <c r="Q508" i="1"/>
  <c r="J507" i="1"/>
  <c r="M505" i="1"/>
  <c r="R503" i="1"/>
  <c r="K502" i="1"/>
  <c r="P500" i="1"/>
  <c r="S498" i="1"/>
  <c r="L497" i="1"/>
  <c r="I495" i="1"/>
  <c r="M493" i="1"/>
  <c r="R491" i="1"/>
  <c r="K490" i="1"/>
  <c r="P488" i="1"/>
  <c r="S486" i="1"/>
  <c r="L485" i="1"/>
  <c r="I483" i="1"/>
  <c r="T481" i="1"/>
  <c r="Q479" i="1"/>
  <c r="J478" i="1"/>
  <c r="M476" i="1"/>
  <c r="R474" i="1"/>
  <c r="K473" i="1"/>
  <c r="P471" i="1"/>
  <c r="S469" i="1"/>
  <c r="Q467" i="1"/>
  <c r="J466" i="1"/>
  <c r="M464" i="1"/>
  <c r="R462" i="1"/>
  <c r="K461" i="1"/>
  <c r="P459" i="1"/>
  <c r="S457" i="1"/>
  <c r="L456" i="1"/>
  <c r="I454" i="1"/>
  <c r="T452" i="1"/>
  <c r="Q450" i="1"/>
  <c r="J449" i="1"/>
  <c r="M447" i="1"/>
  <c r="R445" i="1"/>
  <c r="K444" i="1"/>
  <c r="I442" i="1"/>
  <c r="T440" i="1"/>
  <c r="Q438" i="1"/>
  <c r="J437" i="1"/>
  <c r="M435" i="1"/>
  <c r="R433" i="1"/>
  <c r="K432" i="1"/>
  <c r="P430" i="1"/>
  <c r="S428" i="1"/>
  <c r="L427" i="1"/>
  <c r="I425" i="1"/>
  <c r="T423" i="1"/>
  <c r="Q421" i="1"/>
  <c r="J420" i="1"/>
  <c r="M418" i="1"/>
  <c r="S416" i="1"/>
  <c r="K632" i="1"/>
  <c r="P623" i="1"/>
  <c r="L617" i="1"/>
  <c r="Q612" i="1"/>
  <c r="P608" i="1"/>
  <c r="J604" i="1"/>
  <c r="J600" i="1"/>
  <c r="J597" i="1"/>
  <c r="I594" i="1"/>
  <c r="S591" i="1"/>
  <c r="Q588" i="1"/>
  <c r="Q585" i="1"/>
  <c r="K583" i="1"/>
  <c r="S580" i="1"/>
  <c r="K578" i="1"/>
  <c r="Q575" i="1"/>
  <c r="M573" i="1"/>
  <c r="I571" i="1"/>
  <c r="Q568" i="1"/>
  <c r="T566" i="1"/>
  <c r="J564" i="1"/>
  <c r="Q561" i="1"/>
  <c r="S559" i="1"/>
  <c r="J557" i="1"/>
  <c r="L555" i="1"/>
  <c r="S552" i="1"/>
  <c r="T550" i="1"/>
  <c r="M548" i="1"/>
  <c r="I546" i="1"/>
  <c r="J544" i="1"/>
  <c r="K542" i="1"/>
  <c r="K540" i="1"/>
  <c r="K538" i="1"/>
  <c r="J536" i="1"/>
  <c r="J534" i="1"/>
  <c r="J532" i="1"/>
  <c r="J530" i="1"/>
  <c r="I528" i="1"/>
  <c r="I526" i="1"/>
  <c r="M524" i="1"/>
  <c r="T522" i="1"/>
  <c r="S520" i="1"/>
  <c r="L519" i="1"/>
  <c r="I517" i="1"/>
  <c r="T515" i="1"/>
  <c r="Q513" i="1"/>
  <c r="J512" i="1"/>
  <c r="P631" i="1"/>
  <c r="T622" i="1"/>
  <c r="M616" i="1"/>
  <c r="S612" i="1"/>
  <c r="J608" i="1"/>
  <c r="S603" i="1"/>
  <c r="K600" i="1"/>
  <c r="K597" i="1"/>
  <c r="K594" i="1"/>
  <c r="P591" i="1"/>
  <c r="S588" i="1"/>
  <c r="R585" i="1"/>
  <c r="Q582" i="1"/>
  <c r="M580" i="1"/>
  <c r="L578" i="1"/>
  <c r="R575" i="1"/>
  <c r="I573" i="1"/>
  <c r="K571" i="1"/>
  <c r="S568" i="1"/>
  <c r="M566" i="1"/>
  <c r="K564" i="1"/>
  <c r="R561" i="1"/>
  <c r="P559" i="1"/>
  <c r="K557" i="1"/>
  <c r="Q554" i="1"/>
  <c r="M552" i="1"/>
  <c r="M550" i="1"/>
  <c r="P548" i="1"/>
  <c r="K546" i="1"/>
  <c r="K544" i="1"/>
  <c r="L542" i="1"/>
  <c r="Q539" i="1"/>
  <c r="L538" i="1"/>
  <c r="K536" i="1"/>
  <c r="K534" i="1"/>
  <c r="K532" i="1"/>
  <c r="K530" i="1"/>
  <c r="J528" i="1"/>
  <c r="J526" i="1"/>
  <c r="P524" i="1"/>
  <c r="M522" i="1"/>
  <c r="T520" i="1"/>
  <c r="Q518" i="1"/>
  <c r="J517" i="1"/>
  <c r="M515" i="1"/>
  <c r="R513" i="1"/>
  <c r="T630" i="1"/>
  <c r="M622" i="1"/>
  <c r="P616" i="1"/>
  <c r="J612" i="1"/>
  <c r="K608" i="1"/>
  <c r="T603" i="1"/>
  <c r="Q599" i="1"/>
  <c r="L597" i="1"/>
  <c r="L594" i="1"/>
  <c r="K591" i="1"/>
  <c r="M588" i="1"/>
  <c r="S585" i="1"/>
  <c r="R582" i="1"/>
  <c r="J580" i="1"/>
  <c r="Q577" i="1"/>
  <c r="S575" i="1"/>
  <c r="J573" i="1"/>
  <c r="L571" i="1"/>
  <c r="M568" i="1"/>
  <c r="I566" i="1"/>
  <c r="Q563" i="1"/>
  <c r="S561" i="1"/>
  <c r="I559" i="1"/>
  <c r="L557" i="1"/>
  <c r="T554" i="1"/>
  <c r="P552" i="1"/>
  <c r="I550" i="1"/>
  <c r="J548" i="1"/>
  <c r="L546" i="1"/>
  <c r="Q543" i="1"/>
  <c r="R541" i="1"/>
  <c r="R539" i="1"/>
  <c r="Q537" i="1"/>
  <c r="Q535" i="1"/>
  <c r="L534" i="1"/>
  <c r="Q531" i="1"/>
  <c r="L530" i="1"/>
  <c r="K528" i="1"/>
  <c r="K526" i="1"/>
  <c r="J524" i="1"/>
  <c r="I522" i="1"/>
  <c r="M520" i="1"/>
  <c r="R518" i="1"/>
  <c r="K517" i="1"/>
  <c r="P515" i="1"/>
  <c r="S513" i="1"/>
  <c r="L512" i="1"/>
  <c r="I510" i="1"/>
  <c r="T508" i="1"/>
  <c r="Q506" i="1"/>
  <c r="J505" i="1"/>
  <c r="M503" i="1"/>
  <c r="R501" i="1"/>
  <c r="K500" i="1"/>
  <c r="I498" i="1"/>
  <c r="T496" i="1"/>
  <c r="Q494" i="1"/>
  <c r="J493" i="1"/>
  <c r="M491" i="1"/>
  <c r="R489" i="1"/>
  <c r="K488" i="1"/>
  <c r="P486" i="1"/>
  <c r="S484" i="1"/>
  <c r="L483" i="1"/>
  <c r="I481" i="1"/>
  <c r="T479" i="1"/>
  <c r="Q477" i="1"/>
  <c r="J476" i="1"/>
  <c r="M474" i="1"/>
  <c r="S472" i="1"/>
  <c r="L471" i="1"/>
  <c r="I469" i="1"/>
  <c r="T467" i="1"/>
  <c r="Q465" i="1"/>
  <c r="J464" i="1"/>
  <c r="M462" i="1"/>
  <c r="R460" i="1"/>
  <c r="K459" i="1"/>
  <c r="P457" i="1"/>
  <c r="S455" i="1"/>
  <c r="L454" i="1"/>
  <c r="I452" i="1"/>
  <c r="T450" i="1"/>
  <c r="Q448" i="1"/>
  <c r="K447" i="1"/>
  <c r="P445" i="1"/>
  <c r="S443" i="1"/>
  <c r="L442" i="1"/>
  <c r="I440" i="1"/>
  <c r="T438" i="1"/>
  <c r="Q436" i="1"/>
  <c r="J435" i="1"/>
  <c r="M433" i="1"/>
  <c r="R431" i="1"/>
  <c r="K430" i="1"/>
  <c r="P428" i="1"/>
  <c r="S426" i="1"/>
  <c r="L425" i="1"/>
  <c r="I423" i="1"/>
  <c r="M421" i="1"/>
  <c r="R419" i="1"/>
  <c r="K418" i="1"/>
  <c r="P416" i="1"/>
  <c r="S414" i="1"/>
  <c r="L413" i="1"/>
  <c r="I411" i="1"/>
  <c r="T409" i="1"/>
  <c r="Q407" i="1"/>
  <c r="J406" i="1"/>
  <c r="M404" i="1"/>
  <c r="Q402" i="1"/>
  <c r="I401" i="1"/>
  <c r="S399" i="1"/>
  <c r="K398" i="1"/>
  <c r="M396" i="1"/>
  <c r="Q394" i="1"/>
  <c r="I393" i="1"/>
  <c r="S391" i="1"/>
  <c r="K390" i="1"/>
  <c r="M388" i="1"/>
  <c r="Q386" i="1"/>
  <c r="I385" i="1"/>
  <c r="S383" i="1"/>
  <c r="K382" i="1"/>
  <c r="M380" i="1"/>
  <c r="M630" i="1"/>
  <c r="R621" i="1"/>
  <c r="J616" i="1"/>
  <c r="S611" i="1"/>
  <c r="Q607" i="1"/>
  <c r="P603" i="1"/>
  <c r="S599" i="1"/>
  <c r="Q596" i="1"/>
  <c r="Q593" i="1"/>
  <c r="Q590" i="1"/>
  <c r="J588" i="1"/>
  <c r="M585" i="1"/>
  <c r="S582" i="1"/>
  <c r="K580" i="1"/>
  <c r="R577" i="1"/>
  <c r="P575" i="1"/>
  <c r="K573" i="1"/>
  <c r="Q570" i="1"/>
  <c r="P568" i="1"/>
  <c r="J566" i="1"/>
  <c r="S563" i="1"/>
  <c r="M561" i="1"/>
  <c r="K559" i="1"/>
  <c r="Q556" i="1"/>
  <c r="M554" i="1"/>
  <c r="I552" i="1"/>
  <c r="J550" i="1"/>
  <c r="K548" i="1"/>
  <c r="Q545" i="1"/>
  <c r="R543" i="1"/>
  <c r="S541" i="1"/>
  <c r="S539" i="1"/>
  <c r="R537" i="1"/>
  <c r="R535" i="1"/>
  <c r="R533" i="1"/>
  <c r="R531" i="1"/>
  <c r="Q529" i="1"/>
  <c r="Q527" i="1"/>
  <c r="L526" i="1"/>
  <c r="K524" i="1"/>
  <c r="J522" i="1"/>
  <c r="P520" i="1"/>
  <c r="S518" i="1"/>
  <c r="L517" i="1"/>
  <c r="I515" i="1"/>
  <c r="T513" i="1"/>
  <c r="Q511" i="1"/>
  <c r="J510" i="1"/>
  <c r="M508" i="1"/>
  <c r="R506" i="1"/>
  <c r="K505" i="1"/>
  <c r="P503" i="1"/>
  <c r="S501" i="1"/>
  <c r="Q499" i="1"/>
  <c r="J498" i="1"/>
  <c r="M496" i="1"/>
  <c r="R494" i="1"/>
  <c r="K493" i="1"/>
  <c r="P491" i="1"/>
  <c r="S489" i="1"/>
  <c r="L488" i="1"/>
  <c r="I486" i="1"/>
  <c r="T484" i="1"/>
  <c r="Q482" i="1"/>
  <c r="J481" i="1"/>
  <c r="M479" i="1"/>
  <c r="R477" i="1"/>
  <c r="K476" i="1"/>
  <c r="I474" i="1"/>
  <c r="T472" i="1"/>
  <c r="Q470" i="1"/>
  <c r="J469" i="1"/>
  <c r="M467" i="1"/>
  <c r="R465" i="1"/>
  <c r="K464" i="1"/>
  <c r="P462" i="1"/>
  <c r="S460" i="1"/>
  <c r="L459" i="1"/>
  <c r="I457" i="1"/>
  <c r="T455" i="1"/>
  <c r="Q453" i="1"/>
  <c r="J452" i="1"/>
  <c r="M450" i="1"/>
  <c r="R629" i="1"/>
  <c r="L573" i="1"/>
  <c r="S537" i="1"/>
  <c r="R511" i="1"/>
  <c r="L505" i="1"/>
  <c r="K498" i="1"/>
  <c r="S491" i="1"/>
  <c r="M486" i="1"/>
  <c r="K481" i="1"/>
  <c r="P476" i="1"/>
  <c r="S471" i="1"/>
  <c r="P467" i="1"/>
  <c r="I463" i="1"/>
  <c r="R459" i="1"/>
  <c r="P456" i="1"/>
  <c r="L453" i="1"/>
  <c r="T449" i="1"/>
  <c r="M446" i="1"/>
  <c r="T443" i="1"/>
  <c r="M440" i="1"/>
  <c r="S437" i="1"/>
  <c r="I435" i="1"/>
  <c r="T432" i="1"/>
  <c r="I430" i="1"/>
  <c r="S427" i="1"/>
  <c r="T425" i="1"/>
  <c r="P423" i="1"/>
  <c r="Q420" i="1"/>
  <c r="R418" i="1"/>
  <c r="M416" i="1"/>
  <c r="J414" i="1"/>
  <c r="J412" i="1"/>
  <c r="K410" i="1"/>
  <c r="K408" i="1"/>
  <c r="L406" i="1"/>
  <c r="R403" i="1"/>
  <c r="Q401" i="1"/>
  <c r="L400" i="1"/>
  <c r="L398" i="1"/>
  <c r="Q395" i="1"/>
  <c r="L394" i="1"/>
  <c r="K392" i="1"/>
  <c r="J390" i="1"/>
  <c r="L388" i="1"/>
  <c r="K386" i="1"/>
  <c r="J384" i="1"/>
  <c r="I382" i="1"/>
  <c r="I380" i="1"/>
  <c r="I378" i="1"/>
  <c r="T376" i="1"/>
  <c r="Q374" i="1"/>
  <c r="J373" i="1"/>
  <c r="M371" i="1"/>
  <c r="R369" i="1"/>
  <c r="K368" i="1"/>
  <c r="P366" i="1"/>
  <c r="S364" i="1"/>
  <c r="L363" i="1"/>
  <c r="I361" i="1"/>
  <c r="T359" i="1"/>
  <c r="Q357" i="1"/>
  <c r="K356" i="1"/>
  <c r="P354" i="1"/>
  <c r="R352" i="1"/>
  <c r="J351" i="1"/>
  <c r="T349" i="1"/>
  <c r="L348" i="1"/>
  <c r="P346" i="1"/>
  <c r="R344" i="1"/>
  <c r="J343" i="1"/>
  <c r="T341" i="1"/>
  <c r="L340" i="1"/>
  <c r="P338" i="1"/>
  <c r="R336" i="1"/>
  <c r="J335" i="1"/>
  <c r="T333" i="1"/>
  <c r="L332" i="1"/>
  <c r="P330" i="1"/>
  <c r="R328" i="1"/>
  <c r="J327" i="1"/>
  <c r="T325" i="1"/>
  <c r="L324" i="1"/>
  <c r="P322" i="1"/>
  <c r="R320" i="1"/>
  <c r="J319" i="1"/>
  <c r="T317" i="1"/>
  <c r="L316" i="1"/>
  <c r="P314" i="1"/>
  <c r="R312" i="1"/>
  <c r="J311" i="1"/>
  <c r="T309" i="1"/>
  <c r="L308" i="1"/>
  <c r="P306" i="1"/>
  <c r="R304" i="1"/>
  <c r="J303" i="1"/>
  <c r="T301" i="1"/>
  <c r="L300" i="1"/>
  <c r="P298" i="1"/>
  <c r="R296" i="1"/>
  <c r="J295" i="1"/>
  <c r="T293" i="1"/>
  <c r="L292" i="1"/>
  <c r="P290" i="1"/>
  <c r="R288" i="1"/>
  <c r="J287" i="1"/>
  <c r="T285" i="1"/>
  <c r="L284" i="1"/>
  <c r="P282" i="1"/>
  <c r="R280" i="1"/>
  <c r="J279" i="1"/>
  <c r="I621" i="1"/>
  <c r="T570" i="1"/>
  <c r="S535" i="1"/>
  <c r="R510" i="1"/>
  <c r="L504" i="1"/>
  <c r="J497" i="1"/>
  <c r="T491" i="1"/>
  <c r="J486" i="1"/>
  <c r="T480" i="1"/>
  <c r="I476" i="1"/>
  <c r="T471" i="1"/>
  <c r="L467" i="1"/>
  <c r="K463" i="1"/>
  <c r="S459" i="1"/>
  <c r="I456" i="1"/>
  <c r="Q452" i="1"/>
  <c r="M449" i="1"/>
  <c r="P446" i="1"/>
  <c r="M443" i="1"/>
  <c r="P440" i="1"/>
  <c r="M437" i="1"/>
  <c r="K435" i="1"/>
  <c r="M432" i="1"/>
  <c r="J430" i="1"/>
  <c r="T427" i="1"/>
  <c r="M425" i="1"/>
  <c r="K423" i="1"/>
  <c r="R420" i="1"/>
  <c r="S418" i="1"/>
  <c r="I416" i="1"/>
  <c r="K414" i="1"/>
  <c r="K412" i="1"/>
  <c r="L410" i="1"/>
  <c r="L408" i="1"/>
  <c r="S405" i="1"/>
  <c r="S403" i="1"/>
  <c r="R401" i="1"/>
  <c r="Q399" i="1"/>
  <c r="Q397" i="1"/>
  <c r="R395" i="1"/>
  <c r="Q393" i="1"/>
  <c r="L392" i="1"/>
  <c r="L390" i="1"/>
  <c r="Q387" i="1"/>
  <c r="L386" i="1"/>
  <c r="K384" i="1"/>
  <c r="J382" i="1"/>
  <c r="L380" i="1"/>
  <c r="J378" i="1"/>
  <c r="M376" i="1"/>
  <c r="R374" i="1"/>
  <c r="K373" i="1"/>
  <c r="P371" i="1"/>
  <c r="S369" i="1"/>
  <c r="L368" i="1"/>
  <c r="I366" i="1"/>
  <c r="T364" i="1"/>
  <c r="Q362" i="1"/>
  <c r="J361" i="1"/>
  <c r="M359" i="1"/>
  <c r="S357" i="1"/>
  <c r="L356" i="1"/>
  <c r="I354" i="1"/>
  <c r="S352" i="1"/>
  <c r="K351" i="1"/>
  <c r="M349" i="1"/>
  <c r="Q347" i="1"/>
  <c r="I346" i="1"/>
  <c r="S344" i="1"/>
  <c r="K343" i="1"/>
  <c r="M341" i="1"/>
  <c r="Q339" i="1"/>
  <c r="I338" i="1"/>
  <c r="S336" i="1"/>
  <c r="K335" i="1"/>
  <c r="M333" i="1"/>
  <c r="Q331" i="1"/>
  <c r="I330" i="1"/>
  <c r="S328" i="1"/>
  <c r="K327" i="1"/>
  <c r="M325" i="1"/>
  <c r="Q323" i="1"/>
  <c r="I322" i="1"/>
  <c r="S320" i="1"/>
  <c r="K319" i="1"/>
  <c r="M317" i="1"/>
  <c r="Q315" i="1"/>
  <c r="I314" i="1"/>
  <c r="K616" i="1"/>
  <c r="I568" i="1"/>
  <c r="S533" i="1"/>
  <c r="M510" i="1"/>
  <c r="S503" i="1"/>
  <c r="Q496" i="1"/>
  <c r="I491" i="1"/>
  <c r="I485" i="1"/>
  <c r="J480" i="1"/>
  <c r="Q475" i="1"/>
  <c r="I471" i="1"/>
  <c r="S466" i="1"/>
  <c r="L463" i="1"/>
  <c r="T459" i="1"/>
  <c r="J456" i="1"/>
  <c r="R452" i="1"/>
  <c r="P449" i="1"/>
  <c r="J446" i="1"/>
  <c r="K443" i="1"/>
  <c r="J440" i="1"/>
  <c r="P437" i="1"/>
  <c r="L435" i="1"/>
  <c r="P432" i="1"/>
  <c r="L430" i="1"/>
  <c r="M427" i="1"/>
  <c r="P425" i="1"/>
  <c r="L423" i="1"/>
  <c r="S420" i="1"/>
  <c r="T418" i="1"/>
  <c r="J416" i="1"/>
  <c r="L414" i="1"/>
  <c r="Q411" i="1"/>
  <c r="Q409" i="1"/>
  <c r="R407" i="1"/>
  <c r="M405" i="1"/>
  <c r="T403" i="1"/>
  <c r="S401" i="1"/>
  <c r="R399" i="1"/>
  <c r="T397" i="1"/>
  <c r="S395" i="1"/>
  <c r="R393" i="1"/>
  <c r="Q391" i="1"/>
  <c r="Q389" i="1"/>
  <c r="R387" i="1"/>
  <c r="Q385" i="1"/>
  <c r="L384" i="1"/>
  <c r="L382" i="1"/>
  <c r="Q379" i="1"/>
  <c r="K378" i="1"/>
  <c r="P376" i="1"/>
  <c r="S374" i="1"/>
  <c r="L373" i="1"/>
  <c r="I371" i="1"/>
  <c r="T369" i="1"/>
  <c r="Q367" i="1"/>
  <c r="J366" i="1"/>
  <c r="M364" i="1"/>
  <c r="R362" i="1"/>
  <c r="K361" i="1"/>
  <c r="I359" i="1"/>
  <c r="T357" i="1"/>
  <c r="Q355" i="1"/>
  <c r="J354" i="1"/>
  <c r="T352" i="1"/>
  <c r="L351" i="1"/>
  <c r="P349" i="1"/>
  <c r="R347" i="1"/>
  <c r="J346" i="1"/>
  <c r="T344" i="1"/>
  <c r="L343" i="1"/>
  <c r="P341" i="1"/>
  <c r="R339" i="1"/>
  <c r="J338" i="1"/>
  <c r="T336" i="1"/>
  <c r="L335" i="1"/>
  <c r="P333" i="1"/>
  <c r="R331" i="1"/>
  <c r="J330" i="1"/>
  <c r="T328" i="1"/>
  <c r="L327" i="1"/>
  <c r="P325" i="1"/>
  <c r="R323" i="1"/>
  <c r="J322" i="1"/>
  <c r="T320" i="1"/>
  <c r="L319" i="1"/>
  <c r="P317" i="1"/>
  <c r="R315" i="1"/>
  <c r="J314" i="1"/>
  <c r="T312" i="1"/>
  <c r="L311" i="1"/>
  <c r="P309" i="1"/>
  <c r="R307" i="1"/>
  <c r="J306" i="1"/>
  <c r="T304" i="1"/>
  <c r="L303" i="1"/>
  <c r="P301" i="1"/>
  <c r="R299" i="1"/>
  <c r="J298" i="1"/>
  <c r="T296" i="1"/>
  <c r="L295" i="1"/>
  <c r="P293" i="1"/>
  <c r="R291" i="1"/>
  <c r="J290" i="1"/>
  <c r="T288" i="1"/>
  <c r="L287" i="1"/>
  <c r="P285" i="1"/>
  <c r="R283" i="1"/>
  <c r="J282" i="1"/>
  <c r="T280" i="1"/>
  <c r="L279" i="1"/>
  <c r="P277" i="1"/>
  <c r="R275" i="1"/>
  <c r="J274" i="1"/>
  <c r="T272" i="1"/>
  <c r="L271" i="1"/>
  <c r="T611" i="1"/>
  <c r="K566" i="1"/>
  <c r="S531" i="1"/>
  <c r="P510" i="1"/>
  <c r="T503" i="1"/>
  <c r="S496" i="1"/>
  <c r="M490" i="1"/>
  <c r="J485" i="1"/>
  <c r="K480" i="1"/>
  <c r="M475" i="1"/>
  <c r="K471" i="1"/>
  <c r="T466" i="1"/>
  <c r="S462" i="1"/>
  <c r="I459" i="1"/>
  <c r="Q455" i="1"/>
  <c r="M452" i="1"/>
  <c r="K449" i="1"/>
  <c r="K446" i="1"/>
  <c r="L443" i="1"/>
  <c r="K440" i="1"/>
  <c r="I437" i="1"/>
  <c r="T434" i="1"/>
  <c r="I432" i="1"/>
  <c r="Q429" i="1"/>
  <c r="P427" i="1"/>
  <c r="J425" i="1"/>
  <c r="S422" i="1"/>
  <c r="T420" i="1"/>
  <c r="I418" i="1"/>
  <c r="Q415" i="1"/>
  <c r="Q413" i="1"/>
  <c r="R411" i="1"/>
  <c r="R409" i="1"/>
  <c r="S407" i="1"/>
  <c r="P405" i="1"/>
  <c r="M403" i="1"/>
  <c r="T401" i="1"/>
  <c r="T399" i="1"/>
  <c r="M397" i="1"/>
  <c r="T395" i="1"/>
  <c r="S393" i="1"/>
  <c r="R391" i="1"/>
  <c r="T389" i="1"/>
  <c r="S387" i="1"/>
  <c r="R385" i="1"/>
  <c r="Q383" i="1"/>
  <c r="Q381" i="1"/>
  <c r="R379" i="1"/>
  <c r="L378" i="1"/>
  <c r="I376" i="1"/>
  <c r="T374" i="1"/>
  <c r="Q372" i="1"/>
  <c r="J371" i="1"/>
  <c r="M369" i="1"/>
  <c r="R367" i="1"/>
  <c r="K366" i="1"/>
  <c r="P364" i="1"/>
  <c r="S362" i="1"/>
  <c r="Q360" i="1"/>
  <c r="J359" i="1"/>
  <c r="M357" i="1"/>
  <c r="R355" i="1"/>
  <c r="K354" i="1"/>
  <c r="M352" i="1"/>
  <c r="Q350" i="1"/>
  <c r="I349" i="1"/>
  <c r="S347" i="1"/>
  <c r="K346" i="1"/>
  <c r="M344" i="1"/>
  <c r="Q342" i="1"/>
  <c r="I341" i="1"/>
  <c r="S339" i="1"/>
  <c r="K338" i="1"/>
  <c r="M336" i="1"/>
  <c r="Q334" i="1"/>
  <c r="I333" i="1"/>
  <c r="S331" i="1"/>
  <c r="K330" i="1"/>
  <c r="M328" i="1"/>
  <c r="Q326" i="1"/>
  <c r="I325" i="1"/>
  <c r="S323" i="1"/>
  <c r="K322" i="1"/>
  <c r="M320" i="1"/>
  <c r="Q318" i="1"/>
  <c r="I317" i="1"/>
  <c r="S315" i="1"/>
  <c r="K314" i="1"/>
  <c r="M312" i="1"/>
  <c r="Q310" i="1"/>
  <c r="I309" i="1"/>
  <c r="S307" i="1"/>
  <c r="K306" i="1"/>
  <c r="P607" i="1"/>
  <c r="T563" i="1"/>
  <c r="R529" i="1"/>
  <c r="K510" i="1"/>
  <c r="I503" i="1"/>
  <c r="P496" i="1"/>
  <c r="I490" i="1"/>
  <c r="Q484" i="1"/>
  <c r="R479" i="1"/>
  <c r="K475" i="1"/>
  <c r="R470" i="1"/>
  <c r="M466" i="1"/>
  <c r="T462" i="1"/>
  <c r="J459" i="1"/>
  <c r="R455" i="1"/>
  <c r="P452" i="1"/>
  <c r="L449" i="1"/>
  <c r="L446" i="1"/>
  <c r="R442" i="1"/>
  <c r="S439" i="1"/>
  <c r="K437" i="1"/>
  <c r="M434" i="1"/>
  <c r="J432" i="1"/>
  <c r="P429" i="1"/>
  <c r="I427" i="1"/>
  <c r="K425" i="1"/>
  <c r="T422" i="1"/>
  <c r="M420" i="1"/>
  <c r="J418" i="1"/>
  <c r="R415" i="1"/>
  <c r="R413" i="1"/>
  <c r="S411" i="1"/>
  <c r="S409" i="1"/>
  <c r="P407" i="1"/>
  <c r="I405" i="1"/>
  <c r="P403" i="1"/>
  <c r="M401" i="1"/>
  <c r="M399" i="1"/>
  <c r="P397" i="1"/>
  <c r="M395" i="1"/>
  <c r="T393" i="1"/>
  <c r="T391" i="1"/>
  <c r="M389" i="1"/>
  <c r="T387" i="1"/>
  <c r="S385" i="1"/>
  <c r="R383" i="1"/>
  <c r="T381" i="1"/>
  <c r="S379" i="1"/>
  <c r="Q377" i="1"/>
  <c r="J376" i="1"/>
  <c r="M374" i="1"/>
  <c r="R372" i="1"/>
  <c r="K371" i="1"/>
  <c r="P369" i="1"/>
  <c r="S367" i="1"/>
  <c r="L366" i="1"/>
  <c r="I364" i="1"/>
  <c r="M362" i="1"/>
  <c r="R360" i="1"/>
  <c r="K359" i="1"/>
  <c r="P357" i="1"/>
  <c r="S355" i="1"/>
  <c r="L354" i="1"/>
  <c r="P352" i="1"/>
  <c r="R350" i="1"/>
  <c r="I603" i="1"/>
  <c r="P561" i="1"/>
  <c r="R527" i="1"/>
  <c r="K509" i="1"/>
  <c r="I502" i="1"/>
  <c r="M495" i="1"/>
  <c r="L490" i="1"/>
  <c r="R484" i="1"/>
  <c r="S479" i="1"/>
  <c r="L475" i="1"/>
  <c r="P470" i="1"/>
  <c r="K466" i="1"/>
  <c r="I462" i="1"/>
  <c r="Q458" i="1"/>
  <c r="M455" i="1"/>
  <c r="K452" i="1"/>
  <c r="S448" i="1"/>
  <c r="S445" i="1"/>
  <c r="S442" i="1"/>
  <c r="T439" i="1"/>
  <c r="L437" i="1"/>
  <c r="I434" i="1"/>
  <c r="L432" i="1"/>
  <c r="I429" i="1"/>
  <c r="J427" i="1"/>
  <c r="Q424" i="1"/>
  <c r="M422" i="1"/>
  <c r="P420" i="1"/>
  <c r="L418" i="1"/>
  <c r="S415" i="1"/>
  <c r="S413" i="1"/>
  <c r="T411" i="1"/>
  <c r="M409" i="1"/>
  <c r="I407" i="1"/>
  <c r="J405" i="1"/>
  <c r="I403" i="1"/>
  <c r="P401" i="1"/>
  <c r="J399" i="1"/>
  <c r="I397" i="1"/>
  <c r="P395" i="1"/>
  <c r="M393" i="1"/>
  <c r="M391" i="1"/>
  <c r="P389" i="1"/>
  <c r="M387" i="1"/>
  <c r="T385" i="1"/>
  <c r="T383" i="1"/>
  <c r="M381" i="1"/>
  <c r="T379" i="1"/>
  <c r="R377" i="1"/>
  <c r="K376" i="1"/>
  <c r="P374" i="1"/>
  <c r="S372" i="1"/>
  <c r="L371" i="1"/>
  <c r="I369" i="1"/>
  <c r="T367" i="1"/>
  <c r="Q365" i="1"/>
  <c r="K364" i="1"/>
  <c r="P362" i="1"/>
  <c r="S360" i="1"/>
  <c r="L359" i="1"/>
  <c r="I357" i="1"/>
  <c r="T355" i="1"/>
  <c r="Q353" i="1"/>
  <c r="I352" i="1"/>
  <c r="S350" i="1"/>
  <c r="K349" i="1"/>
  <c r="M347" i="1"/>
  <c r="Q345" i="1"/>
  <c r="I344" i="1"/>
  <c r="S342" i="1"/>
  <c r="K341" i="1"/>
  <c r="M339" i="1"/>
  <c r="Q337" i="1"/>
  <c r="I336" i="1"/>
  <c r="S334" i="1"/>
  <c r="K333" i="1"/>
  <c r="M331" i="1"/>
  <c r="Q329" i="1"/>
  <c r="I328" i="1"/>
  <c r="S326" i="1"/>
  <c r="K325" i="1"/>
  <c r="M323" i="1"/>
  <c r="Q321" i="1"/>
  <c r="I320" i="1"/>
  <c r="S318" i="1"/>
  <c r="K317" i="1"/>
  <c r="M315" i="1"/>
  <c r="Q313" i="1"/>
  <c r="I312" i="1"/>
  <c r="S310" i="1"/>
  <c r="K309" i="1"/>
  <c r="M307" i="1"/>
  <c r="Q305" i="1"/>
  <c r="I304" i="1"/>
  <c r="S302" i="1"/>
  <c r="K301" i="1"/>
  <c r="M299" i="1"/>
  <c r="Q297" i="1"/>
  <c r="I296" i="1"/>
  <c r="S294" i="1"/>
  <c r="K293" i="1"/>
  <c r="M291" i="1"/>
  <c r="Q289" i="1"/>
  <c r="I288" i="1"/>
  <c r="S286" i="1"/>
  <c r="K285" i="1"/>
  <c r="M283" i="1"/>
  <c r="Q281" i="1"/>
  <c r="I280" i="1"/>
  <c r="S278" i="1"/>
  <c r="K277" i="1"/>
  <c r="M275" i="1"/>
  <c r="Q273" i="1"/>
  <c r="I272" i="1"/>
  <c r="S270" i="1"/>
  <c r="K269" i="1"/>
  <c r="M267" i="1"/>
  <c r="Q265" i="1"/>
  <c r="I264" i="1"/>
  <c r="S262" i="1"/>
  <c r="K261" i="1"/>
  <c r="M259" i="1"/>
  <c r="Q257" i="1"/>
  <c r="I256" i="1"/>
  <c r="S254" i="1"/>
  <c r="K253" i="1"/>
  <c r="M251" i="1"/>
  <c r="P599" i="1"/>
  <c r="Q558" i="1"/>
  <c r="R525" i="1"/>
  <c r="R508" i="1"/>
  <c r="L502" i="1"/>
  <c r="K495" i="1"/>
  <c r="Q489" i="1"/>
  <c r="M484" i="1"/>
  <c r="P479" i="1"/>
  <c r="S474" i="1"/>
  <c r="L470" i="1"/>
  <c r="L466" i="1"/>
  <c r="Q461" i="1"/>
  <c r="M458" i="1"/>
  <c r="L455" i="1"/>
  <c r="T451" i="1"/>
  <c r="T448" i="1"/>
  <c r="M445" i="1"/>
  <c r="T442" i="1"/>
  <c r="P439" i="1"/>
  <c r="R436" i="1"/>
  <c r="J434" i="1"/>
  <c r="Q431" i="1"/>
  <c r="J429" i="1"/>
  <c r="K427" i="1"/>
  <c r="S424" i="1"/>
  <c r="P422" i="1"/>
  <c r="I420" i="1"/>
  <c r="Q417" i="1"/>
  <c r="T415" i="1"/>
  <c r="M413" i="1"/>
  <c r="M411" i="1"/>
  <c r="P409" i="1"/>
  <c r="K407" i="1"/>
  <c r="K405" i="1"/>
  <c r="J403" i="1"/>
  <c r="J401" i="1"/>
  <c r="K399" i="1"/>
  <c r="J397" i="1"/>
  <c r="I395" i="1"/>
  <c r="P393" i="1"/>
  <c r="J391" i="1"/>
  <c r="I389" i="1"/>
  <c r="P387" i="1"/>
  <c r="M385" i="1"/>
  <c r="M383" i="1"/>
  <c r="P381" i="1"/>
  <c r="M379" i="1"/>
  <c r="S377" i="1"/>
  <c r="L376" i="1"/>
  <c r="I374" i="1"/>
  <c r="T372" i="1"/>
  <c r="Q370" i="1"/>
  <c r="J369" i="1"/>
  <c r="M367" i="1"/>
  <c r="S365" i="1"/>
  <c r="L364" i="1"/>
  <c r="I362" i="1"/>
  <c r="T360" i="1"/>
  <c r="Q358" i="1"/>
  <c r="J357" i="1"/>
  <c r="M355" i="1"/>
  <c r="R353" i="1"/>
  <c r="J352" i="1"/>
  <c r="T350" i="1"/>
  <c r="L349" i="1"/>
  <c r="P347" i="1"/>
  <c r="R345" i="1"/>
  <c r="J344" i="1"/>
  <c r="T342" i="1"/>
  <c r="L341" i="1"/>
  <c r="P339" i="1"/>
  <c r="R337" i="1"/>
  <c r="J336" i="1"/>
  <c r="T334" i="1"/>
  <c r="L333" i="1"/>
  <c r="P331" i="1"/>
  <c r="R329" i="1"/>
  <c r="J328" i="1"/>
  <c r="T326" i="1"/>
  <c r="L325" i="1"/>
  <c r="P323" i="1"/>
  <c r="R321" i="1"/>
  <c r="J320" i="1"/>
  <c r="T318" i="1"/>
  <c r="L317" i="1"/>
  <c r="P315" i="1"/>
  <c r="R313" i="1"/>
  <c r="J312" i="1"/>
  <c r="T310" i="1"/>
  <c r="L309" i="1"/>
  <c r="S596" i="1"/>
  <c r="S556" i="1"/>
  <c r="Q523" i="1"/>
  <c r="S508" i="1"/>
  <c r="Q501" i="1"/>
  <c r="L495" i="1"/>
  <c r="T489" i="1"/>
  <c r="T483" i="1"/>
  <c r="Q478" i="1"/>
  <c r="T474" i="1"/>
  <c r="Q469" i="1"/>
  <c r="S465" i="1"/>
  <c r="R461" i="1"/>
  <c r="I458" i="1"/>
  <c r="Q454" i="1"/>
  <c r="M451" i="1"/>
  <c r="J448" i="1"/>
  <c r="I445" i="1"/>
  <c r="J442" i="1"/>
  <c r="I439" i="1"/>
  <c r="S436" i="1"/>
  <c r="K434" i="1"/>
  <c r="S431" i="1"/>
  <c r="K429" i="1"/>
  <c r="Q426" i="1"/>
  <c r="P424" i="1"/>
  <c r="I422" i="1"/>
  <c r="K420" i="1"/>
  <c r="T417" i="1"/>
  <c r="M415" i="1"/>
  <c r="P413" i="1"/>
  <c r="P411" i="1"/>
  <c r="K409" i="1"/>
  <c r="L407" i="1"/>
  <c r="L405" i="1"/>
  <c r="K403" i="1"/>
  <c r="K401" i="1"/>
  <c r="L399" i="1"/>
  <c r="K397" i="1"/>
  <c r="J395" i="1"/>
  <c r="J393" i="1"/>
  <c r="K391" i="1"/>
  <c r="J389" i="1"/>
  <c r="I387" i="1"/>
  <c r="P385" i="1"/>
  <c r="J383" i="1"/>
  <c r="I381" i="1"/>
  <c r="P379" i="1"/>
  <c r="T377" i="1"/>
  <c r="Q375" i="1"/>
  <c r="J374" i="1"/>
  <c r="M372" i="1"/>
  <c r="R370" i="1"/>
  <c r="K369" i="1"/>
  <c r="I367" i="1"/>
  <c r="T365" i="1"/>
  <c r="Q363" i="1"/>
  <c r="J362" i="1"/>
  <c r="M360" i="1"/>
  <c r="R358" i="1"/>
  <c r="K357" i="1"/>
  <c r="P355" i="1"/>
  <c r="S353" i="1"/>
  <c r="K352" i="1"/>
  <c r="R593" i="1"/>
  <c r="I554" i="1"/>
  <c r="K522" i="1"/>
  <c r="P508" i="1"/>
  <c r="M501" i="1"/>
  <c r="S494" i="1"/>
  <c r="S488" i="1"/>
  <c r="M483" i="1"/>
  <c r="M478" i="1"/>
  <c r="J474" i="1"/>
  <c r="M469" i="1"/>
  <c r="I465" i="1"/>
  <c r="M461" i="1"/>
  <c r="K458" i="1"/>
  <c r="S454" i="1"/>
  <c r="I451" i="1"/>
  <c r="K448" i="1"/>
  <c r="J445" i="1"/>
  <c r="K442" i="1"/>
  <c r="K439" i="1"/>
  <c r="I436" i="1"/>
  <c r="R590" i="1"/>
  <c r="J552" i="1"/>
  <c r="I520" i="1"/>
  <c r="P507" i="1"/>
  <c r="T500" i="1"/>
  <c r="Q493" i="1"/>
  <c r="T488" i="1"/>
  <c r="J483" i="1"/>
  <c r="P478" i="1"/>
  <c r="R473" i="1"/>
  <c r="P469" i="1"/>
  <c r="L465" i="1"/>
  <c r="P461" i="1"/>
  <c r="L458" i="1"/>
  <c r="T454" i="1"/>
  <c r="J451" i="1"/>
  <c r="Q447" i="1"/>
  <c r="R444" i="1"/>
  <c r="Q441" i="1"/>
  <c r="L439" i="1"/>
  <c r="J436" i="1"/>
  <c r="Q433" i="1"/>
  <c r="K431" i="1"/>
  <c r="Q428" i="1"/>
  <c r="T426" i="1"/>
  <c r="J424" i="1"/>
  <c r="K422" i="1"/>
  <c r="S419" i="1"/>
  <c r="P417" i="1"/>
  <c r="I415" i="1"/>
  <c r="J413" i="1"/>
  <c r="K411" i="1"/>
  <c r="Q408" i="1"/>
  <c r="R406" i="1"/>
  <c r="R404" i="1"/>
  <c r="R402" i="1"/>
  <c r="S400" i="1"/>
  <c r="R398" i="1"/>
  <c r="Q396" i="1"/>
  <c r="L395" i="1"/>
  <c r="R392" i="1"/>
  <c r="Q390" i="1"/>
  <c r="L389" i="1"/>
  <c r="K387" i="1"/>
  <c r="K385" i="1"/>
  <c r="L383" i="1"/>
  <c r="K381" i="1"/>
  <c r="J379" i="1"/>
  <c r="P377" i="1"/>
  <c r="S375" i="1"/>
  <c r="L374" i="1"/>
  <c r="I372" i="1"/>
  <c r="M370" i="1"/>
  <c r="R368" i="1"/>
  <c r="K367" i="1"/>
  <c r="P365" i="1"/>
  <c r="S363" i="1"/>
  <c r="L362" i="1"/>
  <c r="I360" i="1"/>
  <c r="Q587" i="1"/>
  <c r="K550" i="1"/>
  <c r="T518" i="1"/>
  <c r="K507" i="1"/>
  <c r="I500" i="1"/>
  <c r="R493" i="1"/>
  <c r="I488" i="1"/>
  <c r="K483" i="1"/>
  <c r="K478" i="1"/>
  <c r="P473" i="1"/>
  <c r="K469" i="1"/>
  <c r="Q464" i="1"/>
  <c r="I461" i="1"/>
  <c r="Q457" i="1"/>
  <c r="M454" i="1"/>
  <c r="K451" i="1"/>
  <c r="R447" i="1"/>
  <c r="S444" i="1"/>
  <c r="R441" i="1"/>
  <c r="R438" i="1"/>
  <c r="K436" i="1"/>
  <c r="S433" i="1"/>
  <c r="L431" i="1"/>
  <c r="R428" i="1"/>
  <c r="M426" i="1"/>
  <c r="K424" i="1"/>
  <c r="L422" i="1"/>
  <c r="T419" i="1"/>
  <c r="I417" i="1"/>
  <c r="K415" i="1"/>
  <c r="K413" i="1"/>
  <c r="R410" i="1"/>
  <c r="I585" i="1"/>
  <c r="Q547" i="1"/>
  <c r="Q516" i="1"/>
  <c r="L507" i="1"/>
  <c r="J500" i="1"/>
  <c r="P493" i="1"/>
  <c r="J488" i="1"/>
  <c r="R482" i="1"/>
  <c r="L478" i="1"/>
  <c r="I473" i="1"/>
  <c r="S468" i="1"/>
  <c r="S464" i="1"/>
  <c r="L461" i="1"/>
  <c r="T457" i="1"/>
  <c r="J454" i="1"/>
  <c r="R450" i="1"/>
  <c r="S447" i="1"/>
  <c r="M444" i="1"/>
  <c r="P441" i="1"/>
  <c r="S438" i="1"/>
  <c r="Q435" i="1"/>
  <c r="T433" i="1"/>
  <c r="Q430" i="1"/>
  <c r="T428" i="1"/>
  <c r="K426" i="1"/>
  <c r="L424" i="1"/>
  <c r="R421" i="1"/>
  <c r="I419" i="1"/>
  <c r="J417" i="1"/>
  <c r="L415" i="1"/>
  <c r="Q412" i="1"/>
  <c r="S410" i="1"/>
  <c r="T408" i="1"/>
  <c r="T406" i="1"/>
  <c r="T404" i="1"/>
  <c r="P402" i="1"/>
  <c r="M400" i="1"/>
  <c r="T398" i="1"/>
  <c r="S396" i="1"/>
  <c r="S394" i="1"/>
  <c r="T392" i="1"/>
  <c r="S390" i="1"/>
  <c r="R388" i="1"/>
  <c r="R386" i="1"/>
  <c r="S384" i="1"/>
  <c r="R382" i="1"/>
  <c r="Q380" i="1"/>
  <c r="L379" i="1"/>
  <c r="J377" i="1"/>
  <c r="M375" i="1"/>
  <c r="S373" i="1"/>
  <c r="L372" i="1"/>
  <c r="I370" i="1"/>
  <c r="T368" i="1"/>
  <c r="Q366" i="1"/>
  <c r="J365" i="1"/>
  <c r="M363" i="1"/>
  <c r="R361" i="1"/>
  <c r="K360" i="1"/>
  <c r="P358" i="1"/>
  <c r="S356" i="1"/>
  <c r="L355" i="1"/>
  <c r="I353" i="1"/>
  <c r="S351" i="1"/>
  <c r="K350" i="1"/>
  <c r="M348" i="1"/>
  <c r="Q346" i="1"/>
  <c r="I345" i="1"/>
  <c r="S343" i="1"/>
  <c r="K342" i="1"/>
  <c r="M340" i="1"/>
  <c r="Q338" i="1"/>
  <c r="I337" i="1"/>
  <c r="S335" i="1"/>
  <c r="K334" i="1"/>
  <c r="M332" i="1"/>
  <c r="Q330" i="1"/>
  <c r="I329" i="1"/>
  <c r="S327" i="1"/>
  <c r="K326" i="1"/>
  <c r="M324" i="1"/>
  <c r="Q322" i="1"/>
  <c r="I321" i="1"/>
  <c r="S319" i="1"/>
  <c r="K318" i="1"/>
  <c r="M316" i="1"/>
  <c r="Q314" i="1"/>
  <c r="I313" i="1"/>
  <c r="S311" i="1"/>
  <c r="K310" i="1"/>
  <c r="M308" i="1"/>
  <c r="Q306" i="1"/>
  <c r="I305" i="1"/>
  <c r="S303" i="1"/>
  <c r="K302" i="1"/>
  <c r="M300" i="1"/>
  <c r="Q298" i="1"/>
  <c r="I297" i="1"/>
  <c r="S295" i="1"/>
  <c r="K294" i="1"/>
  <c r="T582" i="1"/>
  <c r="R545" i="1"/>
  <c r="J515" i="1"/>
  <c r="S506" i="1"/>
  <c r="R499" i="1"/>
  <c r="I493" i="1"/>
  <c r="Q487" i="1"/>
  <c r="Q481" i="1"/>
  <c r="S477" i="1"/>
  <c r="L473" i="1"/>
  <c r="I468" i="1"/>
  <c r="P464" i="1"/>
  <c r="Q460" i="1"/>
  <c r="M457" i="1"/>
  <c r="K454" i="1"/>
  <c r="S450" i="1"/>
  <c r="P447" i="1"/>
  <c r="P444" i="1"/>
  <c r="I441" i="1"/>
  <c r="M438" i="1"/>
  <c r="R435" i="1"/>
  <c r="P433" i="1"/>
  <c r="R430" i="1"/>
  <c r="M428" i="1"/>
  <c r="L426" i="1"/>
  <c r="Q423" i="1"/>
  <c r="S421" i="1"/>
  <c r="J419" i="1"/>
  <c r="Q579" i="1"/>
  <c r="S543" i="1"/>
  <c r="M513" i="1"/>
  <c r="S505" i="1"/>
  <c r="Q498" i="1"/>
  <c r="L493" i="1"/>
  <c r="L487" i="1"/>
  <c r="R481" i="1"/>
  <c r="J477" i="1"/>
  <c r="Q472" i="1"/>
  <c r="J468" i="1"/>
  <c r="I464" i="1"/>
  <c r="T460" i="1"/>
  <c r="J457" i="1"/>
  <c r="R453" i="1"/>
  <c r="I450" i="1"/>
  <c r="I447" i="1"/>
  <c r="I444" i="1"/>
  <c r="K441" i="1"/>
  <c r="P438" i="1"/>
  <c r="S435" i="1"/>
  <c r="I433" i="1"/>
  <c r="S430" i="1"/>
  <c r="I428" i="1"/>
  <c r="Q425" i="1"/>
  <c r="R423" i="1"/>
  <c r="P421" i="1"/>
  <c r="K419" i="1"/>
  <c r="L417" i="1"/>
  <c r="R414" i="1"/>
  <c r="M412" i="1"/>
  <c r="M410" i="1"/>
  <c r="P408" i="1"/>
  <c r="P406" i="1"/>
  <c r="I404" i="1"/>
  <c r="J402" i="1"/>
  <c r="I400" i="1"/>
  <c r="P398" i="1"/>
  <c r="P396" i="1"/>
  <c r="I394" i="1"/>
  <c r="P392" i="1"/>
  <c r="M390" i="1"/>
  <c r="T388" i="1"/>
  <c r="P386" i="1"/>
  <c r="M384" i="1"/>
  <c r="T382" i="1"/>
  <c r="S380" i="1"/>
  <c r="R378" i="1"/>
  <c r="Q376" i="1"/>
  <c r="J375" i="1"/>
  <c r="M373" i="1"/>
  <c r="R371" i="1"/>
  <c r="K370" i="1"/>
  <c r="P368" i="1"/>
  <c r="S366" i="1"/>
  <c r="L365" i="1"/>
  <c r="I363" i="1"/>
  <c r="T361" i="1"/>
  <c r="Q359" i="1"/>
  <c r="J358" i="1"/>
  <c r="M356" i="1"/>
  <c r="R354" i="1"/>
  <c r="K353" i="1"/>
  <c r="M351" i="1"/>
  <c r="S577" i="1"/>
  <c r="M541" i="1"/>
  <c r="M512" i="1"/>
  <c r="P505" i="1"/>
  <c r="T498" i="1"/>
  <c r="J492" i="1"/>
  <c r="Q486" i="1"/>
  <c r="M481" i="1"/>
  <c r="R476" i="1"/>
  <c r="M472" i="1"/>
  <c r="R467" i="1"/>
  <c r="L464" i="1"/>
  <c r="J460" i="1"/>
  <c r="S456" i="1"/>
  <c r="I453" i="1"/>
  <c r="Q449" i="1"/>
  <c r="L447" i="1"/>
  <c r="Q443" i="1"/>
  <c r="L441" i="1"/>
  <c r="L438" i="1"/>
  <c r="I575" i="1"/>
  <c r="T539" i="1"/>
  <c r="K512" i="1"/>
  <c r="I505" i="1"/>
  <c r="M498" i="1"/>
  <c r="K492" i="1"/>
  <c r="T486" i="1"/>
  <c r="P481" i="1"/>
  <c r="S476" i="1"/>
  <c r="K472" i="1"/>
  <c r="S467" i="1"/>
  <c r="T463" i="1"/>
  <c r="K460" i="1"/>
  <c r="T456" i="1"/>
  <c r="J453" i="1"/>
  <c r="R449" i="1"/>
  <c r="Q446" i="1"/>
  <c r="R443" i="1"/>
  <c r="Q440" i="1"/>
  <c r="Q437" i="1"/>
  <c r="P435" i="1"/>
  <c r="S432" i="1"/>
  <c r="M430" i="1"/>
  <c r="R427" i="1"/>
  <c r="S425" i="1"/>
  <c r="M423" i="1"/>
  <c r="L421" i="1"/>
  <c r="Q418" i="1"/>
  <c r="T416" i="1"/>
  <c r="M414" i="1"/>
  <c r="I412" i="1"/>
  <c r="J410" i="1"/>
  <c r="J408" i="1"/>
  <c r="K406" i="1"/>
  <c r="Q403" i="1"/>
  <c r="L402" i="1"/>
  <c r="K400" i="1"/>
  <c r="J398" i="1"/>
  <c r="L396" i="1"/>
  <c r="K394" i="1"/>
  <c r="J392" i="1"/>
  <c r="I390" i="1"/>
  <c r="I388" i="1"/>
  <c r="J386" i="1"/>
  <c r="I384" i="1"/>
  <c r="P382" i="1"/>
  <c r="P380" i="1"/>
  <c r="P378" i="1"/>
  <c r="S376" i="1"/>
  <c r="L375" i="1"/>
  <c r="I373" i="1"/>
  <c r="T371" i="1"/>
  <c r="Q369" i="1"/>
  <c r="J368" i="1"/>
  <c r="M366" i="1"/>
  <c r="R364" i="1"/>
  <c r="K363" i="1"/>
  <c r="P361" i="1"/>
  <c r="S359" i="1"/>
  <c r="L358" i="1"/>
  <c r="I356" i="1"/>
  <c r="M354" i="1"/>
  <c r="Q352" i="1"/>
  <c r="I351" i="1"/>
  <c r="S349" i="1"/>
  <c r="K348" i="1"/>
  <c r="M346" i="1"/>
  <c r="Q344" i="1"/>
  <c r="I343" i="1"/>
  <c r="S341" i="1"/>
  <c r="K340" i="1"/>
  <c r="M338" i="1"/>
  <c r="Q336" i="1"/>
  <c r="I335" i="1"/>
  <c r="S333" i="1"/>
  <c r="K332" i="1"/>
  <c r="M330" i="1"/>
  <c r="Q328" i="1"/>
  <c r="I327" i="1"/>
  <c r="S325" i="1"/>
  <c r="K324" i="1"/>
  <c r="M322" i="1"/>
  <c r="Q320" i="1"/>
  <c r="I319" i="1"/>
  <c r="S317" i="1"/>
  <c r="K316" i="1"/>
  <c r="M314" i="1"/>
  <c r="Q312" i="1"/>
  <c r="I311" i="1"/>
  <c r="S309" i="1"/>
  <c r="K308" i="1"/>
  <c r="M306" i="1"/>
  <c r="Q304" i="1"/>
  <c r="I303" i="1"/>
  <c r="S301" i="1"/>
  <c r="K300" i="1"/>
  <c r="M298" i="1"/>
  <c r="Q296" i="1"/>
  <c r="I295" i="1"/>
  <c r="S293" i="1"/>
  <c r="K292" i="1"/>
  <c r="M290" i="1"/>
  <c r="Q288" i="1"/>
  <c r="I287" i="1"/>
  <c r="S285" i="1"/>
  <c r="K284" i="1"/>
  <c r="M282" i="1"/>
  <c r="Q280" i="1"/>
  <c r="I279" i="1"/>
  <c r="S277" i="1"/>
  <c r="K276" i="1"/>
  <c r="M274" i="1"/>
  <c r="Q272" i="1"/>
  <c r="I271" i="1"/>
  <c r="S269" i="1"/>
  <c r="K268" i="1"/>
  <c r="M266" i="1"/>
  <c r="Q264" i="1"/>
  <c r="I263" i="1"/>
  <c r="S261" i="1"/>
  <c r="K260" i="1"/>
  <c r="T435" i="1"/>
  <c r="K417" i="1"/>
  <c r="S406" i="1"/>
  <c r="S398" i="1"/>
  <c r="R390" i="1"/>
  <c r="Q382" i="1"/>
  <c r="T375" i="1"/>
  <c r="S368" i="1"/>
  <c r="Q361" i="1"/>
  <c r="P356" i="1"/>
  <c r="M350" i="1"/>
  <c r="I347" i="1"/>
  <c r="K344" i="1"/>
  <c r="Q340" i="1"/>
  <c r="S337" i="1"/>
  <c r="M334" i="1"/>
  <c r="I331" i="1"/>
  <c r="K328" i="1"/>
  <c r="Q324" i="1"/>
  <c r="S321" i="1"/>
  <c r="M318" i="1"/>
  <c r="I315" i="1"/>
  <c r="P312" i="1"/>
  <c r="R309" i="1"/>
  <c r="L307" i="1"/>
  <c r="P304" i="1"/>
  <c r="J302" i="1"/>
  <c r="S299" i="1"/>
  <c r="M297" i="1"/>
  <c r="K295" i="1"/>
  <c r="R292" i="1"/>
  <c r="R290" i="1"/>
  <c r="M288" i="1"/>
  <c r="P286" i="1"/>
  <c r="P284" i="1"/>
  <c r="K282" i="1"/>
  <c r="L280" i="1"/>
  <c r="L278" i="1"/>
  <c r="L276" i="1"/>
  <c r="L274" i="1"/>
  <c r="L272" i="1"/>
  <c r="K270" i="1"/>
  <c r="I268" i="1"/>
  <c r="P266" i="1"/>
  <c r="T264" i="1"/>
  <c r="R262" i="1"/>
  <c r="Q260" i="1"/>
  <c r="K259" i="1"/>
  <c r="P257" i="1"/>
  <c r="S255" i="1"/>
  <c r="L254" i="1"/>
  <c r="I252" i="1"/>
  <c r="T250" i="1"/>
  <c r="L434" i="1"/>
  <c r="Q416" i="1"/>
  <c r="M406" i="1"/>
  <c r="M398" i="1"/>
  <c r="T390" i="1"/>
  <c r="S382" i="1"/>
  <c r="I375" i="1"/>
  <c r="M368" i="1"/>
  <c r="S361" i="1"/>
  <c r="I355" i="1"/>
  <c r="P350" i="1"/>
  <c r="J347" i="1"/>
  <c r="L344" i="1"/>
  <c r="R340" i="1"/>
  <c r="T337" i="1"/>
  <c r="P334" i="1"/>
  <c r="J331" i="1"/>
  <c r="L328" i="1"/>
  <c r="R324" i="1"/>
  <c r="T321" i="1"/>
  <c r="P318" i="1"/>
  <c r="J315" i="1"/>
  <c r="K312" i="1"/>
  <c r="M309" i="1"/>
  <c r="R306" i="1"/>
  <c r="J304" i="1"/>
  <c r="L302" i="1"/>
  <c r="T299" i="1"/>
  <c r="P297" i="1"/>
  <c r="Q294" i="1"/>
  <c r="S292" i="1"/>
  <c r="S290" i="1"/>
  <c r="P288" i="1"/>
  <c r="I286" i="1"/>
  <c r="I284" i="1"/>
  <c r="L282" i="1"/>
  <c r="Q279" i="1"/>
  <c r="Q277" i="1"/>
  <c r="Q275" i="1"/>
  <c r="R273" i="1"/>
  <c r="Q271" i="1"/>
  <c r="L270" i="1"/>
  <c r="J268" i="1"/>
  <c r="I266" i="1"/>
  <c r="M264" i="1"/>
  <c r="T262" i="1"/>
  <c r="R260" i="1"/>
  <c r="L259" i="1"/>
  <c r="I257" i="1"/>
  <c r="T255" i="1"/>
  <c r="Q253" i="1"/>
  <c r="J252" i="1"/>
  <c r="M250" i="1"/>
  <c r="Q248" i="1"/>
  <c r="I247" i="1"/>
  <c r="S245" i="1"/>
  <c r="K244" i="1"/>
  <c r="M242" i="1"/>
  <c r="Q240" i="1"/>
  <c r="I239" i="1"/>
  <c r="S237" i="1"/>
  <c r="K236" i="1"/>
  <c r="M234" i="1"/>
  <c r="Q232" i="1"/>
  <c r="I231" i="1"/>
  <c r="S229" i="1"/>
  <c r="K228" i="1"/>
  <c r="M226" i="1"/>
  <c r="Q224" i="1"/>
  <c r="I223" i="1"/>
  <c r="S221" i="1"/>
  <c r="K220" i="1"/>
  <c r="M218" i="1"/>
  <c r="Q216" i="1"/>
  <c r="I215" i="1"/>
  <c r="S213" i="1"/>
  <c r="K212" i="1"/>
  <c r="M210" i="1"/>
  <c r="Q208" i="1"/>
  <c r="I207" i="1"/>
  <c r="S205" i="1"/>
  <c r="K204" i="1"/>
  <c r="M202" i="1"/>
  <c r="Q200" i="1"/>
  <c r="I199" i="1"/>
  <c r="S197" i="1"/>
  <c r="K196" i="1"/>
  <c r="M194" i="1"/>
  <c r="Q192" i="1"/>
  <c r="I191" i="1"/>
  <c r="S189" i="1"/>
  <c r="K188" i="1"/>
  <c r="Q432" i="1"/>
  <c r="P415" i="1"/>
  <c r="I406" i="1"/>
  <c r="I398" i="1"/>
  <c r="P390" i="1"/>
  <c r="M382" i="1"/>
  <c r="K375" i="1"/>
  <c r="I368" i="1"/>
  <c r="M361" i="1"/>
  <c r="J355" i="1"/>
  <c r="I350" i="1"/>
  <c r="K347" i="1"/>
  <c r="Q343" i="1"/>
  <c r="S340" i="1"/>
  <c r="M337" i="1"/>
  <c r="I334" i="1"/>
  <c r="K331" i="1"/>
  <c r="Q327" i="1"/>
  <c r="S324" i="1"/>
  <c r="M321" i="1"/>
  <c r="I318" i="1"/>
  <c r="K315" i="1"/>
  <c r="L312" i="1"/>
  <c r="J309" i="1"/>
  <c r="S306" i="1"/>
  <c r="K304" i="1"/>
  <c r="Q301" i="1"/>
  <c r="P299" i="1"/>
  <c r="J297" i="1"/>
  <c r="R294" i="1"/>
  <c r="T292" i="1"/>
  <c r="T290" i="1"/>
  <c r="J288" i="1"/>
  <c r="J286" i="1"/>
  <c r="J284" i="1"/>
  <c r="R281" i="1"/>
  <c r="R279" i="1"/>
  <c r="R277" i="1"/>
  <c r="S275" i="1"/>
  <c r="S273" i="1"/>
  <c r="R271" i="1"/>
  <c r="Q269" i="1"/>
  <c r="L268" i="1"/>
  <c r="J266" i="1"/>
  <c r="P264" i="1"/>
  <c r="M262" i="1"/>
  <c r="S260" i="1"/>
  <c r="Q258" i="1"/>
  <c r="J257" i="1"/>
  <c r="M255" i="1"/>
  <c r="R253" i="1"/>
  <c r="K252" i="1"/>
  <c r="P250" i="1"/>
  <c r="R248" i="1"/>
  <c r="J247" i="1"/>
  <c r="T245" i="1"/>
  <c r="L244" i="1"/>
  <c r="P242" i="1"/>
  <c r="R240" i="1"/>
  <c r="J239" i="1"/>
  <c r="T237" i="1"/>
  <c r="L236" i="1"/>
  <c r="P234" i="1"/>
  <c r="R232" i="1"/>
  <c r="J231" i="1"/>
  <c r="T229" i="1"/>
  <c r="L228" i="1"/>
  <c r="P226" i="1"/>
  <c r="R224" i="1"/>
  <c r="J223" i="1"/>
  <c r="T221" i="1"/>
  <c r="L220" i="1"/>
  <c r="P218" i="1"/>
  <c r="R216" i="1"/>
  <c r="J215" i="1"/>
  <c r="T213" i="1"/>
  <c r="L212" i="1"/>
  <c r="P210" i="1"/>
  <c r="R208" i="1"/>
  <c r="J207" i="1"/>
  <c r="T205" i="1"/>
  <c r="L204" i="1"/>
  <c r="P202" i="1"/>
  <c r="R200" i="1"/>
  <c r="J199" i="1"/>
  <c r="T197" i="1"/>
  <c r="L196" i="1"/>
  <c r="P194" i="1"/>
  <c r="R192" i="1"/>
  <c r="J191" i="1"/>
  <c r="T189" i="1"/>
  <c r="L188" i="1"/>
  <c r="P186" i="1"/>
  <c r="R184" i="1"/>
  <c r="T431" i="1"/>
  <c r="Q414" i="1"/>
  <c r="Q404" i="1"/>
  <c r="L397" i="1"/>
  <c r="K389" i="1"/>
  <c r="J381" i="1"/>
  <c r="K374" i="1"/>
  <c r="J367" i="1"/>
  <c r="P360" i="1"/>
  <c r="K355" i="1"/>
  <c r="J350" i="1"/>
  <c r="L347" i="1"/>
  <c r="R343" i="1"/>
  <c r="T340" i="1"/>
  <c r="P337" i="1"/>
  <c r="J334" i="1"/>
  <c r="L331" i="1"/>
  <c r="R327" i="1"/>
  <c r="T324" i="1"/>
  <c r="P321" i="1"/>
  <c r="J318" i="1"/>
  <c r="L315" i="1"/>
  <c r="Q311" i="1"/>
  <c r="Q308" i="1"/>
  <c r="T306" i="1"/>
  <c r="L304" i="1"/>
  <c r="R301" i="1"/>
  <c r="I299" i="1"/>
  <c r="K297" i="1"/>
  <c r="T294" i="1"/>
  <c r="M292" i="1"/>
  <c r="I290" i="1"/>
  <c r="K288" i="1"/>
  <c r="K286" i="1"/>
  <c r="Q283" i="1"/>
  <c r="S281" i="1"/>
  <c r="S279" i="1"/>
  <c r="T277" i="1"/>
  <c r="T275" i="1"/>
  <c r="T273" i="1"/>
  <c r="S271" i="1"/>
  <c r="R269" i="1"/>
  <c r="Q267" i="1"/>
  <c r="K266" i="1"/>
  <c r="J264" i="1"/>
  <c r="P262" i="1"/>
  <c r="T260" i="1"/>
  <c r="R258" i="1"/>
  <c r="K257" i="1"/>
  <c r="P255" i="1"/>
  <c r="S253" i="1"/>
  <c r="L252" i="1"/>
  <c r="I250" i="1"/>
  <c r="S248" i="1"/>
  <c r="K247" i="1"/>
  <c r="M245" i="1"/>
  <c r="Q243" i="1"/>
  <c r="I242" i="1"/>
  <c r="S240" i="1"/>
  <c r="K239" i="1"/>
  <c r="M237" i="1"/>
  <c r="Q235" i="1"/>
  <c r="I234" i="1"/>
  <c r="S232" i="1"/>
  <c r="K231" i="1"/>
  <c r="M229" i="1"/>
  <c r="Q227" i="1"/>
  <c r="I226" i="1"/>
  <c r="S224" i="1"/>
  <c r="K223" i="1"/>
  <c r="M221" i="1"/>
  <c r="Q219" i="1"/>
  <c r="I218" i="1"/>
  <c r="S216" i="1"/>
  <c r="K215" i="1"/>
  <c r="M213" i="1"/>
  <c r="Q211" i="1"/>
  <c r="I210" i="1"/>
  <c r="S208" i="1"/>
  <c r="K207" i="1"/>
  <c r="M205" i="1"/>
  <c r="Q203" i="1"/>
  <c r="I202" i="1"/>
  <c r="S200" i="1"/>
  <c r="K199" i="1"/>
  <c r="M197" i="1"/>
  <c r="Q195" i="1"/>
  <c r="I194" i="1"/>
  <c r="S192" i="1"/>
  <c r="T430" i="1"/>
  <c r="T414" i="1"/>
  <c r="S404" i="1"/>
  <c r="R396" i="1"/>
  <c r="Q388" i="1"/>
  <c r="L381" i="1"/>
  <c r="Q373" i="1"/>
  <c r="L367" i="1"/>
  <c r="J360" i="1"/>
  <c r="Q354" i="1"/>
  <c r="L350" i="1"/>
  <c r="R346" i="1"/>
  <c r="T343" i="1"/>
  <c r="P340" i="1"/>
  <c r="J337" i="1"/>
  <c r="L334" i="1"/>
  <c r="R330" i="1"/>
  <c r="T327" i="1"/>
  <c r="P324" i="1"/>
  <c r="J321" i="1"/>
  <c r="L318" i="1"/>
  <c r="R314" i="1"/>
  <c r="R311" i="1"/>
  <c r="R308" i="1"/>
  <c r="I306" i="1"/>
  <c r="Q303" i="1"/>
  <c r="M301" i="1"/>
  <c r="J299" i="1"/>
  <c r="L297" i="1"/>
  <c r="M294" i="1"/>
  <c r="P292" i="1"/>
  <c r="K290" i="1"/>
  <c r="L288" i="1"/>
  <c r="L286" i="1"/>
  <c r="S283" i="1"/>
  <c r="T281" i="1"/>
  <c r="T279" i="1"/>
  <c r="M277" i="1"/>
  <c r="P275" i="1"/>
  <c r="M273" i="1"/>
  <c r="T271" i="1"/>
  <c r="T269" i="1"/>
  <c r="R267" i="1"/>
  <c r="L266" i="1"/>
  <c r="K264" i="1"/>
  <c r="I262" i="1"/>
  <c r="M260" i="1"/>
  <c r="S258" i="1"/>
  <c r="L257" i="1"/>
  <c r="I255" i="1"/>
  <c r="T253" i="1"/>
  <c r="Q251" i="1"/>
  <c r="J250" i="1"/>
  <c r="T248" i="1"/>
  <c r="L247" i="1"/>
  <c r="P245" i="1"/>
  <c r="R243" i="1"/>
  <c r="J242" i="1"/>
  <c r="T240" i="1"/>
  <c r="L239" i="1"/>
  <c r="P237" i="1"/>
  <c r="R235" i="1"/>
  <c r="J234" i="1"/>
  <c r="T232" i="1"/>
  <c r="L231" i="1"/>
  <c r="P229" i="1"/>
  <c r="R227" i="1"/>
  <c r="J226" i="1"/>
  <c r="T224" i="1"/>
  <c r="L223" i="1"/>
  <c r="P221" i="1"/>
  <c r="R219" i="1"/>
  <c r="L429" i="1"/>
  <c r="I413" i="1"/>
  <c r="P404" i="1"/>
  <c r="T396" i="1"/>
  <c r="S388" i="1"/>
  <c r="R380" i="1"/>
  <c r="T373" i="1"/>
  <c r="R366" i="1"/>
  <c r="L360" i="1"/>
  <c r="S354" i="1"/>
  <c r="Q349" i="1"/>
  <c r="S346" i="1"/>
  <c r="M343" i="1"/>
  <c r="I340" i="1"/>
  <c r="K337" i="1"/>
  <c r="Q333" i="1"/>
  <c r="S330" i="1"/>
  <c r="M327" i="1"/>
  <c r="I324" i="1"/>
  <c r="K321" i="1"/>
  <c r="Q317" i="1"/>
  <c r="S314" i="1"/>
  <c r="T311" i="1"/>
  <c r="S308" i="1"/>
  <c r="L306" i="1"/>
  <c r="R303" i="1"/>
  <c r="I301" i="1"/>
  <c r="K299" i="1"/>
  <c r="S296" i="1"/>
  <c r="P294" i="1"/>
  <c r="I292" i="1"/>
  <c r="L290" i="1"/>
  <c r="Q287" i="1"/>
  <c r="Q285" i="1"/>
  <c r="T283" i="1"/>
  <c r="M281" i="1"/>
  <c r="M279" i="1"/>
  <c r="I277" i="1"/>
  <c r="I275" i="1"/>
  <c r="P273" i="1"/>
  <c r="M271" i="1"/>
  <c r="M269" i="1"/>
  <c r="S267" i="1"/>
  <c r="R265" i="1"/>
  <c r="L264" i="1"/>
  <c r="J262" i="1"/>
  <c r="P260" i="1"/>
  <c r="T258" i="1"/>
  <c r="Q256" i="1"/>
  <c r="J255" i="1"/>
  <c r="M253" i="1"/>
  <c r="R251" i="1"/>
  <c r="K250" i="1"/>
  <c r="M248" i="1"/>
  <c r="Q246" i="1"/>
  <c r="I245" i="1"/>
  <c r="S243" i="1"/>
  <c r="K242" i="1"/>
  <c r="M240" i="1"/>
  <c r="Q238" i="1"/>
  <c r="I237" i="1"/>
  <c r="S235" i="1"/>
  <c r="K234" i="1"/>
  <c r="M232" i="1"/>
  <c r="Q230" i="1"/>
  <c r="I229" i="1"/>
  <c r="S227" i="1"/>
  <c r="K226" i="1"/>
  <c r="M224" i="1"/>
  <c r="Q222" i="1"/>
  <c r="I221" i="1"/>
  <c r="S219" i="1"/>
  <c r="K218" i="1"/>
  <c r="M216" i="1"/>
  <c r="Q214" i="1"/>
  <c r="I213" i="1"/>
  <c r="S211" i="1"/>
  <c r="K210" i="1"/>
  <c r="M208" i="1"/>
  <c r="Q206" i="1"/>
  <c r="I205" i="1"/>
  <c r="S203" i="1"/>
  <c r="K202" i="1"/>
  <c r="M200" i="1"/>
  <c r="Q198" i="1"/>
  <c r="I197" i="1"/>
  <c r="S195" i="1"/>
  <c r="K194" i="1"/>
  <c r="M192" i="1"/>
  <c r="Q190" i="1"/>
  <c r="I189" i="1"/>
  <c r="S187" i="1"/>
  <c r="K186" i="1"/>
  <c r="M184" i="1"/>
  <c r="Q182" i="1"/>
  <c r="I181" i="1"/>
  <c r="S179" i="1"/>
  <c r="K178" i="1"/>
  <c r="M176" i="1"/>
  <c r="Q174" i="1"/>
  <c r="I173" i="1"/>
  <c r="S171" i="1"/>
  <c r="K170" i="1"/>
  <c r="M168" i="1"/>
  <c r="Q166" i="1"/>
  <c r="I165" i="1"/>
  <c r="S163" i="1"/>
  <c r="K162" i="1"/>
  <c r="M160" i="1"/>
  <c r="Q158" i="1"/>
  <c r="I157" i="1"/>
  <c r="S155" i="1"/>
  <c r="K154" i="1"/>
  <c r="M152" i="1"/>
  <c r="J428" i="1"/>
  <c r="R412" i="1"/>
  <c r="L404" i="1"/>
  <c r="I396" i="1"/>
  <c r="P388" i="1"/>
  <c r="T380" i="1"/>
  <c r="P373" i="1"/>
  <c r="T366" i="1"/>
  <c r="R359" i="1"/>
  <c r="T353" i="1"/>
  <c r="R349" i="1"/>
  <c r="T346" i="1"/>
  <c r="P343" i="1"/>
  <c r="J340" i="1"/>
  <c r="L337" i="1"/>
  <c r="R333" i="1"/>
  <c r="T330" i="1"/>
  <c r="P327" i="1"/>
  <c r="J324" i="1"/>
  <c r="L321" i="1"/>
  <c r="R317" i="1"/>
  <c r="T314" i="1"/>
  <c r="M311" i="1"/>
  <c r="T308" i="1"/>
  <c r="R305" i="1"/>
  <c r="T303" i="1"/>
  <c r="J301" i="1"/>
  <c r="L299" i="1"/>
  <c r="M296" i="1"/>
  <c r="I294" i="1"/>
  <c r="J292" i="1"/>
  <c r="R289" i="1"/>
  <c r="R287" i="1"/>
  <c r="R285" i="1"/>
  <c r="P283" i="1"/>
  <c r="P281" i="1"/>
  <c r="P279" i="1"/>
  <c r="J277" i="1"/>
  <c r="J275" i="1"/>
  <c r="I273" i="1"/>
  <c r="P271" i="1"/>
  <c r="P269" i="1"/>
  <c r="T267" i="1"/>
  <c r="S265" i="1"/>
  <c r="Q263" i="1"/>
  <c r="K262" i="1"/>
  <c r="I260" i="1"/>
  <c r="M258" i="1"/>
  <c r="R256" i="1"/>
  <c r="K255" i="1"/>
  <c r="P253" i="1"/>
  <c r="S251" i="1"/>
  <c r="L250" i="1"/>
  <c r="P248" i="1"/>
  <c r="R246" i="1"/>
  <c r="J245" i="1"/>
  <c r="T243" i="1"/>
  <c r="L242" i="1"/>
  <c r="P240" i="1"/>
  <c r="R238" i="1"/>
  <c r="J237" i="1"/>
  <c r="T235" i="1"/>
  <c r="L234" i="1"/>
  <c r="P232" i="1"/>
  <c r="R230" i="1"/>
  <c r="J229" i="1"/>
  <c r="T227" i="1"/>
  <c r="R426" i="1"/>
  <c r="P412" i="1"/>
  <c r="L403" i="1"/>
  <c r="K395" i="1"/>
  <c r="J387" i="1"/>
  <c r="I379" i="1"/>
  <c r="P372" i="1"/>
  <c r="M365" i="1"/>
  <c r="S358" i="1"/>
  <c r="M353" i="1"/>
  <c r="J349" i="1"/>
  <c r="L346" i="1"/>
  <c r="R342" i="1"/>
  <c r="T339" i="1"/>
  <c r="P336" i="1"/>
  <c r="J333" i="1"/>
  <c r="L330" i="1"/>
  <c r="R326" i="1"/>
  <c r="T323" i="1"/>
  <c r="P320" i="1"/>
  <c r="J317" i="1"/>
  <c r="L314" i="1"/>
  <c r="P311" i="1"/>
  <c r="P308" i="1"/>
  <c r="S305" i="1"/>
  <c r="M303" i="1"/>
  <c r="L301" i="1"/>
  <c r="R298" i="1"/>
  <c r="P296" i="1"/>
  <c r="J294" i="1"/>
  <c r="Q291" i="1"/>
  <c r="S289" i="1"/>
  <c r="S287" i="1"/>
  <c r="M285" i="1"/>
  <c r="I283" i="1"/>
  <c r="I281" i="1"/>
  <c r="K279" i="1"/>
  <c r="L277" i="1"/>
  <c r="K275" i="1"/>
  <c r="J273" i="1"/>
  <c r="J271" i="1"/>
  <c r="I269" i="1"/>
  <c r="P267" i="1"/>
  <c r="T265" i="1"/>
  <c r="R263" i="1"/>
  <c r="L262" i="1"/>
  <c r="J260" i="1"/>
  <c r="P258" i="1"/>
  <c r="S256" i="1"/>
  <c r="L255" i="1"/>
  <c r="I253" i="1"/>
  <c r="T251" i="1"/>
  <c r="Q249" i="1"/>
  <c r="I248" i="1"/>
  <c r="S246" i="1"/>
  <c r="K245" i="1"/>
  <c r="M243" i="1"/>
  <c r="Q241" i="1"/>
  <c r="I240" i="1"/>
  <c r="S238" i="1"/>
  <c r="K237" i="1"/>
  <c r="M235" i="1"/>
  <c r="Q233" i="1"/>
  <c r="I232" i="1"/>
  <c r="S230" i="1"/>
  <c r="K229" i="1"/>
  <c r="M227" i="1"/>
  <c r="Q225" i="1"/>
  <c r="I224" i="1"/>
  <c r="S222" i="1"/>
  <c r="K221" i="1"/>
  <c r="M219" i="1"/>
  <c r="Q217" i="1"/>
  <c r="I216" i="1"/>
  <c r="S214" i="1"/>
  <c r="K213" i="1"/>
  <c r="M211" i="1"/>
  <c r="Q209" i="1"/>
  <c r="I208" i="1"/>
  <c r="S206" i="1"/>
  <c r="K205" i="1"/>
  <c r="M203" i="1"/>
  <c r="Q201" i="1"/>
  <c r="I200" i="1"/>
  <c r="S198" i="1"/>
  <c r="K197" i="1"/>
  <c r="M195" i="1"/>
  <c r="Q193" i="1"/>
  <c r="I192" i="1"/>
  <c r="S190" i="1"/>
  <c r="K189" i="1"/>
  <c r="M187" i="1"/>
  <c r="Q185" i="1"/>
  <c r="I184" i="1"/>
  <c r="S182" i="1"/>
  <c r="K181" i="1"/>
  <c r="M179" i="1"/>
  <c r="Q177" i="1"/>
  <c r="I176" i="1"/>
  <c r="S174" i="1"/>
  <c r="K173" i="1"/>
  <c r="M171" i="1"/>
  <c r="Q169" i="1"/>
  <c r="I168" i="1"/>
  <c r="S166" i="1"/>
  <c r="K165" i="1"/>
  <c r="M163" i="1"/>
  <c r="Q161" i="1"/>
  <c r="I160" i="1"/>
  <c r="S158" i="1"/>
  <c r="K157" i="1"/>
  <c r="M155" i="1"/>
  <c r="Q153" i="1"/>
  <c r="I152" i="1"/>
  <c r="S150" i="1"/>
  <c r="K149" i="1"/>
  <c r="M147" i="1"/>
  <c r="Q145" i="1"/>
  <c r="I144" i="1"/>
  <c r="S142" i="1"/>
  <c r="K141" i="1"/>
  <c r="M139" i="1"/>
  <c r="Q137" i="1"/>
  <c r="I136" i="1"/>
  <c r="S134" i="1"/>
  <c r="K133" i="1"/>
  <c r="M131" i="1"/>
  <c r="R425" i="1"/>
  <c r="J411" i="1"/>
  <c r="S402" i="1"/>
  <c r="R394" i="1"/>
  <c r="L387" i="1"/>
  <c r="K379" i="1"/>
  <c r="K372" i="1"/>
  <c r="I365" i="1"/>
  <c r="T358" i="1"/>
  <c r="P353" i="1"/>
  <c r="Q348" i="1"/>
  <c r="S345" i="1"/>
  <c r="M342" i="1"/>
  <c r="I339" i="1"/>
  <c r="K336" i="1"/>
  <c r="Q332" i="1"/>
  <c r="S329" i="1"/>
  <c r="M326" i="1"/>
  <c r="I323" i="1"/>
  <c r="K320" i="1"/>
  <c r="Q316" i="1"/>
  <c r="S313" i="1"/>
  <c r="K311" i="1"/>
  <c r="I308" i="1"/>
  <c r="T305" i="1"/>
  <c r="P303" i="1"/>
  <c r="Q300" i="1"/>
  <c r="S298" i="1"/>
  <c r="J296" i="1"/>
  <c r="L294" i="1"/>
  <c r="S291" i="1"/>
  <c r="T289" i="1"/>
  <c r="T287" i="1"/>
  <c r="I285" i="1"/>
  <c r="J283" i="1"/>
  <c r="J281" i="1"/>
  <c r="Q278" i="1"/>
  <c r="Q276" i="1"/>
  <c r="L275" i="1"/>
  <c r="K273" i="1"/>
  <c r="K271" i="1"/>
  <c r="J269" i="1"/>
  <c r="I267" i="1"/>
  <c r="M265" i="1"/>
  <c r="S263" i="1"/>
  <c r="Q261" i="1"/>
  <c r="L260" i="1"/>
  <c r="I258" i="1"/>
  <c r="T256" i="1"/>
  <c r="Q254" i="1"/>
  <c r="J253" i="1"/>
  <c r="P251" i="1"/>
  <c r="R249" i="1"/>
  <c r="J248" i="1"/>
  <c r="T246" i="1"/>
  <c r="L245" i="1"/>
  <c r="P243" i="1"/>
  <c r="R241" i="1"/>
  <c r="J240" i="1"/>
  <c r="T238" i="1"/>
  <c r="L237" i="1"/>
  <c r="P235" i="1"/>
  <c r="R233" i="1"/>
  <c r="J232" i="1"/>
  <c r="T230" i="1"/>
  <c r="L229" i="1"/>
  <c r="P227" i="1"/>
  <c r="R225" i="1"/>
  <c r="J224" i="1"/>
  <c r="T222" i="1"/>
  <c r="L221" i="1"/>
  <c r="P219" i="1"/>
  <c r="R217" i="1"/>
  <c r="J216" i="1"/>
  <c r="T214" i="1"/>
  <c r="L213" i="1"/>
  <c r="P211" i="1"/>
  <c r="R209" i="1"/>
  <c r="J208" i="1"/>
  <c r="T206" i="1"/>
  <c r="L205" i="1"/>
  <c r="P203" i="1"/>
  <c r="R201" i="1"/>
  <c r="J200" i="1"/>
  <c r="T198" i="1"/>
  <c r="L197" i="1"/>
  <c r="I424" i="1"/>
  <c r="T410" i="1"/>
  <c r="I402" i="1"/>
  <c r="P394" i="1"/>
  <c r="S386" i="1"/>
  <c r="Q378" i="1"/>
  <c r="Q371" i="1"/>
  <c r="K365" i="1"/>
  <c r="M358" i="1"/>
  <c r="J353" i="1"/>
  <c r="R348" i="1"/>
  <c r="T345" i="1"/>
  <c r="P342" i="1"/>
  <c r="J339" i="1"/>
  <c r="L336" i="1"/>
  <c r="R332" i="1"/>
  <c r="S423" i="1"/>
  <c r="I410" i="1"/>
  <c r="K402" i="1"/>
  <c r="J394" i="1"/>
  <c r="I386" i="1"/>
  <c r="S378" i="1"/>
  <c r="S371" i="1"/>
  <c r="Q364" i="1"/>
  <c r="I358" i="1"/>
  <c r="L353" i="1"/>
  <c r="S348" i="1"/>
  <c r="M345" i="1"/>
  <c r="I342" i="1"/>
  <c r="K339" i="1"/>
  <c r="Q335" i="1"/>
  <c r="S332" i="1"/>
  <c r="M329" i="1"/>
  <c r="I326" i="1"/>
  <c r="K323" i="1"/>
  <c r="Q319" i="1"/>
  <c r="S316" i="1"/>
  <c r="M313" i="1"/>
  <c r="M310" i="1"/>
  <c r="Q307" i="1"/>
  <c r="P305" i="1"/>
  <c r="Q302" i="1"/>
  <c r="S300" i="1"/>
  <c r="I298" i="1"/>
  <c r="L296" i="1"/>
  <c r="R293" i="1"/>
  <c r="P291" i="1"/>
  <c r="P289" i="1"/>
  <c r="P287" i="1"/>
  <c r="L285" i="1"/>
  <c r="L283" i="1"/>
  <c r="L281" i="1"/>
  <c r="T278" i="1"/>
  <c r="S276" i="1"/>
  <c r="R274" i="1"/>
  <c r="R272" i="1"/>
  <c r="R270" i="1"/>
  <c r="Q268" i="1"/>
  <c r="K267" i="1"/>
  <c r="I265" i="1"/>
  <c r="M263" i="1"/>
  <c r="T261" i="1"/>
  <c r="R259" i="1"/>
  <c r="K258" i="1"/>
  <c r="P256" i="1"/>
  <c r="T254" i="1"/>
  <c r="Q252" i="1"/>
  <c r="J251" i="1"/>
  <c r="T249" i="1"/>
  <c r="L248" i="1"/>
  <c r="P246" i="1"/>
  <c r="R244" i="1"/>
  <c r="J243" i="1"/>
  <c r="T241" i="1"/>
  <c r="L240" i="1"/>
  <c r="P238" i="1"/>
  <c r="R236" i="1"/>
  <c r="J235" i="1"/>
  <c r="T233" i="1"/>
  <c r="L232" i="1"/>
  <c r="P230" i="1"/>
  <c r="R228" i="1"/>
  <c r="J227" i="1"/>
  <c r="T225" i="1"/>
  <c r="L224" i="1"/>
  <c r="P222" i="1"/>
  <c r="R220" i="1"/>
  <c r="J219" i="1"/>
  <c r="T217" i="1"/>
  <c r="L216" i="1"/>
  <c r="J422" i="1"/>
  <c r="L409" i="1"/>
  <c r="R400" i="1"/>
  <c r="K393" i="1"/>
  <c r="J385" i="1"/>
  <c r="M377" i="1"/>
  <c r="S370" i="1"/>
  <c r="R363" i="1"/>
  <c r="K358" i="1"/>
  <c r="L352" i="1"/>
  <c r="T348" i="1"/>
  <c r="P345" i="1"/>
  <c r="J342" i="1"/>
  <c r="L339" i="1"/>
  <c r="R335" i="1"/>
  <c r="T332" i="1"/>
  <c r="P329" i="1"/>
  <c r="J326" i="1"/>
  <c r="L323" i="1"/>
  <c r="R319" i="1"/>
  <c r="T316" i="1"/>
  <c r="P313" i="1"/>
  <c r="P310" i="1"/>
  <c r="T307" i="1"/>
  <c r="J305" i="1"/>
  <c r="R302" i="1"/>
  <c r="T300" i="1"/>
  <c r="K298" i="1"/>
  <c r="Q295" i="1"/>
  <c r="M293" i="1"/>
  <c r="I291" i="1"/>
  <c r="I289" i="1"/>
  <c r="K287" i="1"/>
  <c r="Q284" i="1"/>
  <c r="Q282" i="1"/>
  <c r="S280" i="1"/>
  <c r="M278" i="1"/>
  <c r="T276" i="1"/>
  <c r="S274" i="1"/>
  <c r="S272" i="1"/>
  <c r="T270" i="1"/>
  <c r="R268" i="1"/>
  <c r="L267" i="1"/>
  <c r="J265" i="1"/>
  <c r="P263" i="1"/>
  <c r="M261" i="1"/>
  <c r="S259" i="1"/>
  <c r="L258" i="1"/>
  <c r="J256" i="1"/>
  <c r="M254" i="1"/>
  <c r="R252" i="1"/>
  <c r="K251" i="1"/>
  <c r="M249" i="1"/>
  <c r="Q247" i="1"/>
  <c r="I246" i="1"/>
  <c r="S244" i="1"/>
  <c r="K243" i="1"/>
  <c r="M241" i="1"/>
  <c r="Q239" i="1"/>
  <c r="I238" i="1"/>
  <c r="S236" i="1"/>
  <c r="K235" i="1"/>
  <c r="M233" i="1"/>
  <c r="Q231" i="1"/>
  <c r="I230" i="1"/>
  <c r="S228" i="1"/>
  <c r="K227" i="1"/>
  <c r="M225" i="1"/>
  <c r="Q223" i="1"/>
  <c r="I222" i="1"/>
  <c r="S220" i="1"/>
  <c r="K219" i="1"/>
  <c r="M217" i="1"/>
  <c r="Q215" i="1"/>
  <c r="I214" i="1"/>
  <c r="S212" i="1"/>
  <c r="K211" i="1"/>
  <c r="M209" i="1"/>
  <c r="Q207" i="1"/>
  <c r="I206" i="1"/>
  <c r="S204" i="1"/>
  <c r="K203" i="1"/>
  <c r="M201" i="1"/>
  <c r="Q199" i="1"/>
  <c r="I198" i="1"/>
  <c r="S196" i="1"/>
  <c r="K195" i="1"/>
  <c r="M193" i="1"/>
  <c r="Q191" i="1"/>
  <c r="I190" i="1"/>
  <c r="S188" i="1"/>
  <c r="K187" i="1"/>
  <c r="M185" i="1"/>
  <c r="Q183" i="1"/>
  <c r="I182" i="1"/>
  <c r="S180" i="1"/>
  <c r="I421" i="1"/>
  <c r="S408" i="1"/>
  <c r="T400" i="1"/>
  <c r="S392" i="1"/>
  <c r="R384" i="1"/>
  <c r="I377" i="1"/>
  <c r="P370" i="1"/>
  <c r="T363" i="1"/>
  <c r="L357" i="1"/>
  <c r="Q351" i="1"/>
  <c r="P348" i="1"/>
  <c r="J345" i="1"/>
  <c r="L342" i="1"/>
  <c r="R338" i="1"/>
  <c r="T335" i="1"/>
  <c r="P332" i="1"/>
  <c r="J329" i="1"/>
  <c r="L326" i="1"/>
  <c r="R322" i="1"/>
  <c r="T319" i="1"/>
  <c r="P316" i="1"/>
  <c r="J313" i="1"/>
  <c r="I310" i="1"/>
  <c r="P307" i="1"/>
  <c r="K305" i="1"/>
  <c r="T302" i="1"/>
  <c r="P300" i="1"/>
  <c r="L298" i="1"/>
  <c r="R295" i="1"/>
  <c r="I293" i="1"/>
  <c r="J291" i="1"/>
  <c r="J289" i="1"/>
  <c r="Q286" i="1"/>
  <c r="R284" i="1"/>
  <c r="R282" i="1"/>
  <c r="M280" i="1"/>
  <c r="P278" i="1"/>
  <c r="M276" i="1"/>
  <c r="T274" i="1"/>
  <c r="M272" i="1"/>
  <c r="M270" i="1"/>
  <c r="S268" i="1"/>
  <c r="Q266" i="1"/>
  <c r="K265" i="1"/>
  <c r="J263" i="1"/>
  <c r="P261" i="1"/>
  <c r="T259" i="1"/>
  <c r="R257" i="1"/>
  <c r="K256" i="1"/>
  <c r="P254" i="1"/>
  <c r="S252" i="1"/>
  <c r="L251" i="1"/>
  <c r="P249" i="1"/>
  <c r="R247" i="1"/>
  <c r="J246" i="1"/>
  <c r="T244" i="1"/>
  <c r="L243" i="1"/>
  <c r="P241" i="1"/>
  <c r="R239" i="1"/>
  <c r="J238" i="1"/>
  <c r="T236" i="1"/>
  <c r="L235" i="1"/>
  <c r="P233" i="1"/>
  <c r="R231" i="1"/>
  <c r="J230" i="1"/>
  <c r="T228" i="1"/>
  <c r="L227" i="1"/>
  <c r="P225" i="1"/>
  <c r="R223" i="1"/>
  <c r="J222" i="1"/>
  <c r="T220" i="1"/>
  <c r="L219" i="1"/>
  <c r="P217" i="1"/>
  <c r="R215" i="1"/>
  <c r="J214" i="1"/>
  <c r="T212" i="1"/>
  <c r="L211" i="1"/>
  <c r="P209" i="1"/>
  <c r="R207" i="1"/>
  <c r="J206" i="1"/>
  <c r="T204" i="1"/>
  <c r="L203" i="1"/>
  <c r="P201" i="1"/>
  <c r="R199" i="1"/>
  <c r="J198" i="1"/>
  <c r="T196" i="1"/>
  <c r="L195" i="1"/>
  <c r="P193" i="1"/>
  <c r="R191" i="1"/>
  <c r="J190" i="1"/>
  <c r="T188" i="1"/>
  <c r="L187" i="1"/>
  <c r="P185" i="1"/>
  <c r="R183" i="1"/>
  <c r="J182" i="1"/>
  <c r="T180" i="1"/>
  <c r="L179" i="1"/>
  <c r="P177" i="1"/>
  <c r="R175" i="1"/>
  <c r="J174" i="1"/>
  <c r="T172" i="1"/>
  <c r="L171" i="1"/>
  <c r="P169" i="1"/>
  <c r="R167" i="1"/>
  <c r="J166" i="1"/>
  <c r="T164" i="1"/>
  <c r="L163" i="1"/>
  <c r="P161" i="1"/>
  <c r="R159" i="1"/>
  <c r="J158" i="1"/>
  <c r="T156" i="1"/>
  <c r="L155" i="1"/>
  <c r="P153" i="1"/>
  <c r="R151" i="1"/>
  <c r="J150" i="1"/>
  <c r="T148" i="1"/>
  <c r="L147" i="1"/>
  <c r="P145" i="1"/>
  <c r="R143" i="1"/>
  <c r="J142" i="1"/>
  <c r="T140" i="1"/>
  <c r="L139" i="1"/>
  <c r="Q419" i="1"/>
  <c r="M408" i="1"/>
  <c r="P400" i="1"/>
  <c r="M392" i="1"/>
  <c r="T384" i="1"/>
  <c r="K377" i="1"/>
  <c r="J370" i="1"/>
  <c r="P363" i="1"/>
  <c r="Q356" i="1"/>
  <c r="R351" i="1"/>
  <c r="I348" i="1"/>
  <c r="K345" i="1"/>
  <c r="Q341" i="1"/>
  <c r="S338" i="1"/>
  <c r="M335" i="1"/>
  <c r="I332" i="1"/>
  <c r="K329" i="1"/>
  <c r="Q325" i="1"/>
  <c r="S322" i="1"/>
  <c r="M319" i="1"/>
  <c r="I316" i="1"/>
  <c r="K313" i="1"/>
  <c r="J310" i="1"/>
  <c r="I307" i="1"/>
  <c r="L305" i="1"/>
  <c r="M302" i="1"/>
  <c r="I300" i="1"/>
  <c r="R297" i="1"/>
  <c r="T295" i="1"/>
  <c r="J293" i="1"/>
  <c r="K291" i="1"/>
  <c r="K289" i="1"/>
  <c r="R286" i="1"/>
  <c r="S284" i="1"/>
  <c r="S282" i="1"/>
  <c r="P280" i="1"/>
  <c r="I278" i="1"/>
  <c r="P276" i="1"/>
  <c r="P274" i="1"/>
  <c r="P272" i="1"/>
  <c r="P270" i="1"/>
  <c r="T268" i="1"/>
  <c r="R266" i="1"/>
  <c r="L265" i="1"/>
  <c r="K263" i="1"/>
  <c r="I261" i="1"/>
  <c r="P259" i="1"/>
  <c r="S257" i="1"/>
  <c r="L256" i="1"/>
  <c r="I254" i="1"/>
  <c r="T252" i="1"/>
  <c r="Q250" i="1"/>
  <c r="I249" i="1"/>
  <c r="S247" i="1"/>
  <c r="K246" i="1"/>
  <c r="M244" i="1"/>
  <c r="Q242" i="1"/>
  <c r="I241" i="1"/>
  <c r="S239" i="1"/>
  <c r="K238" i="1"/>
  <c r="M236" i="1"/>
  <c r="Q234" i="1"/>
  <c r="I233" i="1"/>
  <c r="S231" i="1"/>
  <c r="K230" i="1"/>
  <c r="M228" i="1"/>
  <c r="Q226" i="1"/>
  <c r="I225" i="1"/>
  <c r="S223" i="1"/>
  <c r="K222" i="1"/>
  <c r="M220" i="1"/>
  <c r="Q218" i="1"/>
  <c r="I217" i="1"/>
  <c r="S215" i="1"/>
  <c r="K214" i="1"/>
  <c r="M212" i="1"/>
  <c r="Q210" i="1"/>
  <c r="I209" i="1"/>
  <c r="S207" i="1"/>
  <c r="K206" i="1"/>
  <c r="M204" i="1"/>
  <c r="Q202" i="1"/>
  <c r="I201" i="1"/>
  <c r="S199" i="1"/>
  <c r="K198" i="1"/>
  <c r="M196" i="1"/>
  <c r="Q194" i="1"/>
  <c r="I193" i="1"/>
  <c r="S191" i="1"/>
  <c r="K190" i="1"/>
  <c r="M188" i="1"/>
  <c r="Q186" i="1"/>
  <c r="I185" i="1"/>
  <c r="S183" i="1"/>
  <c r="K182" i="1"/>
  <c r="M180" i="1"/>
  <c r="Q178" i="1"/>
  <c r="I177" i="1"/>
  <c r="S175" i="1"/>
  <c r="K174" i="1"/>
  <c r="M172" i="1"/>
  <c r="Q170" i="1"/>
  <c r="I169" i="1"/>
  <c r="S167" i="1"/>
  <c r="K166" i="1"/>
  <c r="M164" i="1"/>
  <c r="Q162" i="1"/>
  <c r="I161" i="1"/>
  <c r="S159" i="1"/>
  <c r="K158" i="1"/>
  <c r="M156" i="1"/>
  <c r="Q154" i="1"/>
  <c r="I153" i="1"/>
  <c r="S151" i="1"/>
  <c r="K150" i="1"/>
  <c r="M148" i="1"/>
  <c r="Q146" i="1"/>
  <c r="I145" i="1"/>
  <c r="S143" i="1"/>
  <c r="K142" i="1"/>
  <c r="M140" i="1"/>
  <c r="Q138" i="1"/>
  <c r="L419" i="1"/>
  <c r="I408" i="1"/>
  <c r="J400" i="1"/>
  <c r="I392" i="1"/>
  <c r="P384" i="1"/>
  <c r="R376" i="1"/>
  <c r="L370" i="1"/>
  <c r="J363" i="1"/>
  <c r="R356" i="1"/>
  <c r="T351" i="1"/>
  <c r="J348" i="1"/>
  <c r="L345" i="1"/>
  <c r="R341" i="1"/>
  <c r="T338" i="1"/>
  <c r="P335" i="1"/>
  <c r="J332" i="1"/>
  <c r="L329" i="1"/>
  <c r="R325" i="1"/>
  <c r="T322" i="1"/>
  <c r="P319" i="1"/>
  <c r="J316" i="1"/>
  <c r="L313" i="1"/>
  <c r="L310" i="1"/>
  <c r="J307" i="1"/>
  <c r="S304" i="1"/>
  <c r="P302" i="1"/>
  <c r="J300" i="1"/>
  <c r="S297" i="1"/>
  <c r="M295" i="1"/>
  <c r="L293" i="1"/>
  <c r="L291" i="1"/>
  <c r="L289" i="1"/>
  <c r="T286" i="1"/>
  <c r="T284" i="1"/>
  <c r="T282" i="1"/>
  <c r="J280" i="1"/>
  <c r="J278" i="1"/>
  <c r="I276" i="1"/>
  <c r="I274" i="1"/>
  <c r="J272" i="1"/>
  <c r="I270" i="1"/>
  <c r="M268" i="1"/>
  <c r="S266" i="1"/>
  <c r="R264" i="1"/>
  <c r="L263" i="1"/>
  <c r="J261" i="1"/>
  <c r="I259" i="1"/>
  <c r="T257" i="1"/>
  <c r="Q255" i="1"/>
  <c r="J254" i="1"/>
  <c r="M252" i="1"/>
  <c r="R250" i="1"/>
  <c r="J249" i="1"/>
  <c r="M417" i="1"/>
  <c r="Q406" i="1"/>
  <c r="Q398" i="1"/>
  <c r="L391" i="1"/>
  <c r="K383" i="1"/>
  <c r="R375" i="1"/>
  <c r="Q368" i="1"/>
  <c r="K362" i="1"/>
  <c r="T356" i="1"/>
  <c r="P351" i="1"/>
  <c r="T347" i="1"/>
  <c r="P344" i="1"/>
  <c r="J341" i="1"/>
  <c r="L338" i="1"/>
  <c r="R334" i="1"/>
  <c r="T331" i="1"/>
  <c r="P328" i="1"/>
  <c r="J325" i="1"/>
  <c r="L322" i="1"/>
  <c r="R318" i="1"/>
  <c r="T315" i="1"/>
  <c r="S312" i="1"/>
  <c r="Q309" i="1"/>
  <c r="K307" i="1"/>
  <c r="M304" i="1"/>
  <c r="I302" i="1"/>
  <c r="Q299" i="1"/>
  <c r="T297" i="1"/>
  <c r="P295" i="1"/>
  <c r="Q292" i="1"/>
  <c r="Q290" i="1"/>
  <c r="S288" i="1"/>
  <c r="M286" i="1"/>
  <c r="M284" i="1"/>
  <c r="I282" i="1"/>
  <c r="K280" i="1"/>
  <c r="K278" i="1"/>
  <c r="J276" i="1"/>
  <c r="K274" i="1"/>
  <c r="K272" i="1"/>
  <c r="J270" i="1"/>
  <c r="P268" i="1"/>
  <c r="T266" i="1"/>
  <c r="S264" i="1"/>
  <c r="Q262" i="1"/>
  <c r="L261" i="1"/>
  <c r="J259" i="1"/>
  <c r="M257" i="1"/>
  <c r="R255" i="1"/>
  <c r="K254" i="1"/>
  <c r="P252" i="1"/>
  <c r="S250" i="1"/>
  <c r="K249" i="1"/>
  <c r="M247" i="1"/>
  <c r="Q245" i="1"/>
  <c r="I244" i="1"/>
  <c r="S242" i="1"/>
  <c r="K241" i="1"/>
  <c r="M239" i="1"/>
  <c r="T329" i="1"/>
  <c r="M287" i="1"/>
  <c r="M256" i="1"/>
  <c r="R242" i="1"/>
  <c r="I235" i="1"/>
  <c r="Q228" i="1"/>
  <c r="M223" i="1"/>
  <c r="T218" i="1"/>
  <c r="P214" i="1"/>
  <c r="S210" i="1"/>
  <c r="L207" i="1"/>
  <c r="I203" i="1"/>
  <c r="T199" i="1"/>
  <c r="J196" i="1"/>
  <c r="L193" i="1"/>
  <c r="Q189" i="1"/>
  <c r="J187" i="1"/>
  <c r="T184" i="1"/>
  <c r="L182" i="1"/>
  <c r="Q179" i="1"/>
  <c r="S177" i="1"/>
  <c r="M175" i="1"/>
  <c r="M173" i="1"/>
  <c r="I171" i="1"/>
  <c r="K169" i="1"/>
  <c r="K167" i="1"/>
  <c r="Q164" i="1"/>
  <c r="S162" i="1"/>
  <c r="S160" i="1"/>
  <c r="M158" i="1"/>
  <c r="I156" i="1"/>
  <c r="I154" i="1"/>
  <c r="K152" i="1"/>
  <c r="L150" i="1"/>
  <c r="K148" i="1"/>
  <c r="J146" i="1"/>
  <c r="J144" i="1"/>
  <c r="I142" i="1"/>
  <c r="J140" i="1"/>
  <c r="I138" i="1"/>
  <c r="T136" i="1"/>
  <c r="Q134" i="1"/>
  <c r="J133" i="1"/>
  <c r="P131" i="1"/>
  <c r="R129" i="1"/>
  <c r="J128" i="1"/>
  <c r="T126" i="1"/>
  <c r="L125" i="1"/>
  <c r="P123" i="1"/>
  <c r="R121" i="1"/>
  <c r="J120" i="1"/>
  <c r="T118" i="1"/>
  <c r="L117" i="1"/>
  <c r="P115" i="1"/>
  <c r="R113" i="1"/>
  <c r="J112" i="1"/>
  <c r="T110" i="1"/>
  <c r="L109" i="1"/>
  <c r="P107" i="1"/>
  <c r="R105" i="1"/>
  <c r="J104" i="1"/>
  <c r="T102" i="1"/>
  <c r="L101" i="1"/>
  <c r="P99" i="1"/>
  <c r="R97" i="1"/>
  <c r="J96" i="1"/>
  <c r="T94" i="1"/>
  <c r="L93" i="1"/>
  <c r="P91" i="1"/>
  <c r="R89" i="1"/>
  <c r="J88" i="1"/>
  <c r="T86" i="1"/>
  <c r="L85" i="1"/>
  <c r="P83" i="1"/>
  <c r="R81" i="1"/>
  <c r="J80" i="1"/>
  <c r="T78" i="1"/>
  <c r="L77" i="1"/>
  <c r="P75" i="1"/>
  <c r="R73" i="1"/>
  <c r="J72" i="1"/>
  <c r="T70" i="1"/>
  <c r="L69" i="1"/>
  <c r="P67" i="1"/>
  <c r="R65" i="1"/>
  <c r="J64" i="1"/>
  <c r="T62" i="1"/>
  <c r="L61" i="1"/>
  <c r="P59" i="1"/>
  <c r="R57" i="1"/>
  <c r="J56" i="1"/>
  <c r="T54" i="1"/>
  <c r="L53" i="1"/>
  <c r="P51" i="1"/>
  <c r="R49" i="1"/>
  <c r="J48" i="1"/>
  <c r="T46" i="1"/>
  <c r="L45" i="1"/>
  <c r="P43" i="1"/>
  <c r="R41" i="1"/>
  <c r="J40" i="1"/>
  <c r="T38" i="1"/>
  <c r="L37" i="1"/>
  <c r="P35" i="1"/>
  <c r="R33" i="1"/>
  <c r="J32" i="1"/>
  <c r="T30" i="1"/>
  <c r="L29" i="1"/>
  <c r="P27" i="1"/>
  <c r="R25" i="1"/>
  <c r="J24" i="1"/>
  <c r="T22" i="1"/>
  <c r="L21" i="1"/>
  <c r="P19" i="1"/>
  <c r="R17" i="1"/>
  <c r="J16" i="1"/>
  <c r="T14" i="1"/>
  <c r="L13" i="1"/>
  <c r="P11" i="1"/>
  <c r="R9" i="1"/>
  <c r="J8" i="1"/>
  <c r="T6" i="1"/>
  <c r="L5" i="1"/>
  <c r="P3" i="1"/>
  <c r="P326" i="1"/>
  <c r="J285" i="1"/>
  <c r="R254" i="1"/>
  <c r="T242" i="1"/>
  <c r="R234" i="1"/>
  <c r="P228" i="1"/>
  <c r="P223" i="1"/>
  <c r="J218" i="1"/>
  <c r="L214" i="1"/>
  <c r="T210" i="1"/>
  <c r="R206" i="1"/>
  <c r="J203" i="1"/>
  <c r="M199" i="1"/>
  <c r="R195" i="1"/>
  <c r="T192" i="1"/>
  <c r="R189" i="1"/>
  <c r="R186" i="1"/>
  <c r="P184" i="1"/>
  <c r="Q181" i="1"/>
  <c r="R179" i="1"/>
  <c r="T177" i="1"/>
  <c r="P175" i="1"/>
  <c r="P173" i="1"/>
  <c r="J171" i="1"/>
  <c r="L169" i="1"/>
  <c r="L167" i="1"/>
  <c r="R164" i="1"/>
  <c r="T162" i="1"/>
  <c r="T160" i="1"/>
  <c r="P158" i="1"/>
  <c r="J156" i="1"/>
  <c r="J154" i="1"/>
  <c r="L152" i="1"/>
  <c r="Q149" i="1"/>
  <c r="L148" i="1"/>
  <c r="K146" i="1"/>
  <c r="K144" i="1"/>
  <c r="L142" i="1"/>
  <c r="K140" i="1"/>
  <c r="J138" i="1"/>
  <c r="M136" i="1"/>
  <c r="R134" i="1"/>
  <c r="L133" i="1"/>
  <c r="I131" i="1"/>
  <c r="S129" i="1"/>
  <c r="K128" i="1"/>
  <c r="M126" i="1"/>
  <c r="Q124" i="1"/>
  <c r="I123" i="1"/>
  <c r="S121" i="1"/>
  <c r="K120" i="1"/>
  <c r="M118" i="1"/>
  <c r="Q116" i="1"/>
  <c r="I115" i="1"/>
  <c r="S113" i="1"/>
  <c r="K112" i="1"/>
  <c r="M110" i="1"/>
  <c r="Q108" i="1"/>
  <c r="I107" i="1"/>
  <c r="S105" i="1"/>
  <c r="K104" i="1"/>
  <c r="M102" i="1"/>
  <c r="Q100" i="1"/>
  <c r="I99" i="1"/>
  <c r="S97" i="1"/>
  <c r="K96" i="1"/>
  <c r="M94" i="1"/>
  <c r="Q92" i="1"/>
  <c r="I91" i="1"/>
  <c r="S89" i="1"/>
  <c r="K88" i="1"/>
  <c r="M86" i="1"/>
  <c r="Q84" i="1"/>
  <c r="I83" i="1"/>
  <c r="S81" i="1"/>
  <c r="K80" i="1"/>
  <c r="M78" i="1"/>
  <c r="Q76" i="1"/>
  <c r="I75" i="1"/>
  <c r="S73" i="1"/>
  <c r="K72" i="1"/>
  <c r="M70" i="1"/>
  <c r="Q68" i="1"/>
  <c r="I67" i="1"/>
  <c r="S65" i="1"/>
  <c r="K64" i="1"/>
  <c r="M62" i="1"/>
  <c r="Q60" i="1"/>
  <c r="I59" i="1"/>
  <c r="S57" i="1"/>
  <c r="K56" i="1"/>
  <c r="M54" i="1"/>
  <c r="Q52" i="1"/>
  <c r="I51" i="1"/>
  <c r="S49" i="1"/>
  <c r="K48" i="1"/>
  <c r="M46" i="1"/>
  <c r="Q44" i="1"/>
  <c r="I43" i="1"/>
  <c r="S41" i="1"/>
  <c r="K40" i="1"/>
  <c r="M38" i="1"/>
  <c r="Q36" i="1"/>
  <c r="I35" i="1"/>
  <c r="S33" i="1"/>
  <c r="K32" i="1"/>
  <c r="M30" i="1"/>
  <c r="Q28" i="1"/>
  <c r="I27" i="1"/>
  <c r="S25" i="1"/>
  <c r="K24" i="1"/>
  <c r="M22" i="1"/>
  <c r="Q20" i="1"/>
  <c r="I19" i="1"/>
  <c r="S17" i="1"/>
  <c r="K16" i="1"/>
  <c r="M14" i="1"/>
  <c r="Q12" i="1"/>
  <c r="I11" i="1"/>
  <c r="S9" i="1"/>
  <c r="K8" i="1"/>
  <c r="M6" i="1"/>
  <c r="Q4" i="1"/>
  <c r="I3" i="1"/>
  <c r="J323" i="1"/>
  <c r="K283" i="1"/>
  <c r="L253" i="1"/>
  <c r="S241" i="1"/>
  <c r="S234" i="1"/>
  <c r="I228" i="1"/>
  <c r="R222" i="1"/>
  <c r="L218" i="1"/>
  <c r="Q213" i="1"/>
  <c r="J210" i="1"/>
  <c r="M206" i="1"/>
  <c r="R202" i="1"/>
  <c r="P199" i="1"/>
  <c r="T195" i="1"/>
  <c r="P192" i="1"/>
  <c r="M189" i="1"/>
  <c r="S186" i="1"/>
  <c r="J184" i="1"/>
  <c r="R181" i="1"/>
  <c r="T179" i="1"/>
  <c r="M177" i="1"/>
  <c r="I175" i="1"/>
  <c r="J173" i="1"/>
  <c r="K171" i="1"/>
  <c r="Q168" i="1"/>
  <c r="R166" i="1"/>
  <c r="S164" i="1"/>
  <c r="M162" i="1"/>
  <c r="P160" i="1"/>
  <c r="I158" i="1"/>
  <c r="K156" i="1"/>
  <c r="L154" i="1"/>
  <c r="Q151" i="1"/>
  <c r="R149" i="1"/>
  <c r="Q147" i="1"/>
  <c r="L146" i="1"/>
  <c r="L144" i="1"/>
  <c r="Q141" i="1"/>
  <c r="L140" i="1"/>
  <c r="K138" i="1"/>
  <c r="P136" i="1"/>
  <c r="T134" i="1"/>
  <c r="Q132" i="1"/>
  <c r="J131" i="1"/>
  <c r="T129" i="1"/>
  <c r="L128" i="1"/>
  <c r="P126" i="1"/>
  <c r="R124" i="1"/>
  <c r="J123" i="1"/>
  <c r="T121" i="1"/>
  <c r="L120" i="1"/>
  <c r="P118" i="1"/>
  <c r="R116" i="1"/>
  <c r="J115" i="1"/>
  <c r="T113" i="1"/>
  <c r="L112" i="1"/>
  <c r="P110" i="1"/>
  <c r="R108" i="1"/>
  <c r="J107" i="1"/>
  <c r="T105" i="1"/>
  <c r="L104" i="1"/>
  <c r="P102" i="1"/>
  <c r="R100" i="1"/>
  <c r="J99" i="1"/>
  <c r="T97" i="1"/>
  <c r="L96" i="1"/>
  <c r="P94" i="1"/>
  <c r="R92" i="1"/>
  <c r="J91" i="1"/>
  <c r="T89" i="1"/>
  <c r="L88" i="1"/>
  <c r="P86" i="1"/>
  <c r="R84" i="1"/>
  <c r="J83" i="1"/>
  <c r="T81" i="1"/>
  <c r="L80" i="1"/>
  <c r="P78" i="1"/>
  <c r="R76" i="1"/>
  <c r="J75" i="1"/>
  <c r="T73" i="1"/>
  <c r="L72" i="1"/>
  <c r="P70" i="1"/>
  <c r="R68" i="1"/>
  <c r="J67" i="1"/>
  <c r="T65" i="1"/>
  <c r="L64" i="1"/>
  <c r="P62" i="1"/>
  <c r="R60" i="1"/>
  <c r="J59" i="1"/>
  <c r="T57" i="1"/>
  <c r="L56" i="1"/>
  <c r="P54" i="1"/>
  <c r="R52" i="1"/>
  <c r="J51" i="1"/>
  <c r="T49" i="1"/>
  <c r="L48" i="1"/>
  <c r="P46" i="1"/>
  <c r="R44" i="1"/>
  <c r="J43" i="1"/>
  <c r="T41" i="1"/>
  <c r="L40" i="1"/>
  <c r="P38" i="1"/>
  <c r="R36" i="1"/>
  <c r="J35" i="1"/>
  <c r="T33" i="1"/>
  <c r="L32" i="1"/>
  <c r="P30" i="1"/>
  <c r="R28" i="1"/>
  <c r="J27" i="1"/>
  <c r="T25" i="1"/>
  <c r="L24" i="1"/>
  <c r="P22" i="1"/>
  <c r="R20" i="1"/>
  <c r="J19" i="1"/>
  <c r="T17" i="1"/>
  <c r="L16" i="1"/>
  <c r="P14" i="1"/>
  <c r="R12" i="1"/>
  <c r="J11" i="1"/>
  <c r="T9" i="1"/>
  <c r="L8" i="1"/>
  <c r="P6" i="1"/>
  <c r="R4" i="1"/>
  <c r="J3" i="1"/>
  <c r="L320" i="1"/>
  <c r="K281" i="1"/>
  <c r="I251" i="1"/>
  <c r="J241" i="1"/>
  <c r="T234" i="1"/>
  <c r="J228" i="1"/>
  <c r="M222" i="1"/>
  <c r="S217" i="1"/>
  <c r="R213" i="1"/>
  <c r="L210" i="1"/>
  <c r="P206" i="1"/>
  <c r="S202" i="1"/>
  <c r="L199" i="1"/>
  <c r="P195" i="1"/>
  <c r="J192" i="1"/>
  <c r="P189" i="1"/>
  <c r="T186" i="1"/>
  <c r="K184" i="1"/>
  <c r="S181" i="1"/>
  <c r="P179" i="1"/>
  <c r="J177" i="1"/>
  <c r="J175" i="1"/>
  <c r="L173" i="1"/>
  <c r="R170" i="1"/>
  <c r="R168" i="1"/>
  <c r="T166" i="1"/>
  <c r="P164" i="1"/>
  <c r="P162" i="1"/>
  <c r="J160" i="1"/>
  <c r="L158" i="1"/>
  <c r="L156" i="1"/>
  <c r="R153" i="1"/>
  <c r="T151" i="1"/>
  <c r="S149" i="1"/>
  <c r="R147" i="1"/>
  <c r="R145" i="1"/>
  <c r="Q143" i="1"/>
  <c r="R141" i="1"/>
  <c r="Q139" i="1"/>
  <c r="L138" i="1"/>
  <c r="J136" i="1"/>
  <c r="M134" i="1"/>
  <c r="R132" i="1"/>
  <c r="K131" i="1"/>
  <c r="M129" i="1"/>
  <c r="Q127" i="1"/>
  <c r="I126" i="1"/>
  <c r="S124" i="1"/>
  <c r="K123" i="1"/>
  <c r="M121" i="1"/>
  <c r="Q119" i="1"/>
  <c r="I118" i="1"/>
  <c r="S116" i="1"/>
  <c r="K115" i="1"/>
  <c r="M113" i="1"/>
  <c r="Q111" i="1"/>
  <c r="I110" i="1"/>
  <c r="S108" i="1"/>
  <c r="K107" i="1"/>
  <c r="M105" i="1"/>
  <c r="Q103" i="1"/>
  <c r="I102" i="1"/>
  <c r="S100" i="1"/>
  <c r="K99" i="1"/>
  <c r="M97" i="1"/>
  <c r="Q95" i="1"/>
  <c r="I94" i="1"/>
  <c r="S92" i="1"/>
  <c r="K91" i="1"/>
  <c r="M89" i="1"/>
  <c r="Q87" i="1"/>
  <c r="I86" i="1"/>
  <c r="S84" i="1"/>
  <c r="K83" i="1"/>
  <c r="M81" i="1"/>
  <c r="Q79" i="1"/>
  <c r="I78" i="1"/>
  <c r="S76" i="1"/>
  <c r="K75" i="1"/>
  <c r="M73" i="1"/>
  <c r="Q71" i="1"/>
  <c r="I70" i="1"/>
  <c r="S68" i="1"/>
  <c r="K67" i="1"/>
  <c r="M65" i="1"/>
  <c r="Q63" i="1"/>
  <c r="I62" i="1"/>
  <c r="S60" i="1"/>
  <c r="K59" i="1"/>
  <c r="M57" i="1"/>
  <c r="Q55" i="1"/>
  <c r="I54" i="1"/>
  <c r="S52" i="1"/>
  <c r="K51" i="1"/>
  <c r="M49" i="1"/>
  <c r="Q47" i="1"/>
  <c r="I46" i="1"/>
  <c r="S44" i="1"/>
  <c r="K43" i="1"/>
  <c r="M41" i="1"/>
  <c r="Q39" i="1"/>
  <c r="I38" i="1"/>
  <c r="S36" i="1"/>
  <c r="K35" i="1"/>
  <c r="M33" i="1"/>
  <c r="Q31" i="1"/>
  <c r="I30" i="1"/>
  <c r="S28" i="1"/>
  <c r="K27" i="1"/>
  <c r="M25" i="1"/>
  <c r="Q23" i="1"/>
  <c r="I22" i="1"/>
  <c r="S20" i="1"/>
  <c r="K19" i="1"/>
  <c r="M17" i="1"/>
  <c r="Q15" i="1"/>
  <c r="I14" i="1"/>
  <c r="S12" i="1"/>
  <c r="K11" i="1"/>
  <c r="M9" i="1"/>
  <c r="Q7" i="1"/>
  <c r="I6" i="1"/>
  <c r="S4" i="1"/>
  <c r="K3" i="1"/>
  <c r="R316" i="1"/>
  <c r="R278" i="1"/>
  <c r="S249" i="1"/>
  <c r="L241" i="1"/>
  <c r="S233" i="1"/>
  <c r="I227" i="1"/>
  <c r="L222" i="1"/>
  <c r="J217" i="1"/>
  <c r="P213" i="1"/>
  <c r="S209" i="1"/>
  <c r="L206" i="1"/>
  <c r="T202" i="1"/>
  <c r="R198" i="1"/>
  <c r="I195" i="1"/>
  <c r="K192" i="1"/>
  <c r="J189" i="1"/>
  <c r="M186" i="1"/>
  <c r="L184" i="1"/>
  <c r="T181" i="1"/>
  <c r="I179" i="1"/>
  <c r="K177" i="1"/>
  <c r="K175" i="1"/>
  <c r="Q172" i="1"/>
  <c r="S170" i="1"/>
  <c r="S168" i="1"/>
  <c r="M166" i="1"/>
  <c r="I164" i="1"/>
  <c r="I162" i="1"/>
  <c r="K160" i="1"/>
  <c r="Q157" i="1"/>
  <c r="Q155" i="1"/>
  <c r="S153" i="1"/>
  <c r="M151" i="1"/>
  <c r="T149" i="1"/>
  <c r="S147" i="1"/>
  <c r="S145" i="1"/>
  <c r="T143" i="1"/>
  <c r="S141" i="1"/>
  <c r="R139" i="1"/>
  <c r="R137" i="1"/>
  <c r="K136" i="1"/>
  <c r="P134" i="1"/>
  <c r="S132" i="1"/>
  <c r="L131" i="1"/>
  <c r="P129" i="1"/>
  <c r="R127" i="1"/>
  <c r="J126" i="1"/>
  <c r="T124" i="1"/>
  <c r="L123" i="1"/>
  <c r="P121" i="1"/>
  <c r="R119" i="1"/>
  <c r="J118" i="1"/>
  <c r="T116" i="1"/>
  <c r="L115" i="1"/>
  <c r="P113" i="1"/>
  <c r="R111" i="1"/>
  <c r="J110" i="1"/>
  <c r="T108" i="1"/>
  <c r="L107" i="1"/>
  <c r="P105" i="1"/>
  <c r="R103" i="1"/>
  <c r="J102" i="1"/>
  <c r="T100" i="1"/>
  <c r="L99" i="1"/>
  <c r="P97" i="1"/>
  <c r="R95" i="1"/>
  <c r="J94" i="1"/>
  <c r="T92" i="1"/>
  <c r="L91" i="1"/>
  <c r="P89" i="1"/>
  <c r="R87" i="1"/>
  <c r="J86" i="1"/>
  <c r="T84" i="1"/>
  <c r="L83" i="1"/>
  <c r="P81" i="1"/>
  <c r="R79" i="1"/>
  <c r="J78" i="1"/>
  <c r="T76" i="1"/>
  <c r="L75" i="1"/>
  <c r="P73" i="1"/>
  <c r="R71" i="1"/>
  <c r="J70" i="1"/>
  <c r="T68" i="1"/>
  <c r="L67" i="1"/>
  <c r="P65" i="1"/>
  <c r="R63" i="1"/>
  <c r="J62" i="1"/>
  <c r="T60" i="1"/>
  <c r="L59" i="1"/>
  <c r="P57" i="1"/>
  <c r="R55" i="1"/>
  <c r="J54" i="1"/>
  <c r="T52" i="1"/>
  <c r="L51" i="1"/>
  <c r="P49" i="1"/>
  <c r="R47" i="1"/>
  <c r="J46" i="1"/>
  <c r="T44" i="1"/>
  <c r="L43" i="1"/>
  <c r="P41" i="1"/>
  <c r="R39" i="1"/>
  <c r="J38" i="1"/>
  <c r="T36" i="1"/>
  <c r="L35" i="1"/>
  <c r="P33" i="1"/>
  <c r="R31" i="1"/>
  <c r="J30" i="1"/>
  <c r="T28" i="1"/>
  <c r="L27" i="1"/>
  <c r="P25" i="1"/>
  <c r="R23" i="1"/>
  <c r="J22" i="1"/>
  <c r="T20" i="1"/>
  <c r="L19" i="1"/>
  <c r="P17" i="1"/>
  <c r="R15" i="1"/>
  <c r="J14" i="1"/>
  <c r="T12" i="1"/>
  <c r="L11" i="1"/>
  <c r="P9" i="1"/>
  <c r="R7" i="1"/>
  <c r="J6" i="1"/>
  <c r="T4" i="1"/>
  <c r="L3" i="1"/>
  <c r="T313" i="1"/>
  <c r="R276" i="1"/>
  <c r="L249" i="1"/>
  <c r="K240" i="1"/>
  <c r="J233" i="1"/>
  <c r="R226" i="1"/>
  <c r="Q221" i="1"/>
  <c r="K217" i="1"/>
  <c r="J213" i="1"/>
  <c r="T209" i="1"/>
  <c r="Q205" i="1"/>
  <c r="J202" i="1"/>
  <c r="M198" i="1"/>
  <c r="J195" i="1"/>
  <c r="L192" i="1"/>
  <c r="L189" i="1"/>
  <c r="I186" i="1"/>
  <c r="T183" i="1"/>
  <c r="M181" i="1"/>
  <c r="J179" i="1"/>
  <c r="L177" i="1"/>
  <c r="L175" i="1"/>
  <c r="R172" i="1"/>
  <c r="T170" i="1"/>
  <c r="T168" i="1"/>
  <c r="P166" i="1"/>
  <c r="J164" i="1"/>
  <c r="J162" i="1"/>
  <c r="L160" i="1"/>
  <c r="R157" i="1"/>
  <c r="R155" i="1"/>
  <c r="T153" i="1"/>
  <c r="P151" i="1"/>
  <c r="M149" i="1"/>
  <c r="T147" i="1"/>
  <c r="T145" i="1"/>
  <c r="M143" i="1"/>
  <c r="T141" i="1"/>
  <c r="S139" i="1"/>
  <c r="S137" i="1"/>
  <c r="L136" i="1"/>
  <c r="I134" i="1"/>
  <c r="T132" i="1"/>
  <c r="Q130" i="1"/>
  <c r="I129" i="1"/>
  <c r="S127" i="1"/>
  <c r="K126" i="1"/>
  <c r="M124" i="1"/>
  <c r="Q122" i="1"/>
  <c r="I121" i="1"/>
  <c r="S119" i="1"/>
  <c r="K118" i="1"/>
  <c r="M116" i="1"/>
  <c r="Q114" i="1"/>
  <c r="I113" i="1"/>
  <c r="S111" i="1"/>
  <c r="K110" i="1"/>
  <c r="M108" i="1"/>
  <c r="Q106" i="1"/>
  <c r="I105" i="1"/>
  <c r="S103" i="1"/>
  <c r="K102" i="1"/>
  <c r="M100" i="1"/>
  <c r="Q98" i="1"/>
  <c r="I97" i="1"/>
  <c r="S95" i="1"/>
  <c r="K94" i="1"/>
  <c r="M92" i="1"/>
  <c r="Q90" i="1"/>
  <c r="I89" i="1"/>
  <c r="S87" i="1"/>
  <c r="K86" i="1"/>
  <c r="M84" i="1"/>
  <c r="Q82" i="1"/>
  <c r="I81" i="1"/>
  <c r="S79" i="1"/>
  <c r="K78" i="1"/>
  <c r="M76" i="1"/>
  <c r="Q74" i="1"/>
  <c r="I73" i="1"/>
  <c r="S71" i="1"/>
  <c r="K70" i="1"/>
  <c r="M68" i="1"/>
  <c r="Q66" i="1"/>
  <c r="I65" i="1"/>
  <c r="S63" i="1"/>
  <c r="K62" i="1"/>
  <c r="M60" i="1"/>
  <c r="Q58" i="1"/>
  <c r="I57" i="1"/>
  <c r="S55" i="1"/>
  <c r="K54" i="1"/>
  <c r="M52" i="1"/>
  <c r="Q50" i="1"/>
  <c r="I49" i="1"/>
  <c r="S47" i="1"/>
  <c r="K46" i="1"/>
  <c r="M44" i="1"/>
  <c r="Q42" i="1"/>
  <c r="I41" i="1"/>
  <c r="S39" i="1"/>
  <c r="K38" i="1"/>
  <c r="M36" i="1"/>
  <c r="Q34" i="1"/>
  <c r="I33" i="1"/>
  <c r="S31" i="1"/>
  <c r="K30" i="1"/>
  <c r="M28" i="1"/>
  <c r="Q26" i="1"/>
  <c r="I25" i="1"/>
  <c r="S23" i="1"/>
  <c r="K22" i="1"/>
  <c r="M20" i="1"/>
  <c r="Q18" i="1"/>
  <c r="I17" i="1"/>
  <c r="S15" i="1"/>
  <c r="K14" i="1"/>
  <c r="M12" i="1"/>
  <c r="Q10" i="1"/>
  <c r="I9" i="1"/>
  <c r="S7" i="1"/>
  <c r="K6" i="1"/>
  <c r="M4" i="1"/>
  <c r="Q2" i="1"/>
  <c r="R310" i="1"/>
  <c r="Q274" i="1"/>
  <c r="K248" i="1"/>
  <c r="T239" i="1"/>
  <c r="K233" i="1"/>
  <c r="S226" i="1"/>
  <c r="R221" i="1"/>
  <c r="L217" i="1"/>
  <c r="Q212" i="1"/>
  <c r="J209" i="1"/>
  <c r="R205" i="1"/>
  <c r="L202" i="1"/>
  <c r="P198" i="1"/>
  <c r="R194" i="1"/>
  <c r="T191" i="1"/>
  <c r="Q188" i="1"/>
  <c r="J186" i="1"/>
  <c r="M183" i="1"/>
  <c r="P181" i="1"/>
  <c r="K179" i="1"/>
  <c r="Q176" i="1"/>
  <c r="R174" i="1"/>
  <c r="S172" i="1"/>
  <c r="M170" i="1"/>
  <c r="P168" i="1"/>
  <c r="I166" i="1"/>
  <c r="K164" i="1"/>
  <c r="L162" i="1"/>
  <c r="Q159" i="1"/>
  <c r="S157" i="1"/>
  <c r="T155" i="1"/>
  <c r="M153" i="1"/>
  <c r="I151" i="1"/>
  <c r="P149" i="1"/>
  <c r="P147" i="1"/>
  <c r="M145" i="1"/>
  <c r="P143" i="1"/>
  <c r="M141" i="1"/>
  <c r="T139" i="1"/>
  <c r="T137" i="1"/>
  <c r="Q135" i="1"/>
  <c r="J134" i="1"/>
  <c r="M132" i="1"/>
  <c r="R130" i="1"/>
  <c r="J129" i="1"/>
  <c r="T127" i="1"/>
  <c r="L126" i="1"/>
  <c r="P124" i="1"/>
  <c r="R122" i="1"/>
  <c r="J121" i="1"/>
  <c r="T119" i="1"/>
  <c r="L118" i="1"/>
  <c r="P116" i="1"/>
  <c r="R114" i="1"/>
  <c r="J113" i="1"/>
  <c r="T111" i="1"/>
  <c r="L110" i="1"/>
  <c r="P108" i="1"/>
  <c r="R106" i="1"/>
  <c r="J105" i="1"/>
  <c r="T103" i="1"/>
  <c r="L102" i="1"/>
  <c r="P100" i="1"/>
  <c r="R98" i="1"/>
  <c r="J97" i="1"/>
  <c r="T95" i="1"/>
  <c r="L94" i="1"/>
  <c r="P92" i="1"/>
  <c r="R90" i="1"/>
  <c r="J89" i="1"/>
  <c r="T87" i="1"/>
  <c r="L86" i="1"/>
  <c r="P84" i="1"/>
  <c r="R82" i="1"/>
  <c r="J81" i="1"/>
  <c r="T79" i="1"/>
  <c r="L78" i="1"/>
  <c r="P76" i="1"/>
  <c r="R74" i="1"/>
  <c r="J73" i="1"/>
  <c r="T71" i="1"/>
  <c r="L70" i="1"/>
  <c r="P68" i="1"/>
  <c r="R66" i="1"/>
  <c r="J65" i="1"/>
  <c r="T63" i="1"/>
  <c r="L62" i="1"/>
  <c r="P60" i="1"/>
  <c r="R58" i="1"/>
  <c r="J57" i="1"/>
  <c r="T55" i="1"/>
  <c r="L54" i="1"/>
  <c r="P52" i="1"/>
  <c r="R50" i="1"/>
  <c r="J49" i="1"/>
  <c r="T47" i="1"/>
  <c r="L46" i="1"/>
  <c r="P44" i="1"/>
  <c r="R42" i="1"/>
  <c r="J41" i="1"/>
  <c r="T39" i="1"/>
  <c r="L38" i="1"/>
  <c r="P36" i="1"/>
  <c r="R34" i="1"/>
  <c r="J33" i="1"/>
  <c r="T31" i="1"/>
  <c r="L30" i="1"/>
  <c r="P28" i="1"/>
  <c r="R26" i="1"/>
  <c r="J25" i="1"/>
  <c r="T23" i="1"/>
  <c r="L22" i="1"/>
  <c r="P20" i="1"/>
  <c r="R18" i="1"/>
  <c r="J17" i="1"/>
  <c r="T15" i="1"/>
  <c r="L14" i="1"/>
  <c r="P12" i="1"/>
  <c r="R10" i="1"/>
  <c r="J9" i="1"/>
  <c r="T7" i="1"/>
  <c r="L6" i="1"/>
  <c r="P4" i="1"/>
  <c r="R2" i="1"/>
  <c r="J308" i="1"/>
  <c r="L273" i="1"/>
  <c r="T247" i="1"/>
  <c r="P239" i="1"/>
  <c r="L233" i="1"/>
  <c r="T226" i="1"/>
  <c r="J221" i="1"/>
  <c r="T216" i="1"/>
  <c r="R212" i="1"/>
  <c r="K209" i="1"/>
  <c r="P205" i="1"/>
  <c r="S201" i="1"/>
  <c r="L198" i="1"/>
  <c r="S194" i="1"/>
  <c r="M191" i="1"/>
  <c r="R188" i="1"/>
  <c r="L186" i="1"/>
  <c r="P183" i="1"/>
  <c r="J181" i="1"/>
  <c r="R178" i="1"/>
  <c r="R176" i="1"/>
  <c r="T174" i="1"/>
  <c r="P172" i="1"/>
  <c r="P170" i="1"/>
  <c r="J168" i="1"/>
  <c r="L166" i="1"/>
  <c r="L164" i="1"/>
  <c r="R161" i="1"/>
  <c r="T159" i="1"/>
  <c r="T157" i="1"/>
  <c r="P155" i="1"/>
  <c r="J153" i="1"/>
  <c r="J151" i="1"/>
  <c r="I149" i="1"/>
  <c r="I147" i="1"/>
  <c r="J145" i="1"/>
  <c r="I143" i="1"/>
  <c r="P141" i="1"/>
  <c r="P139" i="1"/>
  <c r="M137" i="1"/>
  <c r="R135" i="1"/>
  <c r="K134" i="1"/>
  <c r="P132" i="1"/>
  <c r="S130" i="1"/>
  <c r="K129" i="1"/>
  <c r="M127" i="1"/>
  <c r="Q125" i="1"/>
  <c r="I124" i="1"/>
  <c r="S122" i="1"/>
  <c r="K121" i="1"/>
  <c r="M119" i="1"/>
  <c r="Q117" i="1"/>
  <c r="I116" i="1"/>
  <c r="S114" i="1"/>
  <c r="K113" i="1"/>
  <c r="M111" i="1"/>
  <c r="Q109" i="1"/>
  <c r="I108" i="1"/>
  <c r="S106" i="1"/>
  <c r="K105" i="1"/>
  <c r="M103" i="1"/>
  <c r="Q101" i="1"/>
  <c r="I100" i="1"/>
  <c r="S98" i="1"/>
  <c r="K97" i="1"/>
  <c r="M95" i="1"/>
  <c r="Q93" i="1"/>
  <c r="I92" i="1"/>
  <c r="S90" i="1"/>
  <c r="K89" i="1"/>
  <c r="M87" i="1"/>
  <c r="Q85" i="1"/>
  <c r="I84" i="1"/>
  <c r="S82" i="1"/>
  <c r="K81" i="1"/>
  <c r="M79" i="1"/>
  <c r="Q77" i="1"/>
  <c r="I76" i="1"/>
  <c r="S74" i="1"/>
  <c r="K73" i="1"/>
  <c r="M71" i="1"/>
  <c r="Q69" i="1"/>
  <c r="I68" i="1"/>
  <c r="S66" i="1"/>
  <c r="K65" i="1"/>
  <c r="M63" i="1"/>
  <c r="Q61" i="1"/>
  <c r="I60" i="1"/>
  <c r="S58" i="1"/>
  <c r="K57" i="1"/>
  <c r="M55" i="1"/>
  <c r="Q53" i="1"/>
  <c r="I52" i="1"/>
  <c r="S50" i="1"/>
  <c r="K49" i="1"/>
  <c r="M47" i="1"/>
  <c r="Q45" i="1"/>
  <c r="I44" i="1"/>
  <c r="S42" i="1"/>
  <c r="K41" i="1"/>
  <c r="M39" i="1"/>
  <c r="Q37" i="1"/>
  <c r="I36" i="1"/>
  <c r="S34" i="1"/>
  <c r="K33" i="1"/>
  <c r="M31" i="1"/>
  <c r="Q29" i="1"/>
  <c r="I28" i="1"/>
  <c r="S26" i="1"/>
  <c r="K25" i="1"/>
  <c r="M23" i="1"/>
  <c r="Q21" i="1"/>
  <c r="I20" i="1"/>
  <c r="S18" i="1"/>
  <c r="K17" i="1"/>
  <c r="M15" i="1"/>
  <c r="Q13" i="1"/>
  <c r="I12" i="1"/>
  <c r="S10" i="1"/>
  <c r="K9" i="1"/>
  <c r="M7" i="1"/>
  <c r="Q5" i="1"/>
  <c r="I4" i="1"/>
  <c r="S2" i="1"/>
  <c r="M305" i="1"/>
  <c r="Q270" i="1"/>
  <c r="P247" i="1"/>
  <c r="M238" i="1"/>
  <c r="K232" i="1"/>
  <c r="L226" i="1"/>
  <c r="Q220" i="1"/>
  <c r="P216" i="1"/>
  <c r="P212" i="1"/>
  <c r="L209" i="1"/>
  <c r="J205" i="1"/>
  <c r="T201" i="1"/>
  <c r="Q197" i="1"/>
  <c r="T194" i="1"/>
  <c r="P191" i="1"/>
  <c r="P188" i="1"/>
  <c r="R185" i="1"/>
  <c r="I183" i="1"/>
  <c r="L181" i="1"/>
  <c r="S178" i="1"/>
  <c r="S176" i="1"/>
  <c r="M174" i="1"/>
  <c r="I172" i="1"/>
  <c r="I170" i="1"/>
  <c r="K168" i="1"/>
  <c r="Q165" i="1"/>
  <c r="Q163" i="1"/>
  <c r="S161" i="1"/>
  <c r="M159" i="1"/>
  <c r="M157" i="1"/>
  <c r="I155" i="1"/>
  <c r="K153" i="1"/>
  <c r="K151" i="1"/>
  <c r="J149" i="1"/>
  <c r="J147" i="1"/>
  <c r="K145" i="1"/>
  <c r="J143" i="1"/>
  <c r="I141" i="1"/>
  <c r="I139" i="1"/>
  <c r="P137" i="1"/>
  <c r="S135" i="1"/>
  <c r="L134" i="1"/>
  <c r="I132" i="1"/>
  <c r="T130" i="1"/>
  <c r="L129" i="1"/>
  <c r="P127" i="1"/>
  <c r="R125" i="1"/>
  <c r="J124" i="1"/>
  <c r="T122" i="1"/>
  <c r="L121" i="1"/>
  <c r="P119" i="1"/>
  <c r="R117" i="1"/>
  <c r="J116" i="1"/>
  <c r="T114" i="1"/>
  <c r="L113" i="1"/>
  <c r="P111" i="1"/>
  <c r="R109" i="1"/>
  <c r="J108" i="1"/>
  <c r="T106" i="1"/>
  <c r="L105" i="1"/>
  <c r="P103" i="1"/>
  <c r="R101" i="1"/>
  <c r="J100" i="1"/>
  <c r="T98" i="1"/>
  <c r="L97" i="1"/>
  <c r="P95" i="1"/>
  <c r="R93" i="1"/>
  <c r="J92" i="1"/>
  <c r="T90" i="1"/>
  <c r="L89" i="1"/>
  <c r="P87" i="1"/>
  <c r="R85" i="1"/>
  <c r="J84" i="1"/>
  <c r="T82" i="1"/>
  <c r="L81" i="1"/>
  <c r="P79" i="1"/>
  <c r="R77" i="1"/>
  <c r="J76" i="1"/>
  <c r="T74" i="1"/>
  <c r="L73" i="1"/>
  <c r="P71" i="1"/>
  <c r="R69" i="1"/>
  <c r="J68" i="1"/>
  <c r="T66" i="1"/>
  <c r="L65" i="1"/>
  <c r="P63" i="1"/>
  <c r="R61" i="1"/>
  <c r="J60" i="1"/>
  <c r="T58" i="1"/>
  <c r="L57" i="1"/>
  <c r="P55" i="1"/>
  <c r="R53" i="1"/>
  <c r="J52" i="1"/>
  <c r="T50" i="1"/>
  <c r="L49" i="1"/>
  <c r="P47" i="1"/>
  <c r="R45" i="1"/>
  <c r="J44" i="1"/>
  <c r="T42" i="1"/>
  <c r="L41" i="1"/>
  <c r="P39" i="1"/>
  <c r="R37" i="1"/>
  <c r="J36" i="1"/>
  <c r="T34" i="1"/>
  <c r="L33" i="1"/>
  <c r="P31" i="1"/>
  <c r="R29" i="1"/>
  <c r="J28" i="1"/>
  <c r="T26" i="1"/>
  <c r="L25" i="1"/>
  <c r="P23" i="1"/>
  <c r="R21" i="1"/>
  <c r="J20" i="1"/>
  <c r="T18" i="1"/>
  <c r="L17" i="1"/>
  <c r="P15" i="1"/>
  <c r="R13" i="1"/>
  <c r="J12" i="1"/>
  <c r="T10" i="1"/>
  <c r="L9" i="1"/>
  <c r="P7" i="1"/>
  <c r="R5" i="1"/>
  <c r="J4" i="1"/>
  <c r="T2" i="1"/>
  <c r="K303" i="1"/>
  <c r="L269" i="1"/>
  <c r="M246" i="1"/>
  <c r="L238" i="1"/>
  <c r="T231" i="1"/>
  <c r="S225" i="1"/>
  <c r="P220" i="1"/>
  <c r="K216" i="1"/>
  <c r="I212" i="1"/>
  <c r="T208" i="1"/>
  <c r="Q204" i="1"/>
  <c r="J201" i="1"/>
  <c r="R197" i="1"/>
  <c r="J194" i="1"/>
  <c r="K191" i="1"/>
  <c r="I188" i="1"/>
  <c r="S185" i="1"/>
  <c r="J183" i="1"/>
  <c r="Q180" i="1"/>
  <c r="T178" i="1"/>
  <c r="T176" i="1"/>
  <c r="P174" i="1"/>
  <c r="J172" i="1"/>
  <c r="J170" i="1"/>
  <c r="L168" i="1"/>
  <c r="R165" i="1"/>
  <c r="R163" i="1"/>
  <c r="T161" i="1"/>
  <c r="P159" i="1"/>
  <c r="P157" i="1"/>
  <c r="J155" i="1"/>
  <c r="L153" i="1"/>
  <c r="L151" i="1"/>
  <c r="L149" i="1"/>
  <c r="K147" i="1"/>
  <c r="L145" i="1"/>
  <c r="K143" i="1"/>
  <c r="J141" i="1"/>
  <c r="J139" i="1"/>
  <c r="I137" i="1"/>
  <c r="T135" i="1"/>
  <c r="Q133" i="1"/>
  <c r="J132" i="1"/>
  <c r="M130" i="1"/>
  <c r="Q128" i="1"/>
  <c r="I127" i="1"/>
  <c r="S125" i="1"/>
  <c r="K124" i="1"/>
  <c r="M122" i="1"/>
  <c r="Q120" i="1"/>
  <c r="I119" i="1"/>
  <c r="S117" i="1"/>
  <c r="K116" i="1"/>
  <c r="M114" i="1"/>
  <c r="Q112" i="1"/>
  <c r="I111" i="1"/>
  <c r="S109" i="1"/>
  <c r="K108" i="1"/>
  <c r="M106" i="1"/>
  <c r="Q104" i="1"/>
  <c r="I103" i="1"/>
  <c r="S101" i="1"/>
  <c r="K100" i="1"/>
  <c r="M98" i="1"/>
  <c r="Q96" i="1"/>
  <c r="I95" i="1"/>
  <c r="S93" i="1"/>
  <c r="K92" i="1"/>
  <c r="M90" i="1"/>
  <c r="Q88" i="1"/>
  <c r="I87" i="1"/>
  <c r="S85" i="1"/>
  <c r="K84" i="1"/>
  <c r="M82" i="1"/>
  <c r="Q80" i="1"/>
  <c r="I79" i="1"/>
  <c r="S77" i="1"/>
  <c r="K76" i="1"/>
  <c r="M74" i="1"/>
  <c r="Q72" i="1"/>
  <c r="I71" i="1"/>
  <c r="S69" i="1"/>
  <c r="K68" i="1"/>
  <c r="M66" i="1"/>
  <c r="Q64" i="1"/>
  <c r="I63" i="1"/>
  <c r="S61" i="1"/>
  <c r="K60" i="1"/>
  <c r="M58" i="1"/>
  <c r="Q56" i="1"/>
  <c r="I55" i="1"/>
  <c r="S53" i="1"/>
  <c r="K52" i="1"/>
  <c r="M50" i="1"/>
  <c r="Q48" i="1"/>
  <c r="I47" i="1"/>
  <c r="S45" i="1"/>
  <c r="K44" i="1"/>
  <c r="M42" i="1"/>
  <c r="Q40" i="1"/>
  <c r="I39" i="1"/>
  <c r="S37" i="1"/>
  <c r="K36" i="1"/>
  <c r="M34" i="1"/>
  <c r="Q32" i="1"/>
  <c r="I31" i="1"/>
  <c r="S29" i="1"/>
  <c r="K28" i="1"/>
  <c r="M26" i="1"/>
  <c r="Q24" i="1"/>
  <c r="I23" i="1"/>
  <c r="S21" i="1"/>
  <c r="K20" i="1"/>
  <c r="M18" i="1"/>
  <c r="Q16" i="1"/>
  <c r="I15" i="1"/>
  <c r="S13" i="1"/>
  <c r="K12" i="1"/>
  <c r="M10" i="1"/>
  <c r="Q8" i="1"/>
  <c r="I7" i="1"/>
  <c r="S5" i="1"/>
  <c r="K4" i="1"/>
  <c r="M2" i="1"/>
  <c r="R300" i="1"/>
  <c r="J267" i="1"/>
  <c r="L246" i="1"/>
  <c r="Q237" i="1"/>
  <c r="M231" i="1"/>
  <c r="J225" i="1"/>
  <c r="I220" i="1"/>
  <c r="T215" i="1"/>
  <c r="J212" i="1"/>
  <c r="P208" i="1"/>
  <c r="R204" i="1"/>
  <c r="K201" i="1"/>
  <c r="P197" i="1"/>
  <c r="L194" i="1"/>
  <c r="L191" i="1"/>
  <c r="J188" i="1"/>
  <c r="T185" i="1"/>
  <c r="K183" i="1"/>
  <c r="R180" i="1"/>
  <c r="M178" i="1"/>
  <c r="P176" i="1"/>
  <c r="I174" i="1"/>
  <c r="K172" i="1"/>
  <c r="L170" i="1"/>
  <c r="Q167" i="1"/>
  <c r="S165" i="1"/>
  <c r="T163" i="1"/>
  <c r="M161" i="1"/>
  <c r="I159" i="1"/>
  <c r="J157" i="1"/>
  <c r="K155" i="1"/>
  <c r="Q152" i="1"/>
  <c r="Q150" i="1"/>
  <c r="Q148" i="1"/>
  <c r="R146" i="1"/>
  <c r="Q144" i="1"/>
  <c r="L143" i="1"/>
  <c r="L141" i="1"/>
  <c r="K139" i="1"/>
  <c r="J137" i="1"/>
  <c r="M135" i="1"/>
  <c r="R133" i="1"/>
  <c r="K132" i="1"/>
  <c r="P130" i="1"/>
  <c r="R128" i="1"/>
  <c r="J127" i="1"/>
  <c r="T125" i="1"/>
  <c r="L124" i="1"/>
  <c r="P122" i="1"/>
  <c r="R120" i="1"/>
  <c r="J119" i="1"/>
  <c r="T117" i="1"/>
  <c r="L116" i="1"/>
  <c r="P114" i="1"/>
  <c r="R112" i="1"/>
  <c r="J111" i="1"/>
  <c r="T109" i="1"/>
  <c r="L108" i="1"/>
  <c r="P106" i="1"/>
  <c r="R104" i="1"/>
  <c r="J103" i="1"/>
  <c r="T101" i="1"/>
  <c r="L100" i="1"/>
  <c r="P98" i="1"/>
  <c r="R96" i="1"/>
  <c r="J95" i="1"/>
  <c r="T93" i="1"/>
  <c r="L92" i="1"/>
  <c r="P90" i="1"/>
  <c r="R88" i="1"/>
  <c r="J87" i="1"/>
  <c r="T85" i="1"/>
  <c r="L84" i="1"/>
  <c r="P82" i="1"/>
  <c r="R80" i="1"/>
  <c r="J79" i="1"/>
  <c r="T77" i="1"/>
  <c r="L76" i="1"/>
  <c r="P74" i="1"/>
  <c r="R72" i="1"/>
  <c r="J71" i="1"/>
  <c r="T69" i="1"/>
  <c r="L68" i="1"/>
  <c r="P66" i="1"/>
  <c r="R64" i="1"/>
  <c r="J63" i="1"/>
  <c r="T61" i="1"/>
  <c r="L60" i="1"/>
  <c r="P58" i="1"/>
  <c r="R56" i="1"/>
  <c r="J55" i="1"/>
  <c r="T53" i="1"/>
  <c r="L52" i="1"/>
  <c r="P50" i="1"/>
  <c r="R48" i="1"/>
  <c r="J47" i="1"/>
  <c r="T45" i="1"/>
  <c r="L44" i="1"/>
  <c r="P42" i="1"/>
  <c r="R40" i="1"/>
  <c r="J39" i="1"/>
  <c r="T37" i="1"/>
  <c r="L36" i="1"/>
  <c r="P34" i="1"/>
  <c r="R32" i="1"/>
  <c r="J31" i="1"/>
  <c r="T29" i="1"/>
  <c r="L28" i="1"/>
  <c r="P26" i="1"/>
  <c r="R24" i="1"/>
  <c r="J23" i="1"/>
  <c r="T21" i="1"/>
  <c r="L20" i="1"/>
  <c r="P18" i="1"/>
  <c r="R16" i="1"/>
  <c r="J15" i="1"/>
  <c r="T13" i="1"/>
  <c r="L12" i="1"/>
  <c r="P10" i="1"/>
  <c r="R8" i="1"/>
  <c r="J7" i="1"/>
  <c r="T5" i="1"/>
  <c r="L4" i="1"/>
  <c r="P2" i="1"/>
  <c r="T298" i="1"/>
  <c r="P265" i="1"/>
  <c r="R245" i="1"/>
  <c r="R237" i="1"/>
  <c r="P231" i="1"/>
  <c r="K225" i="1"/>
  <c r="J220" i="1"/>
  <c r="M215" i="1"/>
  <c r="R211" i="1"/>
  <c r="K208" i="1"/>
  <c r="P204" i="1"/>
  <c r="L201" i="1"/>
  <c r="J197" i="1"/>
  <c r="R193" i="1"/>
  <c r="R190" i="1"/>
  <c r="Q187" i="1"/>
  <c r="J185" i="1"/>
  <c r="L183" i="1"/>
  <c r="P180" i="1"/>
  <c r="P178" i="1"/>
  <c r="J176" i="1"/>
  <c r="L174" i="1"/>
  <c r="L172" i="1"/>
  <c r="R169" i="1"/>
  <c r="T167" i="1"/>
  <c r="T165" i="1"/>
  <c r="P163" i="1"/>
  <c r="J161" i="1"/>
  <c r="J159" i="1"/>
  <c r="L157" i="1"/>
  <c r="R154" i="1"/>
  <c r="R152" i="1"/>
  <c r="R150" i="1"/>
  <c r="R148" i="1"/>
  <c r="S146" i="1"/>
  <c r="R144" i="1"/>
  <c r="Q142" i="1"/>
  <c r="Q140" i="1"/>
  <c r="R138" i="1"/>
  <c r="K137" i="1"/>
  <c r="P135" i="1"/>
  <c r="S133" i="1"/>
  <c r="L132" i="1"/>
  <c r="I130" i="1"/>
  <c r="S128" i="1"/>
  <c r="K127" i="1"/>
  <c r="M125" i="1"/>
  <c r="Q123" i="1"/>
  <c r="I122" i="1"/>
  <c r="S120" i="1"/>
  <c r="K119" i="1"/>
  <c r="M117" i="1"/>
  <c r="Q115" i="1"/>
  <c r="I114" i="1"/>
  <c r="S112" i="1"/>
  <c r="K111" i="1"/>
  <c r="M109" i="1"/>
  <c r="Q107" i="1"/>
  <c r="I106" i="1"/>
  <c r="S104" i="1"/>
  <c r="K103" i="1"/>
  <c r="M101" i="1"/>
  <c r="Q99" i="1"/>
  <c r="I98" i="1"/>
  <c r="S96" i="1"/>
  <c r="K95" i="1"/>
  <c r="M93" i="1"/>
  <c r="Q91" i="1"/>
  <c r="I90" i="1"/>
  <c r="S88" i="1"/>
  <c r="K87" i="1"/>
  <c r="M85" i="1"/>
  <c r="Q83" i="1"/>
  <c r="I82" i="1"/>
  <c r="S80" i="1"/>
  <c r="K79" i="1"/>
  <c r="M77" i="1"/>
  <c r="Q75" i="1"/>
  <c r="I74" i="1"/>
  <c r="S72" i="1"/>
  <c r="K71" i="1"/>
  <c r="M69" i="1"/>
  <c r="Q67" i="1"/>
  <c r="I66" i="1"/>
  <c r="S64" i="1"/>
  <c r="K63" i="1"/>
  <c r="M61" i="1"/>
  <c r="Q59" i="1"/>
  <c r="I58" i="1"/>
  <c r="S56" i="1"/>
  <c r="K55" i="1"/>
  <c r="M53" i="1"/>
  <c r="Q51" i="1"/>
  <c r="I50" i="1"/>
  <c r="S48" i="1"/>
  <c r="K47" i="1"/>
  <c r="M45" i="1"/>
  <c r="Q43" i="1"/>
  <c r="I42" i="1"/>
  <c r="S40" i="1"/>
  <c r="K39" i="1"/>
  <c r="M37" i="1"/>
  <c r="Q35" i="1"/>
  <c r="I34" i="1"/>
  <c r="S32" i="1"/>
  <c r="K31" i="1"/>
  <c r="M29" i="1"/>
  <c r="Q27" i="1"/>
  <c r="I26" i="1"/>
  <c r="S24" i="1"/>
  <c r="K23" i="1"/>
  <c r="M21" i="1"/>
  <c r="Q19" i="1"/>
  <c r="I18" i="1"/>
  <c r="S16" i="1"/>
  <c r="K15" i="1"/>
  <c r="M13" i="1"/>
  <c r="Q11" i="1"/>
  <c r="I10" i="1"/>
  <c r="S8" i="1"/>
  <c r="K7" i="1"/>
  <c r="M5" i="1"/>
  <c r="Q3" i="1"/>
  <c r="I2" i="1"/>
  <c r="K296" i="1"/>
  <c r="T263" i="1"/>
  <c r="Q244" i="1"/>
  <c r="Q236" i="1"/>
  <c r="M230" i="1"/>
  <c r="L225" i="1"/>
  <c r="T219" i="1"/>
  <c r="P215" i="1"/>
  <c r="T211" i="1"/>
  <c r="L208" i="1"/>
  <c r="I204" i="1"/>
  <c r="T200" i="1"/>
  <c r="Q196" i="1"/>
  <c r="S193" i="1"/>
  <c r="T190" i="1"/>
  <c r="R187" i="1"/>
  <c r="K185" i="1"/>
  <c r="R182" i="1"/>
  <c r="I180" i="1"/>
  <c r="I178" i="1"/>
  <c r="K176" i="1"/>
  <c r="Q173" i="1"/>
  <c r="Q171" i="1"/>
  <c r="S169" i="1"/>
  <c r="M167" i="1"/>
  <c r="M165" i="1"/>
  <c r="I163" i="1"/>
  <c r="K161" i="1"/>
  <c r="K159" i="1"/>
  <c r="Q156" i="1"/>
  <c r="S154" i="1"/>
  <c r="S152" i="1"/>
  <c r="T150" i="1"/>
  <c r="S148" i="1"/>
  <c r="T146" i="1"/>
  <c r="S144" i="1"/>
  <c r="R142" i="1"/>
  <c r="R140" i="1"/>
  <c r="S138" i="1"/>
  <c r="L137" i="1"/>
  <c r="I135" i="1"/>
  <c r="T133" i="1"/>
  <c r="Q131" i="1"/>
  <c r="J130" i="1"/>
  <c r="T128" i="1"/>
  <c r="L127" i="1"/>
  <c r="P125" i="1"/>
  <c r="R123" i="1"/>
  <c r="J122" i="1"/>
  <c r="T120" i="1"/>
  <c r="L119" i="1"/>
  <c r="P117" i="1"/>
  <c r="R115" i="1"/>
  <c r="J114" i="1"/>
  <c r="T112" i="1"/>
  <c r="L111" i="1"/>
  <c r="P109" i="1"/>
  <c r="R107" i="1"/>
  <c r="J106" i="1"/>
  <c r="T104" i="1"/>
  <c r="L103" i="1"/>
  <c r="P101" i="1"/>
  <c r="R99" i="1"/>
  <c r="J98" i="1"/>
  <c r="T96" i="1"/>
  <c r="L95" i="1"/>
  <c r="P93" i="1"/>
  <c r="R91" i="1"/>
  <c r="J90" i="1"/>
  <c r="T88" i="1"/>
  <c r="L87" i="1"/>
  <c r="P85" i="1"/>
  <c r="R83" i="1"/>
  <c r="J82" i="1"/>
  <c r="T80" i="1"/>
  <c r="L79" i="1"/>
  <c r="P77" i="1"/>
  <c r="R75" i="1"/>
  <c r="J74" i="1"/>
  <c r="T72" i="1"/>
  <c r="L71" i="1"/>
  <c r="P69" i="1"/>
  <c r="R67" i="1"/>
  <c r="J66" i="1"/>
  <c r="T64" i="1"/>
  <c r="L63" i="1"/>
  <c r="P61" i="1"/>
  <c r="R59" i="1"/>
  <c r="J58" i="1"/>
  <c r="T56" i="1"/>
  <c r="L55" i="1"/>
  <c r="P53" i="1"/>
  <c r="R51" i="1"/>
  <c r="J50" i="1"/>
  <c r="T48" i="1"/>
  <c r="L47" i="1"/>
  <c r="P45" i="1"/>
  <c r="R43" i="1"/>
  <c r="J42" i="1"/>
  <c r="T40" i="1"/>
  <c r="L39" i="1"/>
  <c r="P37" i="1"/>
  <c r="R35" i="1"/>
  <c r="J34" i="1"/>
  <c r="T32" i="1"/>
  <c r="L31" i="1"/>
  <c r="P29" i="1"/>
  <c r="R27" i="1"/>
  <c r="J26" i="1"/>
  <c r="T24" i="1"/>
  <c r="L23" i="1"/>
  <c r="P21" i="1"/>
  <c r="R19" i="1"/>
  <c r="J18" i="1"/>
  <c r="T16" i="1"/>
  <c r="L15" i="1"/>
  <c r="P13" i="1"/>
  <c r="R11" i="1"/>
  <c r="J10" i="1"/>
  <c r="T8" i="1"/>
  <c r="L7" i="1"/>
  <c r="P5" i="1"/>
  <c r="R3" i="1"/>
  <c r="J2" i="1"/>
  <c r="Q293" i="1"/>
  <c r="R261" i="1"/>
  <c r="P244" i="1"/>
  <c r="P236" i="1"/>
  <c r="L230" i="1"/>
  <c r="P224" i="1"/>
  <c r="I219" i="1"/>
  <c r="L215" i="1"/>
  <c r="I211" i="1"/>
  <c r="T207" i="1"/>
  <c r="J204" i="1"/>
  <c r="P200" i="1"/>
  <c r="R196" i="1"/>
  <c r="T193" i="1"/>
  <c r="M190" i="1"/>
  <c r="T187" i="1"/>
  <c r="L185" i="1"/>
  <c r="T182" i="1"/>
  <c r="J180" i="1"/>
  <c r="J178" i="1"/>
  <c r="L176" i="1"/>
  <c r="R173" i="1"/>
  <c r="R171" i="1"/>
  <c r="T169" i="1"/>
  <c r="P167" i="1"/>
  <c r="P165" i="1"/>
  <c r="J163" i="1"/>
  <c r="L161" i="1"/>
  <c r="L159" i="1"/>
  <c r="R156" i="1"/>
  <c r="T154" i="1"/>
  <c r="T152" i="1"/>
  <c r="M150" i="1"/>
  <c r="P148" i="1"/>
  <c r="M146" i="1"/>
  <c r="T144" i="1"/>
  <c r="T142" i="1"/>
  <c r="S140" i="1"/>
  <c r="T138" i="1"/>
  <c r="Q136" i="1"/>
  <c r="J135" i="1"/>
  <c r="M133" i="1"/>
  <c r="R131" i="1"/>
  <c r="K130" i="1"/>
  <c r="M128" i="1"/>
  <c r="Q126" i="1"/>
  <c r="I125" i="1"/>
  <c r="S123" i="1"/>
  <c r="K122" i="1"/>
  <c r="M120" i="1"/>
  <c r="Q118" i="1"/>
  <c r="I117" i="1"/>
  <c r="S115" i="1"/>
  <c r="K114" i="1"/>
  <c r="M112" i="1"/>
  <c r="Q110" i="1"/>
  <c r="I109" i="1"/>
  <c r="S107" i="1"/>
  <c r="K106" i="1"/>
  <c r="M104" i="1"/>
  <c r="Q102" i="1"/>
  <c r="I101" i="1"/>
  <c r="S99" i="1"/>
  <c r="K98" i="1"/>
  <c r="M96" i="1"/>
  <c r="Q94" i="1"/>
  <c r="I93" i="1"/>
  <c r="S91" i="1"/>
  <c r="K90" i="1"/>
  <c r="M88" i="1"/>
  <c r="Q86" i="1"/>
  <c r="I85" i="1"/>
  <c r="S83" i="1"/>
  <c r="K82" i="1"/>
  <c r="M80" i="1"/>
  <c r="Q78" i="1"/>
  <c r="I77" i="1"/>
  <c r="S75" i="1"/>
  <c r="K74" i="1"/>
  <c r="M72" i="1"/>
  <c r="Q70" i="1"/>
  <c r="I69" i="1"/>
  <c r="S67" i="1"/>
  <c r="K66" i="1"/>
  <c r="M64" i="1"/>
  <c r="Q62" i="1"/>
  <c r="I61" i="1"/>
  <c r="S59" i="1"/>
  <c r="K58" i="1"/>
  <c r="M56" i="1"/>
  <c r="Q54" i="1"/>
  <c r="I53" i="1"/>
  <c r="S51" i="1"/>
  <c r="K50" i="1"/>
  <c r="M48" i="1"/>
  <c r="Q46" i="1"/>
  <c r="I45" i="1"/>
  <c r="S43" i="1"/>
  <c r="K42" i="1"/>
  <c r="M40" i="1"/>
  <c r="Q38" i="1"/>
  <c r="I37" i="1"/>
  <c r="S35" i="1"/>
  <c r="K34" i="1"/>
  <c r="M32" i="1"/>
  <c r="Q30" i="1"/>
  <c r="I29" i="1"/>
  <c r="S27" i="1"/>
  <c r="K26" i="1"/>
  <c r="M24" i="1"/>
  <c r="Q22" i="1"/>
  <c r="I21" i="1"/>
  <c r="S19" i="1"/>
  <c r="K18" i="1"/>
  <c r="M16" i="1"/>
  <c r="Q14" i="1"/>
  <c r="I13" i="1"/>
  <c r="S11" i="1"/>
  <c r="K10" i="1"/>
  <c r="M8" i="1"/>
  <c r="Q6" i="1"/>
  <c r="I5" i="1"/>
  <c r="S3" i="1"/>
  <c r="K2" i="1"/>
  <c r="T291" i="1"/>
  <c r="Q259" i="1"/>
  <c r="J244" i="1"/>
  <c r="I236" i="1"/>
  <c r="Q229" i="1"/>
  <c r="K224" i="1"/>
  <c r="R218" i="1"/>
  <c r="R214" i="1"/>
  <c r="J211" i="1"/>
  <c r="M207" i="1"/>
  <c r="R203" i="1"/>
  <c r="K200" i="1"/>
  <c r="P196" i="1"/>
  <c r="J193" i="1"/>
  <c r="P190" i="1"/>
  <c r="P187" i="1"/>
  <c r="Q184" i="1"/>
  <c r="M182" i="1"/>
  <c r="K180" i="1"/>
  <c r="L178" i="1"/>
  <c r="Q175" i="1"/>
  <c r="S173" i="1"/>
  <c r="T171" i="1"/>
  <c r="M169" i="1"/>
  <c r="I167" i="1"/>
  <c r="J165" i="1"/>
  <c r="K163" i="1"/>
  <c r="Q160" i="1"/>
  <c r="R158" i="1"/>
  <c r="S156" i="1"/>
  <c r="M154" i="1"/>
  <c r="P152" i="1"/>
  <c r="P150" i="1"/>
  <c r="I148" i="1"/>
  <c r="P146" i="1"/>
  <c r="M144" i="1"/>
  <c r="M142" i="1"/>
  <c r="P140" i="1"/>
  <c r="M138" i="1"/>
  <c r="R136" i="1"/>
  <c r="K135" i="1"/>
  <c r="P133" i="1"/>
  <c r="S131" i="1"/>
  <c r="L130" i="1"/>
  <c r="P128" i="1"/>
  <c r="R126" i="1"/>
  <c r="J125" i="1"/>
  <c r="T123" i="1"/>
  <c r="L122" i="1"/>
  <c r="P120" i="1"/>
  <c r="R118" i="1"/>
  <c r="J117" i="1"/>
  <c r="T115" i="1"/>
  <c r="L114" i="1"/>
  <c r="P112" i="1"/>
  <c r="R110" i="1"/>
  <c r="J109" i="1"/>
  <c r="T107" i="1"/>
  <c r="L106" i="1"/>
  <c r="P104" i="1"/>
  <c r="R102" i="1"/>
  <c r="J101" i="1"/>
  <c r="T99" i="1"/>
  <c r="L98" i="1"/>
  <c r="P96" i="1"/>
  <c r="R94" i="1"/>
  <c r="J93" i="1"/>
  <c r="T91" i="1"/>
  <c r="L90" i="1"/>
  <c r="P88" i="1"/>
  <c r="R86" i="1"/>
  <c r="J85" i="1"/>
  <c r="T83" i="1"/>
  <c r="L82" i="1"/>
  <c r="P80" i="1"/>
  <c r="R78" i="1"/>
  <c r="J77" i="1"/>
  <c r="T75" i="1"/>
  <c r="L74" i="1"/>
  <c r="P72" i="1"/>
  <c r="R70" i="1"/>
  <c r="J69" i="1"/>
  <c r="T67" i="1"/>
  <c r="L66" i="1"/>
  <c r="P64" i="1"/>
  <c r="R62" i="1"/>
  <c r="J61" i="1"/>
  <c r="T59" i="1"/>
  <c r="L58" i="1"/>
  <c r="P56" i="1"/>
  <c r="R54" i="1"/>
  <c r="J53" i="1"/>
  <c r="T51" i="1"/>
  <c r="L50" i="1"/>
  <c r="P48" i="1"/>
  <c r="R46" i="1"/>
  <c r="J45" i="1"/>
  <c r="T43" i="1"/>
  <c r="L42" i="1"/>
  <c r="P40" i="1"/>
  <c r="R38" i="1"/>
  <c r="J37" i="1"/>
  <c r="T35" i="1"/>
  <c r="L34" i="1"/>
  <c r="P32" i="1"/>
  <c r="R30" i="1"/>
  <c r="J29" i="1"/>
  <c r="T27" i="1"/>
  <c r="L26" i="1"/>
  <c r="P24" i="1"/>
  <c r="R22" i="1"/>
  <c r="J21" i="1"/>
  <c r="T19" i="1"/>
  <c r="L18" i="1"/>
  <c r="P16" i="1"/>
  <c r="R14" i="1"/>
  <c r="J13" i="1"/>
  <c r="T11" i="1"/>
  <c r="L10" i="1"/>
  <c r="P8" i="1"/>
  <c r="R6" i="1"/>
  <c r="J5" i="1"/>
  <c r="T3" i="1"/>
  <c r="L2" i="1"/>
  <c r="M289" i="1"/>
  <c r="J258" i="1"/>
  <c r="I243" i="1"/>
  <c r="J236" i="1"/>
  <c r="R229" i="1"/>
  <c r="T223" i="1"/>
  <c r="S218" i="1"/>
  <c r="M214" i="1"/>
  <c r="R210" i="1"/>
  <c r="P207" i="1"/>
  <c r="T203" i="1"/>
  <c r="L200" i="1"/>
  <c r="I196" i="1"/>
  <c r="K193" i="1"/>
  <c r="L190" i="1"/>
  <c r="I187" i="1"/>
  <c r="S184" i="1"/>
  <c r="P182" i="1"/>
  <c r="L180" i="1"/>
  <c r="R177" i="1"/>
  <c r="T175" i="1"/>
  <c r="T173" i="1"/>
  <c r="P171" i="1"/>
  <c r="J169" i="1"/>
  <c r="J167" i="1"/>
  <c r="L165" i="1"/>
  <c r="R162" i="1"/>
  <c r="R160" i="1"/>
  <c r="T158" i="1"/>
  <c r="P156" i="1"/>
  <c r="P154" i="1"/>
  <c r="J152" i="1"/>
  <c r="I150" i="1"/>
  <c r="J148" i="1"/>
  <c r="I146" i="1"/>
  <c r="P144" i="1"/>
  <c r="P142" i="1"/>
  <c r="I140" i="1"/>
  <c r="P138" i="1"/>
  <c r="S136" i="1"/>
  <c r="L135" i="1"/>
  <c r="I133" i="1"/>
  <c r="T131" i="1"/>
  <c r="Q129" i="1"/>
  <c r="I128" i="1"/>
  <c r="S126" i="1"/>
  <c r="K125" i="1"/>
  <c r="M123" i="1"/>
  <c r="Q121" i="1"/>
  <c r="I120" i="1"/>
  <c r="S118" i="1"/>
  <c r="K117" i="1"/>
  <c r="M115" i="1"/>
  <c r="Q113" i="1"/>
  <c r="I112" i="1"/>
  <c r="S110" i="1"/>
  <c r="K109" i="1"/>
  <c r="M107" i="1"/>
  <c r="Q105" i="1"/>
  <c r="I104" i="1"/>
  <c r="S102" i="1"/>
  <c r="K101" i="1"/>
  <c r="M99" i="1"/>
  <c r="Q97" i="1"/>
  <c r="I96" i="1"/>
  <c r="S94" i="1"/>
  <c r="K93" i="1"/>
  <c r="M91" i="1"/>
  <c r="Q89" i="1"/>
  <c r="I88" i="1"/>
  <c r="S86" i="1"/>
  <c r="K85" i="1"/>
  <c r="M83" i="1"/>
  <c r="Q81" i="1"/>
  <c r="I80" i="1"/>
  <c r="S78" i="1"/>
  <c r="K77" i="1"/>
  <c r="M75" i="1"/>
  <c r="Q73" i="1"/>
  <c r="I72" i="1"/>
  <c r="S70" i="1"/>
  <c r="K69" i="1"/>
  <c r="M67" i="1"/>
  <c r="Q65" i="1"/>
  <c r="I64" i="1"/>
  <c r="S62" i="1"/>
  <c r="K61" i="1"/>
  <c r="M59" i="1"/>
  <c r="Q57" i="1"/>
  <c r="I56" i="1"/>
  <c r="S54" i="1"/>
  <c r="K53" i="1"/>
  <c r="M51" i="1"/>
  <c r="Q49" i="1"/>
  <c r="I48" i="1"/>
  <c r="S46" i="1"/>
  <c r="K45" i="1"/>
  <c r="M43" i="1"/>
  <c r="Q41" i="1"/>
  <c r="I40" i="1"/>
  <c r="S38" i="1"/>
  <c r="K37" i="1"/>
  <c r="M35" i="1"/>
  <c r="Q33" i="1"/>
  <c r="I32" i="1"/>
  <c r="S30" i="1"/>
  <c r="K29" i="1"/>
  <c r="M27" i="1"/>
  <c r="Q25" i="1"/>
  <c r="I24" i="1"/>
  <c r="S22" i="1"/>
  <c r="K21" i="1"/>
  <c r="M19" i="1"/>
  <c r="Q17" i="1"/>
  <c r="I16" i="1"/>
  <c r="S14" i="1"/>
  <c r="K13" i="1"/>
  <c r="M11" i="1"/>
  <c r="Q9" i="1"/>
  <c r="I8" i="1"/>
  <c r="S6" i="1"/>
  <c r="K5" i="1"/>
  <c r="M3" i="1"/>
  <c r="O3148" i="1" l="1"/>
  <c r="O3144" i="1"/>
  <c r="N3140" i="1"/>
  <c r="N3130" i="1"/>
  <c r="O3120" i="1"/>
  <c r="N3113" i="1"/>
  <c r="O3110" i="1"/>
  <c r="O3098" i="1"/>
  <c r="O3095" i="1"/>
  <c r="O3092" i="1"/>
  <c r="N3089" i="1"/>
  <c r="N3064" i="1"/>
  <c r="O3057" i="1"/>
  <c r="N3044" i="1"/>
  <c r="N3042" i="1"/>
  <c r="O3040" i="1"/>
  <c r="O3038" i="1"/>
  <c r="O3034" i="1"/>
  <c r="N3027" i="1"/>
  <c r="O3015" i="1"/>
  <c r="N3008" i="1"/>
  <c r="N3003" i="1"/>
  <c r="N3000" i="1"/>
  <c r="N2954" i="1"/>
  <c r="N2937" i="1"/>
  <c r="O3113" i="1"/>
  <c r="N3046" i="1"/>
  <c r="O3164" i="1"/>
  <c r="O3156" i="1"/>
  <c r="N3160" i="1"/>
  <c r="O3067" i="1"/>
  <c r="O3062" i="1"/>
  <c r="O3055" i="1"/>
  <c r="N3040" i="1"/>
  <c r="N3038" i="1"/>
  <c r="O3036" i="1"/>
  <c r="O3022" i="1"/>
  <c r="N3015" i="1"/>
  <c r="O2966" i="1"/>
  <c r="O2958" i="1"/>
  <c r="N3123" i="1"/>
  <c r="O3160" i="1"/>
  <c r="O3152" i="1"/>
  <c r="N3168" i="1"/>
  <c r="N3164" i="1"/>
  <c r="N3156" i="1"/>
  <c r="N3152" i="1"/>
  <c r="N3148" i="1"/>
  <c r="N3144" i="1"/>
  <c r="O3137" i="1"/>
  <c r="O3127" i="1"/>
  <c r="N3120" i="1"/>
  <c r="N3110" i="1"/>
  <c r="O3101" i="1"/>
  <c r="N3098" i="1"/>
  <c r="N3095" i="1"/>
  <c r="N3092" i="1"/>
  <c r="O3072" i="1"/>
  <c r="N3137" i="1"/>
  <c r="O3134" i="1"/>
  <c r="N3127" i="1"/>
  <c r="O3117" i="1"/>
  <c r="O3107" i="1"/>
  <c r="O3104" i="1"/>
  <c r="N3101" i="1"/>
  <c r="O3078" i="1"/>
  <c r="O3075" i="1"/>
  <c r="N3072" i="1"/>
  <c r="N3067" i="1"/>
  <c r="N3062" i="1"/>
  <c r="N3055" i="1"/>
  <c r="N3036" i="1"/>
  <c r="O3029" i="1"/>
  <c r="O3010" i="1"/>
  <c r="O2972" i="1"/>
  <c r="O2969" i="1"/>
  <c r="O2962" i="1"/>
  <c r="N2948" i="1"/>
  <c r="O2929" i="1"/>
  <c r="O3064" i="1"/>
  <c r="N3048" i="1"/>
  <c r="N3134" i="1"/>
  <c r="O3124" i="1"/>
  <c r="N3117" i="1"/>
  <c r="O3114" i="1"/>
  <c r="N3107" i="1"/>
  <c r="N3104" i="1"/>
  <c r="O3081" i="1"/>
  <c r="N3078" i="1"/>
  <c r="N3075" i="1"/>
  <c r="O3070" i="1"/>
  <c r="O3024" i="1"/>
  <c r="O3017" i="1"/>
  <c r="O2984" i="1"/>
  <c r="O2981" i="1"/>
  <c r="O2978" i="1"/>
  <c r="N2975" i="1"/>
  <c r="N2972" i="1"/>
  <c r="O3089" i="1"/>
  <c r="O3042" i="1"/>
  <c r="O3165" i="1"/>
  <c r="N3114" i="1"/>
  <c r="O3090" i="1"/>
  <c r="O3087" i="1"/>
  <c r="O3084" i="1"/>
  <c r="N3081" i="1"/>
  <c r="N3070" i="1"/>
  <c r="O3053" i="1"/>
  <c r="O3031" i="1"/>
  <c r="N3024" i="1"/>
  <c r="O3012" i="1"/>
  <c r="O3005" i="1"/>
  <c r="O2996" i="1"/>
  <c r="O2993" i="1"/>
  <c r="O2990" i="1"/>
  <c r="N2987" i="1"/>
  <c r="N2984" i="1"/>
  <c r="O2928" i="1"/>
  <c r="O3161" i="1"/>
  <c r="O3157" i="1"/>
  <c r="O3153" i="1"/>
  <c r="O3149" i="1"/>
  <c r="O3145" i="1"/>
  <c r="O3141" i="1"/>
  <c r="O3131" i="1"/>
  <c r="N3124" i="1"/>
  <c r="N3165" i="1"/>
  <c r="N3161" i="1"/>
  <c r="N3157" i="1"/>
  <c r="N3153" i="1"/>
  <c r="N3149" i="1"/>
  <c r="N3145" i="1"/>
  <c r="N3141" i="1"/>
  <c r="O3138" i="1"/>
  <c r="N3131" i="1"/>
  <c r="O3121" i="1"/>
  <c r="O3111" i="1"/>
  <c r="O3093" i="1"/>
  <c r="N3090" i="1"/>
  <c r="N3087" i="1"/>
  <c r="N3084" i="1"/>
  <c r="O3065" i="1"/>
  <c r="O3060" i="1"/>
  <c r="O3051" i="1"/>
  <c r="N3031" i="1"/>
  <c r="O3019" i="1"/>
  <c r="N3012" i="1"/>
  <c r="O3002" i="1"/>
  <c r="N2999" i="1"/>
  <c r="N2996" i="1"/>
  <c r="O2965" i="1"/>
  <c r="O3128" i="1"/>
  <c r="N3111" i="1"/>
  <c r="O3099" i="1"/>
  <c r="O3096" i="1"/>
  <c r="N3093" i="1"/>
  <c r="N3060" i="1"/>
  <c r="O3058" i="1"/>
  <c r="N3051" i="1"/>
  <c r="O3049" i="1"/>
  <c r="O3047" i="1"/>
  <c r="O3026" i="1"/>
  <c r="N3019" i="1"/>
  <c r="O3007" i="1"/>
  <c r="O3140" i="1"/>
  <c r="N3133" i="1"/>
  <c r="O3168" i="1"/>
  <c r="N3138" i="1"/>
  <c r="N3121" i="1"/>
  <c r="O3118" i="1"/>
  <c r="O3102" i="1"/>
  <c r="O3135" i="1"/>
  <c r="N3128" i="1"/>
  <c r="N3118" i="1"/>
  <c r="O3108" i="1"/>
  <c r="O3105" i="1"/>
  <c r="N3102" i="1"/>
  <c r="N3099" i="1"/>
  <c r="N3096" i="1"/>
  <c r="O3073" i="1"/>
  <c r="N3058" i="1"/>
  <c r="N3047" i="1"/>
  <c r="O3045" i="1"/>
  <c r="O3043" i="1"/>
  <c r="O3033" i="1"/>
  <c r="O3014" i="1"/>
  <c r="N3007" i="1"/>
  <c r="O2968" i="1"/>
  <c r="O2934" i="1"/>
  <c r="O3082" i="1"/>
  <c r="O3079" i="1"/>
  <c r="O3076" i="1"/>
  <c r="O3068" i="1"/>
  <c r="O3063" i="1"/>
  <c r="N3043" i="1"/>
  <c r="O3041" i="1"/>
  <c r="O3039" i="1"/>
  <c r="O3028" i="1"/>
  <c r="O3021" i="1"/>
  <c r="O2980" i="1"/>
  <c r="O2977" i="1"/>
  <c r="O2974" i="1"/>
  <c r="N2971" i="1"/>
  <c r="N2968" i="1"/>
  <c r="O2956" i="1"/>
  <c r="O3162" i="1"/>
  <c r="O3158" i="1"/>
  <c r="O3154" i="1"/>
  <c r="O3150" i="1"/>
  <c r="O3146" i="1"/>
  <c r="O3142" i="1"/>
  <c r="N3135" i="1"/>
  <c r="O3115" i="1"/>
  <c r="N3108" i="1"/>
  <c r="N3105" i="1"/>
  <c r="N3166" i="1"/>
  <c r="N3154" i="1"/>
  <c r="N3150" i="1"/>
  <c r="N3146" i="1"/>
  <c r="N3142" i="1"/>
  <c r="O3132" i="1"/>
  <c r="N3125" i="1"/>
  <c r="O3122" i="1"/>
  <c r="N3115" i="1"/>
  <c r="O3085" i="1"/>
  <c r="N3082" i="1"/>
  <c r="N3079" i="1"/>
  <c r="N3076" i="1"/>
  <c r="N3068" i="1"/>
  <c r="N3063" i="1"/>
  <c r="O3056" i="1"/>
  <c r="N3039" i="1"/>
  <c r="O3037" i="1"/>
  <c r="O3035" i="1"/>
  <c r="N3028" i="1"/>
  <c r="O3016" i="1"/>
  <c r="O3009" i="1"/>
  <c r="O3004" i="1"/>
  <c r="O2992" i="1"/>
  <c r="O2989" i="1"/>
  <c r="O2986" i="1"/>
  <c r="N2983" i="1"/>
  <c r="N2980" i="1"/>
  <c r="O2964" i="1"/>
  <c r="O2960" i="1"/>
  <c r="N2956" i="1"/>
  <c r="N3083" i="1"/>
  <c r="O3125" i="1"/>
  <c r="N3162" i="1"/>
  <c r="N3158" i="1"/>
  <c r="O3139" i="1"/>
  <c r="N3132" i="1"/>
  <c r="N3122" i="1"/>
  <c r="O3112" i="1"/>
  <c r="O3094" i="1"/>
  <c r="O3091" i="1"/>
  <c r="O3088" i="1"/>
  <c r="N3085" i="1"/>
  <c r="O3071" i="1"/>
  <c r="O3066" i="1"/>
  <c r="N3056" i="1"/>
  <c r="O3054" i="1"/>
  <c r="N3035" i="1"/>
  <c r="O3023" i="1"/>
  <c r="N3016" i="1"/>
  <c r="N3004" i="1"/>
  <c r="O3001" i="1"/>
  <c r="O2998" i="1"/>
  <c r="N2995" i="1"/>
  <c r="N2992" i="1"/>
  <c r="N2964" i="1"/>
  <c r="N2960" i="1"/>
  <c r="N3054" i="1"/>
  <c r="O3030" i="1"/>
  <c r="N3023" i="1"/>
  <c r="O3011" i="1"/>
  <c r="O2939" i="1"/>
  <c r="O2924" i="1"/>
  <c r="N3139" i="1"/>
  <c r="N3112" i="1"/>
  <c r="O3097" i="1"/>
  <c r="N3066" i="1"/>
  <c r="O3163" i="1"/>
  <c r="O3136" i="1"/>
  <c r="N3119" i="1"/>
  <c r="O3109" i="1"/>
  <c r="O3106" i="1"/>
  <c r="O3103" i="1"/>
  <c r="O3100" i="1"/>
  <c r="N3097" i="1"/>
  <c r="O3074" i="1"/>
  <c r="O3061" i="1"/>
  <c r="O3018" i="1"/>
  <c r="N3011" i="1"/>
  <c r="O2944" i="1"/>
  <c r="O3130" i="1"/>
  <c r="N3086" i="1"/>
  <c r="N3080" i="1"/>
  <c r="O3044" i="1"/>
  <c r="N3094" i="1"/>
  <c r="N3088" i="1"/>
  <c r="N3071" i="1"/>
  <c r="O3167" i="1"/>
  <c r="O3159" i="1"/>
  <c r="O3151" i="1"/>
  <c r="O3143" i="1"/>
  <c r="N3159" i="1"/>
  <c r="N3155" i="1"/>
  <c r="N3151" i="1"/>
  <c r="N3147" i="1"/>
  <c r="N3143" i="1"/>
  <c r="N3136" i="1"/>
  <c r="N3126" i="1"/>
  <c r="O3116" i="1"/>
  <c r="N3109" i="1"/>
  <c r="N3106" i="1"/>
  <c r="N3103" i="1"/>
  <c r="N3100" i="1"/>
  <c r="O3077" i="1"/>
  <c r="N3074" i="1"/>
  <c r="O3059" i="1"/>
  <c r="O3052" i="1"/>
  <c r="O3050" i="1"/>
  <c r="O3032" i="1"/>
  <c r="O3025" i="1"/>
  <c r="O3006" i="1"/>
  <c r="O2976" i="1"/>
  <c r="O2973" i="1"/>
  <c r="O2970" i="1"/>
  <c r="N2944" i="1"/>
  <c r="O3166" i="1"/>
  <c r="O3129" i="1"/>
  <c r="O3119" i="1"/>
  <c r="N3091" i="1"/>
  <c r="O3155" i="1"/>
  <c r="O3147" i="1"/>
  <c r="N3129" i="1"/>
  <c r="O3126" i="1"/>
  <c r="N3167" i="1"/>
  <c r="N3163" i="1"/>
  <c r="O3133" i="1"/>
  <c r="O3123" i="1"/>
  <c r="N3116" i="1"/>
  <c r="O3086" i="1"/>
  <c r="O3083" i="1"/>
  <c r="O3080" i="1"/>
  <c r="N3077" i="1"/>
  <c r="O3069" i="1"/>
  <c r="N3059" i="1"/>
  <c r="N3052" i="1"/>
  <c r="N3050" i="1"/>
  <c r="O3048" i="1"/>
  <c r="O3046" i="1"/>
  <c r="N3032" i="1"/>
  <c r="O3020" i="1"/>
  <c r="O3013" i="1"/>
  <c r="O2988" i="1"/>
  <c r="O2985" i="1"/>
  <c r="O2982" i="1"/>
  <c r="N2979" i="1"/>
  <c r="N2976" i="1"/>
  <c r="O2938" i="1"/>
  <c r="O3027" i="1"/>
  <c r="N3020" i="1"/>
  <c r="O3008" i="1"/>
  <c r="O3000" i="1"/>
  <c r="O2997" i="1"/>
  <c r="O2994" i="1"/>
  <c r="N2991" i="1"/>
  <c r="N2988" i="1"/>
  <c r="O2954" i="1"/>
  <c r="N2949" i="1"/>
  <c r="O2947" i="1"/>
  <c r="O2937" i="1"/>
  <c r="N2930" i="1"/>
  <c r="N2920" i="1"/>
  <c r="O2910" i="1"/>
  <c r="O2900" i="1"/>
  <c r="N2893" i="1"/>
  <c r="N2884" i="1"/>
  <c r="N2873" i="1"/>
  <c r="N2865" i="1"/>
  <c r="N2857" i="1"/>
  <c r="N2849" i="1"/>
  <c r="N2841" i="1"/>
  <c r="N2833" i="1"/>
  <c r="N2825" i="1"/>
  <c r="N2781" i="1"/>
  <c r="O2927" i="1"/>
  <c r="O2917" i="1"/>
  <c r="N2910" i="1"/>
  <c r="N2900" i="1"/>
  <c r="O2890" i="1"/>
  <c r="N2794" i="1"/>
  <c r="N2917" i="1"/>
  <c r="O2907" i="1"/>
  <c r="O2897" i="1"/>
  <c r="N2890" i="1"/>
  <c r="O2877" i="1"/>
  <c r="N2870" i="1"/>
  <c r="N2862" i="1"/>
  <c r="N2854" i="1"/>
  <c r="N2846" i="1"/>
  <c r="N2838" i="1"/>
  <c r="N2830" i="1"/>
  <c r="N2822" i="1"/>
  <c r="O2758" i="1"/>
  <c r="N3034" i="1"/>
  <c r="N3030" i="1"/>
  <c r="N3026" i="1"/>
  <c r="N3022" i="1"/>
  <c r="N3018" i="1"/>
  <c r="N3014" i="1"/>
  <c r="N3010" i="1"/>
  <c r="N3006" i="1"/>
  <c r="N3002" i="1"/>
  <c r="N2998" i="1"/>
  <c r="N2994" i="1"/>
  <c r="N2990" i="1"/>
  <c r="N2986" i="1"/>
  <c r="N2982" i="1"/>
  <c r="N2978" i="1"/>
  <c r="N2974" i="1"/>
  <c r="N2970" i="1"/>
  <c r="N2966" i="1"/>
  <c r="N2962" i="1"/>
  <c r="N2958" i="1"/>
  <c r="O2951" i="1"/>
  <c r="O2941" i="1"/>
  <c r="N2934" i="1"/>
  <c r="N2924" i="1"/>
  <c r="O2914" i="1"/>
  <c r="O2904" i="1"/>
  <c r="N2897" i="1"/>
  <c r="N2877" i="1"/>
  <c r="O2816" i="1"/>
  <c r="O2813" i="1"/>
  <c r="N2793" i="1"/>
  <c r="O2948" i="1"/>
  <c r="N2941" i="1"/>
  <c r="O2931" i="1"/>
  <c r="O2921" i="1"/>
  <c r="N2914" i="1"/>
  <c r="N2904" i="1"/>
  <c r="O2894" i="1"/>
  <c r="O2882" i="1"/>
  <c r="N2813" i="1"/>
  <c r="N2810" i="1"/>
  <c r="N2921" i="1"/>
  <c r="O2911" i="1"/>
  <c r="O2901" i="1"/>
  <c r="N2894" i="1"/>
  <c r="N2882" i="1"/>
  <c r="O2872" i="1"/>
  <c r="O2864" i="1"/>
  <c r="O2856" i="1"/>
  <c r="O2848" i="1"/>
  <c r="O2840" i="1"/>
  <c r="O2832" i="1"/>
  <c r="O2824" i="1"/>
  <c r="N2798" i="1"/>
  <c r="O2779" i="1"/>
  <c r="O3003" i="1"/>
  <c r="O2999" i="1"/>
  <c r="O2995" i="1"/>
  <c r="O2991" i="1"/>
  <c r="O2987" i="1"/>
  <c r="O2983" i="1"/>
  <c r="O2979" i="1"/>
  <c r="O2975" i="1"/>
  <c r="O2971" i="1"/>
  <c r="O2967" i="1"/>
  <c r="O2963" i="1"/>
  <c r="O2959" i="1"/>
  <c r="O2955" i="1"/>
  <c r="O2945" i="1"/>
  <c r="N2938" i="1"/>
  <c r="N2928" i="1"/>
  <c r="O2918" i="1"/>
  <c r="O2908" i="1"/>
  <c r="N2901" i="1"/>
  <c r="O2891" i="1"/>
  <c r="O2885" i="1"/>
  <c r="O2880" i="1"/>
  <c r="N2778" i="1"/>
  <c r="O2755" i="1"/>
  <c r="N2967" i="1"/>
  <c r="N2963" i="1"/>
  <c r="N2959" i="1"/>
  <c r="O2952" i="1"/>
  <c r="N2945" i="1"/>
  <c r="O2935" i="1"/>
  <c r="O2925" i="1"/>
  <c r="N2918" i="1"/>
  <c r="N2908" i="1"/>
  <c r="O2898" i="1"/>
  <c r="O2888" i="1"/>
  <c r="N2885" i="1"/>
  <c r="N2880" i="1"/>
  <c r="O2869" i="1"/>
  <c r="O2861" i="1"/>
  <c r="O2853" i="1"/>
  <c r="O2845" i="1"/>
  <c r="O2837" i="1"/>
  <c r="O2829" i="1"/>
  <c r="O2821" i="1"/>
  <c r="N2806" i="1"/>
  <c r="N2802" i="1"/>
  <c r="N2797" i="1"/>
  <c r="N2785" i="1"/>
  <c r="N2952" i="1"/>
  <c r="O2942" i="1"/>
  <c r="O2932" i="1"/>
  <c r="N2925" i="1"/>
  <c r="O2915" i="1"/>
  <c r="O2905" i="1"/>
  <c r="N2898" i="1"/>
  <c r="N2888" i="1"/>
  <c r="N2869" i="1"/>
  <c r="N2861" i="1"/>
  <c r="N2853" i="1"/>
  <c r="N2845" i="1"/>
  <c r="N2837" i="1"/>
  <c r="N2829" i="1"/>
  <c r="N2821" i="1"/>
  <c r="O2812" i="1"/>
  <c r="O2809" i="1"/>
  <c r="O2949" i="1"/>
  <c r="N2942" i="1"/>
  <c r="N2932" i="1"/>
  <c r="O2922" i="1"/>
  <c r="O2912" i="1"/>
  <c r="N2905" i="1"/>
  <c r="O2895" i="1"/>
  <c r="N2809" i="1"/>
  <c r="N2922" i="1"/>
  <c r="N2912" i="1"/>
  <c r="O2902" i="1"/>
  <c r="O2892" i="1"/>
  <c r="O2878" i="1"/>
  <c r="N2874" i="1"/>
  <c r="N2866" i="1"/>
  <c r="N2858" i="1"/>
  <c r="N2850" i="1"/>
  <c r="N2842" i="1"/>
  <c r="N2834" i="1"/>
  <c r="N2826" i="1"/>
  <c r="N2818" i="1"/>
  <c r="N2801" i="1"/>
  <c r="N2752" i="1"/>
  <c r="O2946" i="1"/>
  <c r="O2936" i="1"/>
  <c r="N2929" i="1"/>
  <c r="O2919" i="1"/>
  <c r="O2909" i="1"/>
  <c r="N2902" i="1"/>
  <c r="N2892" i="1"/>
  <c r="N2878" i="1"/>
  <c r="O2876" i="1"/>
  <c r="N2805" i="1"/>
  <c r="N2776" i="1"/>
  <c r="O2953" i="1"/>
  <c r="N2946" i="1"/>
  <c r="N2936" i="1"/>
  <c r="O2926" i="1"/>
  <c r="O2916" i="1"/>
  <c r="N2909" i="1"/>
  <c r="O2899" i="1"/>
  <c r="O2889" i="1"/>
  <c r="N2876" i="1"/>
  <c r="O2750" i="1"/>
  <c r="N2953" i="1"/>
  <c r="O2943" i="1"/>
  <c r="O2933" i="1"/>
  <c r="N2926" i="1"/>
  <c r="N2916" i="1"/>
  <c r="O2906" i="1"/>
  <c r="O2896" i="1"/>
  <c r="N2889" i="1"/>
  <c r="O2886" i="1"/>
  <c r="O2881" i="1"/>
  <c r="O2868" i="1"/>
  <c r="O2860" i="1"/>
  <c r="O2852" i="1"/>
  <c r="O2844" i="1"/>
  <c r="O2836" i="1"/>
  <c r="O2828" i="1"/>
  <c r="O2820" i="1"/>
  <c r="O2808" i="1"/>
  <c r="O2961" i="1"/>
  <c r="O2957" i="1"/>
  <c r="O2950" i="1"/>
  <c r="O2940" i="1"/>
  <c r="N2933" i="1"/>
  <c r="O2923" i="1"/>
  <c r="O2913" i="1"/>
  <c r="N2906" i="1"/>
  <c r="N2896" i="1"/>
  <c r="N2886" i="1"/>
  <c r="N2881" i="1"/>
  <c r="O2817" i="1"/>
  <c r="N2789" i="1"/>
  <c r="O2747" i="1"/>
  <c r="N3073" i="1"/>
  <c r="N3069" i="1"/>
  <c r="N3065" i="1"/>
  <c r="N3061" i="1"/>
  <c r="N3057" i="1"/>
  <c r="N3053" i="1"/>
  <c r="N3049" i="1"/>
  <c r="N3045" i="1"/>
  <c r="N3041" i="1"/>
  <c r="N3037" i="1"/>
  <c r="N3033" i="1"/>
  <c r="N3029" i="1"/>
  <c r="N3025" i="1"/>
  <c r="N3021" i="1"/>
  <c r="N3017" i="1"/>
  <c r="N3013" i="1"/>
  <c r="N3009" i="1"/>
  <c r="N3005" i="1"/>
  <c r="N3001" i="1"/>
  <c r="N2997" i="1"/>
  <c r="N2993" i="1"/>
  <c r="N2989" i="1"/>
  <c r="N2985" i="1"/>
  <c r="N2981" i="1"/>
  <c r="N2977" i="1"/>
  <c r="N2973" i="1"/>
  <c r="N2969" i="1"/>
  <c r="N2965" i="1"/>
  <c r="N2961" i="1"/>
  <c r="N2957" i="1"/>
  <c r="N2950" i="1"/>
  <c r="N2940" i="1"/>
  <c r="O2930" i="1"/>
  <c r="O2920" i="1"/>
  <c r="N2913" i="1"/>
  <c r="O2903" i="1"/>
  <c r="O2893" i="1"/>
  <c r="O2884" i="1"/>
  <c r="O2873" i="1"/>
  <c r="O2865" i="1"/>
  <c r="O2857" i="1"/>
  <c r="O2849" i="1"/>
  <c r="O2841" i="1"/>
  <c r="O2833" i="1"/>
  <c r="O2825" i="1"/>
  <c r="N2817" i="1"/>
  <c r="N2814" i="1"/>
  <c r="N2773" i="1"/>
  <c r="N2749" i="1"/>
  <c r="O2726" i="1"/>
  <c r="O2723" i="1"/>
  <c r="N2720" i="1"/>
  <c r="N2717" i="1"/>
  <c r="N2698" i="1"/>
  <c r="O2696" i="1"/>
  <c r="O2694" i="1"/>
  <c r="N2690" i="1"/>
  <c r="N2677" i="1"/>
  <c r="O2669" i="1"/>
  <c r="O2661" i="1"/>
  <c r="O2653" i="1"/>
  <c r="O2641" i="1"/>
  <c r="O2764" i="1"/>
  <c r="O2761" i="1"/>
  <c r="N2758" i="1"/>
  <c r="N2755" i="1"/>
  <c r="O2732" i="1"/>
  <c r="O2729" i="1"/>
  <c r="N2726" i="1"/>
  <c r="N2723" i="1"/>
  <c r="N2694" i="1"/>
  <c r="O2692" i="1"/>
  <c r="O2679" i="1"/>
  <c r="N2669" i="1"/>
  <c r="N2661" i="1"/>
  <c r="N2653" i="1"/>
  <c r="N2641" i="1"/>
  <c r="O2625" i="1"/>
  <c r="O2609" i="1"/>
  <c r="O2552" i="1"/>
  <c r="O2874" i="1"/>
  <c r="O2870" i="1"/>
  <c r="O2866" i="1"/>
  <c r="O2862" i="1"/>
  <c r="O2858" i="1"/>
  <c r="O2854" i="1"/>
  <c r="O2850" i="1"/>
  <c r="O2846" i="1"/>
  <c r="O2842" i="1"/>
  <c r="O2838" i="1"/>
  <c r="O2834" i="1"/>
  <c r="O2830" i="1"/>
  <c r="O2826" i="1"/>
  <c r="O2822" i="1"/>
  <c r="O2818" i="1"/>
  <c r="O2814" i="1"/>
  <c r="O2810" i="1"/>
  <c r="O2806" i="1"/>
  <c r="O2802" i="1"/>
  <c r="O2798" i="1"/>
  <c r="O2794" i="1"/>
  <c r="O2790" i="1"/>
  <c r="O2786" i="1"/>
  <c r="O2782" i="1"/>
  <c r="O2770" i="1"/>
  <c r="O2767" i="1"/>
  <c r="N2764" i="1"/>
  <c r="N2761" i="1"/>
  <c r="O2738" i="1"/>
  <c r="O2735" i="1"/>
  <c r="N2732" i="1"/>
  <c r="N2729" i="1"/>
  <c r="O2706" i="1"/>
  <c r="O2703" i="1"/>
  <c r="N2679" i="1"/>
  <c r="O2647" i="1"/>
  <c r="O2637" i="1"/>
  <c r="O2629" i="1"/>
  <c r="N2625" i="1"/>
  <c r="N2609" i="1"/>
  <c r="O2597" i="1"/>
  <c r="N2790" i="1"/>
  <c r="N2786" i="1"/>
  <c r="N2782" i="1"/>
  <c r="O2776" i="1"/>
  <c r="O2773" i="1"/>
  <c r="N2770" i="1"/>
  <c r="N2767" i="1"/>
  <c r="O2744" i="1"/>
  <c r="O2741" i="1"/>
  <c r="N2738" i="1"/>
  <c r="N2735" i="1"/>
  <c r="O2712" i="1"/>
  <c r="O2709" i="1"/>
  <c r="N2706" i="1"/>
  <c r="N2703" i="1"/>
  <c r="O2681" i="1"/>
  <c r="O2671" i="1"/>
  <c r="O2663" i="1"/>
  <c r="O2655" i="1"/>
  <c r="N2647" i="1"/>
  <c r="O2644" i="1"/>
  <c r="N2637" i="1"/>
  <c r="O2633" i="1"/>
  <c r="N2629" i="1"/>
  <c r="N2619" i="1"/>
  <c r="N2603" i="1"/>
  <c r="N2587" i="1"/>
  <c r="O2549" i="1"/>
  <c r="O2524" i="1"/>
  <c r="N2744" i="1"/>
  <c r="N2741" i="1"/>
  <c r="O2718" i="1"/>
  <c r="O2715" i="1"/>
  <c r="N2712" i="1"/>
  <c r="N2709" i="1"/>
  <c r="O2683" i="1"/>
  <c r="N2681" i="1"/>
  <c r="N2671" i="1"/>
  <c r="N2663" i="1"/>
  <c r="N2655" i="1"/>
  <c r="N2633" i="1"/>
  <c r="N2779" i="1"/>
  <c r="O2756" i="1"/>
  <c r="O2753" i="1"/>
  <c r="N2750" i="1"/>
  <c r="N2747" i="1"/>
  <c r="O2724" i="1"/>
  <c r="O2721" i="1"/>
  <c r="N2718" i="1"/>
  <c r="N2715" i="1"/>
  <c r="O2701" i="1"/>
  <c r="O2685" i="1"/>
  <c r="N2683" i="1"/>
  <c r="O2613" i="1"/>
  <c r="N2546" i="1"/>
  <c r="O2887" i="1"/>
  <c r="O2883" i="1"/>
  <c r="O2879" i="1"/>
  <c r="O2875" i="1"/>
  <c r="O2871" i="1"/>
  <c r="O2867" i="1"/>
  <c r="O2863" i="1"/>
  <c r="O2859" i="1"/>
  <c r="O2855" i="1"/>
  <c r="O2851" i="1"/>
  <c r="O2847" i="1"/>
  <c r="O2843" i="1"/>
  <c r="O2839" i="1"/>
  <c r="O2835" i="1"/>
  <c r="O2831" i="1"/>
  <c r="O2827" i="1"/>
  <c r="O2823" i="1"/>
  <c r="O2819" i="1"/>
  <c r="O2815" i="1"/>
  <c r="O2811" i="1"/>
  <c r="O2807" i="1"/>
  <c r="O2803" i="1"/>
  <c r="O2799" i="1"/>
  <c r="O2795" i="1"/>
  <c r="O2791" i="1"/>
  <c r="O2787" i="1"/>
  <c r="O2783" i="1"/>
  <c r="O2762" i="1"/>
  <c r="O2759" i="1"/>
  <c r="N2756" i="1"/>
  <c r="N2753" i="1"/>
  <c r="O2730" i="1"/>
  <c r="O2727" i="1"/>
  <c r="N2724" i="1"/>
  <c r="N2721" i="1"/>
  <c r="N2701" i="1"/>
  <c r="O2687" i="1"/>
  <c r="N2685" i="1"/>
  <c r="O2676" i="1"/>
  <c r="O2668" i="1"/>
  <c r="O2660" i="1"/>
  <c r="O2652" i="1"/>
  <c r="N2613" i="1"/>
  <c r="N2595" i="1"/>
  <c r="O2519" i="1"/>
  <c r="N2955" i="1"/>
  <c r="N2951" i="1"/>
  <c r="N2947" i="1"/>
  <c r="N2943" i="1"/>
  <c r="N2939" i="1"/>
  <c r="N2935" i="1"/>
  <c r="N2931" i="1"/>
  <c r="N2927" i="1"/>
  <c r="N2923" i="1"/>
  <c r="N2919" i="1"/>
  <c r="N2915" i="1"/>
  <c r="N2911" i="1"/>
  <c r="N2907" i="1"/>
  <c r="N2903" i="1"/>
  <c r="N2899" i="1"/>
  <c r="N2895" i="1"/>
  <c r="N2891" i="1"/>
  <c r="N2887" i="1"/>
  <c r="N2883" i="1"/>
  <c r="N2879" i="1"/>
  <c r="N2875" i="1"/>
  <c r="N2871" i="1"/>
  <c r="N2867" i="1"/>
  <c r="N2863" i="1"/>
  <c r="N2859" i="1"/>
  <c r="N2855" i="1"/>
  <c r="N2851" i="1"/>
  <c r="N2847" i="1"/>
  <c r="N2843" i="1"/>
  <c r="N2839" i="1"/>
  <c r="N2835" i="1"/>
  <c r="N2831" i="1"/>
  <c r="N2827" i="1"/>
  <c r="N2823" i="1"/>
  <c r="N2819" i="1"/>
  <c r="N2815" i="1"/>
  <c r="N2811" i="1"/>
  <c r="N2807" i="1"/>
  <c r="N2803" i="1"/>
  <c r="N2799" i="1"/>
  <c r="N2795" i="1"/>
  <c r="N2791" i="1"/>
  <c r="N2787" i="1"/>
  <c r="N2783" i="1"/>
  <c r="O2768" i="1"/>
  <c r="O2765" i="1"/>
  <c r="N2762" i="1"/>
  <c r="N2759" i="1"/>
  <c r="O2736" i="1"/>
  <c r="O2733" i="1"/>
  <c r="N2730" i="1"/>
  <c r="N2727" i="1"/>
  <c r="O2704" i="1"/>
  <c r="O2699" i="1"/>
  <c r="O2697" i="1"/>
  <c r="O2689" i="1"/>
  <c r="N2687" i="1"/>
  <c r="O2643" i="1"/>
  <c r="N2623" i="1"/>
  <c r="N2607" i="1"/>
  <c r="O2774" i="1"/>
  <c r="O2771" i="1"/>
  <c r="N2768" i="1"/>
  <c r="N2765" i="1"/>
  <c r="O2742" i="1"/>
  <c r="O2739" i="1"/>
  <c r="N2736" i="1"/>
  <c r="N2733" i="1"/>
  <c r="O2710" i="1"/>
  <c r="O2707" i="1"/>
  <c r="N2704" i="1"/>
  <c r="N2699" i="1"/>
  <c r="N2697" i="1"/>
  <c r="O2695" i="1"/>
  <c r="O2693" i="1"/>
  <c r="O2691" i="1"/>
  <c r="N2689" i="1"/>
  <c r="N2678" i="1"/>
  <c r="O2673" i="1"/>
  <c r="O2665" i="1"/>
  <c r="O2657" i="1"/>
  <c r="O2649" i="1"/>
  <c r="N2643" i="1"/>
  <c r="O2780" i="1"/>
  <c r="O2777" i="1"/>
  <c r="N2774" i="1"/>
  <c r="N2771" i="1"/>
  <c r="O2748" i="1"/>
  <c r="O2745" i="1"/>
  <c r="N2742" i="1"/>
  <c r="N2739" i="1"/>
  <c r="O2716" i="1"/>
  <c r="O2713" i="1"/>
  <c r="N2710" i="1"/>
  <c r="N2707" i="1"/>
  <c r="N2695" i="1"/>
  <c r="N2693" i="1"/>
  <c r="N2691" i="1"/>
  <c r="N2673" i="1"/>
  <c r="N2665" i="1"/>
  <c r="N2657" i="1"/>
  <c r="N2649" i="1"/>
  <c r="O2639" i="1"/>
  <c r="O2627" i="1"/>
  <c r="O2617" i="1"/>
  <c r="O2601" i="1"/>
  <c r="N2583" i="1"/>
  <c r="O2804" i="1"/>
  <c r="O2800" i="1"/>
  <c r="O2796" i="1"/>
  <c r="O2792" i="1"/>
  <c r="O2788" i="1"/>
  <c r="O2784" i="1"/>
  <c r="N2780" i="1"/>
  <c r="N2777" i="1"/>
  <c r="O2754" i="1"/>
  <c r="O2751" i="1"/>
  <c r="N2748" i="1"/>
  <c r="N2745" i="1"/>
  <c r="O2722" i="1"/>
  <c r="O2719" i="1"/>
  <c r="N2716" i="1"/>
  <c r="N2713" i="1"/>
  <c r="N2639" i="1"/>
  <c r="O2631" i="1"/>
  <c r="N2627" i="1"/>
  <c r="N2617" i="1"/>
  <c r="N2872" i="1"/>
  <c r="N2868" i="1"/>
  <c r="N2864" i="1"/>
  <c r="N2860" i="1"/>
  <c r="N2856" i="1"/>
  <c r="N2852" i="1"/>
  <c r="N2848" i="1"/>
  <c r="N2844" i="1"/>
  <c r="N2840" i="1"/>
  <c r="N2836" i="1"/>
  <c r="N2832" i="1"/>
  <c r="N2828" i="1"/>
  <c r="N2824" i="1"/>
  <c r="N2820" i="1"/>
  <c r="N2816" i="1"/>
  <c r="N2812" i="1"/>
  <c r="N2808" i="1"/>
  <c r="N2804" i="1"/>
  <c r="N2800" i="1"/>
  <c r="N2796" i="1"/>
  <c r="N2792" i="1"/>
  <c r="N2788" i="1"/>
  <c r="N2784" i="1"/>
  <c r="O2760" i="1"/>
  <c r="O2757" i="1"/>
  <c r="N2754" i="1"/>
  <c r="N2751" i="1"/>
  <c r="O2728" i="1"/>
  <c r="O2725" i="1"/>
  <c r="N2722" i="1"/>
  <c r="N2719" i="1"/>
  <c r="O2702" i="1"/>
  <c r="O2682" i="1"/>
  <c r="O2680" i="1"/>
  <c r="O2675" i="1"/>
  <c r="O2667" i="1"/>
  <c r="O2659" i="1"/>
  <c r="O2651" i="1"/>
  <c r="O2635" i="1"/>
  <c r="N2631" i="1"/>
  <c r="N2611" i="1"/>
  <c r="O2561" i="1"/>
  <c r="O2766" i="1"/>
  <c r="O2763" i="1"/>
  <c r="N2760" i="1"/>
  <c r="N2757" i="1"/>
  <c r="O2734" i="1"/>
  <c r="O2731" i="1"/>
  <c r="N2728" i="1"/>
  <c r="N2725" i="1"/>
  <c r="N2702" i="1"/>
  <c r="N2682" i="1"/>
  <c r="N2675" i="1"/>
  <c r="N2667" i="1"/>
  <c r="N2659" i="1"/>
  <c r="N2651" i="1"/>
  <c r="N2635" i="1"/>
  <c r="O2772" i="1"/>
  <c r="O2769" i="1"/>
  <c r="N2766" i="1"/>
  <c r="N2763" i="1"/>
  <c r="O2740" i="1"/>
  <c r="O2737" i="1"/>
  <c r="N2734" i="1"/>
  <c r="N2731" i="1"/>
  <c r="O2708" i="1"/>
  <c r="O2705" i="1"/>
  <c r="O2686" i="1"/>
  <c r="O2684" i="1"/>
  <c r="O2645" i="1"/>
  <c r="O2621" i="1"/>
  <c r="O2605" i="1"/>
  <c r="N2599" i="1"/>
  <c r="N2591" i="1"/>
  <c r="O2805" i="1"/>
  <c r="O2801" i="1"/>
  <c r="O2797" i="1"/>
  <c r="O2793" i="1"/>
  <c r="O2789" i="1"/>
  <c r="O2785" i="1"/>
  <c r="O2781" i="1"/>
  <c r="O2778" i="1"/>
  <c r="O2775" i="1"/>
  <c r="N2772" i="1"/>
  <c r="N2769" i="1"/>
  <c r="O2746" i="1"/>
  <c r="O2743" i="1"/>
  <c r="N2740" i="1"/>
  <c r="N2737" i="1"/>
  <c r="O2714" i="1"/>
  <c r="O2711" i="1"/>
  <c r="N2708" i="1"/>
  <c r="N2705" i="1"/>
  <c r="O2700" i="1"/>
  <c r="N2686" i="1"/>
  <c r="O2672" i="1"/>
  <c r="O2664" i="1"/>
  <c r="O2656" i="1"/>
  <c r="O2648" i="1"/>
  <c r="N2645" i="1"/>
  <c r="N2621" i="1"/>
  <c r="N2605" i="1"/>
  <c r="N2775" i="1"/>
  <c r="O2752" i="1"/>
  <c r="O2749" i="1"/>
  <c r="N2746" i="1"/>
  <c r="N2743" i="1"/>
  <c r="O2720" i="1"/>
  <c r="O2717" i="1"/>
  <c r="N2714" i="1"/>
  <c r="N2711" i="1"/>
  <c r="O2698" i="1"/>
  <c r="O2690" i="1"/>
  <c r="O2688" i="1"/>
  <c r="O2677" i="1"/>
  <c r="N2615" i="1"/>
  <c r="O2555" i="1"/>
  <c r="N2700" i="1"/>
  <c r="N2696" i="1"/>
  <c r="N2692" i="1"/>
  <c r="N2688" i="1"/>
  <c r="N2684" i="1"/>
  <c r="N2680" i="1"/>
  <c r="N2676" i="1"/>
  <c r="N2672" i="1"/>
  <c r="N2668" i="1"/>
  <c r="N2664" i="1"/>
  <c r="N2660" i="1"/>
  <c r="N2656" i="1"/>
  <c r="N2652" i="1"/>
  <c r="N2648" i="1"/>
  <c r="N2644" i="1"/>
  <c r="N2640" i="1"/>
  <c r="N2636" i="1"/>
  <c r="N2632" i="1"/>
  <c r="N2628" i="1"/>
  <c r="N2624" i="1"/>
  <c r="N2620" i="1"/>
  <c r="N2616" i="1"/>
  <c r="N2612" i="1"/>
  <c r="N2608" i="1"/>
  <c r="N2604" i="1"/>
  <c r="N2600" i="1"/>
  <c r="N2596" i="1"/>
  <c r="N2592" i="1"/>
  <c r="N2588" i="1"/>
  <c r="N2584" i="1"/>
  <c r="N2580" i="1"/>
  <c r="N2576" i="1"/>
  <c r="N2572" i="1"/>
  <c r="N2568" i="1"/>
  <c r="N2558" i="1"/>
  <c r="O2535" i="1"/>
  <c r="O2532" i="1"/>
  <c r="O2527" i="1"/>
  <c r="N2514" i="1"/>
  <c r="O2509" i="1"/>
  <c r="O2479" i="1"/>
  <c r="N2476" i="1"/>
  <c r="N2463" i="1"/>
  <c r="O2451" i="1"/>
  <c r="O2447" i="1"/>
  <c r="N2428" i="1"/>
  <c r="O2565" i="1"/>
  <c r="O2538" i="1"/>
  <c r="N2535" i="1"/>
  <c r="N2532" i="1"/>
  <c r="N2527" i="1"/>
  <c r="O2522" i="1"/>
  <c r="O2507" i="1"/>
  <c r="N2479" i="1"/>
  <c r="O2466" i="1"/>
  <c r="N2459" i="1"/>
  <c r="N2418" i="1"/>
  <c r="O2562" i="1"/>
  <c r="O2547" i="1"/>
  <c r="O2544" i="1"/>
  <c r="O2541" i="1"/>
  <c r="N2538" i="1"/>
  <c r="N2522" i="1"/>
  <c r="O2517" i="1"/>
  <c r="N2507" i="1"/>
  <c r="O2503" i="1"/>
  <c r="N2482" i="1"/>
  <c r="O2469" i="1"/>
  <c r="O2593" i="1"/>
  <c r="O2589" i="1"/>
  <c r="O2585" i="1"/>
  <c r="O2581" i="1"/>
  <c r="O2577" i="1"/>
  <c r="O2573" i="1"/>
  <c r="O2569" i="1"/>
  <c r="N2562" i="1"/>
  <c r="O2550" i="1"/>
  <c r="N2547" i="1"/>
  <c r="N2544" i="1"/>
  <c r="O2530" i="1"/>
  <c r="O2512" i="1"/>
  <c r="N2503" i="1"/>
  <c r="O2496" i="1"/>
  <c r="O2491" i="1"/>
  <c r="N2472" i="1"/>
  <c r="N2440" i="1"/>
  <c r="N2601" i="1"/>
  <c r="N2597" i="1"/>
  <c r="N2593" i="1"/>
  <c r="N2589" i="1"/>
  <c r="N2585" i="1"/>
  <c r="N2581" i="1"/>
  <c r="N2577" i="1"/>
  <c r="N2573" i="1"/>
  <c r="N2569" i="1"/>
  <c r="O2559" i="1"/>
  <c r="O2556" i="1"/>
  <c r="O2553" i="1"/>
  <c r="N2550" i="1"/>
  <c r="N2530" i="1"/>
  <c r="O2525" i="1"/>
  <c r="N2512" i="1"/>
  <c r="N2498" i="1"/>
  <c r="O2488" i="1"/>
  <c r="O2475" i="1"/>
  <c r="O2462" i="1"/>
  <c r="O2566" i="1"/>
  <c r="N2559" i="1"/>
  <c r="N2556" i="1"/>
  <c r="O2520" i="1"/>
  <c r="O2515" i="1"/>
  <c r="N2462" i="1"/>
  <c r="N2454" i="1"/>
  <c r="O2439" i="1"/>
  <c r="N2566" i="1"/>
  <c r="O2539" i="1"/>
  <c r="O2536" i="1"/>
  <c r="O2533" i="1"/>
  <c r="N2520" i="1"/>
  <c r="N2515" i="1"/>
  <c r="O2510" i="1"/>
  <c r="N2478" i="1"/>
  <c r="N2413" i="1"/>
  <c r="O2678" i="1"/>
  <c r="O2674" i="1"/>
  <c r="O2670" i="1"/>
  <c r="O2666" i="1"/>
  <c r="O2662" i="1"/>
  <c r="O2658" i="1"/>
  <c r="O2654" i="1"/>
  <c r="O2650" i="1"/>
  <c r="O2646" i="1"/>
  <c r="O2642" i="1"/>
  <c r="O2638" i="1"/>
  <c r="O2634" i="1"/>
  <c r="O2630" i="1"/>
  <c r="O2626" i="1"/>
  <c r="O2622" i="1"/>
  <c r="O2618" i="1"/>
  <c r="O2614" i="1"/>
  <c r="O2610" i="1"/>
  <c r="O2606" i="1"/>
  <c r="O2602" i="1"/>
  <c r="O2598" i="1"/>
  <c r="O2594" i="1"/>
  <c r="O2590" i="1"/>
  <c r="O2586" i="1"/>
  <c r="O2582" i="1"/>
  <c r="O2578" i="1"/>
  <c r="O2574" i="1"/>
  <c r="O2570" i="1"/>
  <c r="O2563" i="1"/>
  <c r="O2542" i="1"/>
  <c r="N2539" i="1"/>
  <c r="N2536" i="1"/>
  <c r="O2528" i="1"/>
  <c r="O2523" i="1"/>
  <c r="N2510" i="1"/>
  <c r="N2468" i="1"/>
  <c r="N2674" i="1"/>
  <c r="N2670" i="1"/>
  <c r="N2666" i="1"/>
  <c r="N2662" i="1"/>
  <c r="N2658" i="1"/>
  <c r="N2654" i="1"/>
  <c r="N2650" i="1"/>
  <c r="N2646" i="1"/>
  <c r="N2642" i="1"/>
  <c r="N2638" i="1"/>
  <c r="N2634" i="1"/>
  <c r="N2630" i="1"/>
  <c r="N2626" i="1"/>
  <c r="N2622" i="1"/>
  <c r="N2618" i="1"/>
  <c r="N2614" i="1"/>
  <c r="N2610" i="1"/>
  <c r="N2606" i="1"/>
  <c r="N2602" i="1"/>
  <c r="N2598" i="1"/>
  <c r="N2594" i="1"/>
  <c r="N2590" i="1"/>
  <c r="N2586" i="1"/>
  <c r="N2582" i="1"/>
  <c r="N2578" i="1"/>
  <c r="N2574" i="1"/>
  <c r="N2570" i="1"/>
  <c r="N2563" i="1"/>
  <c r="O2551" i="1"/>
  <c r="O2548" i="1"/>
  <c r="O2545" i="1"/>
  <c r="N2542" i="1"/>
  <c r="N2528" i="1"/>
  <c r="N2523" i="1"/>
  <c r="O2518" i="1"/>
  <c r="O2500" i="1"/>
  <c r="O2495" i="1"/>
  <c r="N2490" i="1"/>
  <c r="O2487" i="1"/>
  <c r="O2438" i="1"/>
  <c r="O2560" i="1"/>
  <c r="O2554" i="1"/>
  <c r="N2551" i="1"/>
  <c r="N2548" i="1"/>
  <c r="O2531" i="1"/>
  <c r="N2518" i="1"/>
  <c r="O2513" i="1"/>
  <c r="O2508" i="1"/>
  <c r="N2502" i="1"/>
  <c r="N2495" i="1"/>
  <c r="O2484" i="1"/>
  <c r="O2457" i="1"/>
  <c r="N2453" i="1"/>
  <c r="O2444" i="1"/>
  <c r="O2567" i="1"/>
  <c r="N2560" i="1"/>
  <c r="O2557" i="1"/>
  <c r="N2554" i="1"/>
  <c r="N2531" i="1"/>
  <c r="O2526" i="1"/>
  <c r="N2508" i="1"/>
  <c r="O2506" i="1"/>
  <c r="N2457" i="1"/>
  <c r="O2623" i="1"/>
  <c r="O2619" i="1"/>
  <c r="O2615" i="1"/>
  <c r="O2611" i="1"/>
  <c r="O2607" i="1"/>
  <c r="O2603" i="1"/>
  <c r="O2599" i="1"/>
  <c r="O2595" i="1"/>
  <c r="O2591" i="1"/>
  <c r="O2587" i="1"/>
  <c r="O2583" i="1"/>
  <c r="O2579" i="1"/>
  <c r="O2575" i="1"/>
  <c r="O2571" i="1"/>
  <c r="N2567" i="1"/>
  <c r="O2534" i="1"/>
  <c r="N2526" i="1"/>
  <c r="O2521" i="1"/>
  <c r="N2506" i="1"/>
  <c r="N2579" i="1"/>
  <c r="N2575" i="1"/>
  <c r="N2571" i="1"/>
  <c r="O2564" i="1"/>
  <c r="O2543" i="1"/>
  <c r="O2540" i="1"/>
  <c r="O2537" i="1"/>
  <c r="N2534" i="1"/>
  <c r="O2516" i="1"/>
  <c r="O2511" i="1"/>
  <c r="O2504" i="1"/>
  <c r="O2480" i="1"/>
  <c r="O2477" i="1"/>
  <c r="O2448" i="1"/>
  <c r="N2443" i="1"/>
  <c r="N2421" i="1"/>
  <c r="N2564" i="1"/>
  <c r="O2546" i="1"/>
  <c r="N2543" i="1"/>
  <c r="N2540" i="1"/>
  <c r="O2529" i="1"/>
  <c r="N2516" i="1"/>
  <c r="N2511" i="1"/>
  <c r="O2499" i="1"/>
  <c r="N2486" i="1"/>
  <c r="O2483" i="1"/>
  <c r="N2480" i="1"/>
  <c r="O2467" i="1"/>
  <c r="O2460" i="1"/>
  <c r="N2456" i="1"/>
  <c r="N2429" i="1"/>
  <c r="N2400" i="1"/>
  <c r="N2499" i="1"/>
  <c r="O2492" i="1"/>
  <c r="O2470" i="1"/>
  <c r="N2460" i="1"/>
  <c r="O2442" i="1"/>
  <c r="N2398" i="1"/>
  <c r="O2640" i="1"/>
  <c r="O2636" i="1"/>
  <c r="O2632" i="1"/>
  <c r="O2628" i="1"/>
  <c r="O2624" i="1"/>
  <c r="O2620" i="1"/>
  <c r="O2616" i="1"/>
  <c r="O2612" i="1"/>
  <c r="O2608" i="1"/>
  <c r="O2604" i="1"/>
  <c r="O2600" i="1"/>
  <c r="O2596" i="1"/>
  <c r="O2592" i="1"/>
  <c r="O2588" i="1"/>
  <c r="O2584" i="1"/>
  <c r="O2580" i="1"/>
  <c r="O2576" i="1"/>
  <c r="O2572" i="1"/>
  <c r="O2568" i="1"/>
  <c r="O2558" i="1"/>
  <c r="N2555" i="1"/>
  <c r="N2552" i="1"/>
  <c r="N2524" i="1"/>
  <c r="N2519" i="1"/>
  <c r="O2514" i="1"/>
  <c r="N2494" i="1"/>
  <c r="N2473" i="1"/>
  <c r="N2470" i="1"/>
  <c r="N2435" i="1"/>
  <c r="O2396" i="1"/>
  <c r="N2397" i="1"/>
  <c r="O2395" i="1"/>
  <c r="O2391" i="1"/>
  <c r="N2389" i="1"/>
  <c r="N2379" i="1"/>
  <c r="N2353" i="1"/>
  <c r="O2330" i="1"/>
  <c r="N2288" i="1"/>
  <c r="O2443" i="1"/>
  <c r="O2428" i="1"/>
  <c r="O2419" i="1"/>
  <c r="O2412" i="1"/>
  <c r="N2393" i="1"/>
  <c r="O2373" i="1"/>
  <c r="O2336" i="1"/>
  <c r="O2319" i="1"/>
  <c r="O2426" i="1"/>
  <c r="N2419" i="1"/>
  <c r="N2412" i="1"/>
  <c r="O2410" i="1"/>
  <c r="O2384" i="1"/>
  <c r="O2370" i="1"/>
  <c r="N2504" i="1"/>
  <c r="N2500" i="1"/>
  <c r="N2496" i="1"/>
  <c r="N2492" i="1"/>
  <c r="N2488" i="1"/>
  <c r="N2484" i="1"/>
  <c r="N2477" i="1"/>
  <c r="N2467" i="1"/>
  <c r="O2446" i="1"/>
  <c r="N2438" i="1"/>
  <c r="O2433" i="1"/>
  <c r="N2426" i="1"/>
  <c r="N2410" i="1"/>
  <c r="N2384" i="1"/>
  <c r="O2360" i="1"/>
  <c r="O2302" i="1"/>
  <c r="N2284" i="1"/>
  <c r="O2474" i="1"/>
  <c r="O2464" i="1"/>
  <c r="O2455" i="1"/>
  <c r="O2452" i="1"/>
  <c r="O2449" i="1"/>
  <c r="N2446" i="1"/>
  <c r="N2433" i="1"/>
  <c r="N2417" i="1"/>
  <c r="O2363" i="1"/>
  <c r="O2335" i="1"/>
  <c r="O2481" i="1"/>
  <c r="N2474" i="1"/>
  <c r="O2471" i="1"/>
  <c r="N2464" i="1"/>
  <c r="O2458" i="1"/>
  <c r="N2455" i="1"/>
  <c r="N2452" i="1"/>
  <c r="N2449" i="1"/>
  <c r="O2441" i="1"/>
  <c r="O2431" i="1"/>
  <c r="O2424" i="1"/>
  <c r="O2415" i="1"/>
  <c r="O2408" i="1"/>
  <c r="O2406" i="1"/>
  <c r="N2381" i="1"/>
  <c r="N2356" i="1"/>
  <c r="O2346" i="1"/>
  <c r="N2327" i="1"/>
  <c r="N2300" i="1"/>
  <c r="O2505" i="1"/>
  <c r="O2501" i="1"/>
  <c r="O2497" i="1"/>
  <c r="O2493" i="1"/>
  <c r="O2489" i="1"/>
  <c r="O2485" i="1"/>
  <c r="N2481" i="1"/>
  <c r="N2471" i="1"/>
  <c r="O2461" i="1"/>
  <c r="N2458" i="1"/>
  <c r="N2441" i="1"/>
  <c r="O2436" i="1"/>
  <c r="N2431" i="1"/>
  <c r="N2424" i="1"/>
  <c r="O2422" i="1"/>
  <c r="N2415" i="1"/>
  <c r="N2408" i="1"/>
  <c r="N2406" i="1"/>
  <c r="O2404" i="1"/>
  <c r="O2402" i="1"/>
  <c r="N2386" i="1"/>
  <c r="N2378" i="1"/>
  <c r="O2375" i="1"/>
  <c r="N2366" i="1"/>
  <c r="O2351" i="1"/>
  <c r="N2315" i="1"/>
  <c r="N2281" i="1"/>
  <c r="N2565" i="1"/>
  <c r="N2561" i="1"/>
  <c r="N2557" i="1"/>
  <c r="N2553" i="1"/>
  <c r="N2549" i="1"/>
  <c r="N2545" i="1"/>
  <c r="N2541" i="1"/>
  <c r="N2537" i="1"/>
  <c r="N2533" i="1"/>
  <c r="N2529" i="1"/>
  <c r="N2525" i="1"/>
  <c r="N2521" i="1"/>
  <c r="N2517" i="1"/>
  <c r="N2513" i="1"/>
  <c r="N2509" i="1"/>
  <c r="N2505" i="1"/>
  <c r="N2501" i="1"/>
  <c r="N2497" i="1"/>
  <c r="N2493" i="1"/>
  <c r="N2489" i="1"/>
  <c r="N2485" i="1"/>
  <c r="O2478" i="1"/>
  <c r="O2468" i="1"/>
  <c r="N2461" i="1"/>
  <c r="N2436" i="1"/>
  <c r="N2422" i="1"/>
  <c r="N2404" i="1"/>
  <c r="N2402" i="1"/>
  <c r="O2400" i="1"/>
  <c r="O2398" i="1"/>
  <c r="O2388" i="1"/>
  <c r="O2372" i="1"/>
  <c r="O2369" i="1"/>
  <c r="O2334" i="1"/>
  <c r="O2394" i="1"/>
  <c r="N2390" i="1"/>
  <c r="N2388" i="1"/>
  <c r="O2359" i="1"/>
  <c r="O2345" i="1"/>
  <c r="N2475" i="1"/>
  <c r="O2465" i="1"/>
  <c r="O2450" i="1"/>
  <c r="N2447" i="1"/>
  <c r="N2444" i="1"/>
  <c r="N2439" i="1"/>
  <c r="O2434" i="1"/>
  <c r="O2427" i="1"/>
  <c r="O2420" i="1"/>
  <c r="O2411" i="1"/>
  <c r="N2396" i="1"/>
  <c r="N2394" i="1"/>
  <c r="O2392" i="1"/>
  <c r="N2383" i="1"/>
  <c r="N2355" i="1"/>
  <c r="N2312" i="1"/>
  <c r="O2502" i="1"/>
  <c r="O2498" i="1"/>
  <c r="O2494" i="1"/>
  <c r="O2490" i="1"/>
  <c r="O2486" i="1"/>
  <c r="O2482" i="1"/>
  <c r="O2472" i="1"/>
  <c r="N2465" i="1"/>
  <c r="O2459" i="1"/>
  <c r="O2456" i="1"/>
  <c r="O2453" i="1"/>
  <c r="N2450" i="1"/>
  <c r="N2434" i="1"/>
  <c r="N2427" i="1"/>
  <c r="N2420" i="1"/>
  <c r="O2418" i="1"/>
  <c r="N2411" i="1"/>
  <c r="N2392" i="1"/>
  <c r="N2380" i="1"/>
  <c r="N2362" i="1"/>
  <c r="O2333" i="1"/>
  <c r="N2295" i="1"/>
  <c r="N2377" i="1"/>
  <c r="N2365" i="1"/>
  <c r="N2344" i="1"/>
  <c r="O2310" i="1"/>
  <c r="N2442" i="1"/>
  <c r="O2437" i="1"/>
  <c r="N2425" i="1"/>
  <c r="N2409" i="1"/>
  <c r="O2374" i="1"/>
  <c r="N2368" i="1"/>
  <c r="O2358" i="1"/>
  <c r="N2354" i="1"/>
  <c r="N2338" i="1"/>
  <c r="O2266" i="1"/>
  <c r="O2476" i="1"/>
  <c r="N2469" i="1"/>
  <c r="N2437" i="1"/>
  <c r="O2432" i="1"/>
  <c r="O2423" i="1"/>
  <c r="O2416" i="1"/>
  <c r="O2407" i="1"/>
  <c r="O2385" i="1"/>
  <c r="N2371" i="1"/>
  <c r="O2291" i="1"/>
  <c r="O2445" i="1"/>
  <c r="N2432" i="1"/>
  <c r="O2430" i="1"/>
  <c r="N2423" i="1"/>
  <c r="N2416" i="1"/>
  <c r="O2414" i="1"/>
  <c r="N2405" i="1"/>
  <c r="O2403" i="1"/>
  <c r="O2387" i="1"/>
  <c r="O2361" i="1"/>
  <c r="N2343" i="1"/>
  <c r="O2322" i="1"/>
  <c r="N2491" i="1"/>
  <c r="N2487" i="1"/>
  <c r="N2483" i="1"/>
  <c r="O2473" i="1"/>
  <c r="N2466" i="1"/>
  <c r="O2463" i="1"/>
  <c r="O2454" i="1"/>
  <c r="N2451" i="1"/>
  <c r="N2448" i="1"/>
  <c r="N2445" i="1"/>
  <c r="O2440" i="1"/>
  <c r="O2435" i="1"/>
  <c r="N2430" i="1"/>
  <c r="N2414" i="1"/>
  <c r="N2401" i="1"/>
  <c r="O2399" i="1"/>
  <c r="O2382" i="1"/>
  <c r="O2364" i="1"/>
  <c r="N2321" i="1"/>
  <c r="N2258" i="1"/>
  <c r="N2277" i="1"/>
  <c r="N2267" i="1"/>
  <c r="N2259" i="1"/>
  <c r="O2243" i="1"/>
  <c r="N2382" i="1"/>
  <c r="O2379" i="1"/>
  <c r="N2372" i="1"/>
  <c r="O2362" i="1"/>
  <c r="O2352" i="1"/>
  <c r="N2345" i="1"/>
  <c r="N2335" i="1"/>
  <c r="O2329" i="1"/>
  <c r="N2319" i="1"/>
  <c r="N2310" i="1"/>
  <c r="O2306" i="1"/>
  <c r="N2302" i="1"/>
  <c r="N2291" i="1"/>
  <c r="O2279" i="1"/>
  <c r="N2272" i="1"/>
  <c r="N2243" i="1"/>
  <c r="O2209" i="1"/>
  <c r="N2352" i="1"/>
  <c r="O2342" i="1"/>
  <c r="N2332" i="1"/>
  <c r="N2329" i="1"/>
  <c r="N2324" i="1"/>
  <c r="N2308" i="1"/>
  <c r="N2306" i="1"/>
  <c r="N2304" i="1"/>
  <c r="O2286" i="1"/>
  <c r="N2279" i="1"/>
  <c r="N2209" i="1"/>
  <c r="O2390" i="1"/>
  <c r="O2386" i="1"/>
  <c r="O2376" i="1"/>
  <c r="N2369" i="1"/>
  <c r="N2359" i="1"/>
  <c r="O2349" i="1"/>
  <c r="N2342" i="1"/>
  <c r="O2339" i="1"/>
  <c r="O2317" i="1"/>
  <c r="N2286" i="1"/>
  <c r="O2274" i="1"/>
  <c r="O2246" i="1"/>
  <c r="N2219" i="1"/>
  <c r="O2383" i="1"/>
  <c r="N2376" i="1"/>
  <c r="O2366" i="1"/>
  <c r="O2356" i="1"/>
  <c r="N2349" i="1"/>
  <c r="N2339" i="1"/>
  <c r="O2327" i="1"/>
  <c r="N2317" i="1"/>
  <c r="O2315" i="1"/>
  <c r="O2295" i="1"/>
  <c r="N2293" i="1"/>
  <c r="N2274" i="1"/>
  <c r="N2269" i="1"/>
  <c r="N2261" i="1"/>
  <c r="O2258" i="1"/>
  <c r="O2255" i="1"/>
  <c r="N2249" i="1"/>
  <c r="N2246" i="1"/>
  <c r="N2192" i="1"/>
  <c r="N2255" i="1"/>
  <c r="N2229" i="1"/>
  <c r="O2380" i="1"/>
  <c r="N2373" i="1"/>
  <c r="N2363" i="1"/>
  <c r="O2353" i="1"/>
  <c r="N2346" i="1"/>
  <c r="O2343" i="1"/>
  <c r="N2336" i="1"/>
  <c r="N2322" i="1"/>
  <c r="O2299" i="1"/>
  <c r="O2283" i="1"/>
  <c r="N2276" i="1"/>
  <c r="N2266" i="1"/>
  <c r="O2189" i="1"/>
  <c r="O2313" i="1"/>
  <c r="N2299" i="1"/>
  <c r="N2297" i="1"/>
  <c r="O2290" i="1"/>
  <c r="N2283" i="1"/>
  <c r="O2271" i="1"/>
  <c r="O2263" i="1"/>
  <c r="N2407" i="1"/>
  <c r="N2403" i="1"/>
  <c r="N2399" i="1"/>
  <c r="N2395" i="1"/>
  <c r="N2391" i="1"/>
  <c r="N2387" i="1"/>
  <c r="O2377" i="1"/>
  <c r="N2370" i="1"/>
  <c r="O2367" i="1"/>
  <c r="N2360" i="1"/>
  <c r="O2350" i="1"/>
  <c r="O2340" i="1"/>
  <c r="N2333" i="1"/>
  <c r="N2330" i="1"/>
  <c r="O2325" i="1"/>
  <c r="N2320" i="1"/>
  <c r="N2313" i="1"/>
  <c r="O2311" i="1"/>
  <c r="O2303" i="1"/>
  <c r="N2290" i="1"/>
  <c r="O2278" i="1"/>
  <c r="N2271" i="1"/>
  <c r="N2263" i="1"/>
  <c r="O2236" i="1"/>
  <c r="O2216" i="1"/>
  <c r="N2367" i="1"/>
  <c r="O2357" i="1"/>
  <c r="N2350" i="1"/>
  <c r="O2347" i="1"/>
  <c r="N2340" i="1"/>
  <c r="N2325" i="1"/>
  <c r="O2318" i="1"/>
  <c r="N2311" i="1"/>
  <c r="O2307" i="1"/>
  <c r="N2303" i="1"/>
  <c r="N2301" i="1"/>
  <c r="N2278" i="1"/>
  <c r="O2254" i="1"/>
  <c r="O2251" i="1"/>
  <c r="N2245" i="1"/>
  <c r="N2241" i="1"/>
  <c r="N2236" i="1"/>
  <c r="O2184" i="1"/>
  <c r="N2357" i="1"/>
  <c r="N2347" i="1"/>
  <c r="O2337" i="1"/>
  <c r="N2318" i="1"/>
  <c r="N2309" i="1"/>
  <c r="N2307" i="1"/>
  <c r="N2292" i="1"/>
  <c r="N2285" i="1"/>
  <c r="N2257" i="1"/>
  <c r="N2254" i="1"/>
  <c r="N2251" i="1"/>
  <c r="O2226" i="1"/>
  <c r="O2152" i="1"/>
  <c r="O2381" i="1"/>
  <c r="N2374" i="1"/>
  <c r="O2371" i="1"/>
  <c r="N2364" i="1"/>
  <c r="O2354" i="1"/>
  <c r="O2344" i="1"/>
  <c r="N2337" i="1"/>
  <c r="N2328" i="1"/>
  <c r="O2323" i="1"/>
  <c r="N2305" i="1"/>
  <c r="O2287" i="1"/>
  <c r="N2280" i="1"/>
  <c r="N2273" i="1"/>
  <c r="N2202" i="1"/>
  <c r="N2150" i="1"/>
  <c r="O2331" i="1"/>
  <c r="N2323" i="1"/>
  <c r="N2316" i="1"/>
  <c r="O2294" i="1"/>
  <c r="N2287" i="1"/>
  <c r="O2275" i="1"/>
  <c r="N2265" i="1"/>
  <c r="N2179" i="1"/>
  <c r="O2378" i="1"/>
  <c r="O2368" i="1"/>
  <c r="N2361" i="1"/>
  <c r="N2351" i="1"/>
  <c r="O2341" i="1"/>
  <c r="N2334" i="1"/>
  <c r="N2331" i="1"/>
  <c r="O2314" i="1"/>
  <c r="N2294" i="1"/>
  <c r="O2282" i="1"/>
  <c r="N2275" i="1"/>
  <c r="O2270" i="1"/>
  <c r="O2262" i="1"/>
  <c r="O2348" i="1"/>
  <c r="N2341" i="1"/>
  <c r="O2326" i="1"/>
  <c r="N2314" i="1"/>
  <c r="O2298" i="1"/>
  <c r="N2296" i="1"/>
  <c r="N2282" i="1"/>
  <c r="N2270" i="1"/>
  <c r="N2262" i="1"/>
  <c r="O2250" i="1"/>
  <c r="O2247" i="1"/>
  <c r="O2234" i="1"/>
  <c r="O2429" i="1"/>
  <c r="O2425" i="1"/>
  <c r="O2421" i="1"/>
  <c r="O2417" i="1"/>
  <c r="O2413" i="1"/>
  <c r="O2409" i="1"/>
  <c r="O2405" i="1"/>
  <c r="O2401" i="1"/>
  <c r="O2397" i="1"/>
  <c r="O2393" i="1"/>
  <c r="O2389" i="1"/>
  <c r="N2385" i="1"/>
  <c r="N2375" i="1"/>
  <c r="O2365" i="1"/>
  <c r="N2358" i="1"/>
  <c r="O2355" i="1"/>
  <c r="N2348" i="1"/>
  <c r="O2338" i="1"/>
  <c r="N2326" i="1"/>
  <c r="O2321" i="1"/>
  <c r="N2298" i="1"/>
  <c r="N2289" i="1"/>
  <c r="O2267" i="1"/>
  <c r="O2259" i="1"/>
  <c r="N2253" i="1"/>
  <c r="N2250" i="1"/>
  <c r="N2247" i="1"/>
  <c r="O2199" i="1"/>
  <c r="N2141" i="1"/>
  <c r="O2309" i="1"/>
  <c r="O2305" i="1"/>
  <c r="O2301" i="1"/>
  <c r="O2297" i="1"/>
  <c r="O2293" i="1"/>
  <c r="O2289" i="1"/>
  <c r="O2285" i="1"/>
  <c r="O2281" i="1"/>
  <c r="O2277" i="1"/>
  <c r="O2273" i="1"/>
  <c r="O2269" i="1"/>
  <c r="O2265" i="1"/>
  <c r="O2261" i="1"/>
  <c r="O2257" i="1"/>
  <c r="O2253" i="1"/>
  <c r="O2249" i="1"/>
  <c r="O2245" i="1"/>
  <c r="O2241" i="1"/>
  <c r="N2234" i="1"/>
  <c r="O2231" i="1"/>
  <c r="N2224" i="1"/>
  <c r="O2214" i="1"/>
  <c r="O2204" i="1"/>
  <c r="N2197" i="1"/>
  <c r="N2185" i="1"/>
  <c r="N2171" i="1"/>
  <c r="N2151" i="1"/>
  <c r="N2149" i="1"/>
  <c r="O2136" i="1"/>
  <c r="N2111" i="1"/>
  <c r="N2231" i="1"/>
  <c r="O2221" i="1"/>
  <c r="N2214" i="1"/>
  <c r="O2211" i="1"/>
  <c r="N2204" i="1"/>
  <c r="O2194" i="1"/>
  <c r="O2188" i="1"/>
  <c r="N2178" i="1"/>
  <c r="O2155" i="1"/>
  <c r="O2153" i="1"/>
  <c r="N2139" i="1"/>
  <c r="O2133" i="1"/>
  <c r="N2115" i="1"/>
  <c r="O2238" i="1"/>
  <c r="O2228" i="1"/>
  <c r="N2221" i="1"/>
  <c r="N2211" i="1"/>
  <c r="O2201" i="1"/>
  <c r="N2194" i="1"/>
  <c r="O2191" i="1"/>
  <c r="N2188" i="1"/>
  <c r="O2183" i="1"/>
  <c r="O2176" i="1"/>
  <c r="O2169" i="1"/>
  <c r="N2155" i="1"/>
  <c r="N2153" i="1"/>
  <c r="N2133" i="1"/>
  <c r="N2101" i="1"/>
  <c r="N2095" i="1"/>
  <c r="N2238" i="1"/>
  <c r="O2235" i="1"/>
  <c r="N2228" i="1"/>
  <c r="O2218" i="1"/>
  <c r="O2208" i="1"/>
  <c r="N2201" i="1"/>
  <c r="N2191" i="1"/>
  <c r="N2183" i="1"/>
  <c r="N2176" i="1"/>
  <c r="N2169" i="1"/>
  <c r="O2167" i="1"/>
  <c r="O2159" i="1"/>
  <c r="O2157" i="1"/>
  <c r="O2129" i="1"/>
  <c r="O2242" i="1"/>
  <c r="N2235" i="1"/>
  <c r="O2225" i="1"/>
  <c r="N2218" i="1"/>
  <c r="O2215" i="1"/>
  <c r="N2208" i="1"/>
  <c r="O2198" i="1"/>
  <c r="N2167" i="1"/>
  <c r="O2165" i="1"/>
  <c r="O2163" i="1"/>
  <c r="N2159" i="1"/>
  <c r="N2157" i="1"/>
  <c r="O2144" i="1"/>
  <c r="O2132" i="1"/>
  <c r="N2129" i="1"/>
  <c r="N2242" i="1"/>
  <c r="O2232" i="1"/>
  <c r="N2225" i="1"/>
  <c r="N2215" i="1"/>
  <c r="O2205" i="1"/>
  <c r="N2198" i="1"/>
  <c r="O2195" i="1"/>
  <c r="O2186" i="1"/>
  <c r="N2174" i="1"/>
  <c r="N2165" i="1"/>
  <c r="N2163" i="1"/>
  <c r="O2161" i="1"/>
  <c r="O2125" i="1"/>
  <c r="N2100" i="1"/>
  <c r="O2239" i="1"/>
  <c r="N2232" i="1"/>
  <c r="O2222" i="1"/>
  <c r="O2212" i="1"/>
  <c r="N2205" i="1"/>
  <c r="N2195" i="1"/>
  <c r="N2186" i="1"/>
  <c r="O2181" i="1"/>
  <c r="O2172" i="1"/>
  <c r="N2161" i="1"/>
  <c r="O2148" i="1"/>
  <c r="N2146" i="1"/>
  <c r="N2135" i="1"/>
  <c r="O2128" i="1"/>
  <c r="N2125" i="1"/>
  <c r="N2239" i="1"/>
  <c r="O2229" i="1"/>
  <c r="N2222" i="1"/>
  <c r="O2219" i="1"/>
  <c r="N2212" i="1"/>
  <c r="O2202" i="1"/>
  <c r="O2192" i="1"/>
  <c r="N2181" i="1"/>
  <c r="O2179" i="1"/>
  <c r="N2172" i="1"/>
  <c r="O2141" i="1"/>
  <c r="O2121" i="1"/>
  <c r="O2105" i="1"/>
  <c r="O2124" i="1"/>
  <c r="N2121" i="1"/>
  <c r="O2109" i="1"/>
  <c r="N2105" i="1"/>
  <c r="N2199" i="1"/>
  <c r="N2189" i="1"/>
  <c r="N2184" i="1"/>
  <c r="N2170" i="1"/>
  <c r="N2131" i="1"/>
  <c r="O2117" i="1"/>
  <c r="O2113" i="1"/>
  <c r="N2109" i="1"/>
  <c r="O2233" i="1"/>
  <c r="N2226" i="1"/>
  <c r="O2223" i="1"/>
  <c r="N2216" i="1"/>
  <c r="O2206" i="1"/>
  <c r="O2196" i="1"/>
  <c r="O2177" i="1"/>
  <c r="O2168" i="1"/>
  <c r="O2156" i="1"/>
  <c r="N2154" i="1"/>
  <c r="O2120" i="1"/>
  <c r="N2117" i="1"/>
  <c r="N2113" i="1"/>
  <c r="N2098" i="1"/>
  <c r="O2240" i="1"/>
  <c r="N2233" i="1"/>
  <c r="N2223" i="1"/>
  <c r="O2213" i="1"/>
  <c r="N2206" i="1"/>
  <c r="O2203" i="1"/>
  <c r="N2196" i="1"/>
  <c r="O2187" i="1"/>
  <c r="N2177" i="1"/>
  <c r="O2175" i="1"/>
  <c r="N2168" i="1"/>
  <c r="N2143" i="1"/>
  <c r="O2140" i="1"/>
  <c r="N2127" i="1"/>
  <c r="O2332" i="1"/>
  <c r="O2328" i="1"/>
  <c r="O2324" i="1"/>
  <c r="O2320" i="1"/>
  <c r="O2316" i="1"/>
  <c r="O2312" i="1"/>
  <c r="O2308" i="1"/>
  <c r="O2304" i="1"/>
  <c r="O2300" i="1"/>
  <c r="O2296" i="1"/>
  <c r="O2292" i="1"/>
  <c r="O2288" i="1"/>
  <c r="O2284" i="1"/>
  <c r="O2280" i="1"/>
  <c r="O2276" i="1"/>
  <c r="O2272" i="1"/>
  <c r="O2268" i="1"/>
  <c r="O2264" i="1"/>
  <c r="O2260" i="1"/>
  <c r="O2256" i="1"/>
  <c r="O2252" i="1"/>
  <c r="O2248" i="1"/>
  <c r="O2244" i="1"/>
  <c r="N2240" i="1"/>
  <c r="O2230" i="1"/>
  <c r="O2220" i="1"/>
  <c r="N2213" i="1"/>
  <c r="N2203" i="1"/>
  <c r="O2193" i="1"/>
  <c r="N2187" i="1"/>
  <c r="O2182" i="1"/>
  <c r="N2175" i="1"/>
  <c r="N2166" i="1"/>
  <c r="O2164" i="1"/>
  <c r="O2160" i="1"/>
  <c r="N2158" i="1"/>
  <c r="O2137" i="1"/>
  <c r="O2116" i="1"/>
  <c r="N2268" i="1"/>
  <c r="N2264" i="1"/>
  <c r="N2260" i="1"/>
  <c r="N2256" i="1"/>
  <c r="N2252" i="1"/>
  <c r="N2248" i="1"/>
  <c r="N2244" i="1"/>
  <c r="O2237" i="1"/>
  <c r="N2230" i="1"/>
  <c r="O2227" i="1"/>
  <c r="N2220" i="1"/>
  <c r="O2210" i="1"/>
  <c r="O2200" i="1"/>
  <c r="N2193" i="1"/>
  <c r="N2182" i="1"/>
  <c r="N2162" i="1"/>
  <c r="O2147" i="1"/>
  <c r="O2145" i="1"/>
  <c r="N2137" i="1"/>
  <c r="N2123" i="1"/>
  <c r="N2103" i="1"/>
  <c r="N2237" i="1"/>
  <c r="N2227" i="1"/>
  <c r="O2217" i="1"/>
  <c r="N2210" i="1"/>
  <c r="O2207" i="1"/>
  <c r="N2200" i="1"/>
  <c r="O2190" i="1"/>
  <c r="O2180" i="1"/>
  <c r="O2173" i="1"/>
  <c r="N2147" i="1"/>
  <c r="N2145" i="1"/>
  <c r="O2224" i="1"/>
  <c r="N2217" i="1"/>
  <c r="N2207" i="1"/>
  <c r="O2197" i="1"/>
  <c r="N2190" i="1"/>
  <c r="O2185" i="1"/>
  <c r="N2180" i="1"/>
  <c r="N2173" i="1"/>
  <c r="O2171" i="1"/>
  <c r="O2151" i="1"/>
  <c r="O2149" i="1"/>
  <c r="N2119" i="1"/>
  <c r="N2107" i="1"/>
  <c r="O2090" i="1"/>
  <c r="O2087" i="1"/>
  <c r="N2084" i="1"/>
  <c r="O2072" i="1"/>
  <c r="N2070" i="1"/>
  <c r="O2040" i="1"/>
  <c r="O2001" i="1"/>
  <c r="O2096" i="1"/>
  <c r="N2093" i="1"/>
  <c r="N2090" i="1"/>
  <c r="N2087" i="1"/>
  <c r="O2079" i="1"/>
  <c r="O2016" i="1"/>
  <c r="O2011" i="1"/>
  <c r="O2102" i="1"/>
  <c r="O2099" i="1"/>
  <c r="N2096" i="1"/>
  <c r="N2079" i="1"/>
  <c r="O2059" i="1"/>
  <c r="O2052" i="1"/>
  <c r="O2042" i="1"/>
  <c r="N2011" i="1"/>
  <c r="O2006" i="1"/>
  <c r="N1994" i="1"/>
  <c r="O1980" i="1"/>
  <c r="O2178" i="1"/>
  <c r="O2174" i="1"/>
  <c r="O2170" i="1"/>
  <c r="O2166" i="1"/>
  <c r="O2162" i="1"/>
  <c r="O2158" i="1"/>
  <c r="O2154" i="1"/>
  <c r="O2150" i="1"/>
  <c r="O2146" i="1"/>
  <c r="O2142" i="1"/>
  <c r="O2138" i="1"/>
  <c r="O2134" i="1"/>
  <c r="O2130" i="1"/>
  <c r="O2126" i="1"/>
  <c r="O2122" i="1"/>
  <c r="O2118" i="1"/>
  <c r="O2114" i="1"/>
  <c r="O2110" i="1"/>
  <c r="O2106" i="1"/>
  <c r="N2102" i="1"/>
  <c r="N2099" i="1"/>
  <c r="O2082" i="1"/>
  <c r="N2059" i="1"/>
  <c r="O2054" i="1"/>
  <c r="O2047" i="1"/>
  <c r="N2042" i="1"/>
  <c r="N1979" i="1"/>
  <c r="N2142" i="1"/>
  <c r="N2138" i="1"/>
  <c r="N2134" i="1"/>
  <c r="N2130" i="1"/>
  <c r="N2126" i="1"/>
  <c r="N2122" i="1"/>
  <c r="N2118" i="1"/>
  <c r="N2114" i="1"/>
  <c r="N2110" i="1"/>
  <c r="N2106" i="1"/>
  <c r="N2082" i="1"/>
  <c r="O2063" i="1"/>
  <c r="N2054" i="1"/>
  <c r="N2047" i="1"/>
  <c r="N2019" i="1"/>
  <c r="O2015" i="1"/>
  <c r="O2088" i="1"/>
  <c r="N2085" i="1"/>
  <c r="N2063" i="1"/>
  <c r="O2039" i="1"/>
  <c r="O1986" i="1"/>
  <c r="O2094" i="1"/>
  <c r="O2091" i="1"/>
  <c r="N2088" i="1"/>
  <c r="O2075" i="1"/>
  <c r="O2067" i="1"/>
  <c r="N2039" i="1"/>
  <c r="O2026" i="1"/>
  <c r="O2143" i="1"/>
  <c r="O2139" i="1"/>
  <c r="O2135" i="1"/>
  <c r="O2131" i="1"/>
  <c r="O2127" i="1"/>
  <c r="O2123" i="1"/>
  <c r="O2119" i="1"/>
  <c r="O2115" i="1"/>
  <c r="O2111" i="1"/>
  <c r="O2107" i="1"/>
  <c r="O2103" i="1"/>
  <c r="O2100" i="1"/>
  <c r="N2097" i="1"/>
  <c r="N2094" i="1"/>
  <c r="N2091" i="1"/>
  <c r="O2080" i="1"/>
  <c r="N2075" i="1"/>
  <c r="N2067" i="1"/>
  <c r="O2056" i="1"/>
  <c r="O2036" i="1"/>
  <c r="N2026" i="1"/>
  <c r="O2022" i="1"/>
  <c r="O2018" i="1"/>
  <c r="N2004" i="1"/>
  <c r="O1998" i="1"/>
  <c r="N2080" i="1"/>
  <c r="O2071" i="1"/>
  <c r="O2058" i="1"/>
  <c r="O2051" i="1"/>
  <c r="O2044" i="1"/>
  <c r="N2036" i="1"/>
  <c r="N1998" i="1"/>
  <c r="N2071" i="1"/>
  <c r="N2058" i="1"/>
  <c r="N2051" i="1"/>
  <c r="O2046" i="1"/>
  <c r="O2009" i="1"/>
  <c r="O2086" i="1"/>
  <c r="O2083" i="1"/>
  <c r="O2078" i="1"/>
  <c r="N2046" i="1"/>
  <c r="O2038" i="1"/>
  <c r="O2032" i="1"/>
  <c r="O2025" i="1"/>
  <c r="O2021" i="1"/>
  <c r="O2112" i="1"/>
  <c r="O2108" i="1"/>
  <c r="O2104" i="1"/>
  <c r="O2092" i="1"/>
  <c r="N2089" i="1"/>
  <c r="N2086" i="1"/>
  <c r="N2083" i="1"/>
  <c r="N2078" i="1"/>
  <c r="O2062" i="1"/>
  <c r="O2060" i="1"/>
  <c r="N2038" i="1"/>
  <c r="N2035" i="1"/>
  <c r="N2032" i="1"/>
  <c r="N2164" i="1"/>
  <c r="N2160" i="1"/>
  <c r="N2156" i="1"/>
  <c r="N2152" i="1"/>
  <c r="N2148" i="1"/>
  <c r="N2144" i="1"/>
  <c r="N2140" i="1"/>
  <c r="N2136" i="1"/>
  <c r="N2132" i="1"/>
  <c r="N2128" i="1"/>
  <c r="N2124" i="1"/>
  <c r="N2120" i="1"/>
  <c r="N2116" i="1"/>
  <c r="N2112" i="1"/>
  <c r="N2108" i="1"/>
  <c r="N2104" i="1"/>
  <c r="O2098" i="1"/>
  <c r="O2095" i="1"/>
  <c r="N2092" i="1"/>
  <c r="N2062" i="1"/>
  <c r="O2076" i="1"/>
  <c r="O2066" i="1"/>
  <c r="O2064" i="1"/>
  <c r="O2055" i="1"/>
  <c r="O2048" i="1"/>
  <c r="O2043" i="1"/>
  <c r="O2028" i="1"/>
  <c r="N2008" i="1"/>
  <c r="N2076" i="1"/>
  <c r="O2074" i="1"/>
  <c r="N2066" i="1"/>
  <c r="N2055" i="1"/>
  <c r="O2050" i="1"/>
  <c r="N2043" i="1"/>
  <c r="N2031" i="1"/>
  <c r="O2084" i="1"/>
  <c r="N2074" i="1"/>
  <c r="O2070" i="1"/>
  <c r="O2068" i="1"/>
  <c r="N2050" i="1"/>
  <c r="O1905" i="1"/>
  <c r="N2072" i="1"/>
  <c r="N2068" i="1"/>
  <c r="N2064" i="1"/>
  <c r="N2060" i="1"/>
  <c r="N2056" i="1"/>
  <c r="N2052" i="1"/>
  <c r="N2048" i="1"/>
  <c r="N2044" i="1"/>
  <c r="N2040" i="1"/>
  <c r="O2033" i="1"/>
  <c r="O2023" i="1"/>
  <c r="N2016" i="1"/>
  <c r="N2006" i="1"/>
  <c r="O1989" i="1"/>
  <c r="N1919" i="1"/>
  <c r="O1877" i="1"/>
  <c r="O2030" i="1"/>
  <c r="N2023" i="1"/>
  <c r="O2013" i="1"/>
  <c r="O2003" i="1"/>
  <c r="O1987" i="1"/>
  <c r="O1904" i="1"/>
  <c r="N1894" i="1"/>
  <c r="N2030" i="1"/>
  <c r="O2020" i="1"/>
  <c r="O2010" i="1"/>
  <c r="N2003" i="1"/>
  <c r="O1997" i="1"/>
  <c r="N1987" i="1"/>
  <c r="O1975" i="1"/>
  <c r="O1970" i="1"/>
  <c r="O1962" i="1"/>
  <c r="O1954" i="1"/>
  <c r="O1946" i="1"/>
  <c r="O1938" i="1"/>
  <c r="O2101" i="1"/>
  <c r="O2097" i="1"/>
  <c r="O2093" i="1"/>
  <c r="O2089" i="1"/>
  <c r="O2085" i="1"/>
  <c r="O2081" i="1"/>
  <c r="O2077" i="1"/>
  <c r="O2073" i="1"/>
  <c r="O2069" i="1"/>
  <c r="O2065" i="1"/>
  <c r="O2061" i="1"/>
  <c r="O2057" i="1"/>
  <c r="O2053" i="1"/>
  <c r="O2049" i="1"/>
  <c r="O2045" i="1"/>
  <c r="O2041" i="1"/>
  <c r="O2037" i="1"/>
  <c r="O2027" i="1"/>
  <c r="N2020" i="1"/>
  <c r="N2010" i="1"/>
  <c r="O2000" i="1"/>
  <c r="O1992" i="1"/>
  <c r="N1975" i="1"/>
  <c r="O1935" i="1"/>
  <c r="N1870" i="1"/>
  <c r="N2081" i="1"/>
  <c r="N2077" i="1"/>
  <c r="N2073" i="1"/>
  <c r="N2069" i="1"/>
  <c r="N2065" i="1"/>
  <c r="N2061" i="1"/>
  <c r="N2057" i="1"/>
  <c r="N2053" i="1"/>
  <c r="N2049" i="1"/>
  <c r="N2045" i="1"/>
  <c r="N2041" i="1"/>
  <c r="O2034" i="1"/>
  <c r="N2027" i="1"/>
  <c r="O2017" i="1"/>
  <c r="O2007" i="1"/>
  <c r="O1985" i="1"/>
  <c r="O1967" i="1"/>
  <c r="O1959" i="1"/>
  <c r="O1951" i="1"/>
  <c r="O1943" i="1"/>
  <c r="N1935" i="1"/>
  <c r="O1892" i="1"/>
  <c r="N2034" i="1"/>
  <c r="O2024" i="1"/>
  <c r="O2014" i="1"/>
  <c r="N2007" i="1"/>
  <c r="O1995" i="1"/>
  <c r="O1990" i="1"/>
  <c r="O1983" i="1"/>
  <c r="N1967" i="1"/>
  <c r="N1959" i="1"/>
  <c r="N1951" i="1"/>
  <c r="N1943" i="1"/>
  <c r="O2031" i="1"/>
  <c r="N2024" i="1"/>
  <c r="N2014" i="1"/>
  <c r="O2004" i="1"/>
  <c r="N1995" i="1"/>
  <c r="N1990" i="1"/>
  <c r="N1983" i="1"/>
  <c r="O1979" i="1"/>
  <c r="N1891" i="1"/>
  <c r="O1931" i="1"/>
  <c r="O1934" i="1"/>
  <c r="N1931" i="1"/>
  <c r="O1927" i="1"/>
  <c r="O1922" i="1"/>
  <c r="O1853" i="1"/>
  <c r="O2035" i="1"/>
  <c r="N2028" i="1"/>
  <c r="N2018" i="1"/>
  <c r="O2008" i="1"/>
  <c r="O1993" i="1"/>
  <c r="O1988" i="1"/>
  <c r="O1974" i="1"/>
  <c r="O1966" i="1"/>
  <c r="O1958" i="1"/>
  <c r="O1950" i="1"/>
  <c r="O1942" i="1"/>
  <c r="O1915" i="1"/>
  <c r="O1908" i="1"/>
  <c r="O1842" i="1"/>
  <c r="N2015" i="1"/>
  <c r="O2005" i="1"/>
  <c r="N1986" i="1"/>
  <c r="O1926" i="1"/>
  <c r="O1921" i="1"/>
  <c r="N2022" i="1"/>
  <c r="O2012" i="1"/>
  <c r="O2002" i="1"/>
  <c r="O1996" i="1"/>
  <c r="O1991" i="1"/>
  <c r="O1976" i="1"/>
  <c r="O1971" i="1"/>
  <c r="O1963" i="1"/>
  <c r="O1955" i="1"/>
  <c r="O1947" i="1"/>
  <c r="O1939" i="1"/>
  <c r="N1926" i="1"/>
  <c r="N1914" i="1"/>
  <c r="O2029" i="1"/>
  <c r="O2019" i="1"/>
  <c r="N2012" i="1"/>
  <c r="N2002" i="1"/>
  <c r="O1999" i="1"/>
  <c r="N1991" i="1"/>
  <c r="O1984" i="1"/>
  <c r="O1982" i="1"/>
  <c r="O1978" i="1"/>
  <c r="N1971" i="1"/>
  <c r="N1963" i="1"/>
  <c r="N1955" i="1"/>
  <c r="N1947" i="1"/>
  <c r="N1939" i="1"/>
  <c r="N1999" i="1"/>
  <c r="O1994" i="1"/>
  <c r="N1982" i="1"/>
  <c r="N1978" i="1"/>
  <c r="N1920" i="1"/>
  <c r="N1896" i="1"/>
  <c r="O1981" i="1"/>
  <c r="O1977" i="1"/>
  <c r="O1973" i="1"/>
  <c r="O1969" i="1"/>
  <c r="O1965" i="1"/>
  <c r="O1961" i="1"/>
  <c r="O1957" i="1"/>
  <c r="O1953" i="1"/>
  <c r="O1949" i="1"/>
  <c r="O1945" i="1"/>
  <c r="O1941" i="1"/>
  <c r="O1937" i="1"/>
  <c r="O1933" i="1"/>
  <c r="N1927" i="1"/>
  <c r="N1922" i="1"/>
  <c r="O1917" i="1"/>
  <c r="O1912" i="1"/>
  <c r="N1892" i="1"/>
  <c r="N1890" i="1"/>
  <c r="O1888" i="1"/>
  <c r="O1884" i="1"/>
  <c r="O1857" i="1"/>
  <c r="N2037" i="1"/>
  <c r="N2033" i="1"/>
  <c r="N2029" i="1"/>
  <c r="N2025" i="1"/>
  <c r="N2021" i="1"/>
  <c r="N2017" i="1"/>
  <c r="N2013" i="1"/>
  <c r="N2009" i="1"/>
  <c r="N2005" i="1"/>
  <c r="N2001" i="1"/>
  <c r="N1997" i="1"/>
  <c r="N1993" i="1"/>
  <c r="N1989" i="1"/>
  <c r="N1985" i="1"/>
  <c r="N1981" i="1"/>
  <c r="N1977" i="1"/>
  <c r="N1973" i="1"/>
  <c r="N1969" i="1"/>
  <c r="N1965" i="1"/>
  <c r="N1961" i="1"/>
  <c r="N1957" i="1"/>
  <c r="N1953" i="1"/>
  <c r="N1949" i="1"/>
  <c r="N1945" i="1"/>
  <c r="N1941" i="1"/>
  <c r="N1937" i="1"/>
  <c r="N1933" i="1"/>
  <c r="O1930" i="1"/>
  <c r="N1912" i="1"/>
  <c r="O1903" i="1"/>
  <c r="N1888" i="1"/>
  <c r="N1886" i="1"/>
  <c r="N1884" i="1"/>
  <c r="O1872" i="1"/>
  <c r="O1867" i="1"/>
  <c r="N1836" i="1"/>
  <c r="N1930" i="1"/>
  <c r="O1925" i="1"/>
  <c r="N1910" i="1"/>
  <c r="N1903" i="1"/>
  <c r="O1879" i="1"/>
  <c r="N1872" i="1"/>
  <c r="N1864" i="1"/>
  <c r="O1852" i="1"/>
  <c r="O1835" i="1"/>
  <c r="N1790" i="1"/>
  <c r="O1920" i="1"/>
  <c r="O1901" i="1"/>
  <c r="N1835" i="1"/>
  <c r="O1881" i="1"/>
  <c r="N1874" i="1"/>
  <c r="O1869" i="1"/>
  <c r="N1974" i="1"/>
  <c r="N1970" i="1"/>
  <c r="N1966" i="1"/>
  <c r="N1962" i="1"/>
  <c r="N1958" i="1"/>
  <c r="N1954" i="1"/>
  <c r="N1950" i="1"/>
  <c r="N1946" i="1"/>
  <c r="N1942" i="1"/>
  <c r="N1938" i="1"/>
  <c r="N1934" i="1"/>
  <c r="O1928" i="1"/>
  <c r="N1915" i="1"/>
  <c r="N1908" i="1"/>
  <c r="O1899" i="1"/>
  <c r="N1828" i="1"/>
  <c r="N1928" i="1"/>
  <c r="O1923" i="1"/>
  <c r="O1918" i="1"/>
  <c r="N1906" i="1"/>
  <c r="N1899" i="1"/>
  <c r="O1897" i="1"/>
  <c r="O1895" i="1"/>
  <c r="O1876" i="1"/>
  <c r="O1845" i="1"/>
  <c r="N1923" i="1"/>
  <c r="N1918" i="1"/>
  <c r="O1913" i="1"/>
  <c r="N1895" i="1"/>
  <c r="O1893" i="1"/>
  <c r="O1891" i="1"/>
  <c r="O1883" i="1"/>
  <c r="N1876" i="1"/>
  <c r="N1866" i="1"/>
  <c r="N1863" i="1"/>
  <c r="N1855" i="1"/>
  <c r="N1845" i="1"/>
  <c r="O1889" i="1"/>
  <c r="O1887" i="1"/>
  <c r="O1871" i="1"/>
  <c r="N1859" i="1"/>
  <c r="O1839" i="1"/>
  <c r="O1911" i="1"/>
  <c r="N1904" i="1"/>
  <c r="N1887" i="1"/>
  <c r="O1885" i="1"/>
  <c r="N1878" i="1"/>
  <c r="O1916" i="1"/>
  <c r="N1911" i="1"/>
  <c r="N1902" i="1"/>
  <c r="O1873" i="1"/>
  <c r="O1862" i="1"/>
  <c r="O1929" i="1"/>
  <c r="N1916" i="1"/>
  <c r="O1909" i="1"/>
  <c r="O1880" i="1"/>
  <c r="N1868" i="1"/>
  <c r="N1862" i="1"/>
  <c r="N1854" i="1"/>
  <c r="N1825" i="1"/>
  <c r="O1972" i="1"/>
  <c r="O1968" i="1"/>
  <c r="O1964" i="1"/>
  <c r="O1960" i="1"/>
  <c r="O1956" i="1"/>
  <c r="O1952" i="1"/>
  <c r="O1948" i="1"/>
  <c r="O1944" i="1"/>
  <c r="O1940" i="1"/>
  <c r="O1936" i="1"/>
  <c r="O1932" i="1"/>
  <c r="O1924" i="1"/>
  <c r="O1900" i="1"/>
  <c r="N1880" i="1"/>
  <c r="O1849" i="1"/>
  <c r="N1832" i="1"/>
  <c r="N2000" i="1"/>
  <c r="N1996" i="1"/>
  <c r="N1992" i="1"/>
  <c r="N1988" i="1"/>
  <c r="N1984" i="1"/>
  <c r="N1980" i="1"/>
  <c r="N1976" i="1"/>
  <c r="N1972" i="1"/>
  <c r="N1968" i="1"/>
  <c r="N1964" i="1"/>
  <c r="N1960" i="1"/>
  <c r="N1956" i="1"/>
  <c r="N1952" i="1"/>
  <c r="N1948" i="1"/>
  <c r="N1944" i="1"/>
  <c r="N1940" i="1"/>
  <c r="N1936" i="1"/>
  <c r="N1932" i="1"/>
  <c r="N1924" i="1"/>
  <c r="O1919" i="1"/>
  <c r="O1914" i="1"/>
  <c r="O1907" i="1"/>
  <c r="N1900" i="1"/>
  <c r="O1875" i="1"/>
  <c r="O1843" i="1"/>
  <c r="N1907" i="1"/>
  <c r="N1898" i="1"/>
  <c r="O1896" i="1"/>
  <c r="N1882" i="1"/>
  <c r="N1809" i="1"/>
  <c r="O1793" i="1"/>
  <c r="N1777" i="1"/>
  <c r="O1774" i="1"/>
  <c r="N1771" i="1"/>
  <c r="O1764" i="1"/>
  <c r="O1743" i="1"/>
  <c r="O1817" i="1"/>
  <c r="O1807" i="1"/>
  <c r="O1795" i="1"/>
  <c r="O1784" i="1"/>
  <c r="N1774" i="1"/>
  <c r="N1764" i="1"/>
  <c r="O1753" i="1"/>
  <c r="O1910" i="1"/>
  <c r="O1906" i="1"/>
  <c r="O1902" i="1"/>
  <c r="O1898" i="1"/>
  <c r="O1894" i="1"/>
  <c r="O1890" i="1"/>
  <c r="O1886" i="1"/>
  <c r="O1882" i="1"/>
  <c r="O1878" i="1"/>
  <c r="O1874" i="1"/>
  <c r="O1870" i="1"/>
  <c r="O1866" i="1"/>
  <c r="O1859" i="1"/>
  <c r="N1852" i="1"/>
  <c r="N1842" i="1"/>
  <c r="O1832" i="1"/>
  <c r="N1817" i="1"/>
  <c r="O1812" i="1"/>
  <c r="O1797" i="1"/>
  <c r="O1742" i="1"/>
  <c r="O1734" i="1"/>
  <c r="O1823" i="1"/>
  <c r="O1820" i="1"/>
  <c r="O1805" i="1"/>
  <c r="O1799" i="1"/>
  <c r="N1786" i="1"/>
  <c r="O1779" i="1"/>
  <c r="O1767" i="1"/>
  <c r="N1733" i="1"/>
  <c r="O1720" i="1"/>
  <c r="O1856" i="1"/>
  <c r="N1849" i="1"/>
  <c r="O1846" i="1"/>
  <c r="N1839" i="1"/>
  <c r="O1829" i="1"/>
  <c r="N1826" i="1"/>
  <c r="N1823" i="1"/>
  <c r="N1820" i="1"/>
  <c r="O1815" i="1"/>
  <c r="N1805" i="1"/>
  <c r="O1803" i="1"/>
  <c r="O1801" i="1"/>
  <c r="N1748" i="1"/>
  <c r="O1863" i="1"/>
  <c r="N1856" i="1"/>
  <c r="N1846" i="1"/>
  <c r="O1836" i="1"/>
  <c r="N1829" i="1"/>
  <c r="N1815" i="1"/>
  <c r="N1810" i="1"/>
  <c r="O1788" i="1"/>
  <c r="O1776" i="1"/>
  <c r="O1756" i="1"/>
  <c r="O1741" i="1"/>
  <c r="N1747" i="1"/>
  <c r="N1731" i="1"/>
  <c r="N1883" i="1"/>
  <c r="N1879" i="1"/>
  <c r="N1875" i="1"/>
  <c r="N1871" i="1"/>
  <c r="N1867" i="1"/>
  <c r="O1860" i="1"/>
  <c r="N1853" i="1"/>
  <c r="O1850" i="1"/>
  <c r="N1843" i="1"/>
  <c r="O1833" i="1"/>
  <c r="N1818" i="1"/>
  <c r="O1792" i="1"/>
  <c r="N1740" i="1"/>
  <c r="N1860" i="1"/>
  <c r="N1850" i="1"/>
  <c r="O1840" i="1"/>
  <c r="N1833" i="1"/>
  <c r="O1830" i="1"/>
  <c r="O1813" i="1"/>
  <c r="O1808" i="1"/>
  <c r="N1794" i="1"/>
  <c r="O1783" i="1"/>
  <c r="O1778" i="1"/>
  <c r="N1759" i="1"/>
  <c r="N1707" i="1"/>
  <c r="O1847" i="1"/>
  <c r="N1840" i="1"/>
  <c r="N1830" i="1"/>
  <c r="O1827" i="1"/>
  <c r="O1824" i="1"/>
  <c r="O1821" i="1"/>
  <c r="N1813" i="1"/>
  <c r="O1796" i="1"/>
  <c r="N1755" i="1"/>
  <c r="O1751" i="1"/>
  <c r="O1746" i="1"/>
  <c r="O1868" i="1"/>
  <c r="O1864" i="1"/>
  <c r="N1857" i="1"/>
  <c r="O1854" i="1"/>
  <c r="N1847" i="1"/>
  <c r="O1837" i="1"/>
  <c r="N1827" i="1"/>
  <c r="N1824" i="1"/>
  <c r="N1821" i="1"/>
  <c r="N1806" i="1"/>
  <c r="N1798" i="1"/>
  <c r="O1775" i="1"/>
  <c r="N1772" i="1"/>
  <c r="O1762" i="1"/>
  <c r="N1751" i="1"/>
  <c r="O1844" i="1"/>
  <c r="N1837" i="1"/>
  <c r="O1834" i="1"/>
  <c r="O1816" i="1"/>
  <c r="O1811" i="1"/>
  <c r="O1800" i="1"/>
  <c r="O1861" i="1"/>
  <c r="O1851" i="1"/>
  <c r="N1844" i="1"/>
  <c r="N1834" i="1"/>
  <c r="N1811" i="1"/>
  <c r="O1804" i="1"/>
  <c r="N1802" i="1"/>
  <c r="O1780" i="1"/>
  <c r="O1765" i="1"/>
  <c r="O1758" i="1"/>
  <c r="N1861" i="1"/>
  <c r="O1858" i="1"/>
  <c r="N1851" i="1"/>
  <c r="O1841" i="1"/>
  <c r="O1831" i="1"/>
  <c r="O1819" i="1"/>
  <c r="O1787" i="1"/>
  <c r="N1758" i="1"/>
  <c r="N1737" i="1"/>
  <c r="N1688" i="1"/>
  <c r="O1865" i="1"/>
  <c r="N1858" i="1"/>
  <c r="O1848" i="1"/>
  <c r="N1841" i="1"/>
  <c r="O1838" i="1"/>
  <c r="N1831" i="1"/>
  <c r="N1822" i="1"/>
  <c r="N1819" i="1"/>
  <c r="N1814" i="1"/>
  <c r="O1789" i="1"/>
  <c r="N1782" i="1"/>
  <c r="O1768" i="1"/>
  <c r="O1761" i="1"/>
  <c r="N1725" i="1"/>
  <c r="N1929" i="1"/>
  <c r="N1925" i="1"/>
  <c r="N1921" i="1"/>
  <c r="N1917" i="1"/>
  <c r="N1913" i="1"/>
  <c r="N1909" i="1"/>
  <c r="N1905" i="1"/>
  <c r="N1901" i="1"/>
  <c r="N1897" i="1"/>
  <c r="N1893" i="1"/>
  <c r="N1889" i="1"/>
  <c r="N1885" i="1"/>
  <c r="N1881" i="1"/>
  <c r="N1877" i="1"/>
  <c r="N1873" i="1"/>
  <c r="N1869" i="1"/>
  <c r="N1865" i="1"/>
  <c r="O1855" i="1"/>
  <c r="N1848" i="1"/>
  <c r="N1838" i="1"/>
  <c r="O1828" i="1"/>
  <c r="O1825" i="1"/>
  <c r="O1809" i="1"/>
  <c r="O1791" i="1"/>
  <c r="O1777" i="1"/>
  <c r="N1761" i="1"/>
  <c r="N1736" i="1"/>
  <c r="N1724" i="1"/>
  <c r="O1772" i="1"/>
  <c r="O1769" i="1"/>
  <c r="O1766" i="1"/>
  <c r="N1763" i="1"/>
  <c r="N1749" i="1"/>
  <c r="O1744" i="1"/>
  <c r="N1727" i="1"/>
  <c r="N1717" i="1"/>
  <c r="N1709" i="1"/>
  <c r="O1706" i="1"/>
  <c r="N1691" i="1"/>
  <c r="O1678" i="1"/>
  <c r="O1651" i="1"/>
  <c r="N1769" i="1"/>
  <c r="N1766" i="1"/>
  <c r="N1744" i="1"/>
  <c r="O1739" i="1"/>
  <c r="N1695" i="1"/>
  <c r="N1660" i="1"/>
  <c r="O1826" i="1"/>
  <c r="O1822" i="1"/>
  <c r="O1818" i="1"/>
  <c r="O1814" i="1"/>
  <c r="O1810" i="1"/>
  <c r="O1806" i="1"/>
  <c r="O1802" i="1"/>
  <c r="O1798" i="1"/>
  <c r="O1794" i="1"/>
  <c r="O1790" i="1"/>
  <c r="O1786" i="1"/>
  <c r="O1782" i="1"/>
  <c r="N1778" i="1"/>
  <c r="N1775" i="1"/>
  <c r="O1752" i="1"/>
  <c r="N1739" i="1"/>
  <c r="N1729" i="1"/>
  <c r="O1722" i="1"/>
  <c r="O1755" i="1"/>
  <c r="N1752" i="1"/>
  <c r="O1747" i="1"/>
  <c r="O1737" i="1"/>
  <c r="O1724" i="1"/>
  <c r="O1714" i="1"/>
  <c r="O1702" i="1"/>
  <c r="N1659" i="1"/>
  <c r="N1719" i="1"/>
  <c r="N1711" i="1"/>
  <c r="O1708" i="1"/>
  <c r="O1698" i="1"/>
  <c r="N1742" i="1"/>
  <c r="O1735" i="1"/>
  <c r="O1716" i="1"/>
  <c r="N1708" i="1"/>
  <c r="N1705" i="1"/>
  <c r="O1773" i="1"/>
  <c r="O1770" i="1"/>
  <c r="N1767" i="1"/>
  <c r="O1750" i="1"/>
  <c r="O1745" i="1"/>
  <c r="N1735" i="1"/>
  <c r="N1716" i="1"/>
  <c r="O1666" i="1"/>
  <c r="N1807" i="1"/>
  <c r="N1803" i="1"/>
  <c r="N1799" i="1"/>
  <c r="N1795" i="1"/>
  <c r="N1791" i="1"/>
  <c r="N1787" i="1"/>
  <c r="N1783" i="1"/>
  <c r="N1779" i="1"/>
  <c r="N1776" i="1"/>
  <c r="N1773" i="1"/>
  <c r="N1770" i="1"/>
  <c r="N1750" i="1"/>
  <c r="N1745" i="1"/>
  <c r="O1740" i="1"/>
  <c r="O1726" i="1"/>
  <c r="N1701" i="1"/>
  <c r="O1728" i="1"/>
  <c r="N1721" i="1"/>
  <c r="N1713" i="1"/>
  <c r="N1697" i="1"/>
  <c r="N1656" i="1"/>
  <c r="O1759" i="1"/>
  <c r="N1756" i="1"/>
  <c r="N1753" i="1"/>
  <c r="O1748" i="1"/>
  <c r="N1728" i="1"/>
  <c r="O1704" i="1"/>
  <c r="N1664" i="1"/>
  <c r="N1622" i="1"/>
  <c r="N1816" i="1"/>
  <c r="N1812" i="1"/>
  <c r="N1808" i="1"/>
  <c r="N1804" i="1"/>
  <c r="N1800" i="1"/>
  <c r="N1796" i="1"/>
  <c r="N1792" i="1"/>
  <c r="N1788" i="1"/>
  <c r="N1784" i="1"/>
  <c r="N1780" i="1"/>
  <c r="O1771" i="1"/>
  <c r="N1768" i="1"/>
  <c r="N1765" i="1"/>
  <c r="N1762" i="1"/>
  <c r="N1743" i="1"/>
  <c r="O1738" i="1"/>
  <c r="O1732" i="1"/>
  <c r="O1730" i="1"/>
  <c r="N1723" i="1"/>
  <c r="O1718" i="1"/>
  <c r="O1710" i="1"/>
  <c r="N1700" i="1"/>
  <c r="N1738" i="1"/>
  <c r="O1736" i="1"/>
  <c r="N1732" i="1"/>
  <c r="N1730" i="1"/>
  <c r="N1715" i="1"/>
  <c r="N1696" i="1"/>
  <c r="O1712" i="1"/>
  <c r="N1653" i="1"/>
  <c r="O1785" i="1"/>
  <c r="O1781" i="1"/>
  <c r="O1760" i="1"/>
  <c r="O1757" i="1"/>
  <c r="O1754" i="1"/>
  <c r="N1746" i="1"/>
  <c r="N1741" i="1"/>
  <c r="N1734" i="1"/>
  <c r="N1720" i="1"/>
  <c r="N1712" i="1"/>
  <c r="N1703" i="1"/>
  <c r="O1679" i="1"/>
  <c r="N1801" i="1"/>
  <c r="N1797" i="1"/>
  <c r="N1793" i="1"/>
  <c r="N1789" i="1"/>
  <c r="N1785" i="1"/>
  <c r="N1781" i="1"/>
  <c r="O1763" i="1"/>
  <c r="N1760" i="1"/>
  <c r="N1757" i="1"/>
  <c r="N1754" i="1"/>
  <c r="O1749" i="1"/>
  <c r="N1652" i="1"/>
  <c r="O1733" i="1"/>
  <c r="O1729" i="1"/>
  <c r="O1725" i="1"/>
  <c r="O1721" i="1"/>
  <c r="O1717" i="1"/>
  <c r="O1713" i="1"/>
  <c r="O1709" i="1"/>
  <c r="O1705" i="1"/>
  <c r="O1701" i="1"/>
  <c r="N1694" i="1"/>
  <c r="O1691" i="1"/>
  <c r="O1688" i="1"/>
  <c r="N1685" i="1"/>
  <c r="N1682" i="1"/>
  <c r="O1674" i="1"/>
  <c r="N1654" i="1"/>
  <c r="O1609" i="1"/>
  <c r="N1579" i="1"/>
  <c r="O1570" i="1"/>
  <c r="N1674" i="1"/>
  <c r="N1669" i="1"/>
  <c r="O1664" i="1"/>
  <c r="O1659" i="1"/>
  <c r="O1652" i="1"/>
  <c r="N1626" i="1"/>
  <c r="O1622" i="1"/>
  <c r="O1618" i="1"/>
  <c r="N1609" i="1"/>
  <c r="O1599" i="1"/>
  <c r="O1589" i="1"/>
  <c r="O1584" i="1"/>
  <c r="N1589" i="1"/>
  <c r="O1578" i="1"/>
  <c r="N1553" i="1"/>
  <c r="N1698" i="1"/>
  <c r="O1695" i="1"/>
  <c r="N1677" i="1"/>
  <c r="O1672" i="1"/>
  <c r="O1667" i="1"/>
  <c r="O1648" i="1"/>
  <c r="N1640" i="1"/>
  <c r="N1638" i="1"/>
  <c r="O1683" i="1"/>
  <c r="O1680" i="1"/>
  <c r="N1672" i="1"/>
  <c r="N1667" i="1"/>
  <c r="N1650" i="1"/>
  <c r="N1648" i="1"/>
  <c r="O1644" i="1"/>
  <c r="N1603" i="1"/>
  <c r="N1726" i="1"/>
  <c r="N1722" i="1"/>
  <c r="N1718" i="1"/>
  <c r="N1714" i="1"/>
  <c r="N1710" i="1"/>
  <c r="N1706" i="1"/>
  <c r="N1702" i="1"/>
  <c r="O1692" i="1"/>
  <c r="O1686" i="1"/>
  <c r="N1683" i="1"/>
  <c r="N1680" i="1"/>
  <c r="O1675" i="1"/>
  <c r="O1662" i="1"/>
  <c r="N1657" i="1"/>
  <c r="O1655" i="1"/>
  <c r="N1646" i="1"/>
  <c r="N1644" i="1"/>
  <c r="N1642" i="1"/>
  <c r="O1635" i="1"/>
  <c r="N1617" i="1"/>
  <c r="N1593" i="1"/>
  <c r="O1699" i="1"/>
  <c r="N1692" i="1"/>
  <c r="N1689" i="1"/>
  <c r="N1686" i="1"/>
  <c r="N1675" i="1"/>
  <c r="N1662" i="1"/>
  <c r="N1655" i="1"/>
  <c r="N1635" i="1"/>
  <c r="N1699" i="1"/>
  <c r="O1670" i="1"/>
  <c r="O1612" i="1"/>
  <c r="O1731" i="1"/>
  <c r="O1727" i="1"/>
  <c r="O1723" i="1"/>
  <c r="O1719" i="1"/>
  <c r="O1715" i="1"/>
  <c r="O1711" i="1"/>
  <c r="O1707" i="1"/>
  <c r="O1703" i="1"/>
  <c r="O1696" i="1"/>
  <c r="N1670" i="1"/>
  <c r="N1665" i="1"/>
  <c r="O1660" i="1"/>
  <c r="O1587" i="1"/>
  <c r="O1592" i="1"/>
  <c r="O1693" i="1"/>
  <c r="O1687" i="1"/>
  <c r="O1684" i="1"/>
  <c r="N1681" i="1"/>
  <c r="N1678" i="1"/>
  <c r="N1673" i="1"/>
  <c r="O1668" i="1"/>
  <c r="O1663" i="1"/>
  <c r="N1651" i="1"/>
  <c r="O1639" i="1"/>
  <c r="O1631" i="1"/>
  <c r="O1606" i="1"/>
  <c r="O1586" i="1"/>
  <c r="O1700" i="1"/>
  <c r="N1693" i="1"/>
  <c r="O1690" i="1"/>
  <c r="N1687" i="1"/>
  <c r="N1684" i="1"/>
  <c r="N1668" i="1"/>
  <c r="N1663" i="1"/>
  <c r="O1647" i="1"/>
  <c r="N1639" i="1"/>
  <c r="N1634" i="1"/>
  <c r="O1596" i="1"/>
  <c r="N1591" i="1"/>
  <c r="N1690" i="1"/>
  <c r="O1676" i="1"/>
  <c r="O1671" i="1"/>
  <c r="N1658" i="1"/>
  <c r="N1649" i="1"/>
  <c r="N1647" i="1"/>
  <c r="O1643" i="1"/>
  <c r="N1641" i="1"/>
  <c r="O1627" i="1"/>
  <c r="N1615" i="1"/>
  <c r="O1572" i="1"/>
  <c r="N1704" i="1"/>
  <c r="O1697" i="1"/>
  <c r="N1676" i="1"/>
  <c r="N1671" i="1"/>
  <c r="O1656" i="1"/>
  <c r="N1645" i="1"/>
  <c r="N1643" i="1"/>
  <c r="N1623" i="1"/>
  <c r="N1600" i="1"/>
  <c r="N1571" i="1"/>
  <c r="O1694" i="1"/>
  <c r="O1682" i="1"/>
  <c r="N1679" i="1"/>
  <c r="N1666" i="1"/>
  <c r="N1661" i="1"/>
  <c r="N1630" i="1"/>
  <c r="N1619" i="1"/>
  <c r="O1595" i="1"/>
  <c r="O1579" i="1"/>
  <c r="O1556" i="1"/>
  <c r="N1620" i="1"/>
  <c r="O1617" i="1"/>
  <c r="O1593" i="1"/>
  <c r="N1585" i="1"/>
  <c r="O1580" i="1"/>
  <c r="O1571" i="1"/>
  <c r="O1546" i="1"/>
  <c r="O1527" i="1"/>
  <c r="O1557" i="1"/>
  <c r="O1543" i="1"/>
  <c r="N1519" i="1"/>
  <c r="N1446" i="1"/>
  <c r="O1640" i="1"/>
  <c r="O1636" i="1"/>
  <c r="O1632" i="1"/>
  <c r="O1628" i="1"/>
  <c r="O1624" i="1"/>
  <c r="O1614" i="1"/>
  <c r="O1605" i="1"/>
  <c r="O1602" i="1"/>
  <c r="N1599" i="1"/>
  <c r="N1596" i="1"/>
  <c r="O1588" i="1"/>
  <c r="O1583" i="1"/>
  <c r="O1569" i="1"/>
  <c r="N1557" i="1"/>
  <c r="N1511" i="1"/>
  <c r="O1503" i="1"/>
  <c r="N1636" i="1"/>
  <c r="N1632" i="1"/>
  <c r="N1628" i="1"/>
  <c r="N1624" i="1"/>
  <c r="O1621" i="1"/>
  <c r="N1614" i="1"/>
  <c r="O1611" i="1"/>
  <c r="O1608" i="1"/>
  <c r="N1605" i="1"/>
  <c r="N1588" i="1"/>
  <c r="N1583" i="1"/>
  <c r="N1569" i="1"/>
  <c r="N1559" i="1"/>
  <c r="O1554" i="1"/>
  <c r="N1621" i="1"/>
  <c r="N1611" i="1"/>
  <c r="N1608" i="1"/>
  <c r="O1591" i="1"/>
  <c r="O1576" i="1"/>
  <c r="O1567" i="1"/>
  <c r="O1545" i="1"/>
  <c r="N1518" i="1"/>
  <c r="N1439" i="1"/>
  <c r="O1574" i="1"/>
  <c r="N1567" i="1"/>
  <c r="O1542" i="1"/>
  <c r="N1517" i="1"/>
  <c r="O1689" i="1"/>
  <c r="O1685" i="1"/>
  <c r="O1681" i="1"/>
  <c r="O1677" i="1"/>
  <c r="O1673" i="1"/>
  <c r="O1669" i="1"/>
  <c r="O1665" i="1"/>
  <c r="O1661" i="1"/>
  <c r="O1657" i="1"/>
  <c r="O1653" i="1"/>
  <c r="O1649" i="1"/>
  <c r="O1645" i="1"/>
  <c r="O1641" i="1"/>
  <c r="O1637" i="1"/>
  <c r="O1633" i="1"/>
  <c r="O1629" i="1"/>
  <c r="O1625" i="1"/>
  <c r="N1618" i="1"/>
  <c r="O1597" i="1"/>
  <c r="O1594" i="1"/>
  <c r="O1581" i="1"/>
  <c r="O1565" i="1"/>
  <c r="O1563" i="1"/>
  <c r="O1561" i="1"/>
  <c r="N1542" i="1"/>
  <c r="O1509" i="1"/>
  <c r="N1464" i="1"/>
  <c r="N1637" i="1"/>
  <c r="N1633" i="1"/>
  <c r="N1629" i="1"/>
  <c r="N1625" i="1"/>
  <c r="O1615" i="1"/>
  <c r="O1603" i="1"/>
  <c r="O1600" i="1"/>
  <c r="N1597" i="1"/>
  <c r="N1581" i="1"/>
  <c r="N1565" i="1"/>
  <c r="N1563" i="1"/>
  <c r="N1561" i="1"/>
  <c r="N1539" i="1"/>
  <c r="O1461" i="1"/>
  <c r="O1499" i="1"/>
  <c r="O1658" i="1"/>
  <c r="O1654" i="1"/>
  <c r="O1650" i="1"/>
  <c r="O1646" i="1"/>
  <c r="O1642" i="1"/>
  <c r="O1638" i="1"/>
  <c r="O1634" i="1"/>
  <c r="O1630" i="1"/>
  <c r="O1626" i="1"/>
  <c r="O1619" i="1"/>
  <c r="N1612" i="1"/>
  <c r="N1584" i="1"/>
  <c r="O1577" i="1"/>
  <c r="O1547" i="1"/>
  <c r="N1577" i="1"/>
  <c r="N1547" i="1"/>
  <c r="O1529" i="1"/>
  <c r="N1507" i="1"/>
  <c r="O1497" i="1"/>
  <c r="O1616" i="1"/>
  <c r="O1601" i="1"/>
  <c r="O1598" i="1"/>
  <c r="N1595" i="1"/>
  <c r="N1592" i="1"/>
  <c r="N1587" i="1"/>
  <c r="O1582" i="1"/>
  <c r="O1575" i="1"/>
  <c r="O1568" i="1"/>
  <c r="O1555" i="1"/>
  <c r="O1477" i="1"/>
  <c r="O1420" i="1"/>
  <c r="O1623" i="1"/>
  <c r="N1616" i="1"/>
  <c r="O1613" i="1"/>
  <c r="O1607" i="1"/>
  <c r="O1604" i="1"/>
  <c r="N1601" i="1"/>
  <c r="N1575" i="1"/>
  <c r="O1566" i="1"/>
  <c r="O1560" i="1"/>
  <c r="O1552" i="1"/>
  <c r="N1528" i="1"/>
  <c r="N1495" i="1"/>
  <c r="N1613" i="1"/>
  <c r="O1610" i="1"/>
  <c r="N1607" i="1"/>
  <c r="N1604" i="1"/>
  <c r="O1590" i="1"/>
  <c r="O1573" i="1"/>
  <c r="O1549" i="1"/>
  <c r="O1533" i="1"/>
  <c r="N1631" i="1"/>
  <c r="N1627" i="1"/>
  <c r="O1620" i="1"/>
  <c r="O1585" i="1"/>
  <c r="N1573" i="1"/>
  <c r="O1564" i="1"/>
  <c r="N1549" i="1"/>
  <c r="O1505" i="1"/>
  <c r="N1474" i="1"/>
  <c r="N1610" i="1"/>
  <c r="N1606" i="1"/>
  <c r="N1602" i="1"/>
  <c r="N1598" i="1"/>
  <c r="N1594" i="1"/>
  <c r="N1590" i="1"/>
  <c r="N1586" i="1"/>
  <c r="N1582" i="1"/>
  <c r="N1578" i="1"/>
  <c r="N1574" i="1"/>
  <c r="N1570" i="1"/>
  <c r="N1566" i="1"/>
  <c r="N1562" i="1"/>
  <c r="N1558" i="1"/>
  <c r="N1551" i="1"/>
  <c r="N1541" i="1"/>
  <c r="O1538" i="1"/>
  <c r="O1535" i="1"/>
  <c r="O1530" i="1"/>
  <c r="O1523" i="1"/>
  <c r="O1508" i="1"/>
  <c r="N1481" i="1"/>
  <c r="N1476" i="1"/>
  <c r="N1471" i="1"/>
  <c r="N1441" i="1"/>
  <c r="O1400" i="1"/>
  <c r="O1548" i="1"/>
  <c r="N1538" i="1"/>
  <c r="N1535" i="1"/>
  <c r="N1530" i="1"/>
  <c r="N1523" i="1"/>
  <c r="N1508" i="1"/>
  <c r="N1445" i="1"/>
  <c r="N1409" i="1"/>
  <c r="N1400" i="1"/>
  <c r="N1521" i="1"/>
  <c r="N1504" i="1"/>
  <c r="O1502" i="1"/>
  <c r="O1490" i="1"/>
  <c r="O1488" i="1"/>
  <c r="O1473" i="1"/>
  <c r="N1456" i="1"/>
  <c r="N1417" i="1"/>
  <c r="O1559" i="1"/>
  <c r="N1555" i="1"/>
  <c r="N1545" i="1"/>
  <c r="O1528" i="1"/>
  <c r="O1519" i="1"/>
  <c r="O1517" i="1"/>
  <c r="N1502" i="1"/>
  <c r="O1500" i="1"/>
  <c r="O1492" i="1"/>
  <c r="N1490" i="1"/>
  <c r="O1483" i="1"/>
  <c r="O1478" i="1"/>
  <c r="N1473" i="1"/>
  <c r="N1465" i="1"/>
  <c r="N1398" i="1"/>
  <c r="N1500" i="1"/>
  <c r="O1498" i="1"/>
  <c r="N1496" i="1"/>
  <c r="N1492" i="1"/>
  <c r="N1483" i="1"/>
  <c r="O1462" i="1"/>
  <c r="O1444" i="1"/>
  <c r="N1440" i="1"/>
  <c r="O1407" i="1"/>
  <c r="O1526" i="1"/>
  <c r="O1515" i="1"/>
  <c r="N1513" i="1"/>
  <c r="N1498" i="1"/>
  <c r="N1448" i="1"/>
  <c r="N1444" i="1"/>
  <c r="N1436" i="1"/>
  <c r="O1426" i="1"/>
  <c r="N1407" i="1"/>
  <c r="O1539" i="1"/>
  <c r="O1536" i="1"/>
  <c r="O1511" i="1"/>
  <c r="O1475" i="1"/>
  <c r="N1470" i="1"/>
  <c r="O1415" i="1"/>
  <c r="O1406" i="1"/>
  <c r="N1485" i="1"/>
  <c r="N1480" i="1"/>
  <c r="N1475" i="1"/>
  <c r="O1455" i="1"/>
  <c r="O1421" i="1"/>
  <c r="N1580" i="1"/>
  <c r="N1576" i="1"/>
  <c r="N1572" i="1"/>
  <c r="N1568" i="1"/>
  <c r="N1564" i="1"/>
  <c r="N1560" i="1"/>
  <c r="O1553" i="1"/>
  <c r="N1546" i="1"/>
  <c r="N1531" i="1"/>
  <c r="O1524" i="1"/>
  <c r="N1509" i="1"/>
  <c r="O1507" i="1"/>
  <c r="O1464" i="1"/>
  <c r="O1451" i="1"/>
  <c r="N1447" i="1"/>
  <c r="N1443" i="1"/>
  <c r="O1550" i="1"/>
  <c r="N1543" i="1"/>
  <c r="O1534" i="1"/>
  <c r="N1529" i="1"/>
  <c r="N1522" i="1"/>
  <c r="O1520" i="1"/>
  <c r="N1503" i="1"/>
  <c r="O1501" i="1"/>
  <c r="O1493" i="1"/>
  <c r="O1491" i="1"/>
  <c r="O1489" i="1"/>
  <c r="O1487" i="1"/>
  <c r="O1482" i="1"/>
  <c r="O1472" i="1"/>
  <c r="N1461" i="1"/>
  <c r="O1454" i="1"/>
  <c r="O1404" i="1"/>
  <c r="N1550" i="1"/>
  <c r="O1540" i="1"/>
  <c r="O1537" i="1"/>
  <c r="N1534" i="1"/>
  <c r="N1520" i="1"/>
  <c r="O1518" i="1"/>
  <c r="N1501" i="1"/>
  <c r="N1493" i="1"/>
  <c r="N1491" i="1"/>
  <c r="N1482" i="1"/>
  <c r="N1454" i="1"/>
  <c r="O1450" i="1"/>
  <c r="O1429" i="1"/>
  <c r="N1403" i="1"/>
  <c r="O1390" i="1"/>
  <c r="N1527" i="1"/>
  <c r="O1514" i="1"/>
  <c r="N1497" i="1"/>
  <c r="N1484" i="1"/>
  <c r="N1466" i="1"/>
  <c r="N1442" i="1"/>
  <c r="O1419" i="1"/>
  <c r="O1402" i="1"/>
  <c r="N1554" i="1"/>
  <c r="O1544" i="1"/>
  <c r="O1532" i="1"/>
  <c r="O1525" i="1"/>
  <c r="O1512" i="1"/>
  <c r="O1510" i="1"/>
  <c r="O1463" i="1"/>
  <c r="O1453" i="1"/>
  <c r="O1418" i="1"/>
  <c r="O1562" i="1"/>
  <c r="O1558" i="1"/>
  <c r="O1551" i="1"/>
  <c r="O1541" i="1"/>
  <c r="N1525" i="1"/>
  <c r="N1512" i="1"/>
  <c r="N1510" i="1"/>
  <c r="O1481" i="1"/>
  <c r="O1471" i="1"/>
  <c r="O1460" i="1"/>
  <c r="O1423" i="1"/>
  <c r="N1353" i="1"/>
  <c r="N1376" i="1"/>
  <c r="N1363" i="1"/>
  <c r="N1402" i="1"/>
  <c r="O1395" i="1"/>
  <c r="N1390" i="1"/>
  <c r="N1556" i="1"/>
  <c r="N1552" i="1"/>
  <c r="N1548" i="1"/>
  <c r="N1544" i="1"/>
  <c r="N1540" i="1"/>
  <c r="N1536" i="1"/>
  <c r="N1532" i="1"/>
  <c r="O1522" i="1"/>
  <c r="N1515" i="1"/>
  <c r="N1505" i="1"/>
  <c r="O1495" i="1"/>
  <c r="N1488" i="1"/>
  <c r="O1485" i="1"/>
  <c r="N1478" i="1"/>
  <c r="O1468" i="1"/>
  <c r="O1458" i="1"/>
  <c r="N1451" i="1"/>
  <c r="O1433" i="1"/>
  <c r="O1430" i="1"/>
  <c r="O1427" i="1"/>
  <c r="O1424" i="1"/>
  <c r="O1411" i="1"/>
  <c r="N1468" i="1"/>
  <c r="O1465" i="1"/>
  <c r="N1458" i="1"/>
  <c r="O1448" i="1"/>
  <c r="O1445" i="1"/>
  <c r="O1442" i="1"/>
  <c r="O1439" i="1"/>
  <c r="O1436" i="1"/>
  <c r="N1433" i="1"/>
  <c r="N1430" i="1"/>
  <c r="N1427" i="1"/>
  <c r="N1424" i="1"/>
  <c r="N1413" i="1"/>
  <c r="N1411" i="1"/>
  <c r="N1397" i="1"/>
  <c r="O1387" i="1"/>
  <c r="N1384" i="1"/>
  <c r="N1361" i="1"/>
  <c r="N1387" i="1"/>
  <c r="N1455" i="1"/>
  <c r="N1419" i="1"/>
  <c r="N1415" i="1"/>
  <c r="N1406" i="1"/>
  <c r="N1404" i="1"/>
  <c r="O1392" i="1"/>
  <c r="O1374" i="1"/>
  <c r="N1537" i="1"/>
  <c r="N1533" i="1"/>
  <c r="N1526" i="1"/>
  <c r="O1516" i="1"/>
  <c r="O1506" i="1"/>
  <c r="N1499" i="1"/>
  <c r="N1489" i="1"/>
  <c r="O1479" i="1"/>
  <c r="N1472" i="1"/>
  <c r="O1469" i="1"/>
  <c r="N1462" i="1"/>
  <c r="O1452" i="1"/>
  <c r="O1425" i="1"/>
  <c r="O1422" i="1"/>
  <c r="O1399" i="1"/>
  <c r="O1394" i="1"/>
  <c r="N1392" i="1"/>
  <c r="N1379" i="1"/>
  <c r="N1516" i="1"/>
  <c r="O1513" i="1"/>
  <c r="N1506" i="1"/>
  <c r="O1496" i="1"/>
  <c r="O1486" i="1"/>
  <c r="N1479" i="1"/>
  <c r="N1469" i="1"/>
  <c r="O1459" i="1"/>
  <c r="N1452" i="1"/>
  <c r="O1449" i="1"/>
  <c r="O1428" i="1"/>
  <c r="N1425" i="1"/>
  <c r="N1422" i="1"/>
  <c r="O1410" i="1"/>
  <c r="O1408" i="1"/>
  <c r="N1399" i="1"/>
  <c r="N1394" i="1"/>
  <c r="N1386" i="1"/>
  <c r="N1367" i="1"/>
  <c r="N1486" i="1"/>
  <c r="O1476" i="1"/>
  <c r="O1466" i="1"/>
  <c r="N1459" i="1"/>
  <c r="N1449" i="1"/>
  <c r="O1437" i="1"/>
  <c r="O1434" i="1"/>
  <c r="O1431" i="1"/>
  <c r="N1428" i="1"/>
  <c r="N1410" i="1"/>
  <c r="N1408" i="1"/>
  <c r="N1401" i="1"/>
  <c r="N1389" i="1"/>
  <c r="O1378" i="1"/>
  <c r="O1456" i="1"/>
  <c r="O1446" i="1"/>
  <c r="O1443" i="1"/>
  <c r="O1440" i="1"/>
  <c r="N1437" i="1"/>
  <c r="N1434" i="1"/>
  <c r="O1412" i="1"/>
  <c r="O1396" i="1"/>
  <c r="N1357" i="1"/>
  <c r="O1480" i="1"/>
  <c r="O1470" i="1"/>
  <c r="N1463" i="1"/>
  <c r="N1453" i="1"/>
  <c r="N1414" i="1"/>
  <c r="N1412" i="1"/>
  <c r="O1403" i="1"/>
  <c r="O1398" i="1"/>
  <c r="N1396" i="1"/>
  <c r="O1382" i="1"/>
  <c r="N1372" i="1"/>
  <c r="O1340" i="1"/>
  <c r="N1382" i="1"/>
  <c r="N1377" i="1"/>
  <c r="O1531" i="1"/>
  <c r="N1524" i="1"/>
  <c r="O1521" i="1"/>
  <c r="N1514" i="1"/>
  <c r="O1504" i="1"/>
  <c r="O1494" i="1"/>
  <c r="N1487" i="1"/>
  <c r="N1477" i="1"/>
  <c r="O1467" i="1"/>
  <c r="N1460" i="1"/>
  <c r="O1457" i="1"/>
  <c r="N1450" i="1"/>
  <c r="O1435" i="1"/>
  <c r="O1432" i="1"/>
  <c r="N1429" i="1"/>
  <c r="N1426" i="1"/>
  <c r="N1423" i="1"/>
  <c r="N1420" i="1"/>
  <c r="N1418" i="1"/>
  <c r="N1416" i="1"/>
  <c r="N1405" i="1"/>
  <c r="O1388" i="1"/>
  <c r="N1371" i="1"/>
  <c r="N1494" i="1"/>
  <c r="O1484" i="1"/>
  <c r="O1474" i="1"/>
  <c r="N1467" i="1"/>
  <c r="N1457" i="1"/>
  <c r="O1447" i="1"/>
  <c r="O1441" i="1"/>
  <c r="N1438" i="1"/>
  <c r="N1435" i="1"/>
  <c r="N1432" i="1"/>
  <c r="N1393" i="1"/>
  <c r="N1388" i="1"/>
  <c r="N1385" i="1"/>
  <c r="N1360" i="1"/>
  <c r="N1330" i="1"/>
  <c r="N1374" i="1"/>
  <c r="O1351" i="1"/>
  <c r="N1383" i="1"/>
  <c r="N1380" i="1"/>
  <c r="O1370" i="1"/>
  <c r="O1345" i="1"/>
  <c r="N1370" i="1"/>
  <c r="O1355" i="1"/>
  <c r="O1350" i="1"/>
  <c r="O1323" i="1"/>
  <c r="O1337" i="1"/>
  <c r="N1354" i="1"/>
  <c r="N1343" i="1"/>
  <c r="O1317" i="1"/>
  <c r="N1395" i="1"/>
  <c r="O1391" i="1"/>
  <c r="O1438" i="1"/>
  <c r="N1431" i="1"/>
  <c r="N1421" i="1"/>
  <c r="O1416" i="1"/>
  <c r="O1414" i="1"/>
  <c r="N1391" i="1"/>
  <c r="N1365" i="1"/>
  <c r="O1361" i="1"/>
  <c r="N1333" i="1"/>
  <c r="O1386" i="1"/>
  <c r="O1384" i="1"/>
  <c r="N1381" i="1"/>
  <c r="N1378" i="1"/>
  <c r="N1375" i="1"/>
  <c r="O1368" i="1"/>
  <c r="O1364" i="1"/>
  <c r="O1360" i="1"/>
  <c r="O1347" i="1"/>
  <c r="O1307" i="1"/>
  <c r="N1344" i="1"/>
  <c r="O1334" i="1"/>
  <c r="N1327" i="1"/>
  <c r="O1324" i="1"/>
  <c r="O1313" i="1"/>
  <c r="N1309" i="1"/>
  <c r="O1267" i="1"/>
  <c r="N1260" i="1"/>
  <c r="N1253" i="1"/>
  <c r="O1341" i="1"/>
  <c r="N1334" i="1"/>
  <c r="N1324" i="1"/>
  <c r="N1313" i="1"/>
  <c r="O1311" i="1"/>
  <c r="N1301" i="1"/>
  <c r="N1293" i="1"/>
  <c r="N1285" i="1"/>
  <c r="N1245" i="1"/>
  <c r="N1368" i="1"/>
  <c r="O1358" i="1"/>
  <c r="N1351" i="1"/>
  <c r="O1348" i="1"/>
  <c r="N1341" i="1"/>
  <c r="O1331" i="1"/>
  <c r="O1321" i="1"/>
  <c r="N1272" i="1"/>
  <c r="O1259" i="1"/>
  <c r="N1252" i="1"/>
  <c r="O1380" i="1"/>
  <c r="O1376" i="1"/>
  <c r="O1372" i="1"/>
  <c r="O1365" i="1"/>
  <c r="N1358" i="1"/>
  <c r="N1348" i="1"/>
  <c r="O1338" i="1"/>
  <c r="N1331" i="1"/>
  <c r="O1328" i="1"/>
  <c r="N1321" i="1"/>
  <c r="O1318" i="1"/>
  <c r="N1306" i="1"/>
  <c r="N1298" i="1"/>
  <c r="N1290" i="1"/>
  <c r="N1277" i="1"/>
  <c r="N1338" i="1"/>
  <c r="N1328" i="1"/>
  <c r="N1318" i="1"/>
  <c r="O1316" i="1"/>
  <c r="O1303" i="1"/>
  <c r="O1295" i="1"/>
  <c r="O1287" i="1"/>
  <c r="O1251" i="1"/>
  <c r="N1241" i="1"/>
  <c r="O1362" i="1"/>
  <c r="N1355" i="1"/>
  <c r="O1352" i="1"/>
  <c r="N1345" i="1"/>
  <c r="O1335" i="1"/>
  <c r="O1325" i="1"/>
  <c r="N1316" i="1"/>
  <c r="O1308" i="1"/>
  <c r="O1300" i="1"/>
  <c r="O1292" i="1"/>
  <c r="O1284" i="1"/>
  <c r="N1281" i="1"/>
  <c r="O1271" i="1"/>
  <c r="N1265" i="1"/>
  <c r="O1369" i="1"/>
  <c r="N1362" i="1"/>
  <c r="N1352" i="1"/>
  <c r="O1342" i="1"/>
  <c r="N1335" i="1"/>
  <c r="O1332" i="1"/>
  <c r="N1325" i="1"/>
  <c r="N1308" i="1"/>
  <c r="N1300" i="1"/>
  <c r="N1292" i="1"/>
  <c r="N1284" i="1"/>
  <c r="N1276" i="1"/>
  <c r="O1417" i="1"/>
  <c r="O1413" i="1"/>
  <c r="O1409" i="1"/>
  <c r="O1405" i="1"/>
  <c r="O1401" i="1"/>
  <c r="O1397" i="1"/>
  <c r="O1393" i="1"/>
  <c r="O1389" i="1"/>
  <c r="O1385" i="1"/>
  <c r="O1381" i="1"/>
  <c r="O1377" i="1"/>
  <c r="O1373" i="1"/>
  <c r="N1369" i="1"/>
  <c r="O1359" i="1"/>
  <c r="O1349" i="1"/>
  <c r="N1342" i="1"/>
  <c r="N1332" i="1"/>
  <c r="O1322" i="1"/>
  <c r="N1264" i="1"/>
  <c r="N1257" i="1"/>
  <c r="N1237" i="1"/>
  <c r="N1373" i="1"/>
  <c r="O1366" i="1"/>
  <c r="N1359" i="1"/>
  <c r="O1356" i="1"/>
  <c r="N1349" i="1"/>
  <c r="O1339" i="1"/>
  <c r="O1329" i="1"/>
  <c r="N1322" i="1"/>
  <c r="O1314" i="1"/>
  <c r="O1312" i="1"/>
  <c r="O1310" i="1"/>
  <c r="O1280" i="1"/>
  <c r="N1366" i="1"/>
  <c r="N1356" i="1"/>
  <c r="O1346" i="1"/>
  <c r="N1339" i="1"/>
  <c r="O1336" i="1"/>
  <c r="N1329" i="1"/>
  <c r="O1319" i="1"/>
  <c r="N1314" i="1"/>
  <c r="N1312" i="1"/>
  <c r="N1310" i="1"/>
  <c r="N1305" i="1"/>
  <c r="N1297" i="1"/>
  <c r="N1289" i="1"/>
  <c r="N1280" i="1"/>
  <c r="O1275" i="1"/>
  <c r="O1263" i="1"/>
  <c r="N1256" i="1"/>
  <c r="N1249" i="1"/>
  <c r="O1363" i="1"/>
  <c r="O1353" i="1"/>
  <c r="N1346" i="1"/>
  <c r="N1336" i="1"/>
  <c r="O1326" i="1"/>
  <c r="N1233" i="1"/>
  <c r="O1343" i="1"/>
  <c r="O1333" i="1"/>
  <c r="N1326" i="1"/>
  <c r="N1302" i="1"/>
  <c r="N1294" i="1"/>
  <c r="N1286" i="1"/>
  <c r="O1283" i="1"/>
  <c r="N1269" i="1"/>
  <c r="O1255" i="1"/>
  <c r="N1248" i="1"/>
  <c r="O1299" i="1"/>
  <c r="O1291" i="1"/>
  <c r="O1279" i="1"/>
  <c r="O1367" i="1"/>
  <c r="O1357" i="1"/>
  <c r="N1350" i="1"/>
  <c r="N1340" i="1"/>
  <c r="O1330" i="1"/>
  <c r="N1323" i="1"/>
  <c r="O1320" i="1"/>
  <c r="N1317" i="1"/>
  <c r="O1304" i="1"/>
  <c r="O1296" i="1"/>
  <c r="O1288" i="1"/>
  <c r="O1247" i="1"/>
  <c r="N1229" i="1"/>
  <c r="N1320" i="1"/>
  <c r="N1304" i="1"/>
  <c r="N1296" i="1"/>
  <c r="N1288" i="1"/>
  <c r="N1268" i="1"/>
  <c r="N1261" i="1"/>
  <c r="O1383" i="1"/>
  <c r="O1379" i="1"/>
  <c r="O1375" i="1"/>
  <c r="O1371" i="1"/>
  <c r="N1364" i="1"/>
  <c r="O1354" i="1"/>
  <c r="N1347" i="1"/>
  <c r="O1344" i="1"/>
  <c r="N1337" i="1"/>
  <c r="O1327" i="1"/>
  <c r="O1315" i="1"/>
  <c r="N1273" i="1"/>
  <c r="N1282" i="1"/>
  <c r="N1278" i="1"/>
  <c r="N1274" i="1"/>
  <c r="N1270" i="1"/>
  <c r="N1266" i="1"/>
  <c r="N1262" i="1"/>
  <c r="N1258" i="1"/>
  <c r="N1254" i="1"/>
  <c r="N1250" i="1"/>
  <c r="N1246" i="1"/>
  <c r="N1242" i="1"/>
  <c r="N1238" i="1"/>
  <c r="N1234" i="1"/>
  <c r="N1230" i="1"/>
  <c r="N1226" i="1"/>
  <c r="O1243" i="1"/>
  <c r="O1239" i="1"/>
  <c r="O1235" i="1"/>
  <c r="O1231" i="1"/>
  <c r="O1227" i="1"/>
  <c r="N1319" i="1"/>
  <c r="N1315" i="1"/>
  <c r="N1311" i="1"/>
  <c r="N1307" i="1"/>
  <c r="N1303" i="1"/>
  <c r="N1299" i="1"/>
  <c r="N1295" i="1"/>
  <c r="N1291" i="1"/>
  <c r="N1287" i="1"/>
  <c r="N1283" i="1"/>
  <c r="N1279" i="1"/>
  <c r="N1275" i="1"/>
  <c r="N1271" i="1"/>
  <c r="N1267" i="1"/>
  <c r="N1263" i="1"/>
  <c r="N1259" i="1"/>
  <c r="N1255" i="1"/>
  <c r="N1251" i="1"/>
  <c r="N1247" i="1"/>
  <c r="N1243" i="1"/>
  <c r="N1239" i="1"/>
  <c r="N1235" i="1"/>
  <c r="N1231" i="1"/>
  <c r="N1227" i="1"/>
  <c r="O1276" i="1"/>
  <c r="O1272" i="1"/>
  <c r="O1268" i="1"/>
  <c r="O1264" i="1"/>
  <c r="O1260" i="1"/>
  <c r="O1256" i="1"/>
  <c r="O1252" i="1"/>
  <c r="O1248" i="1"/>
  <c r="O1244" i="1"/>
  <c r="O1240" i="1"/>
  <c r="O1236" i="1"/>
  <c r="O1232" i="1"/>
  <c r="O1228" i="1"/>
  <c r="N1244" i="1"/>
  <c r="N1240" i="1"/>
  <c r="N1236" i="1"/>
  <c r="N1232" i="1"/>
  <c r="N1228" i="1"/>
  <c r="O1309" i="1"/>
  <c r="O1305" i="1"/>
  <c r="O1301" i="1"/>
  <c r="O1297" i="1"/>
  <c r="O1293" i="1"/>
  <c r="O1289" i="1"/>
  <c r="O1285" i="1"/>
  <c r="O1281" i="1"/>
  <c r="O1277" i="1"/>
  <c r="O1273" i="1"/>
  <c r="O1269" i="1"/>
  <c r="O1265" i="1"/>
  <c r="O1261" i="1"/>
  <c r="O1257" i="1"/>
  <c r="O1253" i="1"/>
  <c r="O1249" i="1"/>
  <c r="O1245" i="1"/>
  <c r="O1241" i="1"/>
  <c r="O1237" i="1"/>
  <c r="O1233" i="1"/>
  <c r="O1229" i="1"/>
  <c r="O1225" i="1"/>
  <c r="N1225" i="1"/>
  <c r="O1306" i="1"/>
  <c r="O1302" i="1"/>
  <c r="O1298" i="1"/>
  <c r="O1294" i="1"/>
  <c r="O1290" i="1"/>
  <c r="O1286" i="1"/>
  <c r="O1282" i="1"/>
  <c r="O1278" i="1"/>
  <c r="O1274" i="1"/>
  <c r="O1270" i="1"/>
  <c r="O1266" i="1"/>
  <c r="O1262" i="1"/>
  <c r="O1258" i="1"/>
  <c r="O1254" i="1"/>
  <c r="O1250" i="1"/>
  <c r="O1246" i="1"/>
  <c r="O1242" i="1"/>
  <c r="O1238" i="1"/>
  <c r="O1234" i="1"/>
  <c r="O1230" i="1"/>
  <c r="O1226" i="1"/>
  <c r="O3" i="1"/>
  <c r="O11" i="1"/>
  <c r="O19" i="1"/>
  <c r="O27" i="1"/>
  <c r="O35" i="1"/>
  <c r="O43" i="1"/>
  <c r="O51" i="1"/>
  <c r="O59" i="1"/>
  <c r="O67" i="1"/>
  <c r="O75" i="1"/>
  <c r="O83" i="1"/>
  <c r="O91" i="1"/>
  <c r="O99" i="1"/>
  <c r="O107" i="1"/>
  <c r="O115" i="1"/>
  <c r="O123" i="1"/>
  <c r="N135" i="1"/>
  <c r="N165" i="1"/>
  <c r="N180" i="1"/>
  <c r="N190" i="1"/>
  <c r="N200" i="1"/>
  <c r="O214" i="1"/>
  <c r="O289" i="1"/>
  <c r="N2" i="1"/>
  <c r="N10" i="1"/>
  <c r="N18" i="1"/>
  <c r="N26" i="1"/>
  <c r="N34" i="1"/>
  <c r="N42" i="1"/>
  <c r="N50" i="1"/>
  <c r="N58" i="1"/>
  <c r="N66" i="1"/>
  <c r="N74" i="1"/>
  <c r="N82" i="1"/>
  <c r="N90" i="1"/>
  <c r="N98" i="1"/>
  <c r="N106" i="1"/>
  <c r="N114" i="1"/>
  <c r="N122" i="1"/>
  <c r="N130" i="1"/>
  <c r="O138" i="1"/>
  <c r="O142" i="1"/>
  <c r="O144" i="1"/>
  <c r="O154" i="1"/>
  <c r="O169" i="1"/>
  <c r="N178" i="1"/>
  <c r="O182" i="1"/>
  <c r="O207" i="1"/>
  <c r="O8" i="1"/>
  <c r="O16" i="1"/>
  <c r="O24" i="1"/>
  <c r="O32" i="1"/>
  <c r="O40" i="1"/>
  <c r="O48" i="1"/>
  <c r="O56" i="1"/>
  <c r="O64" i="1"/>
  <c r="O72" i="1"/>
  <c r="O80" i="1"/>
  <c r="O88" i="1"/>
  <c r="O96" i="1"/>
  <c r="O104" i="1"/>
  <c r="O112" i="1"/>
  <c r="O120" i="1"/>
  <c r="O128" i="1"/>
  <c r="O133" i="1"/>
  <c r="O146" i="1"/>
  <c r="O150" i="1"/>
  <c r="N159" i="1"/>
  <c r="N161" i="1"/>
  <c r="N176" i="1"/>
  <c r="N185" i="1"/>
  <c r="O190" i="1"/>
  <c r="N215" i="1"/>
  <c r="N230" i="1"/>
  <c r="N7" i="1"/>
  <c r="N15" i="1"/>
  <c r="N23" i="1"/>
  <c r="N31" i="1"/>
  <c r="N39" i="1"/>
  <c r="N47" i="1"/>
  <c r="N55" i="1"/>
  <c r="N63" i="1"/>
  <c r="N71" i="1"/>
  <c r="N79" i="1"/>
  <c r="N87" i="1"/>
  <c r="N95" i="1"/>
  <c r="N103" i="1"/>
  <c r="N111" i="1"/>
  <c r="N119" i="1"/>
  <c r="N127" i="1"/>
  <c r="N137" i="1"/>
  <c r="O165" i="1"/>
  <c r="O167" i="1"/>
  <c r="N208" i="1"/>
  <c r="N225" i="1"/>
  <c r="O230" i="1"/>
  <c r="O5" i="1"/>
  <c r="O13" i="1"/>
  <c r="O21" i="1"/>
  <c r="O29" i="1"/>
  <c r="O37" i="1"/>
  <c r="O45" i="1"/>
  <c r="O53" i="1"/>
  <c r="O61" i="1"/>
  <c r="O69" i="1"/>
  <c r="O77" i="1"/>
  <c r="O85" i="1"/>
  <c r="O93" i="1"/>
  <c r="O101" i="1"/>
  <c r="O109" i="1"/>
  <c r="O117" i="1"/>
  <c r="O125" i="1"/>
  <c r="N132" i="1"/>
  <c r="N157" i="1"/>
  <c r="N172" i="1"/>
  <c r="N174" i="1"/>
  <c r="N183" i="1"/>
  <c r="N201" i="1"/>
  <c r="O215" i="1"/>
  <c r="N4" i="1"/>
  <c r="N12" i="1"/>
  <c r="N20" i="1"/>
  <c r="N28" i="1"/>
  <c r="N36" i="1"/>
  <c r="N44" i="1"/>
  <c r="N52" i="1"/>
  <c r="N60" i="1"/>
  <c r="N68" i="1"/>
  <c r="N76" i="1"/>
  <c r="N84" i="1"/>
  <c r="N92" i="1"/>
  <c r="N100" i="1"/>
  <c r="N108" i="1"/>
  <c r="N116" i="1"/>
  <c r="N124" i="1"/>
  <c r="O135" i="1"/>
  <c r="N141" i="1"/>
  <c r="N143" i="1"/>
  <c r="O161" i="1"/>
  <c r="N170" i="1"/>
  <c r="O178" i="1"/>
  <c r="N191" i="1"/>
  <c r="N194" i="1"/>
  <c r="O231" i="1"/>
  <c r="N246" i="1"/>
  <c r="O2" i="1"/>
  <c r="O10" i="1"/>
  <c r="O18" i="1"/>
  <c r="O26" i="1"/>
  <c r="O34" i="1"/>
  <c r="O42" i="1"/>
  <c r="O50" i="1"/>
  <c r="O58" i="1"/>
  <c r="O66" i="1"/>
  <c r="O74" i="1"/>
  <c r="O82" i="1"/>
  <c r="O90" i="1"/>
  <c r="O98" i="1"/>
  <c r="O106" i="1"/>
  <c r="O114" i="1"/>
  <c r="O122" i="1"/>
  <c r="O130" i="1"/>
  <c r="N145" i="1"/>
  <c r="N149" i="1"/>
  <c r="N151" i="1"/>
  <c r="N153" i="1"/>
  <c r="N168" i="1"/>
  <c r="N238" i="1"/>
  <c r="O246" i="1"/>
  <c r="N269" i="1"/>
  <c r="N9" i="1"/>
  <c r="N17" i="1"/>
  <c r="N25" i="1"/>
  <c r="N33" i="1"/>
  <c r="N41" i="1"/>
  <c r="N49" i="1"/>
  <c r="N57" i="1"/>
  <c r="N65" i="1"/>
  <c r="N73" i="1"/>
  <c r="N81" i="1"/>
  <c r="N89" i="1"/>
  <c r="N97" i="1"/>
  <c r="N105" i="1"/>
  <c r="N113" i="1"/>
  <c r="N121" i="1"/>
  <c r="N129" i="1"/>
  <c r="N134" i="1"/>
  <c r="O157" i="1"/>
  <c r="O159" i="1"/>
  <c r="O174" i="1"/>
  <c r="N181" i="1"/>
  <c r="N209" i="1"/>
  <c r="N226" i="1"/>
  <c r="O238" i="1"/>
  <c r="O305" i="1"/>
  <c r="O7" i="1"/>
  <c r="O15" i="1"/>
  <c r="O23" i="1"/>
  <c r="O31" i="1"/>
  <c r="O39" i="1"/>
  <c r="O47" i="1"/>
  <c r="O55" i="1"/>
  <c r="O63" i="1"/>
  <c r="O71" i="1"/>
  <c r="O79" i="1"/>
  <c r="O87" i="1"/>
  <c r="O95" i="1"/>
  <c r="O103" i="1"/>
  <c r="O111" i="1"/>
  <c r="O119" i="1"/>
  <c r="O127" i="1"/>
  <c r="O137" i="1"/>
  <c r="N164" i="1"/>
  <c r="N166" i="1"/>
  <c r="N186" i="1"/>
  <c r="O191" i="1"/>
  <c r="N198" i="1"/>
  <c r="N233" i="1"/>
  <c r="N273" i="1"/>
  <c r="N6" i="1"/>
  <c r="N14" i="1"/>
  <c r="N22" i="1"/>
  <c r="N30" i="1"/>
  <c r="N38" i="1"/>
  <c r="N46" i="1"/>
  <c r="N54" i="1"/>
  <c r="N62" i="1"/>
  <c r="N70" i="1"/>
  <c r="N78" i="1"/>
  <c r="N86" i="1"/>
  <c r="N94" i="1"/>
  <c r="N102" i="1"/>
  <c r="N110" i="1"/>
  <c r="N118" i="1"/>
  <c r="N126" i="1"/>
  <c r="O132" i="1"/>
  <c r="O141" i="1"/>
  <c r="O145" i="1"/>
  <c r="O153" i="1"/>
  <c r="N162" i="1"/>
  <c r="O170" i="1"/>
  <c r="O183" i="1"/>
  <c r="N202" i="1"/>
  <c r="N217" i="1"/>
  <c r="O4" i="1"/>
  <c r="O12" i="1"/>
  <c r="O20" i="1"/>
  <c r="O28" i="1"/>
  <c r="O36" i="1"/>
  <c r="O44" i="1"/>
  <c r="O52" i="1"/>
  <c r="O60" i="1"/>
  <c r="O68" i="1"/>
  <c r="O76" i="1"/>
  <c r="O84" i="1"/>
  <c r="O92" i="1"/>
  <c r="O100" i="1"/>
  <c r="O108" i="1"/>
  <c r="O116" i="1"/>
  <c r="O124" i="1"/>
  <c r="N136" i="1"/>
  <c r="O143" i="1"/>
  <c r="O149" i="1"/>
  <c r="N160" i="1"/>
  <c r="N175" i="1"/>
  <c r="N177" i="1"/>
  <c r="O181" i="1"/>
  <c r="N189" i="1"/>
  <c r="N192" i="1"/>
  <c r="O198" i="1"/>
  <c r="N249" i="1"/>
  <c r="N3" i="1"/>
  <c r="N11" i="1"/>
  <c r="N19" i="1"/>
  <c r="N27" i="1"/>
  <c r="N35" i="1"/>
  <c r="N43" i="1"/>
  <c r="N51" i="1"/>
  <c r="N59" i="1"/>
  <c r="N67" i="1"/>
  <c r="N75" i="1"/>
  <c r="N83" i="1"/>
  <c r="N91" i="1"/>
  <c r="N99" i="1"/>
  <c r="N107" i="1"/>
  <c r="N115" i="1"/>
  <c r="N123" i="1"/>
  <c r="N131" i="1"/>
  <c r="O151" i="1"/>
  <c r="O166" i="1"/>
  <c r="N184" i="1"/>
  <c r="O186" i="1"/>
  <c r="N206" i="1"/>
  <c r="N222" i="1"/>
  <c r="N241" i="1"/>
  <c r="O9" i="1"/>
  <c r="O17" i="1"/>
  <c r="O25" i="1"/>
  <c r="O33" i="1"/>
  <c r="O41" i="1"/>
  <c r="O49" i="1"/>
  <c r="O57" i="1"/>
  <c r="O65" i="1"/>
  <c r="O73" i="1"/>
  <c r="O81" i="1"/>
  <c r="O89" i="1"/>
  <c r="O97" i="1"/>
  <c r="O105" i="1"/>
  <c r="O113" i="1"/>
  <c r="O121" i="1"/>
  <c r="O129" i="1"/>
  <c r="O134" i="1"/>
  <c r="N138" i="1"/>
  <c r="N156" i="1"/>
  <c r="N158" i="1"/>
  <c r="N173" i="1"/>
  <c r="N199" i="1"/>
  <c r="N210" i="1"/>
  <c r="O222" i="1"/>
  <c r="N320" i="1"/>
  <c r="N8" i="1"/>
  <c r="N16" i="1"/>
  <c r="N24" i="1"/>
  <c r="N32" i="1"/>
  <c r="N40" i="1"/>
  <c r="N48" i="1"/>
  <c r="N56" i="1"/>
  <c r="N64" i="1"/>
  <c r="N72" i="1"/>
  <c r="N80" i="1"/>
  <c r="N88" i="1"/>
  <c r="N96" i="1"/>
  <c r="N104" i="1"/>
  <c r="N112" i="1"/>
  <c r="N120" i="1"/>
  <c r="N128" i="1"/>
  <c r="N140" i="1"/>
  <c r="N144" i="1"/>
  <c r="N146" i="1"/>
  <c r="N154" i="1"/>
  <c r="O162" i="1"/>
  <c r="O177" i="1"/>
  <c r="O189" i="1"/>
  <c r="O206" i="1"/>
  <c r="N218" i="1"/>
  <c r="N253" i="1"/>
  <c r="O6" i="1"/>
  <c r="O14" i="1"/>
  <c r="O22" i="1"/>
  <c r="O30" i="1"/>
  <c r="O38" i="1"/>
  <c r="O46" i="1"/>
  <c r="O54" i="1"/>
  <c r="O62" i="1"/>
  <c r="O70" i="1"/>
  <c r="O78" i="1"/>
  <c r="O86" i="1"/>
  <c r="O94" i="1"/>
  <c r="O102" i="1"/>
  <c r="O110" i="1"/>
  <c r="O118" i="1"/>
  <c r="O126" i="1"/>
  <c r="N133" i="1"/>
  <c r="O136" i="1"/>
  <c r="N142" i="1"/>
  <c r="N148" i="1"/>
  <c r="N152" i="1"/>
  <c r="N167" i="1"/>
  <c r="N169" i="1"/>
  <c r="O199" i="1"/>
  <c r="N214" i="1"/>
  <c r="N5" i="1"/>
  <c r="N13" i="1"/>
  <c r="N21" i="1"/>
  <c r="N29" i="1"/>
  <c r="N37" i="1"/>
  <c r="N45" i="1"/>
  <c r="N53" i="1"/>
  <c r="N61" i="1"/>
  <c r="N69" i="1"/>
  <c r="N77" i="1"/>
  <c r="N85" i="1"/>
  <c r="N93" i="1"/>
  <c r="N101" i="1"/>
  <c r="N109" i="1"/>
  <c r="N117" i="1"/>
  <c r="N125" i="1"/>
  <c r="N150" i="1"/>
  <c r="O158" i="1"/>
  <c r="O173" i="1"/>
  <c r="O175" i="1"/>
  <c r="N182" i="1"/>
  <c r="N193" i="1"/>
  <c r="N207" i="1"/>
  <c r="O223" i="1"/>
  <c r="O256" i="1"/>
  <c r="O287" i="1"/>
  <c r="O239" i="1"/>
  <c r="O247" i="1"/>
  <c r="O257" i="1"/>
  <c r="N261" i="1"/>
  <c r="O284" i="1"/>
  <c r="O286" i="1"/>
  <c r="O304" i="1"/>
  <c r="N322" i="1"/>
  <c r="N338" i="1"/>
  <c r="N391" i="1"/>
  <c r="O417" i="1"/>
  <c r="O252" i="1"/>
  <c r="N263" i="1"/>
  <c r="O268" i="1"/>
  <c r="N289" i="1"/>
  <c r="N291" i="1"/>
  <c r="N293" i="1"/>
  <c r="O295" i="1"/>
  <c r="N310" i="1"/>
  <c r="N313" i="1"/>
  <c r="N329" i="1"/>
  <c r="N345" i="1"/>
  <c r="N370" i="1"/>
  <c r="N419" i="1"/>
  <c r="O140" i="1"/>
  <c r="O148" i="1"/>
  <c r="O156" i="1"/>
  <c r="O164" i="1"/>
  <c r="O172" i="1"/>
  <c r="O180" i="1"/>
  <c r="O188" i="1"/>
  <c r="O196" i="1"/>
  <c r="O204" i="1"/>
  <c r="O212" i="1"/>
  <c r="O220" i="1"/>
  <c r="O228" i="1"/>
  <c r="O236" i="1"/>
  <c r="O244" i="1"/>
  <c r="N256" i="1"/>
  <c r="N265" i="1"/>
  <c r="O302" i="1"/>
  <c r="N305" i="1"/>
  <c r="O319" i="1"/>
  <c r="O335" i="1"/>
  <c r="O392" i="1"/>
  <c r="O408" i="1"/>
  <c r="N139" i="1"/>
  <c r="N147" i="1"/>
  <c r="N155" i="1"/>
  <c r="N163" i="1"/>
  <c r="N171" i="1"/>
  <c r="N179" i="1"/>
  <c r="N187" i="1"/>
  <c r="N195" i="1"/>
  <c r="N203" i="1"/>
  <c r="N211" i="1"/>
  <c r="N219" i="1"/>
  <c r="N227" i="1"/>
  <c r="N235" i="1"/>
  <c r="N243" i="1"/>
  <c r="N251" i="1"/>
  <c r="O270" i="1"/>
  <c r="O272" i="1"/>
  <c r="O276" i="1"/>
  <c r="O280" i="1"/>
  <c r="N298" i="1"/>
  <c r="N326" i="1"/>
  <c r="N342" i="1"/>
  <c r="N357" i="1"/>
  <c r="O185" i="1"/>
  <c r="O193" i="1"/>
  <c r="O201" i="1"/>
  <c r="O209" i="1"/>
  <c r="O217" i="1"/>
  <c r="O225" i="1"/>
  <c r="O233" i="1"/>
  <c r="O241" i="1"/>
  <c r="O249" i="1"/>
  <c r="O254" i="1"/>
  <c r="N258" i="1"/>
  <c r="O261" i="1"/>
  <c r="N267" i="1"/>
  <c r="O278" i="1"/>
  <c r="O293" i="1"/>
  <c r="N323" i="1"/>
  <c r="N339" i="1"/>
  <c r="N352" i="1"/>
  <c r="O377" i="1"/>
  <c r="N409" i="1"/>
  <c r="N216" i="1"/>
  <c r="N224" i="1"/>
  <c r="N232" i="1"/>
  <c r="N240" i="1"/>
  <c r="N248" i="1"/>
  <c r="O263" i="1"/>
  <c r="N281" i="1"/>
  <c r="N283" i="1"/>
  <c r="N285" i="1"/>
  <c r="N296" i="1"/>
  <c r="O310" i="1"/>
  <c r="O313" i="1"/>
  <c r="O329" i="1"/>
  <c r="O345" i="1"/>
  <c r="N353" i="1"/>
  <c r="N336" i="1"/>
  <c r="O358" i="1"/>
  <c r="N197" i="1"/>
  <c r="N205" i="1"/>
  <c r="N213" i="1"/>
  <c r="N221" i="1"/>
  <c r="N229" i="1"/>
  <c r="N237" i="1"/>
  <c r="N245" i="1"/>
  <c r="N260" i="1"/>
  <c r="O265" i="1"/>
  <c r="N275" i="1"/>
  <c r="N294" i="1"/>
  <c r="O326" i="1"/>
  <c r="O342" i="1"/>
  <c r="N387" i="1"/>
  <c r="O131" i="1"/>
  <c r="O139" i="1"/>
  <c r="O147" i="1"/>
  <c r="O155" i="1"/>
  <c r="O163" i="1"/>
  <c r="O171" i="1"/>
  <c r="O179" i="1"/>
  <c r="O187" i="1"/>
  <c r="O195" i="1"/>
  <c r="O203" i="1"/>
  <c r="O211" i="1"/>
  <c r="O219" i="1"/>
  <c r="O227" i="1"/>
  <c r="O235" i="1"/>
  <c r="O243" i="1"/>
  <c r="N255" i="1"/>
  <c r="N262" i="1"/>
  <c r="N277" i="1"/>
  <c r="O285" i="1"/>
  <c r="N301" i="1"/>
  <c r="O303" i="1"/>
  <c r="N314" i="1"/>
  <c r="N330" i="1"/>
  <c r="N346" i="1"/>
  <c r="O353" i="1"/>
  <c r="O365" i="1"/>
  <c r="N403" i="1"/>
  <c r="N234" i="1"/>
  <c r="N242" i="1"/>
  <c r="N250" i="1"/>
  <c r="O258" i="1"/>
  <c r="O296" i="1"/>
  <c r="N299" i="1"/>
  <c r="O311" i="1"/>
  <c r="N321" i="1"/>
  <c r="N337" i="1"/>
  <c r="N404" i="1"/>
  <c r="O152" i="1"/>
  <c r="O160" i="1"/>
  <c r="O168" i="1"/>
  <c r="O176" i="1"/>
  <c r="O184" i="1"/>
  <c r="O192" i="1"/>
  <c r="O200" i="1"/>
  <c r="O208" i="1"/>
  <c r="O216" i="1"/>
  <c r="O224" i="1"/>
  <c r="O232" i="1"/>
  <c r="O240" i="1"/>
  <c r="O248" i="1"/>
  <c r="O253" i="1"/>
  <c r="N264" i="1"/>
  <c r="O269" i="1"/>
  <c r="O271" i="1"/>
  <c r="O279" i="1"/>
  <c r="O281" i="1"/>
  <c r="N290" i="1"/>
  <c r="N306" i="1"/>
  <c r="O327" i="1"/>
  <c r="O343" i="1"/>
  <c r="N360" i="1"/>
  <c r="N429" i="1"/>
  <c r="N223" i="1"/>
  <c r="N231" i="1"/>
  <c r="N239" i="1"/>
  <c r="N247" i="1"/>
  <c r="N257" i="1"/>
  <c r="O260" i="1"/>
  <c r="N266" i="1"/>
  <c r="O273" i="1"/>
  <c r="O277" i="1"/>
  <c r="N286" i="1"/>
  <c r="N288" i="1"/>
  <c r="O294" i="1"/>
  <c r="N297" i="1"/>
  <c r="O301" i="1"/>
  <c r="N318" i="1"/>
  <c r="N334" i="1"/>
  <c r="N350" i="1"/>
  <c r="N367" i="1"/>
  <c r="N381" i="1"/>
  <c r="O197" i="1"/>
  <c r="O205" i="1"/>
  <c r="O213" i="1"/>
  <c r="O221" i="1"/>
  <c r="O229" i="1"/>
  <c r="O237" i="1"/>
  <c r="O245" i="1"/>
  <c r="N252" i="1"/>
  <c r="O292" i="1"/>
  <c r="N304" i="1"/>
  <c r="N315" i="1"/>
  <c r="N331" i="1"/>
  <c r="N347" i="1"/>
  <c r="N397" i="1"/>
  <c r="N188" i="1"/>
  <c r="N196" i="1"/>
  <c r="N204" i="1"/>
  <c r="N212" i="1"/>
  <c r="N220" i="1"/>
  <c r="N228" i="1"/>
  <c r="N236" i="1"/>
  <c r="N244" i="1"/>
  <c r="O255" i="1"/>
  <c r="O262" i="1"/>
  <c r="N268" i="1"/>
  <c r="N312" i="1"/>
  <c r="O321" i="1"/>
  <c r="O337" i="1"/>
  <c r="O361" i="1"/>
  <c r="O382" i="1"/>
  <c r="O194" i="1"/>
  <c r="O202" i="1"/>
  <c r="O210" i="1"/>
  <c r="O218" i="1"/>
  <c r="O226" i="1"/>
  <c r="O234" i="1"/>
  <c r="O242" i="1"/>
  <c r="O250" i="1"/>
  <c r="N259" i="1"/>
  <c r="O264" i="1"/>
  <c r="N270" i="1"/>
  <c r="N282" i="1"/>
  <c r="N302" i="1"/>
  <c r="O309" i="1"/>
  <c r="N328" i="1"/>
  <c r="N344" i="1"/>
  <c r="O368" i="1"/>
  <c r="O398" i="1"/>
  <c r="O406" i="1"/>
  <c r="N434" i="1"/>
  <c r="N254" i="1"/>
  <c r="N272" i="1"/>
  <c r="N274" i="1"/>
  <c r="N276" i="1"/>
  <c r="N278" i="1"/>
  <c r="N280" i="1"/>
  <c r="O288" i="1"/>
  <c r="O297" i="1"/>
  <c r="N307" i="1"/>
  <c r="O318" i="1"/>
  <c r="O334" i="1"/>
  <c r="O350" i="1"/>
  <c r="O266" i="1"/>
  <c r="O274" i="1"/>
  <c r="O282" i="1"/>
  <c r="O290" i="1"/>
  <c r="O298" i="1"/>
  <c r="O306" i="1"/>
  <c r="O314" i="1"/>
  <c r="O322" i="1"/>
  <c r="O330" i="1"/>
  <c r="O338" i="1"/>
  <c r="O346" i="1"/>
  <c r="O354" i="1"/>
  <c r="N358" i="1"/>
  <c r="O366" i="1"/>
  <c r="N375" i="1"/>
  <c r="N396" i="1"/>
  <c r="N402" i="1"/>
  <c r="O414" i="1"/>
  <c r="N421" i="1"/>
  <c r="O423" i="1"/>
  <c r="O430" i="1"/>
  <c r="O498" i="1"/>
  <c r="N438" i="1"/>
  <c r="N441" i="1"/>
  <c r="N447" i="1"/>
  <c r="N464" i="1"/>
  <c r="O472" i="1"/>
  <c r="O481" i="1"/>
  <c r="O512" i="1"/>
  <c r="O541" i="1"/>
  <c r="O351" i="1"/>
  <c r="O356" i="1"/>
  <c r="N365" i="1"/>
  <c r="O373" i="1"/>
  <c r="O384" i="1"/>
  <c r="O390" i="1"/>
  <c r="O410" i="1"/>
  <c r="O412" i="1"/>
  <c r="N417" i="1"/>
  <c r="N487" i="1"/>
  <c r="N493" i="1"/>
  <c r="O513" i="1"/>
  <c r="N426" i="1"/>
  <c r="O428" i="1"/>
  <c r="O438" i="1"/>
  <c r="O457" i="1"/>
  <c r="N473" i="1"/>
  <c r="O300" i="1"/>
  <c r="O308" i="1"/>
  <c r="O316" i="1"/>
  <c r="O324" i="1"/>
  <c r="O332" i="1"/>
  <c r="O340" i="1"/>
  <c r="O348" i="1"/>
  <c r="N355" i="1"/>
  <c r="O363" i="1"/>
  <c r="N372" i="1"/>
  <c r="O375" i="1"/>
  <c r="N379" i="1"/>
  <c r="O400" i="1"/>
  <c r="N415" i="1"/>
  <c r="N424" i="1"/>
  <c r="O444" i="1"/>
  <c r="N461" i="1"/>
  <c r="N478" i="1"/>
  <c r="N507" i="1"/>
  <c r="N422" i="1"/>
  <c r="O426" i="1"/>
  <c r="N431" i="1"/>
  <c r="O454" i="1"/>
  <c r="N362" i="1"/>
  <c r="O370" i="1"/>
  <c r="N374" i="1"/>
  <c r="N383" i="1"/>
  <c r="N389" i="1"/>
  <c r="N395" i="1"/>
  <c r="N439" i="1"/>
  <c r="N458" i="1"/>
  <c r="N465" i="1"/>
  <c r="O461" i="1"/>
  <c r="O469" i="1"/>
  <c r="O478" i="1"/>
  <c r="O483" i="1"/>
  <c r="O501" i="1"/>
  <c r="O360" i="1"/>
  <c r="O372" i="1"/>
  <c r="N399" i="1"/>
  <c r="N405" i="1"/>
  <c r="N407" i="1"/>
  <c r="O415" i="1"/>
  <c r="O451" i="1"/>
  <c r="N495" i="1"/>
  <c r="N309" i="1"/>
  <c r="N317" i="1"/>
  <c r="N325" i="1"/>
  <c r="N333" i="1"/>
  <c r="N341" i="1"/>
  <c r="N349" i="1"/>
  <c r="O355" i="1"/>
  <c r="N364" i="1"/>
  <c r="O367" i="1"/>
  <c r="N376" i="1"/>
  <c r="O379" i="1"/>
  <c r="O383" i="1"/>
  <c r="O385" i="1"/>
  <c r="O411" i="1"/>
  <c r="O413" i="1"/>
  <c r="O445" i="1"/>
  <c r="N455" i="1"/>
  <c r="O458" i="1"/>
  <c r="N466" i="1"/>
  <c r="N470" i="1"/>
  <c r="O484" i="1"/>
  <c r="N502" i="1"/>
  <c r="O251" i="1"/>
  <c r="O259" i="1"/>
  <c r="O267" i="1"/>
  <c r="O275" i="1"/>
  <c r="O283" i="1"/>
  <c r="O291" i="1"/>
  <c r="O299" i="1"/>
  <c r="O307" i="1"/>
  <c r="O315" i="1"/>
  <c r="O323" i="1"/>
  <c r="O331" i="1"/>
  <c r="O339" i="1"/>
  <c r="O347" i="1"/>
  <c r="N359" i="1"/>
  <c r="N371" i="1"/>
  <c r="O381" i="1"/>
  <c r="O387" i="1"/>
  <c r="O391" i="1"/>
  <c r="O393" i="1"/>
  <c r="O409" i="1"/>
  <c r="N418" i="1"/>
  <c r="O422" i="1"/>
  <c r="N432" i="1"/>
  <c r="N437" i="1"/>
  <c r="O455" i="1"/>
  <c r="N475" i="1"/>
  <c r="N490" i="1"/>
  <c r="O495" i="1"/>
  <c r="N354" i="1"/>
  <c r="O362" i="1"/>
  <c r="N366" i="1"/>
  <c r="O374" i="1"/>
  <c r="O389" i="1"/>
  <c r="O395" i="1"/>
  <c r="O399" i="1"/>
  <c r="O401" i="1"/>
  <c r="O420" i="1"/>
  <c r="O434" i="1"/>
  <c r="N446" i="1"/>
  <c r="N449" i="1"/>
  <c r="O466" i="1"/>
  <c r="O312" i="1"/>
  <c r="O320" i="1"/>
  <c r="O328" i="1"/>
  <c r="O336" i="1"/>
  <c r="O344" i="1"/>
  <c r="O352" i="1"/>
  <c r="O357" i="1"/>
  <c r="O369" i="1"/>
  <c r="N378" i="1"/>
  <c r="O397" i="1"/>
  <c r="O403" i="1"/>
  <c r="N443" i="1"/>
  <c r="O452" i="1"/>
  <c r="O475" i="1"/>
  <c r="O490" i="1"/>
  <c r="N271" i="1"/>
  <c r="N279" i="1"/>
  <c r="N287" i="1"/>
  <c r="N295" i="1"/>
  <c r="N303" i="1"/>
  <c r="N311" i="1"/>
  <c r="N319" i="1"/>
  <c r="N327" i="1"/>
  <c r="N335" i="1"/>
  <c r="N343" i="1"/>
  <c r="N351" i="1"/>
  <c r="O364" i="1"/>
  <c r="N373" i="1"/>
  <c r="N382" i="1"/>
  <c r="N384" i="1"/>
  <c r="O405" i="1"/>
  <c r="N414" i="1"/>
  <c r="N423" i="1"/>
  <c r="O427" i="1"/>
  <c r="N430" i="1"/>
  <c r="N435" i="1"/>
  <c r="N463" i="1"/>
  <c r="O510" i="1"/>
  <c r="O317" i="1"/>
  <c r="O325" i="1"/>
  <c r="O333" i="1"/>
  <c r="O341" i="1"/>
  <c r="O349" i="1"/>
  <c r="N356" i="1"/>
  <c r="O359" i="1"/>
  <c r="N368" i="1"/>
  <c r="O376" i="1"/>
  <c r="N380" i="1"/>
  <c r="N386" i="1"/>
  <c r="N390" i="1"/>
  <c r="N392" i="1"/>
  <c r="N408" i="1"/>
  <c r="N410" i="1"/>
  <c r="O425" i="1"/>
  <c r="O432" i="1"/>
  <c r="O437" i="1"/>
  <c r="O443" i="1"/>
  <c r="O449" i="1"/>
  <c r="N467" i="1"/>
  <c r="N504" i="1"/>
  <c r="N284" i="1"/>
  <c r="N292" i="1"/>
  <c r="N300" i="1"/>
  <c r="N308" i="1"/>
  <c r="N316" i="1"/>
  <c r="N324" i="1"/>
  <c r="N332" i="1"/>
  <c r="N340" i="1"/>
  <c r="N348" i="1"/>
  <c r="N363" i="1"/>
  <c r="O371" i="1"/>
  <c r="N388" i="1"/>
  <c r="N394" i="1"/>
  <c r="N398" i="1"/>
  <c r="N400" i="1"/>
  <c r="N406" i="1"/>
  <c r="O416" i="1"/>
  <c r="O440" i="1"/>
  <c r="O446" i="1"/>
  <c r="N453" i="1"/>
  <c r="O486" i="1"/>
  <c r="N505" i="1"/>
  <c r="N573" i="1"/>
  <c r="O450" i="1"/>
  <c r="N459" i="1"/>
  <c r="O467" i="1"/>
  <c r="O479" i="1"/>
  <c r="N488" i="1"/>
  <c r="O496" i="1"/>
  <c r="O508" i="1"/>
  <c r="N517" i="1"/>
  <c r="N526" i="1"/>
  <c r="O554" i="1"/>
  <c r="O561" i="1"/>
  <c r="O585" i="1"/>
  <c r="O630" i="1"/>
  <c r="O380" i="1"/>
  <c r="O388" i="1"/>
  <c r="O396" i="1"/>
  <c r="O404" i="1"/>
  <c r="N413" i="1"/>
  <c r="O421" i="1"/>
  <c r="N425" i="1"/>
  <c r="O433" i="1"/>
  <c r="N442" i="1"/>
  <c r="N454" i="1"/>
  <c r="O462" i="1"/>
  <c r="N471" i="1"/>
  <c r="O474" i="1"/>
  <c r="N483" i="1"/>
  <c r="O491" i="1"/>
  <c r="O503" i="1"/>
  <c r="N512" i="1"/>
  <c r="O520" i="1"/>
  <c r="N530" i="1"/>
  <c r="N534" i="1"/>
  <c r="N546" i="1"/>
  <c r="N557" i="1"/>
  <c r="O568" i="1"/>
  <c r="N571" i="1"/>
  <c r="O588" i="1"/>
  <c r="N594" i="1"/>
  <c r="N597" i="1"/>
  <c r="O622" i="1"/>
  <c r="O515" i="1"/>
  <c r="O522" i="1"/>
  <c r="N538" i="1"/>
  <c r="N542" i="1"/>
  <c r="O550" i="1"/>
  <c r="O552" i="1"/>
  <c r="O566" i="1"/>
  <c r="N578" i="1"/>
  <c r="O580" i="1"/>
  <c r="O616" i="1"/>
  <c r="N519" i="1"/>
  <c r="O524" i="1"/>
  <c r="O548" i="1"/>
  <c r="N555" i="1"/>
  <c r="O573" i="1"/>
  <c r="N617" i="1"/>
  <c r="O418" i="1"/>
  <c r="N427" i="1"/>
  <c r="O435" i="1"/>
  <c r="O447" i="1"/>
  <c r="N456" i="1"/>
  <c r="O464" i="1"/>
  <c r="O476" i="1"/>
  <c r="N485" i="1"/>
  <c r="O493" i="1"/>
  <c r="N497" i="1"/>
  <c r="O505" i="1"/>
  <c r="N514" i="1"/>
  <c r="O526" i="1"/>
  <c r="O546" i="1"/>
  <c r="N562" i="1"/>
  <c r="O564" i="1"/>
  <c r="N569" i="1"/>
  <c r="N586" i="1"/>
  <c r="N589" i="1"/>
  <c r="O608" i="1"/>
  <c r="N613" i="1"/>
  <c r="N633" i="1"/>
  <c r="O442" i="1"/>
  <c r="N451" i="1"/>
  <c r="O459" i="1"/>
  <c r="O471" i="1"/>
  <c r="N480" i="1"/>
  <c r="O488" i="1"/>
  <c r="O500" i="1"/>
  <c r="N509" i="1"/>
  <c r="O517" i="1"/>
  <c r="N521" i="1"/>
  <c r="O528" i="1"/>
  <c r="O530" i="1"/>
  <c r="O532" i="1"/>
  <c r="O534" i="1"/>
  <c r="N553" i="1"/>
  <c r="O557" i="1"/>
  <c r="O571" i="1"/>
  <c r="O578" i="1"/>
  <c r="N581" i="1"/>
  <c r="O597" i="1"/>
  <c r="O600" i="1"/>
  <c r="N609" i="1"/>
  <c r="N523" i="1"/>
  <c r="O536" i="1"/>
  <c r="O538" i="1"/>
  <c r="O540" i="1"/>
  <c r="O542" i="1"/>
  <c r="O544" i="1"/>
  <c r="N605" i="1"/>
  <c r="O609" i="1"/>
  <c r="N618" i="1"/>
  <c r="N625" i="1"/>
  <c r="N499" i="1"/>
  <c r="O507" i="1"/>
  <c r="O519" i="1"/>
  <c r="N549" i="1"/>
  <c r="O555" i="1"/>
  <c r="O562" i="1"/>
  <c r="O569" i="1"/>
  <c r="N601" i="1"/>
  <c r="O473" i="1"/>
  <c r="N482" i="1"/>
  <c r="N494" i="1"/>
  <c r="O502" i="1"/>
  <c r="N511" i="1"/>
  <c r="O514" i="1"/>
  <c r="N525" i="1"/>
  <c r="N547" i="1"/>
  <c r="N565" i="1"/>
  <c r="O576" i="1"/>
  <c r="N579" i="1"/>
  <c r="O589" i="1"/>
  <c r="O601" i="1"/>
  <c r="O439" i="1"/>
  <c r="N448" i="1"/>
  <c r="O456" i="1"/>
  <c r="O468" i="1"/>
  <c r="N477" i="1"/>
  <c r="O485" i="1"/>
  <c r="N489" i="1"/>
  <c r="O497" i="1"/>
  <c r="N506" i="1"/>
  <c r="N518" i="1"/>
  <c r="O521" i="1"/>
  <c r="N527" i="1"/>
  <c r="N529" i="1"/>
  <c r="N531" i="1"/>
  <c r="N533" i="1"/>
  <c r="N545" i="1"/>
  <c r="O553" i="1"/>
  <c r="O574" i="1"/>
  <c r="O581" i="1"/>
  <c r="O592" i="1"/>
  <c r="O595" i="1"/>
  <c r="O598" i="1"/>
  <c r="N610" i="1"/>
  <c r="O614" i="1"/>
  <c r="N641" i="1"/>
  <c r="O463" i="1"/>
  <c r="N472" i="1"/>
  <c r="O480" i="1"/>
  <c r="O492" i="1"/>
  <c r="N501" i="1"/>
  <c r="O509" i="1"/>
  <c r="N513" i="1"/>
  <c r="N535" i="1"/>
  <c r="N537" i="1"/>
  <c r="N539" i="1"/>
  <c r="N541" i="1"/>
  <c r="O560" i="1"/>
  <c r="N563" i="1"/>
  <c r="O487" i="1"/>
  <c r="N496" i="1"/>
  <c r="O504" i="1"/>
  <c r="O516" i="1"/>
  <c r="O523" i="1"/>
  <c r="O549" i="1"/>
  <c r="O558" i="1"/>
  <c r="N570" i="1"/>
  <c r="O572" i="1"/>
  <c r="N577" i="1"/>
  <c r="N593" i="1"/>
  <c r="N602" i="1"/>
  <c r="O606" i="1"/>
  <c r="O429" i="1"/>
  <c r="N433" i="1"/>
  <c r="O441" i="1"/>
  <c r="N450" i="1"/>
  <c r="N462" i="1"/>
  <c r="O470" i="1"/>
  <c r="N479" i="1"/>
  <c r="O482" i="1"/>
  <c r="N491" i="1"/>
  <c r="O499" i="1"/>
  <c r="O511" i="1"/>
  <c r="N520" i="1"/>
  <c r="O547" i="1"/>
  <c r="O565" i="1"/>
  <c r="O579" i="1"/>
  <c r="O584" i="1"/>
  <c r="O587" i="1"/>
  <c r="O590" i="1"/>
  <c r="O378" i="1"/>
  <c r="O386" i="1"/>
  <c r="O394" i="1"/>
  <c r="O402" i="1"/>
  <c r="O407" i="1"/>
  <c r="N416" i="1"/>
  <c r="O424" i="1"/>
  <c r="O436" i="1"/>
  <c r="N445" i="1"/>
  <c r="O453" i="1"/>
  <c r="N457" i="1"/>
  <c r="O465" i="1"/>
  <c r="N474" i="1"/>
  <c r="N486" i="1"/>
  <c r="O494" i="1"/>
  <c r="N503" i="1"/>
  <c r="O506" i="1"/>
  <c r="N515" i="1"/>
  <c r="O525" i="1"/>
  <c r="O529" i="1"/>
  <c r="O531" i="1"/>
  <c r="O545" i="1"/>
  <c r="N554" i="1"/>
  <c r="O556" i="1"/>
  <c r="N561" i="1"/>
  <c r="O593" i="1"/>
  <c r="O647" i="1"/>
  <c r="N361" i="1"/>
  <c r="N369" i="1"/>
  <c r="N377" i="1"/>
  <c r="N385" i="1"/>
  <c r="N393" i="1"/>
  <c r="N401" i="1"/>
  <c r="N411" i="1"/>
  <c r="O419" i="1"/>
  <c r="O431" i="1"/>
  <c r="N440" i="1"/>
  <c r="O448" i="1"/>
  <c r="O460" i="1"/>
  <c r="N469" i="1"/>
  <c r="O477" i="1"/>
  <c r="N481" i="1"/>
  <c r="O489" i="1"/>
  <c r="N498" i="1"/>
  <c r="N510" i="1"/>
  <c r="O518" i="1"/>
  <c r="N522" i="1"/>
  <c r="O533" i="1"/>
  <c r="O537" i="1"/>
  <c r="O539" i="1"/>
  <c r="N550" i="1"/>
  <c r="O563" i="1"/>
  <c r="O570" i="1"/>
  <c r="O577" i="1"/>
  <c r="O582" i="1"/>
  <c r="N585" i="1"/>
  <c r="O596" i="1"/>
  <c r="N621" i="1"/>
  <c r="N629" i="1"/>
  <c r="O586" i="1"/>
  <c r="O594" i="1"/>
  <c r="O602" i="1"/>
  <c r="O610" i="1"/>
  <c r="O618" i="1"/>
  <c r="O626" i="1"/>
  <c r="O634" i="1"/>
  <c r="O642" i="1"/>
  <c r="O652" i="1"/>
  <c r="O665" i="1"/>
  <c r="O669" i="1"/>
  <c r="O671" i="1"/>
  <c r="O675" i="1"/>
  <c r="O693" i="1"/>
  <c r="O712" i="1"/>
  <c r="N715" i="1"/>
  <c r="O740" i="1"/>
  <c r="O771" i="1"/>
  <c r="N658" i="1"/>
  <c r="O673" i="1"/>
  <c r="O677" i="1"/>
  <c r="O679" i="1"/>
  <c r="O683" i="1"/>
  <c r="O691" i="1"/>
  <c r="O700" i="1"/>
  <c r="O707" i="1"/>
  <c r="N710" i="1"/>
  <c r="O721" i="1"/>
  <c r="O728" i="1"/>
  <c r="O749" i="1"/>
  <c r="O527" i="1"/>
  <c r="O535" i="1"/>
  <c r="O543" i="1"/>
  <c r="O551" i="1"/>
  <c r="O559" i="1"/>
  <c r="O567" i="1"/>
  <c r="O575" i="1"/>
  <c r="O583" i="1"/>
  <c r="O591" i="1"/>
  <c r="O599" i="1"/>
  <c r="O607" i="1"/>
  <c r="O615" i="1"/>
  <c r="O623" i="1"/>
  <c r="O631" i="1"/>
  <c r="O639" i="1"/>
  <c r="N651" i="1"/>
  <c r="O681" i="1"/>
  <c r="O685" i="1"/>
  <c r="O687" i="1"/>
  <c r="O698" i="1"/>
  <c r="O715" i="1"/>
  <c r="O732" i="1"/>
  <c r="O762" i="1"/>
  <c r="N558" i="1"/>
  <c r="N566" i="1"/>
  <c r="N574" i="1"/>
  <c r="N582" i="1"/>
  <c r="N590" i="1"/>
  <c r="N598" i="1"/>
  <c r="N606" i="1"/>
  <c r="N614" i="1"/>
  <c r="N622" i="1"/>
  <c r="N630" i="1"/>
  <c r="N638" i="1"/>
  <c r="N646" i="1"/>
  <c r="N662" i="1"/>
  <c r="N666" i="1"/>
  <c r="O689" i="1"/>
  <c r="N713" i="1"/>
  <c r="O741" i="1"/>
  <c r="O781" i="1"/>
  <c r="O604" i="1"/>
  <c r="O612" i="1"/>
  <c r="O620" i="1"/>
  <c r="O628" i="1"/>
  <c r="O636" i="1"/>
  <c r="O644" i="1"/>
  <c r="O649" i="1"/>
  <c r="N653" i="1"/>
  <c r="O656" i="1"/>
  <c r="N670" i="1"/>
  <c r="N674" i="1"/>
  <c r="N694" i="1"/>
  <c r="N701" i="1"/>
  <c r="O705" i="1"/>
  <c r="O725" i="1"/>
  <c r="O754" i="1"/>
  <c r="O773" i="1"/>
  <c r="O808" i="1"/>
  <c r="N587" i="1"/>
  <c r="N595" i="1"/>
  <c r="N603" i="1"/>
  <c r="N611" i="1"/>
  <c r="N619" i="1"/>
  <c r="N627" i="1"/>
  <c r="N635" i="1"/>
  <c r="N643" i="1"/>
  <c r="N678" i="1"/>
  <c r="N682" i="1"/>
  <c r="O696" i="1"/>
  <c r="O703" i="1"/>
  <c r="O722" i="1"/>
  <c r="O733" i="1"/>
  <c r="N763" i="1"/>
  <c r="O767" i="1"/>
  <c r="N792" i="1"/>
  <c r="O617" i="1"/>
  <c r="O625" i="1"/>
  <c r="O633" i="1"/>
  <c r="O641" i="1"/>
  <c r="N648" i="1"/>
  <c r="O651" i="1"/>
  <c r="O658" i="1"/>
  <c r="N686" i="1"/>
  <c r="N690" i="1"/>
  <c r="O719" i="1"/>
  <c r="O746" i="1"/>
  <c r="O763" i="1"/>
  <c r="O793" i="1"/>
  <c r="N528" i="1"/>
  <c r="N536" i="1"/>
  <c r="N544" i="1"/>
  <c r="N552" i="1"/>
  <c r="N560" i="1"/>
  <c r="N568" i="1"/>
  <c r="N576" i="1"/>
  <c r="N584" i="1"/>
  <c r="N592" i="1"/>
  <c r="N600" i="1"/>
  <c r="N608" i="1"/>
  <c r="N616" i="1"/>
  <c r="N624" i="1"/>
  <c r="N632" i="1"/>
  <c r="N640" i="1"/>
  <c r="N655" i="1"/>
  <c r="O660" i="1"/>
  <c r="O664" i="1"/>
  <c r="O666" i="1"/>
  <c r="N699" i="1"/>
  <c r="O701" i="1"/>
  <c r="O716" i="1"/>
  <c r="N755" i="1"/>
  <c r="O759" i="1"/>
  <c r="O783" i="1"/>
  <c r="O638" i="1"/>
  <c r="N650" i="1"/>
  <c r="O668" i="1"/>
  <c r="O672" i="1"/>
  <c r="O674" i="1"/>
  <c r="N697" i="1"/>
  <c r="O708" i="1"/>
  <c r="O713" i="1"/>
  <c r="N723" i="1"/>
  <c r="O738" i="1"/>
  <c r="O755" i="1"/>
  <c r="O775" i="1"/>
  <c r="O815" i="1"/>
  <c r="N637" i="1"/>
  <c r="N645" i="1"/>
  <c r="O653" i="1"/>
  <c r="N657" i="1"/>
  <c r="O676" i="1"/>
  <c r="O680" i="1"/>
  <c r="O682" i="1"/>
  <c r="O690" i="1"/>
  <c r="O692" i="1"/>
  <c r="O706" i="1"/>
  <c r="N747" i="1"/>
  <c r="O751" i="1"/>
  <c r="O817" i="1"/>
  <c r="O603" i="1"/>
  <c r="O611" i="1"/>
  <c r="O619" i="1"/>
  <c r="O627" i="1"/>
  <c r="O635" i="1"/>
  <c r="O643" i="1"/>
  <c r="O648" i="1"/>
  <c r="N661" i="1"/>
  <c r="O684" i="1"/>
  <c r="O688" i="1"/>
  <c r="O699" i="1"/>
  <c r="O711" i="1"/>
  <c r="O723" i="1"/>
  <c r="O730" i="1"/>
  <c r="O747" i="1"/>
  <c r="O764" i="1"/>
  <c r="N626" i="1"/>
  <c r="N634" i="1"/>
  <c r="N642" i="1"/>
  <c r="N652" i="1"/>
  <c r="N659" i="1"/>
  <c r="N663" i="1"/>
  <c r="N665" i="1"/>
  <c r="N669" i="1"/>
  <c r="N702" i="1"/>
  <c r="O720" i="1"/>
  <c r="N739" i="1"/>
  <c r="O743" i="1"/>
  <c r="O624" i="1"/>
  <c r="O632" i="1"/>
  <c r="O640" i="1"/>
  <c r="N647" i="1"/>
  <c r="O655" i="1"/>
  <c r="N667" i="1"/>
  <c r="N671" i="1"/>
  <c r="N673" i="1"/>
  <c r="N677" i="1"/>
  <c r="N693" i="1"/>
  <c r="O704" i="1"/>
  <c r="O714" i="1"/>
  <c r="O717" i="1"/>
  <c r="O739" i="1"/>
  <c r="O756" i="1"/>
  <c r="O824" i="1"/>
  <c r="N543" i="1"/>
  <c r="N551" i="1"/>
  <c r="N559" i="1"/>
  <c r="N567" i="1"/>
  <c r="N575" i="1"/>
  <c r="N583" i="1"/>
  <c r="N591" i="1"/>
  <c r="N599" i="1"/>
  <c r="N607" i="1"/>
  <c r="N615" i="1"/>
  <c r="N623" i="1"/>
  <c r="N631" i="1"/>
  <c r="N639" i="1"/>
  <c r="O650" i="1"/>
  <c r="N675" i="1"/>
  <c r="N679" i="1"/>
  <c r="N681" i="1"/>
  <c r="N685" i="1"/>
  <c r="O697" i="1"/>
  <c r="O709" i="1"/>
  <c r="O727" i="1"/>
  <c r="N731" i="1"/>
  <c r="O735" i="1"/>
  <c r="O765" i="1"/>
  <c r="O800" i="1"/>
  <c r="O605" i="1"/>
  <c r="O613" i="1"/>
  <c r="O621" i="1"/>
  <c r="O629" i="1"/>
  <c r="O637" i="1"/>
  <c r="O645" i="1"/>
  <c r="N654" i="1"/>
  <c r="O657" i="1"/>
  <c r="O659" i="1"/>
  <c r="N683" i="1"/>
  <c r="N687" i="1"/>
  <c r="N689" i="1"/>
  <c r="N691" i="1"/>
  <c r="O695" i="1"/>
  <c r="N707" i="1"/>
  <c r="O731" i="1"/>
  <c r="O748" i="1"/>
  <c r="O770" i="1"/>
  <c r="O787" i="1"/>
  <c r="N412" i="1"/>
  <c r="N420" i="1"/>
  <c r="N428" i="1"/>
  <c r="N436" i="1"/>
  <c r="N444" i="1"/>
  <c r="N452" i="1"/>
  <c r="N460" i="1"/>
  <c r="N468" i="1"/>
  <c r="N476" i="1"/>
  <c r="N484" i="1"/>
  <c r="N492" i="1"/>
  <c r="N500" i="1"/>
  <c r="N508" i="1"/>
  <c r="N516" i="1"/>
  <c r="N524" i="1"/>
  <c r="N532" i="1"/>
  <c r="N540" i="1"/>
  <c r="N548" i="1"/>
  <c r="N556" i="1"/>
  <c r="N564" i="1"/>
  <c r="N572" i="1"/>
  <c r="N580" i="1"/>
  <c r="N588" i="1"/>
  <c r="N596" i="1"/>
  <c r="N604" i="1"/>
  <c r="N612" i="1"/>
  <c r="N620" i="1"/>
  <c r="N628" i="1"/>
  <c r="N636" i="1"/>
  <c r="N644" i="1"/>
  <c r="N649" i="1"/>
  <c r="O661" i="1"/>
  <c r="O663" i="1"/>
  <c r="O667" i="1"/>
  <c r="N705" i="1"/>
  <c r="O724" i="1"/>
  <c r="O757" i="1"/>
  <c r="O779" i="1"/>
  <c r="O736" i="1"/>
  <c r="O744" i="1"/>
  <c r="O752" i="1"/>
  <c r="O760" i="1"/>
  <c r="O768" i="1"/>
  <c r="O776" i="1"/>
  <c r="O784" i="1"/>
  <c r="O797" i="1"/>
  <c r="O812" i="1"/>
  <c r="N819" i="1"/>
  <c r="N826" i="1"/>
  <c r="O838" i="1"/>
  <c r="N853" i="1"/>
  <c r="O861" i="1"/>
  <c r="N876" i="1"/>
  <c r="O886" i="1"/>
  <c r="N899" i="1"/>
  <c r="N695" i="1"/>
  <c r="N703" i="1"/>
  <c r="N711" i="1"/>
  <c r="N719" i="1"/>
  <c r="N727" i="1"/>
  <c r="N735" i="1"/>
  <c r="N743" i="1"/>
  <c r="N751" i="1"/>
  <c r="N759" i="1"/>
  <c r="N767" i="1"/>
  <c r="N775" i="1"/>
  <c r="N783" i="1"/>
  <c r="O789" i="1"/>
  <c r="O791" i="1"/>
  <c r="N802" i="1"/>
  <c r="N804" i="1"/>
  <c r="O828" i="1"/>
  <c r="N845" i="1"/>
  <c r="N887" i="1"/>
  <c r="O821" i="1"/>
  <c r="N831" i="1"/>
  <c r="O833" i="1"/>
  <c r="N836" i="1"/>
  <c r="O853" i="1"/>
  <c r="N900" i="1"/>
  <c r="N660" i="1"/>
  <c r="N668" i="1"/>
  <c r="N676" i="1"/>
  <c r="N684" i="1"/>
  <c r="N692" i="1"/>
  <c r="N700" i="1"/>
  <c r="N708" i="1"/>
  <c r="N716" i="1"/>
  <c r="N724" i="1"/>
  <c r="N732" i="1"/>
  <c r="N740" i="1"/>
  <c r="N748" i="1"/>
  <c r="N756" i="1"/>
  <c r="N764" i="1"/>
  <c r="N772" i="1"/>
  <c r="N780" i="1"/>
  <c r="N788" i="1"/>
  <c r="N798" i="1"/>
  <c r="O806" i="1"/>
  <c r="N815" i="1"/>
  <c r="N839" i="1"/>
  <c r="O845" i="1"/>
  <c r="O862" i="1"/>
  <c r="N867" i="1"/>
  <c r="O778" i="1"/>
  <c r="O786" i="1"/>
  <c r="N790" i="1"/>
  <c r="O804" i="1"/>
  <c r="N813" i="1"/>
  <c r="O836" i="1"/>
  <c r="O877" i="1"/>
  <c r="N721" i="1"/>
  <c r="N729" i="1"/>
  <c r="N737" i="1"/>
  <c r="N745" i="1"/>
  <c r="N753" i="1"/>
  <c r="N761" i="1"/>
  <c r="N769" i="1"/>
  <c r="N777" i="1"/>
  <c r="N785" i="1"/>
  <c r="N794" i="1"/>
  <c r="N796" i="1"/>
  <c r="N811" i="1"/>
  <c r="N829" i="1"/>
  <c r="O831" i="1"/>
  <c r="N834" i="1"/>
  <c r="O854" i="1"/>
  <c r="N863" i="1"/>
  <c r="N883" i="1"/>
  <c r="O839" i="1"/>
  <c r="N859" i="1"/>
  <c r="N718" i="1"/>
  <c r="N726" i="1"/>
  <c r="N734" i="1"/>
  <c r="N742" i="1"/>
  <c r="N750" i="1"/>
  <c r="N758" i="1"/>
  <c r="N766" i="1"/>
  <c r="N774" i="1"/>
  <c r="N782" i="1"/>
  <c r="O788" i="1"/>
  <c r="O798" i="1"/>
  <c r="N807" i="1"/>
  <c r="N827" i="1"/>
  <c r="O846" i="1"/>
  <c r="N855" i="1"/>
  <c r="N868" i="1"/>
  <c r="O878" i="1"/>
  <c r="O772" i="1"/>
  <c r="O780" i="1"/>
  <c r="O796" i="1"/>
  <c r="N805" i="1"/>
  <c r="O813" i="1"/>
  <c r="N820" i="1"/>
  <c r="O822" i="1"/>
  <c r="N837" i="1"/>
  <c r="N843" i="1"/>
  <c r="N851" i="1"/>
  <c r="N879" i="1"/>
  <c r="O895" i="1"/>
  <c r="N914" i="1"/>
  <c r="N771" i="1"/>
  <c r="N779" i="1"/>
  <c r="N787" i="1"/>
  <c r="O790" i="1"/>
  <c r="N803" i="1"/>
  <c r="N818" i="1"/>
  <c r="O829" i="1"/>
  <c r="N847" i="1"/>
  <c r="N884" i="1"/>
  <c r="O889" i="1"/>
  <c r="N915" i="1"/>
  <c r="O729" i="1"/>
  <c r="O737" i="1"/>
  <c r="O745" i="1"/>
  <c r="O753" i="1"/>
  <c r="O761" i="1"/>
  <c r="O769" i="1"/>
  <c r="O777" i="1"/>
  <c r="O785" i="1"/>
  <c r="O792" i="1"/>
  <c r="O807" i="1"/>
  <c r="O809" i="1"/>
  <c r="O820" i="1"/>
  <c r="N904" i="1"/>
  <c r="N656" i="1"/>
  <c r="N664" i="1"/>
  <c r="N672" i="1"/>
  <c r="N680" i="1"/>
  <c r="N688" i="1"/>
  <c r="N696" i="1"/>
  <c r="N704" i="1"/>
  <c r="N712" i="1"/>
  <c r="N720" i="1"/>
  <c r="N728" i="1"/>
  <c r="N736" i="1"/>
  <c r="N744" i="1"/>
  <c r="N752" i="1"/>
  <c r="N760" i="1"/>
  <c r="N768" i="1"/>
  <c r="N776" i="1"/>
  <c r="N784" i="1"/>
  <c r="N799" i="1"/>
  <c r="N814" i="1"/>
  <c r="N835" i="1"/>
  <c r="O837" i="1"/>
  <c r="N860" i="1"/>
  <c r="O869" i="1"/>
  <c r="O646" i="1"/>
  <c r="O654" i="1"/>
  <c r="O662" i="1"/>
  <c r="O670" i="1"/>
  <c r="O678" i="1"/>
  <c r="O686" i="1"/>
  <c r="O694" i="1"/>
  <c r="O702" i="1"/>
  <c r="O710" i="1"/>
  <c r="O718" i="1"/>
  <c r="O726" i="1"/>
  <c r="O734" i="1"/>
  <c r="O742" i="1"/>
  <c r="O750" i="1"/>
  <c r="O758" i="1"/>
  <c r="O766" i="1"/>
  <c r="O774" i="1"/>
  <c r="O782" i="1"/>
  <c r="N789" i="1"/>
  <c r="N797" i="1"/>
  <c r="O805" i="1"/>
  <c r="N823" i="1"/>
  <c r="N875" i="1"/>
  <c r="N709" i="1"/>
  <c r="N717" i="1"/>
  <c r="N725" i="1"/>
  <c r="N733" i="1"/>
  <c r="N741" i="1"/>
  <c r="N749" i="1"/>
  <c r="N757" i="1"/>
  <c r="N765" i="1"/>
  <c r="N773" i="1"/>
  <c r="N781" i="1"/>
  <c r="N795" i="1"/>
  <c r="N810" i="1"/>
  <c r="N812" i="1"/>
  <c r="O825" i="1"/>
  <c r="N844" i="1"/>
  <c r="N852" i="1"/>
  <c r="O885" i="1"/>
  <c r="N898" i="1"/>
  <c r="N791" i="1"/>
  <c r="O799" i="1"/>
  <c r="O801" i="1"/>
  <c r="O816" i="1"/>
  <c r="N821" i="1"/>
  <c r="N861" i="1"/>
  <c r="O870" i="1"/>
  <c r="O891" i="1"/>
  <c r="O919" i="1"/>
  <c r="N698" i="1"/>
  <c r="N706" i="1"/>
  <c r="N714" i="1"/>
  <c r="N722" i="1"/>
  <c r="N730" i="1"/>
  <c r="N738" i="1"/>
  <c r="N746" i="1"/>
  <c r="N754" i="1"/>
  <c r="N762" i="1"/>
  <c r="N770" i="1"/>
  <c r="N778" i="1"/>
  <c r="N786" i="1"/>
  <c r="N806" i="1"/>
  <c r="O814" i="1"/>
  <c r="O823" i="1"/>
  <c r="N828" i="1"/>
  <c r="O830" i="1"/>
  <c r="N871" i="1"/>
  <c r="N892" i="1"/>
  <c r="O909" i="1"/>
  <c r="O920" i="1"/>
  <c r="N926" i="1"/>
  <c r="O931" i="1"/>
  <c r="N937" i="1"/>
  <c r="O942" i="1"/>
  <c r="O957" i="1"/>
  <c r="N966" i="1"/>
  <c r="N973" i="1"/>
  <c r="N986" i="1"/>
  <c r="O1002" i="1"/>
  <c r="O1006" i="1"/>
  <c r="O1045" i="1"/>
  <c r="O890" i="1"/>
  <c r="O902" i="1"/>
  <c r="N906" i="1"/>
  <c r="O911" i="1"/>
  <c r="N917" i="1"/>
  <c r="N928" i="1"/>
  <c r="N939" i="1"/>
  <c r="N948" i="1"/>
  <c r="O975" i="1"/>
  <c r="N983" i="1"/>
  <c r="N999" i="1"/>
  <c r="N1003" i="1"/>
  <c r="N1016" i="1"/>
  <c r="N1021" i="1"/>
  <c r="O1027" i="1"/>
  <c r="N1046" i="1"/>
  <c r="O794" i="1"/>
  <c r="O802" i="1"/>
  <c r="O810" i="1"/>
  <c r="O818" i="1"/>
  <c r="O826" i="1"/>
  <c r="O834" i="1"/>
  <c r="O842" i="1"/>
  <c r="O850" i="1"/>
  <c r="O858" i="1"/>
  <c r="O866" i="1"/>
  <c r="O874" i="1"/>
  <c r="O882" i="1"/>
  <c r="N894" i="1"/>
  <c r="O897" i="1"/>
  <c r="O913" i="1"/>
  <c r="O933" i="1"/>
  <c r="O944" i="1"/>
  <c r="N950" i="1"/>
  <c r="N952" i="1"/>
  <c r="O968" i="1"/>
  <c r="N978" i="1"/>
  <c r="O999" i="1"/>
  <c r="N793" i="1"/>
  <c r="N801" i="1"/>
  <c r="N809" i="1"/>
  <c r="N817" i="1"/>
  <c r="N825" i="1"/>
  <c r="N833" i="1"/>
  <c r="N841" i="1"/>
  <c r="N849" i="1"/>
  <c r="N857" i="1"/>
  <c r="N865" i="1"/>
  <c r="N873" i="1"/>
  <c r="N881" i="1"/>
  <c r="N889" i="1"/>
  <c r="N901" i="1"/>
  <c r="N908" i="1"/>
  <c r="N919" i="1"/>
  <c r="N930" i="1"/>
  <c r="O935" i="1"/>
  <c r="N941" i="1"/>
  <c r="N954" i="1"/>
  <c r="N958" i="1"/>
  <c r="N960" i="1"/>
  <c r="N962" i="1"/>
  <c r="N964" i="1"/>
  <c r="O966" i="1"/>
  <c r="O986" i="1"/>
  <c r="O989" i="1"/>
  <c r="N1007" i="1"/>
  <c r="O1021" i="1"/>
  <c r="O1037" i="1"/>
  <c r="O847" i="1"/>
  <c r="O855" i="1"/>
  <c r="O863" i="1"/>
  <c r="O871" i="1"/>
  <c r="O879" i="1"/>
  <c r="O887" i="1"/>
  <c r="N896" i="1"/>
  <c r="O904" i="1"/>
  <c r="N910" i="1"/>
  <c r="O915" i="1"/>
  <c r="N921" i="1"/>
  <c r="O926" i="1"/>
  <c r="O937" i="1"/>
  <c r="N956" i="1"/>
  <c r="N976" i="1"/>
  <c r="N981" i="1"/>
  <c r="O1003" i="1"/>
  <c r="N1038" i="1"/>
  <c r="N1048" i="1"/>
  <c r="N822" i="1"/>
  <c r="N830" i="1"/>
  <c r="N838" i="1"/>
  <c r="N846" i="1"/>
  <c r="N854" i="1"/>
  <c r="N862" i="1"/>
  <c r="N870" i="1"/>
  <c r="N878" i="1"/>
  <c r="N886" i="1"/>
  <c r="N891" i="1"/>
  <c r="O899" i="1"/>
  <c r="N912" i="1"/>
  <c r="N923" i="1"/>
  <c r="N932" i="1"/>
  <c r="N943" i="1"/>
  <c r="O996" i="1"/>
  <c r="O1029" i="1"/>
  <c r="O844" i="1"/>
  <c r="O852" i="1"/>
  <c r="O860" i="1"/>
  <c r="O868" i="1"/>
  <c r="O876" i="1"/>
  <c r="O884" i="1"/>
  <c r="O894" i="1"/>
  <c r="N903" i="1"/>
  <c r="O917" i="1"/>
  <c r="O928" i="1"/>
  <c r="N934" i="1"/>
  <c r="O939" i="1"/>
  <c r="N945" i="1"/>
  <c r="O950" i="1"/>
  <c r="O971" i="1"/>
  <c r="N990" i="1"/>
  <c r="O1012" i="1"/>
  <c r="N925" i="1"/>
  <c r="N936" i="1"/>
  <c r="N947" i="1"/>
  <c r="O952" i="1"/>
  <c r="O958" i="1"/>
  <c r="O969" i="1"/>
  <c r="N974" i="1"/>
  <c r="O987" i="1"/>
  <c r="N1013" i="1"/>
  <c r="N1050" i="1"/>
  <c r="O1067" i="1"/>
  <c r="O841" i="1"/>
  <c r="O849" i="1"/>
  <c r="O857" i="1"/>
  <c r="O865" i="1"/>
  <c r="O873" i="1"/>
  <c r="O881" i="1"/>
  <c r="N893" i="1"/>
  <c r="O901" i="1"/>
  <c r="N905" i="1"/>
  <c r="O910" i="1"/>
  <c r="O921" i="1"/>
  <c r="O941" i="1"/>
  <c r="O960" i="1"/>
  <c r="N967" i="1"/>
  <c r="O990" i="1"/>
  <c r="N997" i="1"/>
  <c r="O1023" i="1"/>
  <c r="N1040" i="1"/>
  <c r="N800" i="1"/>
  <c r="N808" i="1"/>
  <c r="N816" i="1"/>
  <c r="N824" i="1"/>
  <c r="N832" i="1"/>
  <c r="N840" i="1"/>
  <c r="N848" i="1"/>
  <c r="N856" i="1"/>
  <c r="N864" i="1"/>
  <c r="N872" i="1"/>
  <c r="N880" i="1"/>
  <c r="N888" i="1"/>
  <c r="O896" i="1"/>
  <c r="N907" i="1"/>
  <c r="N916" i="1"/>
  <c r="N927" i="1"/>
  <c r="N938" i="1"/>
  <c r="O943" i="1"/>
  <c r="N949" i="1"/>
  <c r="N965" i="1"/>
  <c r="O976" i="1"/>
  <c r="O984" i="1"/>
  <c r="O912" i="1"/>
  <c r="N918" i="1"/>
  <c r="O923" i="1"/>
  <c r="N929" i="1"/>
  <c r="O934" i="1"/>
  <c r="O945" i="1"/>
  <c r="N955" i="1"/>
  <c r="O967" i="1"/>
  <c r="N972" i="1"/>
  <c r="O974" i="1"/>
  <c r="N982" i="1"/>
  <c r="N991" i="1"/>
  <c r="N1005" i="1"/>
  <c r="N1014" i="1"/>
  <c r="O1041" i="1"/>
  <c r="N869" i="1"/>
  <c r="N877" i="1"/>
  <c r="N885" i="1"/>
  <c r="N895" i="1"/>
  <c r="O903" i="1"/>
  <c r="N909" i="1"/>
  <c r="N920" i="1"/>
  <c r="N931" i="1"/>
  <c r="N940" i="1"/>
  <c r="N951" i="1"/>
  <c r="N957" i="1"/>
  <c r="O979" i="1"/>
  <c r="O994" i="1"/>
  <c r="O795" i="1"/>
  <c r="O803" i="1"/>
  <c r="O811" i="1"/>
  <c r="O819" i="1"/>
  <c r="O827" i="1"/>
  <c r="O835" i="1"/>
  <c r="O843" i="1"/>
  <c r="O851" i="1"/>
  <c r="O859" i="1"/>
  <c r="O867" i="1"/>
  <c r="O875" i="1"/>
  <c r="O883" i="1"/>
  <c r="N890" i="1"/>
  <c r="O898" i="1"/>
  <c r="O905" i="1"/>
  <c r="O925" i="1"/>
  <c r="O936" i="1"/>
  <c r="N942" i="1"/>
  <c r="O947" i="1"/>
  <c r="N959" i="1"/>
  <c r="N970" i="1"/>
  <c r="O982" i="1"/>
  <c r="N998" i="1"/>
  <c r="N842" i="1"/>
  <c r="N850" i="1"/>
  <c r="N858" i="1"/>
  <c r="N866" i="1"/>
  <c r="N874" i="1"/>
  <c r="N882" i="1"/>
  <c r="O893" i="1"/>
  <c r="N902" i="1"/>
  <c r="N911" i="1"/>
  <c r="N922" i="1"/>
  <c r="O927" i="1"/>
  <c r="N933" i="1"/>
  <c r="N944" i="1"/>
  <c r="N968" i="1"/>
  <c r="O977" i="1"/>
  <c r="O1005" i="1"/>
  <c r="N1010" i="1"/>
  <c r="O1025" i="1"/>
  <c r="O1043" i="1"/>
  <c r="O832" i="1"/>
  <c r="O840" i="1"/>
  <c r="O848" i="1"/>
  <c r="O856" i="1"/>
  <c r="O864" i="1"/>
  <c r="O872" i="1"/>
  <c r="O880" i="1"/>
  <c r="O888" i="1"/>
  <c r="N897" i="1"/>
  <c r="O907" i="1"/>
  <c r="N913" i="1"/>
  <c r="O918" i="1"/>
  <c r="O929" i="1"/>
  <c r="O949" i="1"/>
  <c r="O951" i="1"/>
  <c r="O953" i="1"/>
  <c r="O961" i="1"/>
  <c r="O963" i="1"/>
  <c r="O988" i="1"/>
  <c r="N995" i="1"/>
  <c r="O1015" i="1"/>
  <c r="N924" i="1"/>
  <c r="N935" i="1"/>
  <c r="N946" i="1"/>
  <c r="O955" i="1"/>
  <c r="O959" i="1"/>
  <c r="N975" i="1"/>
  <c r="N980" i="1"/>
  <c r="O998" i="1"/>
  <c r="N963" i="1"/>
  <c r="N971" i="1"/>
  <c r="N979" i="1"/>
  <c r="N984" i="1"/>
  <c r="O992" i="1"/>
  <c r="O1004" i="1"/>
  <c r="O1011" i="1"/>
  <c r="O1022" i="1"/>
  <c r="O1047" i="1"/>
  <c r="O1049" i="1"/>
  <c r="O1051" i="1"/>
  <c r="O1053" i="1"/>
  <c r="N1060" i="1"/>
  <c r="O1073" i="1"/>
  <c r="O1080" i="1"/>
  <c r="O1085" i="1"/>
  <c r="O1097" i="1"/>
  <c r="O1102" i="1"/>
  <c r="O1107" i="1"/>
  <c r="N1115" i="1"/>
  <c r="N1178" i="1"/>
  <c r="N1008" i="1"/>
  <c r="O1013" i="1"/>
  <c r="N1019" i="1"/>
  <c r="O1024" i="1"/>
  <c r="N1035" i="1"/>
  <c r="N1037" i="1"/>
  <c r="N1039" i="1"/>
  <c r="N1058" i="1"/>
  <c r="O1064" i="1"/>
  <c r="O1071" i="1"/>
  <c r="N1083" i="1"/>
  <c r="N1088" i="1"/>
  <c r="N1093" i="1"/>
  <c r="N1110" i="1"/>
  <c r="O1120" i="1"/>
  <c r="O1158" i="1"/>
  <c r="O1062" i="1"/>
  <c r="O1078" i="1"/>
  <c r="O1083" i="1"/>
  <c r="O1095" i="1"/>
  <c r="O1100" i="1"/>
  <c r="O1105" i="1"/>
  <c r="O1117" i="1"/>
  <c r="N1159" i="1"/>
  <c r="N1027" i="1"/>
  <c r="N1029" i="1"/>
  <c r="N1031" i="1"/>
  <c r="O1039" i="1"/>
  <c r="O1060" i="1"/>
  <c r="N1086" i="1"/>
  <c r="N1091" i="1"/>
  <c r="N1124" i="1"/>
  <c r="O1127" i="1"/>
  <c r="O1133" i="1"/>
  <c r="N1150" i="1"/>
  <c r="N993" i="1"/>
  <c r="O1001" i="1"/>
  <c r="O1017" i="1"/>
  <c r="O1069" i="1"/>
  <c r="O1076" i="1"/>
  <c r="N1134" i="1"/>
  <c r="N1194" i="1"/>
  <c r="N1103" i="1"/>
  <c r="N1108" i="1"/>
  <c r="O1115" i="1"/>
  <c r="O1118" i="1"/>
  <c r="N1139" i="1"/>
  <c r="O1144" i="1"/>
  <c r="O991" i="1"/>
  <c r="N1000" i="1"/>
  <c r="O1008" i="1"/>
  <c r="O1010" i="1"/>
  <c r="O1019" i="1"/>
  <c r="O1031" i="1"/>
  <c r="O1033" i="1"/>
  <c r="O1035" i="1"/>
  <c r="O1052" i="1"/>
  <c r="O1054" i="1"/>
  <c r="O1056" i="1"/>
  <c r="O1065" i="1"/>
  <c r="N1072" i="1"/>
  <c r="O1093" i="1"/>
  <c r="O1124" i="1"/>
  <c r="O1171" i="1"/>
  <c r="N1042" i="1"/>
  <c r="N1044" i="1"/>
  <c r="O1063" i="1"/>
  <c r="N1070" i="1"/>
  <c r="N1079" i="1"/>
  <c r="N1084" i="1"/>
  <c r="N1101" i="1"/>
  <c r="N1106" i="1"/>
  <c r="N1111" i="1"/>
  <c r="N1128" i="1"/>
  <c r="O1139" i="1"/>
  <c r="N1198" i="1"/>
  <c r="N1061" i="1"/>
  <c r="O1072" i="1"/>
  <c r="O1086" i="1"/>
  <c r="O1091" i="1"/>
  <c r="O1096" i="1"/>
  <c r="O1108" i="1"/>
  <c r="O1113" i="1"/>
  <c r="O1131" i="1"/>
  <c r="O1183" i="1"/>
  <c r="O965" i="1"/>
  <c r="O973" i="1"/>
  <c r="O981" i="1"/>
  <c r="N985" i="1"/>
  <c r="O993" i="1"/>
  <c r="N1002" i="1"/>
  <c r="N1009" i="1"/>
  <c r="N1018" i="1"/>
  <c r="N1036" i="1"/>
  <c r="O1048" i="1"/>
  <c r="N1059" i="1"/>
  <c r="N1077" i="1"/>
  <c r="N1082" i="1"/>
  <c r="N1094" i="1"/>
  <c r="N1099" i="1"/>
  <c r="N1104" i="1"/>
  <c r="O1116" i="1"/>
  <c r="N1125" i="1"/>
  <c r="N1184" i="1"/>
  <c r="O1014" i="1"/>
  <c r="O1044" i="1"/>
  <c r="O1046" i="1"/>
  <c r="O1061" i="1"/>
  <c r="N1068" i="1"/>
  <c r="O1070" i="1"/>
  <c r="N1075" i="1"/>
  <c r="O1084" i="1"/>
  <c r="O1089" i="1"/>
  <c r="O1094" i="1"/>
  <c r="O1111" i="1"/>
  <c r="O1125" i="1"/>
  <c r="O1128" i="1"/>
  <c r="O906" i="1"/>
  <c r="O914" i="1"/>
  <c r="O922" i="1"/>
  <c r="O930" i="1"/>
  <c r="O938" i="1"/>
  <c r="O946" i="1"/>
  <c r="O954" i="1"/>
  <c r="O962" i="1"/>
  <c r="O970" i="1"/>
  <c r="O978" i="1"/>
  <c r="O983" i="1"/>
  <c r="N992" i="1"/>
  <c r="O1000" i="1"/>
  <c r="N1011" i="1"/>
  <c r="N1022" i="1"/>
  <c r="N1030" i="1"/>
  <c r="N1051" i="1"/>
  <c r="N1053" i="1"/>
  <c r="N1055" i="1"/>
  <c r="N1066" i="1"/>
  <c r="N1080" i="1"/>
  <c r="N1102" i="1"/>
  <c r="N1132" i="1"/>
  <c r="O1135" i="1"/>
  <c r="N1203" i="1"/>
  <c r="N953" i="1"/>
  <c r="N961" i="1"/>
  <c r="N969" i="1"/>
  <c r="N977" i="1"/>
  <c r="N987" i="1"/>
  <c r="O995" i="1"/>
  <c r="O1007" i="1"/>
  <c r="O1016" i="1"/>
  <c r="O1018" i="1"/>
  <c r="N1024" i="1"/>
  <c r="O1036" i="1"/>
  <c r="O1038" i="1"/>
  <c r="O1040" i="1"/>
  <c r="O1059" i="1"/>
  <c r="N1064" i="1"/>
  <c r="O1087" i="1"/>
  <c r="O1119" i="1"/>
  <c r="N1126" i="1"/>
  <c r="O1147" i="1"/>
  <c r="N1026" i="1"/>
  <c r="N1028" i="1"/>
  <c r="N1047" i="1"/>
  <c r="N1062" i="1"/>
  <c r="N1092" i="1"/>
  <c r="N1114" i="1"/>
  <c r="N1117" i="1"/>
  <c r="O1129" i="1"/>
  <c r="N1136" i="1"/>
  <c r="O1155" i="1"/>
  <c r="N1186" i="1"/>
  <c r="O985" i="1"/>
  <c r="N994" i="1"/>
  <c r="N1006" i="1"/>
  <c r="O1009" i="1"/>
  <c r="O1020" i="1"/>
  <c r="O1030" i="1"/>
  <c r="O1032" i="1"/>
  <c r="O1055" i="1"/>
  <c r="O1057" i="1"/>
  <c r="N1071" i="1"/>
  <c r="O1104" i="1"/>
  <c r="O1109" i="1"/>
  <c r="N1123" i="1"/>
  <c r="O1136" i="1"/>
  <c r="O1142" i="1"/>
  <c r="N1148" i="1"/>
  <c r="O892" i="1"/>
  <c r="O900" i="1"/>
  <c r="O908" i="1"/>
  <c r="O916" i="1"/>
  <c r="O924" i="1"/>
  <c r="O932" i="1"/>
  <c r="O940" i="1"/>
  <c r="O948" i="1"/>
  <c r="O956" i="1"/>
  <c r="O964" i="1"/>
  <c r="O972" i="1"/>
  <c r="O980" i="1"/>
  <c r="N989" i="1"/>
  <c r="O997" i="1"/>
  <c r="N1001" i="1"/>
  <c r="N1017" i="1"/>
  <c r="O1028" i="1"/>
  <c r="N1069" i="1"/>
  <c r="O1075" i="1"/>
  <c r="N1090" i="1"/>
  <c r="N1095" i="1"/>
  <c r="N1100" i="1"/>
  <c r="N1112" i="1"/>
  <c r="O1166" i="1"/>
  <c r="O1177" i="1"/>
  <c r="N988" i="1"/>
  <c r="N996" i="1"/>
  <c r="N1004" i="1"/>
  <c r="N1012" i="1"/>
  <c r="N1020" i="1"/>
  <c r="N1025" i="1"/>
  <c r="N1034" i="1"/>
  <c r="N1045" i="1"/>
  <c r="N1056" i="1"/>
  <c r="N1067" i="1"/>
  <c r="N1076" i="1"/>
  <c r="N1078" i="1"/>
  <c r="N1087" i="1"/>
  <c r="N1098" i="1"/>
  <c r="N1109" i="1"/>
  <c r="N1120" i="1"/>
  <c r="N1131" i="1"/>
  <c r="N1140" i="1"/>
  <c r="N1142" i="1"/>
  <c r="N1151" i="1"/>
  <c r="N1162" i="1"/>
  <c r="O1169" i="1"/>
  <c r="O1175" i="1"/>
  <c r="O1199" i="1"/>
  <c r="O1204" i="1"/>
  <c r="N1122" i="1"/>
  <c r="N1133" i="1"/>
  <c r="N1144" i="1"/>
  <c r="N1155" i="1"/>
  <c r="N1164" i="1"/>
  <c r="N1166" i="1"/>
  <c r="O1173" i="1"/>
  <c r="O1179" i="1"/>
  <c r="O1185" i="1"/>
  <c r="O1207" i="1"/>
  <c r="O1140" i="1"/>
  <c r="O1149" i="1"/>
  <c r="O1151" i="1"/>
  <c r="O1160" i="1"/>
  <c r="O1181" i="1"/>
  <c r="O1187" i="1"/>
  <c r="N1192" i="1"/>
  <c r="N1197" i="1"/>
  <c r="N1202" i="1"/>
  <c r="N1135" i="1"/>
  <c r="N1146" i="1"/>
  <c r="N1157" i="1"/>
  <c r="N1168" i="1"/>
  <c r="N1174" i="1"/>
  <c r="N1190" i="1"/>
  <c r="N1214" i="1"/>
  <c r="O1153" i="1"/>
  <c r="O1164" i="1"/>
  <c r="N1170" i="1"/>
  <c r="N1176" i="1"/>
  <c r="N1182" i="1"/>
  <c r="N1195" i="1"/>
  <c r="N1200" i="1"/>
  <c r="N1205" i="1"/>
  <c r="N1211" i="1"/>
  <c r="N1208" i="1"/>
  <c r="N1119" i="1"/>
  <c r="N1130" i="1"/>
  <c r="N1141" i="1"/>
  <c r="N1152" i="1"/>
  <c r="N1163" i="1"/>
  <c r="O1172" i="1"/>
  <c r="O1126" i="1"/>
  <c r="O1137" i="1"/>
  <c r="O1148" i="1"/>
  <c r="O1157" i="1"/>
  <c r="O1159" i="1"/>
  <c r="O1168" i="1"/>
  <c r="O1174" i="1"/>
  <c r="O1180" i="1"/>
  <c r="O1190" i="1"/>
  <c r="N1206" i="1"/>
  <c r="O1214" i="1"/>
  <c r="N1143" i="1"/>
  <c r="N1154" i="1"/>
  <c r="N1165" i="1"/>
  <c r="O1176" i="1"/>
  <c r="O1182" i="1"/>
  <c r="O1188" i="1"/>
  <c r="O1195" i="1"/>
  <c r="O1211" i="1"/>
  <c r="O1150" i="1"/>
  <c r="O1161" i="1"/>
  <c r="O1184" i="1"/>
  <c r="O1215" i="1"/>
  <c r="O1219" i="1"/>
  <c r="N1147" i="1"/>
  <c r="N1156" i="1"/>
  <c r="N1158" i="1"/>
  <c r="N1167" i="1"/>
  <c r="N1171" i="1"/>
  <c r="O1193" i="1"/>
  <c r="O1198" i="1"/>
  <c r="O1203" i="1"/>
  <c r="O1068" i="1"/>
  <c r="O1077" i="1"/>
  <c r="O1079" i="1"/>
  <c r="O1088" i="1"/>
  <c r="O1099" i="1"/>
  <c r="O1110" i="1"/>
  <c r="O1121" i="1"/>
  <c r="O1132" i="1"/>
  <c r="O1141" i="1"/>
  <c r="O1143" i="1"/>
  <c r="O1152" i="1"/>
  <c r="O1163" i="1"/>
  <c r="N1173" i="1"/>
  <c r="N1179" i="1"/>
  <c r="O1212" i="1"/>
  <c r="O1220" i="1"/>
  <c r="N1015" i="1"/>
  <c r="N1023" i="1"/>
  <c r="N1032" i="1"/>
  <c r="N1043" i="1"/>
  <c r="N1052" i="1"/>
  <c r="N1054" i="1"/>
  <c r="N1063" i="1"/>
  <c r="N1074" i="1"/>
  <c r="N1085" i="1"/>
  <c r="N1096" i="1"/>
  <c r="N1107" i="1"/>
  <c r="N1116" i="1"/>
  <c r="N1118" i="1"/>
  <c r="N1127" i="1"/>
  <c r="N1138" i="1"/>
  <c r="N1149" i="1"/>
  <c r="N1160" i="1"/>
  <c r="N1175" i="1"/>
  <c r="N1181" i="1"/>
  <c r="N1187" i="1"/>
  <c r="O1191" i="1"/>
  <c r="O1196" i="1"/>
  <c r="O1201" i="1"/>
  <c r="O1206" i="1"/>
  <c r="O1081" i="1"/>
  <c r="O1092" i="1"/>
  <c r="O1101" i="1"/>
  <c r="O1103" i="1"/>
  <c r="O1112" i="1"/>
  <c r="O1123" i="1"/>
  <c r="O1134" i="1"/>
  <c r="O1145" i="1"/>
  <c r="O1156" i="1"/>
  <c r="O1165" i="1"/>
  <c r="O1167" i="1"/>
  <c r="N1183" i="1"/>
  <c r="N1189" i="1"/>
  <c r="O1209" i="1"/>
  <c r="N1216" i="1"/>
  <c r="N1222" i="1"/>
  <c r="N1033" i="1"/>
  <c r="N1041" i="1"/>
  <c r="N1049" i="1"/>
  <c r="N1057" i="1"/>
  <c r="N1065" i="1"/>
  <c r="N1073" i="1"/>
  <c r="N1081" i="1"/>
  <c r="N1089" i="1"/>
  <c r="N1097" i="1"/>
  <c r="N1105" i="1"/>
  <c r="N1113" i="1"/>
  <c r="N1121" i="1"/>
  <c r="N1129" i="1"/>
  <c r="N1137" i="1"/>
  <c r="N1145" i="1"/>
  <c r="N1153" i="1"/>
  <c r="N1161" i="1"/>
  <c r="N1169" i="1"/>
  <c r="N1177" i="1"/>
  <c r="N1185" i="1"/>
  <c r="N1193" i="1"/>
  <c r="N1201" i="1"/>
  <c r="N1209" i="1"/>
  <c r="N1217" i="1"/>
  <c r="O1223" i="1"/>
  <c r="N1219" i="1"/>
  <c r="O1217" i="1"/>
  <c r="N1224" i="1"/>
  <c r="O1222" i="1"/>
  <c r="N1213" i="1"/>
  <c r="N1221" i="1"/>
  <c r="N1210" i="1"/>
  <c r="N1218" i="1"/>
  <c r="O1192" i="1"/>
  <c r="O1200" i="1"/>
  <c r="O1208" i="1"/>
  <c r="O1216" i="1"/>
  <c r="O1224" i="1"/>
  <c r="N1191" i="1"/>
  <c r="N1199" i="1"/>
  <c r="N1207" i="1"/>
  <c r="N1215" i="1"/>
  <c r="N1223" i="1"/>
  <c r="O1189" i="1"/>
  <c r="O1197" i="1"/>
  <c r="O1205" i="1"/>
  <c r="O1213" i="1"/>
  <c r="O1221" i="1"/>
  <c r="N1172" i="1"/>
  <c r="N1180" i="1"/>
  <c r="N1188" i="1"/>
  <c r="N1196" i="1"/>
  <c r="N1204" i="1"/>
  <c r="N1212" i="1"/>
  <c r="N1220" i="1"/>
  <c r="O1026" i="1"/>
  <c r="O1034" i="1"/>
  <c r="O1042" i="1"/>
  <c r="O1050" i="1"/>
  <c r="O1058" i="1"/>
  <c r="O1066" i="1"/>
  <c r="O1074" i="1"/>
  <c r="O1082" i="1"/>
  <c r="O1090" i="1"/>
  <c r="O1098" i="1"/>
  <c r="O1106" i="1"/>
  <c r="O1114" i="1"/>
  <c r="O1122" i="1"/>
  <c r="O1130" i="1"/>
  <c r="O1138" i="1"/>
  <c r="O1146" i="1"/>
  <c r="O1154" i="1"/>
  <c r="O1162" i="1"/>
  <c r="O1170" i="1"/>
  <c r="O1178" i="1"/>
  <c r="O1186" i="1"/>
  <c r="O1194" i="1"/>
  <c r="O1202" i="1"/>
  <c r="O1210" i="1"/>
  <c r="O1218" i="1"/>
</calcChain>
</file>

<file path=xl/sharedStrings.xml><?xml version="1.0" encoding="utf-8"?>
<sst xmlns="http://schemas.openxmlformats.org/spreadsheetml/2006/main" count="17798" uniqueCount="8452">
  <si>
    <t>Ticker</t>
  </si>
  <si>
    <t>Price</t>
  </si>
  <si>
    <t>Drug</t>
  </si>
  <si>
    <t>Indication</t>
  </si>
  <si>
    <t>Stage</t>
  </si>
  <si>
    <t>Date</t>
  </si>
  <si>
    <t>Catalyst</t>
  </si>
  <si>
    <t>Shares_Millions</t>
  </si>
  <si>
    <t>SNDX</t>
  </si>
  <si>
    <t>Niktimvo (axatilimab-csfr)</t>
  </si>
  <si>
    <t>Chronic Graft versus host disease (cGvHD)Â </t>
  </si>
  <si>
    <t>BLA Filing</t>
  </si>
  <si>
    <t>BLA submitteed to the FDA, noted January 2, 2024.</t>
  </si>
  <si>
    <t>INCY</t>
  </si>
  <si>
    <t>LBPH</t>
  </si>
  <si>
    <t>Bexicaserin (LP352) - (DEEp OCEAN)</t>
  </si>
  <si>
    <t>Adolescent and adult patients with developmental and epileptic encephalopathies (DEEs)Â </t>
  </si>
  <si>
    <t>Phase 1/2</t>
  </si>
  <si>
    <t>Phase 1b/2a top-line data reported a median seizure reduction of 53.3% in countable motor seizures compared to 20.8% in the placebo group across the DEE study population, noted January 2, 2024.</t>
  </si>
  <si>
    <t>ATAI</t>
  </si>
  <si>
    <t>EMP-01</t>
  </si>
  <si>
    <t>Post-Traumatic Stress Disorder (PTSD)Â </t>
  </si>
  <si>
    <t>Phase 1</t>
  </si>
  <si>
    <t>Phase 1 was well-tolerated, and treatment-related adverse events (AEs) were all expected and generally dose-dependent, noted on January 2, 2024.</t>
  </si>
  <si>
    <t>AVXL</t>
  </si>
  <si>
    <t>ANAVEX 2-73-RS-003 - (EXCELLENCE)</t>
  </si>
  <si>
    <t>Pediatric Rett SyndromeÂ </t>
  </si>
  <si>
    <t>Phase 2/3</t>
  </si>
  <si>
    <t>Phase 2/3 results missed a primary endpoint on the LS Mean difference (SE) points between treated and placebo, noted January 2, 2024.</t>
  </si>
  <si>
    <t>ATXI</t>
  </si>
  <si>
    <t>AJ201</t>
  </si>
  <si>
    <t>Spinal and bulbar muscular atrophy (SBMA)Â </t>
  </si>
  <si>
    <t>Phase 1b/2 enrollment completed, noted January 2, 2024.</t>
  </si>
  <si>
    <t>SPRO</t>
  </si>
  <si>
    <t>Tebipenem HBr (SPR994) - (PIVOT-PO)</t>
  </si>
  <si>
    <t>Complicated urinary tract infection (cUTI), including acute pyelonephritis (AP)Â </t>
  </si>
  <si>
    <t>Phase 3</t>
  </si>
  <si>
    <t>Phase 3 dosing initiated, noted January 2, 2024.</t>
  </si>
  <si>
    <t>CTXR</t>
  </si>
  <si>
    <t>Mino-Lok</t>
  </si>
  <si>
    <t>Catheter related blood stream infection (CRBSI)Â </t>
  </si>
  <si>
    <t>Phase 3 enrollment was completed, noted January 2, 2024.</t>
  </si>
  <si>
    <t>NVS</t>
  </si>
  <si>
    <t>â€”</t>
  </si>
  <si>
    <t>Farabursen (RGLS8429) (MAD)</t>
  </si>
  <si>
    <t>Autosomal Dominant Polycystic Kidney Disease (ADPKD)Â </t>
  </si>
  <si>
    <t>Phase 1b</t>
  </si>
  <si>
    <t>Phase 1b third cohort completed, noted January 2, 2024.</t>
  </si>
  <si>
    <t>AGIO</t>
  </si>
  <si>
    <t>PYRUKYND (Mitapivat) - (ENERGIZE)</t>
  </si>
  <si>
    <t>ThalassemiaÂ </t>
  </si>
  <si>
    <t>Phase 3 data reported that the trial met its primary endpoint and key secondary endpoints, noted January 3, 2024.</t>
  </si>
  <si>
    <t>TEVA</t>
  </si>
  <si>
    <t>AVT06 - (EYLEA biosimilar)</t>
  </si>
  <si>
    <t>Eye disordersÂ </t>
  </si>
  <si>
    <t>Phase 3 data reported that the trial met its primary endpoint, noted January 3, 2024.</t>
  </si>
  <si>
    <t>ALVO</t>
  </si>
  <si>
    <t>DYN</t>
  </si>
  <si>
    <t>DYNE-101 - (ACHIEVE)</t>
  </si>
  <si>
    <t>Myotonic Dystrophy Type 1 (DM1)Â </t>
  </si>
  <si>
    <t>Phase 1/2 MAD data reported a dose-dependent splicing correction and increase in muscle delivery and DMPK knockdown while also showing functional improvement in myotonia, noted January 3, 2024.</t>
  </si>
  <si>
    <t>DYNE-251 - (DELIVER)</t>
  </si>
  <si>
    <t>Duchenne muscular dystrophy (DMD)Â </t>
  </si>
  <si>
    <t>Phase 1/2 initial data reported a mean absolute dystrophin level of 0.88% of normal and a 0.28% change from baseline at 6 months, noted January 3, 2024.</t>
  </si>
  <si>
    <t>ATHA</t>
  </si>
  <si>
    <t>Fosgonimeton (ATH-1017) - (LIFT-AD)</t>
  </si>
  <si>
    <t>Alzheimerâ€™s diseaseÂ </t>
  </si>
  <si>
    <t>Phase 2/3 trial enrollment completed, noted January 3, 2024.</t>
  </si>
  <si>
    <t>APLM</t>
  </si>
  <si>
    <t>Uproleselan</t>
  </si>
  <si>
    <t>Relapsed/Refractory (R/R) Acute Myeloid Leukemia (AML)Â </t>
  </si>
  <si>
    <t>Phase 3 enrollment completed, noted January 3, 2024.</t>
  </si>
  <si>
    <t>GLYC</t>
  </si>
  <si>
    <t>CMMB</t>
  </si>
  <si>
    <t>nebokitug (CM-101) - (SPRING)</t>
  </si>
  <si>
    <t>Primary Sclerosing CholangitisÂ </t>
  </si>
  <si>
    <t>Phase 2</t>
  </si>
  <si>
    <t>Phase 2 early enrollment completed, noted January 3, 2023.</t>
  </si>
  <si>
    <t>SLRX</t>
  </si>
  <si>
    <t>Seclidemstat</t>
  </si>
  <si>
    <t>Myelodysplastic Syndromes (MDS) and Chronic Myelomonocytic Leukemia (CMML)Â </t>
  </si>
  <si>
    <t>Additional Phase 1/2 data reported that an additional Ewing sarcoma patient treated with seclidemstat, topotecan and cyclophosphamide (TC) has achieved a partial response as demonstrated by at least a</t>
  </si>
  <si>
    <t>INTS</t>
  </si>
  <si>
    <t>INT230-6</t>
  </si>
  <si>
    <t>Advanced Soft Tissue SarcomaÂ </t>
  </si>
  <si>
    <t>FDA provided "Study May Proceed" letter, noted January 3, 2024.</t>
  </si>
  <si>
    <t>ENVB</t>
  </si>
  <si>
    <t>EB-003 (EVM301 series)</t>
  </si>
  <si>
    <t>Mental health disordersÂ </t>
  </si>
  <si>
    <t>Preclinical</t>
  </si>
  <si>
    <t>Preclinical development to commence in early 2024, with IND submission planned in 2024, noted January 3, 2024.</t>
  </si>
  <si>
    <t>IFRX</t>
  </si>
  <si>
    <t>INF904</t>
  </si>
  <si>
    <t>Chronic Autoimmune and Inflammatory DiseasesÂ </t>
  </si>
  <si>
    <t>Phase 1 MAD results from 24 healthy volunteers showed that study was well tolerated in participants over the entire dose range and resulted in no safety signals of concern. The overall percentage of A</t>
  </si>
  <si>
    <t>GMI-1687</t>
  </si>
  <si>
    <t>Healthy volunteersÂ </t>
  </si>
  <si>
    <t>Phase 1a</t>
  </si>
  <si>
    <t>Phase 1a Initial results demonstrated that subcutaneous dosing achieved target therapeutic plasma concentration and linear pharmacokinetics with rapid renal clearance across all dosing levels, noted</t>
  </si>
  <si>
    <t>ADCT</t>
  </si>
  <si>
    <t>ADCT-601 (mipasetamab uzoptirine)</t>
  </si>
  <si>
    <t>Soft tissue sarcomas, pancreatic cancer and AXL-expressing non-small cell lung cancer (NSCLC)Â </t>
  </si>
  <si>
    <t>Preliminary Phase 1 data shows the maximum-tolerated dose has been reached, and the study is currently in dose optimization, noted Janaury 4, 2024.</t>
  </si>
  <si>
    <t>ADCT-901</t>
  </si>
  <si>
    <t>Solid tumorsÂ </t>
  </si>
  <si>
    <t>Program discontinued due to limited signs of efficacy in the dose escalation phase and to reallocate capital to prioritized programs, noted January 4, 2024.</t>
  </si>
  <si>
    <t>ALDX</t>
  </si>
  <si>
    <t>ADX-629</t>
  </si>
  <si>
    <t>SjÃ¶gren-Larsson Syndrome (SLS)Â </t>
  </si>
  <si>
    <t>Phase 2 biomarker results observed in adult cohort proposed expansion to include pediatric patients expected to be submitted to the FDA in the 1H 2024.</t>
  </si>
  <si>
    <t>ADX-246</t>
  </si>
  <si>
    <t>Systemic Immune-Mediated Diseases and atopic dermatitisÂ </t>
  </si>
  <si>
    <t>Phase 1 expanded to include patients with atopic dermatitis, noted Janaury 4, 2024.</t>
  </si>
  <si>
    <t>KNSA</t>
  </si>
  <si>
    <t>Abiprubart (KPL-404)</t>
  </si>
  <si>
    <t>Rheumatoid arthritisÂ </t>
  </si>
  <si>
    <t>Phase 2 trial met its primary endpoint, noted January 4, 2024.</t>
  </si>
  <si>
    <t>RYTM</t>
  </si>
  <si>
    <t>Bivamelagon (LB54640)</t>
  </si>
  <si>
    <t>Healthy overweight adultsÂ </t>
  </si>
  <si>
    <t>Phase 1 has shown targeted effect on MC4 receptor without hyperpigmentation, noted January 4, 2024.</t>
  </si>
  <si>
    <t>SNGX</t>
  </si>
  <si>
    <t>SGX302/hypericin sodium</t>
  </si>
  <si>
    <t>PsoriasisÂ </t>
  </si>
  <si>
    <t>Phase 2a</t>
  </si>
  <si>
    <t>Phase 2a data reported that two patients reached a disease status of "Almost Clear" represented by an Investigator Global Assessment (IGA) score of 1, noted January 4, 2024.</t>
  </si>
  <si>
    <t>PRTG</t>
  </si>
  <si>
    <t>IMM60 - (PORT-2)</t>
  </si>
  <si>
    <t>Refractory NSCLC &amp; MelanomaÂ </t>
  </si>
  <si>
    <t>Phase 2 paused after a review of Portage's funding requirements, noted January 4, 2024.</t>
  </si>
  <si>
    <t>MRK</t>
  </si>
  <si>
    <t>IMMP</t>
  </si>
  <si>
    <t>Eftilagimod alpha - INSIGHT-004</t>
  </si>
  <si>
    <t>Phase 1 dosing initiated, noted January 4, 2024.</t>
  </si>
  <si>
    <t>APLT</t>
  </si>
  <si>
    <t>AT-001 - (ARISE-HF)</t>
  </si>
  <si>
    <t>Diabetic cardiomyopathy (DbCM)Â </t>
  </si>
  <si>
    <t>Phase 3 topline data demonstrated that while a trend favored active treatment, the difference between active and placebo treated groups (0.30 ml/kg/min) was not statistically significant, noted Januar</t>
  </si>
  <si>
    <t>TBPH</t>
  </si>
  <si>
    <t>YUPELRI (revefenacin) - (PIFR-2)</t>
  </si>
  <si>
    <t>Chronic obstructive pulmonary disease (COPD)Â </t>
  </si>
  <si>
    <t>Phase 4 data reported that the trial did not show a statistically significant difference between YUPELRI and Spiriva HandiHaler on the primary endpoint, noted January 5, 2024.</t>
  </si>
  <si>
    <t>CVAC</t>
  </si>
  <si>
    <t>CV0601</t>
  </si>
  <si>
    <t>COVID-19 vaccineÂ </t>
  </si>
  <si>
    <t>Phase 2 data reported a meaningful immune responses and favorable reactogenicity profiles across all tested doses, including the lowest tested dose, noted January 5, 2024.</t>
  </si>
  <si>
    <t>GSK</t>
  </si>
  <si>
    <t>XMT-2056</t>
  </si>
  <si>
    <t>HER2-Expressing TumorsÂ </t>
  </si>
  <si>
    <t>Phase 1 clinical trial restarting; plan to advance dose escalation in 2024, noted January 5, 2024.</t>
  </si>
  <si>
    <t>MRSN</t>
  </si>
  <si>
    <t>FBIO</t>
  </si>
  <si>
    <t>Emrosi (Minocycline Hydrochloride ER Capsules, 40 mg) (DFD-29) - (MVOR-2)</t>
  </si>
  <si>
    <t>Papulopustular RosaceaÂ </t>
  </si>
  <si>
    <t>NDA Filing</t>
  </si>
  <si>
    <t>NDA submitted to the FDA, noted January 5, 2024.</t>
  </si>
  <si>
    <t>DERM</t>
  </si>
  <si>
    <t>NOVN</t>
  </si>
  <si>
    <t>ZELSUVMI (berdazimer topical gel)</t>
  </si>
  <si>
    <t>Molluscum ContagiosumÂ </t>
  </si>
  <si>
    <t>Approved</t>
  </si>
  <si>
    <t>FDA Approved on January 5, 2023.</t>
  </si>
  <si>
    <t>LGND</t>
  </si>
  <si>
    <t>PTHS</t>
  </si>
  <si>
    <t>VINC</t>
  </si>
  <si>
    <t>VIP236</t>
  </si>
  <si>
    <t>Phase 1 update observed that 15 patients have been treated, showing a promising safety profile and preliminary evidence of clinical activity with once every 3-week dosing, noted January 8, 2024.</t>
  </si>
  <si>
    <t>VIP943 (anti-CD123)</t>
  </si>
  <si>
    <t>Hematologic malignanciesÂ </t>
  </si>
  <si>
    <t>Phase 1 enrollment in the second cohort of the VIP943 trial is nearly complete. Preliminary pharmacokinetic results from the first cohort trial showed very little free payload in circulation, consiste</t>
  </si>
  <si>
    <t>Enitociclib (VIP152) in combination with venetoclax and prednisone - (NIH trial)</t>
  </si>
  <si>
    <t>Peripheral T-cell lymphoma (PTCL) and 2 double-hit diffuse large b-cell lymphoma (DH-DLBCL)Â </t>
  </si>
  <si>
    <t>Phase 1 preliminary data from investigators from the National Institutes of Health (NIH) reported 2 partial responses (PR) in 3 PTCL patients and 1 PR in DH-DLBCL in ongoing dose-escalation trial, not</t>
  </si>
  <si>
    <t>ARGX</t>
  </si>
  <si>
    <t>Empasiprubart (ARGX-117) - (ARDA)</t>
  </si>
  <si>
    <t>Multifocal motor neuropathy (MMN)Â </t>
  </si>
  <si>
    <t>Phase 2 topline data reported that treatment demonstrated a 91% reduction in the need for IVIg rescue compared to placebo, noted January 8, 2024.</t>
  </si>
  <si>
    <t>ABSI</t>
  </si>
  <si>
    <t>ABS-101</t>
  </si>
  <si>
    <t>Inflammatory bowel disease (IBD)Â </t>
  </si>
  <si>
    <t>Preclinical data support profile for development of a potential best-in-class drug. IND submission expected in 1Q 2025; Phase 1 trials anticipated to initiate shortly after, noted January 8, 2024.</t>
  </si>
  <si>
    <t>VERU</t>
  </si>
  <si>
    <t>Enobosarm with semaglutide (Wegovy) - (PLATEAU)</t>
  </si>
  <si>
    <t>ObesityÂ </t>
  </si>
  <si>
    <t>IND-Enabling</t>
  </si>
  <si>
    <t>IND submitted to the FDA, noted January 8, 2024.</t>
  </si>
  <si>
    <t>BIOR</t>
  </si>
  <si>
    <t>BT-600 + NaviCap Platform</t>
  </si>
  <si>
    <t>Ulcerative Colitis (UC)Â </t>
  </si>
  <si>
    <t>Phase 1 dosing initiated, noted January 8, 2024.</t>
  </si>
  <si>
    <t>ALT</t>
  </si>
  <si>
    <t>Pemvidutide - (MOMENTUM)</t>
  </si>
  <si>
    <t>Non-alcoholic steatohepatitis (NASH)/ (MASH) - Healthy, Overweight and Obese VolunteersÂ </t>
  </si>
  <si>
    <t>Phase 2 results presented at NASH-TAG Conference reported that treatment resulted in reductions of up to 76.4% in relative LFC, 15.2 IU/L in serum ALT, and 149.7ms in cT1 at 24 weeks January 6, 2024.</t>
  </si>
  <si>
    <t>CLRB</t>
  </si>
  <si>
    <t>Iopofosine (CLR 131) - (CLOVER-WaM)</t>
  </si>
  <si>
    <t>Waldenstromâ€™s macroglobulinemiaÂ </t>
  </si>
  <si>
    <t>Phase 2b</t>
  </si>
  <si>
    <t>Phase 2b trial met its primary endpoint, noted January 8, 2024.</t>
  </si>
  <si>
    <t>ITOS</t>
  </si>
  <si>
    <t>Belrestotug (EOS-448/GSK4428859A) - (TIG-007) + iberdomide</t>
  </si>
  <si>
    <t>Relapsed/refractory multiple myeloma (r/r MM)Â </t>
  </si>
  <si>
    <t>Phase 1/2 was deprioritized after trial assessment, noted January 8, 2024.</t>
  </si>
  <si>
    <t>BMY</t>
  </si>
  <si>
    <t>CLNN</t>
  </si>
  <si>
    <t>CNM-Au8 - (VISIONARY-MS)</t>
  </si>
  <si>
    <t>Multiple SclerosisÂ </t>
  </si>
  <si>
    <t>Phase 2 long term data demonstrated improvement of vision as measured by low contrast visual acuity (LCLA), noted Janaury 8, 2024.</t>
  </si>
  <si>
    <t>ABBV</t>
  </si>
  <si>
    <t>lutikizumab (ABT-981)</t>
  </si>
  <si>
    <t>Hidradenitis suppurativa (HS)Â </t>
  </si>
  <si>
    <t>Phase 2 300 mg weekly or 300 mg dose every other week showed higher response rates in HiSCR 50 at week 16 than those treated with placebo, noted January 8, 2024.</t>
  </si>
  <si>
    <t>OKYO</t>
  </si>
  <si>
    <t>urcosimod (OK-101)</t>
  </si>
  <si>
    <t>Dry Eye Disease (DED)Â </t>
  </si>
  <si>
    <t>Phase 2 data presented at the Biotech Showcase showed that dose was statistically significant drug effects were observed in FDA-recognized efficacy endpoints as early as the 15-day first visit after d</t>
  </si>
  <si>
    <t>NVO</t>
  </si>
  <si>
    <t>Icosema - (COMBINE 3)</t>
  </si>
  <si>
    <t>Type 2 diabetesÂ </t>
  </si>
  <si>
    <t>Phase 3a trial completed, noted January 8, 2024</t>
  </si>
  <si>
    <t>MNMD</t>
  </si>
  <si>
    <t>MM-120 (LSD)</t>
  </si>
  <si>
    <t>Attention Deficit Hyperactivity Disorder (ADHD)Â </t>
  </si>
  <si>
    <t>Phase 2a trial did not meet its primary endpoint, noted January 8, 2024.</t>
  </si>
  <si>
    <t>NRIX</t>
  </si>
  <si>
    <t>NX-2127</t>
  </si>
  <si>
    <t>B-cell malignancies, chronic lymphocytic leukemia (CLL)Â </t>
  </si>
  <si>
    <t>The company expects to resolve partial hold to enable the introduction of newly manufactured drug product into the ongoing Phase 1 clinical trial., noted January 8, 2024.</t>
  </si>
  <si>
    <t>INCB123667</t>
  </si>
  <si>
    <t>Late-stage cancers, ovarian cancerÂ </t>
  </si>
  <si>
    <t>Phase 1 early clinical activity was observed with several patients with amplified/overexpression of CCNE1, a cell cycle regulator and potential predictive biomarker, achieving partial response (PR), n</t>
  </si>
  <si>
    <t>Ruxolitinib Cream (Opzelura)</t>
  </si>
  <si>
    <t>Adults with hidradenitis suppurativa (HS)Â </t>
  </si>
  <si>
    <t>Phase 2 primary endpoint was met in its randomized, placebo-controlled study, noted on January 8, 2024.</t>
  </si>
  <si>
    <t>Scemblix - (ASC4FIRST)</t>
  </si>
  <si>
    <t>1L Chronic myeloid leukemia (CML)Â </t>
  </si>
  <si>
    <t>Phase 3 trial met its primary endpoint, noted January 8, 2024.</t>
  </si>
  <si>
    <t>CYBN</t>
  </si>
  <si>
    <t>CYB004 (IV) and SPL028 (IM)</t>
  </si>
  <si>
    <t>Generalized anxiety disorder (GAD)Â </t>
  </si>
  <si>
    <t>Intravenous (IV) CYB004 demonstrated robust and rapid-onset psychedelic effects at lower doses compared to native DMT, suggesting potential as a short-acting, scalable treatment. Intramuscular (IM) do</t>
  </si>
  <si>
    <t>FATE</t>
  </si>
  <si>
    <t>FT825/ONO-8250</t>
  </si>
  <si>
    <t>Solid TumorsÂ </t>
  </si>
  <si>
    <t>Phase 1 trial initiated, noted January 8, 2024.</t>
  </si>
  <si>
    <t>BPMC</t>
  </si>
  <si>
    <t>BLU-945 with osimertinib - (SYMPHONY)</t>
  </si>
  <si>
    <t>Treatment-resistant EGFR-driven NSCLCÂ </t>
  </si>
  <si>
    <t>Phase 1/2 discontinued investment based on the evolving external landscape, emerging clinical data and partnering considerations, noted January 8, 2024.</t>
  </si>
  <si>
    <t>BLU-451 - (CONCERTO)</t>
  </si>
  <si>
    <t>EGFR exon 20 insertion-positive NSCLCÂ </t>
  </si>
  <si>
    <t>SMMT</t>
  </si>
  <si>
    <t>Ivonescimab plus chemotherapy - (AK112-201)</t>
  </si>
  <si>
    <t>Non-small cell lung cancer (NSCLC)Â </t>
  </si>
  <si>
    <t>Phase 2 data reported that the 1-year overall survival rate was 85.6%, and the 2-year overall survival rate was 64.8% for patients in Cohort 1 with squamous histology NSCLC, noted January 8, 2024.</t>
  </si>
  <si>
    <t>ORIC</t>
  </si>
  <si>
    <t>ORIC-944</t>
  </si>
  <si>
    <t>Metastatic castration resistant prostate cancer (mCRPC)Â </t>
  </si>
  <si>
    <t>Phase 1b data demonstrated potential best-in-class profile, including half-life &gt;10 hours, robust target engagement and well tolerated safety profile, supporting advancement for combination developmen</t>
  </si>
  <si>
    <t>BMEA</t>
  </si>
  <si>
    <t>Icovamenib (BMF-219) - (COVALENT-112)</t>
  </si>
  <si>
    <t>Type 1 diabetes (T1D)Â </t>
  </si>
  <si>
    <t>Phase 2 was initiated, noted January 8, 2024.</t>
  </si>
  <si>
    <t>NUVB</t>
  </si>
  <si>
    <t>NUV-1511</t>
  </si>
  <si>
    <t>Advanced solid tumorsÂ </t>
  </si>
  <si>
    <t>IND cleared by FDA, noted January 8, 2024.</t>
  </si>
  <si>
    <t>AFMD</t>
  </si>
  <si>
    <t>AFM24-102 and TECENTRIQ (atezolizumab)</t>
  </si>
  <si>
    <t>EGFR Expressing Solid Tumors, Non-small cell lung cancer, and Gastric/gastroesophageal junction (GEJ) cancerÂ </t>
  </si>
  <si>
    <t>Phase 1/2a follow-up showed that three of the initially reported responses have now been confirmed (1 CR, 2 PR) and one still awaiting a confirmatory scan, noted January 8, 2024.</t>
  </si>
  <si>
    <t>AVIR</t>
  </si>
  <si>
    <t>Bemnifosbuvir (AT-527) - (SUNRISE-3)</t>
  </si>
  <si>
    <t>COVID-19Â </t>
  </si>
  <si>
    <t>Phase 3 8-week study showed a 98% SVR4, which exceeds our efficacy criterion of &gt;90% for continuing the study, noted January 8, 2024</t>
  </si>
  <si>
    <t>ELTX</t>
  </si>
  <si>
    <t>ELI-002 (AMPLIFY-201)</t>
  </si>
  <si>
    <t>Phase 1/2 data presented in a paper on Nature Medicine showed that ELI-002 administered as a monotherapy induced robust, polyfunctional, and durable KRAS specific CD4+ and CD8+ T cell responses. Tumor</t>
  </si>
  <si>
    <t>ALPMY</t>
  </si>
  <si>
    <t>Zolbetuximab</t>
  </si>
  <si>
    <t>HER2-negative gastric or gastroesophageal junction (GEJ) adenocarcinoma whose tumors are CLDN18.2-positiveÂ </t>
  </si>
  <si>
    <t>CRL</t>
  </si>
  <si>
    <t>CRL issued by the FDA on January 9, 2024.</t>
  </si>
  <si>
    <t>VCEL</t>
  </si>
  <si>
    <t>NexoBrid (CIDS)</t>
  </si>
  <si>
    <t>Severe burns - pediatricÂ </t>
  </si>
  <si>
    <t>sBLA filing review and accepted by the FDA, noted January 9, 2024.</t>
  </si>
  <si>
    <t>MDWD</t>
  </si>
  <si>
    <t>CRBP</t>
  </si>
  <si>
    <t>CRB-601</t>
  </si>
  <si>
    <t>IND cleared by the FDA, noted January 9, 2024</t>
  </si>
  <si>
    <t>ALC</t>
  </si>
  <si>
    <t>TRYPTYR (acoltremon ophthalmic solution) 0.003%</t>
  </si>
  <si>
    <t>Dry eye disease (DED)Â </t>
  </si>
  <si>
    <t>Phase 3 pivotal efficacy and safety study met the primary endpoint , noted January 9, 2024.</t>
  </si>
  <si>
    <t>AR-15512 (AVX-012) - (COMET-2)</t>
  </si>
  <si>
    <t>Dry eye diseaseÂ </t>
  </si>
  <si>
    <t>Emiltatug Ledadotin (XMT-1660) - (Emi-Le)</t>
  </si>
  <si>
    <t>Metastatic triple-negative breast cancer (TNBC)Â </t>
  </si>
  <si>
    <t>Phase 1 data reported that treatment was generally well tolerated, with no Grade 4 or 5 treatment-related adverse events (TRAEs) reported, noted January 10, 2025.</t>
  </si>
  <si>
    <t>FDMT</t>
  </si>
  <si>
    <t>4D-150 - (SPECTRA)</t>
  </si>
  <si>
    <t>Wet Age-Related Macular Degeneration (wet AMD)Â </t>
  </si>
  <si>
    <t>Phase 2 32-week interim data reported that 3E10 vg/eye achieved an 86% reduction in injection burden vs. projected on-label aflibercept 2mg Q8W and dose response with 61% reduction vs. 1E10 vg/eye, wi</t>
  </si>
  <si>
    <t>CMND</t>
  </si>
  <si>
    <t>CMND-100</t>
  </si>
  <si>
    <t>Alcohol use disorder (AUD)Â </t>
  </si>
  <si>
    <t>IND submitted March 16, 2023. Phase 1/2a trial sites selected noted May 22, 2023. Type A meeting completed, noted January 10, 2024.</t>
  </si>
  <si>
    <t>ACRS</t>
  </si>
  <si>
    <t>ATI-1777-AD-202</t>
  </si>
  <si>
    <t>Atopic dermatitisÂ </t>
  </si>
  <si>
    <t>Phase 2b topline data on ATI-1777 2% QD showed a trend toward significance, ATI-1777 2% BID achieved a statistically significant result in the primary efficacy endpoint at week 4, noted January 10, 2</t>
  </si>
  <si>
    <t>VYNE</t>
  </si>
  <si>
    <t>Repibresib Gel (VYN201)</t>
  </si>
  <si>
    <t>VitiligoÂ </t>
  </si>
  <si>
    <t>Phase 1b biomarker data reported a median reduction in MMP-9 of 40.8% in lesional skin compared to baseline for subjects in the 2.0% cohort, noted January 10, 2024.</t>
  </si>
  <si>
    <t>EYPT</t>
  </si>
  <si>
    <t>EYP-1901 - (VERONA)</t>
  </si>
  <si>
    <t>Diabetic macular edema (DME)Â </t>
  </si>
  <si>
    <t>Phase 2 dosing initiated, noted January 10, 2024.</t>
  </si>
  <si>
    <t>BPTH</t>
  </si>
  <si>
    <t>BP1002</t>
  </si>
  <si>
    <t>Refractory/relapsed lymphoma and chronic lymphocytic leukemiaÂ </t>
  </si>
  <si>
    <t>Phase 1 first cohort completed, noted January 10, 2024.</t>
  </si>
  <si>
    <t>SANA</t>
  </si>
  <si>
    <t>SC291 - (ARDENT)</t>
  </si>
  <si>
    <t>Solid tumors, B-cell lymphomas and leukemiasÂ </t>
  </si>
  <si>
    <t>Phase 1 early data discussed at the JPMorgan Healthcare Conference showed in a presentation that three patients saw at least a reduction in their disease while two patients had no detectable disease a</t>
  </si>
  <si>
    <t>KEYTRUDA with external beam radiotherapy (EBRT) plus concurrent chemotherapy - (KEYNOTE-A18)</t>
  </si>
  <si>
    <t>Cervical cancerÂ </t>
  </si>
  <si>
    <t>FDA Approved on January 12, 2024.</t>
  </si>
  <si>
    <t>ARQT</t>
  </si>
  <si>
    <t>ZORYVE (roflumilast) cream, 0.15%</t>
  </si>
  <si>
    <t>Additional Phase 3 data reported that at Week 4, a statistically significant greater percentage of patients achieved a 50% reduction in EASI scores (EASI-50), with 69.2% of patients treated with roflu</t>
  </si>
  <si>
    <t>ANIP</t>
  </si>
  <si>
    <t>Indomethacin Oral Suspension - (Indocin generic)</t>
  </si>
  <si>
    <t>Rheumatoid arthritis, ankylosing spondylitis, osteoarthritis, acute gouty arthritis, bursitis, and tendinitisÂ </t>
  </si>
  <si>
    <t>Approved January 16, 2024.</t>
  </si>
  <si>
    <t>CLR 121225 (225Ac-CLR 121225)</t>
  </si>
  <si>
    <t>PLE cancerÂ </t>
  </si>
  <si>
    <t>Preclinical data reported tumor volume reduction in a dose dependent manner with the highest dose providing near complete eradication of the tumor, noted January 16, 2024.</t>
  </si>
  <si>
    <t>ALLK</t>
  </si>
  <si>
    <t>Lirentelimab (AK002) - (MAVERICK)</t>
  </si>
  <si>
    <t>Chronic Spontaneous UrticariaÂ </t>
  </si>
  <si>
    <t>Phase 2b trial did not meet its primary endpoint, noted January 16, 2024.</t>
  </si>
  <si>
    <t>Lirentelimab (AK002) - (ATLAS)</t>
  </si>
  <si>
    <t>Atopic DermatitisÂ </t>
  </si>
  <si>
    <t>Phase 2 trial did not meet its primary endpoint, noted January 16, 2024.</t>
  </si>
  <si>
    <t>HALO</t>
  </si>
  <si>
    <t>HYQVIA (Immune Globulin Infusion 10% with Recombinant Human Hyaluronidase)</t>
  </si>
  <si>
    <t>Chronic inflammatory demyelinating polyradiculoneuropathy (CIDP)Â </t>
  </si>
  <si>
    <t>TAK</t>
  </si>
  <si>
    <t>CRSP</t>
  </si>
  <si>
    <t>CASGEVY (exagamglogene autotemcel [exa-cel]</t>
  </si>
  <si>
    <t>Beta-thalassemiaÂ </t>
  </si>
  <si>
    <t>FDA Approved on January 16, 2024.</t>
  </si>
  <si>
    <t>VRTX</t>
  </si>
  <si>
    <t>SRPT</t>
  </si>
  <si>
    <t>SRP-9003-301 - (EMERGENE)</t>
  </si>
  <si>
    <t>Limb-girdle muscular dystrophy type 2E (LGMD2E)Â </t>
  </si>
  <si>
    <t>Phase 3 screening initiated, noted January 16, 2024.</t>
  </si>
  <si>
    <t>BGNE</t>
  </si>
  <si>
    <t>DKN-01 with bevacizumab - (DeFianCe)</t>
  </si>
  <si>
    <t>Colorectal cancerÂ </t>
  </si>
  <si>
    <t>Phase 2 part B data due at ASCO GI on January 20, 2024. Phase 2 part A data showed a 30% ORR and 93% DCR across heterogenous second-line CRC patients. Subgroup analysis reveals greatest benefit in lef</t>
  </si>
  <si>
    <t>ONC</t>
  </si>
  <si>
    <t>LPTX</t>
  </si>
  <si>
    <t>RCUS</t>
  </si>
  <si>
    <t>AB680 + Zimberelimab (AB122) - (ARC-8)</t>
  </si>
  <si>
    <t>Pancreatic CancerÂ </t>
  </si>
  <si>
    <t>Phase 1 data showed a median overall survival was 15.7 months for all patients treated with 100 mg quemliclustat-based regimens in the ARC-8 study, which exceeds the historical benchmark data for chem</t>
  </si>
  <si>
    <t>ADAG</t>
  </si>
  <si>
    <t>muzastotug (ADG126) combined with KEYTRUDA (pembrolizumab) - (ADG126-P001/KEYNOTE-C98)</t>
  </si>
  <si>
    <t>Phase 1/2 data from first tranche of MSS CRC patients treated with ADG126 10 mg/kg every three weeks (Q3W) in dose expansion showed clinical benefit including confirmed responses at higher, more freq</t>
  </si>
  <si>
    <t>ACXP</t>
  </si>
  <si>
    <t>Ibezapolstat</t>
  </si>
  <si>
    <t>C. difficile InfectionÂ </t>
  </si>
  <si>
    <t>Phase 2b data showed that that ibezapolstat outperformed vancomycin, a standard of care to treat patients with CDI, with eradication of fecal C. difficile at Day 3 of treatment in 15 of 16 patients (9</t>
  </si>
  <si>
    <t>EVGN</t>
  </si>
  <si>
    <t>BMC128 with Opdivo</t>
  </si>
  <si>
    <t>Non-small cell lung cancer (NSCLC), melanoma or renal cell carcinomaÂ </t>
  </si>
  <si>
    <t>Phase 1 first patient dosed July 26, 2022. Phase 1 trial enrollment completed, noted January 17, 2024</t>
  </si>
  <si>
    <t>KANT</t>
  </si>
  <si>
    <t>KVA12123 with KEYTRUDA (pembrolizumab) - (VISTA-101)</t>
  </si>
  <si>
    <t>Phase 1/2 update reported that KVA12123 was well tolerated with no dose limiting toxicities (DLT) or cytokine related adverse events at any dose level, noted January 17, 2024.</t>
  </si>
  <si>
    <t>REGN</t>
  </si>
  <si>
    <t>Ateganosine (THIO-101)</t>
  </si>
  <si>
    <t>Phase 2 data reported a 100% preliminary disease control rate (DCR) in second-line and 88% in third-line, in highly difficult-to-treat patients who already progressed through previous lines of treatme</t>
  </si>
  <si>
    <t>MAIA</t>
  </si>
  <si>
    <t>LSTA</t>
  </si>
  <si>
    <t>LSTA1</t>
  </si>
  <si>
    <t>Glioblastoma multiforme (GBM)Â </t>
  </si>
  <si>
    <t>Phase 2a trial initiated, noted January 17, 2024.</t>
  </si>
  <si>
    <t>CATX</t>
  </si>
  <si>
    <t>212Pb-VMT01</t>
  </si>
  <si>
    <t>MC1R-positive metastatic melanomaÂ </t>
  </si>
  <si>
    <t>Phase 1/2 second dose escalation cohorts recruitment commenced, noted January 17, 2024.</t>
  </si>
  <si>
    <t>CNSP</t>
  </si>
  <si>
    <t>Berubicin</t>
  </si>
  <si>
    <t>Glioblastoma (GBM) (adult)Â </t>
  </si>
  <si>
    <t>Enrollment completed, noted January 17, 2024.</t>
  </si>
  <si>
    <t>PFE</t>
  </si>
  <si>
    <t>CRDF-004</t>
  </si>
  <si>
    <t>Metastatic colorectal cancer (mCRC)Â </t>
  </si>
  <si>
    <t>Phase 1b findings highlight the safety and promising efficacy of onvansertib in combination with standard-of-care, noted January 17, 2024.</t>
  </si>
  <si>
    <t>CRDF</t>
  </si>
  <si>
    <t>IXHL</t>
  </si>
  <si>
    <t>IHL-42X - (RePOSA)</t>
  </si>
  <si>
    <t>Obstructive sleep apnea (OSA)Â </t>
  </si>
  <si>
    <t>Phase 2/3 IRB approved protocol to asses drug in patients, noted January 17, 2024.</t>
  </si>
  <si>
    <t>PBLA</t>
  </si>
  <si>
    <t>CPP-1X (eflornithine)</t>
  </si>
  <si>
    <t>NeuroblastomaÂ </t>
  </si>
  <si>
    <t>Phase 1 data reported that 2 partial responses (PR), 4 minor responses (MR), 10 Stable disease (SD), 7 progressive disease (PD) and 1 unevaluable patient, noted January 18, 2024.</t>
  </si>
  <si>
    <t>MTVA</t>
  </si>
  <si>
    <t>DA-1241</t>
  </si>
  <si>
    <t>Metabolic dysfunction-associated steatohepatitis (MASH)Â </t>
  </si>
  <si>
    <t>Pre-clinical results demonstrated that once daily oral administration in rats, of sitagliptin alone (180 mg/kg/day), DA-1241 alone (100 mg/kg/day), or sitagliptin in combination with DA-1241 (up to 18</t>
  </si>
  <si>
    <t>CLDX</t>
  </si>
  <si>
    <t>Barzolvolimab - (CindU)</t>
  </si>
  <si>
    <t>Chronic inducible urticaria (CIndU), cold urticaria (ColdU) and symptomatic dermographism (SD), Chronic Spontaneous Urticaria (CSU)Â </t>
  </si>
  <si>
    <t>Phase 2 data reported that the trial met primary endpoint with clinically meaningful and statistically significant decreases in urticaria disease activity across multiple dose groups, noted January 18</t>
  </si>
  <si>
    <t>CHRS</t>
  </si>
  <si>
    <t>Casdozokitug (casdozo)</t>
  </si>
  <si>
    <t>Phase 2 data presented at ASCO GI demonstrated early activity with 38% objective response rate including three complete responses, noted January 18, 2024.</t>
  </si>
  <si>
    <t>DCPH</t>
  </si>
  <si>
    <t>QINLOCK (ripretinib) - (INTRIGUE)</t>
  </si>
  <si>
    <t>Gastrointestinal Stromal Tumors (GIST) - second-lineÂ </t>
  </si>
  <si>
    <t>Phase 3 long term data median overall survival of 35.5 months versus 31.5 months for sunitinib in the all-Patient intent-to treat-population, noted Janaury 18, 2024.</t>
  </si>
  <si>
    <t>ZLAB</t>
  </si>
  <si>
    <t>LUTATHERA (lutetium Lu 177) - (NETTER-P)</t>
  </si>
  <si>
    <t>Gastroenteropancreatic neuroendocrine tumors (GEP-NETs)Â </t>
  </si>
  <si>
    <t>Phase 3 data reported that treatment reduced the risk of disease progression or death by 72% as first-line therapy in patients with somatostatin receptor-positive (SSTR+) well-differentiated grade 2/3</t>
  </si>
  <si>
    <t>AZN</t>
  </si>
  <si>
    <t>IMFINZI (Durvalumab) + TACE - (EMERALD-1)</t>
  </si>
  <si>
    <t>Locoregional Hepatocellular carcinoma (HCC)Â </t>
  </si>
  <si>
    <t>Phase 3 data presented at ASCO GI reported that treatment reduced the risk of disease progression or death by 23% compared to TACE alone, noted January 19, 2024.</t>
  </si>
  <si>
    <t>SIMLANDI (adalimumab-ryvk) - (Humira biosimilar)</t>
  </si>
  <si>
    <t>Inflammatory diseasesÂ </t>
  </si>
  <si>
    <t>BsUFA</t>
  </si>
  <si>
    <t>FDA facility reinspection in Iceland has concluded, the company also received a form 483 with one observation, noted January 19, 2024. Alvotech believes it is in position to receive approval on BsUFA</t>
  </si>
  <si>
    <t>SELARSDI (ustekinumab-aekn) - (STELARA biosimilar)</t>
  </si>
  <si>
    <t>moderate to severe plaque psoriasis and for active psoriatic arthritis in adults and pediatric patients 6 years and older.Â </t>
  </si>
  <si>
    <t>Phase 1b results presented at the ASCO Gastrointestinal Cancers Symposium reported that a 37% reduction in risk of death and a 5.9-month improvement in mOS, noted January 19, 2024.</t>
  </si>
  <si>
    <t>Opdivo (nivolumab) plus Yervoy - (CheckMate -8HW)</t>
  </si>
  <si>
    <t>Microsatellite Instabilityâ€“High or Mismatch Repair Deficient Metastatic Colorectal CancerÂ </t>
  </si>
  <si>
    <t>Presentation of data reported that it demonstrated significant efficacy benefit compared to chemotherapy as first-line treatment in MSI-H/dMMR mCRC, noted January 20, 2023.</t>
  </si>
  <si>
    <t>Ampligen (rintatolimod) with Imfinzi (durvalumab) - (DURIPANC)</t>
  </si>
  <si>
    <t>Phase 1b/2 trial approved by Netherlands, noted June 27, 2023. Phase 1b/2 enrollment commenced January 22, 2024.</t>
  </si>
  <si>
    <t>AIM</t>
  </si>
  <si>
    <t>Phase 2b complete CNS clearance reported in one patient, noted January 22, 2024.</t>
  </si>
  <si>
    <t>TVRD</t>
  </si>
  <si>
    <t>KORSUVA (CR845/difelikefalin) oral - (KICK)</t>
  </si>
  <si>
    <t>Stage 3-4 Chronic Kidney Disease-Associated PruritusÂ </t>
  </si>
  <si>
    <t>Phase 3 trial was discontinued to focus resources on the notalgia paresthetica (NP) program, noted on January 22, 2024.</t>
  </si>
  <si>
    <t>SGMT</t>
  </si>
  <si>
    <t>Denifanstat - (FASCINATE-3)</t>
  </si>
  <si>
    <t>Nonalcoholic steatohepatitis (NASH)Â </t>
  </si>
  <si>
    <t>Phase 2b topline data reported NASH resolution without worsening of fibrosis with â‰¥2-point reduction in NAS (NAFLD Activity Score) in 36% of denifanstat-treated patients vs 13% with placebo (p=0.002),</t>
  </si>
  <si>
    <t>AGEN</t>
  </si>
  <si>
    <t>Neoadjuvant botensilimab plus balstilimab - (NEST-1)</t>
  </si>
  <si>
    <t>Phase 2 trial data presented at ASCO-GI showed a major tumor regression in 67.5% of patients. The study achieved durable elimination of ctDNA, a critical biomarker for cancer clearance and long-term d</t>
  </si>
  <si>
    <t>IONS</t>
  </si>
  <si>
    <t>DAWNZERA (Donidalorsen)</t>
  </si>
  <si>
    <t>Hereditary Angioedema (HAE)Â </t>
  </si>
  <si>
    <t>Phase 3 topline data met the primary endpoint with a statistically significant reduction in the rate of HAE attacks in patients treated every 4 weeks or patients treated every 8 weeks, noted January 2</t>
  </si>
  <si>
    <t>SEEL</t>
  </si>
  <si>
    <t>SLS-002</t>
  </si>
  <si>
    <t>Acute Suicidal Ideation and Behavior in patients with Major Depressive Disorder (ASIB in MDD)Â </t>
  </si>
  <si>
    <t>EoP2 minutes with FDA agreed that the primary endpoint in a Phase 3 trial could be the change from baseline in the Montgomery-Ã…sberg Depression Rating Scale (MADRS) total score at Day 16, rather than</t>
  </si>
  <si>
    <t>SPRB</t>
  </si>
  <si>
    <t>Tildacerfont - (CAHmelia-204)</t>
  </si>
  <si>
    <t>Congenital Adrenal Hyperplasia (good disease control)Â </t>
  </si>
  <si>
    <t>Phase 2b enrollment completed exceeding target enrollment (100/90), noted January 22, 2024.</t>
  </si>
  <si>
    <t>SXTP</t>
  </si>
  <si>
    <t>ARAKODA (tafenoquine)</t>
  </si>
  <si>
    <t>BabesiosisÂ </t>
  </si>
  <si>
    <t>Type C meeting with FDA on January 17, 2024, concluded that the company now plans to conduct a pivotal clinical study in support of a future indication, noted January 22, 2024.</t>
  </si>
  <si>
    <t>GILD</t>
  </si>
  <si>
    <t>Trodelvy (sacituzumab govitecan-hziy; SG) vs. docetaxel - (EVOKE-01)</t>
  </si>
  <si>
    <t>Phase 3 trial did not meet its primary endpoint, noted January 22, 2024.</t>
  </si>
  <si>
    <t>CRB-701 (SYS6002) with Pembrolizumab</t>
  </si>
  <si>
    <t>Solid tumors, Locally advanced or metastatic urothelial carcinomaÂ </t>
  </si>
  <si>
    <t>Phase 1 dose escalation data from 2024 ASCO GU reported an anti tumor responses across multiple doses were observed, with the first confirmed stable disease at 0.6mg/kg and the first confirmed partial</t>
  </si>
  <si>
    <t>ARTL</t>
  </si>
  <si>
    <t>ART26.12</t>
  </si>
  <si>
    <t>Chemotherapy-Induced PainÂ </t>
  </si>
  <si>
    <t>Preclinical data reported that ART26.12 (10 and 25 mg/kg BID for 15 days) with oxaliplatin prevented thermal hyperalgesia, mitigated mechanical allodynia, and attenuated OXA-induced weight loss, noted</t>
  </si>
  <si>
    <t>LLY</t>
  </si>
  <si>
    <t>AK-OTOF</t>
  </si>
  <si>
    <t>Hearing lossÂ </t>
  </si>
  <si>
    <t>Phase 1/2 clinical trial showed that hearing restoration was observed within 30 days of a single administration of AK-OTOF in the initial AK-OTOF-101 study participant, noted January 23, 2024.</t>
  </si>
  <si>
    <t>VNDA</t>
  </si>
  <si>
    <t>VCA-894A</t>
  </si>
  <si>
    <t>Charcot-Marie-Tooth disease, axonal, type 2S (CMT2S), caused by cryptic splice site variants within IGHMBP2Â </t>
  </si>
  <si>
    <t>Orphan drug designation, noted June 2, 2023. IND clearance by the FDA on January 23, 2024.</t>
  </si>
  <si>
    <t>HRTX</t>
  </si>
  <si>
    <t>ZYNRELEF (bupivacaine and meloxicam) extended-release</t>
  </si>
  <si>
    <t>Soft tissue and orthopedic surgical proceduresÂ </t>
  </si>
  <si>
    <t>FDA Approved on January 23, 2024.</t>
  </si>
  <si>
    <t>URGN</t>
  </si>
  <si>
    <t>ZUSDURI (VesiGel UGN-102 (mitomycin)) - (ENVISION)</t>
  </si>
  <si>
    <t>Low grade non-muscle invasive bladder cancer (LG-NMIBC)Â </t>
  </si>
  <si>
    <t>NDA was submitted to FDA on January 24, 2024</t>
  </si>
  <si>
    <t>ANVS</t>
  </si>
  <si>
    <t>Buntanetap</t>
  </si>
  <si>
    <t>Parkinson's Disease (PD)Â </t>
  </si>
  <si>
    <t>Phase 3 data release postponed due to ongoing data cleaning efforts to ensure the accuracy and reliability of the study results, noted January 24, 2024.</t>
  </si>
  <si>
    <t>ENSC</t>
  </si>
  <si>
    <t>PF614-MPAR-102 - (MPAR)</t>
  </si>
  <si>
    <t>Overdose ProtectionÂ </t>
  </si>
  <si>
    <t>Phase 1 data presented at the HEAL Initiative Scientific Meeting reported that the trial successfully met its overdose protection endpoints, noted January 25, 2024.</t>
  </si>
  <si>
    <t>SBP-101 in combination with Gemcitabine and Nab-Paclitaxel - (ASPIRE)</t>
  </si>
  <si>
    <t>Pancreatic Ductal Adenocarcinoma (PDA)Â </t>
  </si>
  <si>
    <t>Phase 2/3 enrollment exceeded 50% moving faster than expected, full enrollment anticipated 1Q 2025, noted January 25, 2024.</t>
  </si>
  <si>
    <t>VERA</t>
  </si>
  <si>
    <t>Atacicept - (ORIGIN 3)</t>
  </si>
  <si>
    <t>IgA NephropathyÂ </t>
  </si>
  <si>
    <t>Phase 2b OLE data reported a 59% reduction in Gd-IgA1, a reduction in the percentage of participants with hematuria to 41%, and a 47% reduction in UPCR in the PP analysis, noted January 25, 2024.</t>
  </si>
  <si>
    <t>CYTK</t>
  </si>
  <si>
    <t>Aficamten - (FOREST-HCM) (OLE)</t>
  </si>
  <si>
    <t>Non-obstructive hypertrophic cardiomyopathy (HCM)Â </t>
  </si>
  <si>
    <t>Phase 2 sub-study data reported statistically significant improvements in measures of cardiac structure and function including left ventricular mass index (-11.4 g/m2 Â±19.4, p=0.03), maximum left vent</t>
  </si>
  <si>
    <t>EXEL</t>
  </si>
  <si>
    <t>CABOMETYX (cabozantinib) and TECENTRIQ (atezolizumab) - (CONTACT-02)</t>
  </si>
  <si>
    <t>Castration-Resistant Prostate CancerÂ </t>
  </si>
  <si>
    <t>Phase 3 data presented at ASCO GU showed a reduction of the risk of disease progression or death by 35% in patients. While a trend toward OS improvement was observed, the data were immature and did no</t>
  </si>
  <si>
    <t>IPSEY</t>
  </si>
  <si>
    <t>SRRK</t>
  </si>
  <si>
    <t>SRK-439 with apitegromab - (EMBRAZE)</t>
  </si>
  <si>
    <t>Preclinical data supports the potential of SRK-439 to preserve lean muscle mass as part of healthy weight loss, noted January 25, 2024.</t>
  </si>
  <si>
    <t>PCSA</t>
  </si>
  <si>
    <t>NGC-Capecitabine (PCS6422)</t>
  </si>
  <si>
    <t>Gastrointestinal CancerÂ </t>
  </si>
  <si>
    <t>Phase 1b preliminary efficacy data reported that of the 11 cancer patients receiving one of the two highest doses of NGC-Cap, five have completed an efficacy evaluation at this time, and four of these</t>
  </si>
  <si>
    <t>EPIX</t>
  </si>
  <si>
    <t>EPI-7386 and XTANDI (enzalutamide)</t>
  </si>
  <si>
    <t>Castration-resistant prostate cancerÂ </t>
  </si>
  <si>
    <t>Phase 1/2 data due presented at ASCO GU reported that 88% of patients (14 of 16) achieved PSA50, 81% of patients (13 of 16) achieved PSA90, 69% of patients (11 of 16) achieved PSA90 in less than 90 da</t>
  </si>
  <si>
    <t>Dupixent (dupilumab)</t>
  </si>
  <si>
    <t>Eosinophilic esophagitis (EoE) in 1-11 year oldsÂ </t>
  </si>
  <si>
    <t>Approved January 25, 2024.</t>
  </si>
  <si>
    <t>SNY</t>
  </si>
  <si>
    <t>BMS-986365 (CC-94676) - (rechARge)</t>
  </si>
  <si>
    <t>Metastatic CRPCÂ </t>
  </si>
  <si>
    <t>Phase 1 data reported that treatment induces effective and durable suppression of AR signaling, overcomes resistance to existing AR pathway inhibitors (ARPI) therapies and shows promising clinical act</t>
  </si>
  <si>
    <t>Phase 1 dose escalation data from 2024 ASCO GU reported an ORR of 43% in the mixed tumor population, with no dose discontinuations or reductions in the study to date, noted January 26, 2024.</t>
  </si>
  <si>
    <t>KEYTRUDA (pembrolizumab) - (AMBASSADOR (A031501) KEYNOTE-123)</t>
  </si>
  <si>
    <t>Localized muscle-invasive urothelial carcinoma (MIUC)Â </t>
  </si>
  <si>
    <t>Phase 3 data reported that treatment doubled median DFS as adjuvant therapy versus observation â€“ 29 months versus 14 months, noted January 26, 2024.</t>
  </si>
  <si>
    <t>Opdivo Qvantig (nivolumab and hyaluronidase-nvhy) Injection</t>
  </si>
  <si>
    <t>Solid tumors, Metastatic clear cell renal cell carcinoma (ccRCC)Â </t>
  </si>
  <si>
    <t>Phase 3 results presented at ASCO GU reported that with subcutaneous nivolumab demonstrating an ORR of 24.2% vs. 18.2% with IV Opdivo, noted January 27, 2024.</t>
  </si>
  <si>
    <t>KEYTRUDA (KEYNOTE-564)</t>
  </si>
  <si>
    <t>Renal cell carcinoma (RCC)Â </t>
  </si>
  <si>
    <t>Additional Phase 3 data reported that treatment reduced the risk of disease recurrence or death by 32%, noted January 29, 2024.</t>
  </si>
  <si>
    <t>NNVC</t>
  </si>
  <si>
    <t>NV-CoV-2 (NV-387)</t>
  </si>
  <si>
    <t>RSV (Respiratory Syncytial Virus), Coronavirus, Smallpox/Mpox related Ectromelia virus infectionÂ </t>
  </si>
  <si>
    <t>Phase 1a/1b healthy subjects section of trial completed with no adverse events reported, noted January 29, 2024.</t>
  </si>
  <si>
    <t>GC012F</t>
  </si>
  <si>
    <t>Early-line treatment of multiple myeloma (ELMM).Â </t>
  </si>
  <si>
    <t>IND was cleared by the FDA on January 29, 2024.</t>
  </si>
  <si>
    <t>Phase 2b trial showed that 100% (5 of 5) of ibezapolstat-treated patients who agreed to observation for up to three months following Clinical Cure of CDI experienced no recurrence of infection, noted</t>
  </si>
  <si>
    <t>SRP-5051 - (MOMENTUM)</t>
  </si>
  <si>
    <t>Duchenne muscular dystrophyÂ </t>
  </si>
  <si>
    <t>Phase 2 data at target dose (~30 mg/kg), SRP-5051 dosed monthly resulted in mean dystrophin expression of 5.17% and mean exon skipping of 11.11% at 28 weeks (n=20), noted January 29, 2024.</t>
  </si>
  <si>
    <t>PALI</t>
  </si>
  <si>
    <t>PALI-2108</t>
  </si>
  <si>
    <t>Moderate-to-severe ulcerative colitis (UC)Â </t>
  </si>
  <si>
    <t>Preclinical data demonstrated PALI-2108 to be safe and well tolerated, noted January 29, 2024.</t>
  </si>
  <si>
    <t>GAMMAGARD LIQUID [Immune Globulin Infusion (Human) 10% solution]</t>
  </si>
  <si>
    <t>Adults with chronic inflammatory demyelinating polyneuropathy (CIDP)Â </t>
  </si>
  <si>
    <t>FDA Approved on January 29, 2024.</t>
  </si>
  <si>
    <t>LIXT</t>
  </si>
  <si>
    <t>LB-100 with doxorubicin</t>
  </si>
  <si>
    <t>Ovarian clear cell carcinoma (OCCC)Â </t>
  </si>
  <si>
    <t>Phase 1b/2 dosing was initiated, noted January 29, 2024.</t>
  </si>
  <si>
    <t>IKT</t>
  </si>
  <si>
    <t>Risvodetinib - (IkT-148009) - (201 trial)</t>
  </si>
  <si>
    <t>Parkinsonâ€™s diseaseÂ </t>
  </si>
  <si>
    <t>Phase 1 study published at Journal of Parkinson's Disease showed that data demonstrated that Risvodetinib was well tolerated up to 7 days of daily dosing with no serious adverse events in healthy volu</t>
  </si>
  <si>
    <t>KRBP</t>
  </si>
  <si>
    <t>Deltacel-01 - (KB-GDT-01)</t>
  </si>
  <si>
    <t>Stage 4 Metastatic Non-Small Cell Lung CancerÂ </t>
  </si>
  <si>
    <t>Phase 1 efficacy results from first patient reported a stabilization of the disease, indicating a preliminary progression-free survival of one and one-half months, noted January 29, 2024.</t>
  </si>
  <si>
    <t>AVT03-GL-P01 (denosumab) - (PROLIA Biosimilar, Xgeva Biosimilar)</t>
  </si>
  <si>
    <t>Osteoporosis in postmenopausal women and for bone loss in adult men and womenÂ </t>
  </si>
  <si>
    <t>Pk trial met its primary endpoints, noted January 29, 2024.</t>
  </si>
  <si>
    <t>Domvanalimab + zimberelimab vs. zimberelimab vs. chemotherapy - (ARC-10)</t>
  </si>
  <si>
    <t>Non Small Cell Lung Cancer (NSCLC)Â </t>
  </si>
  <si>
    <t>Phase 3 trial discontinued January 30, 2024.</t>
  </si>
  <si>
    <t>KURA</t>
  </si>
  <si>
    <t>Ziftomenib (in combination with SoC cytarabine/daunorubicin (7+3) and venetoclax/azacitidine (ven/aza))- (KOMET-007)</t>
  </si>
  <si>
    <t>Acute myeloid leukemia (AML)Â </t>
  </si>
  <si>
    <t>Phase 1 combinations demonstrated encouraging preliminary evidence of clinical activity in patients with refractory/relapsed disease after failure of other agents, including venetoclax, a setting with</t>
  </si>
  <si>
    <t>KYKOF</t>
  </si>
  <si>
    <t>SCYX</t>
  </si>
  <si>
    <t>SCY-247</t>
  </si>
  <si>
    <t>Pulmonary mucormycosisÂ </t>
  </si>
  <si>
    <t>Preclinical data reported that SCY-247 resulted in 40% and 50% survival at 21 days post infection for the intermediate (32 mg/kg) and high doses (48 mg/kg), respectively, compared to 0% survival in th</t>
  </si>
  <si>
    <t>ITRM</t>
  </si>
  <si>
    <t>ORLYNVAH (Oral Sulopenem)</t>
  </si>
  <si>
    <t>Uncomplicated urinary tract infections (uUTI)Â </t>
  </si>
  <si>
    <t>Phase 3 data met the primary endpoint of non-inferiority to augmentin; and demonstrated statistical superiority, noted January 30, 2024.</t>
  </si>
  <si>
    <t>Suzetrigine (VX-548)</t>
  </si>
  <si>
    <t>Acute Pain following bunionectomy or abdominoplasty surgeryÂ </t>
  </si>
  <si>
    <t>Phase 3 trial data reported a statistically significant improvement on the primary endpoint of the time-weighted sum of the pain intensity difference from 0 to 48 hours (SPID48) compared to placebo, n</t>
  </si>
  <si>
    <t>Sabatolimab (MBG453) - (STIMULUS)</t>
  </si>
  <si>
    <t>Myelodysplastic syndromes (MDS)Â </t>
  </si>
  <si>
    <t>Phase 3 trial did not meet its primary endpoint, noted January 31, 2024.</t>
  </si>
  <si>
    <t>OTLK</t>
  </si>
  <si>
    <t>ONS-5010 / LYTENAVA (bevacizumab-vikg) - (NORSE EIGHT)</t>
  </si>
  <si>
    <t>Wet age-related macular degeneration (wet AMD)Â </t>
  </si>
  <si>
    <t>Special Protocol Assessment (SPA) dosing initiated, noted January 31, 2024.</t>
  </si>
  <si>
    <t>Semaglutide - (STEP HFpEF)</t>
  </si>
  <si>
    <t>Heart failure with preserved ejection fraction (HFpEF) and obesity, Type 2 diabetesÂ </t>
  </si>
  <si>
    <t>Phase 3 reported that KCCQ-CSS estimated treatment difference between semaglutide 2.4 mg and placebo of 7.8, noted January 31, 2024.</t>
  </si>
  <si>
    <t>RHHBY</t>
  </si>
  <si>
    <t>Vabysmo - (BALATON)</t>
  </si>
  <si>
    <t>Macular edema due to branch and central retinal vein occlusion (BRVO and CRVO)Â </t>
  </si>
  <si>
    <t>Phase 3 data reported that patients who recieved Vabysmo as a first-line treatment gained 18.1 letters on the eye chart, while people switched from aflibercept to Vabysmo gained 18.8 letters, noted Fe</t>
  </si>
  <si>
    <t>EDAP</t>
  </si>
  <si>
    <t>Transrectal High-intensity focused ultrasound (TR-HIFU)</t>
  </si>
  <si>
    <t>Rectal Deep Infiltrating EndometriosisÂ </t>
  </si>
  <si>
    <t>Phase 3 enrolment completed, noted February 1, 2024.</t>
  </si>
  <si>
    <t>Attruby (Acoramidis) - (ATTRibute-CM)</t>
  </si>
  <si>
    <t>Amyloid cardiomyopathy (ATTR-CM)Â </t>
  </si>
  <si>
    <t>Additional Phase 3 data reported improved functions and quality of life at 30 months, noted February 2, 2024.</t>
  </si>
  <si>
    <t>BBIO</t>
  </si>
  <si>
    <t>LQDA</t>
  </si>
  <si>
    <t>L606 (liposomal treprostinil)</t>
  </si>
  <si>
    <t>Pulmonary arterial hypertension (PAH) and pulmonary hypertension associated with interstitial lung disease (PH-ILD)Â </t>
  </si>
  <si>
    <t>Open-label trial data presented at the Pulmonary Vascular Research Institute (PVRI) reported that treatment demonstrate sustained plasma levels up to 12 hours, supporting twice daily administration, n</t>
  </si>
  <si>
    <t>4D-150 - (PRISM)</t>
  </si>
  <si>
    <t>Wet age-related macular degeneration (AMD)Â </t>
  </si>
  <si>
    <t>Phase 2 data reported that the high dose 4D-150 resulted in an 89% reduction in the annualized anti-VEGF injection rate; 84% of patients received 0 or 1 injection, and 63% were injection-free through</t>
  </si>
  <si>
    <t>LCTX</t>
  </si>
  <si>
    <t>RG6501 - (OpRegen)</t>
  </si>
  <si>
    <t>Geographic atrophy (GA)Â </t>
  </si>
  <si>
    <t>Additional Phase 1/2a data presented at the Angiogenesis, Exudation, and Degeneration Meeting reported that all patients with extensive delivery to GA showed improvement in outer retinal structure on</t>
  </si>
  <si>
    <t>KOD</t>
  </si>
  <si>
    <t>KSI-501 (KSI-501ABC) - (DAYBREAK)</t>
  </si>
  <si>
    <t>Retinal diseases w/ inflammatory componentÂ </t>
  </si>
  <si>
    <t>Phase 1 trial initial data presented at the Angiogenesis, Exudation, and Degeneration reported that monthly dosing of KSI-501 was safe and well-tolerated, noted February 3, 2024.</t>
  </si>
  <si>
    <t>BRTX</t>
  </si>
  <si>
    <t>BRTX-100</t>
  </si>
  <si>
    <t>Chronic lumbar disc diseaseÂ </t>
  </si>
  <si>
    <t>Phase 2 initial data presented at ORS reported that Visual Analog Scale, Oswestry Disability Index, Roland Morris Disability Questionnaire, and Functional Rating Index collected at weeks 26 and 52 pos</t>
  </si>
  <si>
    <t>DURAVYU (EYP-1901) - (LUGANO)</t>
  </si>
  <si>
    <t>Phase 2 subgroup analysis reported numerical superiority in change in BCVA along with strong anatomic control compared to the aflibercept control group, noted February 5, 2024.</t>
  </si>
  <si>
    <t>OTL-203 - (HURCULES)</t>
  </si>
  <si>
    <t>Mucopolysaccharidosis type I (MPS-I)Â </t>
  </si>
  <si>
    <t>Global Phase 3 registrational trial enrolment initiated across the US and Europe, noted February 5, 2024.</t>
  </si>
  <si>
    <t>PLRX</t>
  </si>
  <si>
    <t>Bexotegrast (PLN-74809) - (INTEGRIS-PSC)</t>
  </si>
  <si>
    <t>Primary sclerosing cholangitis (PSC)Â </t>
  </si>
  <si>
    <t>Phase 2a data reported that 320 mg group met its primary and secondary endpoints demonstrating that bexotegrast was well tolerated over a 12-week treatment period, noted February 5, 2024.</t>
  </si>
  <si>
    <t>RANI</t>
  </si>
  <si>
    <t>RT-111 (RaniPill Containing Ustekinumab Biosimilar, CT-P43)</t>
  </si>
  <si>
    <t>Plaque psoriasis, active psoriatic arthritis, moderate to severe Crohn's disease, and moderate to severe ulcerative colitisÂ </t>
  </si>
  <si>
    <t>Phase 1 data showed that it well-tolerated and delivered ustekinumab with high bioavailability. Data provided clinical validation of our ability to successfully transform an injectable large molecule</t>
  </si>
  <si>
    <t>THAR</t>
  </si>
  <si>
    <t>TH104 (AV104)</t>
  </si>
  <si>
    <t>Primary biliary cholangitis (PBC)Â </t>
  </si>
  <si>
    <t>Phase 1 dosing of first patient completed, noted February 5, 2024.</t>
  </si>
  <si>
    <t>ARCT</t>
  </si>
  <si>
    <t>Kostaive (ARCT-154)</t>
  </si>
  <si>
    <t>COVID-19 variant vaccineÂ </t>
  </si>
  <si>
    <t>Phase 3 results demonstrated continuous advantage of sa-mRNA over conventional mRNA vaccine in terms of duration of immune response, noted February 5, 2024.</t>
  </si>
  <si>
    <t>CSLLY</t>
  </si>
  <si>
    <t>AIMD</t>
  </si>
  <si>
    <t>VELDONA</t>
  </si>
  <si>
    <t>Mild COVID-19Â </t>
  </si>
  <si>
    <t>Company submitted the clinical hold complete response to the FDA for conducting a Phase 2 trial of its low-dose oral interferon (IFN)-alpha formulation, noted February 5, 2024.</t>
  </si>
  <si>
    <t>VX-121/tezacaftor/VX-561 - (SKYLINE-102)</t>
  </si>
  <si>
    <t>Cystic FibrosisÂ </t>
  </si>
  <si>
    <t>Phase 3 study met all primary and key secondary endpoints in two randomized controlled trials in people with CF ages 12 years and older, noted February 5, 2024.</t>
  </si>
  <si>
    <t>Blenrep</t>
  </si>
  <si>
    <t>Multiple myelomaÂ </t>
  </si>
  <si>
    <t>Additional Phase 3 data reported a 59% reduction in risk of disease progression or death, noted February 6, 2024.</t>
  </si>
  <si>
    <t>SGMO</t>
  </si>
  <si>
    <t>Civaparvovec (ST-920) - (STAAR)</t>
  </si>
  <si>
    <t>Fabry diseaseÂ </t>
  </si>
  <si>
    <t>Phase 1/2 clinical data reported a statistically significant improvements in disease severity were reported in the Fabry Outcome Survey adaptation of the Mainz Severity Score Index (FOS-MSSI) age-adju</t>
  </si>
  <si>
    <t>Tirzepatide - (SYNERGY-NASH)</t>
  </si>
  <si>
    <t>Nonalcoholic steatohepatitis (NASH), Metabolic dysfunction-associated steatohepatitis (MASH)Â </t>
  </si>
  <si>
    <t>Phase 2 trial met its primary endpoint, noted February 6, 2024.</t>
  </si>
  <si>
    <t>GANX</t>
  </si>
  <si>
    <t>GT-02287, GT-02329</t>
  </si>
  <si>
    <t>GBA1 and Idiopathic Parkinson's DiseaseÂ </t>
  </si>
  <si>
    <t>Preclinical data presented at the WORLDSymposium reported that GT-02287 restored motor function in a mouse model, even following a delayed administration of the drug candidate after the initial toxic</t>
  </si>
  <si>
    <t>VERZENIO (Abemaciclib) - (CYCLONE-2)</t>
  </si>
  <si>
    <t>Prostate CancerÂ </t>
  </si>
  <si>
    <t>Phase 3 trial was not successful, noted February 6, 2024.</t>
  </si>
  <si>
    <t>ABEO</t>
  </si>
  <si>
    <t>UX111 - (ABO-102)</t>
  </si>
  <si>
    <t>Sanfilippo syndrome type A (MPS IIIA)Â </t>
  </si>
  <si>
    <t>Phase 1/2 presented at the WORLDSymposium demonstrated treatment resulted in rapid and sustained decreased levels of heparan sulfate, noted February 6, 2024.</t>
  </si>
  <si>
    <t>RARE</t>
  </si>
  <si>
    <t>INKT</t>
  </si>
  <si>
    <t>AGENT-797</t>
  </si>
  <si>
    <t>Acute respiratory distress (ARDS) secondary to COVID-19Â </t>
  </si>
  <si>
    <t>Phase 1/2 data showed that agenT-797 holds significant promise in improving patient survival and reducing secondary infections, all while maintaining a favorable safety profile, noted February 6, 2024</t>
  </si>
  <si>
    <t>Libtayo (cemiplimab-rwlc)</t>
  </si>
  <si>
    <t>High-risk cutaneous squamous cell carcinoma (CSCC) after surgeryÂ </t>
  </si>
  <si>
    <t>Phase 3 data from ASCO reported a 68% reduction in the risk of disease recurrence or death, noted June 2, 2025.</t>
  </si>
  <si>
    <t>HCM</t>
  </si>
  <si>
    <t>Fruquintinib and Paclitaxel - (FRUTIGA)</t>
  </si>
  <si>
    <t>Gastric CancerÂ </t>
  </si>
  <si>
    <t>Phase 3 data presented at ASCO plenary series noted that the median PFS for patients who received fruquintinib plus paclitaxel was 5.6 months, compared to 2.7 months for those who received paclitaxel</t>
  </si>
  <si>
    <t>RGNX</t>
  </si>
  <si>
    <t>RGX-202 - (AFFINITY DUCHENNE)</t>
  </si>
  <si>
    <t>Duchenne Muscular Dystrophy (DMD)Â </t>
  </si>
  <si>
    <t>Phase 1/2 dose 2 levels completed; additionally, the company reported interim safety and efficacy data where the third patient at dose level 1 demonstrates the largest increase in microdystrophin expr</t>
  </si>
  <si>
    <t>VRPX</t>
  </si>
  <si>
    <t>Probudur</t>
  </si>
  <si>
    <t>Post-operative painÂ </t>
  </si>
  <si>
    <t>Phase 2 initial data reported that two doses of Probudur showed reduction in incision-induced pain behaviors, noted February 7, 2023.</t>
  </si>
  <si>
    <t>BCTX</t>
  </si>
  <si>
    <t>Bria-IMT - (BRIA-ABC)</t>
  </si>
  <si>
    <t>Advanced breast cancerÂ </t>
  </si>
  <si>
    <t>Additional Phase 2 data reported a disease control rate of 50%, noted February 7, 2024.</t>
  </si>
  <si>
    <t>ALEC</t>
  </si>
  <si>
    <t>Latozinemab (AL001) - (INFRONT-3)</t>
  </si>
  <si>
    <t>Frontotemporal DementiaÂ </t>
  </si>
  <si>
    <t>Breakthrough Therapy Designation granted by the FDA, noted February 7, 2024</t>
  </si>
  <si>
    <t>SAVA</t>
  </si>
  <si>
    <t>Simufilam (PTI-125) - (RETHINK-ALZ)</t>
  </si>
  <si>
    <t>Phase 3 24-month data reported that treated patients scores declined by an average of 1.04 points on ADAS-Cog11, noted February 7, 2024.</t>
  </si>
  <si>
    <t>clemidsogene lanparvovec (RGX-121) - (CAMPSIITE)</t>
  </si>
  <si>
    <t>MPS II (Hunter Syndrome)Â </t>
  </si>
  <si>
    <t>Phase 3 topline data reported that trial met primary endpoint, noted February 7, 2024.</t>
  </si>
  <si>
    <t>DNLI</t>
  </si>
  <si>
    <t>DNL126</t>
  </si>
  <si>
    <t>MPS IIIA (Sanfilippo syndrome Type A)Â </t>
  </si>
  <si>
    <t>Preclinical mouse-model data shared at the WORLDSymposium reported that ETV:SGSH lowered substrate accumulation in the CNS and improved cognitive deficits, noted February 7, 2024.</t>
  </si>
  <si>
    <t>Tividenofusp alfa (DNL310) - (COMPASS)</t>
  </si>
  <si>
    <t>Hunter syndrome MPS IIÂ </t>
  </si>
  <si>
    <t>Phase 1/2 data at WORLDSymposium showed additional improvement and stabilization in clinical outcomes in MPS II with 104 weeks of tividenofusp alfa (DNL310) treatment in the open-label, single-arm stu</t>
  </si>
  <si>
    <t>AL101/GSK4527226 - (PROGRESS-AD)</t>
  </si>
  <si>
    <t>Early Alzheimer's disease (AD)Â </t>
  </si>
  <si>
    <t>Phase 2 dosing initiated, noted February 8, 2024.</t>
  </si>
  <si>
    <t>ADVM</t>
  </si>
  <si>
    <t>Ixo-vec (ixoberogene soroparvovec, ADVM-022) - (ARTEMIS)</t>
  </si>
  <si>
    <t>Phase 2 data presented at the Macula Society Annual Meeting on the 2E11 and 6E10 doses demonstrated maintenance of visual and anatomic outcomes, noted February 8, 2024.</t>
  </si>
  <si>
    <t>Ampligen (AMP-518)</t>
  </si>
  <si>
    <t>Post-COVID conditionsÂ </t>
  </si>
  <si>
    <t>ase 2 efficacy results offer preliminary evidence that Ampligen may reduce fatigue in subjects with Post-COVID conditions. Safety results showed Ampligen is generally well tolerated in the treatment o</t>
  </si>
  <si>
    <t>BDRX</t>
  </si>
  <si>
    <t>MTX110 - (MAGIC-G1)</t>
  </si>
  <si>
    <t>Recurrent Glioblastoma (GBM)Â </t>
  </si>
  <si>
    <t>Phase 1 PFS data reported that one patient had a survival rate of 12 months from the start of treatment, while 3 patients remain in the study, noted February 8, 2024.</t>
  </si>
  <si>
    <t>AMLX</t>
  </si>
  <si>
    <t>AMX0035 - (HELIOS)</t>
  </si>
  <si>
    <t>Wolfram SyndromeÂ </t>
  </si>
  <si>
    <t>Phase 2 enrollment completed, noted February 8, 2024.</t>
  </si>
  <si>
    <t>ATH-1105</t>
  </si>
  <si>
    <t>Amyotrophic Lateral Sclerosis (ALS)Â </t>
  </si>
  <si>
    <t>Preclinical data reported that ATH-1105 treatment results in significant, consistent beneficial effects both in cell culture and in vivo models of ALS, noted February 8, 2024.</t>
  </si>
  <si>
    <t>Oveporexton (TAK-861-2001)</t>
  </si>
  <si>
    <t>Narcolepsy type 1 (NT1)Â </t>
  </si>
  <si>
    <t>Phase 2b trial met its primary and secondary endpoints, noted February 9, 2024.</t>
  </si>
  <si>
    <t>CNTA</t>
  </si>
  <si>
    <t>SerpinPC - (PRESent-3)</t>
  </si>
  <si>
    <t>Hemophilia BÂ </t>
  </si>
  <si>
    <t>Phase 2a data presented at EAHAD reinforce confidence in SerpinPC's novel mechanism of action as we continue to advance the registrational studies, noted February 9, 2024.</t>
  </si>
  <si>
    <t>Urcosimod (OK-101)</t>
  </si>
  <si>
    <t>Neuropathic corneal pain (NCP)Â </t>
  </si>
  <si>
    <t>IND cleared by the FDA, noted February 9, 2024.</t>
  </si>
  <si>
    <t>NRXP</t>
  </si>
  <si>
    <t>NRX-101</t>
  </si>
  <si>
    <t>Bipolar Depression and Suicidal IdeationÂ </t>
  </si>
  <si>
    <t>hase 2b/3 enrollment completed, noted February 9, 2024.</t>
  </si>
  <si>
    <t>IRON</t>
  </si>
  <si>
    <t>MWTX-003 - (DISC-3405)</t>
  </si>
  <si>
    <t>Polycythemia vera (PV)Â </t>
  </si>
  <si>
    <t>Orphan drug designation granted by the FDA on February 9, 2024</t>
  </si>
  <si>
    <t>ANTX</t>
  </si>
  <si>
    <t>EBO-301</t>
  </si>
  <si>
    <t>Treatment-Refractory MAC Lung DiseaseÂ </t>
  </si>
  <si>
    <t>Phase 2/3 enrollment voluntary pause enables time to evaluate study data further and for the independent DSMB to conduct an unblinded assessment and recommend next steps, which could include changes t</t>
  </si>
  <si>
    <t>CSL112 -(AEGIS-II)</t>
  </si>
  <si>
    <t>Acute myocardial infarction (AMI)Â </t>
  </si>
  <si>
    <t>Phase 3 study did not meet its primary endpoint, noted February 12, 2024.</t>
  </si>
  <si>
    <t>LRMR</t>
  </si>
  <si>
    <t>Nomlabofusp (CTI-1601)</t>
  </si>
  <si>
    <t>Friedreichâ€™s ataxia (FA)Â </t>
  </si>
  <si>
    <t>Phase 2 study showed that treatment was generally well tolerated following repeated subcutaneous injections in patients in the 25 and 50 mg cohorts with no serious adverse events, noted February 12, 2</t>
  </si>
  <si>
    <t>BTAI</t>
  </si>
  <si>
    <t>BXCL701 and KEYTRUDA (pembrolizumab)</t>
  </si>
  <si>
    <t>Neuroendocrine Prostate Cancer (NEPC)Â </t>
  </si>
  <si>
    <t>Fast Track designation granted by the FDA on February 12, 2024.</t>
  </si>
  <si>
    <t>PYPD</t>
  </si>
  <si>
    <t>D-PLEX100 - (SHIELD II)</t>
  </si>
  <si>
    <t>Surgical Site InfectionÂ </t>
  </si>
  <si>
    <t>Phase 3 trial 100th patient enrollment, noted February 12, 2024.</t>
  </si>
  <si>
    <t>NUVL</t>
  </si>
  <si>
    <t>Neladalkib (NVL-655) - (ALKove-1)</t>
  </si>
  <si>
    <t>ALK non-small cell lung cancer (NSCLC)Â </t>
  </si>
  <si>
    <t>Phase 1/2 trial initiated, noted February 12, 2024.</t>
  </si>
  <si>
    <t>EOHILIA (budesonide oral suspension)</t>
  </si>
  <si>
    <t>People 11 years and older with eosinophilic esophagitis (EoE)Â </t>
  </si>
  <si>
    <t>FDA approved on February 12, 2024.</t>
  </si>
  <si>
    <t>JAGX</t>
  </si>
  <si>
    <t>Mytesi (crofelemer)</t>
  </si>
  <si>
    <t>Moderate-to-severe diarrhea including Vibrio choleraeÂ </t>
  </si>
  <si>
    <t>Orphan Drug Designation (ODD) submited to the FDA, noted February 12, 2024.</t>
  </si>
  <si>
    <t>Type-D meeting with the FDA agreed in a that data from a single, adequate, and well-controlled study may form the primary basis of approval of a BLA for isaralgagene civaparvovec, noted February 12, 2</t>
  </si>
  <si>
    <t>TNXP</t>
  </si>
  <si>
    <t>TNX-102 SL - (OASIS)</t>
  </si>
  <si>
    <t>Acute stress reaction (ASR), acute stress disorder (ASD), and posttraumatic stress disorder (PTSD)Â </t>
  </si>
  <si>
    <t>FDA Cleared IND on February 12, 2024.</t>
  </si>
  <si>
    <t>ANIX</t>
  </si>
  <si>
    <t>Chimeric endocrine receptor T-cell (CER-T)</t>
  </si>
  <si>
    <t>Ovarian CancerÂ </t>
  </si>
  <si>
    <t>Phase 1 2nd cohort dosing initiated, noted February 12, 2024.</t>
  </si>
  <si>
    <t>KTRA</t>
  </si>
  <si>
    <t>REM-001</t>
  </si>
  <si>
    <t>Cutaneous Metastatic Breast Cancer (CMBC)Â </t>
  </si>
  <si>
    <t>Phase 3 was initiated, noted February 12, 2024.</t>
  </si>
  <si>
    <t>4D-310 - (INGLAXA)</t>
  </si>
  <si>
    <t>Fabry DiseaseÂ </t>
  </si>
  <si>
    <t>Phase 1/2 interim data presented at the WORLDSymposium 2024 demonstrated clinically meaningful cardiac endpoint improvements through 12-24 months in contractility (echocardiography), peak VO2 (cardiop</t>
  </si>
  <si>
    <t>PHRRF</t>
  </si>
  <si>
    <t>KETARX (ketamine)</t>
  </si>
  <si>
    <t>Surgical pain managementÂ </t>
  </si>
  <si>
    <t>ANDA Filing</t>
  </si>
  <si>
    <t>ANDA continues to be under review by the FDA and has provided preliminary thoughts on possible deficiencies identified by Quality, noted February 12, 2024.</t>
  </si>
  <si>
    <t>BMRN</t>
  </si>
  <si>
    <t>Valoctocogene roxaparvovec (BMN 270-303) - (GENEr8-3)</t>
  </si>
  <si>
    <t>Hemophilia AÂ </t>
  </si>
  <si>
    <t>Phase 3 trial data presented at EAHAD after liver biopsy analysis suggests efficient hepatocyte transduction occurred, noted February 9, 2024.</t>
  </si>
  <si>
    <t>KRYS</t>
  </si>
  <si>
    <t>KB707 - (KYANITE-1)</t>
  </si>
  <si>
    <t>The FDA cleared IND and granted fast-track designation on February 13, 2024.</t>
  </si>
  <si>
    <t>KALV</t>
  </si>
  <si>
    <t>EKTERLY (sebetralstat)</t>
  </si>
  <si>
    <t>Phase 3 clinical trial met all primary and key secondary endpoints and demonstrated a favorable safety profile, noted February 13, 2024.</t>
  </si>
  <si>
    <t>CADL</t>
  </si>
  <si>
    <t>CAN-3110</t>
  </si>
  <si>
    <t>GliomaÂ </t>
  </si>
  <si>
    <t>Fast track designation granted by the FDA on February 13, 2024.</t>
  </si>
  <si>
    <t>AST-OPC1 SCiSTAR - (DOSED)</t>
  </si>
  <si>
    <t>Cervical spinal cord injuryÂ </t>
  </si>
  <si>
    <t>INDa cleared by the FDA on February 13, 2024.</t>
  </si>
  <si>
    <t>RCKT</t>
  </si>
  <si>
    <t>KRESLADI (marnetegragene autotemcel)</t>
  </si>
  <si>
    <t>Leukocyte Adhesion Deficiency-I (LAD-I)Â </t>
  </si>
  <si>
    <t>PDUFA</t>
  </si>
  <si>
    <t>PDUFA date extended by 3 months to June 30, 2024.</t>
  </si>
  <si>
    <t>CALC</t>
  </si>
  <si>
    <t>Auxora - (KOURAGE)</t>
  </si>
  <si>
    <t>Acute kidney injury (AKI) with associated acute hypoxemic respiratory failure (AHRF)Â </t>
  </si>
  <si>
    <t>IND cleared by the FDA, noted February 13, 2024.</t>
  </si>
  <si>
    <t>ROIV</t>
  </si>
  <si>
    <t>RVT-2001</t>
  </si>
  <si>
    <t>Transfusion-Dependent Anemia in Patients with Lower-Risk MDSÂ </t>
  </si>
  <si>
    <t>Phase 1/2 development discontinued after interim data analysis.</t>
  </si>
  <si>
    <t>PTIX</t>
  </si>
  <si>
    <t>PT00114</t>
  </si>
  <si>
    <t>Major Depressive Disorder (MDD) / Generalized Anxiety Disorder (GAD) / Post-Traumatic Stress Disorder (PTSD)Â </t>
  </si>
  <si>
    <t>Phase 1/2 demonstrated safety at a low dose of 125 micrograms in the initial cohort of patients, with zero reported adverse reactions among subjects, noted February 13, 2024.</t>
  </si>
  <si>
    <t>PBYI</t>
  </si>
  <si>
    <t>Alisertib - (PUMA-ALI-4201) - (ALISCA-Lung1)</t>
  </si>
  <si>
    <t>Small Cell Lung Cancer (SCLC)Â </t>
  </si>
  <si>
    <t>Phase 2 was initiated, noted on February 13, 2024.</t>
  </si>
  <si>
    <t>OCUL</t>
  </si>
  <si>
    <t>AXPAXLI (OTX-TKI) - (SOL-1)</t>
  </si>
  <si>
    <t>Wet Age-related Macular Degeneration (AMD)Â </t>
  </si>
  <si>
    <t>Phase 3 first three subjects have been screened and dosed with first aflibercept injection, noted February 13, 2024.</t>
  </si>
  <si>
    <t>MACK</t>
  </si>
  <si>
    <t>Onivyde (NALIRIFOX)</t>
  </si>
  <si>
    <t>Pancreatic cancerÂ </t>
  </si>
  <si>
    <t>FDA Approved on February 13, 2024.</t>
  </si>
  <si>
    <t>Eohilia (formerly TAK-721)</t>
  </si>
  <si>
    <t>Eosinophilic esophagitisÂ </t>
  </si>
  <si>
    <t>Approved February 13, 2024.</t>
  </si>
  <si>
    <t>OPT</t>
  </si>
  <si>
    <t>Sozinibercept (OPT-302) with Aflibercept - (COAST)</t>
  </si>
  <si>
    <t>Age-related macular degeneration (AMD)Â </t>
  </si>
  <si>
    <t>Phase 3 patient enrollment completed, noted February 14, 2024.</t>
  </si>
  <si>
    <t>Phase 1 initiated, noted February 14, 2024.</t>
  </si>
  <si>
    <t>DTIL</t>
  </si>
  <si>
    <t>PBGENE-HBV - (ELIMINATE-B)</t>
  </si>
  <si>
    <t>Chronic Hepatitis B Virus (HBV)Â </t>
  </si>
  <si>
    <t>Pre-IND meeting with FDA provided feedback on overall design for the proposed first-in-human clinical study as well as feedback on the toxicology and specificity assessments, noted February 14, 2024.</t>
  </si>
  <si>
    <t>GLSI</t>
  </si>
  <si>
    <t>GP2 (GLSI-100) - (FLAMINGO-01)</t>
  </si>
  <si>
    <t>HER2 positive breast cancerÂ </t>
  </si>
  <si>
    <t>DSMB recommended to continue the study as is without modification. No serious adverse events related to GLSI-100 have been reported to date, noted February 14 2024.</t>
  </si>
  <si>
    <t>ARVN</t>
  </si>
  <si>
    <t>Vepdegestrant (ARV-471) - (TACTIVE-U)</t>
  </si>
  <si>
    <t>Phase 1b umbrella trial combination to be initiated in other arms, noted February 14, 2024.</t>
  </si>
  <si>
    <t>Phase 1b/2 dosing commenced on February 14, 2024.</t>
  </si>
  <si>
    <t>ATRA</t>
  </si>
  <si>
    <t>ATA3219</t>
  </si>
  <si>
    <t>B-cell non-Hodgkin's lymphoma (NHL), Lupus NephritisÂ </t>
  </si>
  <si>
    <t>IND submitted to the FDA, noted February 14, 2024.</t>
  </si>
  <si>
    <t>Buntanetap (ANVS401)</t>
  </si>
  <si>
    <t>Alzheimerâ€™s disease (AD)Â </t>
  </si>
  <si>
    <t>Phase 2/3 last patient completed, noted February 14, 2024.</t>
  </si>
  <si>
    <t>SILO</t>
  </si>
  <si>
    <t>SP-26</t>
  </si>
  <si>
    <t>Fibromyalgia / Chornic painÂ </t>
  </si>
  <si>
    <t>The preclinical study demonstrated successful drug delivery, noted February 14, 2024.</t>
  </si>
  <si>
    <t>Botensilimab plus balstilimab, agenT-797</t>
  </si>
  <si>
    <t>Gastric cancerÂ </t>
  </si>
  <si>
    <t>Phase 2 trial initiated, noted February 14, 2024.</t>
  </si>
  <si>
    <t>AMPE</t>
  </si>
  <si>
    <t>OA-201</t>
  </si>
  <si>
    <t>OsteoarthritisÂ </t>
  </si>
  <si>
    <t>Preclinical efficacy results from recently completed pre-IND enabling studies with OA-201 reported that the efficacy results of these studies do not support an Investigational New Drug (IND) submissio</t>
  </si>
  <si>
    <t>MESO</t>
  </si>
  <si>
    <t>Revascor (Rexlemestrocel-L) - (DREAM-HF)</t>
  </si>
  <si>
    <t>Heart failureÂ </t>
  </si>
  <si>
    <t>Orphan drug designation was granted on February 14, 2024.</t>
  </si>
  <si>
    <t>RPTX</t>
  </si>
  <si>
    <t>RP-1664 - (LIONS)</t>
  </si>
  <si>
    <t>Adult and adolescent with TRIM37-high tumor cells to treat Solid TumorsÂ </t>
  </si>
  <si>
    <t>Phase 1 dosing initiated, noted February 15, 2024.</t>
  </si>
  <si>
    <t>govorestat (AT-007) - (INSPIRE)</t>
  </si>
  <si>
    <t>Sorbitol Dehydrogenase Deficiency (SORD Deficiency)Â </t>
  </si>
  <si>
    <t>Phase 3 study met the interim primary endpoint, noted February 15, 2024.</t>
  </si>
  <si>
    <t>TRYNGOLZA (olezarsen)</t>
  </si>
  <si>
    <t>Familial Chylomicronemia Syndrome (FCS)Â </t>
  </si>
  <si>
    <t>Orphan Drug Designation granted by the FDA, noted February 15, 2024.</t>
  </si>
  <si>
    <t>CRDL</t>
  </si>
  <si>
    <t>CardiolRx - (MAvERIC-Pilot)</t>
  </si>
  <si>
    <t>Recurrent PericarditisÂ </t>
  </si>
  <si>
    <t>FDA has granted Orphan Drug Designation (ODD), noted February 15, 2024.</t>
  </si>
  <si>
    <t>ONCY</t>
  </si>
  <si>
    <t>Pelareorep and mFOLFIRINOX with and without atezolizumab - (GOBLET)</t>
  </si>
  <si>
    <t>Colorectal and advanced anal cancersÂ </t>
  </si>
  <si>
    <t>Phase 1 Stage 1 data showed a near tripling of Objective Response Rate compared to checkpoint inhibitor monotherapy, including a Complete Response, and supports expansion, additionally an enrollment e</t>
  </si>
  <si>
    <t>MNKD</t>
  </si>
  <si>
    <t>Afrezza (Technosphere Insulin) - (INHALE-1)</t>
  </si>
  <si>
    <t>Pediatric type 1/2 diabetesÂ </t>
  </si>
  <si>
    <t>Phase 3 enrollment goal reached, noted February 15, 2024.</t>
  </si>
  <si>
    <t>AUPH</t>
  </si>
  <si>
    <t>Aritinercept (AUR200)</t>
  </si>
  <si>
    <t>BAFF/APRIL (B-Cell Activating Factor)Â </t>
  </si>
  <si>
    <t>Phase 1 was discontinued due to resource allocation, noted February 15, 2024.</t>
  </si>
  <si>
    <t>AUR300</t>
  </si>
  <si>
    <t>M2 MacrophageÂ </t>
  </si>
  <si>
    <t>The trial was discontinued due to resource allocation, noted on February 15, 2024.</t>
  </si>
  <si>
    <t>PF614-102</t>
  </si>
  <si>
    <t>Severe painÂ </t>
  </si>
  <si>
    <t>Phase 3 additional results from the two-part PF614â€‘102 study are very significant as we believe they demonstrate a clear dose relationship between PF614 and oxycodone, which is the foundation for the</t>
  </si>
  <si>
    <t>Triplex - (COLT)</t>
  </si>
  <si>
    <t>Cytomegalovirus (CMV)Â </t>
  </si>
  <si>
    <t>Phase 1 data results demonstrated the potential benefit of vaccinating donors with dose to enhance CMV protective immunity and reduce CMV events in recipients of allogeneic hematopoietic cell transpla</t>
  </si>
  <si>
    <t>CASI</t>
  </si>
  <si>
    <t>FOLOTYN (Pralatrexate Injection) - (PROPEL)</t>
  </si>
  <si>
    <t>Peripheral T-cell lymphomaÂ </t>
  </si>
  <si>
    <t>Phase 1 dosing initiated in China, noted February 16, 2024.</t>
  </si>
  <si>
    <t>XOLAIR (omalizumab) - (OUtMATCH)</t>
  </si>
  <si>
    <t>Food allergyÂ </t>
  </si>
  <si>
    <t>FDA Approved on February 16, 2024.</t>
  </si>
  <si>
    <t>IOVA</t>
  </si>
  <si>
    <t>AMTAGVI (Lifileucel (LN-144)) - (TILVANCE-301)</t>
  </si>
  <si>
    <t>Refractory metastatic melanomaÂ </t>
  </si>
  <si>
    <t>TAGRISSO (Osimertinib) - (FLAURA2)</t>
  </si>
  <si>
    <t>Approved February 17, 2024.</t>
  </si>
  <si>
    <t>TAGRISSO (osimertinib) - (LAURA)</t>
  </si>
  <si>
    <t>Unresectable, Stage III epidermal growth factor receptor-mutated (EGFRm) non-small cell lung cancer (NSCLC)Â </t>
  </si>
  <si>
    <t>Phase 3 data reported that the trial showed statistically significant and highly clinically meaningful improvement in progression-free survival (PFS), noted February 19, 2024.</t>
  </si>
  <si>
    <t>RAPT</t>
  </si>
  <si>
    <t>Zelnecirnon (RPT193)</t>
  </si>
  <si>
    <t>AsthmaÂ </t>
  </si>
  <si>
    <t>Phase 2a trial initiated March 29, 2023. Phase 2a trial placed on clinical hold February 20, 2024.</t>
  </si>
  <si>
    <t>Phase 2b trial initiated May 23, 2022. Phase 2b trial placed on hold February 20, 2024.</t>
  </si>
  <si>
    <t>IMRX</t>
  </si>
  <si>
    <t>Atebimetinib (IMM-1-104) + mGnP</t>
  </si>
  <si>
    <t>Solid tumors, pancreatic cancer, melanomaÂ </t>
  </si>
  <si>
    <t>Fast Track Designation granted by the FDA on February 20, 2024.</t>
  </si>
  <si>
    <t>DISC-0974</t>
  </si>
  <si>
    <t>Patients with non-dialysis dependent chronic kidney disease (NDD-CKD) and anemiaÂ </t>
  </si>
  <si>
    <t>Phase 1b/2 ongoing. FDA granted Fast Track designation, noted February 20, 2024.</t>
  </si>
  <si>
    <t>Duvakitug (TEV-'574/SAR447189) - (RELIEVE UCCD)</t>
  </si>
  <si>
    <t>Moderate-to-severe inflammatory bowel disease (IBD); this includes ulcerative colitis (UC) and Crohn's disease (CD)Â </t>
  </si>
  <si>
    <t>PK data reported rapid and sustained suppression of free TL1A, noted February 20, 2024.</t>
  </si>
  <si>
    <t>ARV-102</t>
  </si>
  <si>
    <t>Parkinson's Disease in Healthy VolunteersÂ </t>
  </si>
  <si>
    <t>Phase 1 dosing commenced, noted February 20, 2024.</t>
  </si>
  <si>
    <t>SPRY</t>
  </si>
  <si>
    <t>Neffy (epinephrine nasal spray)</t>
  </si>
  <si>
    <t>Allergic reactions (type I) including anaphylaxisÂ </t>
  </si>
  <si>
    <t>Phase 3 topline data showed that Repeated doses of neffy under nasal allergen challenge demonstrated a pharmacokinetic profile greater than or similar to injection and a pharmacodynamic profile greate</t>
  </si>
  <si>
    <t>JNJ</t>
  </si>
  <si>
    <t>TECVAYLI (teclistamab)</t>
  </si>
  <si>
    <t>Relapsed or refractory (R/R) multiple myeloma.Â </t>
  </si>
  <si>
    <t>Supplemental approval granted by the FDA, noted February 20, 2024.</t>
  </si>
  <si>
    <t>Cabenuva (cabotegravir + rilpivirine) - (LATITUDE)</t>
  </si>
  <si>
    <t>HIVÂ </t>
  </si>
  <si>
    <t>Phase 3 interim data reported that demonstrated superior efficacy in maintaining viral load suppression compared to daily oral therapy in individuals with a history of ART adherence challenges, noted</t>
  </si>
  <si>
    <t>KZIA</t>
  </si>
  <si>
    <t>Paxalisib (GDC-0084) with radiotherapy</t>
  </si>
  <si>
    <t>Brain MetastasesÂ </t>
  </si>
  <si>
    <t>Phase 1 trial met its primary endpoint, noted February 21, 2024.</t>
  </si>
  <si>
    <t>ENLV</t>
  </si>
  <si>
    <t>Allocetra</t>
  </si>
  <si>
    <t>SepsisÂ </t>
  </si>
  <si>
    <t>Phase 2 enrollment completed, noted February 21, 2024.</t>
  </si>
  <si>
    <t>NRSN</t>
  </si>
  <si>
    <t>PrimeC - (PARADIGM)</t>
  </si>
  <si>
    <t>Additional Phase 2b 6 month data reported a reduction of the risk of ALS disease complications or death by up to 53%, noted February 21, 2024.</t>
  </si>
  <si>
    <t>MNPR</t>
  </si>
  <si>
    <t>MNPR-101-Zr (uPAR)</t>
  </si>
  <si>
    <t>Preclinical data to date demonstrated compelling and durable anti-tumor benefits with MNPR-101 conjugated to therapeutic radioisotopes, noted February 22, 2024.</t>
  </si>
  <si>
    <t>ELEV</t>
  </si>
  <si>
    <t>EO-3021 (SYSA1801) with ramucirumab + dostarlimab</t>
  </si>
  <si>
    <t>Advanced Unresectable or Metastatic Solid Tumors Likely to Express Claudin 18.2Â </t>
  </si>
  <si>
    <t>Phase 1 first patient dosed in Japan, noted February 22, 2024.</t>
  </si>
  <si>
    <t>TARS</t>
  </si>
  <si>
    <t>TP-05 - (Carpo)</t>
  </si>
  <si>
    <t>Lyme diseaseÂ </t>
  </si>
  <si>
    <t>Phase 2a data demonstrated a statistically significant benefit in killing ticks compared to placebo, noted February 22, 2024.</t>
  </si>
  <si>
    <t>BAER-101</t>
  </si>
  <si>
    <t>Absence epilepsyÂ </t>
  </si>
  <si>
    <t>Preclinical data reported full suppression of seizure activity with a minimal effective dose (MED) of 0.3 mg/kg, noted February 22, 2024.</t>
  </si>
  <si>
    <t>PHVS</t>
  </si>
  <si>
    <t>Deucrictibant (PHVS416) - (CHAPTER-3)</t>
  </si>
  <si>
    <t>Hereditary angioedema - prophylactic useÂ </t>
  </si>
  <si>
    <t>Phase 2 data reported that deucrictibant significantly reduced the monthly attack rate by 84.5% (p=0.0008) in participants dosed at 40 mg/day and 79.3% (p=0.0009) in participants dosed at 20 mg/day co</t>
  </si>
  <si>
    <t>ATNM</t>
  </si>
  <si>
    <t>Iomab-B - (SIERRA)</t>
  </si>
  <si>
    <t>Phase 3 data shared at ASTCT reported that a median overall survival of 5.49 months versus 1.66 months, noted February 22, 2023.</t>
  </si>
  <si>
    <t>GMDA</t>
  </si>
  <si>
    <t>NAM-NK (GDA-201)</t>
  </si>
  <si>
    <t>Follicular and diffuse large B cell lymphomasÂ </t>
  </si>
  <si>
    <t>Phase 1/2 results presented at the Tandem Meetings, Transplantation &amp; Cellular Therapy (TCT) Meetings reported that EAP data for omidubicel are consistent with Phase 3 trial results, noted February 2</t>
  </si>
  <si>
    <t>VTYX</t>
  </si>
  <si>
    <t>Tamuzimod (VTX002)</t>
  </si>
  <si>
    <t>Phase 2 open-label extension data reported that both both doses of VTX002 achieved nominal statistical significance for all key secondary endpoints, noted February 22, 2024.</t>
  </si>
  <si>
    <t>Dupixent (dupilumab) - (NOTUS)</t>
  </si>
  <si>
    <t>PDUFA priority review</t>
  </si>
  <si>
    <t>PDUFA Priority Review date June 27, 2024.</t>
  </si>
  <si>
    <t>Tolimidone</t>
  </si>
  <si>
    <t>Preclinical data reported inconclusive data, noted February 23, 2024.</t>
  </si>
  <si>
    <t>COGT</t>
  </si>
  <si>
    <t>Bezuclastinib - (SUMMIT)</t>
  </si>
  <si>
    <t>Non-Advanced Systemic MastocytosisÂ </t>
  </si>
  <si>
    <t>Additional Part 1b data from AAAAI reported that 51% week 12 mean change in Total Symptom Score (TSS), including 70% of patients achieving â‰¥50% reduction in TSS at week 12, noted February 23, 2024.</t>
  </si>
  <si>
    <t>Phase 1/2a approval to commence dosing, noted February 23, 2024.</t>
  </si>
  <si>
    <t>MTX110 - (PNOC015)</t>
  </si>
  <si>
    <t>Diffuse Midline Glioma (DMG)Â </t>
  </si>
  <si>
    <t>Phase 1 results reported that the median overall survival (OS) of patients in the study was 16.5 months, noted February 23, 2024.</t>
  </si>
  <si>
    <t>Approved February 23, 2024.</t>
  </si>
  <si>
    <t>Barzolvolimab (CDX-0159)</t>
  </si>
  <si>
    <t>Chronic spontaneous urticaria (CSU)Â </t>
  </si>
  <si>
    <t>Phase 2 data presented at AAAAI reported that treatment demonstrated strong improvement in UAS7 independent of omalizumab status at Week 12, noted February 24, 2024.</t>
  </si>
  <si>
    <t>Phase 3 additional data presented at AAAAI reported that 94% of attacks required only one dose to achieve primary endpoint, noted February 25, 2024.</t>
  </si>
  <si>
    <t>Blujepa (Gepotidacin) - (EAGLE 2/3)</t>
  </si>
  <si>
    <t>Uncomplicated urinary tract infection (uUTI)Â </t>
  </si>
  <si>
    <t>EAGLE-1 trial met its primary endpoint, noted February 26, 2024.</t>
  </si>
  <si>
    <t>AK006</t>
  </si>
  <si>
    <t>Prurigo nodularisÂ </t>
  </si>
  <si>
    <t>Preclinical data presented at AAAAI showed evidence of MRGPRX2 mast cell activation and activated macrophages on skin lesions, noted February 26, 2024.</t>
  </si>
  <si>
    <t>KB407 - (CORAL-1)</t>
  </si>
  <si>
    <t>Phase 1 data reported that no severe or serious adverse events were observed in patients treated in Cohort 1, noted February 26, 2024.</t>
  </si>
  <si>
    <t>TNYA</t>
  </si>
  <si>
    <t>TN-301</t>
  </si>
  <si>
    <t>Heart Failure with Preserved Ejection FractionÂ </t>
  </si>
  <si>
    <t>Preclinical data reported that treatment achieved comparable or superior efficacy and was shown to have a distinctive multi-modal mechanism of action versus empagliflozin, noted February 26, 2024.</t>
  </si>
  <si>
    <t>BRUKINSA (zanubrutinib) + Obinutuzumab - (ROSEWOOD)</t>
  </si>
  <si>
    <t>Follicular Non-Hodgkin LymphomaÂ </t>
  </si>
  <si>
    <t>Approval noted February 26, 2024.</t>
  </si>
  <si>
    <t>TCRX</t>
  </si>
  <si>
    <t>TSC-100, TSC-101 - (ALLOHA)</t>
  </si>
  <si>
    <t>Phase 1 presented at Tandem Meetings showed that all eight (100%) treatment-arm patients are relapse-free and have achieved and maintained complete donor chimerism following treatment, noted February</t>
  </si>
  <si>
    <t>MTNB</t>
  </si>
  <si>
    <t>Oral amphotericin b (MAT2203) - (EnACT)</t>
  </si>
  <si>
    <t>Cryptococcal meningitisÂ </t>
  </si>
  <si>
    <t>Phase 3 update from ongoing Compassionate/Expanded use access of the 19 patients enrolled in the program, 15 have available follow-up and 4 recently initiated or will soon commence treatment with MAT2</t>
  </si>
  <si>
    <t>JANX</t>
  </si>
  <si>
    <t>PSMA-TRACTr (JANX007) - (ENGAGER-PSMA-01)</t>
  </si>
  <si>
    <t>Metastatic castration-resistant prostate cancer (mCPRC)Â </t>
  </si>
  <si>
    <t>Phase 1 updated clinical data at KOL illustrated a potential best-in-class profile: promising efficacy with favorable safety profile in heavily pretreated subjects with late-stage mCRPC, noted Februar</t>
  </si>
  <si>
    <t>EGFR-TRACTr (JANX008)</t>
  </si>
  <si>
    <t>Metastatic colorectal cancer (mCRC), squamous cell carcinoma of the head and neck (SCCHN) and non-small cell lung cancer (NSCLC)Â </t>
  </si>
  <si>
    <t>Phase 1 data at KOL display differentiated safety and encouraging signs of efficacy in heavily pretreated subjects with different solid tumor types, noted February 26, 2024.</t>
  </si>
  <si>
    <t>Biktarvy</t>
  </si>
  <si>
    <t>Approved for expanded indication to treat people with HIV (PWH) who have suppressed viral loads with known or suspected M184V/I resistance, noted February 26, 2024.</t>
  </si>
  <si>
    <t>NERV</t>
  </si>
  <si>
    <t>Roluperidone (MIN-101)</t>
  </si>
  <si>
    <t>SchizophreniaÂ </t>
  </si>
  <si>
    <t>CRL issued by the FDA, noted February 27, 2024.</t>
  </si>
  <si>
    <t>VKTX</t>
  </si>
  <si>
    <t>VK2735 - (VENTURE)</t>
  </si>
  <si>
    <t>Phase 2 study met primary and all secondary endpoints, demonstrating reductions in body weight, noted February 27, 2024.</t>
  </si>
  <si>
    <t>TP-04 - (Galatea)</t>
  </si>
  <si>
    <t>RosaceaÂ </t>
  </si>
  <si>
    <t>Phase 2a topline data reported statistically significant improvements (p&lt;0.05) in inflammatory lesions and Investigator's Global Assessment (IGA) score compared to vehicle at Week 12 TP-04 was genera</t>
  </si>
  <si>
    <t>Phase 2b FDA confirmed that trial adequate information was submitted for EoP2 meeting, noted February 27, 2024.</t>
  </si>
  <si>
    <t>CGON</t>
  </si>
  <si>
    <t>cretostimogene - (PIVOT-006) (EAP)</t>
  </si>
  <si>
    <t>Non-Muscle Invasive Bladder Cancer (NMIBC)Â </t>
  </si>
  <si>
    <t>Phase 3 dosing initiated, noted February 27, 2024.</t>
  </si>
  <si>
    <t>PPBT</t>
  </si>
  <si>
    <t>NT219 in combination with cetuximab</t>
  </si>
  <si>
    <t>Recurrent/metastatic squamous cell carcinoma of the head and neck (R/M SCCHN)Â </t>
  </si>
  <si>
    <t>Phase 2 was well tolerated with anti-tumor activity at relevant higher dose levels observed with 29% Objective Response Rate (ORR) and 71% Disease Control Rate (DCR), noted February 27, 2024.</t>
  </si>
  <si>
    <t>Phase 1 dosing initiated, noted February 27, 2024.</t>
  </si>
  <si>
    <t>PTN</t>
  </si>
  <si>
    <t>PL9643 - (MELODY-1)</t>
  </si>
  <si>
    <t>Phase 3 final results reported met the first co-primary endpoint in the Intent-to-Treat Analysis, however did not meet the co-primary endpoint showing superiority over vehicle, noted February 28, 2024.Â read less</t>
  </si>
  <si>
    <t>PSX-001 (Psilocybin treatment) - (PsiGAD2)</t>
  </si>
  <si>
    <t>Phase 2 topline data reported that the trial met its primary endpoint, noted February 28, 2024.</t>
  </si>
  <si>
    <t>CMPX</t>
  </si>
  <si>
    <t>CTX-8371</t>
  </si>
  <si>
    <t>Preclinical data reported that CTX-8371 demonstrates enhanced anti-tumor activity relative to approved anti-PD-1 blockers and anti-PD-L1 blockers in a series of in vitro and in vivo experimental settings, noted February 28, 2024.Â read less</t>
  </si>
  <si>
    <t>SPC-15</t>
  </si>
  <si>
    <t>Post-traumatic stress disorder (PTSD)Â </t>
  </si>
  <si>
    <t>Preclinical data reported rapid absorption of SPC-15 with good exposure over a 24-hour period, suggesting a once-per-day human intranasal dosing regimen would be optimal, noted February 28, 2024.</t>
  </si>
  <si>
    <t>Amdizalisib (HMPL-689)</t>
  </si>
  <si>
    <t>Follicular Lymphoma and Marginal Zone LymphomaÂ </t>
  </si>
  <si>
    <t>Phase 2 topline FL results reported that the trial met its primary endpoint, noted February 28, 2024.</t>
  </si>
  <si>
    <t>SNSE</t>
  </si>
  <si>
    <t>Solnerstotug (formerly SNS-101) with Libtayo - (VISTA)</t>
  </si>
  <si>
    <t>One microsatellite stable (MSS) endometrial cancerÂ </t>
  </si>
  <si>
    <t>Phase 1 initial safety data reported that in the monotherapy dose escalation arm, 13/16 patients (81%) experienced at least one treatment-emergent adverse event (TEAE), with the majority of adverse events (AEs) Grade 1 or 2. In the combination dose escalation arm, 10/17 patients (59%) experienced at least one TEAE, with the majority of AEs Grade 1 or 2, noted February 28, 2024.Â read less</t>
  </si>
  <si>
    <t>VANI</t>
  </si>
  <si>
    <t>NPM-115 (exenatide implant) - (LIBERATE-1)</t>
  </si>
  <si>
    <t>Subdermal implants in development for chronic weight managementÂ </t>
  </si>
  <si>
    <t>Preclinical data showed that implant generated significant weight loss comparable to injectable semaglutide (Ozempic/Wegovy) from a single administration with expected twice-yearly dosing, noted February 28, 2024.Â read less</t>
  </si>
  <si>
    <t>Bemnifosbuvir and ruzasvir (RZR) - (C-FORWARD)</t>
  </si>
  <si>
    <t>Hepatitis C Virus (HCV)Â </t>
  </si>
  <si>
    <t>Phase 2 final data from the 60-patient lead-in cohort reported that the SVR4 rate exceeded the protocol-defined efficacy criterion of â‰¥90% SVR4 for continuing the study, noted February 28, 2024.</t>
  </si>
  <si>
    <t>BLRX</t>
  </si>
  <si>
    <t>Motixafortide (BL-8040), gemcitabine, nab-paclitaxel and LIBTAYO (cemiplimab) - (Columbia University trial) - (CheMo4METPANC)</t>
  </si>
  <si>
    <t>First-line pancreatic ductal adenocarcinoma (PDAC)Â </t>
  </si>
  <si>
    <t>Phase 2 trial initiated, noted February 28, 2024.</t>
  </si>
  <si>
    <t>Phase 1/2 initial data reported a partial Response in 1 patient with a PD-L1 negative mucoepidermoid carcinoma and a 54% reduction in target lesions and a complete response in non-target lesions, noted March 12, 2024. Phase 1/2 new enrollment terminated, noted February 29, 2024.Â read less</t>
  </si>
  <si>
    <t>IMUX</t>
  </si>
  <si>
    <t>IMU-838 - (CALLIPER)</t>
  </si>
  <si>
    <t>Progressive Multiple SclerosisÂ </t>
  </si>
  <si>
    <t>Phase 2 interim data presented at ACTRIMS reported that serum NfL was decreased in the treatment group by 22.4%, noted February 29, 2024.</t>
  </si>
  <si>
    <t>IMU-838 - (CALVID-1)</t>
  </si>
  <si>
    <t>Additional Phase 2 data reported that 80% of patients who received placebo reported fatigue, compared to 50% who received 45 mg vidofludimus calcium, noted February 29, 2024.</t>
  </si>
  <si>
    <t>IRWD</t>
  </si>
  <si>
    <t>Apraglutide - (STARS)</t>
  </si>
  <si>
    <t>Short Bowel Syndrome with Intestinal Failure (SBS-IF)Â </t>
  </si>
  <si>
    <t>Phase 3 top-line data reported that the trial met its primary endpoint, however two key secondary endpoints were specific to colon-in-continuity patients in assessing at least one day/week off PS versus baseline and reaching enteral autonomy at week 48, both of which were not achieved, noted February 29, 2024.Â read less</t>
  </si>
  <si>
    <t>Phase 2 full clinical results presented at ACTRIMS Forum reported that treatment demonstrated significant improvement of vision as measured by low contrast letter acuity (LCLA) through 35 months from randomization, noted February 29, 2024.Â read less</t>
  </si>
  <si>
    <t>IMNN</t>
  </si>
  <si>
    <t>IMNN-101 - (IMUNON)</t>
  </si>
  <si>
    <t>SARS-CoV-2 variant XBB.1.5Â </t>
  </si>
  <si>
    <t>Challenge study data reported that a single dose produced IgG neutralizing antibody and T-cell responses, noted February 29, 2024.</t>
  </si>
  <si>
    <t>CUE</t>
  </si>
  <si>
    <t>CUE-101 and KEYTRUDA (pembrolizumab) - (KEYNOTE-A78)</t>
  </si>
  <si>
    <t>HPV16+ head and neck cancerÂ </t>
  </si>
  <si>
    <t>Phase 1 data reported from the Multi-disciplinary Head and Neck Cancers Symposium that overall response rate (ORR) of 47% in first line (1L) patients treated with CUE-101 and pembrolizumab, compared to the historical ORR of 19% reported in the KEYNOTE-48 trial, noted February 29, 2024.Â read less</t>
  </si>
  <si>
    <t>Onvansertib, FOLFIRI and AVASTIN (bevacizumab) - (ONSEMBLE)</t>
  </si>
  <si>
    <t>KRAS-Mutated Colorectal CancerÂ </t>
  </si>
  <si>
    <t>Phase 2 data reported a 50% ORR rate in Bev Naive patients and 0% ORR in Bev Exposed patients, noted February 29, 2024.</t>
  </si>
  <si>
    <t>TGTX</t>
  </si>
  <si>
    <t>BRIUMVI (ublituximab-xiiy) - (ENHANCE)</t>
  </si>
  <si>
    <t>Relapsing forms of Multiple Sclerosis (RMS)Â </t>
  </si>
  <si>
    <t>Phase 3b data presented at ACTRIMS reported that 18 (86%) of participants completed the infusion without interruption or slowing, with a median infusion duration of 60 min, noted February 29, 2024.</t>
  </si>
  <si>
    <t>Setmelanotide - (DAYBREAK)</t>
  </si>
  <si>
    <t>Variants in one of 31 additional genes with MC4R pathway relevanceÂ </t>
  </si>
  <si>
    <t>Phase 2 data showed that nearly 97% of followed patients were relapse-free at 90 days post Zeposia discontinuation; patients that did relapse showed no evidence of rebound effect, noted February 29, 2024.Â read less</t>
  </si>
  <si>
    <t>IND cleared by the FDA, noted February 29, 2024</t>
  </si>
  <si>
    <t>CGEM</t>
  </si>
  <si>
    <t>CLN-619 - (MICB)</t>
  </si>
  <si>
    <t>Relapsed or Refractory Multiple MyelomaÂ </t>
  </si>
  <si>
    <t>IND Clearaed by the FDA, noted March 1, 2024.</t>
  </si>
  <si>
    <t>BIVI</t>
  </si>
  <si>
    <t>NE3107</t>
  </si>
  <si>
    <t>Parkinson's diseaseÂ </t>
  </si>
  <si>
    <t>Additional Phase 2a data reported significant improvement of -2.4 points for the sleep/fatigue domain of the Non-Motor Symptom Scale (NMSS) in Parkinson's Disease, whereas placebo patients experienced a worsening of +1.0 points, noted March 1, 2024Â read less</t>
  </si>
  <si>
    <t>Additional Phase 3 data reported that due to the exclusion of data from so many sites the trial missed statistical significance but showed promising directional data on cognitive and functional measures. NE3107-treated patients saw an advantage compared to placebo of -0.95 (68% slowing of decline) on CDR-SB, -0.94 (26%) on ADAS-COG-12, -0.43 (139%) on ADAS-CGIC, -0.03 (27%) on ADCOMS, +1.02 (40%) on MMSE, and +3.08 (47%) on ADCS-ADL, noted March 1, 2024.Â read less</t>
  </si>
  <si>
    <t>Phase 1 third patient enrolled completed treatment, noted March 1, 2024</t>
  </si>
  <si>
    <t>LEXX</t>
  </si>
  <si>
    <t>HYPER-H23-1 (DehydraTECH-CBD)</t>
  </si>
  <si>
    <t>HypertensionÂ </t>
  </si>
  <si>
    <t>IND Cleared by the FDA, noted March 1, 2024</t>
  </si>
  <si>
    <t>SLS</t>
  </si>
  <si>
    <t>Tambiciclib (SLS009) (GFH009) with venetoclax</t>
  </si>
  <si>
    <t>Hematologic malignancies, acute myeloid leukemia (AML), chronic lymphocytic leukemia (CLL), small lymphocytic lymphoma (SLL) and lymphomaÂ </t>
  </si>
  <si>
    <t>Phase 1 dose-escalation topline data for the heavily pretreated AML patients showed evidence of anti-tumor activity increasing with higher dose levels and no significant safety issues. Treatment with SLS009 resulted in a complete remission (CR) with no minimal residual disease (MRD) after three cycles as a monotherapy in an AML patient who had failed prior venetoclax plus azacytidine (aza/ven) therapy. The CR lasted eight months with the patient achieving one year survival at the latest assessment. This is the first time that a relapsed/refractory (r/r) AML patient achieved a CR with CDK9 inhibition monotherapy. Notably, the median survival for patients relapsed after aza/ven therapy is approximately 2.5 months. All key study objectives were met regarding pharmacokinetic (PK), pharmacodynamic (PD), safety, and clinical activity, noted March 1, 2024.Â read less</t>
  </si>
  <si>
    <t>RYBREVANT (amivantamab) - (PAPILLON)</t>
  </si>
  <si>
    <t>Non-small cell lung cancerÂ </t>
  </si>
  <si>
    <t>FDA approved on March 1, 2024.</t>
  </si>
  <si>
    <t>WHWK</t>
  </si>
  <si>
    <t>Nab-sirolimus - (AMPECT)</t>
  </si>
  <si>
    <t>Malignant PEComa (Perivascular epithelioid cell tumour)Â </t>
  </si>
  <si>
    <t>Phase 2 long-term efficacy and safety results demonstrated 40 months median duration of response and median survival &gt;53 months, noted March 1, 2024.</t>
  </si>
  <si>
    <t>RNA</t>
  </si>
  <si>
    <t>Delpacibart etedesiran (del-desiran) - (MARINA-OLE)</t>
  </si>
  <si>
    <t>Myotonic dystrophy type 1 (DM1)Â </t>
  </si>
  <si>
    <t>Phase 2 preliminary data anticipated at the MDA conference showed reversal of disease progression in multiple functional measures, noted March 4, 2024.</t>
  </si>
  <si>
    <t>Efruxifermin - (HARMONY)</t>
  </si>
  <si>
    <t>Nonalcoholic SteatohepatitisÂ </t>
  </si>
  <si>
    <t>Phase 2b 96-week results reported that the 50mg (75%, p&lt;0.001) and 28mg (46%, p=0.07) EFX groups demonstrated â‰¥1 stage improvement in fibrosis without worsening of MASH, approximately three- and two-fold the placebo rate (24%), noted March 4, 2024.Â read less</t>
  </si>
  <si>
    <t>AKRO</t>
  </si>
  <si>
    <t>CLR 131 (iopofosine) in combination with external beam radiation (EBRT)</t>
  </si>
  <si>
    <t>Head &amp; neck cancerÂ </t>
  </si>
  <si>
    <t>Phase 1 data reported the complete remission was achieved in 64% of patients, with an ORR of 73%, noted March 4, 2024.</t>
  </si>
  <si>
    <t>Zolgensma (onasemnogene abeparvovec) - (SMART)</t>
  </si>
  <si>
    <t>Spinal muscular atrophy (SMA)Â </t>
  </si>
  <si>
    <t>Phase 3b data reported that nearly all patients treated maintained or improved motor milestones after 52 weeks, with most switching to the one-time gene therapy from another chronically administered disease-modifying therapy, noted March 4, 2024.Â read less</t>
  </si>
  <si>
    <t>INDP</t>
  </si>
  <si>
    <t>Decoy-20 - (INDP-D101)</t>
  </si>
  <si>
    <t>Advanced/metastatic solid tumorsÂ </t>
  </si>
  <si>
    <t>Phase 1 data following completion of second cohort trial of Decoy 20 leads the independent Safety Review Committee to recommend initiating a multi-dosing cohort, noted March 4, 2024. Single dose cohort data expected to be published at a scientific conference in 2024Â read less</t>
  </si>
  <si>
    <t>BCDA</t>
  </si>
  <si>
    <t>CardiAMP (BCDA-01)</t>
  </si>
  <si>
    <t>Ischemic Heart FailureÂ </t>
  </si>
  <si>
    <t>Phase 3 data reported that patients had 37% relative risk reduction in heart death equivalent and 9% relative risk reduction in non-fatal major adverse cardiac and cerebrovascular events (MACCE) at mean 20-month follow-up compared to control patients on guideline-directed heart medications alone, noted March 4, 2024.Â read less</t>
  </si>
  <si>
    <t>VTVT</t>
  </si>
  <si>
    <t>Cadisegliatin (TTP399)</t>
  </si>
  <si>
    <t>Type 1 DiabetesÂ </t>
  </si>
  <si>
    <t>Phase 3 announced the submission of the study protocol to the FDA to initiate the trial, noted March 4, 2024.</t>
  </si>
  <si>
    <t>LNTH</t>
  </si>
  <si>
    <t>DEFINITY (Perflutren Lipid Microsphere)</t>
  </si>
  <si>
    <t>Ultrasound enhancing agent for use in pediatric patients with suboptimal echocardiogramsÂ </t>
  </si>
  <si>
    <t>FDA approved on March 4, 2024.</t>
  </si>
  <si>
    <t>MTEM</t>
  </si>
  <si>
    <t>MT-6402</t>
  </si>
  <si>
    <t>Phase 1 dose-escalation data showed that treatment appears generally well-tolerated at the 63 and 83 mcg/kg doses with no Grade 4 or Grade 5 adverse events and no instances of CLS seen at any dose, noted March 4, 2024.Â read less</t>
  </si>
  <si>
    <t>Phase 2/3 last patient dosed, noted March 4, 2024.</t>
  </si>
  <si>
    <t>PCVX</t>
  </si>
  <si>
    <t>VAX-24</t>
  </si>
  <si>
    <t>Pneumococcal Disease in infantsÂ </t>
  </si>
  <si>
    <t>Phase 2 enrollment completed, noted March 4, 2024.</t>
  </si>
  <si>
    <t>Allogeneic CardiALLO</t>
  </si>
  <si>
    <t>Data presented at the Technology and Heart Failure Therapeutics Conference (THT) reported that first patient has been enrolled and treated in the low dose group and is doing well clinically, noted March 4, 2024.Â read less</t>
  </si>
  <si>
    <t>Cabenuva (cabotegravir, rilpivirine) - (CAB-ULA)</t>
  </si>
  <si>
    <t>HIV treatment and prevention dosed at intervals of at least four monthsÂ </t>
  </si>
  <si>
    <t>Phase 1 data show for the first time a new ultra-long-acting cabotegravir formulation (CAB-ULA) that doubles the current dosing interval, noted March 4, 2024.</t>
  </si>
  <si>
    <t>APGE</t>
  </si>
  <si>
    <t>APG777 - (APEX)</t>
  </si>
  <si>
    <t>Healthy volunteers, Atopic dermatitis (AD)Â </t>
  </si>
  <si>
    <t>Phase 1 interim data reported a half-life of approximately 75 days across doses tested and Pharmacodynamic (PD) data showed deep and sustained inhibition of key AD biomarkers pSTAT6 and TARC for ~3 months, noted March 5, 2024.Â read less</t>
  </si>
  <si>
    <t>Cabotegravir ultra long-acting (CAB-ULA) - (4 month dosing)</t>
  </si>
  <si>
    <t>Phase 1 data reported that intramuscular dosing of CAB-ULA has a safety and pharmacokinetic (PK) profile that supports a longer dose interval, noted March 5, 2024.</t>
  </si>
  <si>
    <t>Semaglutide - (FLOW)</t>
  </si>
  <si>
    <t>Renal impairment in people with type 2 diabetes and chronic kidney disease (CKD)Â </t>
  </si>
  <si>
    <t>Phase 3 trial stopped early due to efficacy, based on a recommendation from an Independent Data Monitoring Committee. The trial achieved its primary endpoint by demonstrating a statistically significant and superior reduction in kidney disease progression, major adverse cardiovascular events (MACE) and death of 24% for people treated with semaglutide 1.0 mg compared to placebo, noted March 5, 2024.Â read less</t>
  </si>
  <si>
    <t>BI-1206 with rituximab - (China trial)</t>
  </si>
  <si>
    <t>Non-Hodgkin's Lymphoma (NHL)Â </t>
  </si>
  <si>
    <t>Phase 1 initial data showed promising responses including a long-lasting complete response for patients with difficult-to-treat disease, noted March 5, 2024.</t>
  </si>
  <si>
    <t>Addtional preclinical data demonstrated highly preferential uptake in the tumor. The new imaging data released today support the tumor-targeting ability of MNPR-101, noted March 5, 2024.</t>
  </si>
  <si>
    <t>ALNY</t>
  </si>
  <si>
    <t>Zilebesiran - (KARDIA-2)</t>
  </si>
  <si>
    <t>Phase 2 trial met the primary endpoint, noted March 5, 2024.</t>
  </si>
  <si>
    <t>Phase 1/2 new three-month assessment in first patient at dose level 2 demonstrates robust microdystrophin expression. Patient aged 12 years at dosing had expression level at 75.7% of control, noted March 5, 2024.Â read less</t>
  </si>
  <si>
    <t>CRVO</t>
  </si>
  <si>
    <t>Neflamapimod - (AscenD-LB)</t>
  </si>
  <si>
    <t>Dementia with Lewy bodies (DLB)Â </t>
  </si>
  <si>
    <t>Phase 2a data presented at AD/PD reported that there was a mean 3.7 pg/mL increase GFAP levels in placebo vs. mean 12.3 pg/mL reduction with neflamapimod, noted March 5, 2024.</t>
  </si>
  <si>
    <t>Preclinical data presented at AD/PD reported that GT-02287, through its interaction with glucocerebrosidase (GCase) in the endoplasmic reticulum (ER), aids correct GCase folding, preventing ER retention, ER stress, and ER-associated degradation of mutated GCase enzyme, noted March 5, 2024.Â read less</t>
  </si>
  <si>
    <t>Eftilagimod Alpha with weekly paclitaxel - (AIPAC-003)</t>
  </si>
  <si>
    <t>Metastatic breast cancer (MBC)Â </t>
  </si>
  <si>
    <t>Phase 2/3 90mg data reported a 50% overall response rate, including one complete response and two partial responses, and a 100% disease control rate overall, noted March 5, 2024.</t>
  </si>
  <si>
    <t>Rezpegaldesleukin (LY3471851) - (REZOLVE-AA)</t>
  </si>
  <si>
    <t>Severe to very severe alopecia areata (AA)Â </t>
  </si>
  <si>
    <t>https://www.biopharmcatalyst.com/company/NKTR/news/189917</t>
  </si>
  <si>
    <t>NKTR</t>
  </si>
  <si>
    <t>mFOLFIRINOX +/- atezolizumab and pelareorep - (PanCAN)</t>
  </si>
  <si>
    <t>Pancreatic Ductal Adenocarcinoma (PDAC)Â </t>
  </si>
  <si>
    <t>Company submitted an amendment to GOBLET to initiate a new Phase 1/2 cohort, noted March 5, 2024.</t>
  </si>
  <si>
    <t>LIPO</t>
  </si>
  <si>
    <t>LP-410</t>
  </si>
  <si>
    <t>Graft-Versus-Host Disease (GVHD)Â </t>
  </si>
  <si>
    <t>IND cleared by the FDA noted, March 5, 2024.</t>
  </si>
  <si>
    <t>IBRX</t>
  </si>
  <si>
    <t>Anktiva (N-803)</t>
  </si>
  <si>
    <t>Phase 1 pilot study experienced a marked decrease in the burden of infection, and the procedures were found to be safe and well tolerated, noted March 5, 2024.</t>
  </si>
  <si>
    <t>OPK</t>
  </si>
  <si>
    <t>SAR441236</t>
  </si>
  <si>
    <t>human immunodeficiency virus (HIV)Â </t>
  </si>
  <si>
    <t>Phase 1 study delivers first clinical safety and pharmacokinetic data as proof of concept for the use of multispecific antibodies in humans, noted March 5, 2024.</t>
  </si>
  <si>
    <t>Bictegravir and Lenacapavir - (ARTISTRY-1)</t>
  </si>
  <si>
    <t>Phase 2/3 data reported that all three treatment groups had robust virologic suppression at six months, with consistently low viral loads throughout the study, noted March 5, 2024.</t>
  </si>
  <si>
    <t>Wyost (denosumab-bddz) and Jubbonti (denosumab-bddz) interchangeable</t>
  </si>
  <si>
    <t>multiple myeloma and in patients with bone metastases from solid tumorsÂ </t>
  </si>
  <si>
    <t>FDA biosimilar of Xgeva (denosumab) and Prolia (denosumab) approved on March 5, 2024.</t>
  </si>
  <si>
    <t>BXCL501 - (SERENITY III)</t>
  </si>
  <si>
    <t>Agitation associated with bipolar I or II disorder or schizophreniaÂ </t>
  </si>
  <si>
    <t>A Type C meeting with FDA feedback resulted in an amended Phase 3 trial planned for the at-home setting, noted March 6, 2024.</t>
  </si>
  <si>
    <t>HETLIOZ (tasimelteon)</t>
  </si>
  <si>
    <t>InsomniaÂ </t>
  </si>
  <si>
    <t>CRL issued by FDA on March 6, 2024.</t>
  </si>
  <si>
    <t>Icovamenib (BMF-219) - (COVALENT-111)</t>
  </si>
  <si>
    <t>Healthy volunteers, type 2 diabetesÂ </t>
  </si>
  <si>
    <t>Phase 1/2 data presented at ATTD reported that across 100mg QD, 200mg QD, and 100mg BID cohorts, 38% of patients had â‰¥0.5% HbA1c reduction, and 23% of patients had â‰¥1.0% HbA1c reduction at Week 26, noted March 6, 2024.Â read less</t>
  </si>
  <si>
    <t>XOMA</t>
  </si>
  <si>
    <t>RZ358 - (sunRIZE)</t>
  </si>
  <si>
    <t>Congenital hyperinsulinism (HI), non-islet cell tumors (NICTs) that have uncontrolled hypoglycemiaÂ </t>
  </si>
  <si>
    <t>Preclinical data reported that data demonstrated the ability of RZ358 to similarly blunt both IGF-2 and insulin-mediated insulin-receptor signaling, at levels of these ligands that are disease-relevant in humans, noted March 6, 2024.Â read less</t>
  </si>
  <si>
    <t>RZLT</t>
  </si>
  <si>
    <t>KO-2806 and adagrasib in combination with cabozantinib - (FIT-001)</t>
  </si>
  <si>
    <t>Clear cell renal cell carcinoma (ccRCC)Â </t>
  </si>
  <si>
    <t>Phase 1 dosing initiated, noted March 6, 2024.</t>
  </si>
  <si>
    <t>ASLN</t>
  </si>
  <si>
    <t>eblasakimab versus dupilumab</t>
  </si>
  <si>
    <t>human tissue model of chronic obstructive pulmonary disease (COPD)Â </t>
  </si>
  <si>
    <t>Preclinical new translational data from a head-to-head study of eblasakimab and dupilumab in a human tissue model of COPD shows eblasakimab performed better than dupilumab in improving airway function and enhancing bronchodilation at the same concentrations, noted March 6, 2024.Â read less</t>
  </si>
  <si>
    <t>COYA</t>
  </si>
  <si>
    <t>COYA 302</t>
  </si>
  <si>
    <t>Frontotemporal dementia (FTD)Â </t>
  </si>
  <si>
    <t>Preclinical biomarker data shared at the AD/PD 2024 Conference clearly depicts a compromised peripheral immune environment present in patients with FTD that, we believe, contributes to the pathophysiology of the disease process, noted March 5, 2024. IND filing intended later in 2024 and Phase 2 initiation, noted March 6, 2024.Â read less</t>
  </si>
  <si>
    <t>BHC</t>
  </si>
  <si>
    <t>RELISTOR (methylnaltrexone bromide: MNTX)</t>
  </si>
  <si>
    <t>Resectable head and neck squamous cell carcinomaÂ </t>
  </si>
  <si>
    <t>Phase 2 initiated sponsored by Salix Pharmaceuticals, noted March 6, 2024.</t>
  </si>
  <si>
    <t>Phase 2 third-line ombination THIO 180mg + cemiplimab achieved 38% overall response rate (ORR) in difficult-to-treat, noted March 6, 2024</t>
  </si>
  <si>
    <t>Islatravir (MK-8591D) and Lenacapavir - (ISLEND)</t>
  </si>
  <si>
    <t>Human immunodeficiency virus (HIV)Â </t>
  </si>
  <si>
    <t>Phase 2 data reported that one participant (1.9%) treated with islatravir and lenacapavir had a viral load of more than 50 copies/mL at Week 24; the participant later suppressed on islatravir and lenacapavir at Week 30. No participants in the Biktarvy group had a viral load of more than 50 copies/mL at Week 24, noted March 6, 2024.Â read less</t>
  </si>
  <si>
    <t>Phase 3 data reported that 24.1% of participants on LA-ART experienced regimen failure compared to 38.5% on SOC, noted March 6, 2024.</t>
  </si>
  <si>
    <t>ZEJULA (niraparib) - (NORA)</t>
  </si>
  <si>
    <t>Platinum-Sensitive Recurrent Ovarian Cancer (PSROC)Â </t>
  </si>
  <si>
    <t>Phase 3 data reported that treatment demonstrated a favorable OS trend versus placebo in this disease setting, regardless of BRCA-gene mutation status. No new safety signals were identified during the long-term follow up period subsequent to the primary analysis, noted March 6, 2024.Â read less</t>
  </si>
  <si>
    <t>Biktarvy - (ALLIANCE)</t>
  </si>
  <si>
    <t>HIV/HBV CoinfectionÂ </t>
  </si>
  <si>
    <t>Phase 3 data reported that 97% percent (71/73) of participants treated with Biktarvy achieved viral suppression (HIV-1 RNA &lt; 50 copies /ml) as did 97% (36/37) of participants treated with the DTG-based regimen, noted March 6, 2024.Â read less</t>
  </si>
  <si>
    <t>Phase 1/2 initial data show levels of exon skipping, dystrophin, and PDPF increased at 6 months vs. baseline, noted March 6, 2024.</t>
  </si>
  <si>
    <t>Opdivo (nivolumab) plus Yervoy (ipilimumab)</t>
  </si>
  <si>
    <t>Urothelial carcinomaÂ </t>
  </si>
  <si>
    <t>Approved March 7, 2024.</t>
  </si>
  <si>
    <t>Generalized Anxiety Disorder (GAD)Â </t>
  </si>
  <si>
    <t>Phase 2b data 12-week data reported that the trial met its key secondary endpoint and maintained a clinically and statistically significant HAM-A reductions compared to placebo at 12 weeks with a 65% clinical response rate and 48% clinical remission rate, noted March 7, 2024.Â read less</t>
  </si>
  <si>
    <t>MB-101 - (City of Hope)</t>
  </si>
  <si>
    <t>High-Grade GliomaÂ </t>
  </si>
  <si>
    <t>Phase 1 data reported well-tolerated and 50% of patients achieved stable disease or better with two partial responses and two complete responses lasting 7.5 and 66+ months, noted March 7, 2024.</t>
  </si>
  <si>
    <t>MBIO</t>
  </si>
  <si>
    <t>BLENREP (belantamab mafodotin) and POMALYST (Pomalidomide) and Dexamethasone - (DREAMM-8)</t>
  </si>
  <si>
    <t>Multiple MyelomaÂ </t>
  </si>
  <si>
    <t>Phase 3 trial met its primary endpoint, noted March 7, 2024</t>
  </si>
  <si>
    <t>IMRN</t>
  </si>
  <si>
    <t>Travelan - (CHIM)</t>
  </si>
  <si>
    <t>Enterotoxigenic Escherichia coli (ETEC)Â </t>
  </si>
  <si>
    <t>Phase 2 interim data reported that the intended attack rate for this study was approximately 70%. The attack rate for the Placebo group of this study was only 37%, noted March 7, 2024.</t>
  </si>
  <si>
    <t>TELO</t>
  </si>
  <si>
    <t>Telomir-1</t>
  </si>
  <si>
    <t>Age-related conditionsÂ </t>
  </si>
  <si>
    <t>Preclinical data reported that Telomir-1 was observed to cause cell cytotoxicity at a concentration of 500 M in both MRC-5 and HUVEC cells, noted March 7, 2024.</t>
  </si>
  <si>
    <t>APVO</t>
  </si>
  <si>
    <t>ALG.APV-527</t>
  </si>
  <si>
    <t>Phase 1 data reported 2 stable disease responses, noted March 7, 2024.</t>
  </si>
  <si>
    <t>Fosgonimeton (ATH-1017) - (SHAPE)</t>
  </si>
  <si>
    <t>Parkinsonâ€™s disease dementiaÂ </t>
  </si>
  <si>
    <t>Phase 2 data presented at AD/PD reported that changes in ADAS-Cog13 observed in the fosgonimeton 40 mg dose arm were suggestive of a pro-cognitive effect, noted March 8, 2024.</t>
  </si>
  <si>
    <t>AMX0035 - (A35-004 PHOENIX)</t>
  </si>
  <si>
    <t>Amyotrophic Lateral Sclerosis (AML)Â </t>
  </si>
  <si>
    <t>Phase 3 topline results did not meet the primary endpoint, noted March 8, 2024.</t>
  </si>
  <si>
    <t>KYTX</t>
  </si>
  <si>
    <t>KYV-101</t>
  </si>
  <si>
    <t>Non-relapsing and progressive forms of multiple sclerosisÂ </t>
  </si>
  <si>
    <t>Phase 1 trial with Stanford University commenced, noted March 8, 2024.</t>
  </si>
  <si>
    <t>Wegovy (Semaglutide)</t>
  </si>
  <si>
    <t>Cardiovascular risk reduction in adults with obesityÂ </t>
  </si>
  <si>
    <t>Approved March 8, 2024.</t>
  </si>
  <si>
    <t>ABOS</t>
  </si>
  <si>
    <t>Sabirnetug (ACU193) - (INTERCEPT-AD)</t>
  </si>
  <si>
    <t>Phase 1 biomarker results presented at PD/AD support sabirnetug's downstream pharmacological effects in the brain in early AD, noted March 8, 2024.</t>
  </si>
  <si>
    <t>Afrezza Combined With Insulin Degludec - (INHALE-3)</t>
  </si>
  <si>
    <t>Phase 4 data presented at ATTD reported that post-meal hyperglycemia was significantly reduced by 20% with inhaled insulin compared with rapid-acting insulin delivered through MDI or insulin pumps, noted March 8, 2024.Â read less</t>
  </si>
  <si>
    <t>TLSA</t>
  </si>
  <si>
    <t>Foralumab (Intranasal)</t>
  </si>
  <si>
    <t>Alzheimerâ€™s DiseaseÂ </t>
  </si>
  <si>
    <t>IND clearance by FDA, noted August 15, 2023. Phase 1 data presented at the AD/PD Conference on March 8, 2024.</t>
  </si>
  <si>
    <t>Roflumilast Cream (ARQ-151) - (DERMIS-1)</t>
  </si>
  <si>
    <t>Plaque psoriasisÂ </t>
  </si>
  <si>
    <t>Additional data shared at AAD reported a clinically meaningful response in &gt;70% of patients, noted March 9, 2024.</t>
  </si>
  <si>
    <t>MLTX</t>
  </si>
  <si>
    <t>Nanobody sonelokimab - (IZAR)</t>
  </si>
  <si>
    <t>Active psoriatic arthritis (PsA)Â </t>
  </si>
  <si>
    <t>Phase 2b 24-week data reported that 52% of patients achieved ACR50+PASI100 and up to 61% of patients achieved Minimal Disease Activity (MDA), noted March 10, 2024.</t>
  </si>
  <si>
    <t>ZORYVE (roflumilast) Cream 0.05%</t>
  </si>
  <si>
    <t>Atopic Dermatitis - ages of 2-5 years oldÂ </t>
  </si>
  <si>
    <t>Phase 3 data to be shared at late-breaking presentation at AAD reported significant improvements in atopic dermatitis across multiple efficacy endpoints and all timepoints, noted March 10, 2024.</t>
  </si>
  <si>
    <t>LXRX</t>
  </si>
  <si>
    <t>Zynquista (sotagliflozin)</t>
  </si>
  <si>
    <t>Type 1 Diabetes and chronic kidney disease (CKD)Â </t>
  </si>
  <si>
    <t>After public Notice of Opportunity for Hearing (NOOH) proceeding in late 2023, the FDA issued feedback for sotagliflozin resbmisssion, noted March 11, 2024.</t>
  </si>
  <si>
    <t>AMGN</t>
  </si>
  <si>
    <t>Otezla - (SPROUT)</t>
  </si>
  <si>
    <t>Plaque psoriasis in pediatric patientsÂ </t>
  </si>
  <si>
    <t>Phase 3 results data presented at AAD reported that 56.3% of patients who received Otezla through week 52 achieved static Physician Global Assessment (sPGA) response, noted March 11, 2024.</t>
  </si>
  <si>
    <t>Phase 2 additional data reported that more than three quarters (79.2%) of on-treatment patients achieved at least a 50% reduction in AN count (AN50), 54.2% achieved a 75% reduction (AN75), 20.8% achieved 90% reduction (AN90), and 20.8% achieved complete clearance (100% reduction, AN100), surpassing the 56.3%, 25.0%, 12.5% and 12.5% reductions, respectively, in the vehicle control group, noted March 11, 2024.Â read less</t>
  </si>
  <si>
    <t>Povorcitinib (INCB54707)</t>
  </si>
  <si>
    <t>Prurigo NodularisÂ </t>
  </si>
  <si>
    <t>Phase 2 data reported that the trial met its primary endpoint, noted March 11, 2024.</t>
  </si>
  <si>
    <t>Eblasakimab (ASLAN004) - (TREK-DX)</t>
  </si>
  <si>
    <t>Atopic dermatitis (AD)Â </t>
  </si>
  <si>
    <t>Phase 2b preliminary review of blinded data from 22 patients treated to date, 45% (10/22) of patients saw at least a 90% reduction in their EASI score (EASI-90) and 50% (11/22) of patients achieved a vIGA score of 0 or 1 (clear or almost clear skin) after 16 weeks, noted March 11, 2024.Â read less</t>
  </si>
  <si>
    <t>Phase 1a/1b clinical hold lifted by the FDA, noted March 11, 2024.</t>
  </si>
  <si>
    <t>SONN</t>
  </si>
  <si>
    <t>SON-080 - (SB211)</t>
  </si>
  <si>
    <t>Chemotherapy Induced Peripheral Neuropathy (CIPN)Â </t>
  </si>
  <si>
    <t>Phase 1b/2a cleared after review by the independent DSMB, noted March 11, 2024.</t>
  </si>
  <si>
    <t>APRE</t>
  </si>
  <si>
    <t>APR-1051 - (ACESOT-1051)</t>
  </si>
  <si>
    <t>IND cleared by the FDA, noted March 11, 2024.</t>
  </si>
  <si>
    <t>Lebrikizumab</t>
  </si>
  <si>
    <t>Moderate-to-severe atopic dermatitisÂ </t>
  </si>
  <si>
    <t>Phase 3 data reported that 68% of people experienced significant improvement of at least 75% in disease extent and severity (EASI-75), noted March 11, 2024.</t>
  </si>
  <si>
    <t>VTX3232</t>
  </si>
  <si>
    <t>Phase 1 clinical update presented at virtual investor event showed that treatment was well-tolerated with no dose-limiting toxicities identified. All treatment-emergent adverse events were graded mild or moderate, noted March 11, 2024.Â read less</t>
  </si>
  <si>
    <t>VTX2735</t>
  </si>
  <si>
    <t>Healthy volunteers, cryopyrin-associated periodic syndrome (CAPS)Â </t>
  </si>
  <si>
    <t>Phase 2 trial ongoing, with clinical update presented at virtual investor event showed that treatment demonstrated clinically meaningful improvements in disease activity, including an 85% mean reduction in the Key Symptom Score during Treatment Period 1, noted March 11, 2024.Â read less</t>
  </si>
  <si>
    <t>Phase 2 OLE clinical update presented at the virtual investor event data continues to support the potentially differentiated profile of VTX002 in ulcerative colitis, with robust rates of clinical remission and endoscopic remission observed among participants completing 52 weeks of treatment with VTX002, noted March 11, 2024.Â read less</t>
  </si>
  <si>
    <t>NVCR</t>
  </si>
  <si>
    <t>Tumor Treating Fields (TTFields) - (INNOVATE-3)</t>
  </si>
  <si>
    <t>Ovarian cancerÂ </t>
  </si>
  <si>
    <t>Phase 3 exploratory subgroup analysis finds that pegylated liposomal doxorubicin (PLD) -naÃ¯ve patients randomized to receive TTFields therapy and paclitaxel had a median overall survival of 16.0 months compared to 11.7 months in PLD-naÃ¯ve patients treated with paclitaxel alone, noted March 11, 2024.Â read less</t>
  </si>
  <si>
    <t>TVTX</t>
  </si>
  <si>
    <t>FILSPARI (sparsentan)</t>
  </si>
  <si>
    <t>IgA nephropathy (IgAN)Â </t>
  </si>
  <si>
    <t>sNDA Filing</t>
  </si>
  <si>
    <t>sNDA submitted to the FDA, noted March 11, 2024.</t>
  </si>
  <si>
    <t>PN-235 (JNJ-77242113) - (FRONTIER 1)</t>
  </si>
  <si>
    <t>Phase 2b data presented at AAD reported that response rates were maintained from Week 16 to Week 52 with the highest PASI 75 response observed in the 100 mg twice daily group (78.6% at 16 weeks and 76.2% at 52 weeks), noted March 11, 2024Â read less</t>
  </si>
  <si>
    <t>PTGX</t>
  </si>
  <si>
    <t>Phase 2b data presented at AAD reported that response rates were maintained from Week 16 to Week 52 with the highest PASI 75 response observed in the 100 mg twice daily group (78.6% at 16 weeks and 76.2% at 52 weeks), noted March 11, 2024.Â read less</t>
  </si>
  <si>
    <t>ALMS</t>
  </si>
  <si>
    <t>Izokibep</t>
  </si>
  <si>
    <t>Hidradenitis Suppurativa (HS)Â </t>
  </si>
  <si>
    <t>Phase 2b long-term data reported that data demonstrated no evidence of increased safety liability with longer-term treatment and increased duration of therapy was associated with further clinical improvements over time, noted March 11, 2024.Â read less</t>
  </si>
  <si>
    <t>Psoriatic arthritis (PsA)Â </t>
  </si>
  <si>
    <t>VTRS</t>
  </si>
  <si>
    <t>Glatiramer (GA Depot)</t>
  </si>
  <si>
    <t>Primary Progressive Multiple Sclerosis (PPMS)Â </t>
  </si>
  <si>
    <t>CRL announced March 11, 2024.</t>
  </si>
  <si>
    <t>ACAD</t>
  </si>
  <si>
    <t>NUPLAZID (pimavanserin) - (Advance-2)</t>
  </si>
  <si>
    <t>Adjunctive treatment in patients with negative symptoms of schizophreniaÂ </t>
  </si>
  <si>
    <t>Phase 3 study did not meet its primary endpoint, noted March 11, 2024.</t>
  </si>
  <si>
    <t>TERN</t>
  </si>
  <si>
    <t>TERN-701 - (CARDINAL)</t>
  </si>
  <si>
    <t>Chronic myeloid leukemia (CML)Â </t>
  </si>
  <si>
    <t>Orphan drug designation grated by the FDA, noted March 11, 2024</t>
  </si>
  <si>
    <t>Phase 2 OLE dosing initiated, noted March 11, 2024.</t>
  </si>
  <si>
    <t>PSTV</t>
  </si>
  <si>
    <t>REYOBIQ (rhenium Re186 obisbemeda) - (ReSPECT-LM)</t>
  </si>
  <si>
    <t>Leptomeningeal metastases (LM)Â </t>
  </si>
  <si>
    <t>Phase 1 Cohort 5 dosing completed, noted March 11, 2024.</t>
  </si>
  <si>
    <t>Phase 1b MAD data from the second cohort, reported that a mechanistic dose response was observed at a 2mg/kg dose level based on urinary biomarker analyses, noted March 12, 2024.</t>
  </si>
  <si>
    <t>ADCETRIS (brentuximab vedotin) with lenalidomide and rituximab - (ECHELON-3)</t>
  </si>
  <si>
    <t>Relapsed/refractory diffuse large B-cell lymphoma (DLBCL)Â </t>
  </si>
  <si>
    <t>Phase 3 data reported a statistically significant and clinically meaningful improvement in overall survival (OS) compared to lenalidomide and rituximab plus placebo, noted March 12, 2024.</t>
  </si>
  <si>
    <t>Phase 1/2 initial data reported a partial Response in 1 patient with a PD-L1 negative mucoepidermoid carcinoma and a 54% reduction in target lesions and a complete response in non-target lesions, note</t>
  </si>
  <si>
    <t>CRNX</t>
  </si>
  <si>
    <t>Paltusotine</t>
  </si>
  <si>
    <t>Carcinoid syndrome associated with neuroendocrine tumors (NETs)Â </t>
  </si>
  <si>
    <t>Phase data from treatment demonstrated rapid and sustained reductions in the frequency and severity of flushing episodes and bowel movements. Results confirm initial positive data previously reported,</t>
  </si>
  <si>
    <t>CYB003 - (EXTEND and EMBRACE)</t>
  </si>
  <si>
    <t>Major Depressive Disorder (MDD) and Alcohol use disorder (AUD)Â </t>
  </si>
  <si>
    <t>Additional Phase 2 durability data reported with significant improvement in depression symptoms at four months with 75% of patients in remission from depression after two doses, noted March 13, 2024.</t>
  </si>
  <si>
    <t>SLN</t>
  </si>
  <si>
    <t>Zerlasiran (formerly SLN360) - (ALPACAR-360)</t>
  </si>
  <si>
    <t>Cardiovascular diseases and Polycythemia veraÂ </t>
  </si>
  <si>
    <t>Phase 2 study met its primary endpoint, noted March 13, 2024.</t>
  </si>
  <si>
    <t>PRTC</t>
  </si>
  <si>
    <t>LYT-200</t>
  </si>
  <si>
    <t>Relapsed/refractory AML and MDSÂ </t>
  </si>
  <si>
    <t>Phase 1b orphan drug designation granted by FDA, noted March 13, 2024.</t>
  </si>
  <si>
    <t>STAC-BBB</t>
  </si>
  <si>
    <t>Neurological diseasesÂ </t>
  </si>
  <si>
    <t>Preclinical data reported robust penetration of the BBB and widespread transgene expression throughout the brain, and the treatment was well tolerated in NHPs, with no notable treatment related pathological findings in brain, spinal cord or peripheral tissues, noted March 13, 2024.Â read less</t>
  </si>
  <si>
    <t>Mezagitamab (TAK-079) - (TAK-079-1004)</t>
  </si>
  <si>
    <t>Primary Immune ThrombocytopeniaÂ </t>
  </si>
  <si>
    <t>Phase 2 topline data reported that treatment was safe and well tolerated, with all mezagitamab doses tested demonstrated a higher platelet response rate than placebo, noted March 13, 2024.</t>
  </si>
  <si>
    <t>PHIO</t>
  </si>
  <si>
    <t>PH-762</t>
  </si>
  <si>
    <t>Cutaneous Squamous Cell CarcinomaÂ </t>
  </si>
  <si>
    <t>Phase 1b new trial sites opened, noted March 13, 2024.</t>
  </si>
  <si>
    <t>Tildacerfont - (CAHmelia-203)</t>
  </si>
  <si>
    <t>Congenital Adrenal Hyperplasia (poor disease control)Â </t>
  </si>
  <si>
    <t>Phase 2b top-line data reported that trial did not meet its primary endpoint, noted March 13, 2024.</t>
  </si>
  <si>
    <t>Tildacerfont - (CAHptain-205)</t>
  </si>
  <si>
    <t>Pediatric Classic Congenital Adrenal HyperplasiaÂ </t>
  </si>
  <si>
    <t>Phase 2 top-line data reported that 73% of all patients (22 of 30 patients) met the efficacy endpoint of A4 or GC reduction from baseline at 12 weeks with no treatment-related SAEs reported, noted March 13, 2024.Â read less</t>
  </si>
  <si>
    <t>MIRM</t>
  </si>
  <si>
    <t>LIVMARLI (maralixibat)</t>
  </si>
  <si>
    <t>Progressive Familial Intrahepatic Cholestasis (PFIC)Â </t>
  </si>
  <si>
    <t>Approval announced March 13, 2024.</t>
  </si>
  <si>
    <t>Preclinical data consistent with clinical observations made with Auxora, supporting the KOURAGE trial, noted March 13, 2024.</t>
  </si>
  <si>
    <t>IND filed to FDA, noted March 13, 2024.</t>
  </si>
  <si>
    <t>ION224</t>
  </si>
  <si>
    <t>metabolic dysfunction-associated steatohepatitis (MASH), previously referred to as nonalcoholic steatohepatitis (NASH)Â </t>
  </si>
  <si>
    <t>Phase 2 achieved statistically significant liver histologic improvement as measured by at least a 2-point reduction in NAFLD Activity Score (NAS), noted March 13, 2024.</t>
  </si>
  <si>
    <t>PCRX</t>
  </si>
  <si>
    <t>PCRX-201 (enekinragene inzadenovec) - (ASCEND)</t>
  </si>
  <si>
    <t>Osteoarthritis of the kneeÂ </t>
  </si>
  <si>
    <t>Additional 104-week data presented at ACR reported MRI B-score change from baseline ranged from 2.3 to 5.4 in the not pretreated cohort and from 2.6 to 5.9 in the steroid pretreated cohort, noted November 17, 2024. RMAT designation granted March 13, 2024.Â read less</t>
  </si>
  <si>
    <t>OCGN</t>
  </si>
  <si>
    <t>OCU410 - (ArMaDa)</t>
  </si>
  <si>
    <t>Geographic Atrophy (GA)Â </t>
  </si>
  <si>
    <t>Phase 1/2 dosing initiated March 13, 2024.</t>
  </si>
  <si>
    <t>Phase 1 topline data reported that 100% suppression of acquired RAS alterations was observed in evaluable patients profiled for ctDNA and treated with IMM-1-104, with 53% of patients had â‰¥ 1 target lesion(s) regress when treated with IMM-1-104 at either 320mg or 240mg, noted March 14, 2024.Â read less</t>
  </si>
  <si>
    <t>NVCT</t>
  </si>
  <si>
    <t>NXP800</t>
  </si>
  <si>
    <t>Ovarian Clear Cell CarcinomaÂ </t>
  </si>
  <si>
    <t>Phase 1b preliminary data reported that a 33% response rate and 100% disease control rate, defined as partial response ("PR") plus stable disease ("SD"), in patients evaluated for efficacy, noted March 14, 2024.Â read less</t>
  </si>
  <si>
    <t>GERN</t>
  </si>
  <si>
    <t>RYTELO (imetelstat) - (IMerge)</t>
  </si>
  <si>
    <t>Myelodysplastic syndromes with transfusion-dependent (TD) anemiaÂ </t>
  </si>
  <si>
    <t>Advisory committee voted 12 to 2 in favor, noted March 14, 2024.</t>
  </si>
  <si>
    <t>MDGL</t>
  </si>
  <si>
    <t>Rezdiffra (resmetirom)</t>
  </si>
  <si>
    <t>Non-alcoholic steatohepatitis (NASH) with liver fibrosis (also known as MASH)Â </t>
  </si>
  <si>
    <t>Approved on March 14, 2024.</t>
  </si>
  <si>
    <t>TEVIMBRA</t>
  </si>
  <si>
    <t>Esophageal Squamous Cell Carcinoma (ESCC)Â </t>
  </si>
  <si>
    <t>Approved March 14, 2024.</t>
  </si>
  <si>
    <t>Breyanzi (lisocabtagene maraleucel)</t>
  </si>
  <si>
    <t>Relapsed or Refractory Chronic Lymphocytic Leukemia (CLL) or Small Lymphocytic Lymphoma (SLL)Â </t>
  </si>
  <si>
    <t>Tislelizumab-jsgr (Tevimbra)</t>
  </si>
  <si>
    <t>Esophageal squamous cell carcinoma (ESCC)Â </t>
  </si>
  <si>
    <t>AQST</t>
  </si>
  <si>
    <t>Anaphylm (AQ-109)- (103)</t>
  </si>
  <si>
    <t>AnaphylaxisÂ </t>
  </si>
  <si>
    <t>Phase 3 trial met all primary and secondary pharmacokinetic endpoints, noted March 15, 2024.</t>
  </si>
  <si>
    <t>JSPR</t>
  </si>
  <si>
    <t>Briquilimab (JSP191)</t>
  </si>
  <si>
    <t>Fanconi Anemia (FA)Â </t>
  </si>
  <si>
    <t>Additional Phase 1/2 data reported that all six patients with Fanconi Anemia treated with briquilimab achieved full donor engraftment and full blood count recovery and briquilimab was well tolerated, noted March 15, 2024.Â read less</t>
  </si>
  <si>
    <t>CARVYKTI (ciltacabtagene autoleucel) - (CARTITUDE-4)</t>
  </si>
  <si>
    <t>Adcom resulted votes 11 to 0 supporting favorable risk-benefit assessment, noted March 15, 2024.</t>
  </si>
  <si>
    <t>LEGN</t>
  </si>
  <si>
    <t>OPTN</t>
  </si>
  <si>
    <t>XHANCE</t>
  </si>
  <si>
    <t>Chronic sinusitisÂ </t>
  </si>
  <si>
    <t>Approved March 15, 2024.</t>
  </si>
  <si>
    <t>TSVT</t>
  </si>
  <si>
    <t>Abecma (idecabtagene vicleucel; ide-cel)</t>
  </si>
  <si>
    <t>AdCom ODAC noted positively (8-3) that Abecma (idecabtagene vicleucel) demonstrated a favorable benefit/risk profile for patients, noted March 15, 2024.</t>
  </si>
  <si>
    <t>Phase 2 full results presented at ITACA reported that treatment significantly reduced the monthly attack rate, noted March 15, 2024.</t>
  </si>
  <si>
    <t>Phase 2 data presented at SGO reported that the overall response rate to nab-sirolimus for the subgroup was 37.5% (6/16), noted March 18, 2024.</t>
  </si>
  <si>
    <t>Imfinzi (durvalumab) in combination with carboplatin and paclitaxel</t>
  </si>
  <si>
    <t>Endometrial cancer (EC)Â </t>
  </si>
  <si>
    <t>Additional Phase 3 data reported that treatment demonstrated an improvement in multiple key secondary efficacy endpoints, particularly in patients with mismatch repair proficient (pMMR) advanced or recurrent endometrial cancer compared to chemotherapy alone, noted March 18, 2024.Â read less</t>
  </si>
  <si>
    <t>ALGS</t>
  </si>
  <si>
    <t>ALG-055009 - (HERALD)</t>
  </si>
  <si>
    <t>Phase 2a study initiated, noted March 18, 2024.</t>
  </si>
  <si>
    <t>IVA</t>
  </si>
  <si>
    <t>Lanifibranor in combination with empagliflozin (Jardiance1) - (LEGEND)</t>
  </si>
  <si>
    <t>Metabolic dysfunction-associated steatohepatitis (MASH), and type 2 diabetes (T2D)Â </t>
  </si>
  <si>
    <t>Phase 2a achieved its primary efficacy endpoint by significantly lowering HbA1c level in both the lanifibranor arm and in the lanifibranor with empagliflozin arm compared to placebo, noted March 18, 2</t>
  </si>
  <si>
    <t>PMVP</t>
  </si>
  <si>
    <t>Rezatapopt (PC14586) - (PYNNACLE)</t>
  </si>
  <si>
    <t>Phase 1/2 part 1 analysis showed promising efficacy of rezatapopt (PC14586) in heavily pre-treated patients, noted March 18, 2024</t>
  </si>
  <si>
    <t>PBM</t>
  </si>
  <si>
    <t>Psilocybin</t>
  </si>
  <si>
    <t>Adjustment Disorder due to a recent cancer diagnosisÂ </t>
  </si>
  <si>
    <t>Recent study published in the journal Molecular Psychiatry, suggests that nature-derived psilocybin may be demonstrably more therapeutic than its synthetic analog, noted March 18, 2024.</t>
  </si>
  <si>
    <t>EDURANT (rilpivirine)</t>
  </si>
  <si>
    <t>HIV in pediatric patients (2-12 years)Â </t>
  </si>
  <si>
    <t>Approved March 19, 2024.</t>
  </si>
  <si>
    <t>PALSONIFY (paltusotine)</t>
  </si>
  <si>
    <t>AcromegalyÂ </t>
  </si>
  <si>
    <t>Phase 3 topline data reported that the trial met its primary endpoint, noted March 19, 2024.</t>
  </si>
  <si>
    <t>PBGENE-PMM</t>
  </si>
  <si>
    <t>Primary mitochondrial myopathiesÂ </t>
  </si>
  <si>
    <t>Preclinical data presented at Mitochondrial Medicine Therapeutic Development (MMTD) annual conference demonstrated ARCUS' ability to efficiently eliminate mutant mitochondrial DNA without nuclear off-target editing, noted March 19, 2024.Â read less</t>
  </si>
  <si>
    <t>AXSM</t>
  </si>
  <si>
    <t>Sunosi (Solriamfetol) - (PARADIGM)</t>
  </si>
  <si>
    <t>Major depressive disorder (MDD)Â </t>
  </si>
  <si>
    <t>Phase 3 initiated, noted March 19, 2024.</t>
  </si>
  <si>
    <t>CERS</t>
  </si>
  <si>
    <t>INTERCEPT (ReCePI)</t>
  </si>
  <si>
    <t>Patients undergoing complex cardiac surgery proceduresÂ </t>
  </si>
  <si>
    <t>Phase 3 trial met the primary efficacy endpoint demonstrating non-inferiority of the incidence of acute kidney injury, noted March 19, 2024.</t>
  </si>
  <si>
    <t>Phase 1 results reported that stable disease status was confirmed, and the new onset metastatic disease, which completely resolved on repeat MRI imaging performed six weeks from the beginning of treat</t>
  </si>
  <si>
    <t>SLS-005 (IV trehalose) - (HEALEY ALS Platform Trial)</t>
  </si>
  <si>
    <t>Amyotrophic lateral sclerosis (ALS)Â </t>
  </si>
  <si>
    <t>Phase 2/3 trial did not meet the primary and secondary endpoint in the Full Analysis Set (FAS), noted March 19, 2024.</t>
  </si>
  <si>
    <t>HOTH</t>
  </si>
  <si>
    <t>HT-ALZ</t>
  </si>
  <si>
    <t>Alzheimer's DiseaseÂ </t>
  </si>
  <si>
    <t>Preclinical data research presented compelling evidence of HT-ALZ's capacity to improve memory tasks related to the hippocampus and sensorimotor gating, showcasing an important step forward in Alzheim</t>
  </si>
  <si>
    <t>Subcutaneous briquilimab - (SPOTLIGHT)</t>
  </si>
  <si>
    <t>Chronic inducible urticaria (CIndU)Â </t>
  </si>
  <si>
    <t>Phase 1b/2a patient enrollment commenced, noted March 19, 2024</t>
  </si>
  <si>
    <t>ALIM</t>
  </si>
  <si>
    <t>ILUVIEN - (New Day)</t>
  </si>
  <si>
    <t>Visual Acuity Loss due to Radiation RetinopathyÂ </t>
  </si>
  <si>
    <t>Phase 1 first patient dosed, noted March 19, 2024.</t>
  </si>
  <si>
    <t>V116 - (STRIDE-6)</t>
  </si>
  <si>
    <t>Pneumococcal Conjugate VaccineÂ </t>
  </si>
  <si>
    <t>Phase 3 extensive data reaffirms confidence in the potential clinical value V116 could provide to a range of adult populations, noted March 19, 2024.</t>
  </si>
  <si>
    <t>CVM</t>
  </si>
  <si>
    <t>CEL-4000</t>
  </si>
  <si>
    <t>Rheumatoid arthritis (RA)Â </t>
  </si>
  <si>
    <t>Preclinical data published at the scientific journal Frontiers in Immunology showed that treatment may deliver safe and effective therapy for RA by rebalancing the inflammatory response, without weak</t>
  </si>
  <si>
    <t>ICLUSIG (ponatinib) - (PhALLCON)</t>
  </si>
  <si>
    <t>Philadelphia chromosome-positive acute lymphoblastic leukemia (Ph+ ALL)Â </t>
  </si>
  <si>
    <t>FDA approved on March 19, 2024.</t>
  </si>
  <si>
    <t>TSHA</t>
  </si>
  <si>
    <t>TSHA-102 - (REVEAL)</t>
  </si>
  <si>
    <t>Rett syndromeÂ </t>
  </si>
  <si>
    <t>Phase 1/2 clinical data from cohort one (low dose) showed that dosing was well-tolerated with no treatment-emergent SAEs as of 35-week assessment. Data from second adult patient showed TSHA-102 (low d</t>
  </si>
  <si>
    <t>AEON</t>
  </si>
  <si>
    <t>ABP-450 (prabotulinumtoxinA)</t>
  </si>
  <si>
    <t>Chronic Migraine (prophylaxis)Â </t>
  </si>
  <si>
    <t>FDA and AEON align on the design and endpoints for the proposed pivotal Phase 3 trials for the preventive treatment of both episodic and chronic migraine, noted March 19, 2024.</t>
  </si>
  <si>
    <t>Opdivo (nivolumab) plus Yervoy (ipilimumab) - (CheckMate -9DW)</t>
  </si>
  <si>
    <t>Hepatocellular carcinoma (HCC)Â </t>
  </si>
  <si>
    <t>Phase 3 trial met primary endpoint, noted March 20, 2024.</t>
  </si>
  <si>
    <t>Subcutaneous lonigutamab - (LONGITUDE)</t>
  </si>
  <si>
    <t>Thyroid eye disease (TED)Â </t>
  </si>
  <si>
    <t>Phase 1/2 proof of concept data exhibited rapid improvements demonstrated for proptosis, clinical activity scores, and diplopia versus placebo with a favorable safety profile, noted March 20, 2024.</t>
  </si>
  <si>
    <t>ENTX</t>
  </si>
  <si>
    <t>N-Tab (GLP-2 agonist)</t>
  </si>
  <si>
    <t>Short Bowel SyndromeÂ </t>
  </si>
  <si>
    <t>PK data reported that the trial objective were met, with oral GLP-2 tablets exhibiting significant systemic exposure, noted March 20, 2024.</t>
  </si>
  <si>
    <t>TFFP</t>
  </si>
  <si>
    <t>TFF TAC (Tacrolimus Inhalation Powder)</t>
  </si>
  <si>
    <t>Lung transplant (post)Â </t>
  </si>
  <si>
    <t>Phase 2 data reported that eight out of eight patients have successfully transitioned from oral Tacrolimus to TFF TAC, with favorable safety results with no mortality or discontinuations due to advers</t>
  </si>
  <si>
    <t>BNOX</t>
  </si>
  <si>
    <t>BNC210 - (ATTUNE)</t>
  </si>
  <si>
    <t>Phase 2b results reported that BNC210 led to statistically significant improvement (p&lt;0.05) in the following secondary endpoints: depressive symptoms as measured by the Montgomery-Ã…sberg Depression Ra</t>
  </si>
  <si>
    <t>KEYTRUDA + LYNPARZA - (KEYLYNK-006)</t>
  </si>
  <si>
    <t>Metastatic nonsquamous non-small cell lung cancer (NSCLC)Â </t>
  </si>
  <si>
    <t>Phase 3 data reported that the trial did not meet its dual primary endpoints of overall survival (OS) and progression-free survival (PFS), noted March 21, 2024.</t>
  </si>
  <si>
    <t>INTASYL</t>
  </si>
  <si>
    <t>Hematological malignanciesÂ </t>
  </si>
  <si>
    <t>Preclinical data presented at Immunotherapy of Cancer Conference (ITOC10) reported a consistent silencing of Cbl-b mRNA, which has been shown to limit NK cell activation, noted March 21, 2024.</t>
  </si>
  <si>
    <t>VX-407</t>
  </si>
  <si>
    <t>Autosomal Dominant Polycystic Kidney Disease (ADPKD), healthy volunteersÂ </t>
  </si>
  <si>
    <t>IND cleared by the FDA, noted March 21, 2024.</t>
  </si>
  <si>
    <t>ALPN</t>
  </si>
  <si>
    <t>ALPN-303 - (DENALI)</t>
  </si>
  <si>
    <t>Systemic lupus erythematosus (SLE)Â </t>
  </si>
  <si>
    <t>Preclinical data presented at SLEuro demonstrated greater reductions in disease activity in a mouse model of lupus compared to WT TACI-Ig or B cell depletion, noted March 21, 2024.</t>
  </si>
  <si>
    <t>NKTX</t>
  </si>
  <si>
    <t>NKX101</t>
  </si>
  <si>
    <t>Acute myeloid leukemia / myelodysplastic syndromesÂ </t>
  </si>
  <si>
    <t>Phase 1 trial update reported that enrollment has been closed, with the aggregate CR/CRi rate (5 of 20 patients) was lower than what had been observed in the first 6 patients in the cohort, noted Marc</t>
  </si>
  <si>
    <t>Mirvetuximab - (MIRASOL)</t>
  </si>
  <si>
    <t>Cancer - ovarian cancer and relapsed endometrial cancerÂ </t>
  </si>
  <si>
    <t>Approved March 22, 2024.</t>
  </si>
  <si>
    <t>Phase 2 additional efficacy data showed a statistically significant and durable reduction in ocular pain statistically significant improvement in Tear Film Break-Up Time (TFBUT) throughout the study,</t>
  </si>
  <si>
    <t>Phase 2 combination data shared at the 2024 European Lung Cancer Congress (ELCC 2024) showed that patients experienced a median PFS of 11.1 months (95% CI: 9.5 â€“ 16.3 months). The frequency of treatme</t>
  </si>
  <si>
    <t>ivonescimab (AK112-202)</t>
  </si>
  <si>
    <t>Patients with Advanced Non-Small Cell Lung Cancer (NSCLC) and Brain MetastasesÂ </t>
  </si>
  <si>
    <t>Phase 2 monotherapy data shared at the 2024 European Lung Cancer Congress (ELCC 2024) showed that treatment led to intracranial responses among 34% of patients with brain metastases at baseline â€“ 23%</t>
  </si>
  <si>
    <t>ELAHERE (mirvetuximab soravtansine-gynx)</t>
  </si>
  <si>
    <t>Platinum-Resistant Ovarian CancerÂ </t>
  </si>
  <si>
    <t>Full approval announced March 22, 2024.</t>
  </si>
  <si>
    <t>IVVD</t>
  </si>
  <si>
    <t>PEMGARDA (VYD222 (pemivibart)) - (CANOPY)</t>
  </si>
  <si>
    <t>COVID-19 PreventionÂ </t>
  </si>
  <si>
    <t>EUA approval announced March 22, 2024.</t>
  </si>
  <si>
    <t>Additional Phase 3 data reported that only one patient (0.03%) was symptomatic after 90 days, noted March 22, 2024.</t>
  </si>
  <si>
    <t>ESPR</t>
  </si>
  <si>
    <t>NEXLETOL (bempedoic acid) - (CLEAR Outcomes)</t>
  </si>
  <si>
    <t>Cardiovascular DiseasesÂ </t>
  </si>
  <si>
    <t>Poster presentation delivers pre-clinical results that demonstrate that its lead development product, Telomir-1, elongates telomere caps on human normal embryonic fibroblast cells, noted March 22, 202</t>
  </si>
  <si>
    <t>Ewing's and other FET-rearranged sarcomasÂ </t>
  </si>
  <si>
    <t>Phase 1/2 trial enrollment resumed, noted March 22, 2024.</t>
  </si>
  <si>
    <t>ZL-1310 (DLL3 ADC)</t>
  </si>
  <si>
    <t>Solid tumors, relapsed and refractory second-line+ SCLCÂ </t>
  </si>
  <si>
    <t>Preclinical data presented at ELCC reported strong and specific binding to DLL3 on the cell surface, leading to internalization, cell cycle arrest and the induction of apoptosis in tumor cells, noted</t>
  </si>
  <si>
    <t>Reboxetine (AXS-12) - (SYMPHONY)</t>
  </si>
  <si>
    <t>NarcolepsyÂ </t>
  </si>
  <si>
    <t>Phase 3 trial met its primary endpoint, noted March 25, 2024.</t>
  </si>
  <si>
    <t>ULTOMIRIS (ravulizumab-cwvz)</t>
  </si>
  <si>
    <t>Neuromyelitis Optica Spectrum Disorder (NMOSD)Â </t>
  </si>
  <si>
    <t>Approved March 25, 2024.</t>
  </si>
  <si>
    <t>ULTOMIRIS (ravulizumab-cwvz) - (CHAMPION-NMOSD)</t>
  </si>
  <si>
    <t>Neuromyelitis optica spectrum disorder (NMOSD)Â </t>
  </si>
  <si>
    <t>FDA Approved on March 25, 2024.</t>
  </si>
  <si>
    <t>ATXS</t>
  </si>
  <si>
    <t>Navenibart (STAR-0215) - (ALPHA-ORBIT)</t>
  </si>
  <si>
    <t>Hereditary angioedema (HAE), healthy volunteersÂ </t>
  </si>
  <si>
    <t>Phase 1b/2 proof of concept data reported favorable safety and tolerability profile, mean monthly attack rate reduction of 90-96% for up to 6 months of follow up, noted March 25, 2024.</t>
  </si>
  <si>
    <t>APG808</t>
  </si>
  <si>
    <t>Healthy volunteer, asthma, COPDÂ </t>
  </si>
  <si>
    <t>Phase 1 dosing commenced and preclinical data demonstrated the potential for improved dosing over other treatment options in development, including the potential for dosing every six- or eight- weeks</t>
  </si>
  <si>
    <t>MBRX</t>
  </si>
  <si>
    <t>Annamycin (MB-106) in combination with Cytarabine - (Ara-C, MIRACLE)</t>
  </si>
  <si>
    <t>Acute Myeloid Leukemia (AML)Â </t>
  </si>
  <si>
    <t>Phase 1/2 topline data reported a complete response composite (CRc) rate of 39% in all currently evaluable, intent to treat subjects (n= 18), noted March 25, 2024.</t>
  </si>
  <si>
    <t>Odronextamab - (OLYMPIA)</t>
  </si>
  <si>
    <t>Non-Hodgkin Lymphoma (NHL)Â </t>
  </si>
  <si>
    <t>CRL issued by FDA on March 25 2024.</t>
  </si>
  <si>
    <t>ARWR</t>
  </si>
  <si>
    <t>Plozasiran (ARO-APOC3-2001) - (SHASTA-2)</t>
  </si>
  <si>
    <t>HypertriglyceridemiaÂ </t>
  </si>
  <si>
    <t>Phase 2 expanded Access Program (EAP) initiated, noted March 25, 2024.</t>
  </si>
  <si>
    <t>RM-718</t>
  </si>
  <si>
    <t>Hypothalamic ObesityÂ </t>
  </si>
  <si>
    <t>Phase 1 trial dosing initiated, noted March 25, 2024.</t>
  </si>
  <si>
    <t>Plinabulin with Pembrolizumab plus Etoposide/Platinum (EP)</t>
  </si>
  <si>
    <t>1L Extensive-Stage Small-Cell Lung Cancer (ES-SCLC)Â </t>
  </si>
  <si>
    <t>Phase 2 investigator-initiated trial (IIT) dosing initiated, noted March 25, 2024.</t>
  </si>
  <si>
    <t>BYSI</t>
  </si>
  <si>
    <t>SYRS</t>
  </si>
  <si>
    <t>Tamibarotene (SY-1425) and VIDAZA (azaciditine) - (SELECT-MDS-1)</t>
  </si>
  <si>
    <t>Myelodysplastic SyndromeÂ </t>
  </si>
  <si>
    <t>Phase 3 enrollment completed, noted March 25, 2024</t>
  </si>
  <si>
    <t>Docetaxel</t>
  </si>
  <si>
    <t>Metastatic and unresectable tumorsÂ </t>
  </si>
  <si>
    <t>Preclinical in vivo data reported that an oral LNC-docetaxel, at a total administered dose of more than 8x greater than IV-docetaxel, showed no evidence of weight loss, compared to an average peak wei</t>
  </si>
  <si>
    <t>STOK</t>
  </si>
  <si>
    <t>Zorevunersen (STK-001) - (EMPEROR)</t>
  </si>
  <si>
    <t>Dravet syndromeÂ </t>
  </si>
  <si>
    <t>Phase 1/2a end of study data of 70mg doses demonstrated substantial and sustained reductions in convulsive seizure frequency on top of the best available anti-seizure medicines, noted March 25, 2024.</t>
  </si>
  <si>
    <t>NKGN</t>
  </si>
  <si>
    <t>Troculeucel (SNK01)</t>
  </si>
  <si>
    <t>Phase 1 additional data suggested clinical activity regarding cognitive function in patients with advanced Alzheimer's disease in addition to previously disclosed positive effects on amyloid protein a</t>
  </si>
  <si>
    <t>AMRX</t>
  </si>
  <si>
    <t>ciprofloxacin and dexamethasone otic suspension</t>
  </si>
  <si>
    <t>Acute Otitis Externa (AOE) in pediatric (age 6 months and older), adult, and elderly patients due to staphylococcus aureus and pseudomonas aeruginosa.Â </t>
  </si>
  <si>
    <t>ANDA Approval from the FDA, noted March 25, 2024.</t>
  </si>
  <si>
    <t>Odronextamab</t>
  </si>
  <si>
    <t>Relapsed/refractory (R/R) follicular lymphoma (FL) or R/R diffuse large B-cell lymphoma (DLBCL)Â </t>
  </si>
  <si>
    <t>CRL issued March 25, 2024.</t>
  </si>
  <si>
    <t>PRAX</t>
  </si>
  <si>
    <t>PRAX-628</t>
  </si>
  <si>
    <t>Photo-Paroxysmal Response (PPR)Â </t>
  </si>
  <si>
    <t>Phase 2 data reported a 100% complete response rate in the 45 mg cohort, and in the 15 mg cohort, 80% of patients achieved a complete response and 20% achieved a partial response, noted March 26, 2024</t>
  </si>
  <si>
    <t>Phase 1b/2 topline data reported a 10% response rate in the 45 mg QW safety cohort , 20% response rate in the 60 mg QW cohort, and 50% response rate in the 60 mg, 2 x 30 mg BIW cohort, noted March 26,</t>
  </si>
  <si>
    <t>TECX</t>
  </si>
  <si>
    <t>TX45</t>
  </si>
  <si>
    <t>Group 2 Pulmonary HypertensionÂ </t>
  </si>
  <si>
    <t>Phase 1a clinical program advancing on track based on promising initial data, noted March 26, 2024.</t>
  </si>
  <si>
    <t>VK2735</t>
  </si>
  <si>
    <t>Metabolic and endocrine disorders (GLP-1)Â </t>
  </si>
  <si>
    <t>Phase 1 data was shown to be safe and well-tolerated in the 28-day study with low rates of GI-related adverse events. Up to 3.3% placebo-adjusted mean weight loss (5.3% from baseline) observed after 2</t>
  </si>
  <si>
    <t>INTERCEPT</t>
  </si>
  <si>
    <t>PlateletsÂ </t>
  </si>
  <si>
    <t>FDA has granted approval of 12-month shelf life for INTERCEPT Platelet Processing Sets, from the date of manufacture, effective immediately, noted March 26, 2024.</t>
  </si>
  <si>
    <t>LITS</t>
  </si>
  <si>
    <t>Voruciclib plus Venclexta (venetoclax)</t>
  </si>
  <si>
    <t>B-Cell Malignancies or Acute Myeloid Leukemia (AML)Â </t>
  </si>
  <si>
    <t>Additional Phase 1 data observed anti-leukemic activity in multiple heavily pretreated patients in the dose escalation cohorts, including responses, anticipated decreases in myeloid leukemia cell diff</t>
  </si>
  <si>
    <t>MEIP</t>
  </si>
  <si>
    <t>Zorevunersen (STK-001)</t>
  </si>
  <si>
    <t>Dravet SyndromeÂ </t>
  </si>
  <si>
    <t>Phase 1/2 data demonstrated durable reductions in seizures and clinically meaningful improvements in multiple measures of cognition and behavior were maintained over 12 months with continued dosing at</t>
  </si>
  <si>
    <t>Iomab-ACT</t>
  </si>
  <si>
    <t>Targeted conditioning prior to CD19 CAR T-cell therapyÂ </t>
  </si>
  <si>
    <t>Phase 1 trial has commenced enrollment, noted March 26, 2024.</t>
  </si>
  <si>
    <t>ZVRA</t>
  </si>
  <si>
    <t>Serdexmethylphenidate (SDX) - (KP1077)</t>
  </si>
  <si>
    <t>Idiopathic hypersomnia (IH)Â </t>
  </si>
  <si>
    <t>Phase 2 topline data demonstrated clinically meaningful impact and encouraging outcomes on both clinical safety and efficacy, noted March 26, 2024.</t>
  </si>
  <si>
    <t>WINREVAIR (sotatercept-csrk)</t>
  </si>
  <si>
    <t>Pulmonary arterial hypertension (PAH)Â </t>
  </si>
  <si>
    <t>Approved March 26, 2024.</t>
  </si>
  <si>
    <t>Efgartigimod - (RHO)</t>
  </si>
  <si>
    <t>Primary Sjogren's syndromeÂ </t>
  </si>
  <si>
    <t>Phase 2 trial data reported safety and tolerability profile that was consistent with other clinical trials, and a treatment effect across multiple clinical endpoints, noted March 27, 2024.</t>
  </si>
  <si>
    <t>MRNA</t>
  </si>
  <si>
    <t>mRNA-1283 - (NEXTCove)</t>
  </si>
  <si>
    <t>Phase 3 data reported a higher immune response against both the Omicron BA.4/BA.5 and original virus strains of SARS-CoV-2 compared to mRNA-1273.222, noted March 27, 2024.</t>
  </si>
  <si>
    <t>Tumor Treating Fields (TTFields) - (METIS)</t>
  </si>
  <si>
    <t>Brain Metastases Originating from Non-Small Cell Lung CancerÂ </t>
  </si>
  <si>
    <t>Phase 3 final data clinical trial met its primary endpoint, demonstrating a statistically significant improvement in time to intracranial progression for adult patients treated with Tumor Treating Fie</t>
  </si>
  <si>
    <t>BPL-003</t>
  </si>
  <si>
    <t>Resistant DepressionÂ </t>
  </si>
  <si>
    <t>Phase 2a initial results demonstrated that a single 10mg dose of BPL-003 was well-tolerated and resulted in a rapid onset and durable antidepressant effect in patients living with TRD, noted March 27,</t>
  </si>
  <si>
    <t>Phase 2 body composition study showed lean mass preservation, with only 25.5% of weight loss derived from lean mass, noted March 27, 2024.</t>
  </si>
  <si>
    <t>HepTCell</t>
  </si>
  <si>
    <t>Hepatitis BÂ </t>
  </si>
  <si>
    <t>Phase 2 clinical trial evaluating the efficacy has been completed. The overall response in the trial was deemed to be insufficient to warrant further advancement. As a result, any further development</t>
  </si>
  <si>
    <t>AVTX</t>
  </si>
  <si>
    <t>AVTX-009 (anti-IL-1Î² mAb) - (LOTUS)</t>
  </si>
  <si>
    <t>Avalo acquires Phase 2-ready anti-IL-1Î² mAb, AVTX-009, through acquisition of AlmataBio, Inc, noted March 27 , 2024. Phase 2 topline results from trial planned expected in 2026.</t>
  </si>
  <si>
    <t>Voriconazole Inhalation Powder - (VORI)</t>
  </si>
  <si>
    <t>Invasive Pulmonary Aspergillosis (IPA)Â </t>
  </si>
  <si>
    <t>Phase 2 data continue to demonstrate antifungal activity and a favorable safety and tolerability profile, noted March 27, 2024.</t>
  </si>
  <si>
    <t>Phase 2 8/8 patients successfully transitioned from oral tacrolimus to TFF TAC with no sign of acute rejection at reduced systemic exposures, noted March 27, 2024.</t>
  </si>
  <si>
    <t>Gamida Cell does not plan to conduct further development of GDA-201 at this time, as noted on March 27, 2024.</t>
  </si>
  <si>
    <t>Pexa-Vec in combination with cemiplimab - (REN026)</t>
  </si>
  <si>
    <t>Metastatic or unresectable renal cell carcinoma (RCC).Â </t>
  </si>
  <si>
    <t>Phase 1b/2a study demonstrated an acceptable safety profile and encouraging efficacy of the combination therapy of Pexa-Vec, an engineered oncolytic vaccinia virus, and Libtayo (cemiplimab), anti-PD-1</t>
  </si>
  <si>
    <t>Setrusumab (BPS-804) - (ORBIT)</t>
  </si>
  <si>
    <t>Osteogenesis ImperfectaÂ </t>
  </si>
  <si>
    <t>Phase 3 enrollment to be completed around the end of 1Q 2024/1H 2024.</t>
  </si>
  <si>
    <t>MREO</t>
  </si>
  <si>
    <t>AKBA</t>
  </si>
  <si>
    <t>Vafseo (vadadustat)</t>
  </si>
  <si>
    <t>Anemia due to Chronic Kidney Disease in Adult Patients on DialysisÂ </t>
  </si>
  <si>
    <t>Approved March 28, 2024.</t>
  </si>
  <si>
    <t>RVPH</t>
  </si>
  <si>
    <t>Brilaroxazine - (RECOVER)</t>
  </si>
  <si>
    <t>Phase 3 safety and efficacy shared at ASCPT reported that the 50 mg dose provided a significant decrease in primary (Total PANSS) with a discontinuation rate lower than 6%, noted March 27, 2024.</t>
  </si>
  <si>
    <t>Phase 1 single-dose results demonstrated safety at a medium dose of 500 micrograms administered subcutaneously in the third of five planned cohorts of subjects in the single dose portion of the Phase</t>
  </si>
  <si>
    <t>MIST</t>
  </si>
  <si>
    <t>CARDAMYST (etripamil) - (RAPID)</t>
  </si>
  <si>
    <t>Paroxysmal supraventricular tachycardia (PSVT)Â </t>
  </si>
  <si>
    <t>NDA resubmitted to FDA, noted March 28, 2024.</t>
  </si>
  <si>
    <t>Apraglutide - (STARGAZE)</t>
  </si>
  <si>
    <t>Acute Graft-Versus-Host DiseaseÂ </t>
  </si>
  <si>
    <t>Phase 2 initial data reported that treatment was well-tolerated with an acceptable safety profile, noted March 28, 2024.</t>
  </si>
  <si>
    <t>LPCN</t>
  </si>
  <si>
    <t>LPCN 1148</t>
  </si>
  <si>
    <t>Liver cirrhosis, specifically prevention of OHE recurrence and treatment of sarcopeniaÂ </t>
  </si>
  <si>
    <t>Phase 2 data reported that that participants who received LPCN 1148 during Stage 1 had a significant increase in L3-SMI of 4.1 cm2/m2 (8.8%) at Week 24, noted March 28, 2024.</t>
  </si>
  <si>
    <t>Efarindodekin Alfa (XTX301)</t>
  </si>
  <si>
    <t>Xilio granted Gilead an exclusive global license to develop and commercialize XTX301, Xilio's tumor-activated IL-12, noted March 28, 2024.</t>
  </si>
  <si>
    <t>XLO</t>
  </si>
  <si>
    <t>Revuforj (revumenib) - (AUGMENT-101)</t>
  </si>
  <si>
    <t>Relapsed/refractory (R/R) acute leukemiasÂ </t>
  </si>
  <si>
    <t>Phase 2 enrollment completed, noted March 28, 2024.</t>
  </si>
  <si>
    <t>OCEA</t>
  </si>
  <si>
    <t>VRON-0200</t>
  </si>
  <si>
    <t>Phase 1b preliminary data reported that VRON-0200 was safe and well tolerated, with no clinical or laboratory changes of concern, noted March 28, 2024.</t>
  </si>
  <si>
    <t>Phase 1/2 found to suppress cancer stem cells that promote drug resistance to KRASG12C and KRASG12D inhibitors and solid tumor recurrence, noted March 28, 2024.</t>
  </si>
  <si>
    <t>GRTX</t>
  </si>
  <si>
    <t>Rucosopasem (GC4711) - (GRECO-1)</t>
  </si>
  <si>
    <t>Non-Small Cell Lung Cancer (NSCLC)Â </t>
  </si>
  <si>
    <t>Trial discontinued, noted March 28, 2024.</t>
  </si>
  <si>
    <t>Rucosopasem (GC4711) - (GRECO-2)</t>
  </si>
  <si>
    <t>Govorestat (AT-007) - (ACTION-Galactosemia kids)</t>
  </si>
  <si>
    <t>GalactosemiaÂ </t>
  </si>
  <si>
    <t>PDUFA PR date of August 28, 2024. The FDA has set a new PDUFA target action date of November 28, 2024.</t>
  </si>
  <si>
    <t>NBIX</t>
  </si>
  <si>
    <t>NBI-1065890</t>
  </si>
  <si>
    <t>CNS IndicationsÂ </t>
  </si>
  <si>
    <t>Phase 1 initiated, noted March 28, 2024.</t>
  </si>
  <si>
    <t>Phase 1b showed that serial procedures were well tolerated without observed dose-limiting toxicity in first cohort, noted March 28, 2024.</t>
  </si>
  <si>
    <t>KRAZATI (adagrasib) and Taxotere (Docetaxel) - (KRYSTAL-12)</t>
  </si>
  <si>
    <t>Phase 3 trial met its primary endpoints, noted March 28, 2024.</t>
  </si>
  <si>
    <t>CNTX</t>
  </si>
  <si>
    <t>CTIM-76</t>
  </si>
  <si>
    <t>Various cancersÂ </t>
  </si>
  <si>
    <t>IND submitted on March 28, 2024.</t>
  </si>
  <si>
    <t>EQ</t>
  </si>
  <si>
    <t>Itolizumab (EQ001) - (EQUALISE)</t>
  </si>
  <si>
    <t>Systemic lupus erythematosus (SLE) and lupus nephritis (LN)Â </t>
  </si>
  <si>
    <t>Phase 1b topline data continues to show clinically meaningful response in highly proteinuric subjects. More than 80% of subjects achieved &gt;50% reduction in urine protein creatinine ratio (UPCR), noted</t>
  </si>
  <si>
    <t>GRTS</t>
  </si>
  <si>
    <t>GRANITE-CRC-1L</t>
  </si>
  <si>
    <t>1L Microsatellite-Stable Colorectal Cancer (MSS-CRC)Â </t>
  </si>
  <si>
    <t>Phase 2/3 preliminary data reported that the PFS trends favor GRANITE recipients with hazard ratios of 0.82 in the overall population and 0.52 in a high-risk group, noted April 1, 2024.</t>
  </si>
  <si>
    <t>Tumor Treating Fields (TTFields) with pembrolizumab and temozolomide - (TIGER)</t>
  </si>
  <si>
    <t>Glioblastoma (GBM)Â </t>
  </si>
  <si>
    <t>Phase 2 long-term data presented at ASCO reported that the median OS and PFS were 19.6 months (95% CI, 17.9â€“22.4) and 10.2 months, noted April 1, 2024.</t>
  </si>
  <si>
    <t>YUTREPIA</t>
  </si>
  <si>
    <t>Interstitial lung disease (PH-ILD)Â </t>
  </si>
  <si>
    <t>A District Court set aside the injunction and the FDA is no longer enjoined from issuing final approval of Liquidia's New Drug Application (NDA) for YUTREPIA (treprostinil) inhalation powder, noted Ap</t>
  </si>
  <si>
    <t>VOYDEYA (danicopan) add-on to SoC with ULTOMIRIS (ravulizumab-cwvz) or SOLIRIS (eculizumab)- (ALPHA)</t>
  </si>
  <si>
    <t>Paroxysmal nocturnal hemoglobinuria (PNH) and atypical Hemolytic Uremic Syndrome (aHUS)Â </t>
  </si>
  <si>
    <t>FDA Approved on April 1, 2024.</t>
  </si>
  <si>
    <t>Sunosi (Solriamfetol) - (ENGAGE)</t>
  </si>
  <si>
    <t>Binge eating disorderÂ </t>
  </si>
  <si>
    <t>Phase 3 initiated, noted April 1, 2024.</t>
  </si>
  <si>
    <t>inaxaplin (VX-147) - (AMPLITUDE)</t>
  </si>
  <si>
    <t>Proteinuric kidney disease with two mutations in the APOL1 gene (AMKD)Â </t>
  </si>
  <si>
    <t>Phase 2/3 trial part 3 dosing initiated with expanded access to include adolescents with AMKD ages 10 to 17 years. An Independent Data Monitoring Committee (IDMC) reviewed Phase 2 safety and efficacy</t>
  </si>
  <si>
    <t>Bitopertin - (APOLLO)</t>
  </si>
  <si>
    <t>Erythropoietic Protoporphyria (EPP)Â </t>
  </si>
  <si>
    <t>Phase 2 study met its primary endpoint. Despite improved measures of light tolerance, including the key secondary endpoint, in both 20 mg and 60 mg dose groups, but it did not meet statistical signifi</t>
  </si>
  <si>
    <t>VTGN</t>
  </si>
  <si>
    <t>PH94B - (PALISADE-3)</t>
  </si>
  <si>
    <t>Social Anxiety Disorder (SAD)Â </t>
  </si>
  <si>
    <t>PALISADE-3 initiated, noted April 1, 2024.</t>
  </si>
  <si>
    <t>SRZN</t>
  </si>
  <si>
    <t>SZN-043</t>
  </si>
  <si>
    <t>Severe alcohol associated hepatitisÂ </t>
  </si>
  <si>
    <t>Phase 1a demonstrated acceptable safety and tolerability with no reported serious adverse events, noted April 1, 2024.</t>
  </si>
  <si>
    <t>Phase 3 results demonstrated Iomab-B's ability to overcome the negative impact of a TP53 mutation in patients who otherwise would have limited treatment options and dismal prognosis, noted April 1, 20</t>
  </si>
  <si>
    <t>CORT</t>
  </si>
  <si>
    <t>Relacorilant - (GRADIENT)</t>
  </si>
  <si>
    <t>Cushingâ€™s syndromeÂ </t>
  </si>
  <si>
    <t>Phase 3 enrollment completed, noted April 1, 2024.</t>
  </si>
  <si>
    <t>Phase 2 was initiated, noted January 8, 2024. Phase 2 data reported that in patient one, fasting C-peptide increased by 80% compared to baseline. In patient two, fasting C-peptide increased by 16% com</t>
  </si>
  <si>
    <t>VERVE-101 - (Heart-1)</t>
  </si>
  <si>
    <t>Heterozygous familial hypercholesterolemia (HeFH)Â </t>
  </si>
  <si>
    <t>Phase 1b clinical trial demonstrated LDL-C reduction of up to 73% at 0.45 mg/kg. Company to pause enrollment in Heart-1 clinical trial following asymptomatic Grade 3 transient ALT elevation and thromb</t>
  </si>
  <si>
    <t>VERV</t>
  </si>
  <si>
    <t>ZLDPF</t>
  </si>
  <si>
    <t>Brepocitinib - (NEPTUNE)</t>
  </si>
  <si>
    <t>Non-infectious uveitis (NIU)Â </t>
  </si>
  <si>
    <t>Phase 2 topline data showed the strongest efficacy data in NIU observed to date. The Treatment Failure rate from disease activity (discontinuations censored) was 18% in the brepocitinib 45 mg arm, n</t>
  </si>
  <si>
    <t>GNPX</t>
  </si>
  <si>
    <t>Oncoprex</t>
  </si>
  <si>
    <t>Anti-PD1 resistant non-small cell lung cancer (NSCLC)Â </t>
  </si>
  <si>
    <t>Preclinical data from mouse model reported that NPRL2 treatment reduced lung metastases significantly, whereas pembrolizumab was ineffective. The antitumor effect was greater in humanized than non-hum</t>
  </si>
  <si>
    <t>Phase 2 cohort 4 data reported a a statistically significant reduction of approximately 40% in Rheumatoid Factor in the abiprubart group, noted April 2, 2024.</t>
  </si>
  <si>
    <t>Phase 1 data from third patient after reviewing safety and efficacy findings from the first cohort, the Safety Monitoring Committee (SMC) recommended not to escalate the cell dose level and instead t</t>
  </si>
  <si>
    <t>Phase 1 US dosing initiated, noted April 2, 2024.</t>
  </si>
  <si>
    <t>SGHT</t>
  </si>
  <si>
    <t>TearCare - (SAHARA RCT)</t>
  </si>
  <si>
    <t>Dry Eye DiseaseÂ </t>
  </si>
  <si>
    <t>Phase 1 clinical results demonstrate long-term efficacy of the OMNI Surgical System for primary open-angle glaucoma and support use of TearCare technology as a primary treatment for dry eye disease, n</t>
  </si>
  <si>
    <t>FANAPT (iloperidone)</t>
  </si>
  <si>
    <t>Bipolar DisorderÂ </t>
  </si>
  <si>
    <t>Approved April 2, 2024.</t>
  </si>
  <si>
    <t>FGEN</t>
  </si>
  <si>
    <t>FG-3246 (FOR46) in combination with enzalutamide - (Investigator-sponsored trial)</t>
  </si>
  <si>
    <t>Metastatic castration-resistant prostate cancer (mCRPC)Â </t>
  </si>
  <si>
    <t>Phase 1 topline data reported a PSA50 response in 36% of patients, a confirmed radiographic objective response rate of 20%, with a median duration of response of 7.5 months, noted April 3, 2024.</t>
  </si>
  <si>
    <t>LENZ</t>
  </si>
  <si>
    <t>VIZZ (aceclidine ophthalmic solution)</t>
  </si>
  <si>
    <t>PresbyopiaÂ </t>
  </si>
  <si>
    <t>Phase 3 primary endpoint was met with 71% of participants dosed with LNZ100 achieving three-lines or greater improvement at 3 hours. Rapid onset and long duration shown with 71% of participants achiev</t>
  </si>
  <si>
    <t>Raludotatug deruxtecan (DS-6000, R-DXd) - (REJOICE-Ovarian01)</t>
  </si>
  <si>
    <t>Phase 2/3 trial portion 2 initiated, noted April 3, 2024.</t>
  </si>
  <si>
    <t>DSNKY</t>
  </si>
  <si>
    <t>PRFX</t>
  </si>
  <si>
    <t>PRF-110</t>
  </si>
  <si>
    <t>BunionectomyÂ </t>
  </si>
  <si>
    <t>Phase 3 enrollment target reached 50%, noted April 2, 2024.</t>
  </si>
  <si>
    <t>NBTX</t>
  </si>
  <si>
    <t>NBTXR3 - (MD Anderson Study 2020-0123)</t>
  </si>
  <si>
    <t>Phase 1 dose escalation study completed, noted April 2, 2024.</t>
  </si>
  <si>
    <t>The Company submitted its response to the U.S. Food and Drug Administration (FDA) for its New Drug Application (NDA) for neffyÂ® (epinephrine nasal spray) for the treatment of Type I allergic reactions</t>
  </si>
  <si>
    <t>mRNA-3927 (Paramount)</t>
  </si>
  <si>
    <t>Propionic AcidemiaÂ </t>
  </si>
  <si>
    <t>Phase 1/2 has been well tolerated in participants at the doses administered, with no dose-limiting toxicities observed. Fifteen participants reported treatment-emergent adverse events (TEAEs), while n</t>
  </si>
  <si>
    <t>MGNX</t>
  </si>
  <si>
    <t>MGC018 - (TAMARACK)</t>
  </si>
  <si>
    <t>Phase 2 preliminary safety data suggested that reducing the dose and frequency of cobra duo improves its safety and tolerability in men with mCRPC, noted April 3, 2024.</t>
  </si>
  <si>
    <t>ACHL</t>
  </si>
  <si>
    <t>ATL001 - (CHIRON)</t>
  </si>
  <si>
    <t>Phase 1/2 data reported that 25% of higher dose (&gt;100M cNeT) patients demonstrated stable disease with some reduction in tumor volume, noted April 4, 2024.</t>
  </si>
  <si>
    <t>ATL001 - (THETIS)</t>
  </si>
  <si>
    <t>MelanomaÂ </t>
  </si>
  <si>
    <t>Phase 1/2a data reported that 3 of 12 patients demonstrated stable disease with some reduction in tumor volume, noted April 4, 2024.</t>
  </si>
  <si>
    <t>Flu-SV-mRNA</t>
  </si>
  <si>
    <t>Multivalent seasonal flu vaccineÂ </t>
  </si>
  <si>
    <t>Phase 2 interim data reported that the vaccine boosted antibody titers against all encoded flu strains and across all age groups and tested dose levels, including the lowest tested dose, noted April 4</t>
  </si>
  <si>
    <t>ZYNLONTA (Loncastuximab Tesirine-Ipyl) - (LOTIS-7)</t>
  </si>
  <si>
    <t>B-cell non-Hodgkin lymphomaÂ </t>
  </si>
  <si>
    <t>Phase 1b dose escalation trial completed with no dose-limiting toxicities, no or low-grade cytokine release syndrome and no immune effector cell-associated neurotoxicity syndrome across all patients a</t>
  </si>
  <si>
    <t>RELYVRIO (sodium phenylbutyrate and taurursodiol)</t>
  </si>
  <si>
    <t>Company has started a process with the FDA and Health Canada to voluntarily discontinue the marketing authorizations for RELYVRIO/ALBRIOZA (sodium phenylbutyrate and taurursodiol [also known as ursodo</t>
  </si>
  <si>
    <t>Based on Phase 3 previous results, the company has started a process with the FDA and Health Canada to voluntarily discontinue the marketing authorizations for RELYVRIO/ALBRIOZA (sodium phenylbutyrate</t>
  </si>
  <si>
    <t>CAN-2409 plus valacyclovir (prodrug)</t>
  </si>
  <si>
    <t>Non-Metastatic Pancreatic Cancer, Pancreatic ductal adenocarcinoma (PDAC)Â </t>
  </si>
  <si>
    <t>Phase 2 interim data reported that at 24 months, survival rate was 71.4% in CAN-2409 treated patients versus only 16.7% in the control group after chemoradiation, noted April 4, 2024.</t>
  </si>
  <si>
    <t>EFTR</t>
  </si>
  <si>
    <t>Tomivosertib (MNK1/2) - (KICKSTART)</t>
  </si>
  <si>
    <t>Phase 2b study did not meet the pre-specified threshold of pâ‰¤0.2. The median PFS was 13.0 weeks in the tomivosertib plus pembrolizumab arm and 11.7 weeks in the placebo plus pembrolizumab arm, respect</t>
  </si>
  <si>
    <t>GOVX</t>
  </si>
  <si>
    <t>GEO-CM04S1- (COH04S1)</t>
  </si>
  <si>
    <t>COVID-19 in immunocompromised patientsÂ </t>
  </si>
  <si>
    <t>Preclinical data presented at the Annual World Vaccine showed that vaccine-induced immunity protects against infections, serious disease symptoms, and death against the original Wuhan variant as well</t>
  </si>
  <si>
    <t>ECUR-506 - (OTC-HOPE)</t>
  </si>
  <si>
    <t>Ornithine Transcarbamylase (OTC) DeficiencyÂ </t>
  </si>
  <si>
    <t>IND Cleared by the FDA, noted April 4, 2024.</t>
  </si>
  <si>
    <t>CRBU</t>
  </si>
  <si>
    <t>CB-010 - (GALLOP)</t>
  </si>
  <si>
    <t>Lupus nephritis (LN), extrarenal lupus (ERL)Â </t>
  </si>
  <si>
    <t>IND Clearance by FDA, noted April 4, 2024. Phase 1 trial planned by year end 2024.</t>
  </si>
  <si>
    <t>HMPL-295</t>
  </si>
  <si>
    <t>Preclinical data from AACR reported that HMPL-295 significantly improved the anti-tumor activity of standard-of-care chemotherapy as well as targeted agents in KRAS- or BRAF-mutant tumor models both</t>
  </si>
  <si>
    <t>HMPL-506</t>
  </si>
  <si>
    <t>LeukemiaÂ </t>
  </si>
  <si>
    <t>Preclinical data from AACR reported that in In vivo studies demonstrated the dose- and exposure- dependent target regulation of MEIS1 and anti-tumor efficacy following HMPL-506 treatment in multiple t</t>
  </si>
  <si>
    <t>HMPL-A067 (HMA800067)</t>
  </si>
  <si>
    <t>B-cell malignanciesÂ </t>
  </si>
  <si>
    <t>Preclinical data reported that an intravenous injection of HMA800067 at 10 mg/kg single dose induced complete tumor regression in all the animals within 10 days of administration, noted April 5, 2024.</t>
  </si>
  <si>
    <t>IMFINZI (Durvalumab) - (ADRIATIC)</t>
  </si>
  <si>
    <t>Small cell lung cancer (SCLC) limited diseaseÂ </t>
  </si>
  <si>
    <t>Phase 3 trial met the the dual primary endpoints of overall survival (OS) and progression-free survival (PFS), noted April 5, 2024.</t>
  </si>
  <si>
    <t>Phase 3 first cohort efficacy and safety datacompleting 1-year follow-up data from ACC.24 reported that treatment with aficamten for 48 weeks resulted in substantial and sustained reductions in averag</t>
  </si>
  <si>
    <t>Phase 1/2 Data and Safety Monitoring Board (DSMB) convened and approved to proceed dosing with the medium dose of OCU410 in the dose-escalation phase of the study, noted April 5, 2024.</t>
  </si>
  <si>
    <t>IGXT</t>
  </si>
  <si>
    <t>Buprenorphine Buccal Film - (Belbuca Biosimilar)</t>
  </si>
  <si>
    <t>PainÂ </t>
  </si>
  <si>
    <t>In an Amendment Acknowledgement received from the FDA by the company, the FDA granted priority review with a Generic Drug User Fee Act (GDUFA) date for review of the Amendment of March 8, 2024, unless</t>
  </si>
  <si>
    <t>TARA</t>
  </si>
  <si>
    <t>TARA-002 - (ADVANCED-1)</t>
  </si>
  <si>
    <t>Non-muscle invasive bladder cancer (NMIBC)Â </t>
  </si>
  <si>
    <t>Phase 1b data reported a complete response rate of 43% at three months, noted April 5, 2024.</t>
  </si>
  <si>
    <t>Approved April 5, 2024.</t>
  </si>
  <si>
    <t>CDTX</t>
  </si>
  <si>
    <t>CCR5-001</t>
  </si>
  <si>
    <t>Preclinical data shared at the AACR conference demonstrated potent efficacy in colorectal cancer mouse model, noted April 5 2024.</t>
  </si>
  <si>
    <t>CBO421</t>
  </si>
  <si>
    <t>Tumor immune evasion preventionÂ </t>
  </si>
  <si>
    <t>Preclinical data shared at AACR data demonstrated improved efficacy compared to oleclumab in human triple-negative breast cancer cell lines, noted April 5, 2024.</t>
  </si>
  <si>
    <t>HOWL</t>
  </si>
  <si>
    <t>WTX-518</t>
  </si>
  <si>
    <t>Preclinical data presented at AACR reported complete tumor regression in the MC38 mouse tumor model, noted April 5, 2024.</t>
  </si>
  <si>
    <t>WTX-712</t>
  </si>
  <si>
    <t>Preclinical data presented at AACR reported that treatment demonstrated inducibility and antitumor activity with regressions in the MC38 mouse tumor model, noted April 5, 2024.</t>
  </si>
  <si>
    <t>FDA Approval on April 5, 2024.</t>
  </si>
  <si>
    <t>Trastuzumab deruxtecan - (DESTINY-CRC02)</t>
  </si>
  <si>
    <t>HER2-overexpressing/amplified (HER2+) metastatic colorectal cancer (mCRC)Â </t>
  </si>
  <si>
    <t>Phase 2 data showed a confirmed ORR of 51.4% and a median DoR range of 19.4 months, noted April 5, 2024.</t>
  </si>
  <si>
    <t>AMRN</t>
  </si>
  <si>
    <t>VASCEPA (icosapent ethyl) - (REDUCE-IT)</t>
  </si>
  <si>
    <t>Cardiovascular diseaseÂ </t>
  </si>
  <si>
    <t>Phase 1 data presented at the American College of Cardiology's Annual Scientific Session &amp; Expo show that findings presented on VASCEPA/VAZKEPA utility in REDUCE-IT patient subgroups by baseline High/</t>
  </si>
  <si>
    <t>XTX501</t>
  </si>
  <si>
    <t>Preclinical data shared at AACR reported superior PK profile compared to non-masked PD1/IL2 in mice, akin to PD1 antibodies, projected to achieve &gt;95% PD-1 RO with once every 3 weeks (Q3W) dosing, no</t>
  </si>
  <si>
    <t>REPL</t>
  </si>
  <si>
    <t>RP1 (vusolimogene oderparepvec) - (ARTACUS)</t>
  </si>
  <si>
    <t>Liver and kidney transplant recipients with recurrent Cutaneous squamous cell carcinomaÂ </t>
  </si>
  <si>
    <t>Phase 1/2 open-label data presented at AACR reported an overall response rate (ORR) of 34.8 percent (8 of 23 evaluable patients, including 5 complete responses and 3 partial responses) with most respo</t>
  </si>
  <si>
    <t>Phase 2 full data shared at the American College of Cardiology Scientific Sessions reported that zilebesiran demonstrated clinically significant and sustained placebo-adjusted, time-adjusted reduction</t>
  </si>
  <si>
    <t>Phase 2 clinical data presented at ACC.24 reported a dose-dependent placebo-adjusted reductions in triglycerides, with Significant and durable triglyceride and APOC3 reductions to week 48, noted April</t>
  </si>
  <si>
    <t>BNTX</t>
  </si>
  <si>
    <t>Cevumeran (BNT122)</t>
  </si>
  <si>
    <t>Resected pancreatic ductal adenocarcinoma (PDAC)Â </t>
  </si>
  <si>
    <t>Phase 1 data presented at AACR reported that in 8 of 16 patients, autogene cevumeran elicited high-magnitude T cells specific to the encoded neoantigens. 98% of the T cells targeting individual neoant</t>
  </si>
  <si>
    <t>Phase 3 trial met her primary endpoint, noted April 7, 2024.</t>
  </si>
  <si>
    <t>EOS-984 - (APT-008)</t>
  </si>
  <si>
    <t>Adenosine on T and B cellsÂ </t>
  </si>
  <si>
    <t>Preclinical data presented at AACR reported a blockade of intracellular adenosine accumulation by EOS-984 enabled proliferation of memory T cells and TILs despite high adenosine concentrations, result</t>
  </si>
  <si>
    <t>INO</t>
  </si>
  <si>
    <t>GT-30</t>
  </si>
  <si>
    <t>Cancer Vaccine in advanced hepatocellular carcinomaÂ </t>
  </si>
  <si>
    <t>Phase 1/2 trial has met primary endpoints of safety and immunogenicity and secondary endpoint for efficacy based on response rate, noted April 7, 2024.</t>
  </si>
  <si>
    <t>EWTX</t>
  </si>
  <si>
    <t>EDG-7500 - (CIRRUS-HCM)</t>
  </si>
  <si>
    <t>Hypertrophic Cardiomyopathy (HCM)Â </t>
  </si>
  <si>
    <t>Preclinical data presented at ACC blunted the HCM-mediated progressive slowing of LV diastolic relaxation; additionally the candidate preserved myocardial distensibility and maintained cardiac reserve</t>
  </si>
  <si>
    <t>Phase 2 data reported a complete remission (CR) or CR with partial hematological recovery (CRh) rate was 23%, and the overall response rate was 46%, noted April 8, 2024.</t>
  </si>
  <si>
    <t>ZYME</t>
  </si>
  <si>
    <t>ZW191</t>
  </si>
  <si>
    <t>Non-small cell lung cancer, endometrial cancer, and triple-negative breast cancerÂ </t>
  </si>
  <si>
    <t>Preclinical data reported superior internalization, payload delivery, and spheroid penetration to other FRÎ±-targeted multi-specific antibodies, noted April 8, 2024.</t>
  </si>
  <si>
    <t>BMN 401 (INZ-701) - (adults trial)</t>
  </si>
  <si>
    <t>ENPP1 deficiencyÂ </t>
  </si>
  <si>
    <t>Phase 2 topline data showed avorable safety, immunogenicity and clinical outcome data were maintained through 48 weeks in Cohorts 1-3 in ENPP1 Deficiency; Data from Cohort 4 support once weekly dosing</t>
  </si>
  <si>
    <t>Etripamil - (NODE-303)</t>
  </si>
  <si>
    <t>Phase 3 data shared at ACC24 demonstrated that symptom-prompted treatment with etripamil was effective at restoring sinus rhythm as compared to placebo with a median time-to-conversion of 17.0 minutes</t>
  </si>
  <si>
    <t>PSTX</t>
  </si>
  <si>
    <t>P-BCMA-ALLO1</t>
  </si>
  <si>
    <t>Phase 1 clinical early update presented at AACR suggests patients with relapsed/refractory multiple myeloma who progressed after prior BCMA-targeted therapy achieved clinical responses with P-BCMA-AL</t>
  </si>
  <si>
    <t>Phase 1/2 data presented at AACR showed a partial response and stable disease reported in combination cohort, and durable stable disease observed in monotherapy cohorts, noted April 8, 2024.</t>
  </si>
  <si>
    <t>Phase 1 initial data presented at AACR demonstrated positive signs of clinical activity, including tumor reduction, and an improved safety profile in heavily pretreated patients with metastatic solid</t>
  </si>
  <si>
    <t>Phase 1/2 data presented at AACR showed enhanced clinical efficacy signal in bev naÃ¯ve patients is consistent with results of randomized ONSEMBLE trial providing two independent data sets in second-li</t>
  </si>
  <si>
    <t>Zidesamtinib - (NVL-330) - (HEROEX-1)</t>
  </si>
  <si>
    <t>HER2-mutant tumorsÂ </t>
  </si>
  <si>
    <t>Preclinical data presented at AACR continue to support NVL-330's broad activity against HER2 oncogenic alterations, selectivity over wild-type EGFR, and differentiated brain-penetrant profile , Zidesa</t>
  </si>
  <si>
    <t>MRUS</t>
  </si>
  <si>
    <t>Zenocutuzumab (Zeno) in combination with Trastuzumab and Vinorelbine</t>
  </si>
  <si>
    <t>Metastatic breast cancerÂ </t>
  </si>
  <si>
    <t>Phase 2 data presented at AACR data show that Zeno is effective in tumor cell killing in vitro and in vivo in high NRG1 expressing cancer models representing multiple different tumor types, April 8, 2</t>
  </si>
  <si>
    <t>GMAB</t>
  </si>
  <si>
    <t>FAP-CAR-IL-15 iNKT (MiNK-215)</t>
  </si>
  <si>
    <t>Preclinical data shared at AACR exhibits potent anti-tumor activity through multiple mechanisms including immune activation and eliminated MSS colorectal cancer liver metastases in human organoid mode</t>
  </si>
  <si>
    <t>Alpha 201-macro-1 (enLIGHTEN Discovery Platform)</t>
  </si>
  <si>
    <t>Solid tumors, breast cancerÂ </t>
  </si>
  <si>
    <t>Preclinical data shared at AACR reported that treatment was shown to induce tertiary lymphoid structure formation, inhibit tumor growth, and improve response to immune checkpoint inhibitor therapy in</t>
  </si>
  <si>
    <t>CGT4255 - (ErbB2)</t>
  </si>
  <si>
    <t>Preclinical data presented at AACR showed that data further demonstrate Cogent's capability to discover and advance potential best-in-class novel therapies for rare disease populations with high unmet</t>
  </si>
  <si>
    <t>BMS-986442 (AGEN1777)</t>
  </si>
  <si>
    <t>Preclinical data presented at AACR reported that treatment demonstrated superior immune activation as monotherapy and in combination with PD-(L)1 blockade compared to conventional anti-TIGIT mAb, note</t>
  </si>
  <si>
    <t>Phase 1b additional data presented at AACR reported that due to the incidence of TEAE judged related to Mipa and the preliminary activity observed, 15mg was selected as the highest dose to be tested i</t>
  </si>
  <si>
    <t>ALXO</t>
  </si>
  <si>
    <t>ALX148 and Vidaza (azacitidine) - (ASPEN-02)</t>
  </si>
  <si>
    <t>Phase 1 data presented at AACR reported that the combination results in high CR rates in patients with relapsed refractory iNHL, noted April 8, 2024.</t>
  </si>
  <si>
    <t>PYXS</t>
  </si>
  <si>
    <t>PYX-106</t>
  </si>
  <si>
    <t>Additional preclinical data shared at AACR reported that Siglec-15 and PD-L1 mRNA expression are not broadly mutually exclusive across cancer indications and instead expression of each gene varies bro</t>
  </si>
  <si>
    <t>Phase 1 trial data presented at AACR reported that a majority of patients who received ELI-002 booster immunizations maintained or increased mKRAS-specific T cell responses relative to baseline. Durab</t>
  </si>
  <si>
    <t>RIGL</t>
  </si>
  <si>
    <t>REZLIDHIA (olutasidenib) - (CONNECT)</t>
  </si>
  <si>
    <t>High-grade glioma (HGG) harboring an isocitrate dehydrogenase-1 (IDH1) mutationÂ </t>
  </si>
  <si>
    <t>Phase 2 showed induced durable composite complete remission in 43.8% of patients relapsed or refractory to prior venetoclax-based regimens, noted April 8, 2024.</t>
  </si>
  <si>
    <t>Phase 3 results presented at the ASCRS Conference 2024 included co-Primary symptom endpoint of pain met statistical significance and 7 of 11 secondary symptom endpoints met statistical significance (p</t>
  </si>
  <si>
    <t>SUPN</t>
  </si>
  <si>
    <t>ONAPGO (apomorphine hydrochloride) injection (SPN-830)</t>
  </si>
  <si>
    <t>Motor fluctuations in Parkinsonâ€™s disease (PD)Â </t>
  </si>
  <si>
    <t>CRL announced April 8, 2024.</t>
  </si>
  <si>
    <t>Preclinical data demonstrated that EED and EZH2 inhibitors act through the same mechanism of action, making prostate cancer cells more susceptible to AR inhibition, noted April 8, 2024.</t>
  </si>
  <si>
    <t>DOVATO (Dolutegravir and lamivudine) - (DANCE)</t>
  </si>
  <si>
    <t>HIV-1 infection in adolescents 12 years + and weighing at least 25 kg with no antiretroviral (ARV) treatment historyÂ </t>
  </si>
  <si>
    <t>FDA Approved on April 8, 2024.</t>
  </si>
  <si>
    <t>EB613</t>
  </si>
  <si>
    <t>OsteoporosisÂ </t>
  </si>
  <si>
    <t>Phase 2 publication in the Journal of Bone Mineral Research showed that despite the superior benefits of bone building (anabolic) agents and guidelines supporting their use, these medications are used</t>
  </si>
  <si>
    <t>CHS-1000</t>
  </si>
  <si>
    <t>Preclinical studies showed a high affinity for human ILT4, reverses ILT4-mediated immunosuppressive functions, leading to activation of immune cells and increased cytokine secretion, noted April 8, 20</t>
  </si>
  <si>
    <t>NXP900</t>
  </si>
  <si>
    <t>Phase 1 data presented at AACR demonstrated that the combination reverses resistance to osimertinib versus osimertinib alone, noted April 8, 2024.</t>
  </si>
  <si>
    <t>CCCC</t>
  </si>
  <si>
    <t>CFT1946</t>
  </si>
  <si>
    <t>Preclinical data reported that a CFT1946 as a single agent and in combination with cetuximab demonstrates superior activity to the standard of care combination, BRAFi with cetuximab, in all CRC models</t>
  </si>
  <si>
    <t>Relacorilant plus ABRAXANE (nab-paclitaxel) - (ROSELLA)</t>
  </si>
  <si>
    <t>Phase 3 enrollment completed, noted April 8, 2024.</t>
  </si>
  <si>
    <t>INMB</t>
  </si>
  <si>
    <t>INB03</t>
  </si>
  <si>
    <t>MUC4 expressing cancerÂ </t>
  </si>
  <si>
    <t>Trial data reported that the increase in T cell infiltrate did not occur unless both anti-HER2 and INB03 immunotherapy were used in combination. Decreases in T cell and macrophage immune checkpoint p</t>
  </si>
  <si>
    <t>BMN 401 (INZ-701)</t>
  </si>
  <si>
    <t>ABCC6 deficiencyÂ </t>
  </si>
  <si>
    <t>Phase 1/2 topline data reported a reduction or stabilization of cIMT was observed across all dose cohorts, and increased choroidal thickness was observed across all dose cohorts, noted April 8, 2024.</t>
  </si>
  <si>
    <t>MRKR</t>
  </si>
  <si>
    <t>Neldaleucel (MT-601) - (APOLLO)</t>
  </si>
  <si>
    <t>Lymphoma who have failed or are ineligible to receive anti-CD19 CAR T cell treatmentÂ </t>
  </si>
  <si>
    <t>Phase 1 data reported that the initial dose level was well tolerated and demonstrated durable objective responses after MT-601 treatment, noted April 8, 2024.</t>
  </si>
  <si>
    <t>Leqvio - (V-INITIATE)</t>
  </si>
  <si>
    <t>Low-density lipoprotein cholesterol (LDL-C) in patients with atherosclerotic cardiovascular disease (ASCVD)Â </t>
  </si>
  <si>
    <t>Phase 3b data reported significant reductions in LDL-C compared to those receiving usual care (60% vs. 7%), noted April 8, 2024.</t>
  </si>
  <si>
    <t>NXTC</t>
  </si>
  <si>
    <t>LNCB74</t>
  </si>
  <si>
    <t>B7-H4 expressing cancersÂ </t>
  </si>
  <si>
    <t>Preclinical data reported durable tumor regression in multiple CDX and PDX tumor models, suggesting activity comparable or superior to competitor B7-H4 targeting ADCs, noted April 8, 2024.</t>
  </si>
  <si>
    <t>OCS</t>
  </si>
  <si>
    <t>OCS-01 - (OPTIMIZE-2)</t>
  </si>
  <si>
    <t>Inflammation and pain following ocular surgeryÂ </t>
  </si>
  <si>
    <t>Phase 3 trial data reported that 57.2% of patients treated with OCS-01 were inflammation free (i.e. absence of anterior chamber cells) at Day 15, and 75.5% had absence of ocular pain at Day 4, noted A</t>
  </si>
  <si>
    <t>CVKD</t>
  </si>
  <si>
    <t>tecarfarin - (ARIES-HM3)</t>
  </si>
  <si>
    <t>Thromboembolism and thrombosisÂ </t>
  </si>
  <si>
    <t>FDA granted orphan drug designation, noted April 9, 2024.</t>
  </si>
  <si>
    <t>ATOS</t>
  </si>
  <si>
    <t>(Z)-endoxifen with abemaciclib (VERZENIO) - (EVANGELINE)</t>
  </si>
  <si>
    <t>Pre-menopausal women w/ early-stage estrogen receptor positive and Human Epidermal Growth Factor Receptor 2 negative breast cancerÂ </t>
  </si>
  <si>
    <t>Phase 2 data shared at AACR showed that a Among the six patients who were treated for a total of 24-weeks, magnetic resonance imaging (MRI) central review demonstrated target lesion decreases in all</t>
  </si>
  <si>
    <t>Preclinical data presented at AACR demonstrated that combining IMM-1-104 with chemotherapies used in the treatment of first-line pancreatic cancer yielded deeper and more durable tumor growth inhibiti</t>
  </si>
  <si>
    <t>CTX-009 in combination with paclitaxel</t>
  </si>
  <si>
    <t>Biliary Tract Cancer (cholangiocarcinoma)Â </t>
  </si>
  <si>
    <t>Preclinical data presented at AACR suggest that the combination of CTX-009 and CTX-471 could re-establish anti-tumor immunity in patients whose tumors have either downregulated or lost MHC-I expressio</t>
  </si>
  <si>
    <t>Phase 1 interim data presented at AACR showed that drug has been well tolerated with no drug-related Grade 4 or Grade 5 adverse events observed, noted April 9, 2024.</t>
  </si>
  <si>
    <t>NX-5948</t>
  </si>
  <si>
    <t>B-cell malignancies / graft-versus-host diseaseÂ </t>
  </si>
  <si>
    <t>Additional data with higher dose levels and longer treatment duration were reported at AACR; The company presented new case studies demonstrating clinical responses in two patients with B cell maligna</t>
  </si>
  <si>
    <t>IOBT</t>
  </si>
  <si>
    <t>IO102-IO103 - (IOB-032)</t>
  </si>
  <si>
    <t>Squamous cell carcinoma of the head and neck (SCCHN)Â </t>
  </si>
  <si>
    <t>Phase 1/2 early data presented at AACR demonstrated the mechanism. Based on these results the company hopes to confirm its ongoing Phase 3 pivotal study, noted April 9, 2024.</t>
  </si>
  <si>
    <t>tivumecirnon (FLX475) in combination with pembrolizumab</t>
  </si>
  <si>
    <t>Advanced CancerÂ </t>
  </si>
  <si>
    <t>Phase 2 data shared at AACR confirmed an objective response rate (ORR) of 15.6% in all patients regardless of PD-L1 or HPV status, noted April 9, 2024.</t>
  </si>
  <si>
    <t>FHTX</t>
  </si>
  <si>
    <t>FHD-909 (LY4050784)</t>
  </si>
  <si>
    <t>Preclinical data presented at AACR demonstrated favorable tolerability and dose-dependent single agent activity in BRG1 mutated cancers preclinically, noted April 9, 2024.</t>
  </si>
  <si>
    <t>INAB</t>
  </si>
  <si>
    <t>INB-300</t>
  </si>
  <si>
    <t>Preclinical data presented at AACR supports potential for proprietary nsCAR platform to selectively eliminate cancer cells while preserving healthy tissue, noted April 9, 2024.</t>
  </si>
  <si>
    <t>TPST</t>
  </si>
  <si>
    <t>TPST-1120</t>
  </si>
  <si>
    <t>renal cell carcinoma (RCC)Â </t>
  </si>
  <si>
    <t>Preclinical data shared at AACR showed that TPST-1120 increases infiltrating cytotoxic CD8+ T cells in the tumor microenvironment, consistent with modulation of the tumor microenvironment to a more im</t>
  </si>
  <si>
    <t>FPI-2265 - (AlphaBreak)</t>
  </si>
  <si>
    <t>Prostate cancerÂ </t>
  </si>
  <si>
    <t>Phase 2 preliminary data presented at AACR demonstrate that FPI-2265 is active in heavily pretreated patients with progressive metastatic castration-resistant prostate cancer (mCRPC), including those</t>
  </si>
  <si>
    <t>PRLD</t>
  </si>
  <si>
    <t>PRT7732</t>
  </si>
  <si>
    <t>lymphoid malignanciesÂ </t>
  </si>
  <si>
    <t>Preclinical data shared at AACR shows robust anti-tumor activity in vivo as monotherapy and in combination with chemotherapy, at well-tolerated doses, noted April 9, 2024.</t>
  </si>
  <si>
    <t>PRT2527</t>
  </si>
  <si>
    <t>Solid tumors and hematological malignanciesÂ </t>
  </si>
  <si>
    <t>Additional preclinical data shared at the AACR provides improved depth and duration of response in combination with BTK/BCL2 inhibition, noted April 9, 2024.</t>
  </si>
  <si>
    <t>PRT3645</t>
  </si>
  <si>
    <t>CancerÂ </t>
  </si>
  <si>
    <t>Preclinical data at AACR showed that drug is highly effective in combination with other targeted therapies in preclinical models of breast cancer, CRC and NSCLC, noted April 9, 2024.</t>
  </si>
  <si>
    <t>CRVS</t>
  </si>
  <si>
    <t>Soquelitinib - (CPI-818)</t>
  </si>
  <si>
    <t>Peripheral T-cell lymphoma (PTCL)Â </t>
  </si>
  <si>
    <t>Phase 3 dosing initiated, noted April 9, 2024.</t>
  </si>
  <si>
    <t>MCRB</t>
  </si>
  <si>
    <t>SER-155</t>
  </si>
  <si>
    <t>Gastrointestinal infections, bacteremia and graft versus host disease (GvHD)Â </t>
  </si>
  <si>
    <t>Phase 1b cohort 2 patient enrollment completed, noted April 9, 2024.</t>
  </si>
  <si>
    <t>QLGN</t>
  </si>
  <si>
    <t>QN-302</t>
  </si>
  <si>
    <t>Pancreatic cancer, Prostate cancer and other solid tumorsÂ </t>
  </si>
  <si>
    <t>Phase 1 results demonstrated that for the first five patients (three of whom were PDAC patients), QN-302 is overall well-tolerated (no SAE) and they have reported a "good" quality of life during the d</t>
  </si>
  <si>
    <t>SV-BR-1-GM</t>
  </si>
  <si>
    <t>Phase 2 efficacy and safety data shared at AACR shows that Bria-IMT provides prolonged progression-free survival and clinical benefits in heavily pre-treated, ADC resistant breast cancer patients comp</t>
  </si>
  <si>
    <t>Phase 2 data shared at AACR showed that Bria-IMT's tumor reductions observed in all breast cancer subtypes in patients with intracranial disease underlines its potential clinical effectiveness in mana</t>
  </si>
  <si>
    <t>IPHA</t>
  </si>
  <si>
    <t>IPH45</t>
  </si>
  <si>
    <t>Nectin-4 expressing tumorsÂ </t>
  </si>
  <si>
    <t>Preclinical data presented at AACR reported that treatment effectively inhibits Nectin-4 expressing tumor growth both in vitro and in vivo, including in Enfortumab Vedotin (EV) refractory models, note</t>
  </si>
  <si>
    <t>ALX148 (evorpacept) + rituximab and lenalidomide</t>
  </si>
  <si>
    <t>Non-Hodgkin lymphoma (NHL)Â </t>
  </si>
  <si>
    <t>Phase 1 trial data presented at AACR reported that the best ORR of 94% and a CRR of 83%, noted April 9, 2024.</t>
  </si>
  <si>
    <t>REQORSA (GPX-001) with KEYTRUDA (pembrolizumab) - (Acclaim-2)</t>
  </si>
  <si>
    <t>Preclinical data presented at AACR reported that the NPRL2 treatment by itself led to a marked decrease in the size of lung metastases but pembrolizumab had no effect, noted April 9, 2024.</t>
  </si>
  <si>
    <t>CGEN</t>
  </si>
  <si>
    <t>COM503</t>
  </si>
  <si>
    <t>Preclinical data shared at AACR found that COM503's activity is localized to the tumor microenvironment with the additional advantage of a wider therapeutic window than systemic IL-18 delivery, noted</t>
  </si>
  <si>
    <t>NTBL</t>
  </si>
  <si>
    <t>Volasertib</t>
  </si>
  <si>
    <t>Relapsed/refractory acute myeloid leukemiaÂ </t>
  </si>
  <si>
    <t>Preclinical data presented at AACR suggest a strong correlation between volasertib resistant fractions treated with 31.6 and 100 nM of volasertib and AUCs, which could represent a suitable metric to s</t>
  </si>
  <si>
    <t>ABRYSVO - (MONeT)</t>
  </si>
  <si>
    <t>Respiratory syncytial virus (RSV)-associated lower respiratory tract disease (LRTD)Â </t>
  </si>
  <si>
    <t>Phase 3 trial met its primary endpoint, noted April 9, 2024.</t>
  </si>
  <si>
    <t>Tislelizumab (anti-PD1) plus ociperlimab (anti-TIGIT) - (AdvanTIG-204)</t>
  </si>
  <si>
    <t>Small cell lung cancer (SCLC)Â </t>
  </si>
  <si>
    <t>Phase 2 data presented at AACR reported that in patients with untreated limited-stage SCLC, tislelizumab + cCRT yielded a trend of improvement in PFS and ORR vs cCRT; addition of ociperlimab did not s</t>
  </si>
  <si>
    <t>BGB-10188</t>
  </si>
  <si>
    <t>Phase 1a data presented at AACR reported that BGBâ€‘10188 + tislelizumab showed preliminary antitumor activity and was generally safe and tolerable across doses in this heavily pretreated population of</t>
  </si>
  <si>
    <t>CFT8634</t>
  </si>
  <si>
    <t>Synovial sarcomaÂ </t>
  </si>
  <si>
    <t>Phase 1 data presented at AACR reported that selective targeting of EP300 with targeted protein degradation is a safe and effective treatment strategy for advanced tumors, noted April 9, 2024.</t>
  </si>
  <si>
    <t>BCYC</t>
  </si>
  <si>
    <t>BT7455</t>
  </si>
  <si>
    <t>EphA2-expressing cancersÂ </t>
  </si>
  <si>
    <t>Preclinical data shared at AACR reported that treatment engages EphA2 and CD137 with high affinity, resulting in potent EphA2-dependent activity in vitro and robust anti-tumor activity in vivo with in</t>
  </si>
  <si>
    <t>ATRN-119</t>
  </si>
  <si>
    <t>Phase 1/2a trial shared at AACR reported that two of 12 patients achieved stable disease (SD): one patient from Dose level 1 (50 mg) who progressed on Day 112 and one patient from Dose level 3 (200 mg</t>
  </si>
  <si>
    <t>YS</t>
  </si>
  <si>
    <t>PIKA Rabies Vaccine</t>
  </si>
  <si>
    <t>RabiesÂ </t>
  </si>
  <si>
    <t>Phase 3 trial met its primary endpoints, noted April 10, 2024.</t>
  </si>
  <si>
    <t>Nab-sirolimus in combination with fulvestrant</t>
  </si>
  <si>
    <t>Breast CancerÂ </t>
  </si>
  <si>
    <t>Preclinical data presented at AACR reported that nab-sirolimus enhanced the cytotoxic effects of fulvestrant in HR+ breast cancer cells and PI3Ki in both HR+ and HR- breast cancer cells, noted April 1</t>
  </si>
  <si>
    <t>Dexmedetomidine (BXCL501) - (TRANQUILITY III)</t>
  </si>
  <si>
    <t>Agitation associated with Alzheimerâ€™s DiseaseÂ </t>
  </si>
  <si>
    <t>Phase 3 expanded to In-Care study, trial planned to initiate soon following FDA meeting, noted April 10, 2024.</t>
  </si>
  <si>
    <t>VSTM</t>
  </si>
  <si>
    <t>GFH375/VS-7375</t>
  </si>
  <si>
    <t>Cancer KRAS G12DÂ </t>
  </si>
  <si>
    <t>Preclinical data shared at AACR shown potent efficacy and safety of orally administered GFH375 in animal models, noted April 8, 2024.</t>
  </si>
  <si>
    <t>GALT</t>
  </si>
  <si>
    <t>GR-MD-02 (belapectin) - (NAVIGATE)</t>
  </si>
  <si>
    <t>Non-alcoholic steatohepatitis (NASH) with cirrhosisÂ </t>
  </si>
  <si>
    <t>5th DSMB recommends the continuation, without modifications, noted April 10, 2024.</t>
  </si>
  <si>
    <t>ALKS</t>
  </si>
  <si>
    <t>ALKS 2680 - (Vibrance-1)</t>
  </si>
  <si>
    <t>Phase 1 demonstrated clinically meaningful and statistically significant improvements from baseline in mean sleep latency compared to placebo at all doses tested in both narcolepsy type 2 and idiopath</t>
  </si>
  <si>
    <t>ACRV</t>
  </si>
  <si>
    <t>ACR-2316</t>
  </si>
  <si>
    <t>Dual WEE1 and PKMYT1 inhibitor, Solid tumorsÂ </t>
  </si>
  <si>
    <t>Preclinical data presented at AACR reported that treatment was highly potent across multiple human tumor cell lines and patient-derived ex vivo tumor models, noted April 10, 2024.</t>
  </si>
  <si>
    <t>Ampligen, cisplatin and KEYTRUDA (pembrolizumab)</t>
  </si>
  <si>
    <t>Phase 2 protocol planned interim results by leading the investigator to concluded that the combination therapy could be far more effective than pembrolizumab alone as a therapy for the disease, noted</t>
  </si>
  <si>
    <t>Bria-Pros+</t>
  </si>
  <si>
    <t>Preclinical data reported that treatment engaged with multiple facets of the adaptive immune response, which may result in lasting anti-cancer effects in patients, noted April 10, 2024.</t>
  </si>
  <si>
    <t>Phase 2 data demonstrated improvements in pancreatic function and glycemic control, as measured by C-peptide and other markers of glucose metabolism, rather than worsening typically expected with dise</t>
  </si>
  <si>
    <t>BNT116 and Libtayo - (LuCa-MERIT-1)</t>
  </si>
  <si>
    <t>Phase 1 trial preliminary results presented at AACR reported that BNT116 + DTX shows encouraging antitumor activity, consistent induction of immune responses, a manageable safety profile, and no signs</t>
  </si>
  <si>
    <t>Phase 1 Cohort 5 dosing imminent, trial more than 50% enrolled, noted April 10, 2024.</t>
  </si>
  <si>
    <t>mipletamig (APVO711)</t>
  </si>
  <si>
    <t>Preclinical studies ongoing, in vivo studies have confirmed that APVO711 reduces the size of PD-L1-expressing tumors, noted April 10, 2024.</t>
  </si>
  <si>
    <t>CB-012</t>
  </si>
  <si>
    <t>Preclinical data presented at AACR reported that in robust tumor control, leading to significant prolongation of survival in AML xenograft models, noted April 10, 2024.</t>
  </si>
  <si>
    <t>Povetacicept (ALPN-303) - (RAINIER)</t>
  </si>
  <si>
    <t>Lupus nephritis, IgA nephropathyÂ </t>
  </si>
  <si>
    <t>Phase 1b/2a 240mg data presented at the World Congress of Nephrology showed that treatment continues to be well tolerated in IgA nephropathy, with UPCR reductions of greater than 60% observed at 36 we</t>
  </si>
  <si>
    <t>Preclinical data shared at AACR reported that KB703/KB704 treatment enhanced the frequency of IFNÎ³-expressing T cells both in the tumor and tumor-draining lymph node, leading to higher levels of circu</t>
  </si>
  <si>
    <t>LPCN 2401</t>
  </si>
  <si>
    <t>Obesity, Chronic Weight ManagementÂ </t>
  </si>
  <si>
    <t>Phase 2 treatment resulted in statistically significant body composition improvement in men Increased lean mass (LM) by 4.4% and decreased fat mass (FM) by 6.7%. Reduced android fat (AF) by 4.1% and i</t>
  </si>
  <si>
    <t>Solid tumors, urothelial and head and neck cancers, acute myeloid leukemia (AML)Â </t>
  </si>
  <si>
    <t>Fast track designation granted by the FDA, noted April 11, 2024.</t>
  </si>
  <si>
    <t>CLYM</t>
  </si>
  <si>
    <t>Budoprutug (TNT119)</t>
  </si>
  <si>
    <t>Systemic lupus erythematosusÂ </t>
  </si>
  <si>
    <t>Phase 2 ongoing, acquired by Eliem from Tenet Medicines, noted April 11, 2024.</t>
  </si>
  <si>
    <t>Immune thrombocytopeniaÂ </t>
  </si>
  <si>
    <t>Membranous nephropathyÂ </t>
  </si>
  <si>
    <t>Phase 1 ongoing, acquired by Eliem from Tenet Medicines, noted April 11, 2024.</t>
  </si>
  <si>
    <t>BOLD</t>
  </si>
  <si>
    <t>BBI-355/BBI-825 - (POTENTIATE)</t>
  </si>
  <si>
    <t>Resistance gene amplificationsÂ </t>
  </si>
  <si>
    <t>Phase 1/2 dosing commenced, noted April 11, 2024.</t>
  </si>
  <si>
    <t>FASENRA (benralizumab) - (TATE)</t>
  </si>
  <si>
    <t>Eosinophilic asthma aged 6 to 11 with an eosinophilic phenotypeÂ </t>
  </si>
  <si>
    <t>FDA approved on April 11, 2024.</t>
  </si>
  <si>
    <t>GTX-102 - (Aspire)</t>
  </si>
  <si>
    <t>Angelman SyndromeÂ </t>
  </si>
  <si>
    <t>Phase 1/2 data from expansion cohorts showed rapid, clinically meaningful improvement across multiple domains; improvements consistent or exceeding Dose-escalation Cohorts data at Day 170, noted April</t>
  </si>
  <si>
    <t>ZTALMY (ganaxolone) - (RAISE)</t>
  </si>
  <si>
    <t>Refractory status epilepticus (RSE)Â </t>
  </si>
  <si>
    <t>Phase 3 did not meet pre-defined stopping criteria at the interim analysis; Marinus has completed RAISE enrollment at approximately 100 patients with topline results expected summer 2024.</t>
  </si>
  <si>
    <t>MRNS</t>
  </si>
  <si>
    <t>Phase 2 updates data to be presented at the upcoming ISHLT 2024 meeting provided strong biomarker evidence that treatment with TFF TAC results in normalization of rejection-related genes; the treatmen</t>
  </si>
  <si>
    <t>VIRX</t>
  </si>
  <si>
    <t>Nanatinostat - (NAVAL-1)</t>
  </si>
  <si>
    <t>Epstein Barr Virus-associated cancersÂ </t>
  </si>
  <si>
    <t>Phase 2 Stage 1 data from patients in the Nana-val treatment arm achieved clinically meaningful anti-tumor responses with an overall response rate of 50% and a complete response rate of 20% in the int</t>
  </si>
  <si>
    <t>RNAZ</t>
  </si>
  <si>
    <t>TTX-MC138</t>
  </si>
  <si>
    <t>Metastatic solid tumorsÂ </t>
  </si>
  <si>
    <t>IND clearance by the FDA, noted April 15, 2024.</t>
  </si>
  <si>
    <t>ONVO</t>
  </si>
  <si>
    <t>FXR314</t>
  </si>
  <si>
    <t>MASH &amp; Primary Biliary CholangitisÂ </t>
  </si>
  <si>
    <t>Phase 2 16-week details study results demonstrated a statistically significant reduction in liver fat content from baseline in patients receiving FXR314 compared to placebo, noted April 15, 2024.</t>
  </si>
  <si>
    <t>Dazucorilant (DAZALS)</t>
  </si>
  <si>
    <t>Phase 2 enrollment completed, noted April 15, 2024.</t>
  </si>
  <si>
    <t>sevasemten (EDG-5506) - (ARCH)</t>
  </si>
  <si>
    <t>Becker muscular dystrophy (BMD)Â </t>
  </si>
  <si>
    <t>Phase 1b 24-months topline data showed that significant decreases were observed in circulating levels of creatine kinase (CK) and fast skeletal muscle troponin I (TNNI2), biomarkers associated with sk</t>
  </si>
  <si>
    <t>ORIC-114</t>
  </si>
  <si>
    <t>Tumors - EGFR/HER2 Exon 20 Inhibitor, 1L NSCLCÂ </t>
  </si>
  <si>
    <t>Phase 1b expansion cohorts initiated, noted April 15, 2024.</t>
  </si>
  <si>
    <t>Preclinical data confirmed our hypothesis that TELOMIR-1 affects telomere length, promoting its extension in primary cell strains including MRC-5, HUVEC, and MSCs (~40% increase), noted April 15, 2024</t>
  </si>
  <si>
    <t>Phase 1b/2a data presented at the AAN Annual Meeting reported that treatment with bexicaserin reduced seizures in all participant subgroups, including LGS and DEE Other, noted April 15, 2024.</t>
  </si>
  <si>
    <t>Fabhalta (iptacopan)</t>
  </si>
  <si>
    <t>Phase 3 data show clinically meaningful and statistically significant proteinuria reduction of 38.3% versus placebo, noted April 15, 2024.</t>
  </si>
  <si>
    <t>Efgartigimod - (ADHERE)</t>
  </si>
  <si>
    <t>Chronic inflammatory demyelinating polyneuropathy (CIDP)Â </t>
  </si>
  <si>
    <t>Phase 3 data presented at AAN reported that 67% of patients treated with VYVGART Hytrulo demonstrated evidence of clinical improvement (ECI), including 40% who had achieved ECI by the earliest possibl</t>
  </si>
  <si>
    <t>CAPLYTA (lumateperone) - (Study 501)</t>
  </si>
  <si>
    <t>Phase 3 topline results for the 42 mg Cohort achieved statistically significant and clinically meaningful results in both the primary and the key secondary endpoints, noted April 16, 2024.</t>
  </si>
  <si>
    <t>Deupirfenidone (LYT-100) - (ELEVATE IPF)</t>
  </si>
  <si>
    <t>Idiopathic pulmonary fibrosis (IPF)Â </t>
  </si>
  <si>
    <t>Phase 2 enrollment completed, noted April 16, 2024.</t>
  </si>
  <si>
    <t>CLN-978</t>
  </si>
  <si>
    <t>Relapsed/refractory B-cell non-Hodgkin lymphomaÂ </t>
  </si>
  <si>
    <t>The company has discontinued enrollment in its B-NHL study to focus ongoing development on autoimmune indications, noted April 16, 2024.</t>
  </si>
  <si>
    <t>Preclinical data completion of exvivo analysis, noted April 16, 2024.</t>
  </si>
  <si>
    <t>Phase 1 dosing initiated, noted April 16, 2024.</t>
  </si>
  <si>
    <t>Phase 1 additional data presented at AAN demonstrated a favorable safety and tolerability profile in participants with early AD with a relatively low incidence of ARIA-E, noted April 16, 2024.</t>
  </si>
  <si>
    <t>DehydraTECH-GLP-1 - (GLP-1-H24-2)</t>
  </si>
  <si>
    <t>Healthy volunteers, Diabetes-related control, weight lossÂ </t>
  </si>
  <si>
    <t>Preclinical approval has been received from an independent third-party ethics review board, for human pilot study #2, noted April 16, 2024.</t>
  </si>
  <si>
    <t>Phase 2 LTE emonstrated significant evidence of repair and remyelination across multiple paraclinical endpoints, noted April 16, 2024.</t>
  </si>
  <si>
    <t>PXMD</t>
  </si>
  <si>
    <t>PAX-HAT-301</t>
  </si>
  <si>
    <t>Stage 1 Trypanosoma Brucei Rhodesiense Human African Trypanosomiasis (Stage 1 TBR HAT)Â </t>
  </si>
  <si>
    <t>NDA Company received an urgent request from the Ministry of Health (MOH) of Malawi, asking for emergency access to IV suramin to avert a potential humanitarian crisis brought on by dwindling supplies</t>
  </si>
  <si>
    <t>FDA approved on April 16, 2024.</t>
  </si>
  <si>
    <t>SAGE</t>
  </si>
  <si>
    <t>Dalzanemdor (SAGE-718) - (PRECEDENT)</t>
  </si>
  <si>
    <t>Mild cognitive impairment (MCI)Â </t>
  </si>
  <si>
    <t>Phase 2 data did not show statistically significant differences versus placebo on the primary endpoint , noted April 17, 2024.</t>
  </si>
  <si>
    <t>Zepbound (Tirzepatide) - (SURMOUNT-OSA)</t>
  </si>
  <si>
    <t>Obstructive Sleep Apnea (OSA)Â </t>
  </si>
  <si>
    <t>Phase 3 trial data showed tirzepatide injection (10 mg or 15 mg) significantly reduced the apnea-hypopnea index (AHI) compared to placebo, achieving the primary endpoints, noted April 17, 2024.</t>
  </si>
  <si>
    <t>Phase 3 EAGLE-1 data from ESCMID reported that gepotidacin (oral, two doses of 3,000mg) was non-inferior with 92.6% success rates when compared to 91.2% success rates for intramuscular (IM) ceftriaxon</t>
  </si>
  <si>
    <t>Ocrevus Zunovo</t>
  </si>
  <si>
    <t>Multiple sclerosis (MS) or primary progressive MSÂ </t>
  </si>
  <si>
    <t>Phase 3 data reported near-complete suppression of clinical relapses and brain lesions in people with relapsing or primary progressive multiple sclerosis (RMS or PPMS) which reinforce the potential be</t>
  </si>
  <si>
    <t>Kesimpta (ofatumumab) - (ALITHIOS)</t>
  </si>
  <si>
    <t>Relapsing Multiple SclerosisÂ </t>
  </si>
  <si>
    <t>Additional Phase 3 data reported that significant reductions in ARR (71.3%) and in MRI lesion activity (Gd+ T1: 98.5% reduction; neT2: 93% reduction), and rapid increase in rates of NEDA-3, noted Apri</t>
  </si>
  <si>
    <t>DA-1726</t>
  </si>
  <si>
    <t>NASH and obesityÂ </t>
  </si>
  <si>
    <t>Phase 1a dosing initiated, noted April 17, 2024.</t>
  </si>
  <si>
    <t>VIGL</t>
  </si>
  <si>
    <t>iluzanebart (VGL101) - (IGNITE)</t>
  </si>
  <si>
    <t>Adult-onset leukoencephalopathy with axonal spheroids and pigmented glia (ALSP)Â </t>
  </si>
  <si>
    <t>Phase 2 interim results shared at the 2024 American Academy of Neurology (AAN) Annual Meeting demonstrated iluzanebart (VGL101) as potential disease-modifying therapy for ALSP, noted April 17, 2024.</t>
  </si>
  <si>
    <t>VGL101 - (ILLUMINATE)</t>
  </si>
  <si>
    <t>Adult-Onset Leukoencephalopathy with Axonal Spheroids and Pigmented Glia (ALSP)Â </t>
  </si>
  <si>
    <t>Phase 2 Natural History Study show that MRI and fluid biomarkers are emerging as key measures of ALSP pathophysiology, noted April 17, 2024.</t>
  </si>
  <si>
    <t>DMAC</t>
  </si>
  <si>
    <t>Rinvecalinase Alfa (DM199) - (ReMEDy2)</t>
  </si>
  <si>
    <t>Acute ischaemic stroke (AIS)Â </t>
  </si>
  <si>
    <t>Phase 2/3 resumed with dosing of first patient, noted April 17, 2024.</t>
  </si>
  <si>
    <t>GLPG</t>
  </si>
  <si>
    <t>GLPG5101 - (ATALANTA-1)</t>
  </si>
  <si>
    <t>Relapsed/refractory Non-Hodgkin Lymphoma (rrNHL)Â </t>
  </si>
  <si>
    <t>Phase 1/2 preliminary data reported that six patients responded to treatment (ORR 86%), including four CRs (CRR 57%), noted April 17, 2024.</t>
  </si>
  <si>
    <t>ATH-1020</t>
  </si>
  <si>
    <t>Healthy volunteers, Neuropsychiatric conditionsÂ </t>
  </si>
  <si>
    <t>Preclinical data presented at AAN reported that significantly enhanced neurite outgrowth, increased synaptic count, and promoted survival in primary neuron cultures, noted April 17, 2024.</t>
  </si>
  <si>
    <t>GLPG5201 - (EUPLAGIA-1)</t>
  </si>
  <si>
    <t>B-cell malignancies, Chronic Lymphocytic Leukemia (CLL) and Small Lymphocytic Lymphoma (SLL)Â </t>
  </si>
  <si>
    <t>Phase 1/2 data reported an ORR of 93% , noted April 17, 2024.</t>
  </si>
  <si>
    <t>Tavapadon - (TEMPO-3)</t>
  </si>
  <si>
    <t>Late Parkinsonâ€™s diseaseÂ </t>
  </si>
  <si>
    <t>Phase 3 trial met its primary endpoint, noted April 18, 2024.</t>
  </si>
  <si>
    <t>AXPAXLI (OTX-TKI) - (HELIOS)</t>
  </si>
  <si>
    <t>Non-proliferative diabetic retinopathy (NPDR)Â </t>
  </si>
  <si>
    <t>Phase 1 interim data showed that demonstrated a 1- or 2-step improvement in the Diabetic Retinopathy Severity Scale (DRSS) at 40 weeks in the AXPAXLI arm, compared to 0% in the control arm. No patient</t>
  </si>
  <si>
    <t>Phase 1/1b second dose cohort completed, noted April 18, 2024.</t>
  </si>
  <si>
    <t>BNTC</t>
  </si>
  <si>
    <t>BB-301</t>
  </si>
  <si>
    <t>Oculopharyngeal muscular dystrophy (OPMD)Â </t>
  </si>
  <si>
    <t>Phase 1b/2a interim safety and efficacy data reported that facilitated improvements across multiple measures of swallowing function in the first subject, as compared to pretreatment assessments conduc</t>
  </si>
  <si>
    <t>Lvospemin (SBP-101)</t>
  </si>
  <si>
    <t>Phase 1 data presented at AACR results suggest that SBP-101 in combination with doxorubicin may have a role in the clinical management of ovarian cancer, in particular the difficult to treat platinum-</t>
  </si>
  <si>
    <t>Phase 3 data presented at the Annual European Bone Marrow Transplant Society Meeting (EBMT) demonstrated that Iomab-B led bone marrow transplant produced high rates of complete remission and durable c</t>
  </si>
  <si>
    <t>IND Cleared by the FDA, noted April 18, 2024.</t>
  </si>
  <si>
    <t>Upadacitinib (RINVOQ) - (SELECT-GCA)</t>
  </si>
  <si>
    <t>Giant cell arteritis (GCA)Â </t>
  </si>
  <si>
    <t>Phase 3 showed that upadacitinib (RINVOQ; 15 mg, once daily) in combination with a 26-week steroid taper regimen achieved its primary endpoint of sustained remissiona from week 12 through week 52, not</t>
  </si>
  <si>
    <t>Phase 2b data presented at AAN reported that PrimeC met safety and tolerability measures as well as statistically significant slowing of disease progression as demonstrated by the ALSFRS-R by 37% (p=0</t>
  </si>
  <si>
    <t>CRL issued by FDA, noted April 18, 2024.</t>
  </si>
  <si>
    <t>Alecensa(alectinib)</t>
  </si>
  <si>
    <t>FDA approved on April 18, 2024.</t>
  </si>
  <si>
    <t>MGTX</t>
  </si>
  <si>
    <t>AAV2-hAQP1 - (AQUAx2)</t>
  </si>
  <si>
    <t>XerostomiaÂ </t>
  </si>
  <si>
    <t>Phase 1 data presented at AAOM resulted in no treatment-related serious adverse events or dose-limiting toxicities were reported, and all participants completed the study, noted April 18, 2024.</t>
  </si>
  <si>
    <t>BRNS</t>
  </si>
  <si>
    <t>VTP-200 - (APOLLO)</t>
  </si>
  <si>
    <t>Human papillomavirus (HPV)Â </t>
  </si>
  <si>
    <t>Additional Phase 1/2a met its primary endpoint, noted April 18, 2024.</t>
  </si>
  <si>
    <t>CLYD</t>
  </si>
  <si>
    <t>ENTYVIO (vedolizumab)</t>
  </si>
  <si>
    <t>Crohn's DiseaseÂ </t>
  </si>
  <si>
    <t>FDA Approved by the FDA, noted April 18, 2024.</t>
  </si>
  <si>
    <t>TVGN</t>
  </si>
  <si>
    <t>TVGN 489 - (TCTL Study)</t>
  </si>
  <si>
    <t>Cytotoxic T Lymphocytes for the Treatment of Elderly and High-Risk Patients with Covid-19Â </t>
  </si>
  <si>
    <t>Phase 1 study proof-of-concept clinical trial suggested the ability to target and eliminate a virus in high-risk population with multiple comorbidities, noted April 11, 2024.</t>
  </si>
  <si>
    <t>Phase 1/2 Cohort 2 dosing completed, noted April 19, 2024.</t>
  </si>
  <si>
    <t>ORX750 - (CRYSTAL-1)</t>
  </si>
  <si>
    <t>Narcolepsy and other sleep-wake disordersÂ </t>
  </si>
  <si>
    <t>IND cleared by the FDA, noted April 22, 2024</t>
  </si>
  <si>
    <t>Phase 1 dosing initiated, noted April 22, 2024.</t>
  </si>
  <si>
    <t>Allocetra - (ENX-CL-05-001)</t>
  </si>
  <si>
    <t>Knee osteoarthritis (OA)Â </t>
  </si>
  <si>
    <t>Phase 2 trial initiated, noted April 22, 2024.</t>
  </si>
  <si>
    <t>Relacorilant - (GRACE)</t>
  </si>
  <si>
    <t>Hypercortisolism (Cushing's Syndrome)Â </t>
  </si>
  <si>
    <t>Phase 3 additional results exhibited clinically meaningful and statistically significant improvements in hypertension, hyperglycemia and other key secondary and exploratory endpoints, noted April 22,</t>
  </si>
  <si>
    <t>Phase 2b data reported that 22 patients shows unprecedented efficacy data compared to prior atopic dermatitis (AD) studies with biologics: 60.0% of dupilumab-experienced AD patients treated with 400mg</t>
  </si>
  <si>
    <t>Preclinical studies demonstrated PH-762 is rapidly taken up by cells and robustly silences PD-1 mRNA and protein in lymphocytes within the tumor microenvironment (TME) Intratumoral injection of murine</t>
  </si>
  <si>
    <t>ZEVASKYN (prademagene zamikeracel)</t>
  </si>
  <si>
    <t>Recessive dystrophic epidermolysis bullosa (RDEB)Â </t>
  </si>
  <si>
    <t>CRL issued by the FDA, noted April 22, 2024.</t>
  </si>
  <si>
    <t>AZTR</t>
  </si>
  <si>
    <t>ATR12-351</t>
  </si>
  <si>
    <t>Netherton SyndromeÂ </t>
  </si>
  <si>
    <t>Preclinical data suggests ATR-12 can significantly reduce IL-36g, a pro-inflammatory cytokine that drives Netherton syndrome, noted April 22, 2024.</t>
  </si>
  <si>
    <t>TOVX</t>
  </si>
  <si>
    <t>VCN-01 (VIRAGE)</t>
  </si>
  <si>
    <t>Metastatic PDACÂ </t>
  </si>
  <si>
    <t>Preclinical data demonstrated enhanced anti-tumor effects in a human pancreatic mouse xenograft, noted April 22, 2024.</t>
  </si>
  <si>
    <t>ACET</t>
  </si>
  <si>
    <t>ADI-270</t>
  </si>
  <si>
    <t>Solid tumors CAR T, relapsed/refractory renal cell carcinoma (RCC)Â </t>
  </si>
  <si>
    <t>Preclinical findings showed robust anti-tumor activity of ADI-270 in multiple CD70-positive solid and hematological cancer models, noted April 22, 2024</t>
  </si>
  <si>
    <t>ANKTIVA</t>
  </si>
  <si>
    <t>BCG-Unresponsive Non-Muscle Invasive Bladder CancerÂ </t>
  </si>
  <si>
    <t>Approved April 22, 2024.</t>
  </si>
  <si>
    <t>VCN-01 (zabilugene almadenorepvec)</t>
  </si>
  <si>
    <t>RetinoblastomaÂ </t>
  </si>
  <si>
    <t>Phase 1 topline data in collaboration with Sant Joan de DÃ©u-Barcelona Children's Hospital (SJD) determined to have a positive outcome by the study Monitoring Committee, safety and clinical outcomes su</t>
  </si>
  <si>
    <t>Secondary Progressive Multiple Sclerosis (SPMS)Â </t>
  </si>
  <si>
    <t>Phase 2a FDA allowed its intranasal foralumab na-SPMS Expanded Access (EA) Program to expand from 10 patients to a total of 30 patients, noted April 23, 2024.</t>
  </si>
  <si>
    <t>UBX</t>
  </si>
  <si>
    <t>UBX1325 - (ASPIRE)</t>
  </si>
  <si>
    <t>Phase 2 study of UBX1325 has been extended from 24 to 36 weeks to assess potentially greater durability compared to aflibercept. In addition, the study is being upsized from 40 to 50 patients to incre</t>
  </si>
  <si>
    <t>Preclinical study of intranasal delivery showed rapid and effective drug exposure for PTSD Therapy, noted April 23, 2024.</t>
  </si>
  <si>
    <t>Osavampator (NBI-1065845) - (SAVITRI)</t>
  </si>
  <si>
    <t>Major depressive disorderÂ </t>
  </si>
  <si>
    <t>Phase 2 study met its primary and key secondary endpoints, demonstrating that once-daily, oral administration of NBI-1065845 produced a statistically significant change from baseline in Montgomery Ã…sb</t>
  </si>
  <si>
    <t>ANRO</t>
  </si>
  <si>
    <t>ALTO-101</t>
  </si>
  <si>
    <t>Phase 1 study in healthy volunteers demonstrated favorable tolerability and improved pharmacokinetics of ALTO-101 when administered via a transdermal delivery system (TDS) compared to oral administrat</t>
  </si>
  <si>
    <t>IL-10 Indukine (PREDATOR Platform)</t>
  </si>
  <si>
    <t>Preclinical data in animal models supported unique conditionally active cytokine immunotherapy approach for the potential treatment, noted April 23, 2024.</t>
  </si>
  <si>
    <t>XPro1595 (pegipanermin) - (XPro)</t>
  </si>
  <si>
    <t>Neuroinflammation caused by Alzheimerâ€™s diseaseÂ </t>
  </si>
  <si>
    <t>Phase 3 preparation ongoing after 24-month validation data completed, noted April 23, 2024.</t>
  </si>
  <si>
    <t>FDA approved on April 23, 2024.</t>
  </si>
  <si>
    <t>DAWN</t>
  </si>
  <si>
    <t>OJEMDA (tovorafenib)</t>
  </si>
  <si>
    <t>Low-grade GliomaÂ </t>
  </si>
  <si>
    <t>FDA Approved on April 23, 2024.</t>
  </si>
  <si>
    <t>HB-700</t>
  </si>
  <si>
    <t>KRAS-mutated cancersÂ </t>
  </si>
  <si>
    <t>IND cleared by the FDA, noted April 24, 2024.</t>
  </si>
  <si>
    <t>HOOK</t>
  </si>
  <si>
    <t>AVT05 (biosimilar to golimumab)</t>
  </si>
  <si>
    <t>Rheumatoid ArthritisÂ </t>
  </si>
  <si>
    <t>Phase 3 trial met its primary endpoint, with results demonstrating therapeutic equivalence between AVT05 and Simponi. Additionally, no clinically meaningful differences in safety were observed through</t>
  </si>
  <si>
    <t>Eftilagimod alpha (IMP321) and KEYTRUDA (pembrolizumab) - (TACTI-003)</t>
  </si>
  <si>
    <t>Head and neck squamous cell carcinoma (HNSCC)Â </t>
  </si>
  <si>
    <t>Phase 2b enrollment completed, noted November 9, 2023. Phase 2b data from efti in combination in patients who do not express PD-L1 (TACTI-003, Cohort B) showed a preliminary 26.9% response rate, the p</t>
  </si>
  <si>
    <t>Phase 2 initiated, noted April 24, 2024.</t>
  </si>
  <si>
    <t>Phase 2a OLE study initiated, noted April 24, 2024.</t>
  </si>
  <si>
    <t>RDHL</t>
  </si>
  <si>
    <t>RHB-107 (upamostat) - (ACESO PROTECT)</t>
  </si>
  <si>
    <t>Early COVID-19 outpatient treatmentÂ </t>
  </si>
  <si>
    <t>Phase 2 dosing commenced, noted April 24, 2024.</t>
  </si>
  <si>
    <t>Naloxone hydrochloride nasal spray - (generic Narcan)</t>
  </si>
  <si>
    <t>Opioid overdoseÂ </t>
  </si>
  <si>
    <t>FDA Approved, noted April 24, 2024.</t>
  </si>
  <si>
    <t>Auxora - (CARPO)</t>
  </si>
  <si>
    <t>Acute PancreatitisÂ </t>
  </si>
  <si>
    <t>Phase 2b enrolment completed, noted April 24, 2024.</t>
  </si>
  <si>
    <t>Coartem (artemether-lumefantrine) - (CALINA)</t>
  </si>
  <si>
    <t>Malaria in babies &lt;5 kgÂ </t>
  </si>
  <si>
    <t>Phase 2/3 data reported that the new formulation has good efficacy and safety, and the data have been submitted for regulatory review, noted April 24, 2024.</t>
  </si>
  <si>
    <t>Phase 1 data reported that treatment was generally well tolerated up to and including the highest planned dose level, and there were no serious adverse events, noted April 24, 2024.</t>
  </si>
  <si>
    <t>ACR-368</t>
  </si>
  <si>
    <t>Platinum-resistant ovarian,(PROC) endometrial, and urothelial cancersÂ </t>
  </si>
  <si>
    <t>Phase 2b initial data demonstrated a 50% confirmed overall response rate observed with ACR-368 in OncoSignature-positive gynecological (ovarian and endometrial) cancers, noted April 24, 2024.</t>
  </si>
  <si>
    <t>Anktiva (N-803) + various Checkpoint Inhibitors (QUILT-3.055)</t>
  </si>
  <si>
    <t>NSCLC, Various tumorsÂ </t>
  </si>
  <si>
    <t>Phase 2 results reported significant prolongation of overall survival, noted April 25, 2024.</t>
  </si>
  <si>
    <t>PH15</t>
  </si>
  <si>
    <t>Psychomotor impairment caused by mental fatigueÂ </t>
  </si>
  <si>
    <t>Phase 2a data reported that treatment demonstrated a statistically significant improvement in reaction time compared to placebo and caffeine in sleep-deprived study participants, noted April 25, 2024.</t>
  </si>
  <si>
    <t>BLCO</t>
  </si>
  <si>
    <t>LCD supplement capsule</t>
  </si>
  <si>
    <t>Dry eyesÂ </t>
  </si>
  <si>
    <t>Trial met both primary endpoints, noted April 25, 2024.</t>
  </si>
  <si>
    <t>Foralumab</t>
  </si>
  <si>
    <t>Non-active, secondary-progressive multiple sclerosis (na-SPMS)Â </t>
  </si>
  <si>
    <t>Phase 2 data quantitative data showing improvement in White Matter Z-scores measured from PET images taken at 3 months in nasal foralumab, noted April 25, 2024.</t>
  </si>
  <si>
    <t>Bezisterim (NE3107) - (Biomarker Trial)</t>
  </si>
  <si>
    <t>Alzheimer's diseaseÂ </t>
  </si>
  <si>
    <t>Phase 2 data shared at the Annual Alzheimer's &amp; Parkinson's Drug Development Summit shows how bezisterim may be restoring homeostasis via specific genes associated with dementia, metabolism, and infla</t>
  </si>
  <si>
    <t>Namilumab - (RESOLVE-Lung)</t>
  </si>
  <si>
    <t>SarcoidosisÂ </t>
  </si>
  <si>
    <t>Phase 2 enrollment completed, noted April 25, 2024.</t>
  </si>
  <si>
    <t>ALG-097558</t>
  </si>
  <si>
    <t>Phase 1 data presented at ECCMID showed that single (up to 2000 mg) and multiple (up to 800 mg Q12 for 7 days) doses of this potent, pan-coronavirus protease inhibitor were well tolerated in healthy v</t>
  </si>
  <si>
    <t>Preclinical data to be presented at the Alzheimer's &amp; Parkinson's Drug Development Summit shows a direct ability to phagocytose and digest amyloid and alpha-synuclein proteins while also secreting imm</t>
  </si>
  <si>
    <t>BEQVEZ (fidanacogene elaparvovec-dzkt)</t>
  </si>
  <si>
    <t>Approval announced April 26, 2024.</t>
  </si>
  <si>
    <t>Approved for updated label on (bictegravir 50 mg/emtricitabine 200 mg/tenofovir alafenamide 25 mg tablets, B/F/TAF) to treat pregnant people with HIV-1 (PWH) with suppressed viral loads, noted April 2</t>
  </si>
  <si>
    <t>JNJ-0953 (CD388) - (ANCHOR)</t>
  </si>
  <si>
    <t>Seasonal InfluenzaÂ </t>
  </si>
  <si>
    <t>Phase 2a data presented at ESCMID reported that well tolerated and demonstrated statistically significant antiviral effects when administered as a single subcutaneous dose in healthy volunteers challe</t>
  </si>
  <si>
    <t>ENTA</t>
  </si>
  <si>
    <t>EDP-235 - (SPRINT)</t>
  </si>
  <si>
    <t>Phase 2 data presented at ESCMID reported that the EDP-235 400 mg arm achieved greater mean change in TSS compared with the placebo arm at all time points, noted April 27, 2024.</t>
  </si>
  <si>
    <t>Enhertu - (DESTINY-Breast06)</t>
  </si>
  <si>
    <t>HR-positive, HER2-low (IHC 1+ or 2+/ISH-) metastatic breast cancerÂ </t>
  </si>
  <si>
    <t>Phase 3 data reported statistically significant and clinically meaningful improvement in progression-free survival (PFS) compared to standard-of-care chemotherapy, noted April 29, 2024</t>
  </si>
  <si>
    <t>Libervant (diazepam) - (pediatric)</t>
  </si>
  <si>
    <t>Acute treatment seizure activityÂ </t>
  </si>
  <si>
    <t>FDA Approved on April 29, 2024.</t>
  </si>
  <si>
    <t>XFOR</t>
  </si>
  <si>
    <t>XOLREMDI (mavorixafor)</t>
  </si>
  <si>
    <t>WHIM syndromeÂ </t>
  </si>
  <si>
    <t>Approved April 29, 2024.</t>
  </si>
  <si>
    <t>PRME</t>
  </si>
  <si>
    <t>PM359</t>
  </si>
  <si>
    <t>Chronic Granulomatous Disease (CGD)Â </t>
  </si>
  <si>
    <t>IND cleared by the FDA, noted April 29, 2024.</t>
  </si>
  <si>
    <t>ADXN</t>
  </si>
  <si>
    <t>ADX71149 (mGlu2 PAM) - (JNJ-40411813)</t>
  </si>
  <si>
    <t>EpilepsyÂ </t>
  </si>
  <si>
    <t>Phase 2 trial did not meet its primary endpoint, noted April 29, 2024.</t>
  </si>
  <si>
    <t>ATHE</t>
  </si>
  <si>
    <t>ATH434</t>
  </si>
  <si>
    <t>Parkinson's DiseaseÂ </t>
  </si>
  <si>
    <t>Preclinical data presented at the World Orphan Drug Congress USA 2024 Indicated that ATH434 can function as an iron chaperone to redistribute iron, noted April 29, 2024.</t>
  </si>
  <si>
    <t>NDA resubmitted to the FDA, noted April 29, 2024.</t>
  </si>
  <si>
    <t>Galinpepimut-S - (REGAL)</t>
  </si>
  <si>
    <t>IDMC recommended the continuation of the trial, noted April 29, 2024.</t>
  </si>
  <si>
    <t>Phase 1b/2 first dose level is generally well tolerated, noted April 29, 2024.</t>
  </si>
  <si>
    <t>V116 - (STRIDE-10)</t>
  </si>
  <si>
    <t>Pneumococcal vaccineÂ </t>
  </si>
  <si>
    <t>Phase 3 data presented at ESCMID Global showed that results build on the data supporting the clinical profile of V116 for adults, noted April 29, 2024.</t>
  </si>
  <si>
    <t>Phase 2/3 AD study data reported a significantly higher improvement in ADAS-Cog 11 scores in each treatment dose relative to placebo for patients with mild AD (n=90), after unblinding the data to scre</t>
  </si>
  <si>
    <t>Phase 1 interim data showed no clinically significant difference in exposure between fed and fasted dosing, noted April 29, 2024.</t>
  </si>
  <si>
    <t>Phase 2 demonstrated that treatment with TFF TAC prevents Lung Transplant Rejection at only one-sixth of the dose of oral Tacrolimus and at Two-thirds of the oral Tacrolimus Systemic Trough Exposures,</t>
  </si>
  <si>
    <t>TIVDAK (tisotumab vedotin-tftv)</t>
  </si>
  <si>
    <t>Cervical Cancer with disease progression on or after first-line therapyÂ </t>
  </si>
  <si>
    <t>MOLN</t>
  </si>
  <si>
    <t>MP0533</t>
  </si>
  <si>
    <t>Preclinical data of tetra-specific T cell engager MP0533 demonstrated preferential T cell mediated killing of AML cells, while sparing healthy cells, noted April 29 2024.</t>
  </si>
  <si>
    <t>IND cleared February 6, 2024. Phase 2b first patient dosed April 30, 2024.</t>
  </si>
  <si>
    <t>TAK-653 / NBI-1065845</t>
  </si>
  <si>
    <t>Major Depressive Disorder (MDD)Â </t>
  </si>
  <si>
    <t>Phase 2 study met its primary and key secondary endpoints, noted April 2024.</t>
  </si>
  <si>
    <t>LUPKYNIS (Voclosporin) - (updated label)</t>
  </si>
  <si>
    <t>Lupus NephritisÂ </t>
  </si>
  <si>
    <t>Updated label approved April 30, 2024.</t>
  </si>
  <si>
    <t>Pain ReliefÂ </t>
  </si>
  <si>
    <t>MTD data reported that all doses were well-tolerated, noted April 30, 2024.</t>
  </si>
  <si>
    <t>SNTI</t>
  </si>
  <si>
    <t>SENTI-202</t>
  </si>
  <si>
    <t>Preclinical data reported that the engineered NK cells killed multiple AML subtypes while protecting primary hematopoietic stem cells (HSCs), noted April 30, 2024.</t>
  </si>
  <si>
    <t>Phase 2/3 top line data reported that NRX-101 vs lurasidone demonstrated a promising, though not yet statistically significant 33% reduction in suicidality together with a 70% reduction (P=.076) reduc</t>
  </si>
  <si>
    <t>VXRT</t>
  </si>
  <si>
    <t>Norovirus vaccine - (lactating mothers trial)</t>
  </si>
  <si>
    <t>NorovirusÂ </t>
  </si>
  <si>
    <t>Phase 1 topline data reported no vaccine-related serious adverse events (SAEs) and no dose-limiting pharmacotoxicity, noted April 30, 2024.</t>
  </si>
  <si>
    <t>Phase 1b compassionate use data reported that treatment has been well-tolerated throughout the treatment period, with stable cognitive function observed in the patients. Furthermore, the patients expr</t>
  </si>
  <si>
    <t>CORAL-CEPI</t>
  </si>
  <si>
    <t>Additional data reported that all doses of the three samRNA vaccine candidates were well tolerated in both HIV-negative participants and PLWH participants irrespective of age, SARS-CoV-2 serostatus, o</t>
  </si>
  <si>
    <t>Preclinical data shared at the ECCMID reported that SCY-247 showed in vitro activity against a broad range of pathogenic fungi, including azole-resistant strains of Candida and Aspergillus species, no</t>
  </si>
  <si>
    <t>INGREZZA SPRINKLE (valbenazine) Capsules</t>
  </si>
  <si>
    <t>Tardive dyskinesia (TD)Â </t>
  </si>
  <si>
    <t>Approved April 30, 2024.</t>
  </si>
  <si>
    <t>Phase 2b data results shared at ESCMID einforced earlier findings related to the anti-recurrence properties, noted April 30, 2024.</t>
  </si>
  <si>
    <t>KEYTRUDA (pembrolizumab) in combination with trastuzumab - (KEYNOTE-811)</t>
  </si>
  <si>
    <t>HER2-positive gastric or Gastroesophageal junction (GEJ) adenocarcinomaÂ </t>
  </si>
  <si>
    <t>Phase 3 trial met its dual primary endpoint of overall survival (OS), noted May 1, 2024.</t>
  </si>
  <si>
    <t>Preclinical successful completion of its analysis to determine the effects of bioactivated PALI-2108 on TNF-Î± production in a whole blood (WB) assay, noted May 1, 2024.</t>
  </si>
  <si>
    <t>Phase 2 30 mg cohort showed a 100% overall response rate in patients with ASXL1 mutation, treatment exhibited strong anti-leukemic activity in 62% of patients with a favorable safety profile across al</t>
  </si>
  <si>
    <t>ALRN</t>
  </si>
  <si>
    <t>LTI-03 - (Caveolin-1)</t>
  </si>
  <si>
    <t>Phase 1a low dose data showed a reduced expression of multiple profibrotic proteins in both pathological basal-like cells and fibroblasts and increased the expression of a biomarker indicative of epit</t>
  </si>
  <si>
    <t>COCP</t>
  </si>
  <si>
    <t>CC-42344</t>
  </si>
  <si>
    <t>Influenza AÂ </t>
  </si>
  <si>
    <t>Phase 2a enrollment completed, noted May 1, 2024.</t>
  </si>
  <si>
    <t>DNL343 - (HEALEY)</t>
  </si>
  <si>
    <t>Phase 2/3 trial enrollment completed noted May 1, 2024.</t>
  </si>
  <si>
    <t>CardiAMP (BCDA-02)</t>
  </si>
  <si>
    <t>Chronic Myocardial IschemiaÂ </t>
  </si>
  <si>
    <t>Phase 3 data reported that 100% of patients responded for the change in Angina Episodes per week, noted May 1, 2024.</t>
  </si>
  <si>
    <t>EVT801</t>
  </si>
  <si>
    <t>Renal cell carcinoma and soft-tissue sarcomaÂ </t>
  </si>
  <si>
    <t>Phase 1 trial successful and complete, noted May 1, 2024.</t>
  </si>
  <si>
    <t>GLTO</t>
  </si>
  <si>
    <t>GB1211 in combination with KEYTRUDA (pembrolizumab)</t>
  </si>
  <si>
    <t>Melanoma and head and neck squamous cell carcinoma (HNSCC)Â </t>
  </si>
  <si>
    <t>Phase 2 trial initiated, noted May 1, 2024.</t>
  </si>
  <si>
    <t>Calquence (acalabrutinib) with chemoimmunotherapy, bendamustine and rituximab - (ECHO)</t>
  </si>
  <si>
    <t>Mantle cell lymphoma (MCL)Â </t>
  </si>
  <si>
    <t>Phase 3 data reported a statistically significant and clinically meaningful improvement in progression-free survival (PFS) versus standard of care, noted May 2, 2024.</t>
  </si>
  <si>
    <t>IND Cleared by the FDA, noted May 2, 2024.</t>
  </si>
  <si>
    <t>Bremelanotide with Tirzepatide (GLP-1)</t>
  </si>
  <si>
    <t>IND clearance by the FDA, noted May 2, 2024.</t>
  </si>
  <si>
    <t>ALLR</t>
  </si>
  <si>
    <t>Stenoparib</t>
  </si>
  <si>
    <t>Advanced ovarian cancer (AOC)Â </t>
  </si>
  <si>
    <t>Phase 2 trial discontinued early due to clear clinical benefit, including tumor shrinkage and long-term disease stability, noted May 2, 2024.</t>
  </si>
  <si>
    <t>ELAB</t>
  </si>
  <si>
    <t>EL-22 (BLS-M22)</t>
  </si>
  <si>
    <t>GLP-1 Weight Loss Drugs and Age-Related SarcopeniaÂ </t>
  </si>
  <si>
    <t>Preclinical data reported statistically significant increase in anti-myostatin IgG antibody concentration, where myostatin is a key negative regulator of muscle growth, noted May 2, 2024.</t>
  </si>
  <si>
    <t>Eftilagimod alpha with pembrolizumab and radiotherapy - (EFTISARC-NEO)</t>
  </si>
  <si>
    <t>Soft tissue sarcomaÂ </t>
  </si>
  <si>
    <t>Phase 2 trial is well tolerated and has led to encouraging initial efficacy data. Four of six patients treated have very good, near-complete pathologic responses (primary endpoint of study) that are r</t>
  </si>
  <si>
    <t>Phase 2 trial did not meet its primary endpoint, noted May 3, 2024.</t>
  </si>
  <si>
    <t>Seralutinib (GB002) - (TORREY/PROSERA)</t>
  </si>
  <si>
    <t>Phase 2 data from TPRREY trail published at the Lancet Respiratory Medicine journal confirmed results demonstrating a statistically significant improvement for seralutinib compared to placebo in the p</t>
  </si>
  <si>
    <t>GOSS</t>
  </si>
  <si>
    <t>Cretostimogene - (BOND-003)</t>
  </si>
  <si>
    <t>BCG-unresponsive Non-Muscle Invasive Bladder Cancer (NMIBC) with Carcinoma in SituÂ </t>
  </si>
  <si>
    <t>Phase 3 data presented at AUA showed sustained, durable complete responses over 12 months with novel investigational oncolytic immunotherapy. Although the median duration of response (DOR) was not rea</t>
  </si>
  <si>
    <t>UGN-102 - (ATLAS)</t>
  </si>
  <si>
    <t>Non-Muscle-Invasive Bladder CancerÂ </t>
  </si>
  <si>
    <t>Data from AUA 2024 reported that DOR at 12 months after achieving CR at 3 months was 87.5% and 69.1% in new and recurrent patients, respectively. Also, patients achieved similar probabilities of DFS r</t>
  </si>
  <si>
    <t>MM120 ODT (Lysergide (LSD)) - (Emerge)</t>
  </si>
  <si>
    <t>Phase 2 data at APA reported clinically and statistically significant efficacy compared to placebo at its primary week 4 and secondary week 12 timepoints, noted May 4, 2024.</t>
  </si>
  <si>
    <t>IRD</t>
  </si>
  <si>
    <t>APX3330 Oral Pill - (ZETA-1)</t>
  </si>
  <si>
    <t>Diabetic Retinopathy (DR) / Macular Edema (DME)Â </t>
  </si>
  <si>
    <t>Additional data shared at ARVO on May 5, 2024 reported that no participants in the APX3330 group had a â‰¥ 4-step worsening at week 24 compared to 15.2% in the placebo group, representing a 100% reducti</t>
  </si>
  <si>
    <t>NV-387</t>
  </si>
  <si>
    <t>Influenza A viruses, Bird Flu H5N1Â </t>
  </si>
  <si>
    <t>Preclinical data reported that in a lethal animal model of lung infection by Influenza A /H3N2 virus, NV-387 was found to have substantially superior antiviral effects compared to three approved anti-</t>
  </si>
  <si>
    <t>DURAVYU ( EYP-1901 vorolanib intravitreal) - (PAVIA)</t>
  </si>
  <si>
    <t>Phase 2 trial did not meet the pre-specified primary endpoint, noted May 6, 2024.</t>
  </si>
  <si>
    <t>Uproleselan (GMI-1271)</t>
  </si>
  <si>
    <t>Acute myeloid leukemia (AML) newly diagnosed and refractory - cancerÂ </t>
  </si>
  <si>
    <t>Phase 3 final analysis and topline results did not achieve a statistically significant improvement in overall survival in the intent to treat population versus chemotherapy alone, noted May 6, 2024.</t>
  </si>
  <si>
    <t>Phase 3 data reported that median overall survival of 13 months, compared to 12.3 months in the placebo arm. Adverse events were consistent with known side effect profiles of chemotherapy used in the</t>
  </si>
  <si>
    <t>ZYNLONTA (loncastuximab tesirine-lpyl)</t>
  </si>
  <si>
    <t>Relapsed/refractory (r/r) marginal zone lymphoma (MZL)Â </t>
  </si>
  <si>
    <t>Phase 2 data reported that treatment was generally well-tolerated and safety was consistent with the known profile, with two patient discontinuations, with both of these patients remain in CR at 10 an</t>
  </si>
  <si>
    <t>VYN202</t>
  </si>
  <si>
    <t>Moderate-to-severe plaque psoriasisÂ </t>
  </si>
  <si>
    <t>IND Cleared by the FDA, noted April 6, 2024.</t>
  </si>
  <si>
    <t>LYRA</t>
  </si>
  <si>
    <t>LYR-210 - (ENLIGHTEN I)</t>
  </si>
  <si>
    <t>Chronic rhinosinusitisÂ </t>
  </si>
  <si>
    <t>Phase 3 data reported that the trial did not meet its primary endpoint of demonstrating statistically significant improvement compared to sham control in the composite score of the three cardinal symp</t>
  </si>
  <si>
    <t>LIAN</t>
  </si>
  <si>
    <t>BCAB</t>
  </si>
  <si>
    <t>BA3361 (CAB-Nectin-4)</t>
  </si>
  <si>
    <t>Multiple tumor typesÂ </t>
  </si>
  <si>
    <t>IND cleared by the FDA, noted May 6 2024.</t>
  </si>
  <si>
    <t>DRTS</t>
  </si>
  <si>
    <t>Alpha DaRT</t>
  </si>
  <si>
    <t>Preclinical data reported that a statistically significant (FDR adjusted p-value &lt; 0.05) decline in secondary tumor growth rate was found at days 21, 25 and 29 in those mice that received Alpha DaRT</t>
  </si>
  <si>
    <t>CALT</t>
  </si>
  <si>
    <t>Setanaxib with pembrolizumab</t>
  </si>
  <si>
    <t>Squamous Cell Carcinoma of the Head and Neck (SCCHN)Â </t>
  </si>
  <si>
    <t>Phase 2 final data reported statistically significant improvements in key secondary endpoints, such as progression-free survival, (PFS median 5 months versus 2.9 months; Hazard ratio= 0.58) and statis</t>
  </si>
  <si>
    <t>BLTE</t>
  </si>
  <si>
    <t>Tinlarebant (LBS-008) - (DRAGON)</t>
  </si>
  <si>
    <t>Adolescent Stargardt disease (STGD1)Â </t>
  </si>
  <si>
    <t>Phase 2/3 24-month data shared at ARVO 2024 provided further support for the potential of Tinlarebant to slow and potentially halt lesion growth, May 6, 2024.</t>
  </si>
  <si>
    <t>RGSL8429</t>
  </si>
  <si>
    <t>ADPKDÂ </t>
  </si>
  <si>
    <t>Phase 1b Cohort 4 advanced, noted May 6, 2024.</t>
  </si>
  <si>
    <t>Additional Phase 1/2a data suggested that OpRegen may counteract RPE cell dysfunction and cell loss in GA by providing support to remaining retinal cells, with effects observed through at least 2 year</t>
  </si>
  <si>
    <t>Phase 2 initiated, noted May 6, 2024.</t>
  </si>
  <si>
    <t>IMCIVREE (setmelanotide)</t>
  </si>
  <si>
    <t>Obesity due to biallelic POMC, PCSK1, LEPR deficiency, or BBS (ages 2-6 years old)Â </t>
  </si>
  <si>
    <t>Phase 3 data showcased previously disclosed data that demonstrated that setmelanotide achieved 3.04 mean reduction in BMI-Z score and 18.4 percent mean reduction in BMI in 12 patients, noted May 6, 20</t>
  </si>
  <si>
    <t>BIZENGRI (zenocutuzumab-zbco)</t>
  </si>
  <si>
    <t>Solid tumors - NRG1+ NSCLC and PDAC cancerÂ </t>
  </si>
  <si>
    <t>BLA accepted for priority review by the FDA, noted May 6, 2024.</t>
  </si>
  <si>
    <t>Fast track designation granted by the FDA, noted May 7, 2024.</t>
  </si>
  <si>
    <t>ANNX</t>
  </si>
  <si>
    <t>ANX007 - (ARCHER-II)</t>
  </si>
  <si>
    <t>Geographic atrophyÂ </t>
  </si>
  <si>
    <t>Phase 2 data presented at ARVO demonstrated significant, broad-based protection from vision loss in foveal and non-foveal patients, and in low light settings, noted May 7, 2024.</t>
  </si>
  <si>
    <t>DNL788 (SAR443820) - (HIMALAYA)</t>
  </si>
  <si>
    <t>Phase 2 trial did not meet the primary endpoint, noted May 7, 2024.</t>
  </si>
  <si>
    <t>ELDN</t>
  </si>
  <si>
    <t>Tegoprubart (AT-1501) - (BESTOW)</t>
  </si>
  <si>
    <t>Kidney transplant rejectionÂ </t>
  </si>
  <si>
    <t>Phase 1b data reported that two subjects completed 12 months on therapy post-transplant and both demonstrated mean eGFRs above 90 mL/min/1.73m2 at one year, noted May 7, 2024.</t>
  </si>
  <si>
    <t>Additional Phase 2 data reported discontinuation rates were lower for patients treated with eblasakimab (13%, 2/15) compared to those on placebo, noted May 7, 2024.</t>
  </si>
  <si>
    <t>Phase 1/2 topline data reported a CRc rate of 45% and an overall remission rate (ORR) of 55% for all subjects, noted May 7, 2024.</t>
  </si>
  <si>
    <t>Additional Phase 2b data analysis reported a statistically significant slowing of disease progression in high-risk ALS patients treated with PrimeC by 43% (p=0.02), noted May 7, 2024.</t>
  </si>
  <si>
    <t>Otoferlin gene therapy (DB-OTO) - (CHORD)</t>
  </si>
  <si>
    <t>Genetic hearing lossÂ </t>
  </si>
  <si>
    <t>Phase 1/2 data presented at ASGCT reported an average 84 dB improvement from baseline and one frequency measure reaching 10 dB in hearing level per PTA. Across all tested frequencies, an average 80 dB</t>
  </si>
  <si>
    <t>VYGR</t>
  </si>
  <si>
    <t>TRACER (GBA1)</t>
  </si>
  <si>
    <t>Preclinical data reported that showed further enhanced blood-brain barrier (BBB) penetrance, greater liver detargeting, and transduction of 50-75% of cells across diverse brain regions, with upwards o</t>
  </si>
  <si>
    <t>Reproxalap (ADX-102) - (TRANQUILITY)</t>
  </si>
  <si>
    <t>Phase 3 first patient enrollment, noted May 8, 2024.</t>
  </si>
  <si>
    <t>CK-4021586 (CK-586) - (AMBER-HFpEF)</t>
  </si>
  <si>
    <t>Heart failure with preserved ejection fraction (HFpEF)Â </t>
  </si>
  <si>
    <t>Phase 1 trial met its primary and secondary objectives, noted May 8, 2024.</t>
  </si>
  <si>
    <t>Olanzapine LAI (44749) - (SOLARIS)</t>
  </si>
  <si>
    <t>Phase 3 trial data reported that the trial met its primary endpoint as measured by a change in the PANSS total score from baseline after 8 weeks compared to placebo, noted May 8, 2024.</t>
  </si>
  <si>
    <t>Aficamten - (CEDAR-HCM)</t>
  </si>
  <si>
    <t>obstructive HCMÂ </t>
  </si>
  <si>
    <t>Phase 3 initiated, noted May 8, 2024.</t>
  </si>
  <si>
    <t>Preclinical data presented at ASGCT demonstrated the ability of PM359 to correct disease-causing mutation in CGD patient blood stem cells, leading to restored immune function in vivo with no off-targe</t>
  </si>
  <si>
    <t>VERVE-102 - (Heart-2)</t>
  </si>
  <si>
    <t>PCSK9Â </t>
  </si>
  <si>
    <t>Phase 1b dosing initiated, noted May 8, 2024.</t>
  </si>
  <si>
    <t>Multikine - (IT-MATTERS)</t>
  </si>
  <si>
    <t>Head and Neck cancerÂ </t>
  </si>
  <si>
    <t>Phase 3 Go-Ahead received by the FDA for its study, noted May 8, 2024.</t>
  </si>
  <si>
    <t>Phase 1 dosing initiated, noted May 8, 2024.</t>
  </si>
  <si>
    <t>PRQR</t>
  </si>
  <si>
    <t>AX-0810</t>
  </si>
  <si>
    <t>Healthy volunteers, deficiency of sodium taurocholate cotransporting polypeptide (NTCP), cholestatic diseasesÂ </t>
  </si>
  <si>
    <t>Preclinical data shared at the American Society of Gene &amp; Cell Therapy (ASGCT) confirmed findings in in vitro models and showed translatability across models, noted May 8, 2024</t>
  </si>
  <si>
    <t>CTMX</t>
  </si>
  <si>
    <t>CX-904</t>
  </si>
  <si>
    <t>Phase 1 data demonstrated a favorable safety profile with no cytokine release syndrome (CRS) of any grade observed in step-dosing cohorts and no grade &gt;1 CRS observed overall, noted May 8, 2024.</t>
  </si>
  <si>
    <t>OCS-05 - (ACUITY)</t>
  </si>
  <si>
    <t>Acute optic neuritisÂ </t>
  </si>
  <si>
    <t>Phase 2 enrollment completed, noted May 8, 2024.</t>
  </si>
  <si>
    <t>KEYTRUDA versus chemotherapy - (KEYNOTE-B21)</t>
  </si>
  <si>
    <t>High-Risk Endometrial CancerÂ </t>
  </si>
  <si>
    <t>Phase 3 study did not meet the study's pre-specified statistical criteria for DFS compared to placebo plus adjuvant chemotherapy, with or without radiotherapy, noted May 9, 2024.</t>
  </si>
  <si>
    <t>SPT-300 (Glyph allopregnanolone; formerly LYT-300)</t>
  </si>
  <si>
    <t>Healthy volunteers, neurological and neuropsychological conditionsÂ </t>
  </si>
  <si>
    <t>Phase 2a demonstrated nine times greater allopregnanolone exposure in humans dosed orally than published data for oral allopregnanolone, validating Glyph platform's ability to enhance oral bioavailabi</t>
  </si>
  <si>
    <t>TSC-203-A0201 - (PRAME)</t>
  </si>
  <si>
    <t>Targeting PRAME Solid tumorsÂ </t>
  </si>
  <si>
    <t>Phase 1 dosing initiated, noted May 9, 2024.</t>
  </si>
  <si>
    <t>The phase 3 study was completed, noted May 9, 2024.</t>
  </si>
  <si>
    <t>P-KLKB1-101</t>
  </si>
  <si>
    <t>Gene TherapyÂ </t>
  </si>
  <si>
    <t>Preclinical early non-human primate (NHP) data for P-KLKB1-101 demonstrate successful liver gene editing approaching human therapeutic range with a favorable safety and tolerability profile, noted May</t>
  </si>
  <si>
    <t>P-FVIII-101</t>
  </si>
  <si>
    <t>Preclinical data highlight sustained Hemophilia A correction following a single dose and support potential for repeat dosing and precise tuning of Factor VIII levels, noted May 9, 2024.</t>
  </si>
  <si>
    <t>IkT-001Pro</t>
  </si>
  <si>
    <t>Pulmonary Arterial Hypertension (PAH)Â </t>
  </si>
  <si>
    <t>Pre-IND meeting with FDA indicated IkT-001Pro can be considered a New Molecular Entity and is eligible for exclusivity designations in Pulmonary Arterial Hypertension. FDA agreed that the 505(b)(2) pa</t>
  </si>
  <si>
    <t>FT819</t>
  </si>
  <si>
    <t>B-cell Leukemias and LymphomasÂ </t>
  </si>
  <si>
    <t>Phase 1b translational data presented at ASGCT highlighted the scientific rationale and demonstrate key therapeutic mechanisms of activity for the treatment of B cell-mediated autoimmune disease, note</t>
  </si>
  <si>
    <t>FT522</t>
  </si>
  <si>
    <t>LupusÂ </t>
  </si>
  <si>
    <t>Preclinical data to be presented at ASGCT showed dose-dependent trafficking, infiltration, and residency in secondary and tertiary tissues without cytokine support at human dose equivalency levels of</t>
  </si>
  <si>
    <t>Trial closed due to clinical hold, noted May 9, 2024.</t>
  </si>
  <si>
    <t>Phase 2/3 trial AlphaBreak initiated, noted May 9, 2024.</t>
  </si>
  <si>
    <t>ANAB</t>
  </si>
  <si>
    <t>Imsidolimab (ANB019) - (GEMINI-1)</t>
  </si>
  <si>
    <t>Generalized pustular psoriasisÂ </t>
  </si>
  <si>
    <t>Phase 3 data showed that All 8 patients who responded to IV imsidolimab in GEMINI-1 and received monthly SC maintenance dosing in GEMINI-2 maintained clear/almost clear skin through 24 weeks with no f</t>
  </si>
  <si>
    <t>PDSB</t>
  </si>
  <si>
    <t>PDS0101 + KEYTRUDA (pembrolizumab) - (VERSATILE-002)</t>
  </si>
  <si>
    <t>HPV16-positive first-line recurrent and/or metastatic head and neck squamous cell cancer with low PD-L1 expression (CPS 1-19)Â </t>
  </si>
  <si>
    <t>Phase 2 data presented at a KOL showed a 30-month median overall survival (OS); median OS independent of patient CPS score; ORR 34% (CPSâ‰¥1); 48% (CPSâ‰¥20, noted May 9, 2024.</t>
  </si>
  <si>
    <t>Preclinical data presented at ASCGT data demonstrates that intratumoral injection of PH-762 significantly inhibits tumor growth in murine cells and may generate memory-specific T cells, noted May 9, 2</t>
  </si>
  <si>
    <t>4D-175 - (GAZE)</t>
  </si>
  <si>
    <t>Geographic AtrophyÂ </t>
  </si>
  <si>
    <t>Preclinical data presented at ARVO showed that intravitreal administration of 4D-175 to non-human primates (NHP) was safe and well tolerated and resulted in robust transgene expression in the retina a</t>
  </si>
  <si>
    <t>Phase 2 interim 24-week landmark data presented at ARVO demonstrated that a high dose of 4D-150 (3E10 vg/eye) resulted in robust reductions in overall treatment burden of 89%, percent of patients with</t>
  </si>
  <si>
    <t>FRLN</t>
  </si>
  <si>
    <t>FLT201 - (GALILEO-1)</t>
  </si>
  <si>
    <t>Gaucher diseaseÂ </t>
  </si>
  <si>
    <t>Phase 1/2 results shared at the ASGCT reported an early lyso-Gb1 data and reduction in BMB and fatigue suggest potential for meaningful improvements in clinical outcomes over existing standard of care</t>
  </si>
  <si>
    <t>CELU</t>
  </si>
  <si>
    <t>CYNK-201</t>
  </si>
  <si>
    <t>Preclinical data presented on at ASGCT reported that PT-CD16VS can be combined with various monoclonal antibodies to engage in anti-tumor antibody-dependent cellular cytotoxicity against diverse cance</t>
  </si>
  <si>
    <t>INSM</t>
  </si>
  <si>
    <t>Treprostinil Palmitil Inhalation Powder (TPIP)</t>
  </si>
  <si>
    <t>Pulmonary hypertension associated with interstitial lung disease (PH-ILD)Â </t>
  </si>
  <si>
    <t>Phase 2 topline results reported that serious adverse events occurred in 20.7% of TPIP-treated patients and 40.0% of placebo-treated patients, noted May 9, 2024.</t>
  </si>
  <si>
    <t>EDG-5506 - (DUNE)</t>
  </si>
  <si>
    <t>Phase 2 data reported that sevasemten was well tolerated across all 21 participants and significantly reduced biomarkers of muscle damage associated with exercise with a mean post-exercise reduction o</t>
  </si>
  <si>
    <t>CANF</t>
  </si>
  <si>
    <t>Namodenoson (CF102)</t>
  </si>
  <si>
    <t>IND cleared by the FDA, noted May 9, 2024.</t>
  </si>
  <si>
    <t>mRESVIA (mRNA-1345) - (ConquerRSV)</t>
  </si>
  <si>
    <t>Respiratory syncytial virus (RSV) vaccineÂ </t>
  </si>
  <si>
    <t>PDUFA decision due on May 12, 2024. FDA has informed Moderna that due to administrative constraints, the agency will not complete its review of mRNA-1345 by the PDUFA date of May 12, 2024, The FDA has</t>
  </si>
  <si>
    <t>IPSC</t>
  </si>
  <si>
    <t>CNTY-101 - (CALiPSO-1)</t>
  </si>
  <si>
    <t>Systemic Lupus ErythematosusÂ </t>
  </si>
  <si>
    <t>Preclinical data demonstrates the potential utility of using a synthetic ligand targeting CD300a as a universal strategy for preventing NK-mediated rejection in allogeneic cell therapies, as noted on</t>
  </si>
  <si>
    <t>RP-L301</t>
  </si>
  <si>
    <t>Pyruvate Kinase Deficiency (PKD)Â </t>
  </si>
  <si>
    <t>Phase 1 data reported robust and sustained efficacy in adults and the first pediatric patient infusion of RP-L301 was well tolerated, with engraftment achieved at day +15, noted May 19, 2023. Phase 1</t>
  </si>
  <si>
    <t>Preclinical data presented at ASGCT from In vitro data showed that LEKTI (lympho-epithelial Kazal-type-related inhibitor) protein secreted by ATR-12 has nanomolar inhibition of a key protease that dr</t>
  </si>
  <si>
    <t>IMMX</t>
  </si>
  <si>
    <t>NXC-201 (HBI10101) - (NEXICART-1)</t>
  </si>
  <si>
    <t>relapsed/refractory multiple myeloma and relapsed/refractory AL amyloidosisÂ </t>
  </si>
  <si>
    <t>Phase 1/2 data presented at ASGCT showed a 92% (12/13) overall response rate (ORR) for relapsed/refractory AL Amyloidosis. Best responder duration of response was 28.0 months with response ongoing, no</t>
  </si>
  <si>
    <t>PLX</t>
  </si>
  <si>
    <t>PRX-115</t>
  </si>
  <si>
    <t>Severe GoutÂ </t>
  </si>
  <si>
    <t>Phase 1 initial data from the seven cohorts, and following the review and acceptance of the safety data from cohort 7 by the safety and monitoring committee for dose escalation for the FIH Study, the</t>
  </si>
  <si>
    <t>Phase 2 interim data showed PSA50 responses 43.9%/36.6%, ORR 17.8%/25% confirmed. Unfortunately, 5 deaths were found: 1 unrelated, 2 pneumonitis under investigation., noted May 10, 2024</t>
  </si>
  <si>
    <t>Opdivo (nivolumab) + Yervoy (ipilimumab) versus CCRT - (CheckMate-73L)</t>
  </si>
  <si>
    <t>Stage III non-small cell lung cancer (NSCLC)Â </t>
  </si>
  <si>
    <t>Phase 3 CheckMate -73L trial did not meet its primary endpoint of progression-free survival (PFS), noted May 10, 2024.</t>
  </si>
  <si>
    <t>Preclinical data featured at ASGCT data reported robust efficacy maintained across multiple relevant tumor models of varying stringency, noted May 10, 2024.</t>
  </si>
  <si>
    <t>KEYTRUDA (KeyVibe-010)</t>
  </si>
  <si>
    <t>Resected high-risk melanoma (Stage IIB-IV)Â </t>
  </si>
  <si>
    <t>Phase 3 pre-planned analysis data showed that the primary endpoint of recurrence-free survival (RFS) met the pre-specified futility criteria. A higher rate of discontinuation of all adjuvant therapy b</t>
  </si>
  <si>
    <t>VALN</t>
  </si>
  <si>
    <t>VLA1553-321 - (Adolescents trial)</t>
  </si>
  <si>
    <t>Chikungunya Vaccine for adolecentsÂ </t>
  </si>
  <si>
    <t>Phase 3 day 180 results confirm the initial positive immunogenicity and safety data Valneva reported previously, noted May 13, 2024.</t>
  </si>
  <si>
    <t>Petosemtamab (MCLA-158)</t>
  </si>
  <si>
    <t>Recurrent/metastatic (r/m) head and neck squamous cell carcinoma (HNSCC), Solid TumorsÂ </t>
  </si>
  <si>
    <t>FDA Granted Breakthrough Therapy Designation (BTD) on May 13, 2024.</t>
  </si>
  <si>
    <t>INB-200</t>
  </si>
  <si>
    <t>GlioblastomaÂ </t>
  </si>
  <si>
    <t>Phase 1 data presented at ASGCT data provide additional insight into the complex gene-expression changes that occur throughout the manufacturing of our gamma-delta T cell products, which demonstrate a</t>
  </si>
  <si>
    <t>Aficamten (CK-274) - (SEQUOIA-HCM)</t>
  </si>
  <si>
    <t>Hypertrophic cardiomyopathy (HCM)Â </t>
  </si>
  <si>
    <t>Phase 3 full results due presented at Heart Failure showed that treatment with aficamten for 24 weeks significantly improved exercise capacity compared to placebo, noted May 13, 2024.</t>
  </si>
  <si>
    <t>Sevasemten (EDG-5506) - (CANYON)</t>
  </si>
  <si>
    <t>Becker Muscular Dystrophy (BMD)Â </t>
  </si>
  <si>
    <t>Phase 2 trial met primary endpoint, noted May 13, 2024.</t>
  </si>
  <si>
    <t>Bexotegrast (PLN-74809) - (INTEGRIS-IPF)</t>
  </si>
  <si>
    <t>Idiopathic pulmonary fibrosis (IFP)Â </t>
  </si>
  <si>
    <t>Phase 2a 12-week post-hoc analysis reported that bexotegrast-treated patients showed a reduction in SUV in the lung compared to an increase seen in placebo, noted May 14, 2024.</t>
  </si>
  <si>
    <t>SULANDA (surufatinib)</t>
  </si>
  <si>
    <t>Metastatic pancreatic ductal adenocarcinoma (PDAC) in ChinaÂ </t>
  </si>
  <si>
    <t>Phase 2/3 study initiated in China, noted May 14, 2024.</t>
  </si>
  <si>
    <t>Tarcocimab tedromer (KSI-301) - (GLOW2)</t>
  </si>
  <si>
    <t>Non-proliferative diabetic retinopathyÂ </t>
  </si>
  <si>
    <t>Phase GLOW2 dosing initiated, noted May 14, 2024.</t>
  </si>
  <si>
    <t>HMPL-306 - (RAPHAEL)</t>
  </si>
  <si>
    <t>Relapsed / refractory acute myeloid leukemia (AML)Â </t>
  </si>
  <si>
    <t>Phase 3 initiated, noted May 14, 2024.</t>
  </si>
  <si>
    <t>DVAX</t>
  </si>
  <si>
    <t>HEPLISAV-B</t>
  </si>
  <si>
    <t>End Stage Renal Disease on Dialysis undergoing hemodialysisÂ </t>
  </si>
  <si>
    <t>CRL announced May 14, 2024.</t>
  </si>
  <si>
    <t>Preclinical antiviral activity study resulted in full survival of lethally infected animals was achieved, noted May 14, 2024.</t>
  </si>
  <si>
    <t>NMRA</t>
  </si>
  <si>
    <t>Navacaprant (NMRA-140)</t>
  </si>
  <si>
    <t>Bipolar DepressionÂ </t>
  </si>
  <si>
    <t>Phase 2 initiated, noted May 14, 2024.</t>
  </si>
  <si>
    <t>Itolizumab - (EQUATOR)</t>
  </si>
  <si>
    <t>1st line Acute graft-versus-host disease (aGVHD)Â </t>
  </si>
  <si>
    <t>Phase 3 enrollment target surpassed, noted May 14, 2024.</t>
  </si>
  <si>
    <t>ATYR</t>
  </si>
  <si>
    <t>Efzofitimod - (EFZO-FIT)</t>
  </si>
  <si>
    <t>Pulmonary sarcoidosisÂ </t>
  </si>
  <si>
    <t>Second DSMB recommended that the ongoing Phase 3 study could continue without any modifications after a second pre-planned, interim analysis, noted May 14, 2024.</t>
  </si>
  <si>
    <t>REQORSA Immunogene Therapy (quratusugene ozeplasmid) - (Acclaim-3)</t>
  </si>
  <si>
    <t>Extensive-stage small cell lung cancer (ES-SCLC)Â </t>
  </si>
  <si>
    <t>Phase 1/2 trial dosing initiated, noted May 14, 2024.</t>
  </si>
  <si>
    <t>CRIS</t>
  </si>
  <si>
    <t>CA-4948 - (TakeAim Lymphoma)</t>
  </si>
  <si>
    <t>Relapsed or Refractory Non-Hodgkin LymphomaÂ </t>
  </si>
  <si>
    <t>Phase 2 data reported that 3 of 3 patients who were naÃ¯ve to FLT3i treatment achieved objective response (2 CR, 1 MLFS), noted May 14, 2024.</t>
  </si>
  <si>
    <t>KYMR</t>
  </si>
  <si>
    <t>KT-333</t>
  </si>
  <si>
    <t>Cutaneous T-cell lymphoma (CTCL)Â </t>
  </si>
  <si>
    <t>Phase 1a data reported two complete responses in two cHL patients at DL4, three partial responses in CTCL patients at DL2, 4 and 5, and stable disease in four solid tumor patients at DL3-4, noted May</t>
  </si>
  <si>
    <t>Phase 2 additional data showed that patient enrollment has accelerated to now 10 patients, 6/6 who completed 12-week tratemetn chosen to remain on TFF TAC, 1 patient has been treated for over a year a</t>
  </si>
  <si>
    <t>Tradipitant - (Motion Serifos)</t>
  </si>
  <si>
    <t>Motion sicknessÂ </t>
  </si>
  <si>
    <t>Phase 3 trial conducted in real-world conditions on boats in U.S. coastal waters, both the 170 mg and 85 mg doses of tradipitant demonstrated superiority over placebo in preventing vomiting, noted May</t>
  </si>
  <si>
    <t>THRD</t>
  </si>
  <si>
    <t>THB335</t>
  </si>
  <si>
    <t>Mast cell-mediated inflammatory diseasesÂ </t>
  </si>
  <si>
    <t>IND was cleared by the FDA during 2Q 2024.</t>
  </si>
  <si>
    <t>Denifanstat (PK Study)</t>
  </si>
  <si>
    <t>Phase 1 data reported that denifanstat was well-tolerated and no safety signals were reported, noted May 15, 2024.</t>
  </si>
  <si>
    <t>Phase 2/3 data reported an 50% overall response rate, including one complete response and two partial responses, and a 100% disease control rate, with three patients having stable disease as best over</t>
  </si>
  <si>
    <t>OLMA</t>
  </si>
  <si>
    <t>Palazestrant (OP-1250) and ribociclib - (OPERA-02)</t>
  </si>
  <si>
    <t>Phase 1b/2 data to be shared at ESMO Breast Cancer showed that treatment was well tolerated with no new safety signals or increased toxicity and no clinically meaningful impact on drug exposure of eit</t>
  </si>
  <si>
    <t>Phase 3 agreement with the FDA after EoP2 meeting, noted May 15, 2024.</t>
  </si>
  <si>
    <t>Ozuriftamab Vedotin (BA3021)</t>
  </si>
  <si>
    <t>Solid Tumors, Non-small cell lung cancer (NSCLC), recurrent or metastatic squamous cell carcinoma of the head and neck (R/M SCCHN)Â </t>
  </si>
  <si>
    <t>Phase 2 data reported 11 responses at the combined 2Q3W and Q2W dose regimens (5 confirmed, including 1 complete response), noted May 15, 2024.</t>
  </si>
  <si>
    <t>BCDA-03</t>
  </si>
  <si>
    <t>Ischemic heart failureÂ </t>
  </si>
  <si>
    <t>Phase 1/2 data reported that treatment-emergent adverse events, arrhythmias, rejection, or allergic response have been observed, noted May 15, 2024.</t>
  </si>
  <si>
    <t>PH-762 (direct drug therapy)</t>
  </si>
  <si>
    <t>Phase 1b dosing of the first cohort of patients was completed and screening for the next dose cohort is on-going, noted May 15, 2024</t>
  </si>
  <si>
    <t>AXGN</t>
  </si>
  <si>
    <t>Avance Nerve Graf - (RECON)</t>
  </si>
  <si>
    <t>Severed peripheral nervesÂ </t>
  </si>
  <si>
    <t>BLA submitted on May 15, 2024.</t>
  </si>
  <si>
    <t>Insulin efsitora alfa (efsitora) - (QWINT-2 and QWINT-4)</t>
  </si>
  <si>
    <t>Phase 3 data reported that trials met their primary endpoints, noted May 16, 2024.</t>
  </si>
  <si>
    <t>ARV-471 with IBRANCE (palbociclib) - (TACTIVE-N)</t>
  </si>
  <si>
    <t>ER+ positive / HER2- negative breast cancerÂ </t>
  </si>
  <si>
    <t>Phase 1b data reported a clinical benefit rate (63%), overall response rate (41.9%), median progression-free survival (11.2 months), noted May 16, 2024.</t>
  </si>
  <si>
    <t>Sipavibart (AZD3152) - (SUPERNOVA)</t>
  </si>
  <si>
    <t>COVIDâ€‘19Â </t>
  </si>
  <si>
    <t>Phase 3 data reported that the trial met both dual primary endpoints, noted May 16, 2024.</t>
  </si>
  <si>
    <t>CT-388</t>
  </si>
  <si>
    <t>Obesity and type 2 diabetesÂ </t>
  </si>
  <si>
    <t>Phase 1b data reported significant weight loss in healthy adults with obesity compared to placebo, noted May 16, 2024.</t>
  </si>
  <si>
    <t>BIIB</t>
  </si>
  <si>
    <t>ION582 (BIIB121) - (HALOS)</t>
  </si>
  <si>
    <t>Phase 1b/2 enrollment completed, noted November 2, 2023. Phase 1b datademonstrated consistent improvements across multiple functional domains, noted May 16, 2024.</t>
  </si>
  <si>
    <t>TRML</t>
  </si>
  <si>
    <t>TOUR006 - (TRANQUILITY)</t>
  </si>
  <si>
    <t>Atherosclerotic cardiovascular disease (ASCVD)Â </t>
  </si>
  <si>
    <t>Phase 2 dosing initiated, noted May 16, 2024.</t>
  </si>
  <si>
    <t>BIIB105 (ATXN2 ASO) - (ALSpire)</t>
  </si>
  <si>
    <t>Phase 1/2 topline data reported that treatment did not result in a reduction in levels of plasma neurofilament light chain (NfL), a marker of neurodegeneration and neuronal damage, noted May 16, 2024.</t>
  </si>
  <si>
    <t>ASND</t>
  </si>
  <si>
    <t>Breyanzi (lisocabtagene maraleucel) - (TRANSCEND FL)</t>
  </si>
  <si>
    <t>Follicular lymphomaÂ </t>
  </si>
  <si>
    <t>Approved May 16, 2024.</t>
  </si>
  <si>
    <t>Phase 1b data reported that treatment was well tolerated at the maximum administered dose and treatment with mPH-762 provided robust inhibition of tumor growth, noted May 16, 2024.</t>
  </si>
  <si>
    <t>Nanobody (sonelokimab) - (VELA)</t>
  </si>
  <si>
    <t>Hidradenitis suppurativaÂ </t>
  </si>
  <si>
    <t>Phase 3 trial VELA initiated, noted May 16, 2024.</t>
  </si>
  <si>
    <t>Phase 1b/2 last patient dosed completed, noted May 16, 2024.</t>
  </si>
  <si>
    <t>Lanifibranor - (NATiV3)</t>
  </si>
  <si>
    <t>Positive recommendation from DMC on May 16, 2024.</t>
  </si>
  <si>
    <t>IMDELLTRA (tarlatamab-dlle)</t>
  </si>
  <si>
    <t>Approved May 17, 2024.</t>
  </si>
  <si>
    <t>Ganaxolone - (TrustTSC)</t>
  </si>
  <si>
    <t>Tuberous Sclerosis ComplexÂ </t>
  </si>
  <si>
    <t>Phase 3 enrollment completed, noted May 17, 2024.</t>
  </si>
  <si>
    <t>ATR04-484</t>
  </si>
  <si>
    <t>EGFRi-associated rashÂ </t>
  </si>
  <si>
    <t>Preclinical data reported that treatment reduced IL-36g, a pro-inflammatory cytokine that drives inflammation in EGFRi-induced toxicity, in human skin model by 75% compared to erlotinib-treated skin,</t>
  </si>
  <si>
    <t>DehydraTECH-powered GLP-1 drugs (semaglutide) - (WEIGHT-A24-1)</t>
  </si>
  <si>
    <t>DiabetesÂ </t>
  </si>
  <si>
    <t>Preclinical trial initiated, noted May 17, 2024.</t>
  </si>
  <si>
    <t>Plozasiran (ARO-APOC3) - (CAPITAN)</t>
  </si>
  <si>
    <t>Mixed hyperlipidemiaÂ </t>
  </si>
  <si>
    <t>Phase 2b data reported that treatment significantly reduced triglycerides and atherogenic triglyceride rich lipoproteins and increased HDL, across all dose levels at Week 24 in patients with mixed dys</t>
  </si>
  <si>
    <t>Preclinical data reported that NV-387 against RSV/A2 is clearly demonstrated by lungs remaining normal and showing no infection-related damage, when treated orally with NV-387, in a lethal lung RSV in</t>
  </si>
  <si>
    <t>Phase 1/2 data reported that patients in the 5.4 mg/kg Q8W cohort had a 27% mean splicing correction from baseline across a broad, 22-gene panel at 3 months, with all participants demonstrating splici</t>
  </si>
  <si>
    <t>Phase 1/2 data reported that patients treated with 10 mg/kg of DYNE-251 Q4W had a mean absolute dystrophin level of 3.22% of normal and a 2.97% change, noted May 20, 2024.</t>
  </si>
  <si>
    <t>BCLI</t>
  </si>
  <si>
    <t>NurOwn</t>
  </si>
  <si>
    <t>Amytrophic lateral sclerosis (ALS)Â </t>
  </si>
  <si>
    <t>Phase 3 data reported a 4% decrease from baseline in NfL in Phase 3 and a 27% and 36% decrease from baseline, at the ends of Period 1 and Period 2 of the EAP, respectively, noted May 20, 2024.</t>
  </si>
  <si>
    <t>PLUR</t>
  </si>
  <si>
    <t>Bempedoic acid - (Japan trial)</t>
  </si>
  <si>
    <t>HypercholesterolemiaÂ </t>
  </si>
  <si>
    <t>Phase 3 data reported that the percentage change from baseline in LDL-C at Week 12, the primary endpoint, was -25.25%% in the group receiving bempedoic acid placebo group and -3.46% in the placebo gro</t>
  </si>
  <si>
    <t>ARO-RAGE-1001</t>
  </si>
  <si>
    <t>Phase 1/2a trial data presented at ATS reported that after two doses of ARO-RAGE in patients with mild to moderate asthma, serum sRAGE was reduced up to 88% with a mean maximum reduction up to 77%, no</t>
  </si>
  <si>
    <t>TEZSPIRE (tezepelumab-ekko) - (COURSE)</t>
  </si>
  <si>
    <t>Phase 2 data presented at ATS reported that a 17% numerical reduction in the annual rate of moderate or severe COPD exacerbations compared to placebo at week 52, which was not statistically significan</t>
  </si>
  <si>
    <t>Livdelzi (Seladelpar) - (ASSURE)</t>
  </si>
  <si>
    <t>Pruritus (itch) in people living with primary biliary cholangitis (PBC)Â </t>
  </si>
  <si>
    <t>Phase 3 data reported that 70% of patients achieved the composite response endpoint and 25% experienced ALP normalization, noted May 20, 2024.</t>
  </si>
  <si>
    <t>SON-1010 with Trabectedin - (SB101)</t>
  </si>
  <si>
    <t>Additional safety data reported a 10-fold extended half-life for SON-1010 compared with rhIL-12 that induces prolonged and controlled IFNÎ³ responses, with no evidence of cytokine release syndrome at a</t>
  </si>
  <si>
    <t>SON-1010 in combination with atezolizumab - (SB221)</t>
  </si>
  <si>
    <t>Platinum-resistant ovarian cancerÂ </t>
  </si>
  <si>
    <t>Phase 1b/2 data reported that one patient in Part 1 of SB221 with uterine sarcomas received 8 cycles of the SON-1010/atezolizumab combination therapy every 3 weeks before progressing; another two have</t>
  </si>
  <si>
    <t>GRI</t>
  </si>
  <si>
    <t>GRI-0621</t>
  </si>
  <si>
    <t>Preclinical data reported that GRI-0621 was shown to reduce the fibrotic score, inhibit the production of TGFÎ² and VCAM-1 and reduce the immune cell, noted May 20, 2024.</t>
  </si>
  <si>
    <t>KRRO</t>
  </si>
  <si>
    <t>KRRO-110 - (REWRITE)</t>
  </si>
  <si>
    <t>Alpha-1 Antitrypsin Deficiency (AATD)Â </t>
  </si>
  <si>
    <t>Preclinical data presented at ATS showed sustained editing efficiency of approximately 60% and increased total alpha-1 antitrypsin (AAT) protein levels to greater than 60uM at week 13 in an in vivo ge</t>
  </si>
  <si>
    <t>Phase 2 clinical hold removed, noted May 20, 2024.</t>
  </si>
  <si>
    <t>Azeliragon</t>
  </si>
  <si>
    <t>Refractory to first-line treatment of metastatic pancreatic cancerÂ </t>
  </si>
  <si>
    <t>Phase 1/2 Orphan Drug Designation granted by the FDA on May 20, 2024.</t>
  </si>
  <si>
    <t>Phase 1/2 additional results demonstrate that two 5 Î¼g doses of ARCT-154, sa-mRNA vaccine, were well-tolerated, immunogenic and provided significant protection against multiple strains of COVID-19, no</t>
  </si>
  <si>
    <t>GLUE</t>
  </si>
  <si>
    <t>MRT-6160</t>
  </si>
  <si>
    <t>Autoimmune conditionsÂ </t>
  </si>
  <si>
    <t>Preclinical data reported that MRT-6160-mediated murine (m)VAV1 degradation prevented disease progression by 85% compared to vehicle (P&lt;0.0001), and also reduced the disease activity index (DAI) score</t>
  </si>
  <si>
    <t>Additional Phase 3 data to be presented at the Digestive Disease Week reported that significantly more apraglutide-patients gained additional days off from PS per week at week 24 versus placebo, noted</t>
  </si>
  <si>
    <t>Depemokimab - (SWIFT-1 and SWIFT-2)</t>
  </si>
  <si>
    <t>Severe asthma with type 2 inflammation characterised by blood eosinophil countÂ </t>
  </si>
  <si>
    <t>Phase 3 data reported that both trials met its primary endpoints, noted May 21, 2024.</t>
  </si>
  <si>
    <t>Phase 3 topline data study met its primary endpoint with a statistically significant improvement in the time to failure event, noted May 21, 2024.</t>
  </si>
  <si>
    <t>VE303 - (RESTORATiVE303)</t>
  </si>
  <si>
    <t>Clostridioides difficile infection (CDI)Â </t>
  </si>
  <si>
    <t>Phase 3 dosing initiated, noted May 21, 2024.</t>
  </si>
  <si>
    <t>Preclinical data presented at American Thoracic Society results support further investigation of eblasakimab as a potential therapeutic option for COPD, noted May 20, 2024.</t>
  </si>
  <si>
    <t>FXR314 with Tofacitinib</t>
  </si>
  <si>
    <t>Inflammatory Bowel DiseaseÂ </t>
  </si>
  <si>
    <t>Preclinical data reported that FXR314 alone improved measures of colon health and colon histopathology similarly to approved IBD therapies tofacitinib and IL-12/23 antagonist, noted May 21, 2024.</t>
  </si>
  <si>
    <t>Preclinical data presented at DDW exhibited a dose-dependent efficacy response in two DSS colitis mouse models, achieving efficacy comparable to doses of apremilast considered intolerable for human us</t>
  </si>
  <si>
    <t>GRI-0124</t>
  </si>
  <si>
    <t>Systemic Lupus Erythematosus (SLE)Â </t>
  </si>
  <si>
    <t>Preclinical data reported that it inhibited pro-inflammatory cytokines and signaling pathways in NZBWF1 mice, noted May 21, 2024.</t>
  </si>
  <si>
    <t>GRI-0803</t>
  </si>
  <si>
    <t>Preclinical data reported favorable solubility profile, and an excellent bioavailability, noted May 21, 2024.</t>
  </si>
  <si>
    <t>eRapa (rapamycin, sirolimus) - (Serenta)</t>
  </si>
  <si>
    <t>Familial Adenomatous Polyposis (FAP)Â </t>
  </si>
  <si>
    <t>Phase 2 results presented at DDW showed an 83% non-progression rate at 6 months and a statistically significant decrease in overall mean polyp burden at 6 months, noted May 21, 2024.</t>
  </si>
  <si>
    <t>larsucosterol (DUR-928) - (AHFIRM)</t>
  </si>
  <si>
    <t>Alcoholic hepatitis (AH)Â </t>
  </si>
  <si>
    <t>Breakthrough Therapy designation (BTD) granted by the FDA, noted May 21, 2024.</t>
  </si>
  <si>
    <t>Mirikizumab - (VIVID-1)</t>
  </si>
  <si>
    <t>Crohn's diseaseÂ </t>
  </si>
  <si>
    <t>Phase 3 data showed that nearly one-half of patients on mirikizumab achieved endoscopic response at 52 weeks; most of these patients were also in clinical remission, noted May 21, 2024.</t>
  </si>
  <si>
    <t>RZ402</t>
  </si>
  <si>
    <t>Phase 2 study met its primary endpoint, noted May 21, 2024.</t>
  </si>
  <si>
    <t>LP-10 (liposomal tacrolimus)</t>
  </si>
  <si>
    <t>Hemorrhagic cystitisÂ </t>
  </si>
  <si>
    <t>Phase 2b type C meeting with the FDA resulted in a preliminary agreement to proceed to Phase 2b expected to initiated in 2H 2024, noted May 21, 2024.</t>
  </si>
  <si>
    <t>Phase 2a enrollment completed, noted May 21, 2024</t>
  </si>
  <si>
    <t>SC379</t>
  </si>
  <si>
    <t>Secondary progressive multiple sclerosisÂ </t>
  </si>
  <si>
    <t>Preclinical data published in a paper showed that when healthy wild-type (WT), pluripotent stem cell-derived glial progenitor cells (hGPCs) â€“ the cells that give rise to the glial support cells of the</t>
  </si>
  <si>
    <t>Gohibic (vilobelimab) - (PANAMO)</t>
  </si>
  <si>
    <t>Phase 3 data shared at ATS 2024 showed that co-administration of vilobelimab with baricitinib or tocilizumab was not associated with safety concerns, noted May 21, 2024.</t>
  </si>
  <si>
    <t>JBIO</t>
  </si>
  <si>
    <t>AV-101 - (IMPAHCT)</t>
  </si>
  <si>
    <t>Phase 2b portion of study outcomes shared at the ATS conference showed that baseline characteristics reflect a patient population with significant disease despite treatment with two to three targeted</t>
  </si>
  <si>
    <t>Brilaroxazine</t>
  </si>
  <si>
    <t>Preclinical data shared at ATS reported that interactions with multiple 5-HT targets, particularly 5-HT2B/7 receptors, within the pulmonary tissue, provide an underlying basis for this agent's effecti</t>
  </si>
  <si>
    <t>LYR-220 - (BEACON)</t>
  </si>
  <si>
    <t>Development paused, noted May 21, 2024.</t>
  </si>
  <si>
    <t>AMPH</t>
  </si>
  <si>
    <t>Albuterol Sulfate Inhalation Aerosol (AMP-008)</t>
  </si>
  <si>
    <t>BronchospasmÂ </t>
  </si>
  <si>
    <t>Approved May 22, 2024.</t>
  </si>
  <si>
    <t>Phase 2a data reported that seven previously identified plasma biomarkers of interstitial lung disease (ILD) progression were significantly modulated in participants with IPF receiving bexotegrast ove</t>
  </si>
  <si>
    <t>RNAC</t>
  </si>
  <si>
    <t>Descartes-08 - (AURORA)</t>
  </si>
  <si>
    <t>Generalized myasthenia gravis (MG), Multiple Myeloma and Autoimmune DiseasesÂ </t>
  </si>
  <si>
    <t>Regenerative Medicine Advanced Therapy (RMAT) granted by the FDA, noted May 22, 2024.</t>
  </si>
  <si>
    <t>Phase 1/2 data reported that allogeneic iNKT therapy was safely administered with rapid decrease in IL-18 and other inflammatory cytokines, noted May 22, 2024.</t>
  </si>
  <si>
    <t>Phase 2 trial initiated, noted May 22, 2024.</t>
  </si>
  <si>
    <t>ABUS</t>
  </si>
  <si>
    <t>Imdusiran (AB-729 and VTP-300 with nivolumab) - (IM-PROVE I)</t>
  </si>
  <si>
    <t>Hepatitis B (HBV)Â </t>
  </si>
  <si>
    <t>Phase 2a key findings noting that VTP-300 in combination with nivolumab has been generally well tolerated, with no observed treatment-related serious adverse events, and contributed to declines in hep</t>
  </si>
  <si>
    <t>Decoy 20</t>
  </si>
  <si>
    <t>Phase 1a first-in-human trial confirms "Pulse-Prime" hypothesis targeting stimulation of innate and adaptive immune systems, this data to be presented at ASCO 24, noted May 22, 2024.</t>
  </si>
  <si>
    <t>Phase 2a full dataset presented at IAPRD suggest patients treated with bezisterim experienced significant improvements in both non-motor symptoms and motor control while placebo-treated patients worse</t>
  </si>
  <si>
    <t>ANL</t>
  </si>
  <si>
    <t>Palupiprant (AN0025) + Keytruda - (ARTEMIS)</t>
  </si>
  <si>
    <t>TNBC, NSCLC, bladder cancer, microsatellite stable CRC and cervical cancerÂ </t>
  </si>
  <si>
    <t>Phase 1/2a safety data demonstrated no clinically relevant Adverse Events Reported in the single-dose portion, with the multiple-dose portion to commence, noted May 22, 2024.</t>
  </si>
  <si>
    <t>KT-621 (STAT6)</t>
  </si>
  <si>
    <t>Type 2 inflammation in allergic diseasesÂ </t>
  </si>
  <si>
    <t>Preclinical data reported that KT-621 was comparable to a saturating dose of the IL-4RÎ± antibody, dupilumab, in an asthma efficacy model which demonstrated that KT-621 robustly inhibited all the teste</t>
  </si>
  <si>
    <t>CNTB</t>
  </si>
  <si>
    <t>Rademikibart - (Seabreeze STAT Asthma)</t>
  </si>
  <si>
    <t>Phase 2b data presented at ATS showed that treatment significantly improved lung function at Week 12; improvements were observed as early as Week 1 and sustained through Week 24, noted May 22, 2024.</t>
  </si>
  <si>
    <t>TNGX</t>
  </si>
  <si>
    <t>TNG348</t>
  </si>
  <si>
    <t>BRCA1/2-Mutant and Other HRD+ Cancers, Solid TumorsÂ </t>
  </si>
  <si>
    <t>Phase 1/2 first patient dosed January 3, 2024. Phase 1/2 discontinued due to toxicity observed in the initial study cohorts. No patient had yet received a combination of TNG348 and olaparib., noted Ma</t>
  </si>
  <si>
    <t>CYTO</t>
  </si>
  <si>
    <t>Bentrio (AM-301) - (NASAR)</t>
  </si>
  <si>
    <t>Seasonal allergic rhinitis (SAR)Â </t>
  </si>
  <si>
    <t>Phase 1 data published at in video format showed that the study met its primary efficacy endpoint, showing a statistically significant reduction in the mean daily reflective Total Nasal Symptom Score</t>
  </si>
  <si>
    <t>Phase 1b trial completed, the company also engaged with Aagami, Inc for partnership developments and licensing opportunities, noted May 23, 2024.</t>
  </si>
  <si>
    <t>Phase 1 data from ASCO abstract reported that one patient demonstrated partial response (PR) upon imaging and RECIST v1.1 assessment and remains actively responding to treatment. Additionally, 64% of</t>
  </si>
  <si>
    <t>SPN-817</t>
  </si>
  <si>
    <t>Treatment-resisted seizuresÂ </t>
  </si>
  <si>
    <t>Phase 2 interim data reported that 81% of subjects with focal seizures had 30% or more seizure reduction, noted May 23, 2024.</t>
  </si>
  <si>
    <t>MCLA-145 with Keytruda (pembrolizumab)</t>
  </si>
  <si>
    <t>Phase 1 data from abstract reported that 5 partial responses (PRs) were observed with 1 complete response was observed in PD-L1+ NSCLC (treated 6+ mo) and 1 PR in Merkel cell carcinoma, noted May 23,</t>
  </si>
  <si>
    <t>BT5528 and OPDIVO (nivolumab)</t>
  </si>
  <si>
    <t>Phase 1/2 data from ASCO abstract reported that BT5528-related AEs occurred in 91% of patients, of which 22% were Grade â‰¥3, noted May 23, 2024.</t>
  </si>
  <si>
    <t>Evalstotug (BA3071)</t>
  </si>
  <si>
    <t>Oncology (various)Â </t>
  </si>
  <si>
    <t>Phase 2 data from abstract reported two treatment related discontinuations with responses in three of eight patients who received evalstotug 350mg(1 CR, 1 PR, 1 unPR), noted May 23, 2024.</t>
  </si>
  <si>
    <t>SNK02</t>
  </si>
  <si>
    <t>Phase 1 data from ASCO abstract reported that the best objective response of stable disease was demonstrated in 100% of patients that completed 8 treatment cycles of SNK02, noted May 23, 2024.</t>
  </si>
  <si>
    <t>Phase 1b/2 data from abstract reported a preliminary estimate of median radiographic progression free survival (rPFS) of 10.2 months, noted May 23, 2024.</t>
  </si>
  <si>
    <t>VS-6766 and defactinib - (RAMP 205)</t>
  </si>
  <si>
    <t>Metastatic pancreatic cancerÂ </t>
  </si>
  <si>
    <t>Phase 1/2 study as of May 14, 2024, patients receiving the combination of avutometinib and defactinib with gemcitabine and Nab-paclitaxel in dose level 1 cohort achieved a confirmed overall response r</t>
  </si>
  <si>
    <t>IMAB</t>
  </si>
  <si>
    <t>Ragistomig (ABL503)</t>
  </si>
  <si>
    <t>Phase 1 data from ASCO abstract reported an overall response rate of 25% at 5 mg/kg, based on 3 partial responses (PR) out of 12 patients with median progression free survival (PFS) of 15.6 weeks, not</t>
  </si>
  <si>
    <t>CLN-619 - (MICA) monotherapy and in combination with pembrolizumab</t>
  </si>
  <si>
    <t>Phase 1 data from ASCO abstract reported that confirmed partial responses (PR) were observed in 3 patients, noted May 23, 2024.</t>
  </si>
  <si>
    <t>REGN7075 in combination with cemiplimab</t>
  </si>
  <si>
    <t>Phase 1/2 updated data to be presented at ASCO on June 3, 2024. Phase 1/2 data from ASCO abstract reported a 6% (n=3) overall response rate (ORR) and 29% (n=15) disease control rate (DCR), noted May 2</t>
  </si>
  <si>
    <t>MURA</t>
  </si>
  <si>
    <t>Nemvaleukin (ALKS 4230) - (ARTISTRY-3)</t>
  </si>
  <si>
    <t>Phase 2 data from ASCO abstract reported that all dosing schedules tested in ARTISTRY-3 demonstrated the desired pharmacodynamic effects, including expansion of immune-stimulating NK and CD8+ cells, n</t>
  </si>
  <si>
    <t>LN-145 - (IOV-COM-202)</t>
  </si>
  <si>
    <t>Phase 2 data from ASCO abstract reported a confirmed ORR was 65.2%, including 7 (30.4%) complete responses and 8 (34.8%) partial responses, noted May 23, 2024.</t>
  </si>
  <si>
    <t>WTX-124</t>
  </si>
  <si>
    <t>Phase 1/1b data from ASCO abstract reported that treatment was well tolerated and clinically active in patients with checkpoint inhibitor therapy relapsed/refractory cancers, noted May 23, 2024.</t>
  </si>
  <si>
    <t>CTX-471 (CD137 agonist)</t>
  </si>
  <si>
    <t>Phase 1 Dose Escalation and Dose Expansion, first-in-human monotherapy study in patients with metastatic or locally advanced malignancies who had progressed on approved PD-1 or PD-L1 inhibitors, noted</t>
  </si>
  <si>
    <t>Phase 1 data from ASCO reported no dose-limiting toxicities, cytokine release syndrome, or neurotoxicity, noted May 23, 2024.</t>
  </si>
  <si>
    <t>EVAX</t>
  </si>
  <si>
    <t>EVX-01 + KEYTRUDA (pembrolizumab) / OPDIVO (nivolumab)</t>
  </si>
  <si>
    <t>Metastatic MelanomaÂ </t>
  </si>
  <si>
    <t>Phase 2 data from ASCO abstract reported that EVX-01 vaccine-induced specific and robust immune responses, mediated by both CD4+ and CD8+ T-cells, noted May 23, 2024.</t>
  </si>
  <si>
    <t>Botensilimab plus balstilimab</t>
  </si>
  <si>
    <t>Relapsed/refractory microsatellite stable colorectal cancer with no active liver metastases (r/r MSS CRC NLM)Â </t>
  </si>
  <si>
    <t>Phase 1b data to be presented at ASCO 2024, ASCO abstract released across different NLM sites, overall response rates (ORR) ranged from 18-33%, and disease control rates (DCR) ranged from 67-82%. Over</t>
  </si>
  <si>
    <t>Phase 2 data from abstract reported a 60% response rate observed among 10 evaluable patients, noted May 23, 2024.</t>
  </si>
  <si>
    <t>Phase 2 data due to be presented at ASCO on June 1, 2024. Phase 2 ASCO abstract to be presented showed that of the March 18, 2024 data cut-off, the median progression free survival was 5.9 months and</t>
  </si>
  <si>
    <t>ZNTL</t>
  </si>
  <si>
    <t>Azenosertib and gemcitabine</t>
  </si>
  <si>
    <t>Relapsed or refractory (R/R) osteosarcomaÂ </t>
  </si>
  <si>
    <t>Phase 1 data from ASCO abstract support further investigation of azenosertib administered in combination with gemcitabine in patients with R/R osteosarcoma in an upcoming investigator-initiated Phase</t>
  </si>
  <si>
    <t>BLU-222 - (VELA)</t>
  </si>
  <si>
    <t>(HR+/HER2-) breast cancer.Â </t>
  </si>
  <si>
    <t>Phase 1 dose escalation data presented at ASCO abstract showed that BLU-222 in combination with ribociclib and fulvestrant was well-tolerated at clinically active dose levels with no dose-limiting tox</t>
  </si>
  <si>
    <t>Phase 1/2 data demonstrated initial signs of promising clinical activity, noted May 23, 2024.</t>
  </si>
  <si>
    <t>Bezuclastinib and SUTENT (sunitinib) - (PEAK)</t>
  </si>
  <si>
    <t>Gastrointestinal Stromal Tumors (GIST)Â </t>
  </si>
  <si>
    <t>Phase 3 updated data presented at an ASCO abstract showed d that study reached median progression free survival (mPFS) of 19.4-months and 33% ORR in subset of advanced GIST patients with one prior tre</t>
  </si>
  <si>
    <t>Eseba-vec (formerly HB-200) in combination with KEYTRUDA (pembrolizumab)</t>
  </si>
  <si>
    <t>Phase 2 data due to be presented at ASCO 2024, abstract from updated data showed confirmed objective response rate (ORR) of 53%, complete response (CR) rate of 18%, and disease control rate (DCR) of 8</t>
  </si>
  <si>
    <t>CAN-2409 + valacyclovir</t>
  </si>
  <si>
    <t>Phase 2 data from ASCO abstract showed that treatment resulted in activation of the systemic immune response after two administrations of CAN-2409, including increased numbers of circulating cytotoxic</t>
  </si>
  <si>
    <t>ELI-002 - (AMPLIFY-7P)</t>
  </si>
  <si>
    <t>mKRAS-driven cancersÂ </t>
  </si>
  <si>
    <t>Phase 2 ASCO abstract showed that treatment administered as a monotherapy was well tolerated and able to generate a ~100x mKRAS-specific expanded T cell response relative to baseline levels, noted May</t>
  </si>
  <si>
    <t>Phase 1/1b data shared at ASCO abstract showed that intermittent dosing of alisertib 30 mg BID in combination with osimertinib 80 mg daily demonstrated no dose-limiting toxicities and was identified a</t>
  </si>
  <si>
    <t>IPH6501</t>
  </si>
  <si>
    <t>Relapsed and/or Refractory CD20-expressing B-cell Non-Hodgkin's Lymphoma (NHL)Â </t>
  </si>
  <si>
    <t>Preclinical data from ASCO abstract reported that IPH6501, at well-tolerated doses, significantly boosted peripheral NK cell proliferation, drove their accumulation at tumor locations, and effectively</t>
  </si>
  <si>
    <t>Evorpacept w/ cetuximab and pembrolizumab</t>
  </si>
  <si>
    <t>Phase 2 data from the abstract has ORR was 6.3% (1 ongoing partial response, 95% confidence interval [CI] 0.2-30.2%), disease control rate was 12.5% (95% CI 1.6-38.4%), median progression-free surviva</t>
  </si>
  <si>
    <t>BNT327/PM8002</t>
  </si>
  <si>
    <t>Phase 1b/2 data from ASCO abstract reported a 47% ORR in cohort 6, 19.4% ORR in cohort 7, noted May 23, 2024.</t>
  </si>
  <si>
    <t>CUE-102</t>
  </si>
  <si>
    <t>Wilms' Tumor (WT1)-expressing cancersÂ </t>
  </si>
  <si>
    <t>Phase 1 data from abstract reported that stable disease of â‰¥ 6 weeks (range 6-36 weeks), as determined by RECIST 1.1, has been observed in 10 of 23 patients (DCR 43.5%), noted May 23, 2024.</t>
  </si>
  <si>
    <t>Phase 1 data from ASCO abstract reported that of CUE-101 plus pembrolizumab, an ORR of 47% (1 CR, 8 PRs), a Disease Control Rate (ORR + durable SDs) of 74%, and mPFS of 5.8 months, noted May 23, 2024.</t>
  </si>
  <si>
    <t>Sacituzumab tirumotecan (SKB264/MK-2870) - (OptiTROP-Breast01)</t>
  </si>
  <si>
    <t>Locally recurrent or metastatic triple-negative breast cancer (TNBC)Â </t>
  </si>
  <si>
    <t>Phase 3 data from ASCO abstract reported an objective response rate assessed by BICR was 43.8% with SKB264 and 12.8% with chemotherapy, noted May 23, 2024.</t>
  </si>
  <si>
    <t>PF-07248144</t>
  </si>
  <si>
    <t>ER+ HER2âˆ’ breast cancerÂ </t>
  </si>
  <si>
    <t>Phase 1 data from ASCO abstract reported that for the fulvestrant combination (n=43), with median duration of follow-up of 9.2 mos, the ORR was 30.2% (17.2, 46.1), median DOR was 9.2 mos (7.2, NE), CB</t>
  </si>
  <si>
    <t>Mevrometostat (PF-06821497)</t>
  </si>
  <si>
    <t>Castration-resistant prostate cancer (CRPC)Â </t>
  </si>
  <si>
    <t>Phase 1 data from ASCO abstract reported that the OR rate (95% CI) was 27.3% (10.7, 50.2), including 1 complete and 5 partial responses, noted May 23, 2024.</t>
  </si>
  <si>
    <t>Elranatamab - (MagnetisMM-9)</t>
  </si>
  <si>
    <t>Phase 1/2 data from ASCO abstract reported that after a median follow-up of 7.4 mo, the most common (&gt;50%) AEs were CRS (63.5%; grade â‰¥2, 15.3%) and neutropenia (54.1%; all grade â‰¥2), noted May 23, 20</t>
  </si>
  <si>
    <t>Sigvotatug vedotin (SGNB6A-001)</t>
  </si>
  <si>
    <t>Phase 1 data reported in ASCO abstract reported that the cORR was 19.5% (95% CI, 12.6-28.0) in all pts with NSCLC and 32.5% (95% CI, 18.6-49.1) in pts with non-squamous (non-Sq)/taxane-naive NSCLC. Ad</t>
  </si>
  <si>
    <t>MP0317</t>
  </si>
  <si>
    <t>Phase 1 data from ASCO abstract reported that one patient achieved unconfirmed partial response, and stable disease was observed in 11 patients (24%), noted May 23, 2024.</t>
  </si>
  <si>
    <t>XTX202</t>
  </si>
  <si>
    <t>Phase 1/2 data from ASCO abstract reported that the DCR was 62% at the 1.4 mg/kg dose-level and 80% at the 4 mg/kg dose-level, with 19 pts ongoing and awaiting first response assessment, noted May 23,</t>
  </si>
  <si>
    <t>AVMAPKI FAKZYNJA CO-PACK</t>
  </si>
  <si>
    <t>Recurrent low-grade serous ovarian cancer (LGSOC)Â </t>
  </si>
  <si>
    <t>NDA and accelerated approval application submitted May 24, 2024.</t>
  </si>
  <si>
    <t>IDYA</t>
  </si>
  <si>
    <t>Darovasertib - (neo-adjuvant and adjuvant settings) - (NADOM)</t>
  </si>
  <si>
    <t>Ocular MelanomaÂ </t>
  </si>
  <si>
    <t>Phase 2 clinical efficacy update presented at ASCO abstract showed that monotherapy neoadjuvant treatment was generally well tolerated. Drug-related adverse events (AEs) were predominantly Grade 1 or</t>
  </si>
  <si>
    <t>Phase 2 data from ASCO reported that 7 of 11 patients in the pilot phase experienced a partial response, with 6 confirmed; 10 of 11 patients experienced disease control , noted May 24, 2024.</t>
  </si>
  <si>
    <t>CHS-114 - (SRF114)</t>
  </si>
  <si>
    <t>Phase 1 preliminary results from dose escalation in an ASCO abstract shown to have an acceptable safety profile with no dose-limiting toxicities (DLTs) in heavily pretreated patients with solid tumors</t>
  </si>
  <si>
    <t>Phase 2 data in an ASCO abstract resulted in an 83% intracranial objective response rate, median progression-free survival of 4.1 months in antibody-drug conjugate (ADC) resistant patients (double his</t>
  </si>
  <si>
    <t>Cretostimogene in combination with pembrolizumab - (CORE-001)</t>
  </si>
  <si>
    <t>Intermediate-risk NMIBCÂ </t>
  </si>
  <si>
    <t>Phase 2 final results to be presented at ASCO 2024, abstract released resulted in a ITT CR rate 57% at 12mo, 83% any time. 95% of 12mo CRs maintained CR for 24mo. Median DoR &gt;21mo. 24mo CR rate 69.6%.</t>
  </si>
  <si>
    <t>Lacutamab (IPH4102) - (TELLOMAK)</t>
  </si>
  <si>
    <t>Mycosis Fungoides, SÃ©zary SyndromeÂ </t>
  </si>
  <si>
    <t>Phase 2 topline results reported that the ORR was 16.8%, with the median time to response was 1.0 months and median PFS 10.2m, noted May 24, 2024.</t>
  </si>
  <si>
    <t>Imfinzi (durvalumab), Monalizumab, and Oleclumab - (COAST)</t>
  </si>
  <si>
    <t>Phase 2 data reported that D+O and D+M increased ORR and prolonged PFS and OS vs D alone, noted May 24, 2024.</t>
  </si>
  <si>
    <t>AN0025 + Keytruda</t>
  </si>
  <si>
    <t>Phase 1b data reported that the disease control rate (DCR) was 92% (11/12). The median progression-free survival (PFS) was not reached, with 6-month and 1-year PFS rates of 91% and 73%, respectively,</t>
  </si>
  <si>
    <t>Fruquintinib - (FRESCO)</t>
  </si>
  <si>
    <t>Metastatic colorectal cancer (CRC)Â </t>
  </si>
  <si>
    <t>Phase 3 data reported improvements in OS and PFS were seen with F vs P regardless of prior tx sequence (Table), with similar magnitudes of benefit for OS and PFS, noted May 24, 2024.</t>
  </si>
  <si>
    <t>Fruquintinib (HMPL-013) - (FRESCO-2)</t>
  </si>
  <si>
    <t>Metastatic Colorectal CancerÂ </t>
  </si>
  <si>
    <t>Phase 3 data reported at ASCO reported improvements in OS and PFS were seen with F vs P regardless of prior tx sequence, with similar magnitudes of benefit for OS (HRs 0.53â€“0.77) and PFS (HRs 0.25â€“0.3</t>
  </si>
  <si>
    <t>Preclinical data from ASCO reported that stable disease with tumor shrinkage was also observed in 2 pts with NSCLC on 50 mg QD and 75 mg QD 2w on/1w off cohort respectively, and 1 pt with pancreatic d</t>
  </si>
  <si>
    <t>Stereotactic ablative radiotherapy (SABR) + fruquintinib and tislelizumab - (RIFLE)</t>
  </si>
  <si>
    <t>Metastatic colorectal cancerÂ </t>
  </si>
  <si>
    <t>Phase 2 data from ASCO reported 1 CR, 8 PR, 14 SD and 8 PD, noted May 24, 2024.</t>
  </si>
  <si>
    <t>INCB099280</t>
  </si>
  <si>
    <t>Phase 1 data to be presented at ASCO on June 1, 2024, with abstract data reporting that 96.6% of pts had â‰¥1 tx-emergent adverse events, and decreased ctCNA was seen in all complete responders (n=2) an</t>
  </si>
  <si>
    <t>INCB057643</t>
  </si>
  <si>
    <t>Myelofibrosis (MF) and Other Advanced Myeloid NeoplasmsÂ </t>
  </si>
  <si>
    <t>Phase 1 data from ASCO abstract reported that SVR35 was achieved by all 3 evaluable pts receiving â‰¥10 mg monotherapy, and 3/12 achieved a best response of SVR35, noted May 24, 2024.</t>
  </si>
  <si>
    <t>Evorpacept with PADCEV (enfortumab vedotin-ejfv) - (ASPEN-07)</t>
  </si>
  <si>
    <t>Urothelial Carcinoma (UC)Â </t>
  </si>
  <si>
    <t>Phase 1a data from abstract reported an overall response rate (ORR) was 63% (1CR, 9PR), noted May 24, 2024.</t>
  </si>
  <si>
    <t>YL202/BNT326</t>
  </si>
  <si>
    <t>Locally advanced or metastatic non-small cell lung cancer and breast cancerÂ </t>
  </si>
  <si>
    <t>Phase 1 data from ASCO abstract reported an ORR of 42.2% (19/45) and disease control rate (DCR) of 93.3% (42/45), noted May 24, 2024.</t>
  </si>
  <si>
    <t>Acasunlimab (GEN1046/BNT311)</t>
  </si>
  <si>
    <t>Phase 2 data from ASCO abstract reported confirmed ORRs (and mDoR) were 13% (2 mo), 21% (6 mo), and 22% (NR), with 6-mo PFS rates of 0%, 18%, and 33% for arms A, B, and C, respectively, noted May 24,</t>
  </si>
  <si>
    <t>COM701, COM902 and Pembrolizumab</t>
  </si>
  <si>
    <t>Advanced malignancies, Ovarian cancerÂ </t>
  </si>
  <si>
    <t>Data from abstract reported an ORR 2/17 (12%); disease control rate [DCR] 5/17 (29%) noted May 24, 2024,</t>
  </si>
  <si>
    <t>Taletrectinib - (TRUST-I) (China)</t>
  </si>
  <si>
    <t>ROS1-positive non-small cell lung cancer (NSCLC)Â </t>
  </si>
  <si>
    <t>Phase 2 data from ASCO abstract reported that in TKI-pretreated patients, the ORR was 52% (95% CI: 40, 65) and IC-ORR was 75% , noted May 24, 2024.</t>
  </si>
  <si>
    <t>APLS</t>
  </si>
  <si>
    <t>EMPAVELI (pegcetacoplan) - (VALIANT)</t>
  </si>
  <si>
    <t>C3G and IC-MPGNÂ </t>
  </si>
  <si>
    <t>Phase 2 data from NOBLE study demonstrated a rreduction in disease activity seen at 12 weeks was sustained at one year, 55% of patients showed zero C3c staining intensity, indicating that C3c deposit</t>
  </si>
  <si>
    <t>KEYTRUDA (pembrolizumab) - (KEYNOTE-522)</t>
  </si>
  <si>
    <t>Triple negative breast cancer (TNBC)Â </t>
  </si>
  <si>
    <t>Phase 3 data reported that trial met its primary endpoint, noted May 28, 2024.</t>
  </si>
  <si>
    <t>BRINSUPRI (Brensocatib) - (ASPEN)</t>
  </si>
  <si>
    <t>Non-Cystic Fibrosis Bronchiectasis (NCFBE)Â </t>
  </si>
  <si>
    <t>Phase 3 topline data reported that the trial met its primary endpoint, noted May 28, 2024.</t>
  </si>
  <si>
    <t>ARCT-032 - (LUNAR-CF)</t>
  </si>
  <si>
    <t>Phase 1b data reported that the first four patients had an average improvement of 4% FEV1 after two administrations, noted May 28, 2024.</t>
  </si>
  <si>
    <t>UNCY</t>
  </si>
  <si>
    <t>UNI-494</t>
  </si>
  <si>
    <t>Acute kidney injury (AKI)Â </t>
  </si>
  <si>
    <t>Preclinical model results of hyperphosphatemia demonstrated the relative potency of OLC Compared to tenapanor, noted May 28, 2024.</t>
  </si>
  <si>
    <t>AK006 (IV)</t>
  </si>
  <si>
    <t>Phase 1 trial in CSU initiated, noted May 28, 2024.</t>
  </si>
  <si>
    <t>Phase 2 data to be presented at ASCO 2024, abstract released on May 23 showed that as of the March 6, 2024 data cutoff, the combination demonstrated a 67% overall response rate across PD-L1 expression</t>
  </si>
  <si>
    <t>Phase 2b 72-week data reported that participants who switched from placebo to atacicept also demonstrated stable eGFR, as well as similar reductions in Gd-IgA1, hematuria, and UPCR, noted May 28, 2024</t>
  </si>
  <si>
    <t>Phase 3 trial met its primary endpoint, noted May 28, 2024.</t>
  </si>
  <si>
    <t>ABBV-400</t>
  </si>
  <si>
    <t>Colorectal cancer (CRC)Â </t>
  </si>
  <si>
    <t>Phase 1 preliminary data derived from ASCO abstract showed that among 122 heavily pre-treated advanced CRC patients, promising antitumor activity was observed at 2.4 and 3.0 mg/kg doses administered o</t>
  </si>
  <si>
    <t>ABBV-706</t>
  </si>
  <si>
    <t>Phase 1 data at ASCO abstract demonstrated that among a total of 48 efficacy-evaluable patients (23 SCLC and 25 NEN), the overall confirmed objective response rate was 43.8%. Within the SCLC group, th</t>
  </si>
  <si>
    <t>DATROWAY (datopotamab deruxtecan-dlnk)- (TROPION-Lung01)</t>
  </si>
  <si>
    <t>Phase 3 trial data reported numerically favored datopotamab deruxtecan (Dato-DXd) compared to docetaxel in the overall trial population of adult patients with locally advanced or metastatic non-small</t>
  </si>
  <si>
    <t>Vanrafia (atrasentan)</t>
  </si>
  <si>
    <t>Proteinuria reduction in primary IgA nephropathy (IgAN)Â </t>
  </si>
  <si>
    <t>Phase 3 data reported a statistically significant 36.1% proteinuria (protein in urine) reduction vs. placebo + supportive care at 36 weeks, noted May 28, 2024.</t>
  </si>
  <si>
    <t>C3 glomerulopathy (C3G)Â </t>
  </si>
  <si>
    <t>Phase 3 data reported that patients treated with Fabhalta in addition to supportive care achieved a 35.1% reduction in proteinuria at 6 months when compared to placebo on top of supportive care, noted</t>
  </si>
  <si>
    <t>PROK</t>
  </si>
  <si>
    <t>RMCL-002 - (REACT)</t>
  </si>
  <si>
    <t>Type 2 diabetes, prevent/delay CKDÂ </t>
  </si>
  <si>
    <t>Phase 2 full results reported that patients s randomized to the deferred treatment arm experienced less decline in kidney function after rilparencel treatment versus standard of care , noted May 28, 2</t>
  </si>
  <si>
    <t>OKV-119</t>
  </si>
  <si>
    <t>Preclinical data of proof-of-concept study in felines showed that a single OKV-119 implant effectively delivered therapeutic exenatide levels for the intended 3-month duration, achieving weight loss i</t>
  </si>
  <si>
    <t>SRK-181 - (DRAGON)</t>
  </si>
  <si>
    <t>Phase 1 data from abstract continued to showed that study continues to be well tolerated in the dose expansion portion of the DRAGON trial (Part B), noted May 28, 2024.</t>
  </si>
  <si>
    <t>XENE</t>
  </si>
  <si>
    <t>azetukalner (XEN1101) - (X-NOVA)</t>
  </si>
  <si>
    <t>Phase 2 data presented at American Epilepsy Society showed azetukalner 20mg achieved clinically meaningful reductions in depression scores on MADRS and HAM-D17 scales, with a 3.04 point difference vs</t>
  </si>
  <si>
    <t>Phase 2b/3 trial results evaluating NRX-101 versus lurasidone in bipolar depression with suicidal ideation/behavior at ASCP 2024. The data showed NRX-101 achieved similar efficacy to lurasidone on dep</t>
  </si>
  <si>
    <t>Phase 1 nnounced results from an investigator-initiated study showing that crofelemer led to statistically meaningful reductions in abdominal pain/discomfort and improved stool consistency compared to</t>
  </si>
  <si>
    <t>ATRN-119 - (ABOYA-119)</t>
  </si>
  <si>
    <t>Phase 1/2a Safety Review Committee has approved opening enrollment for the 800mg once daily dosing cohort after reviewing favorable safety and pharmacokinetic data from the 550mg cohort. Initial signs</t>
  </si>
  <si>
    <t>NLSP</t>
  </si>
  <si>
    <t>KO-874</t>
  </si>
  <si>
    <t>Sleep and wakefulness disordersÂ </t>
  </si>
  <si>
    <t>Preclinical results results suggested that mazindol may modulate the orexin system through direct or indirect mechanisms. While lower 1 mg/kg doses were not effective, the dose-dependent response and</t>
  </si>
  <si>
    <t>IK-930</t>
  </si>
  <si>
    <t>Solid tumors, non-small cell lung cancerÂ </t>
  </si>
  <si>
    <t>Phase 1 trial discontinued based on a clinical data review, noted May 28, 2024</t>
  </si>
  <si>
    <t>IMA</t>
  </si>
  <si>
    <t>IKNA</t>
  </si>
  <si>
    <t>Preclinical canine study dosing initiated, noted May 28, 2024.</t>
  </si>
  <si>
    <t>Fasedienol (PH94B) - (PALISADE-2)</t>
  </si>
  <si>
    <t>Phase 3 results presented at the American Society of Clinical Psychopharmacology Conference reported that a single dose of fasedienol prior to a stressful PSC reduced anxiety levels as measured by SUD</t>
  </si>
  <si>
    <t>Fast Track Designation granted May 29, 2024.</t>
  </si>
  <si>
    <t>Market_Cap</t>
  </si>
  <si>
    <t>Volatility</t>
  </si>
  <si>
    <t>Share_Price_D-1</t>
  </si>
  <si>
    <t>Share_Price_D1</t>
  </si>
  <si>
    <t>Share_Price_D5</t>
  </si>
  <si>
    <t>Perc_Return_D1</t>
  </si>
  <si>
    <t>Perc_Return_D5</t>
  </si>
  <si>
    <t>XBI_Return_D1</t>
  </si>
  <si>
    <t>XBI_Return_D5</t>
  </si>
  <si>
    <t>Short_Interest_Pct</t>
  </si>
  <si>
    <t>Year_Beta</t>
  </si>
  <si>
    <t>Daily_Volum_Traded</t>
  </si>
  <si>
    <t>KT-253</t>
  </si>
  <si>
    <t>AML, Lymphomas, and Uveal melanomaÂ </t>
  </si>
  <si>
    <t>Phase 1 update from ASCO reported that treatment was was generally well tolerated without hematologic adverse events seen with traditional MDM2 small molecule inhibitors, noted June 1, 2024.</t>
  </si>
  <si>
    <t>Phase 1 full data presented at ASCO reported that one patient achieved an unconfirmed partial response and stable disease was observed in 14 additional patients, noted June 1, 2024.</t>
  </si>
  <si>
    <t>Additional data due presented at ASCO demonstrated 44% ORR and 78% DCR in mUC and 43% ORR and 86% DCR in cervical cancer to date at doses â‰¥ 1.2mg/Kg, noted June 1, 2024.</t>
  </si>
  <si>
    <t>CYCC</t>
  </si>
  <si>
    <t>Fadraciclib (CYC065-101)</t>
  </si>
  <si>
    <t>Advanced cancersÂ </t>
  </si>
  <si>
    <t>Phase 1 data presented at ASCO reported treatment related adverse events reported were nausea (66.0%), vomiting (46.8%), diarrhea (31.9%) fatigue (25.5%), and hyperglycemia (21.3%), noted June 1, 2024</t>
  </si>
  <si>
    <t>Phase 2 ASCO presentation reported a statistically significant positive correlation between neoantigen quality, as predicted by AI-Immunologyâ„¢, and vaccine-induced immune response was demonstrated, no</t>
  </si>
  <si>
    <t>Phase 1 data presented at ASCO reported 92% of evaluable patients treated with INB-200 for GBM exceeded a median PFS of 7 months achieved with the standard-of-care regimen, noted June 1, 2024.</t>
  </si>
  <si>
    <t>Phase 2 data presented at ASCO 2024 reported that results showed taletrectinib shrank tumors (confirmed objective response rate, cORR, as assessed by an independent review committee, IRC) in 91% of pa</t>
  </si>
  <si>
    <t>KPTI</t>
  </si>
  <si>
    <t>XPOVIO (selinexor) - (SIENDO)</t>
  </si>
  <si>
    <t>Endometrial cancerÂ </t>
  </si>
  <si>
    <t>Phase 3 data presented at ASCO reported that median duration of follow-up of 36.9 months, selinexor-treated patients had a median PFS of 28.4 months compared to 5.2 months for patients receiving place</t>
  </si>
  <si>
    <t>Phase 2 data presented at ASCO reported that 4 objective responses; 3 of 4 responses were ongoing for more than 7 months and progression free survival (PFS) was 5.9 months, noted June 1, 2024.</t>
  </si>
  <si>
    <t>BDTX</t>
  </si>
  <si>
    <t>BDTX-1535</t>
  </si>
  <si>
    <t>Glioblastoma multiforme (GBM) and NSCLCÂ </t>
  </si>
  <si>
    <t>Phase 1 initial results presented at ASCO reported one confirmed partial response was observed and eight patients experienced stable disease, noted June 1, 2024.</t>
  </si>
  <si>
    <t>Phase1/1b updated data from ASCO reported that 100% regression of target lesions with responses occurring within the first two cycles of therapy and showing durability at RDE, noted June 1, 2024.</t>
  </si>
  <si>
    <t>Quemliclustat, domvanalimab, zimberelimab, and chemotherapy (ARC-21) - (STAR-221)</t>
  </si>
  <si>
    <t>Locally advanced unresectable or metastatic gastric, gastroesophageal junction or esophageal adenocarcinomaÂ </t>
  </si>
  <si>
    <t>Phase 2 data shared at ASCO reported that 60% of patients in the EDGE-Gastric study achieved progression-free survival at 12 months, noted June 1, 2024.</t>
  </si>
  <si>
    <t>BGBâ€‘15025 monotherapy and in combination with tislelizumab (TIS; antiâ€‘PDâ€‘1 antibody)</t>
  </si>
  <si>
    <t>Phase 1a presented at ASCO reported that 5 DLTs were observed with combo tx, no responders and disease control rate (DCR) was 35.0%, noted June 1 2024.</t>
  </si>
  <si>
    <t>Trial data presented at ASCO reported that the objective response rate [ORR] 1/20 [5%] pts; 7 pts with SD, noted June 1, 2024.</t>
  </si>
  <si>
    <t>Fadraciclib (CYC065-102)</t>
  </si>
  <si>
    <t>Hematological MalignanciesÂ </t>
  </si>
  <si>
    <t>Phase 1 safety, pharmacokinetics, and efficacy data presented at ASCO reported two PRs after the first cycle were observed in one patient with CTCL and one with angioimmunoblastic T-Cell Lymphoma (AIT</t>
  </si>
  <si>
    <t>ERAS-601 - (FLAGSHP-1)</t>
  </si>
  <si>
    <t>Phase 1 data presented at ASCO reported to be 1 PR and 8 pts with a best response of SD, noted June 1, 2024.</t>
  </si>
  <si>
    <t>ERAS</t>
  </si>
  <si>
    <t>WTX-124 and KEYTRUDA (pembrolizumab)</t>
  </si>
  <si>
    <t>Phase 1/1b initial combination dose escalation data reported that treatment was generally well-tolerated with enhanced immune activation in tumors, noted June 1, 2024.</t>
  </si>
  <si>
    <t>NTLA</t>
  </si>
  <si>
    <t>Lonvoguran ziclumeran (lonvo-z, formerly NTLA-2002) - (HAELO)</t>
  </si>
  <si>
    <t>Hereditary angioedema (HAE)Â </t>
  </si>
  <si>
    <t>Phase 1 results presented at EAACI reported that 8 of 10 patients remain completely attack-free following the 16-week primary observation period through the latest follow-up, including patients with t</t>
  </si>
  <si>
    <t>CB-010 - (ANTLER)</t>
  </si>
  <si>
    <t>B-Cell Non-Hodgkin LymphomaÂ </t>
  </si>
  <si>
    <t>Phase 1 initial dose expansion data presented at ASCO reported a median PFS of 14.4 months, noted June 2, 2024.</t>
  </si>
  <si>
    <t>FLGT</t>
  </si>
  <si>
    <t>FID-007</t>
  </si>
  <si>
    <t>Phase 1 efficacy data presented ASCO reported five (45%) had a partial response and three (27%) had stable disease, noted June 2, 2024.</t>
  </si>
  <si>
    <t>Phase 3 data presented at ASCO showed TAGRISSO reduced the risk of disease progression or death by 84% compared to placebo (hazard ratio [HR] 0.16; 95% confidence interval [CI] 0.10-0.24; p&lt;0.001) as</t>
  </si>
  <si>
    <t>Phase 1 trial data presented at ASCO reported 1 PR in Merkel cell carcinoma was observed at 25 mg Q3W, 1 complete response was observed in PD-L1+ NSCLC at the RDE 40 mg Q3W, and 3 pts were continuing</t>
  </si>
  <si>
    <t>NBTXR3 - (Study 1100)</t>
  </si>
  <si>
    <t>Advanced CancersÂ </t>
  </si>
  <si>
    <t>Phase 1 safety and efficacy data presented at ASCO reported that anti-PD-1 naive patients reported a 48.0% (12/25) overall response rate ("ORR") as per RECIST 1.1(3 CR; 9 PR), noted June 2, 2024.</t>
  </si>
  <si>
    <t>Phase 3 data presented at ASCO reported statistically significant and clinically meaningful improvements in the dual primary endpoints of overall survival (OS) and progression-free survival (PFS), not</t>
  </si>
  <si>
    <t>Phase 3 data presented at ASCO reported a reduced the risk of disease progression or death by 38% by blinded independent central review (BICR) versus chemotherapy in patients with HER2-low expression,</t>
  </si>
  <si>
    <t>Etrumadenant (AB928) and zimberelimab - (ARC-9)</t>
  </si>
  <si>
    <t>Colorectal CancerÂ </t>
  </si>
  <si>
    <t>Phase 1b/2 data presented at ASCO reported that treatment significantly reduced the risk of death by 63% and risk of disease progression by 73% compared to regorafenib, noted June 2, 2024.</t>
  </si>
  <si>
    <t>LUMAKRAS (Sotorasib) + Vectibix (panitumumab) - (CodeBreak 101)</t>
  </si>
  <si>
    <t>Colorectal Cancer (CRC)Â </t>
  </si>
  <si>
    <t>Phase 1b data from ASCO reported that in 1L, ORR was 65%, DCR was 100%, median DOR was 9.1 mo, and median PFS was 10.8 mo, noted June 2, 2024.</t>
  </si>
  <si>
    <t>Tarlatamab (AMG 757) - (DeLLpro-300)</t>
  </si>
  <si>
    <t>Treatment-emergent neuroendocrine prostate cancerÂ </t>
  </si>
  <si>
    <t>Phase 1b data presented at ASCO reported that the ORR per Response Evaluation Criteria in Solid Tumors version 1.1 (RECIST v1.1) was 10.5% (95% CI, 2.9, 24.8); median progression free survival (mPFS)</t>
  </si>
  <si>
    <t>Tarlatamab (AMG 757) - (DeLLphi-301)</t>
  </si>
  <si>
    <t>Brain metastasisÂ </t>
  </si>
  <si>
    <t>Phase 2 trial data presented at ASCO reported that ORR was 45.3% in patients with brain metastases and 32.6% in patients without brain metastases June 2, 2024.</t>
  </si>
  <si>
    <t>Zipalertinib (CLN-081/TAS6417) - (REZILIENT1)</t>
  </si>
  <si>
    <t>Phase 2b data reported a 39% ORR in Modeule C, noted June 3, 2024.</t>
  </si>
  <si>
    <t>Phase 3 data reported that the time to beginning of symptom relief was significantly faster than placebo, with a significantly faster time to a reduction in attack severity from baseline compared to p</t>
  </si>
  <si>
    <t>GPCR</t>
  </si>
  <si>
    <t>GSBR-1290 -(ACCESS and ACCESS II )</t>
  </si>
  <si>
    <t>Type 2 Diabetes, obesityÂ </t>
  </si>
  <si>
    <t>Phase 2a 12-week data from obesity cohort achieved a statistically significant placebo-adjusted mean weight loss of 6.2%, with 67% of patients achieving â‰¥6% weight loss. The tablet formulation demonst</t>
  </si>
  <si>
    <t>CLDI</t>
  </si>
  <si>
    <t>CLD-400 - (RTNova)</t>
  </si>
  <si>
    <t>Metastatic Solid Tumors &amp; Lung cancerÂ </t>
  </si>
  <si>
    <t>Phase 1 update highlights enrollment progress, safety and feasibility in delivering up to four weekly doses, noted June 3, 2024.</t>
  </si>
  <si>
    <t>Preclinical data on platform's showcased ability to survive bloodstream and reach all tumors systemically, noted June 03, 2024.</t>
  </si>
  <si>
    <t>CLD-201 - (SuperNova)</t>
  </si>
  <si>
    <t>Advanced Solid Tumors (TNBC, Melanoma, Head and Neck)Â </t>
  </si>
  <si>
    <t>Preclinical trials ongoing. Non-clinical data supporting the upcoming SuperNova (CLD-201) clinical trial presented at ASCO, noted June 3, 2024.</t>
  </si>
  <si>
    <t>Prexigebersen (BP1001)</t>
  </si>
  <si>
    <t>Phase 2 data presneted at ASCO In the newly diagnosed AML cohort, 75% of evaluable patients achieved complete remission or related responses. In the relapsed/refractory AML cohort, 55% of evaluable pa</t>
  </si>
  <si>
    <t>Phase 3 data shared at ASCO 2024 demonstrated 21.9 months median time to intracranial progression for patients treated with TTFields therapy and supportive care compared to 11.3 months for patients tr</t>
  </si>
  <si>
    <t>Phase 1 has shown monotherapy activity in heavily pre-treated patients who had previously progressed or were refractory to immuno-oncology therapy, noted June 3, 2024.</t>
  </si>
  <si>
    <t>Additional Phase 2 data reported that patients on barzolvolimab experienced a &gt; 8 point improvement in AAS7 (considered a clinically meaningful result) across all doses compared to placebo (p&lt;0.05), n</t>
  </si>
  <si>
    <t>PTH(1-34) Peptide Tablets (EB612)</t>
  </si>
  <si>
    <t>HypoparathyroidismÂ </t>
  </si>
  <si>
    <t>Phase 1 study results from PK/PD study presented at the ENDO showed that significant systemic exposure was reported following both administrations of EB612 tablets, noted June 3, 2024</t>
  </si>
  <si>
    <t>Immune Fx (IFx-Hu2.0)</t>
  </si>
  <si>
    <t>Cancer vaccine for merkel cell carcinoma (MCC)Â </t>
  </si>
  <si>
    <t>Phase 1b presented at ASCO showed IFx-2.0 was safe and well-tolerated, and demonstrated the ability to overcome resistance to ICI therapy in 63% of patients with advanced MCC, including an 80% durable</t>
  </si>
  <si>
    <t>Additional data presented at ASCO reported that at the end of one year, 71% (95% CI: 63-78) of patients in the belantamab mafodotin combination group compared to 51% (95% CI: 42-60) in the bortezomib</t>
  </si>
  <si>
    <t>Phase 2 data presented at ASCO resulted in an 83% intracranial objective response rate, median progression-free survival of 4.1 months in antibody-drug conjugate (ADC) resistant patients (double histo</t>
  </si>
  <si>
    <t>Neoadjuvant Opdivo (nivolumab) and Chemotherapy</t>
  </si>
  <si>
    <t>Stage IIA to IIIB non-small cell lung cancer (NSCLC)Â </t>
  </si>
  <si>
    <t>Phase 3 improved median event-free survival (EFS) regardless of nodal status, including in the N2 subgroup (30.2 vs. 10.0 months; HR, 0.46; 95% CI, 0.30â€“0.70) and non-N2 subgroup (NR vs. 17.0 months;</t>
  </si>
  <si>
    <t>Neoadjuvant nivolumab (N) + chemotherapy - (CheckMate-816)</t>
  </si>
  <si>
    <t>Phase 3 overall survival (OS) did not meet statistical significance at this analysis, neoadjuvant Opdivo with chemotherapy continued to show a clinically important OS improvement trend over chemothera</t>
  </si>
  <si>
    <t>Opdivo (nivolumab) plus Yervoy (ipilimumab) - (CheckMate -9LA)</t>
  </si>
  <si>
    <t>Metastatic non-small cell lung cancer (NSCLC)Â </t>
  </si>
  <si>
    <t>Phase 3 follow-up of 57.3 months, the dual immunotherapy-based combination continued to improve OS, with 18% of patients treated with Opdivo plus Yervoy with two cycles of chemotherapy alive at five y</t>
  </si>
  <si>
    <t>Phase 2/3 data demonstrated that lower time in therapeutic range, or TTR, translated directly to excessive bleeding events, noted June 3, 2024.</t>
  </si>
  <si>
    <t>Phase 2b data presented at SLEEP reported statistically significant and clinically meaningful increased sleep latency on the Maintenance of Wakefulness Test (MWT) versus placebo across all doses (LS m</t>
  </si>
  <si>
    <t>PGEN</t>
  </si>
  <si>
    <t>PAPZIMEOS (zopapogene imadenovec-drba)</t>
  </si>
  <si>
    <t>Recurrent Respiratory Papillomatosis (RRP)Â </t>
  </si>
  <si>
    <t>Phase 1/2 presented art ASCO showed that study met the primary safety and efficacy endpoints, noted June 3, 2024.</t>
  </si>
  <si>
    <t>Mitapivat - (ENERGIZE-T)</t>
  </si>
  <si>
    <t>Transfusion-dependent thalassemiaÂ </t>
  </si>
  <si>
    <t>Phase 3 topline data reported that the trial met its primary endpoint, note June 3, 2024.</t>
  </si>
  <si>
    <t>Additional data shared at ASCO reported 75% (9 out of 12 enucleation patients) had confirmed Eye Saved and approximately 67% (8 out of 12 enucleation patients) observed greater than 30% tumor shrinkag</t>
  </si>
  <si>
    <t>MNOV</t>
  </si>
  <si>
    <t>Ibudilast (MN-166)</t>
  </si>
  <si>
    <t>Phase 1b/2a data presented at ASCO reported that treatment was safe and well tolerated. No unexpected adverse effects were observed in both new GBM and recurrent GBM patients. Most reported adverse ev</t>
  </si>
  <si>
    <t>Phase 3 data reported was observed but not statistically significant, noted June 3, 2024.</t>
  </si>
  <si>
    <t>EPCORE (Epcoritamab) - (EPCORE NHL-2)</t>
  </si>
  <si>
    <t>Phase 1b/2 data with a median follow-up of 21.1 months, additional findings from this arm showed durable responses, with an estimated 89 percent of patients remaining progression free and 93 percent o</t>
  </si>
  <si>
    <t>Alisertib (PUMA-ALI-4201) in combination with endocrine treatment - (ALISCA-Breast1)</t>
  </si>
  <si>
    <t>HER2-negative, hormone receptor-positive metastatic breast cancerÂ </t>
  </si>
  <si>
    <t>Phase 2 data reported an overall response rate 19.6% vs. 20.0% and median progression-free survival 5.6 months vs. 5.4 months for alisertib vs. alisertib + fulvestrant, respectively, noted June 3, 202</t>
  </si>
  <si>
    <t>Phase 1a dose escalation results due presented at ASCO unconfirmed overall response rate ("ORR") of 59% (n=22) with evorpacept plus EV, noted June 3, 2024.</t>
  </si>
  <si>
    <t>Vimseltinib (DCC-3014) - (MOTION)</t>
  </si>
  <si>
    <t>Tenosynovial Giant Cell tumorÂ </t>
  </si>
  <si>
    <t>Phase 3 additional results from Part 1 data demonstrated robust efficacy, clinically meaningful improvements in Quality-of-Life measures, and well-tolerated profile, noted June 3, 2024.</t>
  </si>
  <si>
    <t>XAIR</t>
  </si>
  <si>
    <t>Beyond Cancer (UNO)</t>
  </si>
  <si>
    <t>Additional Phase 1a data continues to demonstrate proof of concept for the UNO solid tumor platform with observed early tumor responses and clinical resolution of radiation dermatitis, noted June 3, 2</t>
  </si>
  <si>
    <t>CNTY-101 - (ELiPSE-1)</t>
  </si>
  <si>
    <t>Lymphoma or Indolent LymphomaÂ </t>
  </si>
  <si>
    <t>Phase 1 additional data shared at ASCO demonstrated a manageable safety profile with no observed DLTs or GvHD and with majority of patients treated in outpatient setting, noted June 3, 2024.</t>
  </si>
  <si>
    <t>Plozasiran (ARO-APOC3-3001) - (PALISADE)</t>
  </si>
  <si>
    <t>Familial chylomicronemia syndrome (FCS), HypertriglyceridemiaÂ </t>
  </si>
  <si>
    <t>Phase 3 trial enrollment completed on May 16, 2023 Phase study achieved statistically significant median reductions in triglycerides up to 80% and mean reductions in APOC3 up to 94% at month 10, noted</t>
  </si>
  <si>
    <t>Phase 2 results demonstrated a 24% reduction in polyp burden at 6 months and an 83% non-progression rate, showing potential to stall disease progression before polyps turn cancerous, noted June 3, 202</t>
  </si>
  <si>
    <t>Phase 2 trial data presented at ASCO reported that 12-month overall survival ("OS") rate of 69%, a median overall survival (mOS) of 17.5 months, and a 30% overall response rate (ORR) at the time of da</t>
  </si>
  <si>
    <t>Phase 1 data presented at SLEEP 2024 demonstrated clinically meaningful and statistically significant improvements from baseline in mean sleep latency compared to placebo at all doses tested, noted Ju</t>
  </si>
  <si>
    <t>Tildacerfont - (POWER)</t>
  </si>
  <si>
    <t>Polycystic Ovary SyndromeÂ </t>
  </si>
  <si>
    <t>Phase 2 data presented at ENDO showed a significant reduction in dehydroepiandrosterone sulfate (DHEAS) versus placebo observed in women with elevated DHEAS levels at baseline, noted June 3, 2024.</t>
  </si>
  <si>
    <t>Ziihera (zanidatamab-hrii)</t>
  </si>
  <si>
    <t>HER2-amplified biliary tract cancersÂ </t>
  </si>
  <si>
    <t>Phase 2b data reported a confirmed objective response rate (cORR) by independent central review (ICR) was maintained at 41.3%, noted June 3, 2024.</t>
  </si>
  <si>
    <t>JAZZ</t>
  </si>
  <si>
    <t>NGNE</t>
  </si>
  <si>
    <t>NGN-401 - (Embolden)</t>
  </si>
  <si>
    <t>Rett SyndromeÂ </t>
  </si>
  <si>
    <t>Study selected by the FDA for the START program, noted June 3, 2024.</t>
  </si>
  <si>
    <t>Phase 3 data reported that the ORR as assessed by BICR was also significantly higher with KRAZATI compared to docetaxel (32% vs 9%; odds ratio, 4.68; P &lt; 0.0001), noted June 3, 2024.</t>
  </si>
  <si>
    <t>V940-001 (mRNA-4157) with KEYTRUDA (pembrolizumab) - (INTerpath-002)</t>
  </si>
  <si>
    <t>Personalized cancer vaccine, high-risk melanoma, lung cancerÂ </t>
  </si>
  <si>
    <t>Phase 3 data presented at ASCO showed that at 34.9 months it reduced the risk of recurrence or death by 49% and the risk of distant metastasis or death by 62% compared to KEYTRUDA alone in these patie</t>
  </si>
  <si>
    <t>RP1 (vusolimogene oderparepvec) and OPDIVO (nivolumab) - (IGNYTE-3)</t>
  </si>
  <si>
    <t>Non-melanoma (NMSC) / Non-small cell lung cancer (NSCLC)Â </t>
  </si>
  <si>
    <t>Phase 2 data presented at ASCO from its 12-month study results demonstrated an overall response rate of 32.7% and duration of response consistent with the previously reported 6-month data, noted June</t>
  </si>
  <si>
    <t>Olomorasib</t>
  </si>
  <si>
    <t>KRAS G12C-mutant advanced solid tumorsÂ </t>
  </si>
  <si>
    <t>Phase 1/2 data reported that the median progression free survival (PFS) in all patients with KRAS G12C inhibitor-naive non-CRC solid tumors was 7.1 months and 7.9 months (95% CI: 4.1-NE) in patients w</t>
  </si>
  <si>
    <t>Ivonescimab - (HARMONi-A)</t>
  </si>
  <si>
    <t>Non-squamous non-small cell lung cancer (NSCLC)Â </t>
  </si>
  <si>
    <t>Phase 3 data reported that the PFS was significantly improved in the ivonescimab plus chemotherapy arm representing a 54% reduction in the risk of disease progression compared to chemotherapy, noted J</t>
  </si>
  <si>
    <t>Phase 3 full data presented at ASCO reported that the treatment improved the risk-to-benefit profile of the combination treatment, maintaining efficacy with significantly fewer acute and long-lasting</t>
  </si>
  <si>
    <t>CM24 and OPDIVO (nivolumab)</t>
  </si>
  <si>
    <t>2L metastatic pancreatic cancer (PDAC)Â </t>
  </si>
  <si>
    <t>Phase 2 interim analysis presented at ASCO reported that an ORR (25% vs 7%), disease control rate (DCR) (63% vs 40%), and decrease in CA19-9 level (61% decrease vs. 34% increase), noted June 3, 2024.</t>
  </si>
  <si>
    <t>Study selected by the FDA for START Program, noted June 3, 2024.</t>
  </si>
  <si>
    <t>ENHERTU</t>
  </si>
  <si>
    <t>Multiple HER2-expressing advanced solid tumorsÂ </t>
  </si>
  <si>
    <t>Approved April 6, 2024.</t>
  </si>
  <si>
    <t>PT-CD16VS</t>
  </si>
  <si>
    <t>HER2-positive cancersÂ </t>
  </si>
  <si>
    <t>Preclinical data presented at ASCO demonstrated the potential of combining Celularity's placental-derived cell therapy platform with currently available antibody therapies to address difficult-to-trea</t>
  </si>
  <si>
    <t>Acasunlimab (DuoBody-PD-L1x4-1BB) with pembrolizumab</t>
  </si>
  <si>
    <t>Metastatic non-small cell lung cancer (mNSCLC)Â </t>
  </si>
  <si>
    <t>Phase 2 data presented at ASCO reported that confirmed ORRs (and mDoR) were 13% (2 mo), 21% (6 mo), and 22% (NR), with 6-mo PFS rates of 0%, 18%, and 33% for arms A, B, and C, respectively, noted June</t>
  </si>
  <si>
    <t>Metastatic pancreatic ductal adenocarcinoma (PDAC)Â </t>
  </si>
  <si>
    <t>Phase 2 initial data from ASCO reported an objective response rate is 16% and disease control rate is 50%, noted June 3, 2024.</t>
  </si>
  <si>
    <t>Tisotumab vedotin - (innovaTV 207)</t>
  </si>
  <si>
    <t>Phase 2 results from innovaTV207 evaluating tisotumab vedotin, showing 32.5% confirmed objective response rate, noted June 3, 2024.</t>
  </si>
  <si>
    <t>Brexucabtagene Autoleucel (KTE-X19) - (ZUMA-3)</t>
  </si>
  <si>
    <t>Relapsed/Refractory B-precursor Acute Lymphoblastic LeukemiaÂ </t>
  </si>
  <si>
    <t>Phase 1/2 study presented at ASCO showed that after more than 4 years of follow-up median overall survival (OS) was 26 months and the OS rate was 40% at 48 months, noted June 3, 2024.</t>
  </si>
  <si>
    <t>Phase 2 full data presented at SLEEP 2024 showed that study was well tolerated and showed meaningful clinical improvements in patient-reported assessments of daytime sleepiness, sleep inertia, and bra</t>
  </si>
  <si>
    <t>MCLA-129 - (ZENO)</t>
  </si>
  <si>
    <t>Solid Tumors, MET ex14 NSCLCÂ </t>
  </si>
  <si>
    <t>Phase 3 results published at ASCO showed that as of the cutoff, in 15 evaluable patients, the confirmed partial response rate was 53% (8/15), including 6/8 responses in TKI-naÃ¯ve and 3/7 in prior MET</t>
  </si>
  <si>
    <t>FG-3165</t>
  </si>
  <si>
    <t>IND cleared by the FDA, noted June 3, 2024.</t>
  </si>
  <si>
    <t>Atumelnant (CRN04894) - (TouCAHn)</t>
  </si>
  <si>
    <t>Congenital adrenal hyperplasia (CAH) and Cushingâ€™s diseaseÂ </t>
  </si>
  <si>
    <t>Phase 2 trial results presented at ENDO showed that 100% of patients on the 80mg dose maintained normal androstenedione levels through 12 weeks, with &gt;90% reductions in androstenedione and 17-OHP seen</t>
  </si>
  <si>
    <t>Phase 3 data presented at ENDO showed rapid and sustained IGF-1 responded in patients treated, noted June 3, 2024.</t>
  </si>
  <si>
    <t>ADAP</t>
  </si>
  <si>
    <t>Lete-cel - (IGNYTE-ESO)</t>
  </si>
  <si>
    <t>SarcomaÂ </t>
  </si>
  <si>
    <t>Phase 2 interim results presented at ASCO showed an verall response rate of 40% consistent across sarcoma indications; median duration of response ~11 months with patients still in response at time of</t>
  </si>
  <si>
    <t>Phase 2 data shared at ASCO study identified alisertib 30mg twice daily as the recommended dose, with a 9.5% overall response rate and 81% disease control rate across 21 evaluable patients, the respon</t>
  </si>
  <si>
    <t>Phase 2 data presented at ENDO showed potential setmelanotide efficacy in multiple MC4R pathway variants; stage two data expected in 3Q 2024, noted June 3, 2024.</t>
  </si>
  <si>
    <t>Phase 1 updated safety and efficacy results shared at ASCO showed promising objective response rates (ORR) were observed in multiple tumor types in anti-PD-(L)1 resistant patients, noted June 3, 2024.</t>
  </si>
  <si>
    <t>TLR7/8 with pembrolizumab - (transcendIT-101)</t>
  </si>
  <si>
    <t>Phase 1/2 showed that 40% of efficacy-evaluable patients (2 out of 5) in the initial cohort of melanoma treated exhibited confirmed clinical responses with no new safety signals, noted June 3, 2024.</t>
  </si>
  <si>
    <t>Phase 1b data shared at ATC showed that data from 13 participants continue to support the safety and tolerability profile, noted June 3, 2024.</t>
  </si>
  <si>
    <t>Phase 2 results presented at EAACI showed satisfaction with the effectiveness of deucrictibant is higher to placebo and is in-line with separate observations of high-efficacy injectables, while numeri</t>
  </si>
  <si>
    <t>LUMO</t>
  </si>
  <si>
    <t>LUM-201 (OraGrowtH212) - (Switch)</t>
  </si>
  <si>
    <t>Pediatric Growth Hormone Deficiency (PGHD)Â </t>
  </si>
  <si>
    <t>Phase 2 data presented at ENDO reported that a significant increase over baseline in key parameters was observed for the 1.6 mg/kg/day dose, noted June 3, 2024.</t>
  </si>
  <si>
    <t>ERAS-007 - (HERKULES-3)</t>
  </si>
  <si>
    <t>Colorectal cancer and gastrointestinal (GI) cancerÂ </t>
  </si>
  <si>
    <t>Phase 1b combination expansion data presented at ASCO reported that the ORR was 40% with 3 of the 4 responses confirmed, noted June 3, 2024.</t>
  </si>
  <si>
    <t>LUM-201 - (OraGrowtH210)</t>
  </si>
  <si>
    <t>Additional Phase 2 24-month data presented at ENDO reported that LUM-201 stimulates significant increases in GH secretion over 6 months in children with moderate GH deficiency, noted June 3, 2024.</t>
  </si>
  <si>
    <t>ARV-766</t>
  </si>
  <si>
    <t>Phase 1/2 initial results from ASCO reported that pharmacokinetics indicated dose-dependent increases in ARV-766 exposure up to 320 mg QD, with exposure accumulation ranging from â‰ˆ5- to 8-fold at stea</t>
  </si>
  <si>
    <t>Phase 2 data from ASCO reported that most AEs were G1/2. The most frequent related AEs were AST increase (23%), ALT increase (20%), and nausea (11%), noted June 3, 2024</t>
  </si>
  <si>
    <t>SWTX</t>
  </si>
  <si>
    <t>GOMEKLI (mirdametinib) - (ReNeu)</t>
  </si>
  <si>
    <t>NeurofibromasÂ </t>
  </si>
  <si>
    <t>Additional Phase 2b data presented at ASCO reported a confirmed ORR of 41% (24/58; P&lt;0.001) in adults and 52% (29/56; P&lt;0.001) in children, noted June 3, 2024.</t>
  </si>
  <si>
    <t>YMAB</t>
  </si>
  <si>
    <t>DANYELZA (Naxitamab) - (201)</t>
  </si>
  <si>
    <t>High-risk neuroblastoma (HR-NB) commonlyÂ </t>
  </si>
  <si>
    <t>Preclinical data presented at ASCO reported that GD2-SADA binding was significantly improved by a p53-derived domain that drives the self-assembly and disassembly ("SADA") of GD2-SADA tetramers, noted</t>
  </si>
  <si>
    <t>Tabelecleucel (tab-cel)</t>
  </si>
  <si>
    <t>Epstein-Barr Virus Positive Post-Transplant Lymphoproliferative DiseaseÂ </t>
  </si>
  <si>
    <t>Phase 2 data presented at ASCO showed an Overall Response Rate (ORR) of 60%, noted June 4, 2022.</t>
  </si>
  <si>
    <t>Tanruprubart (ANX005)</t>
  </si>
  <si>
    <t>Guillain-BarrÃ© Syndrome (GBS)Â </t>
  </si>
  <si>
    <t>Phase 3 topline data of its single infusion 30 mg/kg dose met the primary endpoint with a highly statistically significant 2.4-fold improvement in GBS disability score versus placebo at week 8, noted</t>
  </si>
  <si>
    <t>VK2809 - (VOYAGE)</t>
  </si>
  <si>
    <t>Non-alcoholic steatohepatitis (NASH) and fibrosisÂ </t>
  </si>
  <si>
    <t>Phase 2b 52-week biopsy data showed that up to 75% of VK2809-treated patients achieved NASH resolution with no worsening of fibrosis, compared to 29% for placebo. Additionally, up to 57% achieved â‰¥1-</t>
  </si>
  <si>
    <t>Low-dose infigratinib - (PROPEL3)</t>
  </si>
  <si>
    <t>AchondroplasiaÂ </t>
  </si>
  <si>
    <t>Phase 2 data cohort 5 from PROPEL 2 reported a statistically significant and sustained increase in annualized height velocity (AHV), with a mean change from baseline of +2.51cm/yr at Month 12, and +2.</t>
  </si>
  <si>
    <t>C-CAR301</t>
  </si>
  <si>
    <t>Phase 1 data presented at ASCO showed that at 9.03-mo median follow up achieves disease control rate (DCR) of 91.3% and objective response rate (ORR) of 56.5% for patients across all dose levels (DLs)</t>
  </si>
  <si>
    <t>EQ101</t>
  </si>
  <si>
    <t>Alopecia areataÂ </t>
  </si>
  <si>
    <t>Phase 2 top-line data showed that 20% of all patients and 29% of those with moderate to severe disease who completed 24 weeks of treatment achieved a SALT score â‰¤20 (reduction in hair loss). The mean</t>
  </si>
  <si>
    <t>Phase 1 dose escalation data presented at ASCO 2024 showed an overall response rate (ORR) of 46% and 12-month overall survival (OS) of 96%, noted June 4, 2024.</t>
  </si>
  <si>
    <t>CAPR</t>
  </si>
  <si>
    <t>Deramiocel (CAP-1002) - (HOPE-2)</t>
  </si>
  <si>
    <t>Phase 2 OLE 3-year safety and efficacy data reported a -4.1 points change from baseline, noted June 4, 2024.</t>
  </si>
  <si>
    <t>Preclinical data reported that there was no impact of ART26.12 on body weight or bone density. All CIBP rats had swelling below the knee and above the ankle but no other clinical observations througho</t>
  </si>
  <si>
    <t>Phase 3 late-breaking data presented at ASCO demonstrated improved survival benefit compared to lenvatinib or sorafenib in this patient population. ORR was more than double that for lenvatinib or sora</t>
  </si>
  <si>
    <t>Pre -IND submitted, noted June 4, 2024.</t>
  </si>
  <si>
    <t>Lunresertib (RP-6306) + Debio 0123 - (MYTHIC)</t>
  </si>
  <si>
    <t>Fast Track designation granted by the FDA, noted June 4, 2024.</t>
  </si>
  <si>
    <t>Phase 2 data presented at EASL International Liver Congress suggests that glucagon receptor agonism could potently affect MASH fibrosis, over and above GLP-1 monotherapy, noted June 5, 2024.</t>
  </si>
  <si>
    <t>Elebsiran (VIR-2218) and tobevibart (VIR-3434) - (SOLSTICE)</t>
  </si>
  <si>
    <t>Hepatitis Delta Virus (HDV)Â </t>
  </si>
  <si>
    <t>Additional Phase 2 data presented at EASL reported that 50% (3 of 6) achieved the combined endpoint, noted June 5, 2024.</t>
  </si>
  <si>
    <t>VIR</t>
  </si>
  <si>
    <t>Phase 2a data presented at EASL reported that all six patients with sustained HBsAg loss have seroconverted with high anti-HBsAg antibody levels, noted June 5, 2024.</t>
  </si>
  <si>
    <t>Preclinical safety data shared at EASL supports the advancement of PBGENE-HBV to clinical trials as a potentially curative, finite treatment, noted June 8, 2024.</t>
  </si>
  <si>
    <t>GNFT</t>
  </si>
  <si>
    <t>Iqirvo (elafibranor) - (ELATIVE)</t>
  </si>
  <si>
    <t>Phase 3 data reported that 70% of patients treated with elafibranor achieved composite endpoint of slowing disease progression measured by biochemical response after 78-weeks, noted June 5, 2024.</t>
  </si>
  <si>
    <t>ADI-001</t>
  </si>
  <si>
    <t>Lupus nephritis and Systemic Lupus Erythematosus (SLE)Â </t>
  </si>
  <si>
    <t>Fast track designation granted by the FDA, noted June 5, 2024.</t>
  </si>
  <si>
    <t>Phase 3 interim results presented at EASL reported that 73% achieved the clinically meaningful composite response endpoint, with 42% experiencing ALP normalization, noted June 5, 2024.</t>
  </si>
  <si>
    <t>SVR12 in combination of bemnifosbuvir and ruzasvir</t>
  </si>
  <si>
    <t>Hepatitis C virus (HCV)Â </t>
  </si>
  <si>
    <t>Phase 2 data from the lead-in cohort, presented at EASL, exhibited a 97% SVR12 rate observed with 8 weeks of treatment in the lead-in cohort of HCV-infected patients, noted June 6, 2024.</t>
  </si>
  <si>
    <t>ASMB</t>
  </si>
  <si>
    <t>ABI-6250</t>
  </si>
  <si>
    <t>Chronic hepatitis D virus (HDV)Â </t>
  </si>
  <si>
    <t>Preclinical data presented at EASL reported that ABI-6250 also effectively inhibited NTCP-mediated bile acid uptake and demonstrated selectivity for the NTCP bile transporter versus other transporters</t>
  </si>
  <si>
    <t>Phase 2b initiated, noted June 5, 2024.</t>
  </si>
  <si>
    <t>HRMY</t>
  </si>
  <si>
    <t>WAKIX (pitolisant)</t>
  </si>
  <si>
    <t>Type 1 myotonic dystrophy (DM1)Â </t>
  </si>
  <si>
    <t>Phase 2 data reported that the mean improvement on the Daytime Sleepiness Scale (primary endpoint) was greater for pitolisant. Compared with placebo, a dose-response relationship was observed from bas</t>
  </si>
  <si>
    <t>COVID-19 booster with GEO-CM04S1 or Pfizer-BioNTech Bivalent vaccine</t>
  </si>
  <si>
    <t>COVID-19 Infection, Chronic Lymphocytic LeukemiaÂ </t>
  </si>
  <si>
    <t>Phase 2 interim data reported that statistically significant increases in neutralizing antibody responses against multiple SARS-CoV-2 variants, ranging from the original Wuhan strain through Delta and</t>
  </si>
  <si>
    <t>Obesity and cardiometabolic risk factorsÂ </t>
  </si>
  <si>
    <t>Preclinical data reported that treatment decreased body weight and food intake compared to DIO control. Reductions in liver steatosis and triglycerides were also observed, noted June 5, 2025.</t>
  </si>
  <si>
    <t>Phase 1 initiated, noted June 5, 2024.</t>
  </si>
  <si>
    <t>UPLIZNA (INEBILIZUMAB-CDON)</t>
  </si>
  <si>
    <t>Immunoglobulin G4-related disease (IgG4-RD)Â </t>
  </si>
  <si>
    <t>Phase 3 trial met its primary endpoint, showing a statistically significant 87% reduction in the risk of IgG4-RD flare compared to placebo during the 52-week placebo-controlled period. All key seconda</t>
  </si>
  <si>
    <t>Phase 3 data from US subgroup demonstrated a median time to treatment of 38 minutes and time to beginning of symptom relief 1.3 hours, noted June 6, 2024.</t>
  </si>
  <si>
    <t>Phase 2b data reported that treatment statistically significant results on primary and secondary liver biopsy endpoints in the ITT population, noted June 6, 2024.</t>
  </si>
  <si>
    <t>Hepcludex (Bulevirtide) - (MYR204)</t>
  </si>
  <si>
    <t>Hepatitis delta virus (HDV)Â </t>
  </si>
  <si>
    <t>Phase 2b final results reported that treatment with bulevirtide 10 mg in combination with PegIFN maintained a 46% rate of undetectable HDV RNA at Week 48 after EOT, noted June 6, 2024.</t>
  </si>
  <si>
    <t>4D-710 - (AEROW)</t>
  </si>
  <si>
    <t>Cystic fibrosisÂ </t>
  </si>
  <si>
    <t>Phase 1/2 data reported meaningful improvements in ppFEV1 at 12 months observed in 2 of 3 participants with mild to moderate baseline lung function impairment (ppFEV1 50-80%) and &gt;6 months follow up A</t>
  </si>
  <si>
    <t>ABBV-383 - (CERVINO)</t>
  </si>
  <si>
    <t>Phase 3 trial commenced, noted June 6, 2024.</t>
  </si>
  <si>
    <t>Phase 2 new translational data futher confirmsmodifying activity based on exvivo studies presented at EASL, noted June 6, 2024.</t>
  </si>
  <si>
    <t>Mirvetuximab - (PICCOLO)</t>
  </si>
  <si>
    <t>Phase 2 full data reported ORR of 51.9%, noted June 6, 2024.</t>
  </si>
  <si>
    <t>Phase 2a data reported that across all doses tested, bexotegrast attenuated increases in enhanced liver fibrosis (ELF) scores and pro-peptide of type III collagen formation (PRO-C3) when compared to p</t>
  </si>
  <si>
    <t>Resmetirom - (MAESTRO-NASH Outcomes)</t>
  </si>
  <si>
    <t>Nonalcoholic Steatohepatitis (NASH)Â </t>
  </si>
  <si>
    <t>Phase 3 MAESTRO-NASH data from EASL reported that patients treated with Rezdiffra showed reduction from baseline in these key features compared to placebo, noted June 6, 2024.</t>
  </si>
  <si>
    <t>Phase 1 data reported that all patients, regardless of variant, experienced prompt clinical improvement and a reduced amount of virus in their nasal swabs (&gt;99 to 100% in all patients) within 14 days,</t>
  </si>
  <si>
    <t>Full clinical hold place June 6, 2024.</t>
  </si>
  <si>
    <t>Full clinical hold announced June 6, 2024.</t>
  </si>
  <si>
    <t>Approved June 6, 2024.</t>
  </si>
  <si>
    <t>SNDX-5613</t>
  </si>
  <si>
    <t>Unresectable metastatic microsatellite stable colorectal cancer.Â </t>
  </si>
  <si>
    <t>Phase 1a received IDMC recommendation to advance based on favorable safety profile observed in Phase 1a portion of trial, noted June 6, 2024.</t>
  </si>
  <si>
    <t>Amivantamab - (PALOMA-3)</t>
  </si>
  <si>
    <t>BLA submitted June 17, 2024.</t>
  </si>
  <si>
    <t>GD2-SADA (Basket trial) - (Trial 1001)</t>
  </si>
  <si>
    <t>Melanoma, sarcoma and small cell lung cancerÂ </t>
  </si>
  <si>
    <t>Preclinical data presented at SNMMI reinforced the potential clinical utility of GD2-SADA in the diagnosis and treatment of GD2-expressing tumors, and the strength of our radiochemistry program, note</t>
  </si>
  <si>
    <t>SPIKEVAX (mRNA-1273)</t>
  </si>
  <si>
    <t>Approved vaccine submitted to the FDA for review of its Spikevax 2024-2025 formula, targeting the SARS-CoV-2 variant JN.1., noted June 7, 2024.</t>
  </si>
  <si>
    <t>Phase 1b showed improvements in FEV1 (Forced Expiratory Volume in 1 second) in the four adults with CF after two inhaled administrations, noted June 7, 2024.</t>
  </si>
  <si>
    <t>Arexvy (50-59 at increased risk)</t>
  </si>
  <si>
    <t>Respiratory syncytial virus (RSV) disease, VaccineÂ </t>
  </si>
  <si>
    <t>Approved June 7, 2024.</t>
  </si>
  <si>
    <t>Pegozafermin - (ENLIVEN)</t>
  </si>
  <si>
    <t>Phase 2b 48-week data presented at EASL reported statistically significant improvements across key markers of liver health. The benefits observed at week 48 were consistent with the results observed a</t>
  </si>
  <si>
    <t>ETNB</t>
  </si>
  <si>
    <t>mRNA-1083</t>
  </si>
  <si>
    <t>Phase 3 data reported that the trial met its primary endpoints, noted June 10, 2024.</t>
  </si>
  <si>
    <t>Rilparencel - (REGEN-007)</t>
  </si>
  <si>
    <t>Diabetic CKD Stage 3/4Â </t>
  </si>
  <si>
    <t>Phase 2 data reported a sustained eGFR decline of â‰¥ 20%, and/or an increase in the urine albumin to creatinine ratio (UACR) from baseline of â‰¥ 30% and â‰¥ 30 mg/g, noted June 10, 2024.</t>
  </si>
  <si>
    <t>Licaminlimab (OCS-02) - (PREDICT-1)</t>
  </si>
  <si>
    <t>Phase 2b data reported a treatment effect favoring licaminlimab was observed in multiple sign endpoints including fluorescein staining in the total cornea, inferior corneal, central corneal and nasal</t>
  </si>
  <si>
    <t>SKYE</t>
  </si>
  <si>
    <t>SBI-100</t>
  </si>
  <si>
    <t>Primary open-angle glaucoma (POAG) or Ocular hypertension (OHT)Â </t>
  </si>
  <si>
    <t>Phase 2a study did not meet the primary endpoint for lowering intraocular pressure, leading the company to discontinue the program and associated ophthalmology pipeline, noted June 10, 2024.</t>
  </si>
  <si>
    <t>Namodenoson - (CF102-222PC)</t>
  </si>
  <si>
    <t>Phase 2a received approval from an Israeli review board to initiate open-label study, noted June 10, 2024.</t>
  </si>
  <si>
    <t>Additional subgroup results demonstrated that a single intravitreal dose of 4D-150 without any supplemental anti-VEGF injections resulted in stable mean visual acuity that was equal to or higher than</t>
  </si>
  <si>
    <t>RP-3500 - (TRESR)</t>
  </si>
  <si>
    <t>Phase 2 dosing initiated, noted June 10, 2024.</t>
  </si>
  <si>
    <t>Phase 2 data reported that the efficacy estimandi showed 51.8%, 62.8% and 73.3% of participants taking 5 mg, 10 mg and 15 mg, respectively, achieved an absence of MASH with no worsening of fibrosis on</t>
  </si>
  <si>
    <t>Phase 2b data presented at EASL reported that â‰¥1-stage improvement in fibrosis with no worsening of MASH after 24 weeks of treatment for both the 50 mg EFX (41%, p&lt;0.05) and 28 mg EFX (39%, p&lt;0.05) do</t>
  </si>
  <si>
    <t>Phase 1a data reported that target engagement was confirmed via transient increases in alkaline phosphatase (ALP), noted June 10, 2024.</t>
  </si>
  <si>
    <t>Phase 2 data reported that 14/18 (78%) patients were non-progressors with 11/18 (61%) of these patients with PR. In the colorectum, 25/29 (86%) patients were non progressors including all with an inta</t>
  </si>
  <si>
    <t>Phase 1 data shared at SNMMI reported durable tumor uptake across multiple cancers with optimization improved biodistribution and stability, noted June 10, 2024.</t>
  </si>
  <si>
    <t>MIRA</t>
  </si>
  <si>
    <t>Ketamir-2</t>
  </si>
  <si>
    <t>Treatment-resistant depression (TRD), major depressive disorder with suicidal ideation (MDSI) and post-traumatic stress disorder (PTSD)Â </t>
  </si>
  <si>
    <t>Preclinical study results highlight the potential as a superior alternative to intravenous ketamine for treating depression and treatment-resistant depression (TRD). The encouraging data support MIRA'</t>
  </si>
  <si>
    <t>Phase 2a enrollment was completed with initial data showing an overall response rate (ORR) of 33% and 50% achieved to date in 60 mg QW and 30 mg BIW cohorts, noted June 10, 2024.</t>
  </si>
  <si>
    <t>Phase 3 data presented at SNMMI showed the CD45-targeting antibody radiation conjugate (ARC) improved survival in high-risk relapsed/refractory acute myeloid leukemia (AML) patients, including those w</t>
  </si>
  <si>
    <t>HTX-100 (NRX-100) (Ketamine Hydrochloride)</t>
  </si>
  <si>
    <t>Acute Suicidal Ideation and Behavior in Bipolar DepressionÂ </t>
  </si>
  <si>
    <t>Phase 3 trial discussed at ASCP meeting suggested intravenous ketamine may have advantages over the intranasal form, noted June 10, 2024.</t>
  </si>
  <si>
    <t>Phase 2 OLE data reported that the overall median seizure reduction of 56.1% in countable motor seizures over an approximate 6-month treatment period; participants randomized to the PACIFIC placebo gr</t>
  </si>
  <si>
    <t>FDA approved on June 10, 2024.</t>
  </si>
  <si>
    <t>Kisunla (donanemab) - (TRAILBLAZER-ALZ 2)</t>
  </si>
  <si>
    <t>Advisory committee voted 11-0 (11 Yes; 0 No; 0 Abstain) that the evidence presented showed that donanemab is effective for the treatment of AD, noted June 10, 2024.</t>
  </si>
  <si>
    <t>Preclinical data reported an ideal flat blood concentration profile for an extended time period upon oral administration in two different animal models, noted June 11, 2024.</t>
  </si>
  <si>
    <t>SAGE-718 - (SURVEYOR)</t>
  </si>
  <si>
    <t>Huntington's diseaseÂ </t>
  </si>
  <si>
    <t>Phase 2 topline data reported that the study met its primary endpoint, noted June 11, 2024.</t>
  </si>
  <si>
    <t>MP0712</t>
  </si>
  <si>
    <t>Small-cell lung cancer (SCLC) and other DLL3+ neuroendocrine tumorsÂ </t>
  </si>
  <si>
    <t>Preclinical data reported that treatment showed significant and durable inhibition of tumor growth at clinically-relevant doses, noted June 11, 2024.</t>
  </si>
  <si>
    <t>Phase 1 data reported consistent pharmacokinetic (PK) profiles across buccal and intravenous routes of administration with a comparable safety and tolerability profile between routes of administration</t>
  </si>
  <si>
    <t>Kevzara (sarilumab)</t>
  </si>
  <si>
    <t>Polyarticular juvenile idiopathic arthritisÂ </t>
  </si>
  <si>
    <t>FDA Approved on June 11, 2024.</t>
  </si>
  <si>
    <t>Additional Phase 2/3 data reported that buntanetap was found to be equally safe in both APOE4 carriers and non-carriers, with no instances of ARIA, noted June 11, 2024.</t>
  </si>
  <si>
    <t>Phase 1b data showed that 8/12 patients had progression-free survival (PFS) ranging from 5 to 11 months, noted June 11, 2024.</t>
  </si>
  <si>
    <t>Type-B meeting with the FDA completed, noted June 11, 2024</t>
  </si>
  <si>
    <t>Actimab-A in combination with CLAG-M</t>
  </si>
  <si>
    <t>Relapsed or refractory acute myeloid leukemia (AML)Â </t>
  </si>
  <si>
    <t>Phase 1b SNMMI oral presentation highlighted dosimetry results and safety data supporting this novel radiotherapy combination, noted June 11, 2024.</t>
  </si>
  <si>
    <t>Efruxifermin - (SYMMETRY)</t>
  </si>
  <si>
    <t>Metabolic-associated steatohepatitis (MASH)Â </t>
  </si>
  <si>
    <t>Phase 3 initiated, noted June 11, 2024.</t>
  </si>
  <si>
    <t>Phase 1 first cohort completed, noted June 11, 2024.</t>
  </si>
  <si>
    <t>INDV</t>
  </si>
  <si>
    <t>INDV-2000</t>
  </si>
  <si>
    <t>Opioid Use Disorder (OUD)Â </t>
  </si>
  <si>
    <t>Phase 2 POC trial initiated, June 11, 2024</t>
  </si>
  <si>
    <t>Phase 2 data reported that continued, substantial improvements in bone mineral density (BMD) with a mean increase from baseline of 22% (p&lt;0.0001) and a mean improvement in Z-score of +1.25, noted June</t>
  </si>
  <si>
    <t>Delpacibart braxlosiran (del-brax) - (FORTITUDE)</t>
  </si>
  <si>
    <t>Facioscapulohumeral Muscular Dystrophy (FSHD)Â </t>
  </si>
  <si>
    <t>Phase 1/2 preliminary data demonstrated greater than 50% mean reduction in DUX4 regulated genes, trends of functional improvement including increased muscle strength and reachable workspace, and posit</t>
  </si>
  <si>
    <t>Phase 2 data reported that the mOS is 30 months, noted June 12, 2024.</t>
  </si>
  <si>
    <t>DNTH</t>
  </si>
  <si>
    <t>DNTH103 - (MoMeNtum)</t>
  </si>
  <si>
    <t>Multifocal Motor Neuropathy (MMN)Â </t>
  </si>
  <si>
    <t>Phase 2 trial initiated and IND cleared by the FDA, noted June 12, 2024.</t>
  </si>
  <si>
    <t>NKTR-0165</t>
  </si>
  <si>
    <t>Autoimmune diseasesÂ </t>
  </si>
  <si>
    <t>Preclinical data presented at EULAR demonstrated selective enhancement of Treg Cell function through novel agonistic mechanism, noted June 12, 2024.</t>
  </si>
  <si>
    <t>AFM13 + AlloNK (AB-101) - (LuminICE-203)</t>
  </si>
  <si>
    <t>Classical Hodgkin Lymphoma (cHL), relapsed/refractory CD30-positive lymphomaÂ </t>
  </si>
  <si>
    <t>Phase 2 data reported an 85.7% overall response rate (ORR) (6 of 7 patients); 4 out of 7 patients with complete response (CR), noted June 12, 2024.</t>
  </si>
  <si>
    <t>Oral KORSUVA (difelikefalin injection) - (KOURAGE 1)</t>
  </si>
  <si>
    <t>Pruritus and Notalgia ParestheticaÂ </t>
  </si>
  <si>
    <t>Phase 2 dose finding data reported that difelikefalin did not demonstrate a meaningful clinical benefit at any dose compared to placebo, resulting in the Company's decision to discontinue the clinical</t>
  </si>
  <si>
    <t>Farxiga</t>
  </si>
  <si>
    <t>Paediatric type-2 diabetesÂ </t>
  </si>
  <si>
    <t>Approved June 12, 2024.</t>
  </si>
  <si>
    <t>Additional Phase 1 data reported that there were 17 Grade 1, 3 Grade 2, and 1 Grade 3 adverse events ("AEs") related to investigational product, noted June 12, 2024.</t>
  </si>
  <si>
    <t>Fordadistrogene movaparvovec</t>
  </si>
  <si>
    <t>Phase 3 trial did met its primary endpoint, noted June 12, 2024.</t>
  </si>
  <si>
    <t>PF-06939926 (CIFFREO)</t>
  </si>
  <si>
    <t>Phase 3 trial did not meet its primary endpoint, noted June 12, 2024.</t>
  </si>
  <si>
    <t>Phase 2 topline data reported a mean reduction of 3.7, from 5.8 at baseline for patient-reported pericardial pain, noted June 12, 2024.</t>
  </si>
  <si>
    <t>Phase 3 met its primary vaccine efficacy endpoint demonstrating non-inferior vaccine efficacy against COVID-19 compared to Spikevax in participants 12 years of age and older, noted June 13, 2024.</t>
  </si>
  <si>
    <t>Phase 3 data reported a 82.3% 12-month duration of response (DOR), noted June 13, 2024.</t>
  </si>
  <si>
    <t>Phase 1 HELIOS study data reported that 23.1% of patients in AXPAXLI arm experienced â‰¥2-step DRSS improvement with no patients experiencing worsening of DRSS or vision threatening complications, noted</t>
  </si>
  <si>
    <t>IPH6101/ SAR443579</t>
  </si>
  <si>
    <t>Phase 1/2 data presented at EHA reported that treatment was well tolerated up to doses of 6 mg/kg QW with observed clinical benefit in adult pts with R/R AMLand a maximum response rate seen at a targ</t>
  </si>
  <si>
    <t>Tonmya (TNX-102 SL) - (RELIEF/RESILIENT)</t>
  </si>
  <si>
    <t>FibromyalgiaÂ </t>
  </si>
  <si>
    <t>Phase 3 data presented at EULAR reported significant improvement on the primary pain endpoint and on all six key secondary endpoints, noted June 14, 2024.</t>
  </si>
  <si>
    <t>KROS</t>
  </si>
  <si>
    <t>Elritercept (KER-050)</t>
  </si>
  <si>
    <t>Phase 2 trial data presented at EHA reported that 55.6% of the mITT24 patients achieved an overall erythroid response over the first 24 weeks of treatment, noted June 14, 2024.</t>
  </si>
  <si>
    <t>HMPL-523 - (ESLIM-01)</t>
  </si>
  <si>
    <t>Primary immune thrombocytopenia (ITP)Â </t>
  </si>
  <si>
    <t>Phase 3 data presented at EHA reported a durable response rate of 48.4% vs. 0% with placebo, noted June 14, 2024.</t>
  </si>
  <si>
    <t>HMPL-760</t>
  </si>
  <si>
    <t>Bruton's Tyrosine Kinase (BTK) Relapsed/Refractory (R/R) LymphomasÂ </t>
  </si>
  <si>
    <t>Phase 1 data presented at EHA reported that 3 complete response (CR)(1 DLBCL, 2 MCL), 1 complete remission with incomplete recovery (CRi)(CLL/SLL), 14 partial responses (PR)(8 CLL/SLL, 3 DLBCL, 1 MCL,</t>
  </si>
  <si>
    <t>Bitopertin - (BEACON)</t>
  </si>
  <si>
    <t>Phase 2 data shared at EHA reported that the cumulative total time in light observed over 6-month treatment period with bitopertin represents &gt;3x increase relative to historical control, noted June 14</t>
  </si>
  <si>
    <t>Phase 1 initial data in healthy volunteers shared at EHA reported that mean serum iron reduction of more than 50% from baseline was achieved for both 150- and 300-mg doses, noted June 14, 2024.</t>
  </si>
  <si>
    <t>MP0621</t>
  </si>
  <si>
    <t>Preclinical data reported that MP0621 depleted cKit+ cells in bone marrow of humanized mice without affecting circulating immune cells, noted June 14 2024.</t>
  </si>
  <si>
    <t>Prexigebersen + DACOGEN (decitabine) + VENCLEXTA (venetoclax)</t>
  </si>
  <si>
    <t>Acute myeloid leukemia (AML) and myelodysplastic syndrome (MDS)Â </t>
  </si>
  <si>
    <t>Phase 2 presented at EHA continues to be well-tolerated and has now demonstrated compelling efficacy results in two reporting cohorts, noted June 14, 2024.</t>
  </si>
  <si>
    <t>KT-333 - (STAT3)</t>
  </si>
  <si>
    <t>Peripheral T-cell Lymphoma (PTCL)Â </t>
  </si>
  <si>
    <t>Phase 1 study presented at EHA demonstrated initial clinical proof of concept across multiple hematological malignancies, including complete responses in two patients with Hodgkin's lymphoma, noted Ju</t>
  </si>
  <si>
    <t>CABA</t>
  </si>
  <si>
    <t>rese-cel (resecabtagene autoleucel (CABA-201) - (RESET-Myositis)</t>
  </si>
  <si>
    <t>Active idiopathic inflammatory myopathy (IIM, or myositis)Â </t>
  </si>
  <si>
    <t>Phase 1/2 trial data reported a decline in creatinine kinase from 617 at infusion to 308 and a total improvement score (TIS) of 30, noted June 14, 2024.</t>
  </si>
  <si>
    <t>CABA-201 - (RESET-SLE)</t>
  </si>
  <si>
    <t>Phase 1/2 clinical data demonstrated an improvement in the SLEDAI-2K (systemic lupus erythematosus disease activity index) score from 26 at baseline to 10, noted June 14, 2024.</t>
  </si>
  <si>
    <t>BEAM</t>
  </si>
  <si>
    <t>BEAM-101 - (BEACON)</t>
  </si>
  <si>
    <t>Sickle cell diseaseÂ </t>
  </si>
  <si>
    <t>Phase 1/2 manufacturing data presented at EHA reported that reproducibly met the high viability threshold across 14 development runs using healthy and sickle cell trait donor cells and nine GMP clinic</t>
  </si>
  <si>
    <t>Axicabtagene Ciloleucel - (ZUMA-24)</t>
  </si>
  <si>
    <t>Relapsed/Refractory Large B-Cell LymphomaÂ </t>
  </si>
  <si>
    <t>Phase 2 data presented at EHA reported that data demonstrated that the safety and efficacy of Yescarta was consistent with previous clinical and real-world studies., noted June 14, 2024.</t>
  </si>
  <si>
    <t>EDIT</t>
  </si>
  <si>
    <t>Renizgamglogene autogedtemcel (reni-cel; EDIT-301) - (EdiTHAL)</t>
  </si>
  <si>
    <t>Transfusion-Dependent Beta Thalassemia (TDT)Â </t>
  </si>
  <si>
    <t>Phase 1/2 data presented at EHA reported that treatment was well-tolerated and demonstrated a safety profile consistent with myeloablative conditioning with busulfan and autologous hematopoietic stem</t>
  </si>
  <si>
    <t>AUTL</t>
  </si>
  <si>
    <t>AUCATZYL (obecabtagene autoleucel) - (FELIX)</t>
  </si>
  <si>
    <t>B-Cell Acute Lymphoblastic LeukemiaÂ </t>
  </si>
  <si>
    <t>Data presented at EHA showed an overall response rate (ORR) (Complete Response/CRi) in all patients who received obe-cel in the FELIX study was 78% (99/127 patients), noted June 14, 2024.</t>
  </si>
  <si>
    <t>Renizgamglogene autogedtemcel (reni-cel; EDIT-301) - (RUBY)</t>
  </si>
  <si>
    <t>Sickle Cell DiseaseÂ </t>
  </si>
  <si>
    <t>Phase 1/2 data presented at EHA reported that mean (SD)Hb levels rapidly increased and were maintained at â‰¥14.4 (2.5) g/dL from Month 5, noted June 14, 2024.</t>
  </si>
  <si>
    <t>DYNE-302</t>
  </si>
  <si>
    <t>Facioscapulohumeral Muscular DystrophyÂ </t>
  </si>
  <si>
    <t>Preclinical data reported that a single intravenous dose of DYNE-302 resulted in dose-dependent and robust reduction of the DUX4 transcriptome (D4T) that lasted up to three months, with benefit on mus</t>
  </si>
  <si>
    <t>Augtyro (repotrectinib)</t>
  </si>
  <si>
    <t>Solid tumors that have a neurotrophic tyrosine receptor kinase (NTRK) for adults and pediatric patients 12+Â </t>
  </si>
  <si>
    <t>Approved June 14, 2024.</t>
  </si>
  <si>
    <t>Phase 2 data from part 1 presented at EHA showed that patients treated with 100 mg bezuclastinib showed substantial reduction in their most severe symptoms and mast cell reactions, noted June 14, 2024</t>
  </si>
  <si>
    <t>SNDX-5613 - (AUGMENT-102) - (BEAT AML)</t>
  </si>
  <si>
    <t>MLLr or NPM1 acute leukemiasÂ </t>
  </si>
  <si>
    <t>Phase 1/2 data presented at EHA continue to support revumenib's potential to enhance current standard of care agents. 52% CRc (14 of 27 pts) observed in AUGMENT-102 trial. 96% CRc (23 of 24 pts) obser</t>
  </si>
  <si>
    <t>Phase 2 data presented at EHA trial demonstrated compelling efficacy, with 75% of evaluable newly diagnosed AML patients and 55% of evaluable relapsed/refractory AML patients achieving complete or par</t>
  </si>
  <si>
    <t>Preclinical new data is broadly concordant with preliminary pseudovirus data showing neutralizing activity of VYD222 against KP.2 FLiRT and KP.3 variants recently publicized by an independent academic</t>
  </si>
  <si>
    <t>APTO</t>
  </si>
  <si>
    <t>Tuspetinib - (APTIVATE)</t>
  </si>
  <si>
    <t>Preclinical data presented at EHA in doublet therapy showed broad clinical activity and strong safety data, noted June 14, 2024.</t>
  </si>
  <si>
    <t>Rusfertide - (REVIVE)</t>
  </si>
  <si>
    <t>Polycythemia veraÂ </t>
  </si>
  <si>
    <t>Phase 2 data presented at EHA reported durable hematocrit (Hct) control (&lt; 45%), decreased phlebotomy use, long-term tolerability, and no new safety signals in patients with polycythemia vera, noted J</t>
  </si>
  <si>
    <t>Phase 2 additional data shared at EHA demonstrated the clinical activity of bitopertin and highlighted meaningful improvements in light tolerance, phototoxic reactions, and quality of life, noted June</t>
  </si>
  <si>
    <t>Myelofibrosis (MF) patients with anemiaÂ </t>
  </si>
  <si>
    <t>Phase 1b updated data shared at EHA demonstrated durable increases in hemoglobin and reduced transfusion burden in a majority of evaluable patients, noted June 14, 2024.</t>
  </si>
  <si>
    <t>STTK</t>
  </si>
  <si>
    <t>SL-172154 + Azacitidine (AZA)</t>
  </si>
  <si>
    <t>Acute Myeloid Leukemia (AML) and Higher-Risk Myelodysplastic Syndromes/Neoplasms (HR-MDS)Â </t>
  </si>
  <si>
    <t>Phase 1b data presented at EHA reported a 67% objective Response Rate (ORR) in frontline HR-MDS patients, noted June 14, 2024.</t>
  </si>
  <si>
    <t>ZURA</t>
  </si>
  <si>
    <t>Tibulizumab (ZB-106)</t>
  </si>
  <si>
    <t>Sjogren's SyndromeÂ </t>
  </si>
  <si>
    <t>Phase 1 data presented at EULAR reported that treatment was generally well tolerated, with total B cell counts were dose-dependently reduced in all participants, noted June 14, 2024.</t>
  </si>
  <si>
    <t>Phase 1/2 additional data presented at EHA showed that out of 20 evaluable subjects across all treatment lines, 45% achieved a composite complete remission (CRc), including 89% with poor prognosis cy</t>
  </si>
  <si>
    <t>Preclinical data reported that MRT-6160 inhibited disease progression, pro-inflammatory cytokines and autoantibody production in a model of rheumatoid arthritis, noted June 14, 2024.</t>
  </si>
  <si>
    <t>BLINCYTO</t>
  </si>
  <si>
    <t>CD19-positive Philadelphia chromosome-negative B-cell precursor acute lymphoblastic leukemia (B-ALL)Â </t>
  </si>
  <si>
    <t>Phase 1/2 data presented at EHA reported that 14 of 16 efficacy-evaluable patients responded to treatment (objective response rate, ORR 87.5%), with 12 patients achieving a complete response (CR), not</t>
  </si>
  <si>
    <t>INB-100</t>
  </si>
  <si>
    <t>Allogeneic hematopoietic stem cell transplantation (HSCT), leukemias undergoing haploidentical stem cell transplantationÂ </t>
  </si>
  <si>
    <t>Phase 1b data reported that 100% of treated leukemia patients (n=10/10) achieved durable complete remission (CR) at 1-year, noted June 15, 2024.</t>
  </si>
  <si>
    <t>Phase 1a/1b data presented at EHA reported that treatment resulted in a robust objective response rate (ORR) of 69.2% across all doses tested with responses observed as early as the first scan (8 week</t>
  </si>
  <si>
    <t>MB-106</t>
  </si>
  <si>
    <t>Waldenstrom macroglobulinemia (WM)Â </t>
  </si>
  <si>
    <t>Phase 1/2 data reported an overall response rate of 90% in cohort with durable responses observed; one patient remains in complete remission at 31 months, noted June 17, 2024.</t>
  </si>
  <si>
    <t>Phase 2b trial did not meet its primary endpoint, noted June 17, 2024.</t>
  </si>
  <si>
    <t>Phase 2 data publication reported that eight out of 12 patients (67%) experienced objective clinical responses (ORR) with six partial and two complete responses, noted June 17, 2024.</t>
  </si>
  <si>
    <t>Volixibat - (VANTAGE)</t>
  </si>
  <si>
    <t>Pruritus associated with primary biliary cholangitisÂ </t>
  </si>
  <si>
    <t>Phase 2b interim analysis demonstrated a statistically significant (-3.82, p&lt;0.0001) improvement in pruritus for volixibat and a placebo-adjusted difference of -2.32 points in the primary endpoint, p=</t>
  </si>
  <si>
    <t>Actimab-A with revumenib</t>
  </si>
  <si>
    <t>Preclinical data reported potent in vitro AML cell killing activity in both MV-4-11 and MOLM-13 KMT2A mutant cell lines, compared to the non-radio conjugated CD33 antibody lintuzumab, noted June 17, 2</t>
  </si>
  <si>
    <t>Phase 1/2 data presented at EHA reported a 43% overall response rate among 14 predominantly higher risk myelodysplastic syndrome (MDS) and chronic myelomonocytic leukemia (CMML) patients, noted June 1</t>
  </si>
  <si>
    <t>Phase 1/2 data reported a substantial reduction (64%) in average reported pain was observed compared to baseline, with 89% (8/9) of treated patients reporting an improvement in their knee pain compare</t>
  </si>
  <si>
    <t>Phase 3 results reported a reduced the risk of disease progression or death by 27% compared to standard-of-care chemoimmunotherapy, noted June 17, 2024.</t>
  </si>
  <si>
    <t>Columvi + GemOx - (STARGLO)</t>
  </si>
  <si>
    <t>2L+ Diffuse Large B-Cell Lymphoma (DLBCL)Â </t>
  </si>
  <si>
    <t>Phase 3 data reported a 41% reduction in the risk of death, noted June 17, 2024.</t>
  </si>
  <si>
    <t>Phase 3 data presented at EHA reported that 42.3% (n=55/130) of patients in the mitapivat arm achieved a hemoglobin response, compared to 1.6% (n=1/64) of patients in the placebo arm, noted June 17, 2</t>
  </si>
  <si>
    <t>Nipocalimab - (DAHLIAS)</t>
  </si>
  <si>
    <t>SjÃ¶gren's disease (SjD)Â </t>
  </si>
  <si>
    <t>Phase 2 data reported that greater than 70 percent relative average improvement on the primary endpoint compared to patients who received placebo, noted June 17, 2024.</t>
  </si>
  <si>
    <t>KEYTRUDA (pembrolizumab) Plus Carboplatin and Paclitaxel</t>
  </si>
  <si>
    <t>Endometrial carcinomaÂ </t>
  </si>
  <si>
    <t>Approved June 17, 2024.</t>
  </si>
  <si>
    <t>OVID</t>
  </si>
  <si>
    <t>Soticlestat (TAK-935/OV935)- (Skyline)</t>
  </si>
  <si>
    <t>Dravet Syndrome / Lennox-Gastaut SyndromeÂ </t>
  </si>
  <si>
    <t>Phase 3 trial did not meet its primary endpoint, noted June 17, 2024.</t>
  </si>
  <si>
    <t>Phase 3 topline data reported that it met its first co-primary endpoint demonstrating rapid cessation of status epilepticus in a highly refractory patient population but failed to achieve statistical</t>
  </si>
  <si>
    <t>Azenosertib (ZN-c3) - (TETON)</t>
  </si>
  <si>
    <t>Uterine serous carcinoma (USC)Â </t>
  </si>
  <si>
    <t>Phase 2 placed on clinical hold due to 2 deaths in the DENALI study, noted June 18, 2024.</t>
  </si>
  <si>
    <t>azenosertib (ZN-c3) + ZEJULA (Niraparib) - (DENALI)</t>
  </si>
  <si>
    <t>Platinum Resistant High-Grade Serous Ovarian, Fallopian Tube or Primary Peritoneal CancerÂ </t>
  </si>
  <si>
    <t>Phase 2 study placed in clinical hold after 2 recent deaths presumed sepsis in the study, noted June 18, 2024.</t>
  </si>
  <si>
    <t>IMCR</t>
  </si>
  <si>
    <t>IMC-F106C (PRAME HLA-A02) with nivolumab - (PRISM-MEL-301)</t>
  </si>
  <si>
    <t>First-line advanced cutaneous melanoma trialÂ </t>
  </si>
  <si>
    <t>Phase 3 trial dosing initiated, noted June 18, 2024.</t>
  </si>
  <si>
    <t>Truqap - (CAPItello-290)</t>
  </si>
  <si>
    <t>Metastatic triple-negative breast cancerÂ </t>
  </si>
  <si>
    <t>Phase 3 trial did not meet the dual primary endpoints of improvement in overall survival (OS) versus paclitaxel in combination with placebo in either the overall trial population or in a subgroup of p</t>
  </si>
  <si>
    <t>Phase 3 enrollment update data presented showed that approximately 250/600 have been enrolled at KOL, noted June 18, 2024.</t>
  </si>
  <si>
    <t>CAPLYTA (lumateperone) - (Study 502)</t>
  </si>
  <si>
    <t>Phase 3 topline results reported that the trial met the primary endpoint of change from baseline at Week 6 on the Montgomery-Ã…sberg Depression Rating Scale (MADRS) total score versus placebo, noted Ju</t>
  </si>
  <si>
    <t>Phase 1/2 first cohort data presented at the 2024 IRSF Rett Syndrome Scientific Meeting Presentation reported sustained and new improvements across multiple efficacy measures and clinical domains foll</t>
  </si>
  <si>
    <t>CNM-Au8 - (HEALEY ALS)</t>
  </si>
  <si>
    <t>Phase 2 long term urvival analyses with CNM-Au8 30 mg treatment compared to matched PRO-ACT controls demonstrated improved survival up to 3.5 years post-baseline. Average of 28% NfL reduction observed</t>
  </si>
  <si>
    <t>CAPVAXIVE (Pneumococcal 21-valent Conjugate Vaccine)</t>
  </si>
  <si>
    <t>Pneumococcal conjugate vaccineÂ </t>
  </si>
  <si>
    <t>Approved June 18, 2024.</t>
  </si>
  <si>
    <t>Naporafenib plus trametinib (SEACRAFT-2)</t>
  </si>
  <si>
    <t>NRASm melanomaÂ </t>
  </si>
  <si>
    <t>Phase 3 trial ongoing with favorable mOS and mPFS demonstrated in pooled analysis of Phase 1b and Phase 2 trials in NRASm melanoma, noted June 18, 2024.</t>
  </si>
  <si>
    <t>ABI-4334</t>
  </si>
  <si>
    <t>Phase 1b dosing initiated, noted June 18, 2024.</t>
  </si>
  <si>
    <t>RLMD</t>
  </si>
  <si>
    <t>REL-1017 - (RELIANCE I)</t>
  </si>
  <si>
    <t>Phase 3 data published at The Journal of Clinical Psychiatry showed that overall results from this trial are clearly consistent with the evidence, produced by the prior phase 2 trial, noted June 18,</t>
  </si>
  <si>
    <t>Phase 3 data presented at AUA on May 5, 2024. Phase 3 EAP dosing commenced, noted June 18, 2024.</t>
  </si>
  <si>
    <t>Phase 1/2 trial presented at the IRSF ASCEND 2024 Rett Syndrome National Summit showed that high-dose has been well-tolerated, and low-dose continues to show a favorable safety profile, the company al</t>
  </si>
  <si>
    <t>XBIT</t>
  </si>
  <si>
    <t>Natrunix (XB2001) - (1-BETTER)</t>
  </si>
  <si>
    <t>Phase 1/2 data in the 65-subject Phase 2 portion, the Natrunix arm showed fewer overall adverse events, a 28% reduction in serious adverse events, 33% less hospitalization days, and improved symptoms</t>
  </si>
  <si>
    <t>SKYRIZI (risankizumab) - (COMMAND)</t>
  </si>
  <si>
    <t>Ulcerative ColitisÂ </t>
  </si>
  <si>
    <t>FDA Approval on June 18, 2024.</t>
  </si>
  <si>
    <t>LX9211 - (RELIEF-DPN 1)</t>
  </si>
  <si>
    <t>Diabetic Peripheral NeuropathyÂ </t>
  </si>
  <si>
    <t>Phase 2 data demonstrated clinically significant benefits for people with diabetic peripheral neuropathic pain (DPNP), noted June 19, 2024.</t>
  </si>
  <si>
    <t>IND approved in China, noted June 19, 2024.</t>
  </si>
  <si>
    <t>Amezalpat (TPST-1120) with atezolizumab and bevacizumab - (TPST-1120-301)</t>
  </si>
  <si>
    <t>Phase 1b/2 study data presented at webcast demonstrated improvements across all efficacy endpoints compared to the standard of care control arm, noted June 20, 2024.</t>
  </si>
  <si>
    <t>ALLO</t>
  </si>
  <si>
    <t>Cemacabtagene ansegedleucel (cema-cel) (ALPHA3)</t>
  </si>
  <si>
    <t>Large B-Cell Lymphoma (LBCL)Â </t>
  </si>
  <si>
    <t>Phase 2 pivotal trial initiated, noted June 20, 2024.</t>
  </si>
  <si>
    <t>PTCT</t>
  </si>
  <si>
    <t>PTC518 - (PIVOT-HD)</t>
  </si>
  <si>
    <t>Phase 2 partial hold lifted by the FDA, additionally at Month 12, PTC518 treatment resulted in dose-dependent lowering of mutant huntingtin (mHTT) protein in the blood and cerebrospinal fluid (CSF) in</t>
  </si>
  <si>
    <t>OCU400-101 - (LiMeliGhT)</t>
  </si>
  <si>
    <t>Retinitis Pigmentosa (RP)Â </t>
  </si>
  <si>
    <t>Phase 3 dosing inited, noted June 20, 2024.</t>
  </si>
  <si>
    <t>Preclinical data presented resulted in significant reduction in lung infiltration and lung cell death, noted June 20, 2024.</t>
  </si>
  <si>
    <t>ELE-101</t>
  </si>
  <si>
    <t>Phase 1/2a preliminary data from Phase 1, involving healthy participants, showed ELE-101 was well-tolerated with no serious adverse events, demonstrating a dose-proportional PK profile and inducing sh</t>
  </si>
  <si>
    <t>TRVN</t>
  </si>
  <si>
    <t>TRV045</t>
  </si>
  <si>
    <t>Epilepsy and other CNS disordersÂ </t>
  </si>
  <si>
    <t>Preclinical data demonstrated statistically significant, dose-dependent increases in seizure threshold and protection against induced seizures. While not statistically significant, preliminary data pr</t>
  </si>
  <si>
    <t>Diabetic neuropathic pain (DNP)Â </t>
  </si>
  <si>
    <t>Preclinical data showed sustained analgesic effects without causing S1P1 receptor desensitization or downregulation, unlike fingolimod, suggesting potential for long-term pain relief without tolerance</t>
  </si>
  <si>
    <t>KYV-101 - (KYSA-8)</t>
  </si>
  <si>
    <t>Stiff-person syndrome (SPS)Â </t>
  </si>
  <si>
    <t>IND cleared by the FDA, noted June 20, 2024.</t>
  </si>
  <si>
    <t>Yeztugo (Lenacapavir)</t>
  </si>
  <si>
    <t>HIV PrEP â€“ Pre-exposure prophylaxisÂ </t>
  </si>
  <si>
    <t>Phase 3 trial indicated that twice-yearly injectable HIV-1 capsid inhibitor, lenacapavir, demonstrated 100% efficacy for the investigational use of HIV prevention in cisgender women, noted June 20, 20</t>
  </si>
  <si>
    <t>TREMFYA (Guselkumab) - (QUASAR)</t>
  </si>
  <si>
    <t>NDA submitted to FDA, noted June 20, 2024.</t>
  </si>
  <si>
    <t>MM120 - (Voyage)</t>
  </si>
  <si>
    <t>EOP2 meeting was supported by results from MindMed's completed Phase 2b clinical trial, MMED008. MM120 met its primary and key secondary endpoints and demonstrated a rapid, clinically meaningful, and</t>
  </si>
  <si>
    <t>Suvecaltamide - (JZP-385)</t>
  </si>
  <si>
    <t>Essential Tremor (ET)Â </t>
  </si>
  <si>
    <t>Phase 2b trial did not meet primary endpoint, noted June 20, 2024.</t>
  </si>
  <si>
    <t>ELEVIDYS (SRP-9001-301) - (EMBARK)</t>
  </si>
  <si>
    <t>FDA Approved on June 21, 2024.</t>
  </si>
  <si>
    <t>NDA resubmitted to FDA, noted June 21, 2024.</t>
  </si>
  <si>
    <t>Zimislecel (VX-880)</t>
  </si>
  <si>
    <t>Phase 1/2 new data showed that all 12 patients who received the full dose showed islet cell engraftment and insulin production by Day 90, with improved glycemic control and reduced or eliminated insul</t>
  </si>
  <si>
    <t>Phase 3 trial data presented at ADA showed that tirzepatide achieved all primary and key secondary endpoints for both the efficacyi and treatment-regimenii estimands and demonstrated a mean reduction</t>
  </si>
  <si>
    <t>VYVGART Efgartigimod (ARGX-113) and Enhanze - (ADHERE)</t>
  </si>
  <si>
    <t>Chronic inflammatory demyelinating polyneuropathyÂ </t>
  </si>
  <si>
    <t>FDA approved on June 21, 2024.</t>
  </si>
  <si>
    <t>KRAZATI (adagrasib) - (KRYSTAL-1)</t>
  </si>
  <si>
    <t>Non-Small Cell Lung Cancer / Colorectal CancerÂ </t>
  </si>
  <si>
    <t>CNM-Au8</t>
  </si>
  <si>
    <t>Preclinical data demonstrated neuroprotective effects in an in vitro model of Rett Syndrome, noted June 21, 2024.</t>
  </si>
  <si>
    <t>ARV-393</t>
  </si>
  <si>
    <t>B-cell lymphomaÂ </t>
  </si>
  <si>
    <t>Preclinical data for ARV-393 presented at the EHA 2024 Annual Congress showed anti-tumor activity in models, noted June 21, 2024.</t>
  </si>
  <si>
    <t>PX-128</t>
  </si>
  <si>
    <t>severe atopic dermatitis (AD)Â </t>
  </si>
  <si>
    <t>Preclinical asset acquired by JNJ from Proteologix, noted June 21, 2024.</t>
  </si>
  <si>
    <t>PX-130</t>
  </si>
  <si>
    <t>Preclinical data presented at ADA shown to be superior compared to tirzepatide, noted June 22, 2024.</t>
  </si>
  <si>
    <t>Data presented at ADA proves inhaled insulin is as effective as usual care for adults living with T1D meeting the primary endpoint, noted June 22, 2024.</t>
  </si>
  <si>
    <t>Phase 2b data presented at ISTH showed rapid and sustained increases in platelet counts that persisted 8 weeks after the last dose through to week 16, noted June 22, 2024.</t>
  </si>
  <si>
    <t>Phase 2 data presented at ADA highlights the impressive lean mass preservation achieved with pemvidutide. Only 21.9% of weight loss is attributable to lean mass, noted June 23, 2024.</t>
  </si>
  <si>
    <t>Mim8 - (FRONTIER2)</t>
  </si>
  <si>
    <t>Phase 3 data presented at ISTH 2024 showed that up to 95% of people, who had no prior prophylaxis treatment, experienced zero treated bleeds while on Mim8, noted JUne 23, 2024.</t>
  </si>
  <si>
    <t>GUTS</t>
  </si>
  <si>
    <t>Rejuva (RJVA-001)</t>
  </si>
  <si>
    <t>Obesity and type 2 diabetes (T2D)Â </t>
  </si>
  <si>
    <t>Preclinical data presented at ADA showed that a single administration of Rejuva reduced fat mass and improved glycemia in the well-validated diet-induced obesity (DIO) mouse model. Rejuva also prevent</t>
  </si>
  <si>
    <t>TERN-501 + semaglutide</t>
  </si>
  <si>
    <t>Preclinical study presented at ADA showed that in mice fed a high fat diet for 24 weeks prior to study start. Obese mice were treated once daily with vehicle, TERN-501, semaglutide, TERN-501+semagluti</t>
  </si>
  <si>
    <t>Phase 1b data from cohort 3 in the 3 mg/kg dose showed a continued mechanistic dose response, with statistically significant increases in urinary PC1 and PC2 compared to placebo, noted June 24, 2024.</t>
  </si>
  <si>
    <t>BNT324/DB-1311</t>
  </si>
  <si>
    <t>Phase 1/2 trial ongoing. Fast track designation granted by the FDA on June 24, 2024.</t>
  </si>
  <si>
    <t>AMVUTTRA (vutrisiran)</t>
  </si>
  <si>
    <t>ATTR Amyloidosis with Cardiomyopathy (ATTR-CM)Â </t>
  </si>
  <si>
    <t>Phase 3 topline data reported that study met the main goal in a late-stage study testing it as a treatment for a type of heart disease, noted June 24, 2024.</t>
  </si>
  <si>
    <t>FORCE platform</t>
  </si>
  <si>
    <t>Pompe DiseaseÂ </t>
  </si>
  <si>
    <t>Preclinical data presented at the New Directions in Biology and Disease of Skeletal Muscle Conference showed that for the first time the ability of FORCE to deliver enzymes to skeletal and cardiac mu</t>
  </si>
  <si>
    <t>The phase 1/2 expansion trial was initiated, noted June 24, 2024</t>
  </si>
  <si>
    <t>Phase 2/3 DSMB recommended to proceed without modification affirms support for ivospemin's safety profile, noted June 24, 2024.</t>
  </si>
  <si>
    <t>The IND cleared by the FDA on June 24, 2024</t>
  </si>
  <si>
    <t>REVB</t>
  </si>
  <si>
    <t>RVL-HV02 - (Gemini)</t>
  </si>
  <si>
    <t>Phase 1 top-line data of gemini administration induced statistically significant, dose dependent changes in key biomarkers of activity, noted June 24, 2024.</t>
  </si>
  <si>
    <t>Phase 3 reported the successful treatment of a 22-year-old male with polymicrobial necrotizing fasciitis using MAT2203, their oral formulation of amphotericin B. The patient was discharged after six w</t>
  </si>
  <si>
    <t>Phase 2b showed it was well-tolerated across 1,027 patients, with an adverse event profile comparable to placebo, noted June 24, 2024.</t>
  </si>
  <si>
    <t>Phase 2 data presented at Bi-Annual In-SIGHT ppeared safe and well-tolerated with a median 17% reduction in the total polyp burden at 12 months compared with baseline and an overall 75% non-progressio</t>
  </si>
  <si>
    <t>Additional preclinical studies suggest that, unlike traditional ketamine, MIRA's oral ketamine analog Ketamir-2 does not induce hyper-locomotor activity, indicative of psychotic symptoms, offering the</t>
  </si>
  <si>
    <t>UNLOXCYT (cosibelimab-ipdl)</t>
  </si>
  <si>
    <t>Cutaneous squamous cell carcinoma (CSCC)Â </t>
  </si>
  <si>
    <t>The company reached alignment with FDA for BLA resubmission, noted June 24, 2024.</t>
  </si>
  <si>
    <t>CKPT</t>
  </si>
  <si>
    <t>Excessive daytime sleepiness (EDS) or cataplexy in pediatric patients 6 years of age and older with narcolepsyÂ </t>
  </si>
  <si>
    <t>FDA Approved on June 24, 2024.</t>
  </si>
  <si>
    <t>Advanced liver cancer, hepatocellular carcinomaÂ </t>
  </si>
  <si>
    <t>Additional data showed that the anti-cancer and protective effects in the liver are conferred via the signaling protein adiponectin, noted June 24, 2024.</t>
  </si>
  <si>
    <t>IND cleared by the FDA, noted June 24, 2024.</t>
  </si>
  <si>
    <t>Preclinical data recently found that its host-mimetic clinical drug candidate NV-387 was substantially superior to the three approved drugs against influenza, noted June 24, 2024.</t>
  </si>
  <si>
    <t>DARE</t>
  </si>
  <si>
    <t>Sildenafil Cream, 3.6% - (RESPOND)</t>
  </si>
  <si>
    <t>Female Sexual Arousal Disorder (FSAD)Â </t>
  </si>
  <si>
    <t>Phase 2b study demonstrated topical Sildenafil Cream, 3.6% improved outcomes among women with female sexual arousal disorder (FSAD), particularly in an exploratory subset of women with FSAD with or wi</t>
  </si>
  <si>
    <t>Preclinical data presented at ADA support the potential of SRK-439 to increase lean mass and contribute to a favorable body composition following withdrawal from GLP-1 RA treatment, noted June 24, 202</t>
  </si>
  <si>
    <t>Ziftomenib</t>
  </si>
  <si>
    <t>Preclinical data presented at ADA showed that treatment induces insulin production, improves insulin sensitivity and reduces insulin resistance in preclinical model of type 2 diabetes, noted June 24,</t>
  </si>
  <si>
    <t>Phase 1 trial six patient treated, this patient is expected to be the final patient in the second dosage cohort of the trial, noted June 24, 2024.</t>
  </si>
  <si>
    <t>ARO-INHBE</t>
  </si>
  <si>
    <t>Preclinical results demonstrate that ARO-INHBE substantially silenced hepatic expression of the INHBE gene, which has been identified through large genetic studies as a promising target for next gener</t>
  </si>
  <si>
    <t>TransCon CNP - (ACcomplisH)</t>
  </si>
  <si>
    <t>Phase 2 data based on children 2 to 10 years old showed that patients treated for one year at the pivotal 100Î¼g/kg/week dose demonstrated significant improvements in well-being and physical functionin</t>
  </si>
  <si>
    <t>Phase 1/2 data announced that following a single dose of isaralgagene civoparvovec, a positive mean annualized eGFR slope of 1.965 mL/min/1.73m2/year (95% confidence interval (CI): -0.153, 4.083) at 5</t>
  </si>
  <si>
    <t>Imfinzi (durvalumab) - (ADJUVANT BR.31)</t>
  </si>
  <si>
    <t>Early-stage (IB-IIIA) non-small cell lung cancer (NSCLC)Â </t>
  </si>
  <si>
    <t>Phase 3 trial did not meet statistical significance for the primary endpoint of disease-free survival (DFS) versus placebo, noted June 25, 2024.</t>
  </si>
  <si>
    <t>IMFINZI (durvalumab)</t>
  </si>
  <si>
    <t>Muscle-invasive bladder cancer (MIBC)Â </t>
  </si>
  <si>
    <t>Phase 3 trial demonstrated a statistically significant and clinically meaningful improvement in the primary endpoint, noted June 25, 2024.</t>
  </si>
  <si>
    <t>QNCX</t>
  </si>
  <si>
    <t>EryDex - (NEAT)</t>
  </si>
  <si>
    <t>Ataxia-Telangiectasia (A-T)Â </t>
  </si>
  <si>
    <t>Phase 3 dosing initiated, noted June 25, 2024.</t>
  </si>
  <si>
    <t>WTX-330</t>
  </si>
  <si>
    <t>Phase 1 preliminary dose-escalation data showed improved tolerability over historical IL-12 treatments, with early signs of efficacy including a partial response in a melanoma patient and stable disea</t>
  </si>
  <si>
    <t>HyBryte vs Valchlor</t>
  </si>
  <si>
    <t>Phase 3 data reported that treatment resulted in 60% of patients achieving a 50% or better improvement in their mCAILS score versus 20% of Valchlor, noted June 25, 2024.</t>
  </si>
  <si>
    <t>Oxylanthanum Carbonate (OLC)</t>
  </si>
  <si>
    <t>Kidney diseaseÂ </t>
  </si>
  <si>
    <t>Pivotal trial data reported that there was only 1 discontinuation due to a treatment-related AE in the Evaluable Population (n=71), a rate of 1.4%. In the full Safety Population, a total of 3 patients</t>
  </si>
  <si>
    <t>WVE</t>
  </si>
  <si>
    <t>WVE-003 - (SELECT-HD)</t>
  </si>
  <si>
    <t>Huntingtonâ€™s diseaseÂ </t>
  </si>
  <si>
    <t>Phase 1b/2a data reported a 46% mean reduction in CSF mutant huntingtin (mHTT) protein compared to placebo, preservation of wild-type huntingtin (wtHTT) protein, and generally safe and well-tolerated</t>
  </si>
  <si>
    <t>Phase 3 data showed no evidence of tachyphylaxis, tolerance, or withdrawal with the 180 mcg dose over seven days of as-needed treatment. Efficacy measures indicated reduced agitation across episodes,</t>
  </si>
  <si>
    <t>PDUFA PR date set for December 19, 2024</t>
  </si>
  <si>
    <t>Additional Phase 2 data reported that multiple patients have now exceeded 30 weeks on treatment, noted June 25, 2024.</t>
  </si>
  <si>
    <t>VYALEV (foscarbidopa and foslevodopa)</t>
  </si>
  <si>
    <t>CRL issued June 25, 2024.</t>
  </si>
  <si>
    <t>Anaphylm (AQST-109) - (EPIPHAST II)</t>
  </si>
  <si>
    <t>Allergic reactions (anaphylaxis)Â </t>
  </si>
  <si>
    <t>PK data reported that results were unaffected by oral cavity exposure to liquids of different temperatures and pH, noted June 25, 2024.</t>
  </si>
  <si>
    <t>LPCN 1154</t>
  </si>
  <si>
    <t>Postpartum DepressionÂ </t>
  </si>
  <si>
    <t>Pivotal trial topline results reported that the trial met its standard bioequivalence (BE) criteria, noted June 25, 2024.</t>
  </si>
  <si>
    <t>Phase 1 data treatment was well-tolerated, with rapid viral elimination and no disease progression observed. Notably, donor-derived cells persisted for 6 months post-treatment, noted JUne 25, 2024.</t>
  </si>
  <si>
    <t>Nexiguran ziclumeran (nex-z, NTLA-2001) - (MAGNITUDE)</t>
  </si>
  <si>
    <t>Transthyretin amyloidosis (ATTR)Â </t>
  </si>
  <si>
    <t>Phase 1 data presented at the Peripheral Nerve Society Annual Meeting showed that patients who initially received a low dose were given a follow-on 55 mg dose, resulting in a 90% median reduction in s</t>
  </si>
  <si>
    <t>Phase 1 data showed that intravenous AK006 was well-tolerated up to 720 mg doses, with no serious adverse events or discontinuations. The drug demonstrated dose-linear exposure, a 21-day half-life at</t>
  </si>
  <si>
    <t>Phase 2 new data presented at PNS showed the potential for empasiprubart to drive functional improvement and reduce the risk of relapse for multifocal motor neuropathy (MMN) patients, as noted on June</t>
  </si>
  <si>
    <t>Phase 3 demonstrated faster and more complete recovery from week 1 through week 26 compared to placebo, with 2.5 times more ANX005-treated patients returning to a normal state by week 26. ANX005 show</t>
  </si>
  <si>
    <t>SVRA</t>
  </si>
  <si>
    <t>MOLBREEVI (Molgradex) - (IMPALA-2)</t>
  </si>
  <si>
    <t>Autoimmune pulmonary alveolar proteinosis (aPAP)Â </t>
  </si>
  <si>
    <t>Phase 3 data reported that the trial met its primary endpoint, noted June 26, 2024.</t>
  </si>
  <si>
    <t>LYEL</t>
  </si>
  <si>
    <t>LYL797</t>
  </si>
  <si>
    <t>Preclinical dose-dependent antitumor clinical activity in ROR1+ resulted in a 40% objective response rate and 60% clinical benefit rate at the highest dose cleared to date, IND submission completed, n</t>
  </si>
  <si>
    <t>FDA has allowed intranasal foralumab to be used under an Expanded Access (EA) IND in its first patient with moderate Alzheimer's disease, noted June 26, 2024.</t>
  </si>
  <si>
    <t>Ocedurenone - (CLARION-CKD)</t>
  </si>
  <si>
    <t>Chronic kidney diseaseÂ </t>
  </si>
  <si>
    <t>Phase 3 trial did not meet its primary endpoint, noted June 26, 2024.</t>
  </si>
  <si>
    <t>Lunresertib (RP-6306) w/ FOLFIRI - (MINOTAUR)</t>
  </si>
  <si>
    <t>Molecularly advanced solid tumorsÂ </t>
  </si>
  <si>
    <t>Phase 1 data presented at ESMO GI reported an overall response (OR) across tumor types was 18.2% (n=33), including four confirmed and two unconfirmed partial responses (PR), noted June 26, 2024.</t>
  </si>
  <si>
    <t>Ohtuvayre (ensifentrine)</t>
  </si>
  <si>
    <t>Approved June 26, 2024.</t>
  </si>
  <si>
    <t>MK-1022 (patritumab deruxtecan) - (HERTHENA-Lung02)</t>
  </si>
  <si>
    <t>EGFR-mutated locally advanced or metastatic non-small cell lung cancer (NSCLC)Â </t>
  </si>
  <si>
    <t>CRL announced June 27, 2024.</t>
  </si>
  <si>
    <t>EPKINLY (epcoritamab-bysp)</t>
  </si>
  <si>
    <t>Follicular lymphoma (FL)Â </t>
  </si>
  <si>
    <t>Approved June 27, 2024.</t>
  </si>
  <si>
    <t>Mavorixafor (X4P-001)</t>
  </si>
  <si>
    <t>Severe Congenital Neutropenia (SCN)Â </t>
  </si>
  <si>
    <t>Phase 2 data reported that 100% (6/6) of evaluable participants who had completed the six-month study achieved target ANC increase, noted June 27, 2024.</t>
  </si>
  <si>
    <t>Pelareorep, (Taxol) paclitaxel and BAVENCIO (avelumab) - (BRACELET-1)</t>
  </si>
  <si>
    <t>HR+ / HER2- breast cancerÂ </t>
  </si>
  <si>
    <t>Company received productive feedback from its Type C meeting with FDA, supporting the planned potential registration-enabling trial for pelareorep, noted June 27, 2024.</t>
  </si>
  <si>
    <t>MRT-2359</t>
  </si>
  <si>
    <t>MYC-driven solid tumorsÂ </t>
  </si>
  <si>
    <t>Phase 1/2 demonstrates favorable safety and pharmacodynamic profile dosing 0.5 mg using a 21/7 schedule; currently assessing 0.75 mg dose level, noted June 27, 2024.</t>
  </si>
  <si>
    <t>Divesiran (SLN124) - (SANRECO)</t>
  </si>
  <si>
    <t>Polycythemia VeraÂ </t>
  </si>
  <si>
    <t>Phase 1 data reported that of the 16 patients, 8 patients are considered well-controlled and 8 patients have HCT levels over 45% at baseline, noted June 27, 2024.</t>
  </si>
  <si>
    <t>IND submitted to FDA, noted June 27 2024.</t>
  </si>
  <si>
    <t>Phase 2 data reported serum MPO levels below the mean MPO and is associated with OS improvement of 3.6 months in median OS of 8.1 months vs. 4.5 month, noted June 27, 2024.</t>
  </si>
  <si>
    <t>Second part of Phase 3 trial enrollment completed, noted June 27, 2024</t>
  </si>
  <si>
    <t>Phase 2b data reported that the trial met with statistically significant dose response with up to 43.6% relative reduction (2.1 day improvement) in median time to solid food tolerance versus placebo i</t>
  </si>
  <si>
    <t>AEX-231</t>
  </si>
  <si>
    <t>A preclinical study is planned after three compounds (AEX-23, AEX-19, and AEX-24) demonstrated potential benefits in improving neuronal connectivity, offering neuroprotection, and enhancing alpha-synu</t>
  </si>
  <si>
    <t>AEX-230</t>
  </si>
  <si>
    <t>Preclinical data to be shared at the FENS Forum 2024 showed that study focused on a mouse model of GBA1-Parkinson's disease, demonstrated improvements in cognitive performance and daily living activi</t>
  </si>
  <si>
    <t>Phase 1a data reported that the median disease-free survival ("mDFS") has not been reached in patients receiving the 4.9mg AMP-peptide dose (n=8) vs. 12.6 weeks for patients receiving the 1.4mg AMP-pe</t>
  </si>
  <si>
    <t>Phase 2b data reported that combination with KEYTRUDA led to higher overall response rates in evaluable patients, noted June 27, 2024.</t>
  </si>
  <si>
    <t>CRL issued June 28, 2024.</t>
  </si>
  <si>
    <t>Volixibat - (VISTAS)</t>
  </si>
  <si>
    <t>Primary sclerosing cholangitisÂ </t>
  </si>
  <si>
    <t>Phase 2b interim analysis reported a 3.8 point reduction from baseline and 2.3 point placebo-adjusted (p=0.0026) reduction in primary endpoint of pruritus, noted June 28, 2024.</t>
  </si>
  <si>
    <t>Phase 2 data reported that in the NEST-2 cohort, 78% (7/9) of MSS patients achieved pathologic responses of at least 50% tumor regression, with 56% (5/9) reaching complete pathologic responses, noted</t>
  </si>
  <si>
    <t>IMAAVY (Nipocalimab) - (Vivacity-MG3)</t>
  </si>
  <si>
    <t>Generalized myasthenia gravis (gMG)Â </t>
  </si>
  <si>
    <t>Phase 3 data reported that patients receiving nipocalimab plus SOC improved by 4.70 points on the MG-ADL, significantly more than the 3.25 point improvement from baseline observed with placebo plus SO</t>
  </si>
  <si>
    <t>OV888/GV101</t>
  </si>
  <si>
    <t>Cerebral cavernous malformations (CCM)Â </t>
  </si>
  <si>
    <t>Phase 1 data reported that the trial met its objective, demonstrating a favorable safety and tolerability profile with no serious adverse events, noted July 1, 2024.</t>
  </si>
  <si>
    <t>Phase 1 trial reported that treatment was well tolerated and met all trial objectives, noted July 1, 2024.</t>
  </si>
  <si>
    <t>Phase 2b 12-month clinical data showed a 36% slowing of disease progression in participants who received PrimeC for 12 months compared to those initially on placebo, as measured by the ALS Functional</t>
  </si>
  <si>
    <t>TCON</t>
  </si>
  <si>
    <t>Envafolimab - (ENVASARC)</t>
  </si>
  <si>
    <t>SarcomasÂ </t>
  </si>
  <si>
    <t>Phase 3 study showed that the objective response rate by blinded independent central review in the fully enrolled ENVASARC pivotal trial in the 82 evaluable patients is 5% (four responders) and did no</t>
  </si>
  <si>
    <t>Breakthrough Therapy designation granted by the FDA, noted July 1, 2024.</t>
  </si>
  <si>
    <t>ARCT-810 - (LUNAR-OTC)</t>
  </si>
  <si>
    <t>Ornithine Transcarbamylase (OTC) deficiencyÂ </t>
  </si>
  <si>
    <t>Phase 2 enrollment completed for the study in Europe at 0.3 mg/kg dose level, with data expected later this year. Expanding the Phase 2 program in the U.S. to include patients with more severe disease</t>
  </si>
  <si>
    <t>Phase IND for multiple ascending dose study to be submitted in the next 60 days, noted July 1, 2024.</t>
  </si>
  <si>
    <t>HB-500</t>
  </si>
  <si>
    <t>Phase 1b study dosing initiated, noted July 1, 2024.</t>
  </si>
  <si>
    <t>Phase 2b trial met primary endpoint with statistical significance, noted July 2, 2024.</t>
  </si>
  <si>
    <t>BLA Resubmission to FDA, noted July 2, 2024.</t>
  </si>
  <si>
    <t>Naproxen Delayed-Release Tablets, USP.</t>
  </si>
  <si>
    <t>FDA approval for ANDA, noted July 2, 2024.</t>
  </si>
  <si>
    <t>Phase 3 update showed dose-dependent and statistically significant improvements in cognition in the overall enrolled PD population. Buntanetap's activity resulted in statistically significant improvem</t>
  </si>
  <si>
    <t>Fast track designation, granted by the FDA, noted July 2, 2024.</t>
  </si>
  <si>
    <t>Phase 1 data reported that median progression free survival (PFS) was 10 months (range 8 to 20 months) and overall survival (OS) of patients in the study was 16.5 months, noted July 2, 2024.</t>
  </si>
  <si>
    <t>MTX110</t>
  </si>
  <si>
    <t>Children with Newly Diagnosed Diffuse Midline Gliomas (DMGs)Â </t>
  </si>
  <si>
    <t>Phase 1 data presented at ISPNO 2024 showed that overall, the treatment was well tolerated by patients. There was one Grade 4 adverse event assessed by the investigators as unrelated to the drug but r</t>
  </si>
  <si>
    <t>Confirmatory trial demonstrate clinical similarity between AVT03 and Prolia, noted July 2, 2024.</t>
  </si>
  <si>
    <t>Preclinical data reported a direct anti-tumoral effect of oral treatment with ART26.12, noted July 2, 2024.</t>
  </si>
  <si>
    <t>Kisunla (donanemab-azbt)</t>
  </si>
  <si>
    <t>Early symptomatic Alzheimer's disease (AD)Â </t>
  </si>
  <si>
    <t>Approved July 2, 2024.</t>
  </si>
  <si>
    <t>ART12.11</t>
  </si>
  <si>
    <t>AnxietyÂ </t>
  </si>
  <si>
    <t>Preclinical data reported increased plasma levels of CBD and its metabolites compared to CBD in the same formulation, noted July 3, 2024.</t>
  </si>
  <si>
    <t>Montelukast VersaFilm - (BUENA)</t>
  </si>
  <si>
    <t>Phase 2a data reported that no benefit to general cognition was observed when compared to change under placebo, noted July 3, 2024</t>
  </si>
  <si>
    <t>Phase 3 additional results from study presented at the 7th World Bronchiectasis Conference confirmed that the study met its primary endpoint, with both 10 mg and 25 mg doses significantly reducing the</t>
  </si>
  <si>
    <t>NAVB</t>
  </si>
  <si>
    <t>NAV3-33</t>
  </si>
  <si>
    <t>Rheumatoid Arthritis (RA)Â </t>
  </si>
  <si>
    <t>Phase 3 trial data reported an overall accuracy of early treatment response was on average consistently below 70%, noted July 3, 2024.</t>
  </si>
  <si>
    <t>Tiragolumab - (SKYSCRAPER-06)</t>
  </si>
  <si>
    <t>1L Non-Squamous Non-Small Cell Lung CancerÂ </t>
  </si>
  <si>
    <t>Phase 2 trial did not meet its primary endpoint, noted July 4, 2024.</t>
  </si>
  <si>
    <t>Vabysmo Prefilled Syringe (PFS)</t>
  </si>
  <si>
    <t>Wet, or neovascular, age-related macular degeneration (AMD), diabetic macular edema (DME) and macular edema following retinal vein occlusion (RVO)Â </t>
  </si>
  <si>
    <t>Approved July 5, 2024.</t>
  </si>
  <si>
    <t>Phase 3 update resulted in over 80% enrollment in the main cohort and 100% in the exploratory cohort; patient characteristics similar to the Phase 2b trial; blinded analysis suggests weight gain plate</t>
  </si>
  <si>
    <t>IDE397 and Trodelvy</t>
  </si>
  <si>
    <t>Phase 2 data update reported a 39% Overall Response Rate (ORR). One (1) complete response and six (6) partial responses, noted July 8, 2024.</t>
  </si>
  <si>
    <t>ProtheraCytes - (EXCELLENT)</t>
  </si>
  <si>
    <t>Acute myocardial infarctionÂ </t>
  </si>
  <si>
    <t>Phase 2 trial data reported significant improvement of the viability of segments from baseline to six months, noted July 8, 2024.</t>
  </si>
  <si>
    <t>Fast track designation granted by the FDA, noted July 8, 2024.</t>
  </si>
  <si>
    <t>HIL-214 - (NEST-IN1)</t>
  </si>
  <si>
    <t>Prevention of Norovirus-Related Acute Gastroenteritis in InfantsÂ </t>
  </si>
  <si>
    <t>Phase 2b topline data reported that the trial did not meet its primary endpoint of efficacy against moderate or severe acute gastroenteritis (AGE) events due to GI.1 or GII.4 norovirus genotypes, note</t>
  </si>
  <si>
    <t>Phase 3 enrollment halted and shutdown, company looking for strategic alternatives, noted July 8, 2024.</t>
  </si>
  <si>
    <t>Phase 2 trial initiated in 2L metastatic colorectal cancer (mCRC) cohort, noted July 8, 2024.</t>
  </si>
  <si>
    <t>Phase 1b additional site opened, noted July 8, 2024.</t>
  </si>
  <si>
    <t>Susvimo (ranibizumab injection)</t>
  </si>
  <si>
    <t>Neovascular Age-Related Macular DegenerationÂ </t>
  </si>
  <si>
    <t>FDA supplemental approval on for patients with wet, or neovascular, age-related macular degeneration (AMD), following the end of a voluntary recall, noted July 8, 2024.</t>
  </si>
  <si>
    <t>KT-474 (SAR444656) - (ADVANTA)</t>
  </si>
  <si>
    <t>Hidradenitis suppurativa / atopic dermatitisÂ </t>
  </si>
  <si>
    <t>Sanofi plans to expand the ongoing Phase 2 trials of KT-474 in Hidradenitis Suppurativa (HS) and Atopic Dermatitis (AD). This decision follows a review of preliminary safety and efficacy data by an In</t>
  </si>
  <si>
    <t>Phase 2 trial ethic approval announced July 9, 2024.</t>
  </si>
  <si>
    <t>RYONCIL (remestemcel-L)</t>
  </si>
  <si>
    <t>Pediatric participants with acute graft versus host disease (aGVHD), following allogeneic hematopoietic stem cell transplant (HSCT)Â </t>
  </si>
  <si>
    <t>BLA resubmitted on July 9, 2024.</t>
  </si>
  <si>
    <t>Phase 2 allowed to commence after IND active, noted July 9, 2024.</t>
  </si>
  <si>
    <t>Phase 1 dosing commenced, noted July 9, 2024.</t>
  </si>
  <si>
    <t>Phase 1 dosing completed the highest planned dose levels. No discontinuations or serious adverse events were reported, noted July 9, 2024.</t>
  </si>
  <si>
    <t>HyBryte (SGX301/hypericin sodium) - (FLASH)</t>
  </si>
  <si>
    <t>Cutaneous T-Cell Lymphoma (CTCL) cancerÂ </t>
  </si>
  <si>
    <t>Additional Phase 3 data reported that 75% (3 of the 4 subjects who have completed at least 12 weeks of therapy) already achieving "Treatment Success," noted July 9, 2024.</t>
  </si>
  <si>
    <t>QURE</t>
  </si>
  <si>
    <t>AMT-130</t>
  </si>
  <si>
    <t>Additional Phase 1/2 data reported an 80% slowing of disease progression in the composite Unified Huntington's Disease Rating Scale (cUHDRS) at 24 months compared to a propensity score-weighted extern</t>
  </si>
  <si>
    <t>AMT-130 - (Europe Trial)</t>
  </si>
  <si>
    <t>Abiprubart</t>
  </si>
  <si>
    <t>Sjogren's DiseaseÂ </t>
  </si>
  <si>
    <t>Phase 2b study enrollment commenced, noted July 9, 2024.</t>
  </si>
  <si>
    <t>PDUFA Date on July 7, 2024. PDUFA date PASSED, although the FDA has not requested additional information or extended the PDUFA goal date of July 7, 2024, suggesting a complete submission, noted July 9</t>
  </si>
  <si>
    <t>Phase 2b 12-month study showed a 57% difference in complication-free survival favoring PrimeC over placebo in the Intent to Treat population, and a 73% difference in the Per Protocol Population. Prim</t>
  </si>
  <si>
    <t>FDA Approved on July 9, 2024.</t>
  </si>
  <si>
    <t>Certepetide (LSTA1)</t>
  </si>
  <si>
    <t>Intrahepatic CholangiocarcinomaÂ </t>
  </si>
  <si>
    <t>Preclinical data reported that certepetide combined with standard-of-care chemotherapy and immunotherapy improved survival in mice with intrahepatic cholangiocarcinoma, noted July 10, 2024.</t>
  </si>
  <si>
    <t>Swine Model data reported that treatment was well-tolerated by all of the pigs and demonstrated a long-term, slow-release profile, noted July 10, 2024.</t>
  </si>
  <si>
    <t>Data reported a 68% improvement in responder rate results from patients who achieved both the conjunctival staining "sign" and ocular pain "symptom" endpoints, noted July 10, 2024.</t>
  </si>
  <si>
    <t>Paxalisib (GDC-0084) - (GBM AGILE)</t>
  </si>
  <si>
    <t>Glioblastoma multiformeÂ </t>
  </si>
  <si>
    <t>Phase 2/3 study demonstrated a 3.8-month improvement in overall survival compared to standard care, with a median overall survival of 15.54 months versus 11.89 months. These results align with previou</t>
  </si>
  <si>
    <t>CRGX</t>
  </si>
  <si>
    <t>Firicabtagene autoleucel (firi-cel) - (FIRCE-1)</t>
  </si>
  <si>
    <t>Relapsed or refractory (R/R) large B-cell lymphoma (LBCL)Â </t>
  </si>
  <si>
    <t>Phase 1 data showed notable patient subset analyses show the durability of Complete Response (CR), underscoring promising efficacy in a high-risk, heavily pretreated population with advanced disease,</t>
  </si>
  <si>
    <t>Phase 1b/2 was completed with its EoP2 meeting with the FDA, noted July 10, 2024.</t>
  </si>
  <si>
    <t>OGEN</t>
  </si>
  <si>
    <t>ONP-002</t>
  </si>
  <si>
    <t>Moderate-to-severe concussion in the acute through subacute phasesÂ </t>
  </si>
  <si>
    <t>Phase 2 in preparation with NCE designed and formulation, noted July 10, 2024.</t>
  </si>
  <si>
    <t>Danuglipron (PF-06882961) - (PK Study)</t>
  </si>
  <si>
    <t>PK trial data reported encouraging pharmacokinetic data for several candidates with one showing the most favorable profile, noted July 11, 2024.</t>
  </si>
  <si>
    <t>Insulin icodec</t>
  </si>
  <si>
    <t>Diabetes mellitus, Type 1 diabetesÂ </t>
  </si>
  <si>
    <t>CRL announced July 10, 2024.</t>
  </si>
  <si>
    <t>Phase 2 12-month data complementing recent data presented at the 2024 InSIGHT meeting, showed a 17% median decrease in polyp burden and a 75% non-progression rate. For Cohort 2, 89% were non-progresso</t>
  </si>
  <si>
    <t>ARMP</t>
  </si>
  <si>
    <t>AP-PA02 - (Tailwind)</t>
  </si>
  <si>
    <t>Non-cystic fibrosis bronchiectasis (NCFB)Â </t>
  </si>
  <si>
    <t>Phase 2 trial enrollment completed, noted July 11, 2024.</t>
  </si>
  <si>
    <t>Fast Track designation application submitted to the FDA, noted July 11, 2024.</t>
  </si>
  <si>
    <t>Phase 2b data presented at the ESMO Virtual Plenary session reported a 35.5% response rate in evaluable patients, noted July 11, 2024.</t>
  </si>
  <si>
    <t>Phase 1/2 dosing initiated in China, noted July 12, 2024.</t>
  </si>
  <si>
    <t>NDA submitted July 12, 2024.</t>
  </si>
  <si>
    <t>Additional interim safety data and efficacy data reported that for three of the four food types evaluated during the radiographic swallowing study assessments for Subject 1, the post-dose average Tota</t>
  </si>
  <si>
    <t>LXEO</t>
  </si>
  <si>
    <t>LX2006 - (SUNRISE-FA)</t>
  </si>
  <si>
    <t>Cardiac Friedreichâ€™s AtaxiaÂ </t>
  </si>
  <si>
    <t>Phase 1/2 interim update reported a mean reduction in left ventricular mass index (LVMI) of 11.4% at 12 months and 18.3% at 18 months, noted July 15, 2024.</t>
  </si>
  <si>
    <t>LX2006 - (Weill Cornell Medicine)</t>
  </si>
  <si>
    <t>Cardiomyopathy associated with Friedreich's ataxia (FA)Â </t>
  </si>
  <si>
    <t>Phase 1a data reported that treatment was well tolerated with no treatment-related serious adverse events, noted July 15, 2024.</t>
  </si>
  <si>
    <t>SCNI</t>
  </si>
  <si>
    <t>Nanosized VHH antibodies (nanoAbs)</t>
  </si>
  <si>
    <t>Preclinical results showed that Scinai's NanoAb had similar effects on inflammatory markers as the comparator drugs, demonstrating its potential to reduce psoriatic lesion severity and improve skin in</t>
  </si>
  <si>
    <t>MIRA-55</t>
  </si>
  <si>
    <t>Neurological and neuropsychiatric disordersÂ </t>
  </si>
  <si>
    <t>Preclinical new data confirms MIRA's earlier beliefs regarding MIRA-55's pharmacological profile and potential for potency and efficacy, noted July 15, 2024.</t>
  </si>
  <si>
    <t>GABAB PAM (Compound A)</t>
  </si>
  <si>
    <t>Chronic coughÂ </t>
  </si>
  <si>
    <t>Preclinical data reported a significantly and dose-dependently reduced citric acid-induced cough frequency (minimal efficacious dose 1 mg/kg), increased cough latency and showed no signs of tolerance</t>
  </si>
  <si>
    <t>L-Glutamine Oral Powder (Endari)</t>
  </si>
  <si>
    <t>BiosimilarÂ </t>
  </si>
  <si>
    <t>FDA ANDA Approval on July 15, 2024.</t>
  </si>
  <si>
    <t>Phase 2a final 320mg data of the cohort met its primary endpoint of safety, demonstrating that bexotegrast was well tolerated up to 40 weeks of treatment, noted July 15, 2024.</t>
  </si>
  <si>
    <t>IND Cleared by the FDA, noted July 15, 2024.</t>
  </si>
  <si>
    <t>FDA granted Regenerative Medicine Advanced Therapies (RMAT) designation, noted July 15, 2024.</t>
  </si>
  <si>
    <t>Rare Pediatric Disease Designation (RPDD) granted by the FDA, noted July 16, 2024.</t>
  </si>
  <si>
    <t>PASG</t>
  </si>
  <si>
    <t>PBFT02 - (upliFT-D)</t>
  </si>
  <si>
    <t>Frontotemporal dementiaÂ </t>
  </si>
  <si>
    <t>Phase 1/2 study to be expanded in FTD patients with C9orf72 gene mutations after FDA feedback from Type C meeting, noted July 16, 2024.</t>
  </si>
  <si>
    <t>Company received FDA approval to use a new crystalline form of their drug buntanetap in future clinical trials for neurodegenerative disorders following June's 2024 patent filings for the new crystal</t>
  </si>
  <si>
    <t>Barzolvolimab (CDX-0159) - (EMBARQ-CSU1)</t>
  </si>
  <si>
    <t>Chronic Spontaneous Urticaria (CSU)Â </t>
  </si>
  <si>
    <t>Phase 3 trial enrollment commenced, noted July 16, 2024.</t>
  </si>
  <si>
    <t>Barzolvolimab (CDX-0159) - (EMBARQ-CSU2)</t>
  </si>
  <si>
    <t>Certepetide (LSTA1) - (BOLSTER)</t>
  </si>
  <si>
    <t>Phase 2a trial enrollment completed, noted July 16, 2024.</t>
  </si>
  <si>
    <t>IND Cleared by the FDA, noted July 16, 2024.</t>
  </si>
  <si>
    <t>Phase 2 24-week data reported reduction in anti-VEGF injection treatment burden through Week 24 achieved in 30 patients at planned Phase 3 dose (3E10 vg/eye) with 89% reduction in annualized injection</t>
  </si>
  <si>
    <t>Additional LUNA data reported that 76% of 6E10 patients were injection free, with maintained visual acuity and fluid control, noted July 17, 2024.</t>
  </si>
  <si>
    <t>CT-996</t>
  </si>
  <si>
    <t>Type 2 diabetes and obesityÂ </t>
  </si>
  <si>
    <t>Phase 1 data reported a clinically meaningful placebo-adjusted mean weight loss of -6.1% within four weeks, noted July 17, 2024.</t>
  </si>
  <si>
    <t>ATH434-202 - (biomarker data)</t>
  </si>
  <si>
    <t>Multiple System Atrophy (MSA)Â </t>
  </si>
  <si>
    <t>Phase 2 data demonstrated that after 6 months of treatment, 43% of participants showed improved daily living activities, and 29% had stable or improved neurological symptoms. Clinical responders showe</t>
  </si>
  <si>
    <t>IMP761</t>
  </si>
  <si>
    <t>Phase 1 regulatory clearance in the Netherlands to initiate the first-in-human Phase 1 study, noted July 17, 2024.</t>
  </si>
  <si>
    <t>Optune Lua is (Tumor Treating Fields (TTFields)) - (LUNAR)</t>
  </si>
  <si>
    <t>Additional Phase 3 data shared at ASRS reported a â‰¥ 90% reduction in annualized anti-VEGF injections at both doses, noted July 17, 2024.</t>
  </si>
  <si>
    <t>NEUP</t>
  </si>
  <si>
    <t>BNC210 - (AFFIRM-1)</t>
  </si>
  <si>
    <t>Phase 3 trial patient screening initiated July 18, 2024.</t>
  </si>
  <si>
    <t>Zilganersen (ION373)</t>
  </si>
  <si>
    <t>Alexander diseaseÂ </t>
  </si>
  <si>
    <t>Phase 3 enrollment completed, noted July 18, 2024</t>
  </si>
  <si>
    <t>Phase 2 study update following a Type C Meeting with the FDA which stated that it was open to considering the accelerated approval pathway, noted July 18, 2024.</t>
  </si>
  <si>
    <t>Phase 2 preliminary data showed a 19.4% overall response rate and 90% 6-month survival rate, and FDA advice against seeking Accelerated Approval. noted July 18, 2024.</t>
  </si>
  <si>
    <t>Susvimo (ranibizumab injection) 100 mg/mL - (Pagoda and Pavilion)</t>
  </si>
  <si>
    <t>Diabetic macular edema (DME) and diabetic retinopathy (DR)Â </t>
  </si>
  <si>
    <t>hase 3 2 year data reported that 80% of Susvimo participants achieved a two-step or greater improvement on the DRSS from pre-implant baseline, and participants who received Susvimo from week 64 either</t>
  </si>
  <si>
    <t>sBLA submitted July 18, 2024.</t>
  </si>
  <si>
    <t>Bria-IMT + check point inhibitor (CPI) - (investigator-initiated trial)</t>
  </si>
  <si>
    <t>Phase 2 study of the Bria-IMT regimen for metastatic breast cancer. A top responder patient achieved 9.1 months of progression-free survival, quadrupling the PFS of patients in similar studies. This h</t>
  </si>
  <si>
    <t>PHAT</t>
  </si>
  <si>
    <t>VOQUEZNA (vonoprazan) - (PHALCON-NERD-301)</t>
  </si>
  <si>
    <t>Heartburn associated with Non-Erosive gastroesophageal reflux disease (GERD)Â </t>
  </si>
  <si>
    <t>FDA Approved on July 18, 2024.</t>
  </si>
  <si>
    <t>CDI-988</t>
  </si>
  <si>
    <t>Healthy volunteers, Pandemic Norovirus and CoronavirusÂ </t>
  </si>
  <si>
    <t>Phase 1 SAD data reported no serious adverse events or severe treatment-emergent adverse events, noted July 18, 2024.</t>
  </si>
  <si>
    <t>Phase 1 results clinical trial demonstrated a pharmacokinetic (PK) profile consistent with drug delivery and absorption in the colon for both single and multiple ascending dose (SAD/MAD) cohorts, note</t>
  </si>
  <si>
    <t>AJOVY (fremanezumab-vfrm)</t>
  </si>
  <si>
    <t>Episodic migraine in children and adolescent patients aged 6-17 years who weigh 45 kilograms (99 pounds) or moreÂ </t>
  </si>
  <si>
    <t>Phase 3 trial met its primary end point, noted July 18, 2024.</t>
  </si>
  <si>
    <t>Phase 1 additional data presented at ASRS reported that 23.1% of patients in the OTX-TKI arm demonstrated a â‰¥2-step DRSS improvement, and 46.2% of patients demonstrated a 1- or â‰¥2-step DRSS improvemen</t>
  </si>
  <si>
    <t>Phase 3 did not meet the primary endpoint of reduced acute pelvic pain compared to the Sham treatment at three months post-procedure. However, both arms showed significant pain reduction from baseline</t>
  </si>
  <si>
    <t>Phase 2 study was discontinued after disappointing results on April, noted July 22, 2024.</t>
  </si>
  <si>
    <t>IND Cleared by the FDA, noted July 22, 2024</t>
  </si>
  <si>
    <t>Rexlemestrocel-L (MPC-06-ID)</t>
  </si>
  <si>
    <t>Chronic low back painÂ </t>
  </si>
  <si>
    <t>Phase 3 second trial enrollment initiated, noted July 22, 2024</t>
  </si>
  <si>
    <t>Phase 1a/1b initiated, noted July 22, 2024.</t>
  </si>
  <si>
    <t>SPRAVATO (esketamine) monotherapy</t>
  </si>
  <si>
    <t>Treatment Resistant Depression (TRD4005)Â </t>
  </si>
  <si>
    <t>Supplemental New Drug Application (sNDA) submitted to FDA, noted July 22, 2024.</t>
  </si>
  <si>
    <t>Preclinical study results showed that the drug has potential for treating various neurological and neuropsychiatric disorders. It has high oral bioavailability and better brain penetration than tradit</t>
  </si>
  <si>
    <t>Phase 1/2a data showed robust and consistent benefits in communication, cognition, and motor function in a broad patient population evaluated with a comprehensive set of assessment tools that collect</t>
  </si>
  <si>
    <t>Eftilagimod alpha (efti) - (TACTI-004)</t>
  </si>
  <si>
    <t>1L Non-small cell lung cancer (NSCLC)Â </t>
  </si>
  <si>
    <t>Phase 3 Type-C meeting FDA feedback resulted in successful preparatory regulatory interactions for the design of this registrational trial, noted July 22, 2024.</t>
  </si>
  <si>
    <t>TCBP</t>
  </si>
  <si>
    <t>OmnImmune (TCB008) - (ACHIEVE)</t>
  </si>
  <si>
    <t>Acute Myeloid LeukemiaÂ </t>
  </si>
  <si>
    <t>Phase 2b sixth patient dosed, 5 patients treated in "safety cohort" showed no drug related Serious Adverse Events, noted July 22, 2024.</t>
  </si>
  <si>
    <t>Phase 2 Run-in cohort enrollment completed, noted July 22, 2024.</t>
  </si>
  <si>
    <t>Mytesi (crofelemer) - (OnTarget)</t>
  </si>
  <si>
    <t>Cancer Therapy-Related DiarrheaÂ </t>
  </si>
  <si>
    <t>Phase 3 study did not meet its primary endpoint, noted July 23, 2023.</t>
  </si>
  <si>
    <t>ADIL</t>
  </si>
  <si>
    <t>AD04 - (ONWARD)</t>
  </si>
  <si>
    <t>Alcohol use disorderÂ </t>
  </si>
  <si>
    <t>Phase 3 study advanced to its second cohort after completing the first, noted July 23, 2024.</t>
  </si>
  <si>
    <t>Phase 2 dosing initiated, noted July 23, 2024.</t>
  </si>
  <si>
    <t>ENFLONSIA (Clesrovimab) (MK-1654-004) - (CLEVER)</t>
  </si>
  <si>
    <t>Respiratory syncytial virus (RSV) infantsÂ </t>
  </si>
  <si>
    <t>Phase 2b/3 study met its primary safety and efficacy endpoints, including reducing medically attended lower respiratory infections (MALRI) caused by RSV through Day 150, noted July 23, 2024.</t>
  </si>
  <si>
    <t>IND cleared by the FDA for collaborator Moffitt Cancer Center, noted July 23, 2024.</t>
  </si>
  <si>
    <t>VIRI</t>
  </si>
  <si>
    <t>IMC-2 with Valacyclovir and Celecoxib - (Bateman Horne Center trial)</t>
  </si>
  <si>
    <t>Long COVID-19Â </t>
  </si>
  <si>
    <t>Phase 2 enrollment completed, noted July 23, 2024.</t>
  </si>
  <si>
    <t>Phase 2b study showed an 80% overall response rate and a 56.4% major response rate, exceeding the primary endpoint. The treatment was effective across various patient subgroups, including those resist</t>
  </si>
  <si>
    <t>The FDA accepted BLA resubmission, noted on July 23, 2024.</t>
  </si>
  <si>
    <t>Phase 2 clinical trial treatment has shown good tolerability with lower toxicity compared to standard care. Notably, six patients have been on the trial regimen for over 12 months, completing up to 21</t>
  </si>
  <si>
    <t>ZORYVE (roflumilast)</t>
  </si>
  <si>
    <t>Scalp psoriasisÂ </t>
  </si>
  <si>
    <t>sNDA submitted to the FDA, noted July 23, 2024.</t>
  </si>
  <si>
    <t>Fast Track Designation (FTD) granted by the FDA, noted July 23, 2024.</t>
  </si>
  <si>
    <t>KRON</t>
  </si>
  <si>
    <t>KB-0742</t>
  </si>
  <si>
    <t>Phase 2 80mg expansion cohort dosing initiated, noted July 24, 2024.</t>
  </si>
  <si>
    <t>Phase 3 trial ata showed zero Infections and 100% Efficacy and Superiority of lenacapavir to background HIV incidence and daily Truvada for PrEP, noted July 24, 2024.</t>
  </si>
  <si>
    <t>Giroctocogene fitelparvovec (SB-525) - (AFFINE)</t>
  </si>
  <si>
    <t>Phase 3 data met its primary and key secondary objectives of superiority compared to prophylaxis, noted on July 24, 2024.</t>
  </si>
  <si>
    <t>Fast track designation granted by the FDA, noted July 24, 2024.</t>
  </si>
  <si>
    <t>Petosemtamab (MCLA-158) - (LiGeR-HN2)</t>
  </si>
  <si>
    <t>Recurrent/metastatic head and neck squamous cell carcinoma (r/m HNSCC)Â </t>
  </si>
  <si>
    <t>Phase 3 study dosing initiated, noted July 24, 2024.</t>
  </si>
  <si>
    <t>SAGE-324 (BIIB124) - (KINETIC 2)</t>
  </si>
  <si>
    <t>Essential tremorÂ </t>
  </si>
  <si>
    <t>Phase 2b topline data did not demonstrate a statistically significant dose-response relationship on the primary endpoint in participants with essential tremor, noted July 24, 2025.</t>
  </si>
  <si>
    <t>VG-3927</t>
  </si>
  <si>
    <t>Phase 1 interim data on healthy volunteers showed that VG-3927 had a significant impact on sTREM2, a key biomarker in AD, and supports treatment as a potent molecule that functionally engages TREM2 re</t>
  </si>
  <si>
    <t>Phase 1b/2a unblinded safety data indicated that SON-080 was well-tolerated at both doses, with no evidence of a pro-inflammatory cytokine response, noted July 24, 2024.</t>
  </si>
  <si>
    <t>Phase 2 "Clearance to Proceed" receipt issued by the FDA, noted July 24, 2024.</t>
  </si>
  <si>
    <t>OSTX</t>
  </si>
  <si>
    <t>OST-HER2</t>
  </si>
  <si>
    <t>Solid tumors in breast cancerÂ </t>
  </si>
  <si>
    <t>Preclinical breast cancer efficacy models showed positive data to prevent breast cancer metastases to the brain, reduce tumor growth by over 90% in combination with HER2-targeted antibodies, and preve</t>
  </si>
  <si>
    <t>BRINEURA (cerliponase alfa) - (Study 190-203)</t>
  </si>
  <si>
    <t>CLN2 Batten Disease Children of All AgesÂ </t>
  </si>
  <si>
    <t>FDA supplemental Approval on July 24, 2024.</t>
  </si>
  <si>
    <t>Phase 1/2 previously disclosed results presented at ASF Presentation on July 24, 2024.</t>
  </si>
  <si>
    <t>Phase 2b trial completed early, noted July 25, 2024.</t>
  </si>
  <si>
    <t>Phase 1/2 third cohort dosing completed and Phase 2 initiated, noted July 25, 2024.</t>
  </si>
  <si>
    <t>ACIU</t>
  </si>
  <si>
    <t>JNJ-2056 (ACI-35.030) - (ReTain)</t>
  </si>
  <si>
    <t>Fast Track designation granted by the FDA, noted July 25, 2024.</t>
  </si>
  <si>
    <t>FDA Approval of label expansion on patients 12 months and older, noted July 25, 2024.</t>
  </si>
  <si>
    <t>Phase 2 topline 15-week data met its primary safety and tolerability endpoint and demonstrated anti-fibrotic, anti-inflammatory, and anti-cholestatic effects across multiple disease-related secondary</t>
  </si>
  <si>
    <t>Phase 3 enrollment in the US commenced, noted July 25, 2024.</t>
  </si>
  <si>
    <t>Preclinical results indicate the potential for the drug candidate to be delivered via oral administration with significant brain exposure in rodent models at potential therapeutic doses, noted July 25</t>
  </si>
  <si>
    <t>Pemvidutide - (IMPACT)</t>
  </si>
  <si>
    <t>Phase 2b intiatl data showed that weekly subcutaneous doses of pemvidutide resulted in up to 68.5% relative reduction in liver fat content (LFC), with up to 55.6% of subjects achieving LFC normalizati</t>
  </si>
  <si>
    <t>VRDN</t>
  </si>
  <si>
    <t>Veligrotug (VRDN-001) - (THRIVE-2)</t>
  </si>
  <si>
    <t>Thyroid Eye Disease (TED)Â </t>
  </si>
  <si>
    <t>Phase 1/2 exceeded its enrollment target due to patient demand; 188 patients enrolled with approximately 40% from US sites, noted July 25, 2024.</t>
  </si>
  <si>
    <t>IND cleared by the FDA, noted July 25, 2024.</t>
  </si>
  <si>
    <t>ZVSA</t>
  </si>
  <si>
    <t>IC 100 (AIM2 and NLRP3 inflammasome)</t>
  </si>
  <si>
    <t>Obesity and Type 1 diabetesÂ </t>
  </si>
  <si>
    <t>Preclinical program near completion, selected as lead drug for obesity and IND submission planned on 4Q 2024, noted July 25, 2024.</t>
  </si>
  <si>
    <t>Phase 3 data met all primary and secondary pharmacokinetic endpoints, study expected to be completed by late 3Q / early 4Q 2024. NDA filing expected 4Q 2024/ early 1Q 2025, noted July 25, 2024.</t>
  </si>
  <si>
    <t>Preclinical data demonstrated in vitro and in vivo ITK inhibition with soquelitinib induced switching of proinflammatory Th17 cells into anti-inflammatory Treg cells, noted July 25, 2024.</t>
  </si>
  <si>
    <t>WINT</t>
  </si>
  <si>
    <t>Istaroxime - (SEISMiC C)</t>
  </si>
  <si>
    <t>Cardiogenic Shock in severe acute heart failureÂ </t>
  </si>
  <si>
    <t>Phase 2 extension study in SCAI Stage B enrollment to be completed by the end of 3Q 2024.</t>
  </si>
  <si>
    <t>Uproleselan (GMI-1271) - NCI-sponsored</t>
  </si>
  <si>
    <t>Phase 2/3 additional trial required after meeting with FDA, noted July 25, 2024.</t>
  </si>
  <si>
    <t>Non-Small Cell Lung Cancer (before and after surgery)Â </t>
  </si>
  <si>
    <t>FDA Oncologic Drugs Advisory Committee (ODAC) acknowledged that treatment met the primary endpoint of event-free survival (EFS), noted July 25, 2024.</t>
  </si>
  <si>
    <t>CLLS</t>
  </si>
  <si>
    <t>UCART22 - (BALLI-01)</t>
  </si>
  <si>
    <t>Relapsed/refractory B-cell acute lymphoblastic leukemia (B-ALL)Â </t>
  </si>
  <si>
    <t>Phase 1/2 trial FDA granted Orphan drug designation and Rare Pediatric Disease Designation, noted July 25, 2024.</t>
  </si>
  <si>
    <t>PMN</t>
  </si>
  <si>
    <t>PMN310 - (PRECISE-AD)</t>
  </si>
  <si>
    <t>Alzheimer's disease (AD)Â </t>
  </si>
  <si>
    <t>Phase 1a topline data demonstrated a favorable safety profile and tolerability across four ascending dose levels in healthy volunteers and showed dose dependent levels of PMN310 antibody in Cerebrospi</t>
  </si>
  <si>
    <t>Phase 3 bias analysis analysis found no bias or confounding factors between the treatment and control groups, supporting the validity of the study's efficacy results. In the target population, Multiki</t>
  </si>
  <si>
    <t>Setanaxib - (TRANSFORM)</t>
  </si>
  <si>
    <t>Phase 2b topline data met its primary endpoint, showing statistically significant improvement in ALP (Alkaline Phosphatase) for both doses tested versus placebo, noted July 26, 2024.</t>
  </si>
  <si>
    <t>Phase 3 FDA placed a clinical hold based on the discovery of a chromatographic signal in a recent human absorption, distribution, metabolism, and excretion (ADME) study of cadisegliatin that could not</t>
  </si>
  <si>
    <t>CERO</t>
  </si>
  <si>
    <t>CER-1236 - (CertainT-1)</t>
  </si>
  <si>
    <t>Acute myeloid leukemia (AML), Hematologic malignanciesÂ </t>
  </si>
  <si>
    <t>IND placed on clinical hold, noted July 26, 2024.</t>
  </si>
  <si>
    <t>LGVN</t>
  </si>
  <si>
    <t>Laromestrocel (lomecel-B) - (CLEAR MIND)</t>
  </si>
  <si>
    <t>Phase 2a results from AAIC reported that treatment demonstrated in MRI biomarker results showing 49% reduction in brain volume loss and improvement in inflammation, noted July 28, 2024.</t>
  </si>
  <si>
    <t>Phase 1 data from AAIC reported that three administrations of sabirnetug significantly lowered CSF levels of both pre- and post-synaptic proteins, noted July 28, 2024.</t>
  </si>
  <si>
    <t>Revuforj (revumenib)</t>
  </si>
  <si>
    <t>Adult and pediatric relapsed or refractory (R/R) KMT2A-rearranged (KMT2Ar) acute leukemiaÂ </t>
  </si>
  <si>
    <t>PDUFA action was extended by 3 months to December 26, 2024.</t>
  </si>
  <si>
    <t>CGTX</t>
  </si>
  <si>
    <t>Zervimesine (CT1812) - (SHINE)</t>
  </si>
  <si>
    <t>Mild-to-Moderate Alzheimer's DiseaseÂ </t>
  </si>
  <si>
    <t>Phase 2 data presented at AAIC showed a consistent trend in cognitive improvement compared to placebo across multiple measures, with participants treated for six months demonstrating a 39% slowing of</t>
  </si>
  <si>
    <t>Blarcamesine (ANAVEX2-73-AD-004) - (ATTENTION-AD)</t>
  </si>
  <si>
    <t>Mild to moderate Alzheimerâ€™s diseaseÂ </t>
  </si>
  <si>
    <t>Phase 2b/3 results reported that Blarcamesine significantly slowed clinical progression by 38.5% and 34.6% at 48 weeks in 50 mg and 30 mg groups vs. placebo, respectively, on the prespecified primary</t>
  </si>
  <si>
    <t>IC100</t>
  </si>
  <si>
    <t>Preclinical data presented at the International Journal of Molecular Sciences demonstrating that plasma levels of inflammasome ASC show promise as a biomarker of early cognitive decline in older adult</t>
  </si>
  <si>
    <t>VTX958</t>
  </si>
  <si>
    <t>Phase 2 trial did not meet its primary endpoint of change from baseline in mean CDAI score in either VTX958 dose group, noted July 29, 2024.</t>
  </si>
  <si>
    <t>Sabirnetug (ACU193) with ENHANZE</t>
  </si>
  <si>
    <t>Phase 1 dosing initiated, noted July 29, 2024.</t>
  </si>
  <si>
    <t>IND cleared by the FDA, noted July 29, 2024.</t>
  </si>
  <si>
    <t>Preclinical findings demonstrate that the microbiome and enzymes are sufficient in mouse, dog, and Normal Healthy Volunteers (NHV) and Ulcerative Colitis (UC) patients, noted July 29, 2024.</t>
  </si>
  <si>
    <t>Phase 2a data presented at AAIC reported that there was a mean 14.1 pg/mL increase in the placebo treatment group (N=13) vs. mean 10.6 pg/mL reduction with neflamapimod treatment, noted July 29, 2024.</t>
  </si>
  <si>
    <t>Calquence (acalabrutinib) - (AMPLIFY)</t>
  </si>
  <si>
    <t>Chronic lymphocytic leukaemia (CLL)Â </t>
  </si>
  <si>
    <t>Phase 3 data reported a a statistically significant and clinically meaningful improvement in progression-free survival (PFS) compared to standard-of-care chemoimmunotherapy, noted July 29, 2024.</t>
  </si>
  <si>
    <t>Phase 2 study met its primary endpoint, showing statistically significant and clinically meaningful complete response rates in both dose groups compared to placebo.</t>
  </si>
  <si>
    <t>Phase 1/2 study granted Orphan Drug Designation (ODD) by the FDA, noted July 29, 2024.</t>
  </si>
  <si>
    <t>Potassium Phosphates in 0.9% Injection IV RTU bags</t>
  </si>
  <si>
    <t>HyperphosphatemiaÂ </t>
  </si>
  <si>
    <t>FDA approved via 505(b)(2) pathway, noted July 29, 2024.</t>
  </si>
  <si>
    <t>ACOG</t>
  </si>
  <si>
    <t>ZUNVEYL (benzgalantamine)</t>
  </si>
  <si>
    <t>Mild-to-moderate Alzheimer's diseaseÂ </t>
  </si>
  <si>
    <t>FDA approved on July 29, 2024.</t>
  </si>
  <si>
    <t>SAR4442454, BNT111 and LIBTAYO (cemiplimab)</t>
  </si>
  <si>
    <t>Phase 2 trial met its primary endpoint, noted July 30, 2024.</t>
  </si>
  <si>
    <t>ANAVEX 2-73</t>
  </si>
  <si>
    <t>Fragile X SyndromeÂ </t>
  </si>
  <si>
    <t>Preclinical data reported positive results in directly to humans' translatable electroencephalogram (EEG) biomarkers present in both individuals with FXS and animal models of FXS, noted July 30, 2024.</t>
  </si>
  <si>
    <t>INCA33989 (mCALR)</t>
  </si>
  <si>
    <t>Myelofibrosis (MF)Â </t>
  </si>
  <si>
    <t>Phase 1 ongoing .</t>
  </si>
  <si>
    <t>IMNN-001 - (OVATION 2)</t>
  </si>
  <si>
    <t>Phase 2 data reported an 11.1 month increase in median OS, and three-month improvement in PFS, noted July 30, 2024.</t>
  </si>
  <si>
    <t>SEPHIENCE (Sepiapterin (PTC923)) - (APHENITY)</t>
  </si>
  <si>
    <t>Phenylketonuria (PKU)Â </t>
  </si>
  <si>
    <t>NDA submitted to FDA, noted July 30, 2024.</t>
  </si>
  <si>
    <t>Preclinical new biomarker data to be presented at AAIC showed the ability to reduce Î±-synuclein levels in cerebrospinal fluid. Notably, 60% of patients exhibited decreased Î±-synuclein levels, and 90%</t>
  </si>
  <si>
    <t>Preclinical data reported a strong antibody responses with no measurable pro-inflammatory T cell responses against AÃŸO and support novel approach for potential Alzheimer's disease vaccine, noted July</t>
  </si>
  <si>
    <t>NAMS</t>
  </si>
  <si>
    <t>Obicetrapib - (BROOKLYN)</t>
  </si>
  <si>
    <t>Phase 3 data reported that ldl-c reduction applied to prevail baseline data continues to suggest hypothetical 20%+ mace benefit, noted July 30, 2024.</t>
  </si>
  <si>
    <t>SM-88, Gemcitabine, nab-paclitaxel, and pamrevlumab - (PanCAN_Precision Promise)</t>
  </si>
  <si>
    <t>Metastatic pancreatic ductal adenocarcinoma (mPDAC)Â </t>
  </si>
  <si>
    <t>Phase 2/3 data did not meet the primary endpoint of overall survival as determined by the protocol pre-specified Bayesian statistical analysis, noted July 30, 2024.</t>
  </si>
  <si>
    <t>Pamrevlumab (LAPIS)</t>
  </si>
  <si>
    <t>Phase 3 trial did not meet the primary endpoint of overall survival, noted July 30, 2024.</t>
  </si>
  <si>
    <t>PEPG</t>
  </si>
  <si>
    <t>PGN-EDO51 - (CONNECT1)</t>
  </si>
  <si>
    <t>Phase 1 Proof of concept data from the first dose cohort (5 mg/kg) of PGN-EDO51 demonstrated higher exon skipping levels than previously reported studies with similar oligonucleotide therapies. After</t>
  </si>
  <si>
    <t>DARZALEX FASPRO (daratumumab and hyaluronidase-fihj)</t>
  </si>
  <si>
    <t>Frontline multiple myeloma transplant eligibleÂ </t>
  </si>
  <si>
    <t>Approved July 31, 2024.</t>
  </si>
  <si>
    <t>HUMA</t>
  </si>
  <si>
    <t>ATEV - (V007)</t>
  </si>
  <si>
    <t>Acellular tissue engineered vessel (ATEV) in arteriovenous access for patients with end-stage renal disease.Â </t>
  </si>
  <si>
    <t>Phase 3 data demonstrated superiority at six and 12 months (co-primary endpoints) compared to autogenous fistula, the current standard of care for hemodialysis, noted July 31, 2024.</t>
  </si>
  <si>
    <t>ACHV</t>
  </si>
  <si>
    <t>Cytisinicline - (ORCA-V1)</t>
  </si>
  <si>
    <t>E-cigarette &amp; vape cessationÂ </t>
  </si>
  <si>
    <t>Breakthrough Therapy Designation granted by the FDA, noted July 31, 2024.</t>
  </si>
  <si>
    <t>VCNX</t>
  </si>
  <si>
    <t>Pepinemab - (SIGNAL-AD)</t>
  </si>
  <si>
    <t>Alzheimerâ€™s Disease (AD)Â </t>
  </si>
  <si>
    <t>Phase 1/2 trial met primary endpoint, noted July 31, 2024.</t>
  </si>
  <si>
    <t>ALX148 + HERCEPTIN (Trastuzumab) + CYRAMZA (ramucirumab) and TAXOL (paclitaxel) - (ASPEN-06)</t>
  </si>
  <si>
    <t>2nd line or greater gastric/gastroesophageal junction cancerÂ </t>
  </si>
  <si>
    <t>Phase 2 final analysis reported an ORR of 40.3%, noted July 31, 2024.</t>
  </si>
  <si>
    <t>Savolitinib + TAGRISSO (osimertinib) - (SAVANNAH)</t>
  </si>
  <si>
    <t>Phase 2 enrollment completed, noted July 31, 2024.</t>
  </si>
  <si>
    <t>IMG-004</t>
  </si>
  <si>
    <t>Immunological diseasesÂ </t>
  </si>
  <si>
    <t>Phase 1 topline results indicated a once-daily dosing potential. It was well tolerated, without reports of liver enzyme elevation or bleeding events, across once daily doses ranges for 10 days. Prelim</t>
  </si>
  <si>
    <t>IMG-007</t>
  </si>
  <si>
    <t>Atopic dermatitis and other immunological diseasesÂ </t>
  </si>
  <si>
    <t>Phase 2a teatment led to rapid, marked, and durable improvement of skin signs in patients with atopic dermatitis, noted July 31, 2024.</t>
  </si>
  <si>
    <t>Mitapivat (AG-348) - (ACTIVATE kids-T study)</t>
  </si>
  <si>
    <t>Pediatric PK DeficiencyÂ </t>
  </si>
  <si>
    <t>Phase 3 data reported that 28.1% of patients in the mitapivat arm achieved the primary endpoint of transfusion reduction response, compared to 11.8% of patients in the placebo arm, noted August 1, 202</t>
  </si>
  <si>
    <t>Tirzepatide - (SUMMIT)</t>
  </si>
  <si>
    <t>Heart failure with preserved ejection fraction (HFpEF) and obesityÂ </t>
  </si>
  <si>
    <t>Phase 3 data reported a statistically significant improvements in both primary endpoints, noted August 1, 2024.</t>
  </si>
  <si>
    <t>RHB-104 MAP</t>
  </si>
  <si>
    <t>Crohnâ€™s diseaseÂ </t>
  </si>
  <si>
    <t>Phase 3 data is 64% more effective than the standard of care alone. It achieved a statistically significant higher clinical remission rate at week 26 compared to the placebo, noted on August 1, 2024.</t>
  </si>
  <si>
    <t>Phase 2b demonstrated regulation of iron levels, which aligns with improved ALS survival and disease mitigation, noted August 1, 2024.</t>
  </si>
  <si>
    <t>Jemperli (dostarlimab-gxly) plus chemotherapy</t>
  </si>
  <si>
    <t>Primary advanced or recurrent endometrial cancerÂ </t>
  </si>
  <si>
    <t>Approved August 1, 2024.</t>
  </si>
  <si>
    <t>NDA resubmitted August 1, 2024.</t>
  </si>
  <si>
    <t>RGX-314 - (AAVIATE)</t>
  </si>
  <si>
    <t>Wet AMD using suprachoroidal deliveryÂ </t>
  </si>
  <si>
    <t>Phase 2 update reported that treatment was well tolerated with no drug-related SAEs and no cases of intraocular inflammation, noted August 1, 2024.</t>
  </si>
  <si>
    <t>CLSD</t>
  </si>
  <si>
    <t>TECELRA (afamitresgene autoleucel)</t>
  </si>
  <si>
    <t>Unresectable or metastatic synovial sarcomaÂ </t>
  </si>
  <si>
    <t>LP659</t>
  </si>
  <si>
    <t>Multiple neurological diseasesÂ </t>
  </si>
  <si>
    <t>Phase 1 SAD data reported that LP659 was generally safe and well tolerated, noted August 1, 2024.</t>
  </si>
  <si>
    <t>Ifinatamab deruxtecan (DS-7300) - (IDeate-Lung02 )</t>
  </si>
  <si>
    <t>Extensive-stage small cell lung cancer (SCLC)Â </t>
  </si>
  <si>
    <t>Phase 3 trial initiated, noted August 1, 2024.</t>
  </si>
  <si>
    <t>PDS0101 in combination with KEYTRUDA - (VERSATILE-003)</t>
  </si>
  <si>
    <t>Human papillomavirus (HPV) 16-positive head and neck squamous cell carcinoma (HNSCC)Â </t>
  </si>
  <si>
    <t>Phase 3 trial to be initiated in 4Q 2024 after FDA meeting, noted August 1, 2024.</t>
  </si>
  <si>
    <t>IONIS-FB-LRx - (GOLDEN)</t>
  </si>
  <si>
    <t>Geographic atrophy due to age-related macular degeneration (AMD)Â </t>
  </si>
  <si>
    <t>Phase 3 trial discontinued development, noted August 1, 2024.</t>
  </si>
  <si>
    <t>Phase 1/2 data in the pivotal dose group, patients aged 5.8 and 8.5 years showed microdystrophin expression levels of 77.2% and 46.5% of control, respectively, at three months post-treatment. The ther</t>
  </si>
  <si>
    <t>Inflammatory bowel disease (IBS-D)Â </t>
  </si>
  <si>
    <t>Phase 2 showed a benefit in patients with chronic refractory diarrhea noted August 1, 2024.</t>
  </si>
  <si>
    <t>MIPLYFFA (MY-PLY-FAH) (arimoclomol)</t>
  </si>
  <si>
    <t>Niemann-Pick disease Type C (NPC)Â </t>
  </si>
  <si>
    <t>FDA Advisory Committee votes resulted in 11 voting Yes, 5 voting no , none abstained, noted August 2, 2024.</t>
  </si>
  <si>
    <t>P-BCMA-101 - (PRIME)</t>
  </si>
  <si>
    <t>Phase 2 data reported that a repeat stringent complete response (sCR) more than 3 years after original CAR-T therapy, noted September 4, 2024.</t>
  </si>
  <si>
    <t>Phase 3 study determined by the FDA that the trial is not adequate to support a BLA filing for Iomab-B despite its statistically significant primary endpoint, noted August 5, 2024.</t>
  </si>
  <si>
    <t>IND for Phase 2b (PsiGAD2) trial completed August 5, 2024.</t>
  </si>
  <si>
    <t>RZ358</t>
  </si>
  <si>
    <t>Hypoglycemia in patients with tumor hyperinsulinism (HI)Â </t>
  </si>
  <si>
    <t>Phase 3 IND cleared August 5, 2024.</t>
  </si>
  <si>
    <t>Additional data demonstrated both significant vision protection in standard and low light conditions, and significant structural protection in regions of the eye Important for visual acuity. Phase 3 p</t>
  </si>
  <si>
    <t>LTRN</t>
  </si>
  <si>
    <t>LP-300 - (Harmonic)</t>
  </si>
  <si>
    <t>Phase 2 data reported that 3 patients showed partial responses with an average tumor size reduction of 51% and 3 patients have stable disease with an average tumor size reduction of 13%, noted August</t>
  </si>
  <si>
    <t>Phase 1 update reported a 42.8% confirmed ORR observed in Claudin 18.2-enriched subset of gastric and GEJ cancer, noted August 6, 2024.</t>
  </si>
  <si>
    <t>Phase 2 additional data reported a 6.5-fold reduction in the number of abnormally expressed rejection-related gene sets after treatment with TFF TAC, noted August 6, 2024.</t>
  </si>
  <si>
    <t>ADTX</t>
  </si>
  <si>
    <t>ATI-1701</t>
  </si>
  <si>
    <t>Francisella tularensis vaccineÂ </t>
  </si>
  <si>
    <t>Preclinical data reported a 100% survival in rats challenged with aerosolized SCHU S4 up to one-year post-vaccination, even at challenge doses &gt;10,000x the median lethal dose (LD50), noted August 6, 2</t>
  </si>
  <si>
    <t>APLIF</t>
  </si>
  <si>
    <t>Phase 3 IDMC issued a positive recommendation based on the interim data, noted August 6, 2024.</t>
  </si>
  <si>
    <t>CNM-Au8 - (RESCUE-ALS)</t>
  </si>
  <si>
    <t>Amyotrophic Lateral SclerosisÂ </t>
  </si>
  <si>
    <t>Additional Phase 2 data reported that it demonstrated a 28% mean reduction in NfL levels compared to baseline, noted August 6, 2024.</t>
  </si>
  <si>
    <t>Preclinical data reported that buntanetap significantly amplifies the effects of dulaglutide on memory and learning, with a 6- to 10-fold increase in efficacy, noted August 6, 2024.</t>
  </si>
  <si>
    <t>VORANIGO (vorasidenib)</t>
  </si>
  <si>
    <t>Grade 2 IDH-mutant GliomaÂ </t>
  </si>
  <si>
    <t>Approved August 6, 2024.</t>
  </si>
  <si>
    <t>Phase 2 data demonstrated stable or improved diabetic retinopathy severity scores (DRSS) and a favorable safety profile at nine-months., noted August 7, 2024.</t>
  </si>
  <si>
    <t>Phase 3 data reported a promising safety profile, with maximum blood levels (Cmax) recorded at approximately 10% of the FDA-established safety threshold, noting August 7, 2024.</t>
  </si>
  <si>
    <t>CREXONT (Carbidopa and Levodopa)</t>
  </si>
  <si>
    <t>Approved August 7, 2024.</t>
  </si>
  <si>
    <t>Approved August 8, 2024.</t>
  </si>
  <si>
    <t>Phase 3 top-line data reported that the trial met its primary endpoint, noted August 8, 2024.</t>
  </si>
  <si>
    <t>Phase 3 trial met primary endpoint, noted August 8, 2024.</t>
  </si>
  <si>
    <t>LYMPHIR (denileukin diftitox-cxdl)</t>
  </si>
  <si>
    <t>CTCL non-Hodgkin lymphomaÂ </t>
  </si>
  <si>
    <t>Cleared FDA-required cardiotoxicity testing, noted August 8, 2024.</t>
  </si>
  <si>
    <t>CARM</t>
  </si>
  <si>
    <t>CT-0508 with pembrolizumab</t>
  </si>
  <si>
    <t>HER2+ solid tumorsÂ </t>
  </si>
  <si>
    <t>Phase 1 trial met primary endpoint, noted August 8, 2024.</t>
  </si>
  <si>
    <t>Phase 2 trial met its primary endpoint, noted August 8, 2024.</t>
  </si>
  <si>
    <t>Phase 2/3 data reported higher PRO-based clinical response rate in the epetraborole + OBR arm (39.5%) vs. placebo + OBR (25.0%; treatment difference 13.9%, p=0.19), noted August 8, 2024.</t>
  </si>
  <si>
    <t>Delpacibart zotadirsen (del-zota) - (EXPLORE44)</t>
  </si>
  <si>
    <t>Duchenne Muscular Dystrophy (DMD) Mutations Amenable to Exon 44 SkippingÂ </t>
  </si>
  <si>
    <t>Phase 1/2 5 mg/kg cohort data reported a statistically significant 37% increase in exon 44 skipping and up to 66% skipping with delpacibart zotadirsen 5 mg/kg at four months, noted August 9, 2024.</t>
  </si>
  <si>
    <t>Phase 1 interim data reported a PFS ranging from 2 to 8 months, with an average of 4.8 months, noted August 9, 2024.</t>
  </si>
  <si>
    <t>Approved August 9, 2024.</t>
  </si>
  <si>
    <t>Phase 1 dose escalation data from SNO/ASCO reported continued feasibility and safety of up to 44 mCi of intrathecal Rhenium (186Re) Obisbemeda, noted August 9, 2024.</t>
  </si>
  <si>
    <t>SYMVESS (acellular tissue engineered vessel-tyod)</t>
  </si>
  <si>
    <t>Extremity Vascular TraumaÂ </t>
  </si>
  <si>
    <t>PDUFA date was expected for August 10, 2024, however the FDA to require additional time for review, noted August 9, 2024.</t>
  </si>
  <si>
    <t>Phase 3 data reported that ABRYSVO was well-tolerated and generated strong neutralizing responses after a single dose in adults â‰¥ 18 years of age, noted August 12, 2024.</t>
  </si>
  <si>
    <t>SCPH</t>
  </si>
  <si>
    <t>FUROSCIX</t>
  </si>
  <si>
    <t>Heart FailureÂ </t>
  </si>
  <si>
    <t>Approved August 12, 2024.</t>
  </si>
  <si>
    <t>FUROSCIX (Autoinjector)</t>
  </si>
  <si>
    <t>PK data reported a bioavailability of 107.3% (90% CI: 103.9 - 110.8), achieving the 90% confidence interval limit of 80 to 125 percent, noted August 12, 2024.</t>
  </si>
  <si>
    <t>Enzeevu (aflibercept-abzv)</t>
  </si>
  <si>
    <t>Neovascular age-related macular degeneration (nAMD)Â </t>
  </si>
  <si>
    <t>YORVIPATH (Palopegteriparatide)</t>
  </si>
  <si>
    <t>Phase 3 results presented at IASP showed correlations between improvements in pain and sleep quality at Week 14, noted August 12, 2024.</t>
  </si>
  <si>
    <t>Animal data reported no cancer-causing DNA damage, noted August 12, 2024.</t>
  </si>
  <si>
    <t>AMX0035 - (PEGASUS)</t>
  </si>
  <si>
    <t>Phase 2 data reported that AMX0035 reduced levels of p-tau181 and total tau. AMX0035 treatment also reduced levels of synaptic and neuronal degeneration biomarkers in the CSF, specifically neurogranin</t>
  </si>
  <si>
    <t>CTX-009 - (COMPANION-003)</t>
  </si>
  <si>
    <t>Phase 2 data reported an objective response rate (ORR) of 5% (2 out of 41 patients), median progression free survival (PFS) of 3.9 months, disease control rate (DCR) of 71%, noted August 12, 2024.</t>
  </si>
  <si>
    <t>Tamibarotene (SY-1425) with VENCLEXTA (venetoclax) and VIDAZA (azacitidine) - (SELECT-AML-1)</t>
  </si>
  <si>
    <t>Phase 2 probability for success of the SELECT-AML-1 study to demonstrate superiority at the final analysis in 80 randomized patients was considered low, enrollment discontinued, noted August 12, 2024.</t>
  </si>
  <si>
    <t>[212Pb]VMT-Î±-NET</t>
  </si>
  <si>
    <t>Neuroendocrine tumors (NETs)Â </t>
  </si>
  <si>
    <t>Phase 1 preliminary data reported that the average renal doses for the three patients who received amino acids was 0.46Â±0.20 Gy/mCi, as compared to 0.56Â±0.16 Gy/mCi for the seven patients who did not</t>
  </si>
  <si>
    <t>Phase 1/2a trial changes in the levels of GFAP and pTau-217 biomarkers in blood correlated over 12-months of treatment, with a positive relationship between the two measures (correlation coefficient &gt;</t>
  </si>
  <si>
    <t>VLS-01 - (Elumina)</t>
  </si>
  <si>
    <t>Treatment Resistant DepressionÂ </t>
  </si>
  <si>
    <t>Phase 1b topline data reported that treatment demonstrated a favorable safety profile and was well tolerated, with all adverse events classified as either mild or moderate, and most resolving on the d</t>
  </si>
  <si>
    <t>CNSide - (FORESEE)</t>
  </si>
  <si>
    <t>Breast or Non-Small Cell Lung Cancer (NSCLC) who have suspicious or confirmed Leptomeningeal Metastases (LM)Â </t>
  </si>
  <si>
    <t>Trial data reported that the trial achieved its primary endpoint, demonstrating that CNSide influenced treatment decisions in over 90% of cases, surpassing the 20% primary endpoint target, noted Augus</t>
  </si>
  <si>
    <t>Phase 3 data reported statistically signiï¬cant responses across multiple eï¬ƒcacy endpoints at 12 weeks, including 33% of patients receiving izokibep 160mg weekly (QW) achieving HiSCR75, compared to 21%</t>
  </si>
  <si>
    <t>Phase 2a data reported that except for one, all patients in this Phase 2a trial had adverse risk AML (97%), noted August 13, 2024.</t>
  </si>
  <si>
    <t>KZR</t>
  </si>
  <si>
    <t>KZR-261 (101)</t>
  </si>
  <si>
    <t>Phase 1 data reported no objective responses have been observed to date, noted August 13, 2024.</t>
  </si>
  <si>
    <t>Epetraborole - (EBO-103)</t>
  </si>
  <si>
    <t>Mycobacterium avium complex (MAC) lung disease, Chronic non-tuberculous mycobacterial (NTM) lung diseaseÂ </t>
  </si>
  <si>
    <t>Phase 2 topline data reported that trial met primary endpoint, noted August 13, 2024.</t>
  </si>
  <si>
    <t>VRCA</t>
  </si>
  <si>
    <t>VP-315 (LTX-315)</t>
  </si>
  <si>
    <t>Basal cell carcinomaÂ </t>
  </si>
  <si>
    <t>Phase 2 topline data reported an overall reduction in tumor size of all lesions treated in Part 2 of approximately 86%, noted August 14, 2024.</t>
  </si>
  <si>
    <t>Phase 2 additional data reported that the overall response rate (ORR) was 33% and the complete response rate (CRR) was 19% in the intent-to-treat (ITT) population (N=21); the ORR was 41% and the CRR w</t>
  </si>
  <si>
    <t>Livdelzi (Seladelpar)</t>
  </si>
  <si>
    <t>Approved August 14, 2024.</t>
  </si>
  <si>
    <t>TSBX</t>
  </si>
  <si>
    <t>TIDAL-01 / TBio-4101 (TIL) and Pembrolizumab - (STARLING)</t>
  </si>
  <si>
    <t>Solid tumors in Breast Cancer, Colorectal Cancer, Uveal MelanomaÂ </t>
  </si>
  <si>
    <t>Phase 1 initial data reported an ORR of 25% and 50% disease control rate ("DCR") observed in first four evaluable patients treated with TIDAL-01 with advanced CRC, noted August 14, 2024.</t>
  </si>
  <si>
    <t>Phase 3 data reported that treatment resulted in a mean (standard error; SE) improvement in the 3CS score of 3.21 (0.436) points, compared to 0.96 (0.619) points in sham control for a difference of 2</t>
  </si>
  <si>
    <t>SIGA</t>
  </si>
  <si>
    <t>PALM 007 (Tecovirimat for Treatment of Monkeypox Virus)</t>
  </si>
  <si>
    <t>Monkeypox (mpox)Â </t>
  </si>
  <si>
    <t>Phase 2 data reported that the study did not reach statistical significance on its primary endpoint of tecovirimat being superior to placebo in lesion resolution for all patients, noted August 15, 202</t>
  </si>
  <si>
    <t>Approved 15, 2024.</t>
  </si>
  <si>
    <t>XNCR</t>
  </si>
  <si>
    <t>MONJUVI (tafasitamab) with REVLIMID (lenalidomide) and RITUXAN (rituximab)</t>
  </si>
  <si>
    <t>Follicular lymphoma (FL) / marginal zone lymphoma (MZL)Â </t>
  </si>
  <si>
    <t>Phase 3 data reported that that it met its primary endpoint of progression free survival (PFS) in relapsed or refractory follicular lymphoma (FL), noted August 15, 2024.</t>
  </si>
  <si>
    <t>Approved August 16, 2024.</t>
  </si>
  <si>
    <t>Modified RNA (modRNA) vaccine</t>
  </si>
  <si>
    <t>InfluenzaÂ </t>
  </si>
  <si>
    <t>Phase 2 data reported that the primary endpoints for this qIRV first-generation candidate were not met in adults aged 65 and older, as statistical non-inferior relative vaccine efficacy ("rVE") compar</t>
  </si>
  <si>
    <t>Tentative approval announced August 19, 2024.</t>
  </si>
  <si>
    <t>APG777 + APG990</t>
  </si>
  <si>
    <t>Phase 1 initiated in healthy volunteers, noted August 19, 2024.</t>
  </si>
  <si>
    <t>Opaganib (ABC294640)</t>
  </si>
  <si>
    <t>Invivo study done by RedHill's partner, Apogee Biotechnology Corporation has shown the impact of opaganib on weight gain and glucose tolerance in a high fat diet (HFD) model, supporting the potential</t>
  </si>
  <si>
    <t>Phase 1 dosing initiated, noted August 19, 2024.</t>
  </si>
  <si>
    <t>SN-38</t>
  </si>
  <si>
    <t>Preclinical data reported that accumulation of SN-38 in the tumor compared with other tissues, such as muscle, was greater after NGC-Iri administration than after irinotecan or Onivyde administration,</t>
  </si>
  <si>
    <t>SON-1210</t>
  </si>
  <si>
    <t>Preclinical data has demonstrated the potential of SON-1210, the first albumin-binding bifunctional IL-12/IL-15 fusion protein, for solid tumor immunotherapy. IIOC, led by Oncology experts funded by t</t>
  </si>
  <si>
    <t>Tirzepatide - (SURMOUNT-1)</t>
  </si>
  <si>
    <t>Pre-diabetes and obesity or overweightÂ </t>
  </si>
  <si>
    <t>Phase 3 176-week data reported that treatment significantly reduced the risk of progression to type 2 diabetes by 94% ii among adults with pre-diabetes and obesity or overweight compared to placebo, n</t>
  </si>
  <si>
    <t>RYBREVANT (amivantamab-vmjw) plus LAZCLUZE - (MARIPOSA)</t>
  </si>
  <si>
    <t>1L locally advanced or metastatic non-small cell lung cancer (NSCLC)Â </t>
  </si>
  <si>
    <t>FDA approved on August 20, 2024.</t>
  </si>
  <si>
    <t>TNX-1300 - (CATALYST)</t>
  </si>
  <si>
    <t>Drug overdoseÂ </t>
  </si>
  <si>
    <t>Phase 2 dosing commenced, noted August 20, 2024.</t>
  </si>
  <si>
    <t>INM</t>
  </si>
  <si>
    <t>INM-901</t>
  </si>
  <si>
    <t>Preclinical studies confirmed that INM-901 as an oral formulation that will be utilized in its development programs for Alzheimerâ€™s disease, noted August 20, 2024.</t>
  </si>
  <si>
    <t>Propofol emulsion (Diprivan generic)</t>
  </si>
  <si>
    <t>Anesthetic and sedationÂ </t>
  </si>
  <si>
    <t>FDA approved under ANDA approval on August 20, 2024.</t>
  </si>
  <si>
    <t>SPRC</t>
  </si>
  <si>
    <t>SCI-210</t>
  </si>
  <si>
    <t>Autism Spectrum DisorderÂ </t>
  </si>
  <si>
    <t>First 5 patients enrolled, noted August 20, 2024.</t>
  </si>
  <si>
    <t>Phase 3 safety data revealed a low incidence of adverse events, averaging just one per subject, noted August 20, 2024.</t>
  </si>
  <si>
    <t>Phase 1b first patient successfully screened, noted August 20, 2024.</t>
  </si>
  <si>
    <t>FYARRO - (PRECISION 1)</t>
  </si>
  <si>
    <t>Phase 2 analysis by the IDMC demonstrated that the study was unlikely to exceed an efficacy threshold necessary to support an accelerated approval, to preserve cash the company is halting the registra</t>
  </si>
  <si>
    <t>Lynozyfic (linvoseltamab-gcpt)</t>
  </si>
  <si>
    <t>CRL announced August 20, 2024.</t>
  </si>
  <si>
    <t>Additional Phase 2 interim data reported that the first patient received 16 cycles of treatment over 21 months and continues in complete remission, whole a second patient is completing their twelfth c</t>
  </si>
  <si>
    <t>CT1812 - (SEQUEL)</t>
  </si>
  <si>
    <t>Phase 2 study published in the Journal of Prevention of Alzheimer's Disease exhibited consistent trends of improvement across all prespecified electroencephalography (EEG) parameters with several reac</t>
  </si>
  <si>
    <t>alixorexton (ALKS 2680) - (Vibrance-2)</t>
  </si>
  <si>
    <t>Narcolepsy and excessive daytime sleepinessÂ </t>
  </si>
  <si>
    <t>Phase 2 initiated, noted August 22, 2024.</t>
  </si>
  <si>
    <t>Nimacimab - (CBeyond)</t>
  </si>
  <si>
    <t>Phase 2 dosing initiated, noted August 22, 2024.</t>
  </si>
  <si>
    <t>Spikevax (2024-2025 formula)</t>
  </si>
  <si>
    <t>COVID-19 VaccineÂ </t>
  </si>
  <si>
    <t>Approved August 22, 2024.</t>
  </si>
  <si>
    <t>Cannabidiol oral solution (GWP42003-P)</t>
  </si>
  <si>
    <t>Treatment-Resistant EpilepsiesÂ </t>
  </si>
  <si>
    <t>Phase 3 trial did not meet its primary endpoint, noted August 22, 2024.</t>
  </si>
  <si>
    <t>COMIRNATY</t>
  </si>
  <si>
    <t>Omicron KP.2-adapted COVID-19 VaccineÂ </t>
  </si>
  <si>
    <t>Cenerimod (ACT-333441) - (CARE)</t>
  </si>
  <si>
    <t>Moderate to severe systemic lupus erythematosus (SLE) in Japanese patientsÂ </t>
  </si>
  <si>
    <t>Phase 2 data showed a clinically meaningful improvement in disease activity consistent with results from other global Phase 2 studies, noted August 23, 2024.</t>
  </si>
  <si>
    <t>Phase 2 is ongoing with orphan drug designation granted by the FDA, noted August 26, 2024.</t>
  </si>
  <si>
    <t>Elevai Enfinity Topical Exosome Serum</t>
  </si>
  <si>
    <t>Facial appearanceÂ </t>
  </si>
  <si>
    <t>Trial data reported that treatment was safe and tolerable with significant improvement noted across many aspects of skin appearance, noted August 26, 2024.</t>
  </si>
  <si>
    <t>MACI Arthro</t>
  </si>
  <si>
    <t>Arthroscopic AdministrationÂ </t>
  </si>
  <si>
    <t>FDA approved on August 26, 2024.</t>
  </si>
  <si>
    <t>Ketamir-2 (Topical)</t>
  </si>
  <si>
    <t>Neuropathic pain and chemo-induced depression, as well as neuropathic pain and PTSDÂ </t>
  </si>
  <si>
    <t>Preclinical data reported that low oral doses of Ketamir-2 led to a significant reversal of pain for 14 and 22 days following the operation. At higher oral dose, Ketamir-2 achieved complete normalizat</t>
  </si>
  <si>
    <t>Phase 2b data published at the Journal of sexual medicine showed that topical Sildenafil Cream, 3.6% was safe and well tolerated by women and their partners across 1,357 sexual experiences. Use of top</t>
  </si>
  <si>
    <t>CSCI</t>
  </si>
  <si>
    <t>MACRILEN (Macimorelin Acetate) - (DETECT AEZS-130-P02)</t>
  </si>
  <si>
    <t>Pediatric patients with suspected growth hormone deficiency (GHD)Â </t>
  </si>
  <si>
    <t>Phase 3 topline data reported that the trial did not meet its primary endpoint, noted August 27, 2024.</t>
  </si>
  <si>
    <t>CLS-AX - (ODYSSEY)</t>
  </si>
  <si>
    <t>Neovascular age-related macular degeneration (wet AMD)Â </t>
  </si>
  <si>
    <t>Phase 2b trial completed, noted August 27, 2024.</t>
  </si>
  <si>
    <t>Phase 3 data in Cohort B showed showed a relative risk reduction of 84% with pemivibart compared to placebo in the likelihood of trial participants contracting confirmed symptomatic COVID-19, with no</t>
  </si>
  <si>
    <t>Phase 3 results presented at the Department of Defense's Military Health System Research Symposium (MHSRS) showed that in real-world military setting the ATEV was observed to have 12-month patency of</t>
  </si>
  <si>
    <t>IRB has approved a single and multiple doser study, noted August 27, 2024.</t>
  </si>
  <si>
    <t>NBI-1117568 (NBI-'568)</t>
  </si>
  <si>
    <t>Phase 2 met the primary endpoint, showing significant improvement in PANSS scores versus placebo, and was well-tolerated. Secondary endpoints were also met, noted August 28, 2024.</t>
  </si>
  <si>
    <t>Mucosal Vaccine</t>
  </si>
  <si>
    <t>HPV-Related Cervical DysplasiaÂ </t>
  </si>
  <si>
    <t>Preclinical data reported that the vaccine constructs stimulate specific T cell immune responses, reduce tumor size, and increase survival in an animal model of human papillomavirus (HPV)-related tumo</t>
  </si>
  <si>
    <t>Leqvio - (V-Mono)</t>
  </si>
  <si>
    <t>CVRR (Primary prevention)Â </t>
  </si>
  <si>
    <t>Phase 3 data reported that the trial met its primary endpoints, demonstrating superiority of Leqvio (inclisiran) monotherapy vs both placebo and ezetimibe in LDL-C reduction, noted August 28, 2024.</t>
  </si>
  <si>
    <t>Phase 3 data presented at MHSRS highlighted results from confirmatory Phase 3 RESILIENT study of TNX-102 SL (sublingual cyclobenzaprine HCl) treatment demonstrating statistically significant improveme</t>
  </si>
  <si>
    <t>KB301 - (PEARL-1)</t>
  </si>
  <si>
    <t>Wrinkles and acne scarsÂ </t>
  </si>
  <si>
    <t>Phase 1 cohort 3 &amp; 4 data showed meaningful improvements in both dÃ©colletÃ© and lateral canthal regions. In the dÃ©colletÃ© cohort, 94% of subjects showed improvement at 2 months post-treatment. For late</t>
  </si>
  <si>
    <t>Phase 1b dosing iniutiated, noted August 28, 2024.</t>
  </si>
  <si>
    <t>Phase 1 data reported that single and multiple doses of GT-02287 were safe and generally well tolerated up to and including the highest planned dose levels across all age groups, with no discontinuati</t>
  </si>
  <si>
    <t>BLA submitted August 29, 2024.</t>
  </si>
  <si>
    <t>SCLX</t>
  </si>
  <si>
    <t>GLOPERBA (colchicine)</t>
  </si>
  <si>
    <t>Acute and chronic painÂ </t>
  </si>
  <si>
    <t>FDA final approval on August 29, 2024.</t>
  </si>
  <si>
    <t>Phase 1 PK data reported that 13 or 81%, experienced mild or moderate side effects with the Rybelsus tablet and only 7 people, or 44%, experienced only mild side effects with the Rybelsus that was pro</t>
  </si>
  <si>
    <t>NCNA</t>
  </si>
  <si>
    <t>NUC-3373 (NuTide: 323)</t>
  </si>
  <si>
    <t>2L Colorectal cancerÂ </t>
  </si>
  <si>
    <t>Phase 2 trial discontinued, noted August 29, 2024.</t>
  </si>
  <si>
    <t>Phase 3 data presented at ESC reported a a lack of statistical significance in ACM with vutrisiran monotherapy group for all-cause mortality up to month 36, with a hazard ratio (HR) of 0.706 (p = 0.11</t>
  </si>
  <si>
    <t>EBS</t>
  </si>
  <si>
    <t>ACAM2000</t>
  </si>
  <si>
    <t>Smallpox and Mpox (Vaccinia) VaccineÂ </t>
  </si>
  <si>
    <t>Approved August 30, 2024.</t>
  </si>
  <si>
    <t>Cylembio (imsapepimut and etimupepimut, adjuvanted (IO102-IO103)) w/ pembrolizumab (KEYTRUDA) - (IOB-013/KN-D18)</t>
  </si>
  <si>
    <t>Advanced melanomaÂ </t>
  </si>
  <si>
    <t>Phase 3 interim analysis by IDMC concluded with the recommendation to continue without modifications with primary endpoint data due in 1H 2025, noted August 30, 2024.</t>
  </si>
  <si>
    <t>Phase 1 subgroup data shared at the ESC reported that Icosapent ethyl reduced the rate of the primary outcome compared with placebo (17.2% vs 22.0%; hazard ratio</t>
  </si>
  <si>
    <t>Phase3 additional data reported treatment with aficamten significantly improved LVMI (-15.4 g/m2, p=0.001) and resulted in favorable cardiac remodeling as demonstrated by reductions in left ventricula</t>
  </si>
  <si>
    <t>Phase 3 data from ESC reported that plozasiran reduced triglycerides by 80% from baseline and reduced the risk of developing acute pancreatitis by 83%, noted September 2, 2024.</t>
  </si>
  <si>
    <t>VLA15-221</t>
  </si>
  <si>
    <t>Additional Phase 2 data reported a significant anamnestic antibody response across all six serotypes covered by the vaccine candidate in pediatric (5 to 11 years of age) and adolescent (12 to 17 years</t>
  </si>
  <si>
    <t>NDA submitted to the FDA under 505(b)(2) pathway, noted September 3, 2024</t>
  </si>
  <si>
    <t>PRAX-562 - (EMBOLD)</t>
  </si>
  <si>
    <t>Developmental epileptic encephalopathies (DEEs)Â </t>
  </si>
  <si>
    <t>Phase 2 topline results reported placebo-adjusted monthly motor seizure reduction of 46% during double-blind period, noted September 3, 2024.</t>
  </si>
  <si>
    <t>Exosomes</t>
  </si>
  <si>
    <t>HairlossÂ </t>
  </si>
  <si>
    <t>Trial data reported ceased crown inflammation, reversal of miniaturized hairs and recovered hair from the dormant phase, among other benefits, noted September 3, 2024.</t>
  </si>
  <si>
    <t>Preclinical data presented at EMCHD demonstrated INF904's efficacy in reducing neutrophil activation and inflammation in various disease models, with potentially fewer drug interactions due to minimal</t>
  </si>
  <si>
    <t>VAX-31</t>
  </si>
  <si>
    <t>Invasive Pneumococcal Disease (IPD)Â </t>
  </si>
  <si>
    <t>Phase 1/2 topline data reported that at the high and middle doses, VAX-31 met or exceeded the regulatory immunogenicity criteria for all 31 serotypes and, at the low dose, for 29 of 31 serotypes, note</t>
  </si>
  <si>
    <t>Phase 1/2 update reported increased dystrophin expression and functional improvements across multiple patient cohorts, noted September 3, 2024.</t>
  </si>
  <si>
    <t>Fast Track Designation granted by the FDA, noted September 3, 2024.</t>
  </si>
  <si>
    <t>Cibotercept (KER-012) - (TROPOS)</t>
  </si>
  <si>
    <t>Pulmonary arterial hypertension (PAH) and disorders associated with bone lossÂ </t>
  </si>
  <si>
    <t>Phase 2 screening closed, noted September 3, 2024.</t>
  </si>
  <si>
    <t>Phase 1/2 data from SSIEM reported a 90% mean reduction in CSF HS from baseline at Week 24, noted September 3, 2024.</t>
  </si>
  <si>
    <t>RXRX</t>
  </si>
  <si>
    <t>REC-994 - (SYCAMORE)</t>
  </si>
  <si>
    <t>Cerebral Cavernous Malformation (CCM)Â </t>
  </si>
  <si>
    <t>Phase 2 trial met its primary endpoint, noted September 3, 2024.</t>
  </si>
  <si>
    <t>Phase 1/2/3 additional interim data presented at SSIEM 2024 demonstrated an 85% median reduction of cerebrospinal fluid (CSF) levels of heparan sulfate (HS) D2S6, a key biomarker of brain disease acti</t>
  </si>
  <si>
    <t>Phase 2/3 topline data did not meet primary endpoint of GST and key secondary endpoints of cognition (ADAS-Cog11) and function (ADCS-ADL23), noted September 3, 2024.</t>
  </si>
  <si>
    <t>Descartes-15</t>
  </si>
  <si>
    <t>Preclinical data observed to achieve an approximately ten-fold increase relative to Descartes-08 in CAR expression and selective target-specific killing. Phase 1 data to dosing initiated, noted Septem</t>
  </si>
  <si>
    <t>AEF0117</t>
  </si>
  <si>
    <t>Cannabis-Related Disorders (CrD)Â </t>
  </si>
  <si>
    <t>Phase 2b trial did not meet its primary or secondary endpoints, noted September 4, 2024.</t>
  </si>
  <si>
    <t>SPINRAZA (Nusinersen) - (DEVOTE)</t>
  </si>
  <si>
    <t>Phase 2/3 data reported statistically significant improvement compared to a prespecified matched sham control group, noted September 4, 2024.</t>
  </si>
  <si>
    <t>Phase 2 extension study in SCAI Stage B enrollment to be completed, noted September 4, 2024.</t>
  </si>
  <si>
    <t>FDA communicated with the Company that the review is ongoing and no additional information is needed, but is subject to change, noted September 4, 2024.</t>
  </si>
  <si>
    <t>VYD2311 - (DECLARATION)</t>
  </si>
  <si>
    <t>Phase 1 initiated, noted September 4, 2024.</t>
  </si>
  <si>
    <t>evorpacept in combination with SARCLISA (isatuximab-irfc) - (UMBRELLA)</t>
  </si>
  <si>
    <t>Multiple myeloma (MM)Â </t>
  </si>
  <si>
    <t>Phase 1/2 initiated, noted September 4, 2024.</t>
  </si>
  <si>
    <t>Phase 2 study enrollment completed, noted September 4, 2024.</t>
  </si>
  <si>
    <t>CYTH</t>
  </si>
  <si>
    <t>Trappsol Cyclo - (TransportNPC)</t>
  </si>
  <si>
    <t>Niemann-Pick Disease Type CÂ </t>
  </si>
  <si>
    <t>Phase 3 data to be presented at the SSIEM Annual Symposium 2024 showed that study was well tolerated, noted September 5, 2024.</t>
  </si>
  <si>
    <t>RFL</t>
  </si>
  <si>
    <t>ARQ-255</t>
  </si>
  <si>
    <t>Alopecia AreataÂ </t>
  </si>
  <si>
    <t>Phase 1b enrollment completed, noted September 5, 2024.</t>
  </si>
  <si>
    <t>Phase 1/2 FDA granted Fast Track designation, noted September 5, 2024</t>
  </si>
  <si>
    <t>Insulin efsitora alfa (efsitora) - (QWINT-1)</t>
  </si>
  <si>
    <t>Phase 3 topline data reported that the trial met its primary endpoint of non-inferior A1C reduction with efsitora compared to insulin glargine at week 52, noted September 5, 2024.</t>
  </si>
  <si>
    <t>Insulin efsitora alfa (efsitora) - (QWINT-3)</t>
  </si>
  <si>
    <t>Phase 3 topline data reported that the trial met its primary endpoint of non-inferior A1C reduction with efsitora compared to insulin degludec at week 26, noted September 5, 2024.</t>
  </si>
  <si>
    <t>FDA granted orphan drug designation, noted September 5, 2024.</t>
  </si>
  <si>
    <t>HT-001 - (CLEER-001)</t>
  </si>
  <si>
    <t>EGFRI-induced skin toxicityÂ </t>
  </si>
  <si>
    <t>Phase 2a data from study showed that during this first-of-its-kind human patient case, the patient was able to cease treatment after just one week due to the rapid and successful resolution of symptom</t>
  </si>
  <si>
    <t>Phase 3 at-home trial initiated, noted September 5, 2024.</t>
  </si>
  <si>
    <t>VOR</t>
  </si>
  <si>
    <t>Trem-cel + Mylotarg (VBP101)</t>
  </si>
  <si>
    <t>Phase 1/2 data reported reliable engraftment, shielding from Mylotarg on-target toxicity, a broadened Mylotarg therapeutic window, and early evidence of patient benefit, noted September 5, 2024.</t>
  </si>
  <si>
    <t>Approved September 5, 2024.</t>
  </si>
  <si>
    <t>REZLIDHIA (olutasidenib) in combination with decitabine and venetoclax</t>
  </si>
  <si>
    <t>Acute myeloid leukemiaÂ </t>
  </si>
  <si>
    <t>Phase 1b/2 triplet therapy initiated, noted September 5, 2024.</t>
  </si>
  <si>
    <t>Phase 2a initiated, noted September 6, 2024.</t>
  </si>
  <si>
    <t>Sebetralstat - (KONFIDENT-S)</t>
  </si>
  <si>
    <t>Data presentation from Bradykinin Symposium reported a median time to treatment was 9 minutes for all attacks and 8 minutes for laryngeal attacks; the median time to beginning of symptom relief was 1.</t>
  </si>
  <si>
    <t>Nucala (mepolizumab)</t>
  </si>
  <si>
    <t>Phase 3 data reported that it met its primary endpoint with the addition of Nucala to inhaled maintenance therapy, noted September 6, 2024.</t>
  </si>
  <si>
    <t>BLA submission completed, noted September 6, 2024.</t>
  </si>
  <si>
    <t>Phase 2 AACR data reported that the trial achieved a disease control rate of 63%, note September 6, 2024.</t>
  </si>
  <si>
    <t>Arimoclomol (EAP)</t>
  </si>
  <si>
    <t>Niemann-Pick disease type C (NPC)Â </t>
  </si>
  <si>
    <t>Phase 3 new clinical efficacy and safety data demonstrated clinically meaningful reduction in disease progression, noted September 6, 2024.</t>
  </si>
  <si>
    <t>Phase 1 data presented at ACCP reported dose-linearity without a change in half-life over a wide range of exposures, with steady state appearing evident within seven days of dosing, noted September 8,</t>
  </si>
  <si>
    <t>Phase 1b/2a OLE data presented at the ILAE reported an overall median seizure reduction of 57.7% in countable motor seizures over an approximate 9-month treatment period, noted September 8, 2024.</t>
  </si>
  <si>
    <t>Phase 3 results presented at ERS reported statistical significance in change from baseline in hemoglobin-adjusted percent predicted diffusing capacity of the lungs for carbon monoxide (DLCO%) through</t>
  </si>
  <si>
    <t>Ivonescimab (SMT112) with chemotherapy - (HARMONi-2)</t>
  </si>
  <si>
    <t>Epidermal growth factor receptor (EGFR)-mutated, locally advanced or metastatic non-squamous NSCLCÂ </t>
  </si>
  <si>
    <t>Additional Phase 3 data presented at WCLC reported a hazard ratio (HR) of 0.51, and a clinically meaningful benefit was demonstrated across clinical subgroups, noted September 8, 2024.</t>
  </si>
  <si>
    <t>Phase 3 data reported a meaningfully greater magnitude of progression-free survival benefit in patients with this biomarker, noted September 8, 2024.</t>
  </si>
  <si>
    <t>Amivantamab and Lazertinib - (MARIPOSA)</t>
  </si>
  <si>
    <t>GFR-Mutated Locally Advanced or Metastatic Non-Small Cell Lung CancerÂ </t>
  </si>
  <si>
    <t>Phase 3 longer-term data from the MARIPOSA study confirm superior outcomes of chemotherapy-free RYBREVANTÂ® plus LAZCLUZEâ„¢ regimen compared to osimertinib monotherapy as first-line therapy, noted Septe</t>
  </si>
  <si>
    <t>Zidesamtinib (NVL-520) - (ARROS-1)</t>
  </si>
  <si>
    <t>ROS1 Non-small cell lung cancer (NSCLC)Â </t>
  </si>
  <si>
    <t>Phase 1 data demonstrated encouraging efficacy and durability in patients with pretreated ROS1-positive NSCLC, noted September 9, 2024. This data is to be presented at ESMO on September 14, 2024.</t>
  </si>
  <si>
    <t>Phase 1 data from ESMO reported that in EE pts (n=50), ORR was 23%, DCR 66%, and median DOR 8.3 mos with 64% responses ongoing at 6-mos and longest ongoing response at 20.8+ mos, noted September 9, 2</t>
  </si>
  <si>
    <t>Phase 2 data from a one-year interim analysis of the ongoing phase 2 trial show that 11 out of 16 patients had objective clinical responses, equaling a 69% Overall Response Rate to be presented, noted</t>
  </si>
  <si>
    <t>WP1066</t>
  </si>
  <si>
    <t>Glioblastoma (NU 21C06)Â </t>
  </si>
  <si>
    <t>Phase 2 patient dosing initiated, noted September 9, 2024.</t>
  </si>
  <si>
    <t>Phase 2 full data presented at ESMO reported that the median OS was 30 months (95% CI 18.4, NE) and the 12-month OS rate was 80%, noted September 9, 2024.</t>
  </si>
  <si>
    <t>ACTU</t>
  </si>
  <si>
    <t>Elraglusib (9-ING-41) - (Actuate-1902)</t>
  </si>
  <si>
    <t>Ewing Sarcoma (Pediatric)Â </t>
  </si>
  <si>
    <t>Phase 1 update reported that two patients with recurrent /refractory EWS are experiencing ongoing complete responses (CR), two patients achieved stable disease (SD), and two patients withdrew from the</t>
  </si>
  <si>
    <t>PRT3789 with KEYTRUDA (pembrolizumab) - (SMARCA2/BRM)</t>
  </si>
  <si>
    <t>SMARCA4-deleted cancers, solid tumorsÂ </t>
  </si>
  <si>
    <t>Phase 1 data presented at ESMO reported partial responses, tumor shrinkage and prolonged stable disease, noted September 9, 2024.</t>
  </si>
  <si>
    <t>Libtayo (cemiplimab) combined with Fianlimab</t>
  </si>
  <si>
    <t>Phase 1 data from ESMO reported that the median PFS was 24 months (85% CI: 12 months to NE) and median OS was not reached, noted September 9, 2024.</t>
  </si>
  <si>
    <t>EVX-B2</t>
  </si>
  <si>
    <t>Gonorrhea vaccineÂ </t>
  </si>
  <si>
    <t>Preclinical data reported that the vaccine triggers a targeted immune response, noted September 9, 2024.</t>
  </si>
  <si>
    <t>Phase 2b study showed long-term overall survival of 57 percent (49/86) and 34 percent (29/86) at 12 and 18 months respectively, exceeding the current standard of care, noted September 9, 2024.</t>
  </si>
  <si>
    <t>Conditionally Activated Interferon Alpha-2b (CX-801)</t>
  </si>
  <si>
    <t>Phase 1 dosing initiated, noted September 9, 2024.</t>
  </si>
  <si>
    <t>Phase 3 pre BLA review successfully completed, noted September 9, 2024.</t>
  </si>
  <si>
    <t>TCB008</t>
  </si>
  <si>
    <t>Monkeypox (Mpox)Â </t>
  </si>
  <si>
    <t>Preclinical proof of concept study intended, noted September 9, 2024.</t>
  </si>
  <si>
    <t>Tarlatamab (AMG 757) - (DeLLphi-303)</t>
  </si>
  <si>
    <t>Phase 1b trial presented at the WCLC demonstrated sustained disease control, with a 9-month overall survival rate of up to 91.8%, noted September 9, 2024.</t>
  </si>
  <si>
    <t>Phase 2 presented at the WCLC showed a long-term follow-up confirmed sustained efficacy and safety in previously treated ES-SCLC patients, with a 40% objective response rate and a median overall survi</t>
  </si>
  <si>
    <t>AVBP</t>
  </si>
  <si>
    <t>Firmonertinib monotherapy - (FURTHER)</t>
  </si>
  <si>
    <t>Non-small cell lung cancer (NSCLC) harboring EGFR PACC mutationsÂ </t>
  </si>
  <si>
    <t>Phase 1b data presented at WCLC showed an 81.8% ORR by BICR and 63.6% confirmed ORR by BICR at the 240 mg dose; 46.2% confirmed ORR in CNS Metastases, noted September 9, 2024.</t>
  </si>
  <si>
    <t>Neffy 1 mg (epinephrine nasal spray)</t>
  </si>
  <si>
    <t>sNDA submission to the FDA, noted September 9, 2024.</t>
  </si>
  <si>
    <t>FDA's AdCom reviewed the drug's benefits and risks and considerations for its appropriate use but did not vote on the matter, noted September 9, 2024.</t>
  </si>
  <si>
    <t>Phase 2a safety and tolerability data presented at the European Respiratory Society (ERS) reported that integrin beta-6, were reduced in participants receiving bexotegrast at the 320 mg dose versus p</t>
  </si>
  <si>
    <t>PHGE</t>
  </si>
  <si>
    <t>BX004</t>
  </si>
  <si>
    <t>P. aeruginosa in patients with Cystic Fibrosis (CF)Â </t>
  </si>
  <si>
    <t>Phase 1b/2a study data presented at the European Respiratory Society (ERS) Congress reported that treatment was well tolerated and no adverse events of special interest, noted September 9, 2024.</t>
  </si>
  <si>
    <t>Phase 3 QWINT-2 data presented at EASD helped adults naÃ¯ve to insulin therapy currently using and not using GLP-1 receptor agonists achieve an A1C below 7% , noted May 16, 2024.</t>
  </si>
  <si>
    <t>Insulin efsitora alfa (efsitora) - (QWINT-5)</t>
  </si>
  <si>
    <t>Phase 3 data presented at EASD efsitora met the primary endpoint of non-inferior A1C reduction at week 26, noted September 9, 2024.</t>
  </si>
  <si>
    <t>Phase 2 IDeate-Lung01 data reported that a confirmed objective response rate (ORR) of 54.8% (95% CI: 38.7-70.2) and 26.1% (95% CI: 14.3-41.1) were observed in patients with ES-SCLC receiving ifinatama</t>
  </si>
  <si>
    <t>Phase 1 dose escalation data presented at ESMO reported that 1 pt had an unconfirmed partial response (uPR) and 7/14 (50%) efficacy evaluable pts had a best response of stable disease or better, noted</t>
  </si>
  <si>
    <t>Monalizuma - (NeoCOAST-2)</t>
  </si>
  <si>
    <t>Early-stage non-small cell lung cancer (NSCLC)Â </t>
  </si>
  <si>
    <t>Phase 2 data reported a pathological complete response rate of 26.7% and a major pathological response rate of 53.3%, noted September 9, 2024.</t>
  </si>
  <si>
    <t>TNX-801 - (Kenya study)</t>
  </si>
  <si>
    <t>Monkeypox, horse pox and smallpox infectionÂ </t>
  </si>
  <si>
    <t>Phase 1/2 vaccination demonstrated efficacy in protecting animals from lethal challenge with clade I monkeypox and is in development as an mpox vaccine, new data show improved tolerability in immunoco</t>
  </si>
  <si>
    <t>OABI</t>
  </si>
  <si>
    <t>Batoclimab</t>
  </si>
  <si>
    <t>Graves' DiseaseÂ </t>
  </si>
  <si>
    <t>Phase 2 additional results reported a 76% response rate in patients uncontrolled on antithyroid drugs (ATDs) at week 12, noted September 9, 2024.</t>
  </si>
  <si>
    <t>IMVT</t>
  </si>
  <si>
    <t>CVGBM</t>
  </si>
  <si>
    <t>Phase 1 data presented at ESMO reported that 7 pts had 9 â‰¥ Gr 3 AEs assessed as potentially related to CVGBM, noted September 9, 2024.</t>
  </si>
  <si>
    <t>TERN-601 - (FALCON)</t>
  </si>
  <si>
    <t>Phase 1 data reported a statistically significant mean weight loss up to 5.5% over 28 days, noted September 9, 2024.</t>
  </si>
  <si>
    <t>RLAY</t>
  </si>
  <si>
    <t>RLY-2608 + fulvestrant + ribociclib triplet combination - (ReDiscover)</t>
  </si>
  <si>
    <t>PIK3CA (PI3KÎ±) mutant tumors, including HR+/HER2- breast cancerÂ </t>
  </si>
  <si>
    <t>Phase 1 data resulted on 9.2-month median PFS in heavily pre-treated patients, 33% ORR across all patients &amp; 53% ORR in patients with kinase mutations at RP2D. Data support planned initiation of 2L pi</t>
  </si>
  <si>
    <t>Phase 3 Outcomes study dosing initiated, noted September 9, 2024.</t>
  </si>
  <si>
    <t>XmAb819</t>
  </si>
  <si>
    <t>Renal Cell Carcinoma (RCC)Â </t>
  </si>
  <si>
    <t>Phase 1 update reported evidence of anti-tumor activity has been observed in recent dose-escalation cohorts, noted September 9, 2024.</t>
  </si>
  <si>
    <t>XmAb808 + pembrolizumab</t>
  </si>
  <si>
    <t>Phase 1 trial update reported prostate specific antigen (PSA) declines have been observed during the four-week monotherapy safety run-in period, noted September 9, 2024.</t>
  </si>
  <si>
    <t>Additional Phase 1 data demonstrated encouraging efficacy and durability in heavily pretreated ALK-positive NSCLC patients, noted September 9, 2024. This data is expected to be presented at ESMO Septe</t>
  </si>
  <si>
    <t>Phase 2 update reported that 16 patients surpassed 12-month survival follow-up, with a median survival follow-up in third line of 10.6 months, noted September 10, 2024.</t>
  </si>
  <si>
    <t>Plinabulin (Trial 103) - (DUBLIN-3)</t>
  </si>
  <si>
    <t>Non small cell lung cancerÂ </t>
  </si>
  <si>
    <t>Phase 3 study presented data at the 2024 WCLC showing that its combination with docetaxel, significantly improved overall survival (OS), progression-free survival (PFS), and objective response rate (O</t>
  </si>
  <si>
    <t>VRDN-001 - (THRIVE)</t>
  </si>
  <si>
    <t>Active Thyroid Eye Disease (TED)Â </t>
  </si>
  <si>
    <t>Phase 3 data presented at Webcast achieved all primary and secondary endpoints, noted September 10, 2024.</t>
  </si>
  <si>
    <t>Phase 2 data presented at the Annual Meeting of the European Association for the Study of Diabetes reported that the lean loss ratio, defined as the change in lean mass compared to the change in total</t>
  </si>
  <si>
    <t>Phase 1 study showed a favorable safety profile with no on-target adverse events commonly associated with other OX2R agonists, such as hepatotoxicity or visual disturbances. Based on these results, Ce</t>
  </si>
  <si>
    <t>Sotagliflozin - (SOTA-INS CGM)</t>
  </si>
  <si>
    <t>Basal Insulin-Treated Type 2 DiabetesÂ </t>
  </si>
  <si>
    <t>Phase 3 data reported that 200 mg and 400 mg once daily TIR (15.3 and 15.9 hours, respectively) approached the ADA target, with modest reductions in time-above-range (TAR) and mild increases in time-b</t>
  </si>
  <si>
    <t>Study published the journal Oncotarget showed that stem-like breast cancer cells increase expression of miR-10b, noted September 10, 2024.</t>
  </si>
  <si>
    <t>TFF-dry powder hemagglutinin (HA) antigen</t>
  </si>
  <si>
    <t>Influenza VaccineÂ </t>
  </si>
  <si>
    <t>Preclinical data for its TFF-dry powder hemagglutinin (HA) antigen vaccine candidates showing induced neutralizing antibody titers in ferrets against H1 and H3 influenza strains, noted September 10, 2</t>
  </si>
  <si>
    <t>BBP-812 - (CANaspire)</t>
  </si>
  <si>
    <t>Canavan DiseaseÂ </t>
  </si>
  <si>
    <t>FDA Granted RMAT designation, noted September 10, 2024.</t>
  </si>
  <si>
    <t>BBP-631 - (ADventure)</t>
  </si>
  <si>
    <t>Congenital adrenal hyperplasia (CAH)Â </t>
  </si>
  <si>
    <t>Phase 1/2 trial topline data showed increased endogenous cortisol production in all patients at higher dose levelsâ€”a first for CAH. The therapy was well-tolerated with no treatment-related serious adv</t>
  </si>
  <si>
    <t>Uliledlimab (TJ004309)</t>
  </si>
  <si>
    <t>Phase 1 PK/PD data showed a positive correlation between uliledlimab concentration and overall response rate, supporting dose selection for future trials. A Phase 2 study combining uliledlimab with pe</t>
  </si>
  <si>
    <t>Phase 2 data from ESMO reported that tumors shrank in 89% of taletrectinib-treated patients with advanced ROS1-positive (ROS1+) non-small cell lung cancer (NSCLC) who were tyrosine kinase inhibitor (T</t>
  </si>
  <si>
    <t>IBTROZI (taletrectinib)</t>
  </si>
  <si>
    <t>ROS1+ Nonâ€“Small Cell Lung CancerÂ </t>
  </si>
  <si>
    <t>Phase 2 data from ESMO demonstrated durable responses and prolonged progression-free survival (PFS) with long-term follow up; median duration of response (DOR) and median PFS in TKI-naÃ¯ve patients wer</t>
  </si>
  <si>
    <t>AG-946</t>
  </si>
  <si>
    <t>Myelodysplastic syndrome (MDS)Â </t>
  </si>
  <si>
    <t>Phase 2a FDA granted Orphan drug designation, noted Septemeber 11, 2024.</t>
  </si>
  <si>
    <t>GARDASIL9 (V503-064 )</t>
  </si>
  <si>
    <t>Human Papillomavirus (HPV) vaccineÂ </t>
  </si>
  <si>
    <t>Phase 3 met its primary and secondary endpoints, noted September 11, 2024.</t>
  </si>
  <si>
    <t>GSK3943104 - (TH HSV REC-003)</t>
  </si>
  <si>
    <t>Herpes simplex virus (HSV) vaccineÂ </t>
  </si>
  <si>
    <t>Phase 1/2 trial did not meet the study's primary efficacy objective, noted September 11, 2024.</t>
  </si>
  <si>
    <t>Phase 3 met its primary and key secondary endpoints, noted September 11, 2024.</t>
  </si>
  <si>
    <t>DUPIXENT (dupilumab)</t>
  </si>
  <si>
    <t>Bullous pemphigoid (BP)Â </t>
  </si>
  <si>
    <t>Phase 3 trial met its primary and key secondary endpoints, noted September 11, 2024.</t>
  </si>
  <si>
    <t>Phase 2 data reported a median overall survival of 15.6 months and OS of 15.6 months, noted September 11, 2024.</t>
  </si>
  <si>
    <t>OST-tADC-FRA-H</t>
  </si>
  <si>
    <t>Preclinical data reported an average tumor volume of 10mm3 as compared with 1000 mm3 for the untreated animals, noted September 11, 2024.</t>
  </si>
  <si>
    <t>Phase 2 further analysis showed that patients with Long COVID were, on average, able to walk farther in a Six-Minute Walk Test (6MWT) when compared to subjects who received a placebo, noted September</t>
  </si>
  <si>
    <t>Kintara warns that without the merger, it may lack the financial resources to continue the REM-001 study or operate and may need to consider bankruptcy, noted September 11, 2024.</t>
  </si>
  <si>
    <t>TREMFYA (Guselkumab)</t>
  </si>
  <si>
    <t>Ulcerative colitisÂ </t>
  </si>
  <si>
    <t>Approved September 11, 2024.</t>
  </si>
  <si>
    <t>Phase 1 trial data presented at EASD reported that absolute risk reduction was 7.9% and 9.4% in first events with a number needed to treat of 13 and 11 for the primary and key secondary endpoints, not</t>
  </si>
  <si>
    <t>AURA</t>
  </si>
  <si>
    <t>AU-011 (belzupacap sarotalocan) (IVT administration) - (CoMpass)</t>
  </si>
  <si>
    <t>Uveal melanoma including choroidal melanomaÂ </t>
  </si>
  <si>
    <t>Phase 2 final results reported an 80% Tumor Control Rate, and 90% Visual Acuity Preservation, noted September 12, 2024.</t>
  </si>
  <si>
    <t>Losmapimod - (REACH)</t>
  </si>
  <si>
    <t>Facioscapulohumeral muscular dystrophy (FSHD)Â </t>
  </si>
  <si>
    <t>Phase 3 trial study failed to show an improvement in relative surface area (RSA), a measure of reachable workspace (RWS), versus placebo at week 48, study did not meet primary endpoint. Fulcrum to sus</t>
  </si>
  <si>
    <t>FULC</t>
  </si>
  <si>
    <t>Multivalent seasonal influenza vaccine</t>
  </si>
  <si>
    <t>Influenza B strainÂ </t>
  </si>
  <si>
    <t>Phase 2 data suggest the vaccine candidates have an acceptable safety and reactogenicity profile for all mRNA formulations tested, noted September 12, 2024.</t>
  </si>
  <si>
    <t>Preclinical data showed little interaction with non-toxic species and did not bind to amyloid plaques, potentially reducing the risk of amyloid-related imaging abnormalities, noted September 12, 2024.</t>
  </si>
  <si>
    <t>Phase 1b placebo-controlled Cohort 2 data readout significantly reduced bacterial bloodstream infections (BSIs) and systemic antibiotic exposure, with fewer cases of febrile neutropenia compared to pl</t>
  </si>
  <si>
    <t>Phase 1 Initial results showed high specificity and durable uptake of MNPR-101-Zr in metastatic tumors compared to normal tissue, aligning with conventional PET imaging, noted September 12, 2024.</t>
  </si>
  <si>
    <t>Phase 1 data from two of the first three patients in the cohort, treated with the highest dose of 6 billion cells, showed cognitive improvement from moderate to mild AD after three months, noted Septe</t>
  </si>
  <si>
    <t>DRUG</t>
  </si>
  <si>
    <t>BMB-101 - (BREAKTHROUGH)</t>
  </si>
  <si>
    <t>Phase 2 study initiated, noted September 12, 2024.</t>
  </si>
  <si>
    <t>Phase 1a pharmacokinetic results demonstrated dose-dependent exposure of VYN202 in blood, study was generally well tolerated with no drug-related adverse events, noted September 12, 2024.</t>
  </si>
  <si>
    <t>Phase 3 enrollment completed, noted September 12, 2024.</t>
  </si>
  <si>
    <t>IPH5301 - (CHANCES)</t>
  </si>
  <si>
    <t>Phase 1 data from ESMO noted that treatment was safe and well-tolerated with preliminary signals of monotherapy antitumor activity, noted September 12, 2024.</t>
  </si>
  <si>
    <t>Luvadaxistat (NBI-1065844)</t>
  </si>
  <si>
    <t>Cognitive Impairment Associated with Schizophrenia (CIAS)Â </t>
  </si>
  <si>
    <t>Phase 2 trial failed to meet its primary endpoint, noted September 12, 2024.</t>
  </si>
  <si>
    <t>Phase 2a data reported a complete or partial responses have been observed in the first two patients (2/5) to date, for an initial response rate of 40% and an initial disease control rate of 80%, with</t>
  </si>
  <si>
    <t>Tecentriq Hybreza (atezolizumab and hyaluronidase-tqjs) with ENHANZE</t>
  </si>
  <si>
    <t>Lung, liver, skin and soft tissue cancerÂ </t>
  </si>
  <si>
    <t>Approved September 12, 2024.</t>
  </si>
  <si>
    <t>Phase 1 data from ESMO reported the induction of cancer antigen-specific T-cell responses in 77% of evaluable patients following CVGBM monotherapy, noted September 13, 2024.</t>
  </si>
  <si>
    <t>Phase 1 data presented at ESMO showed signs of anti-tumor activity, including partial responses in 3 of 26 patients with heavily pre-treated NSCLC or esophageal cancer, and additional patients with pr</t>
  </si>
  <si>
    <t>FDA approval on September 13, 2024.</t>
  </si>
  <si>
    <t>Chronic rhinosinusitis with nasal polyposis (CRSwNP) in adolescents aged 12 to 17 yearsÂ </t>
  </si>
  <si>
    <t>FDA approved on September 13, 2024.</t>
  </si>
  <si>
    <t>EBGLYSS (lebrikizumab-lbkz)</t>
  </si>
  <si>
    <t>Approved September 13, 2024.</t>
  </si>
  <si>
    <t>Phase 1 dose escalation data presented at ESMO showed it was well-tolerated across all doses with no dose-limiting toxicities and achieved dose-proportional pharmacokinetics, noted September 13, 2024.</t>
  </si>
  <si>
    <t>SGN-PDL1V</t>
  </si>
  <si>
    <t>Non-small cell lung cancer (NSCLC) and head and neck squamous cell carcinomas (HNSCC)Â </t>
  </si>
  <si>
    <t>Phase 1 data presented at ESMO reported that treatment was generally well tolerated with no unexpected adverse events, and encouraging antitumor activity, noted September 13, 2023.</t>
  </si>
  <si>
    <t>BNT211</t>
  </si>
  <si>
    <t>Additional Phase 1/2 data from ESMO reported an objective response rate (ORR) was 38%, noted September 13, 2024.</t>
  </si>
  <si>
    <t>Brenetafusp (IMC-F106C) - (PRAME-A02)</t>
  </si>
  <si>
    <t>Phase 1 ovarian data from ESMO reported that the median progression-free survival (PFS) was 3.3 months, and the overall survival (OS), while still maturing, was 73% at 6 months, noted September 14, 20</t>
  </si>
  <si>
    <t>Phase 2 update from ESMO reported a overall response rate (ORR) = 62.5% observed in prospectively-selected ACR-368 OncoSignature-positive (BM+) patients with endometrial cancer, noted September 14, 20</t>
  </si>
  <si>
    <t>Ponsegromab</t>
  </si>
  <si>
    <t>Cancer-associated cachexiaÂ </t>
  </si>
  <si>
    <t>Phase 2 data from ESMO reported a significant and robust increases in body weight after 12 weeks across all doses: 2.02% (95% confidence interval (CI), -0.97 to 5.01%) in the 100 mg treatment group, 3</t>
  </si>
  <si>
    <t>Phase 1 safety and efficacy data from ESMO reported that the highest OR rate of 31.3% (5 responders, including 2 CRs) was found in the 50mg BID cohort, noted September 14, 2024.</t>
  </si>
  <si>
    <t>Phase 1 interim data from ESMO report nine of 15 efficacy evaluable patients (60%) have a best overall response to date of stable disease (SD), noted September 14, 2024.</t>
  </si>
  <si>
    <t>Phase 1/2 preliminary safety, efficacy, and quality of life outcomes at ESOPRS reported that patients in cohort 1 (40 mg Q3W) achieved early clinical responses across manifestations of disease, noted</t>
  </si>
  <si>
    <t>Atirmociclib (PF-07220060) + PF-07104091</t>
  </si>
  <si>
    <t>HR+/HER2- breast cancerÂ </t>
  </si>
  <si>
    <t>Phase 1b/2 data from ESMO showed a manageable safety profile and encouraging efficacy in patients with heavily pretreated HR+/HER2- breast cancer, noted September 14, 2024.</t>
  </si>
  <si>
    <t>Phase 1/2 data from ESMO reported that the ORR was 43% (6/14) (unconfirmed &amp; confirmed) among patients who were EphA2+, compared with 20% (2/10) among patients who were EphA2, noted September 14, 202</t>
  </si>
  <si>
    <t>Camonsertib (RP-3500)/ RG6526)- (TRESR)</t>
  </si>
  <si>
    <t>Phase 1/2 data from ESMO reported that the overall response was 15% (7/46); 21% (7/33) excluding pts with confirmed non-biallelic LoF, noted September 14, 2024.</t>
  </si>
  <si>
    <t>ZL-1218</t>
  </si>
  <si>
    <t>Phase 1 trial data from ESMO demonstrated reductions of more than 60% in CCR8+ cells and increased of CD8+ T cells, noted September 14, 2024.</t>
  </si>
  <si>
    <t>Phase 2 data from ESMO reported that treatment with ozuriftamab vedotin achieved durable responses and promising tumor control among a patient population with a median of 3 prior lines of therapy, not</t>
  </si>
  <si>
    <t>Zynyz (retifanlimab-dlwr)</t>
  </si>
  <si>
    <t>Advanced Anal Cancer PatientsÂ </t>
  </si>
  <si>
    <t>Phase 3 data reported that the median PFS was significantly higher in the R vs P arm (9.30 vs 7.39 mo) noted September 14, 2024.</t>
  </si>
  <si>
    <t>BNT113 and KEYTRUDA (pembrolizumab)</t>
  </si>
  <si>
    <t>Head and Neck Cancer / HPVÂ </t>
  </si>
  <si>
    <t>Phase 2 preliminary data from ESMO reported that 70% of patients mounted cellular immune responses against E6/7 as measured ex vivo by IFNÎ³ ELISpot, noted September 14, 2024.</t>
  </si>
  <si>
    <t>Phase 2 data from ESMO reported a confirmed objective response rate (ORR) was 20.0% (n=9) and the unconfirmed ORR was 26.7%, noted September 15, 2024.</t>
  </si>
  <si>
    <t>177Lu-PNT2002 - (SPLASH)</t>
  </si>
  <si>
    <t>Metastatic Castration-Resistant Prostate CancerÂ </t>
  </si>
  <si>
    <t>Phase 3 data from ESMO reported that the Overall Response Rate was 38.1% vs. 12.0% for the ARPI switch arm, including 9.3% Complete Responses, noted September 15, 2024.</t>
  </si>
  <si>
    <t>Phase 3 data from ESMO reported a primary analysis shows clinically meaningful activity across all subgroups, including those who had received prior anti-PD1 and anti-CTLA-4 or had primary resistance</t>
  </si>
  <si>
    <t>Phase 3 data from ESMO reported a 32% reduction in the risk of disease progression, recurrence, not undergoing surgery, or death versus the comparator arm , notedSeptember 15, 2024.</t>
  </si>
  <si>
    <t>Phase 1b data presented at ESMO reported that 30 pts had confirmed partial responses, with an overall response rate of 75%, noted September 15, 2024.</t>
  </si>
  <si>
    <t>Azenosertib Combination with Topoisomerase I</t>
  </si>
  <si>
    <t>HER2+ breast cancerÂ </t>
  </si>
  <si>
    <t>Preclinical data from ESMO reported that 50% of animals showing complete tumor regression (CR) noted September 15, 2024.</t>
  </si>
  <si>
    <t>Additional Phase 2b data presented at ESMO reported that E+P resulted in numerically higher ORR &amp; DCR compared to P only in CPS â‰¥1 pts noted September 15, 2024.</t>
  </si>
  <si>
    <t>Masofaniten (EPI-7386)</t>
  </si>
  <si>
    <t>Castrate resistant prostate cancerÂ </t>
  </si>
  <si>
    <t>Phase 1/2 data reported that across all dose cohorts, 88% of patients (14 of 16) achieved PSA50, 88% of patients (14 of 16) achieved PSA90, 69% of patients (11 of 16) achieved PSA90 in less than 90 da</t>
  </si>
  <si>
    <t>Belrestotug (EOS-448/GSK4428859A) - (GALAXIES Lung-201)</t>
  </si>
  <si>
    <t>1L non-small cell lung cancer (NSCLC)Â </t>
  </si>
  <si>
    <t>Phase 2 interim data from ESMO reported an objective response rate (ORR) of 63.3-76.7% observed with belrestotug + dostarlimab combinations, with confirmed ORR (cORR) at ~60% for every dose, noted Sep</t>
  </si>
  <si>
    <t>Phase 2 clinical hold lifted by the FDA, noted September 16, 2024.</t>
  </si>
  <si>
    <t>Phase 2 data from ESMO confirmed 44.4% overall response rate (ORR) in a PD-L1 high population of patients with SCCHN irrespective of HPV status, noted September 16, 2024.</t>
  </si>
  <si>
    <t>Phase 1/2 vaccine candidate, aligns closely with the World Health Organization's (WHO) preferred target product profile (TPP) for mpox vaccines, noted Septemeber 16, 2024.</t>
  </si>
  <si>
    <t>Bicycle Toxin Conjugates zelenectide pevedotin (BT8009) - (Duravelo-2)</t>
  </si>
  <si>
    <t>Phase 1/2 data from ESMO reported a 45% overall response rate (ORR), 11.1 months median duration of response and a generally well-tolerated safety profile, noted September 16, 2024.</t>
  </si>
  <si>
    <t>NUC-7738 (NuTide:701) in combination with pembrolizumab</t>
  </si>
  <si>
    <t>Phase 1/2 data from ESMO reported that 75% of patients achieved disease control, including two patients who achieved Partial Responses, noted September 16, 2024.</t>
  </si>
  <si>
    <t>Phase 2 data presented at ESMO 24 showed a 69% overall response rate (ORR), with tumor reductions in 15 out of 16 patients and a 79% rate of targeted immune responses to the vaccine's neoantigens, not</t>
  </si>
  <si>
    <t>TAR-200 with Cetrelimab - (SunRISe-4)</t>
  </si>
  <si>
    <t>High-Risk Non-Muscle Invasive Bladder Cancer (NMIBC)Â </t>
  </si>
  <si>
    <t>Phase 2b data reported that the overall efficacy with a centrally confirmed pathologic complete response (pCR, [T0]) rate of 42 percent compared to 23% with CET alone in patients with histologically p</t>
  </si>
  <si>
    <t>Phase 1/2 data to be presented at ISFTD showed sustained increases in cerebrospinal fluid (CSF) progranulin levels in all treated patients for up to 12 months, with no serious adverse events observed</t>
  </si>
  <si>
    <t>Phase 2b data reported an objective response rate of 40% , noted September 16, 2024.</t>
  </si>
  <si>
    <t>TransCon IL-2 Î²/Î³ - (IL-Î²elieÎ³e)</t>
  </si>
  <si>
    <t>Phase 1/2 initial clinical results presented at ESMO 2024 showed anti-tumor responses in 29% (4/14) of efficacy-evaluable, heavily pre-treated patients with platinum-resistant ovarian cancer (PROC) wh</t>
  </si>
  <si>
    <t>TransCon CNP - (ApproaCH)</t>
  </si>
  <si>
    <t>Phase 3 topline data presented at ESMO demonstrated a significant increase in annualized growth velocity (AGV) compared to placebo, with an LS mean treatment difference of 1.49 cm/year at Week 52. Sub</t>
  </si>
  <si>
    <t>IND submitted to the FDA, noted September 16, 2024.</t>
  </si>
  <si>
    <t>INLEXZO (gemcitabine intravesical system) (TAR-200) - (SunRISe-1)</t>
  </si>
  <si>
    <t>Bacillus Calmette-GuÃ©rin (BCG)-unresponsive, high-risk non-muscle-invasive bladder cancer (HR-NMIBC)Â </t>
  </si>
  <si>
    <t>Phase 2b reported a 46.4% centrally-confirmed CR, noted September 16, 2024.</t>
  </si>
  <si>
    <t>Phase 3 study presented data shared at ESMO demonstrated a substantial reduction in Grade 4 neutropenia (over 80% reduction) and a favorable safety profile, with fewer serious adverse events and impro</t>
  </si>
  <si>
    <t>KEYTRUDA plus LENVIMA with TACE - (LEAP-012)</t>
  </si>
  <si>
    <t>Unresectable, non-metastatic hepatocellular carcinomaÂ </t>
  </si>
  <si>
    <t>Phase 3 results from ESMO reported a reduced the risk of disease progression or death by 34% compared to TACE alone, noted September 16, 2024.</t>
  </si>
  <si>
    <t>KEYTRUDA (pembrolizumab) + plinabulin / docetaxel - (KeyPelms-004 / 303 Study) (TROPION Lung-01)</t>
  </si>
  <si>
    <t>2L/3L Non-small cell lung cancer (NSCLC)Â </t>
  </si>
  <si>
    <t>Phase 2 data from the 303 Study at ESMO 2024 showed that among 19 evaluable patients, the combination achieved a 21.1% overall response rate (ORR), a median progression-free survival (PFS) of 8.63 mon</t>
  </si>
  <si>
    <t>RMAT designation granted by the FDA, noted September 16, 2024.</t>
  </si>
  <si>
    <t>Phase 3 final analysis of OS showed a numerical but not statistically significant improvement favoring cabozantinib in combination with atezolizumab, noted September 16, 2024.</t>
  </si>
  <si>
    <t>KEYTRUDA (pembrolizumab) vs Ipilimumab - (KEYNOTE-006)</t>
  </si>
  <si>
    <t>Advanced MelanomaÂ </t>
  </si>
  <si>
    <t>Phase 3 data reported that KEYTRUDA demonstrated a sustained OS benefit, reducing the risk of death by 29%, noted September 16, 2024.</t>
  </si>
  <si>
    <t>Rinatabart sesutecan (Rina-S) - (RAINFOL)</t>
  </si>
  <si>
    <t>Ovarian cancer, Endometrial Cancers, Solid tumorsÂ </t>
  </si>
  <si>
    <t>Phase 1/2 data demonstrated a confirmed objective response rate (ORR) of 50.0% (95% CI) in ovarian cancer patients treated with Rina-S 120 mg/m2 once every 3 weeks (Q3W), regardless of FRÎ± expression</t>
  </si>
  <si>
    <t>Phase 1/2 data from ESMO reported a confirmed partial responses (PRs) doubled to four since ASCO GI in MSS CRC patients without liver and peritoneal metastases for overall response rate (ORR) of 24%,</t>
  </si>
  <si>
    <t>Kisqali (ribociclib) - (NATALEE)</t>
  </si>
  <si>
    <t>Adjuvant breast cancerÂ </t>
  </si>
  <si>
    <t>Phase 3 data showed a deepening benefit beyond the three-year treatment period, reducing the risk of recurrence by 28.5% (HR=0.715; 95% CI 0.609â€“0.840; P&lt;0.0001), compared to ET alone, noted September</t>
  </si>
  <si>
    <t>IMTX</t>
  </si>
  <si>
    <t>TCER IMA401 (MAGEA4/8)</t>
  </si>
  <si>
    <t>Phase 1 data from ESMO reported a 29% ORR, noted September 16, 2024.</t>
  </si>
  <si>
    <t>AK112-206</t>
  </si>
  <si>
    <t>Metastatic microsatellite-stable (MSS) colorectal cancer (CRC)Â </t>
  </si>
  <si>
    <t>Phase 2 data reported that an 81.8% in ORR in group A with an ORR of 88.2% in group B, noted September 16, 2024.</t>
  </si>
  <si>
    <t>AK117-203</t>
  </si>
  <si>
    <t>Triple-negative breast cancer (TNBC)Â </t>
  </si>
  <si>
    <t>Phase 2 data reported an ORR of 72.4%, noted September 16, 2024.</t>
  </si>
  <si>
    <t>AK117-201</t>
  </si>
  <si>
    <t>Recurrent / metastatic head and neck squamous cell carcinoma (HNSCC)Â </t>
  </si>
  <si>
    <t>Phase 2 data reported an ORR of 30.0% in the monotherapy, and of 60% in the combo, noted September 16, 2024.</t>
  </si>
  <si>
    <t>Parkinson's disease (PD)Â </t>
  </si>
  <si>
    <t>Preclinical data reported that COYA 302 significantly reduced inflammation and microglial activation in nigrostriatal brain regions responsible for motor control, noted September 16, 2024.</t>
  </si>
  <si>
    <t>WELIREG - (LITESPARK-005)</t>
  </si>
  <si>
    <t>Advanced renal cell carcinoma (RCC)Â </t>
  </si>
  <si>
    <t>Phase 3 data from ESMO reported that the median OS was 21.4 mo with belzutifan vs 18.2 mo with everolimus, noted September 16, 2024.</t>
  </si>
  <si>
    <t>Phase 2 full data presented at ESMO reported that the median OS was 30 months (95% CI 18.4, NE), ORR of 36% and the 12-month OS rate was 77%, noted September 16, 2024.</t>
  </si>
  <si>
    <t>NC410 in combination w/ pembrolizumab - (LAIR-2)</t>
  </si>
  <si>
    <t>Phase 1b/2 data presented at ESMO showed clinical activity in hard-to-treat cancers, including ovarian cancer and immune checkpoint inhibitor (ICI)-naÃ¯ve and refractory microsatellite stable (MSS)/mic</t>
  </si>
  <si>
    <t>Givastomig (TJ033721 / ABL111)</t>
  </si>
  <si>
    <t>First-line metastatic gastric cancers, solid tumorsÂ </t>
  </si>
  <si>
    <t>Phase 1 study determined the recommended Phase 2 dose to be 8-12 mg/kg, with givastomig being well-tolerated up to the highest study doses. In 43 patients with advanced gastroesophageal carcinoma, the</t>
  </si>
  <si>
    <t>Phase 3 data presented at ESMO reported that ORR was 72.6% vs 60.1% with pembro + SOC vs pbo + SOC, noted September 16, 2024.</t>
  </si>
  <si>
    <t>Zanidatamab (ZW25) - (mGEA)</t>
  </si>
  <si>
    <t>HER2-expressing Gastrointestinal Cancers (Gastroesophageal Adenocarcinoma, Biliary Tract Cancer, and Colorectal Cancer)Â </t>
  </si>
  <si>
    <t>Phase 2 data presented at ESMO showed a confirmed objective response rate (cORR) of 84%, a median duration of response (DoR) of 18.7 months, a median progression-free survival (mPFS) of 15.2 months, a</t>
  </si>
  <si>
    <t>Phase 3 data reported a statistically significant progression-free survival improvement in this EGFR-mutated non-small cell lung cancer population with high unmet need following prior EGFR TKI treatme</t>
  </si>
  <si>
    <t>Phase 1 partial clinical hold removed by the FDA, noted September 17, 2024.</t>
  </si>
  <si>
    <t>ATI-2138</t>
  </si>
  <si>
    <t>Phase 2a initiated, noted September 17, 2024.</t>
  </si>
  <si>
    <t>RP-A501</t>
  </si>
  <si>
    <t>Danon diseaseÂ </t>
  </si>
  <si>
    <t>Phase 2 enrollment completed, noted September 17, 2024</t>
  </si>
  <si>
    <t>Phase 1 dosing initiated September 17, 2024.</t>
  </si>
  <si>
    <t>Preclinical data reported significant reductions in astrocyte activity were observed in key areas of the brain, suggesting a potential link between reduced reactive astrocytes, and improved cognitive</t>
  </si>
  <si>
    <t>Phase 2a trial dosing initiated, noted September 17, 2024.</t>
  </si>
  <si>
    <t>Phase 2 study showed that two heavily pre-treated ovarian cancer patients have surpassed one year on therapy, highlighting the drug's potential for durable clinical benefit, noted September 17, 2024.</t>
  </si>
  <si>
    <t>AD02</t>
  </si>
  <si>
    <t>Alzheimer's Disease (AD)Â </t>
  </si>
  <si>
    <t>Phase 2 data reported a highly significant correlation (p&lt;0.001) between baseline scores on EMACC and CDR-SB, noted September 17, 2024.</t>
  </si>
  <si>
    <t>FDA Approved on September 17, 2024.</t>
  </si>
  <si>
    <t>Phase 2 data reported a potential 62% reduction in risk of death (HR=0.38) for CM24+nivolumab+Nal-IRI/5FU/LV therapy in PDAC patients, and prolongation of 3.3 months in median OS, noted September 17,</t>
  </si>
  <si>
    <t>Phase 2 data reported a 10% decrease in NfL versus a 20% increase for placebo among those with an Expanded Disability Status Scale (EDSS) score â‰¤ 5.5; and a 2% decrease for vidofludimus calcium versus</t>
  </si>
  <si>
    <t>FASENRA (benralizumab) - (MANDARA)</t>
  </si>
  <si>
    <t>Eosinophilic granulomatosis with polyangiitis (EGPA)Â </t>
  </si>
  <si>
    <t>FDA Approved on September 18, 2024.</t>
  </si>
  <si>
    <t>Phase 3b additional data presented at ECTRIMS showed that 30-minute BRIUMVI infusions were well-tolerated, with only mild (Grade 1) infusion-related reactions, and patients switching from prior anti-</t>
  </si>
  <si>
    <t>Bria-OTS</t>
  </si>
  <si>
    <t>FDA granted Expanded Access Policy (EAP), noted September 18, 2024.</t>
  </si>
  <si>
    <t>Phase 1/2 data reported a 83% overall reduction in annualized injections through 52 weeks, noted September 18, 2024.</t>
  </si>
  <si>
    <t>Xofluza (baloxavir marboxil) - (CENTERSTONE)</t>
  </si>
  <si>
    <t>Influenza virusesÂ </t>
  </si>
  <si>
    <t>Phase 3 trial met its primary endpoint, noted September 19, 2024.</t>
  </si>
  <si>
    <t>Tradipitant - (VP-VLY-686-3303)</t>
  </si>
  <si>
    <t>GastroparesisÂ </t>
  </si>
  <si>
    <t>CRL issued by the FDA on September 18, 2024.</t>
  </si>
  <si>
    <t>Phase 2 data showed that a single dose significantly reduced left ventricular outflow tract gradients without reducing LVEF. The company has initiated a 28-day trial and expects to report data in ear</t>
  </si>
  <si>
    <t>Phase 1b/2 data reported stable disease in two out of three patients at 6 months in the first subject cohort, noted September 19, 2024.</t>
  </si>
  <si>
    <t>Phase 2a topline data reported that the trial met the primary endpoint with statistically significant reductions in liver fat at Week 12 as measured by MRI-PDFF, noted September 19, 2024.</t>
  </si>
  <si>
    <t>Phase 1 SMC has unanimously voted in favor of proceeding with the expansion phase of trial, noted September 19, 2024.</t>
  </si>
  <si>
    <t>RYBREVANT (amivantamab-vmjw)</t>
  </si>
  <si>
    <t>Second-line EGFR-mutated advanced lung cancerÂ </t>
  </si>
  <si>
    <t>Approved September 19, 2024.</t>
  </si>
  <si>
    <t>Approved September 20, 2024.</t>
  </si>
  <si>
    <t>Monlunabant (INV-202)</t>
  </si>
  <si>
    <t>Phase 2a trial data reported that all doses of monlunabant achieved a statistically significant weight loss compared to placebo, noted September 20, 2024.</t>
  </si>
  <si>
    <t>FLUMIST QUADRIVALENT (Influenza Vaccine Live, Intranasal)</t>
  </si>
  <si>
    <t>Influenza Vaccine Live, IntranasalÂ </t>
  </si>
  <si>
    <t>SARCLISA (isatuximab) with bortezomib, lenalidomide and dexamethasone (VRd)</t>
  </si>
  <si>
    <t>Transplant-ineligible newly diagnosed multiple myeloma (NDMM)Â </t>
  </si>
  <si>
    <t>Approval announced September 20, 2024.</t>
  </si>
  <si>
    <t>Additional Phase 3 data reported that statistically significant mean differences in the change in PANSS total scores from baseline to week 8 of -9.71 points, -11.25 points, and -9.69 points versus pla</t>
  </si>
  <si>
    <t>Darovasertib - (IDE196-009)</t>
  </si>
  <si>
    <t>Uveal MelanomaÂ </t>
  </si>
  <si>
    <t>Phase 2 efficacy data reported that 49% of patients with &gt;30% tumor shrinkage by product of diameters, and 61% eye preservation rate for enucleation patients noted September 23, 2024.</t>
  </si>
  <si>
    <t>Phase 2 results showed that a 200 mg daily dose was selected for pivotal development, demonstrating a favorable safety profile and a 42% objective response rate (ORR) in 19 evaluable patients, noted S</t>
  </si>
  <si>
    <t>Phase 1 data preesented at AACR Ovarian Cancer Research Symposium showing that ovarian and endometrial cancers with CCNE1 amplifications, FBXW7, or PPP2R1A mutations carry a significantly poor prognos</t>
  </si>
  <si>
    <t>Datopotamab Deruxtecan - (TROPION-Breast01)</t>
  </si>
  <si>
    <t>HR Positive, HER2 Negative Breast CancerÂ </t>
  </si>
  <si>
    <t>Phase 3 trial did not meet its primary endpoint, noted September 23, 2024.</t>
  </si>
  <si>
    <t>Additional data continues to demonstrate stable neutralization potency against contemporary SARS-CoV-2 variants, including KP.3.1.1 and LB.1. Structural analysis of the spike protein shows minimal mut</t>
  </si>
  <si>
    <t>Fast Track designation (FTD) granted by the FDA, noted September 23, 2024.</t>
  </si>
  <si>
    <t>BHVN</t>
  </si>
  <si>
    <t>Troriluzole (BHV4157-206-RWE)</t>
  </si>
  <si>
    <t>Spinocerebellar AtaxiaÂ </t>
  </si>
  <si>
    <t>Phase 3 study achieved the primary endpoint and showed statistically significant improvements on the f-SARA at years 1 and 2 , noted September 23, 2024.</t>
  </si>
  <si>
    <t>AMT-191</t>
  </si>
  <si>
    <t>Orphan Drug Designation granted by the FDA, noted September 23, 2024.</t>
  </si>
  <si>
    <t>Phase 1 data one patient had a partial response (-39% decrease) after 2 cycles of EVT801 therapy, noted September 23, 2024.</t>
  </si>
  <si>
    <t>ABI-5366</t>
  </si>
  <si>
    <t>HSV-2Â </t>
  </si>
  <si>
    <t>Phase 1a interim data reported that treatment was well-tolerated, with a favorable safety profile observed with exposure of up to 70 days, noted September 23, 2024.</t>
  </si>
  <si>
    <t>Preclinical data reported that istisociclib given at 80mg on a 4 days on/3 days off schedule resulted in sustained downregulation of CDK9-dependent genes in peripheral blood mononuclear cells (PBMCs),</t>
  </si>
  <si>
    <t>Phase 1b cohort 1 data demonstrated trends in seven of the eight biomarkers evaluated, suggesting a potential therapeutic effect, noted September 23, 2024.</t>
  </si>
  <si>
    <t>SCI-110</t>
  </si>
  <si>
    <t>Tourette SyndromeÂ </t>
  </si>
  <si>
    <t>IND Cleared by the FDA, noted September 23, 2024. Phase 1/2 planned.</t>
  </si>
  <si>
    <t>Dapirolizumab pegol (anti-CD40L)</t>
  </si>
  <si>
    <t>Phase 3 trial met its primary endpoint, noted September 24, 2024.</t>
  </si>
  <si>
    <t>Preclinical data presented Annual RAS-Targeted Drug Development Summit demonstrated safety, induction of target-specific CD8+ T-cells, and target cell killing in several different animal and translati</t>
  </si>
  <si>
    <t>LP-310</t>
  </si>
  <si>
    <t>Oral Lichen Planus (OLP)Â </t>
  </si>
  <si>
    <t>Phase 2a initial results reported that three participants have completed the four-week treatment with LP-310, an oral rinse, with encouraging findings: The treatment was well tolerated and had no unpl</t>
  </si>
  <si>
    <t>CYDY</t>
  </si>
  <si>
    <t>Leronlimab</t>
  </si>
  <si>
    <t>Metabolic dysfunction associated steatohepatitis (MASH)Â </t>
  </si>
  <si>
    <t>Preclinical data showed that monotherapy (700 mg) demonstrated statistically significant fibrosis reversal compared to an isotype IgG4 control arm, noted September 24, 2024.</t>
  </si>
  <si>
    <t>WVE-N531 - (FORWARD-53)</t>
  </si>
  <si>
    <t>Duchenne muscular dystrophy (DMD) in boysÂ </t>
  </si>
  <si>
    <t>Phase 1b/2 data reported that mean muscle content-adjusted dystrophin expression of 9.0% and unadjusted dystrophin of 5.5%, with high consistency across participants, noted September 24, 2024.</t>
  </si>
  <si>
    <t>RXFP1 Agonist (TX45 â€“ Fc-relaxin)</t>
  </si>
  <si>
    <t>Heart Failure with Preserved Ejection Fraction (HFpEF)Â </t>
  </si>
  <si>
    <t>Phase 1a was well-tolerated with no observed immunogenicity, and demonstrated a favorable PK/PD relationship, noted September 24, 2024.</t>
  </si>
  <si>
    <t>Phase 1/2 completed independent DSMB completed confirming that the safety profile of Allocetra allows the Company to move forward to the Phase 2 stage of the Phase 1/2 trial, noted September 24, 2024.</t>
  </si>
  <si>
    <t>Phase 3 independent DSMB recommended studies to continue without modification, noted September 24, 2024.</t>
  </si>
  <si>
    <t>Phase 2b results feature high-resolution elucidation of interaction of ibezapolstat with its molecular target, noted September 24, 2024.</t>
  </si>
  <si>
    <t>CAP-1002 - (HOPE-3)</t>
  </si>
  <si>
    <t>Phase 3 HOPE-3 clinical trial to combine Cohorts A and B, study planned to serve as a post-approval study and does not intend to unblind Cohort A at this time, which was expected to occur in the 4Q 20</t>
  </si>
  <si>
    <t>Favezelimab and Pembrolizumab - (KEYFORM-007)</t>
  </si>
  <si>
    <t>PD-L1 positive microsatellite stable (MSS) metastatic colorectal cancer (mCRC)Â </t>
  </si>
  <si>
    <t>Phase 3 trial did not meet its primary endpoint, noted September 25, 2024.</t>
  </si>
  <si>
    <t>Phase 3 data from EADV reported consistent efficacy in disease clearance and reduction in itch for individuals with atopic dermatitis (AD) regardless of race, ethnicity, and Fitzpatrick skin type, not</t>
  </si>
  <si>
    <t>ORKA</t>
  </si>
  <si>
    <t>ORKA-001 - (EVERLAST-A)</t>
  </si>
  <si>
    <t>Preclinical data reported a half-life in non-human primates (NHP) of 30.3 days after subcutaneous (SQ) administration and 33.8 days after intravenous (IV) administration, noted September 25, 2024.</t>
  </si>
  <si>
    <t>Preclinical data presented at EADV demonstrated strong degradation of STAT6 in human sensory neurons resulting in inhibition of IL-13-induced itch- and pain-related gene transcripts with the potential</t>
  </si>
  <si>
    <t>ZYNRELEF (bupivacaine and meloxicam) extended-release solution</t>
  </si>
  <si>
    <t>Pain relief following surgeryÂ </t>
  </si>
  <si>
    <t>Approved September 25, 2024.</t>
  </si>
  <si>
    <t>Phase 2b data reported that treatment significantly improved primary endpoint of the systolic blood pressure profile over six hours and showed significant improvements in many secondary endpoint asses</t>
  </si>
  <si>
    <t>Type A Meeting requested to FDA regarding clinical hold after new financing, noted September 25, 2024.</t>
  </si>
  <si>
    <t>Phase 2 52-week results from EADV reported that 71% of patients (150 mg Q4W) achieved complete response at Week 52, noted September 25, 2024.</t>
  </si>
  <si>
    <t>ABVX</t>
  </si>
  <si>
    <t>Obefazimod with etrasimod</t>
  </si>
  <si>
    <t>Inflammatory Bowel Disease (IBD)Â </t>
  </si>
  <si>
    <t>Preclinical data reported a synergistic and statistically significant reduction of several cytokines (TNF-alpha, IL-17, IL-6, IFN-gamma) in the blood compared to each treatment alone, noted September</t>
  </si>
  <si>
    <t>Phase 1 and Phase 2a data reported that there was no dose-, route- or repeat-dose-related treatment-emergent adverse events (TEAEs), noted September 25, 2024.</t>
  </si>
  <si>
    <t>Ketoconazole Shampoo, 2%</t>
  </si>
  <si>
    <t>FungusÂ </t>
  </si>
  <si>
    <t>Approved September 26, 2024.</t>
  </si>
  <si>
    <t>FDA Approved on September 26, 2024.</t>
  </si>
  <si>
    <t>ENGN</t>
  </si>
  <si>
    <t>Detalimogene voraplasmid (EG-70) - (LEGEND)</t>
  </si>
  <si>
    <t>BCG-unresponsive non-muscle invasive bladder cancer (NMIBC)Â </t>
  </si>
  <si>
    <t>Phase 1/2 preliminary data reported that the Complete Response (CR) rate at any time was 71%, the CR rate at three months was 67% and the CR rate at six months was 47%, noted September 26, 2024.</t>
  </si>
  <si>
    <t>ORX142</t>
  </si>
  <si>
    <t>Excessive daytime sleepiness (EDS)Â </t>
  </si>
  <si>
    <t>Preclinical data shared at the European Sleep Research Society reported that the oral administration of ORX142 showed significant activity at the lowest dose tested, which was 0.03 mg/kg, noted Septem</t>
  </si>
  <si>
    <t>Zelicapavir (EDP-323) - (RSVPED)</t>
  </si>
  <si>
    <t>Respiratory Syncytial Virus RSV-A and RSV-BÂ </t>
  </si>
  <si>
    <t>Phase 2a topline data reported that trial met its primary and secondary endpoints, noted September 26, 2024.</t>
  </si>
  <si>
    <t>Gazyva/Gazyvaro</t>
  </si>
  <si>
    <t>Phase 3 data reported that the trial met its primary endpoint, noted September 26, 2024.</t>
  </si>
  <si>
    <t>OV329</t>
  </si>
  <si>
    <t>Drug-resistant epilepsies (DREs)Â </t>
  </si>
  <si>
    <t>Preclinical study found showed cleared and remained undetectable in the retina, eye, and brain tissues of mice unlike vigabatrin which has repeatedly shown to preferentially accumulate in mouse retina</t>
  </si>
  <si>
    <t>Tavapadon - (TEMPO-1)</t>
  </si>
  <si>
    <t>Early Parkinsonâ€™s diseaseÂ </t>
  </si>
  <si>
    <t>Phase 3 trial data reported that trial met its primary endpoint, noted September 26, 2024.</t>
  </si>
  <si>
    <t>INKmune - (CaRe PC)</t>
  </si>
  <si>
    <t>Phase 1/2 data reported that one patient showed a transient 21% decrease in PSA associated with the increase in NK cell activity and function, noted September 26, 2024.</t>
  </si>
  <si>
    <t>Clinical hold lifted September 26, 2024.</t>
  </si>
  <si>
    <t>Clinical hold lifted September 26, 2024</t>
  </si>
  <si>
    <t>COBENFY (KarXT, xanomeline and trospium chloride)</t>
  </si>
  <si>
    <t>Approved September 27, 2024.</t>
  </si>
  <si>
    <t>TEVIMBRA (tislelizumab-jsgr) - (RATIONALE 305)</t>
  </si>
  <si>
    <t>Gastric or gastroesophageal junction (G/GEJ) adenocarcinomaÂ </t>
  </si>
  <si>
    <t>Advisory committee voted 10 to 2 in favor of a favorable benefit-risk profile, noted September 27, 2024.</t>
  </si>
  <si>
    <t>ESK-001 - (ONWARD3)</t>
  </si>
  <si>
    <t>Phase 2 28-week data presented at EADV 2024 show ESK-001 was generally well tolerated, and most patients treated with the top dose of 40 mg twice daily achieved PASI 75, noted September 27, 2024.</t>
  </si>
  <si>
    <t>FDA granted Expanded Access Program (EAP), noted September 27, 2024.</t>
  </si>
  <si>
    <t>ESLA</t>
  </si>
  <si>
    <t>EB103 (CD19) - (STARLIGHT-1)</t>
  </si>
  <si>
    <t>Diffuse large B cell lymphoma (DLBCL), Follicular Lymphoma (FL), and other types of B-cell LymphomaÂ </t>
  </si>
  <si>
    <t>Phase 1/2 first patient achieved a complete response (CR) one month after receiving dose, noted September 27, 2024.</t>
  </si>
  <si>
    <t>TALVEY (talquetamab-tgvs) and TECVAYLI (teclistamab-cqyv) - (RedirecTT-1 )</t>
  </si>
  <si>
    <t>Phase 1b data demonstrated a safety profile consistent to TALVEY and TECVAYLI monotherapies, noted September 27, 2024.</t>
  </si>
  <si>
    <t>TALVEY (talquetamab-tgvs) with DARZALEX FASPRO (daratumumab and hyaluronidase-fihj) and pomalidomide - (TRIMM-2)</t>
  </si>
  <si>
    <t>Phase 1b updated data show 100 percent overall response rate with 56 percent of patients achieving complete response or better with weekly dosing, supporting the combinability of the GPRC5D bispecific</t>
  </si>
  <si>
    <t>telisotuzumab-vedotin (Teliso-V)</t>
  </si>
  <si>
    <t>Advanced/metastatic nonsquamous non-small cell lung cancer (NSCLC)Â </t>
  </si>
  <si>
    <t>BLA submitted to the FDA, and it was noted on September 27, 2024.</t>
  </si>
  <si>
    <t>GEHC</t>
  </si>
  <si>
    <t>flurpiridaz F 18</t>
  </si>
  <si>
    <t>Coronary artery disease (CAD)Â </t>
  </si>
  <si>
    <t>FDA Approved on September 27, 2024.</t>
  </si>
  <si>
    <t>Phase 1 study presented at IMS showed a 91% ORR with P-BCMA-ALLO1 in an optimized lymphodepletion arm, including a 100% ORR in BCMA-naÃ¯ve patients, and an 86% ORR in those who had received at least on</t>
  </si>
  <si>
    <t>ELVN</t>
  </si>
  <si>
    <t>ELVN-001 - (ENABLE)</t>
  </si>
  <si>
    <t>Chronic Myeloid Leukemia (CML)Â </t>
  </si>
  <si>
    <t>Data form ESH-iCMLf reported a cumulative MMR rate of 44% (8/18) by 24 weeks, with stable or deepening responses between weeks 12 and 24, which continues to compare favorably to precedent Phase 1 tria</t>
  </si>
  <si>
    <t>YELIVA (Opaganib)</t>
  </si>
  <si>
    <t>Phase 2/3 post-hoc data showed that patients with â‰¤60% FiO2 levels had better outcomes after 14 days' opaganib treatment (n=117) compared to placebo (n=134), including: increased number of patients no</t>
  </si>
  <si>
    <t>Preclinical data to be shared at a webinar showed CNS exposure, supporting its potential as a disease-modifying treatment for Parkinsonâ€™s disease. The drug was well tolerated with no serious adverse e</t>
  </si>
  <si>
    <t>Phase 4 data reported that switching from usual care to Afrezza (plus degludec) at week-17 allowed more than double the subjects to achieve A1c &lt;7% at week-30, compared to the number at goal at week-1</t>
  </si>
  <si>
    <t>Phase 2 enrollment completed, noted September 30, 2024.</t>
  </si>
  <si>
    <t>Phase 3 reported that twelve-month real-time stability on the first manufactured lot, noted September 30, 2024.</t>
  </si>
  <si>
    <t>Trivalentâ€¯(mRNA-1403) - (Nova 301)</t>
  </si>
  <si>
    <t>Phase 3 study dosing initiated, noted September 30, 2024.</t>
  </si>
  <si>
    <t>Phase 3 data reported that at month 30, the relative reduction in the fold change in NT-proBNP in patients treated with vutrisiran compared to placebo was 32% in the overall population and 43% in the</t>
  </si>
  <si>
    <t>Petosemtamab (MCLA-158) - (LiGeR-HN1)</t>
  </si>
  <si>
    <t>PD-L1+ recurrent/metastatic head and neck squamous cell carcinoma (r/m HNSCC)Â </t>
  </si>
  <si>
    <t>Phase 3 results improved health-related quality of life (HRQL) in patients with NASH with moderate to advanced fibrosis, noted September 30, 2024.</t>
  </si>
  <si>
    <t>Phase 2b data reported that treatment significantly improved systolic blood pressure as well as cardiac output and renal function without increasing heart rate or clinically significant arrhythmias, n</t>
  </si>
  <si>
    <t>Phase 3 data reported that the vaccine maintained superior immunogenicity compared to the conventional mRNA vaccine Comirnaty for up to one year against Wuhan-Hu-1, Omicron BA.4-5 and certain other va</t>
  </si>
  <si>
    <t>Phase 3 data reported an improvement in maximal wall thickness by â‰¥1.5 mm (n = 282; 47.9% vs 30.7%; p=0.003), noted September 30, 2024.</t>
  </si>
  <si>
    <t>AQST-108 (epinephrine) Topical Gel</t>
  </si>
  <si>
    <t>Alopecia areata (AA)Â </t>
  </si>
  <si>
    <t>Preclinical data reported that the treatment demonstrated immunomodulation across multiple cytokines monitored in the PCA model, noted September 30, 2024.</t>
  </si>
  <si>
    <t>Camonsertib (RP-3500)/ RG6526)- (ATTACC)</t>
  </si>
  <si>
    <t>Phase 1 data showed notable efficacy in those with pathogenic ATM mutations, with a 2-month response rate of 2 complete responses (CR), 5 partial responses (PR), and 4 stable disease (SD). At 6 months</t>
  </si>
  <si>
    <t>Phase 2/3 mature PFS data showed a 21% relative risk reduction in progression or death for all treated patients (HR=0.79) and a 38% risk reduction in patients with low baseline ctDNA (HR=0.62). GRANIT</t>
  </si>
  <si>
    <t>DARZALEX FASPRO (daratumumab and hyaluronidase-fihj) in combination with bortezomib, lenalidomide and dexamethasone (D-VRd) - (CEPHEUS)</t>
  </si>
  <si>
    <t>Newly diagnosed multiple myeloma (NDMM)Â </t>
  </si>
  <si>
    <t>sBLA submitted to the FDA, noted September 30, 2024.</t>
  </si>
  <si>
    <t>CNP-104</t>
  </si>
  <si>
    <t>Primary Biliary Cholangitis (PBC)Â </t>
  </si>
  <si>
    <t>Phase 2 data topline data resulted in the decision by the company to not to exercise the option to acquire an exclusive license to CNP-104, noted September 30, 2024.</t>
  </si>
  <si>
    <t>Fast track designation granted by FDA, noted October 1, 2024.</t>
  </si>
  <si>
    <t>FDA granted Breakthrough Therapy designation, noted October 1, 2024.</t>
  </si>
  <si>
    <t>REYOBIQ (rhenium Re186 obisbemeda) - (ReSPECT-GBM)</t>
  </si>
  <si>
    <t>Phase 2b data from CNS reported a statistically significant reduction in tumor volume rate change was seen in tumors receiving &gt; 100 Gy absorbed dose, noted October 1, 2024.</t>
  </si>
  <si>
    <t>Phase 2 data showed a complete 100% resolution of brain metastasis in the right temporal lobe after 8 and 11 months of treatment. The patient, who also experienced marked reduction of an orbital tumor</t>
  </si>
  <si>
    <t>Phase 3 OnTarget trial showed statistical significance for crofelemer in a prespecified subgroup of breast cancer patients for the prophylaxis of cancer therapy-related diarrhea, noted October 1, 2024</t>
  </si>
  <si>
    <t>Phase 2 interim data from MDS reported that at 6 months all participants exhibited brain volume declines consistent with MSA progression; however, the clinical responders maintained stable brain volum</t>
  </si>
  <si>
    <t>PDS0101 and chemoradiotherapy - (IMMUNOCERV)</t>
  </si>
  <si>
    <t>Phase 2 data presented at ASTRO showed 100% 36-month overall survival (OS) and progression-free survival (PFS) rates in fully treated patients. Notably, 88% of patients achieved a complete metabolic r</t>
  </si>
  <si>
    <t>REC-1245 - (DAHLIA)</t>
  </si>
  <si>
    <t>IND cleared by the FDA, noted October 2, 2024.</t>
  </si>
  <si>
    <t>Additional Phase 1b/2a data from post hoc analysis emonstrated statistically significant difference in time-to-first-relapse for corticosteroid use in therapeutic (3.0 and 5.0 mg/kg efzofitimod) vs su</t>
  </si>
  <si>
    <t>UGN-103 - (UTOPIA)</t>
  </si>
  <si>
    <t>Low-Grade Intermediate-Risk Non-Muscle Invasive Bladder CancerÂ </t>
  </si>
  <si>
    <t>Phase 3 trial dosing initiated, noted October 2, 2024.</t>
  </si>
  <si>
    <t>Phase 1 data at the 2024 ASTRO Annual Meeting showed a 67% partial response (PR) in patients treated with 45mg paxalisib combined with radiotherapy, noted October 2, 2024.</t>
  </si>
  <si>
    <t>NXC-201 (HBI10101) - (NEXICART-2)</t>
  </si>
  <si>
    <t>Relapsed/refractory AL AmyloidosisÂ </t>
  </si>
  <si>
    <t>Phase 1b/2 data presented at ASGCT showed that study is now dosing at dose expansion level of 450 million NXC-201 CAR+T cells. First cohort at 150 million CAR+T cells already successfully completed.Th</t>
  </si>
  <si>
    <t>Opdivo (nivolumab) - (CheckMate -77T)</t>
  </si>
  <si>
    <t>Non-metastatic non-small cell lung cancerÂ </t>
  </si>
  <si>
    <t>Approved October 3, 2024.</t>
  </si>
  <si>
    <t>Obefazimod</t>
  </si>
  <si>
    <t>Phase 2b OLM data reported clinical remission and a safety profile consistent with prior studies of oral, once-daily obefazimod when administered at a reduced dose of 25mg for up to an additional two</t>
  </si>
  <si>
    <t>del-desiran (AOC 1001) - (HARBOR)</t>
  </si>
  <si>
    <t>Phase 3 partial clinical hold removed by the FDA, noted October 3, 2024.</t>
  </si>
  <si>
    <t>Bradykinin B2 receptor - (CHAPTER-1)</t>
  </si>
  <si>
    <t>Hereditary angioedema (HAE) attacksÂ </t>
  </si>
  <si>
    <t>Phase 2 OLE long term safety data to be presented on October 5, 2024.</t>
  </si>
  <si>
    <t>Phase 2 new 3 year OLE data that continues to demonstrate donidalorsen potential to deliver significant and sustained reductions in HAE attacks up to three years with monthly or every two-month dosing</t>
  </si>
  <si>
    <t>SYN-004 (Ribaxamase)</t>
  </si>
  <si>
    <t>Allogeneic hematopoietic cell transplantation (HCT) for the prevention of acute graft-versus-host-disease (aGVHD)Â </t>
  </si>
  <si>
    <t>Phase 1b/2 DSMC positive review with 15 SAEs were reported among 10 patients, with the most common SAE being infections and infestations, including sepsis, noted October 3, 2024.</t>
  </si>
  <si>
    <t>CampETEC HBC product, ProMilk 85, C. jejuni CG8421 Challenge strain</t>
  </si>
  <si>
    <t>Campylobacter and Enterotoxigenic Escherichia coli (ETEC), Healthy VolunteersÂ </t>
  </si>
  <si>
    <t>Phase 2 data reported a 10.4% protective efficacy against moderate to severe campylobacteriosis following challenge with Campylobacter compared to the placebo group, noted October 4, 2024.</t>
  </si>
  <si>
    <t>RLFTF</t>
  </si>
  <si>
    <t>RLF-OD032</t>
  </si>
  <si>
    <t>Topline data showed that RLF-OD032 administered under fed conditions, with or without water intake, achieved peak and total exposure of sapropterin dihydrochloride similar to those achieved by KUVAN Â®</t>
  </si>
  <si>
    <t>Approved October 4, 2024.</t>
  </si>
  <si>
    <t>UX701 - (Cyprus2+)</t>
  </si>
  <si>
    <t>Wilson DiseaseÂ </t>
  </si>
  <si>
    <t>Phase 1/2/3 data reported that six of the patients have completely tapered off of standard-of-care treatment with chelators and/or zinc therapy, and a seventh patient has begun to taper as of the data</t>
  </si>
  <si>
    <t>Phase 1 open label data reported that Patients #1 and #2 have deceased with overall survival (OS) since start of treatment of 12 months and 13 months, respectively, noted October 4, 2024.</t>
  </si>
  <si>
    <t>Zetomipzomib - (PALIZADE)</t>
  </si>
  <si>
    <t>Lupus nephritisÂ </t>
  </si>
  <si>
    <t>Phase 2b IND placed on clinical hold, noted October 4, 2024.</t>
  </si>
  <si>
    <t>Phase 2 OLE long term safety data reported that the attack rate remained low through &gt;1.5 years. An early-onset reduction of attack rate in participants switching from placebo to deucrictibant 40 mg/d</t>
  </si>
  <si>
    <t>Apitegromab - (SAPPHIRE)</t>
  </si>
  <si>
    <t>Type 2 and Type 3 Spinal Muscular Atrophy (SMA)Â </t>
  </si>
  <si>
    <t>Phase 3 study met its primary endpoint, demonstrating a statistically significant and clinically meaningful improvement in motor function, as measured by the Hammersmith Functional Motor Scale Expande</t>
  </si>
  <si>
    <t>UX143 (setrusumab) - (Orbit)</t>
  </si>
  <si>
    <t>Breakthrough Therapy Designation granted by the FDA, noted October 7, 2024.</t>
  </si>
  <si>
    <t>Preclinical data demonstrated improvements in motor and cognitive function, which persisted even after the treatment was discontinued, suggesting a lasting neuroprotective effect, noted October 7, 202</t>
  </si>
  <si>
    <t>BFRI</t>
  </si>
  <si>
    <t>Ameluz (aminolevulinic acid HCI) Topical Gel - (3 tubes)</t>
  </si>
  <si>
    <t>Actinic keratosis (AK)Â </t>
  </si>
  <si>
    <t>Approved October 7, 2024.</t>
  </si>
  <si>
    <t>Phase 1 data demonstrated a favorable safety profile with no dose-limiting toxicities, noted October 7, 2024.</t>
  </si>
  <si>
    <t>BDTX-4933</t>
  </si>
  <si>
    <t>Brain tumors harboring all-class BRAF or RAS mutationsÂ </t>
  </si>
  <si>
    <t>Phase 1 deprioritized, looking for a partnership to continue program, noted October 7, 2024.</t>
  </si>
  <si>
    <t>Preclinical data from the Oligonucleotide Therapeutics Society reported that treatment achieved AAT levels between MM and MZ in rodents as early as Week 1, noted October 7, 2024.</t>
  </si>
  <si>
    <t>Airsupra (albuterol/budesonide) - (BATURA)</t>
  </si>
  <si>
    <t>Severe exacerbations in patients with intermittent or mild persistent asthmaÂ </t>
  </si>
  <si>
    <t>Phase 3 trial met primary endpoint, noted October 7, 2024.</t>
  </si>
  <si>
    <t>KEYTRUDA (pembrolizumab) - (KEYNOTE-689)</t>
  </si>
  <si>
    <t>Head and Neck Squamous Cell CarcinomaÂ </t>
  </si>
  <si>
    <t>Phase 3 trial met its primary endpoint, noted October 8, 2024.</t>
  </si>
  <si>
    <t>Dalzanemdor (SAGE-718) - (LIGHTWAVE)</t>
  </si>
  <si>
    <t>Mild cognitive impairment and mild dementia due to ADÂ </t>
  </si>
  <si>
    <t>Phase 2 topline data reported that the trial did not demonstrate a statistically significant difference from baseline in participants treated with dalzanemdor versus placebo on the primary endpoint, n</t>
  </si>
  <si>
    <t>RLF-TD011</t>
  </si>
  <si>
    <t>Epidermolysis bullosa (EB)Â </t>
  </si>
  <si>
    <t>Preliminary results reported a statistically significant reduction in Staphylococcus aureus and an increase in beneficial bacteria in EB wounds, accompanied by a marked improvement in alpha microbiome</t>
  </si>
  <si>
    <t>Phase 2 patient dosing commenced, noted October 8, 2024</t>
  </si>
  <si>
    <t>Phase 2/3 results reported clinical benefits of a higher dose regimen of nusinersen (50/28 mg) in both individuals previously treated and treatment-naÃ¯ve to nusinersen, noted October 8, 2024.</t>
  </si>
  <si>
    <t>BP1001-A (Prexigebersen-A)</t>
  </si>
  <si>
    <t>Obesity in Type 2 diabetes patientsÂ </t>
  </si>
  <si>
    <t>Phase 1 initiated, noted October 8, 2024.</t>
  </si>
  <si>
    <t>Phase 2 data reported that the drug spreads well in the areas of the nose where it can be quickly absorbed into the brain, noted October 8, 2024.</t>
  </si>
  <si>
    <t>Preclinical data shared at the Oligonucleotide Therapeutics Society (OTS) Meeting showed that compounds also improve the functionality and outcomes of adoptive cell therapies such as NK, TIL and CAR-</t>
  </si>
  <si>
    <t>Vatiquinone - (MOVE-FA)</t>
  </si>
  <si>
    <t>Friedreich ataxiaÂ </t>
  </si>
  <si>
    <t>Phase 3 trial met pre-specified endpoint for two different FA long-term extension studie with highly statistically significant evidence of durable treatment benefit on disease progression, noted Octob</t>
  </si>
  <si>
    <t>Phase 1 data published at the Blood Advances Journal showed that all patients treated with TVGN 489 returned to baseline health within 14 days, with no evidence of reinfection or Long COVID during a s</t>
  </si>
  <si>
    <t>Phase 3 additional data presented at CHEST 2024 showed that treatment was well-tolerated, noted October 8, 2024.</t>
  </si>
  <si>
    <t>Prolia (denosumab) biosimilar - (TVB-009P)</t>
  </si>
  <si>
    <t>FDA biosimilar approved on October 8, 2024.</t>
  </si>
  <si>
    <t>Arexvy (60+ at increased risk) - (AReSVi-006)</t>
  </si>
  <si>
    <t>Respiratory Syncytial Virus Vaccine, AdjuvantedÂ </t>
  </si>
  <si>
    <t>Phase 3 data presented at CHEST showed that trial met primary endpoint, noted October 8, 2024.</t>
  </si>
  <si>
    <t>Phase 2b with topline data reported that the trial achieved both its primary and secondary outcomes. noted October 9, 2024.</t>
  </si>
  <si>
    <t>OCU200</t>
  </si>
  <si>
    <t>Clinical hold lifted October 9, 2024.</t>
  </si>
  <si>
    <t>IND cleared by the FDA, noted October 9, 2024.</t>
  </si>
  <si>
    <t>VK0214</t>
  </si>
  <si>
    <t>X-linked adrenoleukodystrophy (X-ALD)Â </t>
  </si>
  <si>
    <t>Phase 1b results after 28 days of once-daily dosing, treatment shown to be safe and well-tolerated, with significant reductions in very long-chain fatty acids (VLCFAs), key biomarkers of X-ALD, noted</t>
  </si>
  <si>
    <t>sNDA submitted to the FDA, noted October 9, 2024. Priority review voucher utilized to accelerate review period</t>
  </si>
  <si>
    <t>Orphan Drug Designation granted by the FDA, noted October 9, 2024.</t>
  </si>
  <si>
    <t>Felzartamab - (TRANSCEND)</t>
  </si>
  <si>
    <t>Antibody-mediated rejection (AMR) in kidney transplant recipientsÂ </t>
  </si>
  <si>
    <t>Breakthrough Therapy Designation granted by the FDA, noted October 9, 2024.</t>
  </si>
  <si>
    <t>Phase 1/2 update presented at the World Muscle Society demonstrated robust muscle delivery and dose-dependent, consistent splicing correction while also showing improvement in myotonia, muscle strengt</t>
  </si>
  <si>
    <t>Phase 1/2 update demonstrated dose dependent exon skipping and dystrophin expression and improvement in multiple functional endpoints in both cohorts, noted October 9, 2024.</t>
  </si>
  <si>
    <t>EFFEXOR (venlafaxine) - (B2411367)</t>
  </si>
  <si>
    <t>Phase 3 study met primary and all secondary efficacy endpoints, noted October 9, 2024.</t>
  </si>
  <si>
    <t>TRDA</t>
  </si>
  <si>
    <t>ENTR-601-44</t>
  </si>
  <si>
    <t>Phase 1 interim data presented at the World Muscle Society reinforced its safety profile and supports the planned 4Q 2024 global regulatory filings for a Phase 2 clinical trial, noted October 9, 2024</t>
  </si>
  <si>
    <t>Phase 1 study completed, noted October 9, 2024.</t>
  </si>
  <si>
    <t>Dasiglucagon - (17103)</t>
  </si>
  <si>
    <t>Congenital hyperinsulinism (CHI), (Pediatric)Â </t>
  </si>
  <si>
    <t>CRL issued October 9, 2024.</t>
  </si>
  <si>
    <t>Phase 2 OLE 12-week data from WMS reported that all participants at 5 mg/kg demonstrated increased dystrophin production and exon skipping at just 3 months and after 4 doses, noted October 9, 2024.</t>
  </si>
  <si>
    <t>Anzu-cel (anzutresgene autoleucel, IMA203) (ACTengine) - (SUPRAME)</t>
  </si>
  <si>
    <t>Phase 1b cohorts data reported an cORR of 54% in both all melanoma patients and in cutaneous melanoma patients, noted October 10, 2024.</t>
  </si>
  <si>
    <t>Phase 1 initial dosing completed, noted October 10, 2024.</t>
  </si>
  <si>
    <t>FDA Approved on October 10, 2024.</t>
  </si>
  <si>
    <t>Phase 1 topline data reported that the 720 mg dose of AK006 showed 98% receptor occupancy at day 113 suggesting the potential for infrequent dosing, noted October 10, 2024.</t>
  </si>
  <si>
    <t>AK006 (subcutaneous)</t>
  </si>
  <si>
    <t>Itovebi (inavolisib) with palbociclib (Ibrance) and fulvestrant</t>
  </si>
  <si>
    <t>HER2-negative, endocrine-resistant, locally advanced or metastatic breast cancerÂ </t>
  </si>
  <si>
    <t>Approved October 10, 2024.</t>
  </si>
  <si>
    <t>Phase 1 trial initiated, noted October 10, 2024.</t>
  </si>
  <si>
    <t>Phase 2 data reported a 64% ORR in the 30mg onvansertib dose arm versus 33% ORR in the control arm, noted December 10, 2024.</t>
  </si>
  <si>
    <t>Phase 2b study showed 36% of patients on denifanstat achieved MASH resolution without worsening fibrosis, and 52% had a â‰¥2-point NAS reduction. With secondary endpoints and a favorable safety profile,</t>
  </si>
  <si>
    <t>Phase 1/2 safety and efficacy update reported that one patient experiencing a RECIST version 1.1 objective response after completion of treatment, and two patients experiencing stable disease at 9 and</t>
  </si>
  <si>
    <t>Phase 3 OLE data presented at the 29th Annual Congress of the World Muscle Society, demonstrated sustained improvements in cardiac and skeletal muscle function over three years. Key outcomes included</t>
  </si>
  <si>
    <t>Phase 2 data presented at SMR reported 1 cCR (cervical cancer) and 2 cPRs (melanoma and gastric), noted October 11, 2024.</t>
  </si>
  <si>
    <t>Hympavzi (marstacimab-hncq)</t>
  </si>
  <si>
    <t>Hemophilia A or BÂ </t>
  </si>
  <si>
    <t>Approved October 11, 2024.</t>
  </si>
  <si>
    <t>Phase 1b/2a data from the Annual Congress of the World Muscle Society reported that Subject 1 and Subject 2 experienced durable, clinically meaningful improvements in swallowing at 9-months and 6-mont</t>
  </si>
  <si>
    <t>Phase 3 1-year data reported that a greater number of patients that achieved histologic response were observed with mirikizumab at Week 52 in the overall population (58.2% versus 48.8%; p=0.0075), not</t>
  </si>
  <si>
    <t>Depemokimab - (ANCHOR 1/2)</t>
  </si>
  <si>
    <t>Chronic rhinosinusitis with nasal polypsÂ </t>
  </si>
  <si>
    <t>Phase 3 data reported that trial met primary endpoint, noted October 14, 2024.</t>
  </si>
  <si>
    <t>Evrysdi (risdiplam) - (RAINBOWFISH)</t>
  </si>
  <si>
    <t>Babies with pre-symptomatic spinal muscular atrophy (SMA)Â </t>
  </si>
  <si>
    <t>Phase 3 2-year data reported that all of the children treated with Evrysdi who had three or more SMN2 copies (n=18), achieved standing and walking (100%) milestones as assessed by Bayley Scales of Inf</t>
  </si>
  <si>
    <t>RP-3467 - (POLAR)</t>
  </si>
  <si>
    <t>Phase 1 dosing commenced, noted October 14, 2024.</t>
  </si>
  <si>
    <t>IRB approval on US clinical sites for part A of Phase 1/2a, noted October 14, 2024.</t>
  </si>
  <si>
    <t>In vitro data showed no meaningful activity against hERG or 5-HT2B, targets related to cardiovascular adverse drug reactions (ADRs), noted October 15, 2024.</t>
  </si>
  <si>
    <t>UPLIZNA (Inebilizumab) - (MINT)</t>
  </si>
  <si>
    <t>Myasthenia gravisÂ </t>
  </si>
  <si>
    <t>Phase 3 trial met its primary endpoint, noted October 15, 2024.</t>
  </si>
  <si>
    <t>Phase 2 EoP2 meeting. During the meeting, the FDA granted clearance to proceed with pivotal Phase 3 studies, based on the Company's Phase 2/3 clinical data showing symptomatic improvement in early AD</t>
  </si>
  <si>
    <t>Nipocalimab - (Vibrance-MG)</t>
  </si>
  <si>
    <t>Generalized myasthenia gravisÂ </t>
  </si>
  <si>
    <t>Phase 2/3 data reported sustained disease control over 24 weeks in antibody positive adolescents aged 12 â€“ 17 years, noted October 15, 2024.</t>
  </si>
  <si>
    <t>Phase 2 data reported that endoscopic remission occurred in 43.8% (14/32) and 46.4% (13/28) of patients who received tamuzimod 30 mg and 60 mg, respectively, compared to 18.2% (4/22) of patients who r</t>
  </si>
  <si>
    <t>AAV-GAD</t>
  </si>
  <si>
    <t>Phase 1 met its primary endpoint, noted October 15, 2024.</t>
  </si>
  <si>
    <t>FDA approved by the FDA, noted October 15, 2024.</t>
  </si>
  <si>
    <t>Phase 1 portion to continue following review from safety review committee approval to advance to highest dose, noted October 15, 2024.</t>
  </si>
  <si>
    <t>Zepzelca (lurbinectedin) and Atezolizumab (Tecentriq)</t>
  </si>
  <si>
    <t>First-line, Small Cell Lung Cancer (SCLC)Â </t>
  </si>
  <si>
    <t>Phase 3 topline data demonstrated a statistically significant improvement in the primary endpoints of overall survival (OS) and progression-free survival (PFS), as assessed by an independent review f</t>
  </si>
  <si>
    <t>LYR-210 - (ENLIGHTEN II)</t>
  </si>
  <si>
    <t>Phase 3 enrollment to be completed, noted Ocrtober 15, 2024</t>
  </si>
  <si>
    <t>AMT-162</t>
  </si>
  <si>
    <t>SOD1-ALSÂ </t>
  </si>
  <si>
    <t>Phase 1/2 dosing commenced, noted October 15, 2024.</t>
  </si>
  <si>
    <t>Phase 2 data demonstrated a high, clinically meaningful and durable objective response rate (ORR) for patients with epidermal growth factor receptor-mutated (EGFRm) non-small cell lung cancer (NSCLC)</t>
  </si>
  <si>
    <t>IVX-A12</t>
  </si>
  <si>
    <t>RSV/human Metapneumovirus (hMPV)Â </t>
  </si>
  <si>
    <t>Phase 2 interim data from ID week reported that treatment was well-tolerated and immunogenic against both RSV and hMPV in older adults 60 to 85 years of age, noted October 16, 2024.</t>
  </si>
  <si>
    <t>Idiopathic inflammatory myopathy (IIM) and stiff person syndrome (SPS)Â </t>
  </si>
  <si>
    <t>IND Clearance by the FDA, noted October 16, 2024.</t>
  </si>
  <si>
    <t>IND Cleared by the FDA, noted October 16, 2024.</t>
  </si>
  <si>
    <t>NVAX</t>
  </si>
  <si>
    <t>NVX-CoV2373 - (COVID-19-Influenza Combination)</t>
  </si>
  <si>
    <t>COVID-19, COVID-19 vaccine, InfluenzaÂ </t>
  </si>
  <si>
    <t>Phase 2 IND placed on hold October 16, 2024.</t>
  </si>
  <si>
    <t>WVE-006 - (RestorAATion-2)</t>
  </si>
  <si>
    <t>Healthy volunteers, AATD who have the homozygous PiZZ mutationÂ </t>
  </si>
  <si>
    <t>Phase 1b/2a data resulted in mean plasma total AAT levels of ~11 micromolar, with mean wild-type M-AAT representing more than 60% of total AAT; durable editing with M-AAT protein observed through 57 d</t>
  </si>
  <si>
    <t>Preclinical data reported an increase in IFN-Î³ producing NKT cells in IPF, compared to controls and confirmed iNKT cell phenotype in a second cohort, using an antibody against VÎ±24-JÎ±18 of the iNKT TC</t>
  </si>
  <si>
    <t>BMB-201</t>
  </si>
  <si>
    <t>Preclinical data reported dose-dependent efficacy with similar efficacy to morphin, noted October 16, 2024.</t>
  </si>
  <si>
    <t>GKOS</t>
  </si>
  <si>
    <t>Epioxa (Epi-on)</t>
  </si>
  <si>
    <t>Progressive keratoconusÂ </t>
  </si>
  <si>
    <t>Second Phase 3 trial met primary endpoint, noted October 16, 2024.</t>
  </si>
  <si>
    <t>INTASYL(PH-894)</t>
  </si>
  <si>
    <t>Preclinical data shared at ASGCT 2024 showed that treatment leads to potent and specific silencing of BRD4 in NK cells, without affecting cell viability., noted October 16, 2024.</t>
  </si>
  <si>
    <t>Phase 3 data reported overall response rates observed (31% overall, 44% in KRAS mutant, 17% in KRAS wild-type) in patients whose cancer had progressed despite prior treatment with chemotherapy and/or</t>
  </si>
  <si>
    <t>Phase 3 data at the NCS showed that the trial met one of its two co-primary endpoints, with 80% of patients achieving SE cessation within 30 minutes. IV ganaxolone also showed faster SE cessation. How</t>
  </si>
  <si>
    <t>Phase 1 data reported that patient #3 has achieved 13 months OS to date, with six months progression free survival (PFS). Patient #4 has not progressed and achieved 12 months PFS and 12 months OS to d</t>
  </si>
  <si>
    <t>ANAVEX 3-71 (AF710B)</t>
  </si>
  <si>
    <t>Phase 2 data reported that ANAVEX3-71 demonstrates a dose-dependent pharmacodynamic effect on objective EEG biomarkers of schizophrenia, noted October 17, 2024.</t>
  </si>
  <si>
    <t>Preclinical data presented at IDweek reported full protection against lethal tularemia in animal models after one year, noted October 17, 2024.</t>
  </si>
  <si>
    <t>Zetomipzomib (KZR-616-208) - (PORTOLA)</t>
  </si>
  <si>
    <t>Autoimmune Hepatitis (AIH)Â </t>
  </si>
  <si>
    <t>Phase 2a IDMC ecommended that the trial may proceed without modification following its third scheduled meeting., noted October 17, 2024.</t>
  </si>
  <si>
    <t>Phase 2 topline data from ISPAD reported improvement in pancreatic function, as measured by C-peptide response after 24 weeks of treatment with AMX0035, the study's primary efficacy endpoint, noted Oc</t>
  </si>
  <si>
    <t>AVDL</t>
  </si>
  <si>
    <t>LUMRYZ (sodium oxybate) Extended-Release Oral Suspension (CIII)</t>
  </si>
  <si>
    <t>Pediatric narcolepsyÂ </t>
  </si>
  <si>
    <t>Approved October 17, 2024.</t>
  </si>
  <si>
    <t>Belzupacap sarotalocan (AU-011)</t>
  </si>
  <si>
    <t>Non-muscular invasive bladder cancer (NMIBC)Â </t>
  </si>
  <si>
    <t>Phase 1 updated data reported that 4 out of 5 patients with low grade disease demonstrated a clinical complete response with no tumor cells remaining on histopathological evaluation and 2 out of 3 pat</t>
  </si>
  <si>
    <t>SPN-820</t>
  </si>
  <si>
    <t>Treatment-resistant depressionÂ </t>
  </si>
  <si>
    <t>Phase 2a open label data reported a rapid and substantial decrease in depressive symptoms, noted October 17, 2024.</t>
  </si>
  <si>
    <t>RT-114</t>
  </si>
  <si>
    <t>Preclinical pharmacokinetic data provided further evidence of the RaniPill platform's potential to enable oral delivery of multiple obesity treatments, noted October 17, 2024.</t>
  </si>
  <si>
    <t>Approved October 18, 2024.</t>
  </si>
  <si>
    <t>Phase 2b IND placed on clinical hold, noted October 4, 2024. Phase 2b will be discontinued after clinical hold following the recommendation of the IDMC after its assessment of four Grade 5 (fatal), no</t>
  </si>
  <si>
    <t>Phase 2b/3 data presented at IDweek reported that treatment reduced RSV-associated hospitalizations (secondary endpoint) and RSV-associated lower respiratory infection hospitalizations (tertiary endpo</t>
  </si>
  <si>
    <t>VYLOY (zolbetuximab-clzb)</t>
  </si>
  <si>
    <t>Advanced Gastric and GEJ CancerÂ </t>
  </si>
  <si>
    <t>Vabysmo (faricimab-svoa) - (ELEVATUM)</t>
  </si>
  <si>
    <t>Phase 4 trial data showed clinically meaningful improvement in vision and reduction in retinal fluid in people with DME treated with Vabysmo who identify as African American, Black, Hispanic and Latin</t>
  </si>
  <si>
    <t>EYLEA HD (aflibercept) - (PHOTON ext)</t>
  </si>
  <si>
    <t>Phase 3 extension data reported that 88% of EYLEA HD patients had a last assigned dosing interval of â‰¥12 weeks at week 156, while sustaining visual and anatomic improvements achieved in the first 96 w</t>
  </si>
  <si>
    <t>Phase 2b microbiome analysis presented at ID Week indicate a favorable gut bile acid profile which may contribute to ibezapostat's beneficial anti-recurrence effect in patients, noted October 21, 2024</t>
  </si>
  <si>
    <t>BOTOX (OnabotulinumtoxinA)</t>
  </si>
  <si>
    <t>Platysma prominence associated with platysma muscle activity (M21-310)Â </t>
  </si>
  <si>
    <t>Approved October 21, 2024.</t>
  </si>
  <si>
    <t>Bexobrutideg (NX-5948)</t>
  </si>
  <si>
    <t>Relapsed/Refractory Waldenstrom's MacroglobulinemiaÂ </t>
  </si>
  <si>
    <t>Phase 1a/1b data reported an objective responses observed in 7 of 9 (77.8%), noted October 21, 2024.</t>
  </si>
  <si>
    <t>D-PLEX100 - (SHIELD I)</t>
  </si>
  <si>
    <t>Abdominal (soft tissue) sternal surgical site infectionsÂ </t>
  </si>
  <si>
    <t>Phase 3 data published at the Journal of Surgery trial showed that despite study did not meet its primary endpoint due to COVID-19-related impacts, pre-specified and post-hoc analyses indicated poten</t>
  </si>
  <si>
    <t>EL-32</t>
  </si>
  <si>
    <t>Preclinical data reported statistically significant increases in grip strength, motor function and body composition in aged C57BL/6J mouse model, noted October 21, 2024.</t>
  </si>
  <si>
    <t>ABBV-RGX-314</t>
  </si>
  <si>
    <t>Phase 2 data reported a 97% reduction in treatment burden at nine months after treatment, noted October 21, 2024.</t>
  </si>
  <si>
    <t>Preclinical data has shown greater pain relief compared to FDA-approved treatments Gabapentin (Neurontin) and Pregabalin (Lyrica), noted October 21, 2024.</t>
  </si>
  <si>
    <t>Semaglutide - (SOUL)</t>
  </si>
  <si>
    <t>Major adverse cardiovascular events (MACE)Â </t>
  </si>
  <si>
    <t>Trial data reported that trial met its primary endpoint, noted October 21, 2024.</t>
  </si>
  <si>
    <t>Phase 2 data reported that the combination maintained a high rate (n=49; 94.2%) of viral suppression (HIV-1 RNA &lt;50 copies/mL) in virologically suppressed adults, a secondary endpoint of the study, no</t>
  </si>
  <si>
    <t>IV choline chloride - (THRIVE-3)</t>
  </si>
  <si>
    <t>Parenteral nutrition (PN)Â </t>
  </si>
  <si>
    <t>Fast Track Designation graned by the FDA, noted October 21, 2024.</t>
  </si>
  <si>
    <t>Pyridostigmine Bromide Extended-Release (PB ER) Tablets USP 105 mg</t>
  </si>
  <si>
    <t>Lethal effects of soman nerve agent poisoningÂ </t>
  </si>
  <si>
    <t>NDA Approved by the FDA, noted October 21, 2024.</t>
  </si>
  <si>
    <t>Phase 3 enrollment completed, noted October 21, 2024.</t>
  </si>
  <si>
    <t>RGX-314 - (ALTITUDE)</t>
  </si>
  <si>
    <t>Diabetic retinopathyÂ </t>
  </si>
  <si>
    <t>Phase 1/2a long-term results reported that treatment was well-tolerated with 78% of patiences injection-free and 97% reduction in anti-VEGF treatment burden, noted October 21, 2024.</t>
  </si>
  <si>
    <t>RVMD</t>
  </si>
  <si>
    <t>Daraxonrasib (RMC-6236) - (RASolute 302)</t>
  </si>
  <si>
    <t>Phase 3 dosing commenced, noted October 21, 2024.</t>
  </si>
  <si>
    <t>OCU410ST - (GARDian)</t>
  </si>
  <si>
    <t>Stargardt, Retinitis Pigmentosa 19 (RP19), and Cone-rod dystrophy 3 (CORD3) diseasesÂ </t>
  </si>
  <si>
    <t>Phase 1/2 DSMB convened and approved enrollment for the second phase, noted October 21, 2024.</t>
  </si>
  <si>
    <t>Phase 2 final results reported no SAEs and that all subjects challenged had ETEC negative stool at discharge, noted October 22, 2024.</t>
  </si>
  <si>
    <t>SELARSDI (ustekinumab-aekn) 130 mg/26 mL - (STELARA Biosimilar)</t>
  </si>
  <si>
    <t>FDA Biosimilar approval on October 22, 2024.</t>
  </si>
  <si>
    <t>Vidofludimus Calcium - (ENSURE)</t>
  </si>
  <si>
    <t>Phase 3 trial had positive outcome of the non-binding, interim futility analysis, noted October 22, 2024.</t>
  </si>
  <si>
    <t>Preclinical data presented at EANM led to strong and dose-dependent efficacy in mice bearing established tumors with clinically-relevant levels of DLL3 expression and at a clinically-relevant dose, as</t>
  </si>
  <si>
    <t>Phase 2 data from AAO reported that 0% (0/56) ANX007 monthly-treated patients with less advanced disease lost 15 letters, or three lines on an eye chart, vs. 17% (10/59) sham patients, and 6% (5/89) A</t>
  </si>
  <si>
    <t>Phase 2 new survival data showing a 55% one-year survival rate with the Bria-IMT regimen, surpassing current SoC, noted October 22, 2024.</t>
  </si>
  <si>
    <t>Phase 1 data presented at EANM reported favorable biodistribution, tumor uptake, and low off-target binding, noted October 22, 2024.</t>
  </si>
  <si>
    <t>GNLX</t>
  </si>
  <si>
    <t>Olvimulogene Nanivacirepvec (Olvi-Vec) - (VIRO-25)</t>
  </si>
  <si>
    <t>Malignant pleural effusion (MPE) due to non-small cell lung cancer (NSCLC) or breast cancerÂ </t>
  </si>
  <si>
    <t>Phase 2 dosing commenced, noted October 22, 2024.</t>
  </si>
  <si>
    <t>FDA Approved on October 22, 2024.</t>
  </si>
  <si>
    <t>ALTO-100</t>
  </si>
  <si>
    <t>Phase 2b study did not demonstrate improvement in depressive symptoms compared to placebo in patients with a memory-based cognitive biomarker, noted October 22, 2024.</t>
  </si>
  <si>
    <t>REC-3964</t>
  </si>
  <si>
    <t>Difficile ColitisÂ </t>
  </si>
  <si>
    <t>Phase 2 dosing initiated, noted October 22, 2024.</t>
  </si>
  <si>
    <t>GYRE</t>
  </si>
  <si>
    <t>Hydronidone (F351)</t>
  </si>
  <si>
    <t>Chronic hepatitis B (CHB)-associated liver fibrosis in the PRCÂ </t>
  </si>
  <si>
    <t>Phase 3 last patient completed, noted October 22, 2024.</t>
  </si>
  <si>
    <t>Phase 2 initiated, noted October 23, 2024.</t>
  </si>
  <si>
    <t>MRT-50969</t>
  </si>
  <si>
    <t>CCNE1-amplified solid tumorsÂ </t>
  </si>
  <si>
    <t>Preclinical data from EORTC-NCI-AACR reported that treatment induced robust tumor growth suppression and regression, noted October 23, 2024.</t>
  </si>
  <si>
    <t>Phase 1 data reported that after 9 weeks on therapy, there was no observed impact on Progression Free Survival (PFS) in patients who started on or switched to the schedule of 2 weeks on / 1 week off o</t>
  </si>
  <si>
    <t>SDGR</t>
  </si>
  <si>
    <t>SGR-3515</t>
  </si>
  <si>
    <t>Preclinical data presented at EORTC-NCI-AACR reported superior anti-tumor activity of SGR-3515 compared to inhibitors of Wee1 or Myt1 alone due to strong target engagement of both Wee1 and Myt1, noted</t>
  </si>
  <si>
    <t>Daraxonrasib (RMC-6236)</t>
  </si>
  <si>
    <t>Advanced Solid TumorsÂ </t>
  </si>
  <si>
    <t>Updated Phase 1 data from AACR-NCI-EORTC reported progression-free survival (PFS) and overall survival (OS) at daily doses ranging from 160 mg to 300 mg, noted October 23, 2024.</t>
  </si>
  <si>
    <t>GT-03842</t>
  </si>
  <si>
    <t>OncologyÂ </t>
  </si>
  <si>
    <t>Presentation at ENA reported that GT-03842 and its analogues were found to inhibit DDR2 phosphorylation in a dose-dependent manner, noted October 23, 2024.</t>
  </si>
  <si>
    <t>CGT6297</t>
  </si>
  <si>
    <t>Preclinical data presented at EORTC-NCI-AACR 2024 demonstrated robust inhibition of downstream signaling and efficacy, noted October 23, 2024.</t>
  </si>
  <si>
    <t>OP-3136</t>
  </si>
  <si>
    <t>Preclinical data presented at the EORTC-NCI-AACR demonstrated robust anti-tumor activity as a single agent, as well as synergy and enhanced anti-tumor activity in combination with palazestrant; IND su</t>
  </si>
  <si>
    <t>Preclinical data presented at the EORTC-NCI-AACR 2024 demonstrated systemic and intracranial clinical responses in heavily pre-treated patients with EGFR and HER2 exon 20 insertion mutations, noted Oc</t>
  </si>
  <si>
    <t>Phase 1 clinical efficacy and safety from EORTC-NCI-AACR reported that one patient had disease progression at 49 days, a second withdrew following 36 days of treatment and dosing is ongoing in the thi</t>
  </si>
  <si>
    <t>[203/212Pb]Pb-PSV359</t>
  </si>
  <si>
    <t>Preclinical findings presented at EANM demonstrated that drug exhibits strong binding affinity and selectivity for hFAP, noted October 23, 2024.</t>
  </si>
  <si>
    <t>CRL announced October 23, 2024.</t>
  </si>
  <si>
    <t>Phase 1 initial data reported that two patients achieved stable disease: a melanoma patient whose treatment duration was 125 days and a squamous cell CUP patient who achieved 11% tumor shrinkage in th</t>
  </si>
  <si>
    <t>MAIA-2021-020</t>
  </si>
  <si>
    <t>Preclinical data shared at EORTC-NCI-AACR Symposium reported that MAIA-2022-12 and MAIA-2021-20 resulted in tumor growth inhibition in preclinical models of lung cancer, colorectal carcinoma, melanoma</t>
  </si>
  <si>
    <t>Phase 1 progressed to Cohort 2. The Safety Review Committee approved the move after a favorable safety assessment of Cohort 1, with no significant safety issues or dose-limiting toxicities observed, n</t>
  </si>
  <si>
    <t>Phase 1a/1b trial preliminary data shared at the EORTC-NCI-AACR Symposium reported an objective response rate (ORR) of 74% across all tested dose levels, noted October 24, 2024.</t>
  </si>
  <si>
    <t>Phase 3 data presentation reported that PL9643 has a positive effect across multiple regions of the eye in patients with moderate and severe dry eye disease (DED), with an excellent ocular safety/tole</t>
  </si>
  <si>
    <t>PL9654</t>
  </si>
  <si>
    <t>Retinal diseasesÂ </t>
  </si>
  <si>
    <t>Preclinical data reported that PL9654 0.05 mg/kg causes a reduction in microglia and negative enrichment of genes associated with immune-related pathways, noted October 24, 2024.</t>
  </si>
  <si>
    <t>Phase 1/2 preliminary data showed significant and sustained reductions in N-acetylaspartate (NAA) levels in urine, cerebrospinal fluid (CSF), and brain in all participants who received low dose, noted</t>
  </si>
  <si>
    <t>Ziftomenib and imatinib - (KOMET-015)</t>
  </si>
  <si>
    <t>Preclinical data showed robust and durable antitumor activity in imatinib-sensitive (1L) and imatinib-resistant (2L/3L) GIST models, noted October 24, 2024.</t>
  </si>
  <si>
    <t>Casdatifan (AB521) + volrustomig</t>
  </si>
  <si>
    <t>Phase 2 first clinical data presented at EORTC-NCI-AACR reported an objective response rate of 34%, noted October 24, 2024.</t>
  </si>
  <si>
    <t>Phase 1 data update shared at the EORTC-NCI-AACR reported confirmed partial responses (PRs) were observed in 4 patients (2 esophageal, 2 NSCLC), including 2 of 9 NSCLC patients with confirmed PRs at d</t>
  </si>
  <si>
    <t>Phase 2 presented data at the Fall Clinical Dermatology Conference highlighting that approximately 51% of tumors treated in Part 2 achieved complete histological clearance and patients with residual t</t>
  </si>
  <si>
    <t>Phase 2b data presented at the NEALS meeting reported a 2-fold reduction of several miRNAs following PrimeC treatment, noted October 24, 2024.</t>
  </si>
  <si>
    <t>Preclinical data reported that of the eight Study groups reported on today, DehydraTECH-CBD group B and the sole DehydraTECH-liraglutide group H were both successful in reducing blood sugar levels, wh</t>
  </si>
  <si>
    <t>Naporafenib plus trametinib - (SEACRAFT-1)</t>
  </si>
  <si>
    <t>RAS Q61X solid tumorsÂ </t>
  </si>
  <si>
    <t>Phase 1b data from EORTC-NCI-AACR reported that 40% (4/10) response rate observed in the melanoma cohort, including three confirmed partial responses (cPR) and one unconfirmed partial response (uPR),</t>
  </si>
  <si>
    <t>Phase 1 9 month data reported that MAD cohorts showed similar inhibition of pSTAT6 through available follow-up. Single doses of APG777 suppressed TARC, an inflammatory mediator and the most strongly c</t>
  </si>
  <si>
    <t>Phase 3 data reported that dupixent significantly reduced itch and hive activity from baseline; 41% of patients achieved well-controlled disease status, noted October 24, 2024.</t>
  </si>
  <si>
    <t>Additional Phase 3 data reported that a single dose of vaccine elicited robust immune response with acceptable safety profile in adults aged 18-49 at increased risk for RSV-LRTD. noted October 24, 202</t>
  </si>
  <si>
    <t>PREVNAR 20 + seasonal influenza vaccine (SIIV, Fluad Quadrivalent)</t>
  </si>
  <si>
    <t>Pneumonia and influenza for &gt;65 yrsÂ </t>
  </si>
  <si>
    <t>ACIP voted to expand the recommendation, noted October 24, 2024.</t>
  </si>
  <si>
    <t>Phase 3 study did not meet the primary endpoint of percent change in 28-day TSC-associated seizure frequency, noted October 24, 2024.</t>
  </si>
  <si>
    <t>LYL845</t>
  </si>
  <si>
    <t>Program discontinued, noted October 24, 2024.</t>
  </si>
  <si>
    <t>INVO</t>
  </si>
  <si>
    <t>NY-303 FLEX-NK + ONKT105</t>
  </si>
  <si>
    <t>Hepatocellular carcinomaÂ </t>
  </si>
  <si>
    <t>Phase 1/2a initiated, noted October 24, 2024.</t>
  </si>
  <si>
    <t>Phase 2 data presentation at ACAAI showed that deep attack rate reductions achieved in both dose levels tested; a single 50 mg dose resulted in a mean monthly attack rate reduction of 77% and 81% comp</t>
  </si>
  <si>
    <t>Phase 2 data presented at ACAAI provided further evidence on the long-term safety and efficacy of deucrictibant for prevention of HAE attacks , noted October 24, 2024.</t>
  </si>
  <si>
    <t>Preclinical data reported that targeted gene insertion can be achieved using ARCUS in greater than 85% of T cells and 39% of non-dividing primary human hepatocytes, noted October 24, 2024.</t>
  </si>
  <si>
    <t>Phase 2 interim results presented at Kidney Week reported that six SAEs in 51 patients were related to the kidney biopsy procedure and one SAE was related to the injection procedure. No product relate</t>
  </si>
  <si>
    <t>Phase 3 trial dosing was initiated based on DAVIO-2 study results, noted October 24, 2024.</t>
  </si>
  <si>
    <t>EXS73565 (â€˜565)</t>
  </si>
  <si>
    <t>Haematological cancersÂ </t>
  </si>
  <si>
    <t>Preclinical data from the EORTC-NCI-AACR (ENA) reported that combining â€˜565 with zanu in models of B-cell malignancies provided deeper, more durable efficacy than either agent alone, including in ABC-</t>
  </si>
  <si>
    <t>EXAI</t>
  </si>
  <si>
    <t>IDE397 + Trodelvy (sacituzumab-govitecan-hziy)</t>
  </si>
  <si>
    <t>MTAP-Deletion Bladder CancerÂ </t>
  </si>
  <si>
    <t>Phase 1 trial presentation at EORTC-NCI-AACR reported an 33% ORR by RECIST 1.1: 1 CR + 8 PRs out of 27 evaluable heavily pre-treated (median 2-3 prior lines, ranging from 1-7) MTAP-deletion UC and NSC</t>
  </si>
  <si>
    <t>ZW220</t>
  </si>
  <si>
    <t>NSCLC, ovarian and uterine cancerÂ </t>
  </si>
  <si>
    <t>Preclinical data presented at EORTC-NCI-AACR reported a strong anti-tumor activity across a wide range of hepatocellular carcinoma (HCC) models, including those with lower and heterogenous GPC3 expres</t>
  </si>
  <si>
    <t>Additional data that RLF-OD032 in a fasted state without water resulted in greater absorption of sapropterin dihydrochloride compared to the reference product administered under fed conditions with wa</t>
  </si>
  <si>
    <t>TYRA</t>
  </si>
  <si>
    <t>TYRA-300 - (SURF301)</t>
  </si>
  <si>
    <t>Bladder and solid tumorsÂ </t>
  </si>
  <si>
    <t>Phase 1/2 trial dosing initiated, noted November 29, 2022. Phase 1/2 data presented at EORTC-NCI-AACR reported that 6 out of 11 (54.5%) patients with FGFR3+ mUC achieved a confirmed partial response</t>
  </si>
  <si>
    <t>IM1240 - (CAPTN-3)</t>
  </si>
  <si>
    <t>Preclinical data presented at EORTC-NCI-AACR reported sustained tumor regression in a triple negative breast cancer in-vivo model; A dose dependent activity and a synergistic effect of the engager arm</t>
  </si>
  <si>
    <t>Estradiol Gel, 0.06% - (generic version of EstroGel Gel, 0.06%)</t>
  </si>
  <si>
    <t>Hot flashes and to treat moderate to severe menopausal changesÂ </t>
  </si>
  <si>
    <t>Approved October 25, 2025.</t>
  </si>
  <si>
    <t>Trial PK and PD data reported that 87.5% of subjects showing no change in film location between 1.5 to 3 minutes after administration of Anaphylm, noted October 25, 2024.</t>
  </si>
  <si>
    <t>TREMFYA (guselkumab) - (SPECTREM)</t>
  </si>
  <si>
    <t>Plaque psoriasis (PsO)Â </t>
  </si>
  <si>
    <t>Phase 3b data reported statistical significance across all primary and secondary endpoints in low body surface area psoriasis with special site involvement, noted October 25, 2024.</t>
  </si>
  <si>
    <t>Approved October 25, 2024.</t>
  </si>
  <si>
    <t>Phase 1b/2a new data on 80 mg SC Q4 weeks in IgA nephropathy showed mean UPCR reduction from baseline of 66% observed at 48 weeks, associated with stable renal function (eGFR) and 63% achieving clinic</t>
  </si>
  <si>
    <t>Phase 1b/2 data presented at ASN demonstrated that a single dose results in sustained suppression of hepcidin and mobilization of iron, and increased erythropoiesis and levels of hemoglobin in NDD-CKD</t>
  </si>
  <si>
    <t>Phase 3 data presented at ACAAI reported that patients treated with sebetralstat 300mg (n=49, P=0.002) and sebetralstat 600mg (n=52, P=0.034) achieved a faster reduction in substantial symptom burden</t>
  </si>
  <si>
    <t>Data reported at AACR-NCI-EORT noted that NXP900 as a single agent potently inhibits cell proliferation of ALK fusion driven cell lines that are resistant to crizotinib, alectinib and lorlatinib, note</t>
  </si>
  <si>
    <t>Phase 1b/2 data presented at the ACAAI reported rapid inhibition of plasma kallikrein was associated with reductions in HAE attacks and with a favorable safety profile during the first 28 days of the</t>
  </si>
  <si>
    <t>RMC-9805</t>
  </si>
  <si>
    <t>Pancreatic cancer, non-small cell lung cancer (NSCLC), and colorectal cancer.Â </t>
  </si>
  <si>
    <t>Phase 1 preliminary safety data presented at AACR-NCI-EORTC reported acceptable tolerability and encouraging initial antitumor activity, with durability assessment pending longer follow-up, noted Octo</t>
  </si>
  <si>
    <t>KO-2806 - (FIT-001)</t>
  </si>
  <si>
    <t>Preclinical and clinical data presented at EORTC-NCI-AACR showed improved tumor growth inhibition compared to the combinations with a SHP2 or SOS1 inhibitors, noted October 25, 2024.</t>
  </si>
  <si>
    <t>ZW251</t>
  </si>
  <si>
    <t>Preclinical data presented at EORTC-NCI-AACR reported a strong anti-tumor activity in models with a breadth of NaPi2b expression, noted October 25, 2024.</t>
  </si>
  <si>
    <t>Phase 1/2a data from WSC 2024 reported that treatment appears to cross the BBB to reduce neuroinflammation noted October 25, 2024.</t>
  </si>
  <si>
    <t>Phase 2b 96-week data presented at Kidney Week reported that -66% reduction in galactose-deficient IgA1 (Gd-IgA1), resolution of hematuria in 75% of participants, a -52% reduction in proteinuria, and</t>
  </si>
  <si>
    <t>Felzartamab - (PREVAIL)</t>
  </si>
  <si>
    <t>Phase 2 trial final results presented at ASN reported that patients maintained a mean reduction of approximately 50% in the UPCR through month 24, which was more than 18 months after the last dose was</t>
  </si>
  <si>
    <t>Phase 2 efficacy and safety data from ACAAI reported that trial met all primary end secondary endpoints, noted October 26, 2024.</t>
  </si>
  <si>
    <t>Phase 3 study results presented at ASN Kidney Week reported a statistically significant 68% (p&lt;0.0001) proteinuria reduction compared to placebo, with reduction observed as early as Week 4, noted Octo</t>
  </si>
  <si>
    <t>Laromestrocel (lomecel-B) - (ELPIS II)</t>
  </si>
  <si>
    <t>Hypoplastic Left Heart SyndromeÂ </t>
  </si>
  <si>
    <t>Phase 2b long term survival data shared at the Congenital Heart Surgeons' Society (CHSS) reported a 5-year survival after stage 2 Glenn surgery of 100% with none requiring heart transplant; this comp</t>
  </si>
  <si>
    <t>Phase 3 detailed results presented at ASN showed superior patency and function over the standard autogenous fistula at six and 12 months, noted October 28, 2024.</t>
  </si>
  <si>
    <t>Preclinical data and Phase 1 presented at the American Society of Nephrology (ASN) Kidney Week indicated therapeutic administration of UNI-494 slows down and may even halt or reverse AKI progression,</t>
  </si>
  <si>
    <t>Phase 2 interim data demonstrated that the 2.7mg dose showed a +8.9-letter improvement in best-corrected visual acuity (BCVA) and a 68-micron reduction in CST, outperforming the aflibercept control. T</t>
  </si>
  <si>
    <t>Phase 3 expanded access data reported a statistically significant difference in favor of debamestrocel (LRT, p= 0.0379) with a median survival time of 46.6 months for the debamestrocel group compared</t>
  </si>
  <si>
    <t>New Phase 3 data demonstrated a steady treatment effect across patient demographics and SBS characteristics. Safety results showed high treatment compliance and low rates of adverse events, noted Octo</t>
  </si>
  <si>
    <t>TYRA-300 - (BEACH301)</t>
  </si>
  <si>
    <t>IND cleared by the FDA, noted October 28, 2024.</t>
  </si>
  <si>
    <t>Preclinical data reported that on Day 9, at the optimal dose of 300 mg/kg, Ketamir-2 led to near-complete normalization of pain sensitivity, outperforming FDA-approved gabapentin by 60%, which provide</t>
  </si>
  <si>
    <t>Mitapivat (AG-348) - (RISE UP)</t>
  </si>
  <si>
    <t>Phase 3 portion of the study enrollment completed, noted October 23, 2024.</t>
  </si>
  <si>
    <t>Phase 1b data presented at IOVC showed improved survival and immune activation, with 3 out of 6 patients surviving over a year post-treatment, noted October 28, 2024.</t>
  </si>
  <si>
    <t>TREMFYA (guselkumab)</t>
  </si>
  <si>
    <t>Ulcerative Colitis Subcutaneous Induction (ASTRO) Crohn's Disease Subcutaneous InductionÂ </t>
  </si>
  <si>
    <t>Phase 3 results reported that a greater number of patients treated with subcutaneous TREMFYA induction and maintenance achieved clinical and endoscopic remission at 48 weeks in the Phase 3 GRAVITI stu</t>
  </si>
  <si>
    <t>Mirikizumab - (LUCENT-3)</t>
  </si>
  <si>
    <t>Ulcerative colitis (UC)Â </t>
  </si>
  <si>
    <t>Phase 3 data reported that 81% of patients maintained long-term clinical remission and 82% achieved long-term endoscopic remission, noted October 28, 2024.</t>
  </si>
  <si>
    <t>Mirikizumab - (VIVID-2)</t>
  </si>
  <si>
    <t>Phase 2 data reported that 96% of patients had clinical response as measured by the Crohn's Disease Activity Index (CDAI) and 87% were in clinical remission as measured by CDAI, noted October 28, 2024</t>
  </si>
  <si>
    <t>Phase 3 data reported that Fabhalta sustained proteinuria reduction at 12 months, noted October 28, 2024.</t>
  </si>
  <si>
    <t>SHPH</t>
  </si>
  <si>
    <t>Ropidoxuridine</t>
  </si>
  <si>
    <t>Phase 2 study engaged all six of the planned clinical trial site locations to administer the clinical trial, noted October 28, 2024.</t>
  </si>
  <si>
    <t>Preclinical data presented at EORTC-NCI-AACR demonstrated Reqorsaâ€™s potential effectiveness across these challenging cancer types, expanding its applicability beyond KRAS G12C mutant lung cancer, not</t>
  </si>
  <si>
    <t>Phase 1 results presented at ACG Meeting showed no opioid withdrawal effects, reinforcing safety profile, noted October 28, 2024.</t>
  </si>
  <si>
    <t>CardiAMP (Heart Failure II)</t>
  </si>
  <si>
    <t>Ischemic heart failure of reduced ejection fraction (HFrEF)Â </t>
  </si>
  <si>
    <t>Phase 3 completed, noted October 28, 2024.</t>
  </si>
  <si>
    <t>Low Dose Interleukin-2 (LD IL-2) - (COYA 301)</t>
  </si>
  <si>
    <t>Phase 2 trial met primary and secondary endpoints, noted October 29, 2024.</t>
  </si>
  <si>
    <t>Phase 2 trial did not meet primary endpoint, noted October 29, 2024.</t>
  </si>
  <si>
    <t>Xanomeline-Trospium (KarXT) (ZL-2701-001) - (China Bridging Trial)</t>
  </si>
  <si>
    <t>Phase 3 trial demonstrated a statistically significant 9.2-point reduction in PANSS Total score from baseline at Week 5 compared to placebo, noted October 29, 2024.</t>
  </si>
  <si>
    <t>BLA resubmitted on October 29, 2024.</t>
  </si>
  <si>
    <t>Phase 2b completed and Phase 3 expected to commenced by year end 2024, noted October 29, 2024.</t>
  </si>
  <si>
    <t>Phase 3 study following strong protection (84% relative risk reduction versus placebo) demonstrated through month 6 with pemivibart, CANOPY clinical trial participants were followed for an additional</t>
  </si>
  <si>
    <t>Phase 1/2a study Six-month interim data shared at the 17th Annual Clinical Trials on Alzheimer's Disease Conference (CTAD) newly analyzed biomarker data from the initial dose-escalation Phase 1 AD tri</t>
  </si>
  <si>
    <t>IMNM</t>
  </si>
  <si>
    <t>IM-1021</t>
  </si>
  <si>
    <t>Advanced B-cell lymphomas and advanced solid tumorsÂ </t>
  </si>
  <si>
    <t>Preclinical data reported that IM-1021 showed superior efficacy compared to zilovertamab vedotin in both the Jeko-1 mantle cell lymphoma model and the MDA-MB-468 triple negative breast cancer model, n</t>
  </si>
  <si>
    <t>Phase 2a data presented at CTAD in late breaking presentation showed that that Lomecel-B's ability to inhibit MMP14 activity correlates with improved clinical and biomarker outcomes in Alzheimer's pat</t>
  </si>
  <si>
    <t>Additional data from pilot study on functional diarrhea, crofelemer significantly improved stool consistency and reduced abdominal pain without causing constipation, marking it as a potentially effect</t>
  </si>
  <si>
    <t>FDA Approved on October 29, 2024.</t>
  </si>
  <si>
    <t>Phase 2 results presented at CTAD showed a significant slowdown in cognitive decline, particularly in participants with lower plasma p-tau217 levels, an Alzheimerâ€™s biomarker, noted October 29, 2024.</t>
  </si>
  <si>
    <t>SPR720</t>
  </si>
  <si>
    <t>Nontuberculous mycobacterial (NTM) pulmonary disease (PD)Â </t>
  </si>
  <si>
    <t>Phase 2 study did not meet its primary endpoint, based on the planned interim analysis of 16 patients; current development was suspended, noted on October 29, 2024.</t>
  </si>
  <si>
    <t>Phase 2 full results presented at ACG showed high and medium doses of Auxora led to a 100% reduction in severe respiratory failure and a 64.2% reduction in persistent respiratory failure compared to l</t>
  </si>
  <si>
    <t>LX1001 - (LEAD)</t>
  </si>
  <si>
    <t>Phase 1/2 interim data from CTAD reported a dose-dependent increase in neuroprotective APOE2 expression in all participants with ongoing durability at 12 months, noted October 30, 2024.</t>
  </si>
  <si>
    <t>Phase 1a topline data from 5 cohorts reported that generally well tolerated and achieved concentrations in the cerebrospinal fluid indicating its potential for target engagement in AD patients, noted</t>
  </si>
  <si>
    <t>MLYS</t>
  </si>
  <si>
    <t>Lorundrostat - (Launch-HTN)</t>
  </si>
  <si>
    <t>Uncontrolled hypertension (uHTN) or resistant hypertension (rHTN).Â </t>
  </si>
  <si>
    <t>Phase 3 enrollment completed, noted October 30, 2024.</t>
  </si>
  <si>
    <t>Foralumab + Ozempic (semaglutide)</t>
  </si>
  <si>
    <t>Preclinical data reported that nasal anti-CD3 in combination with semaglutide demonstrated synergistic effects in promoting liver homeostasis in preclinical models of diet-induced obesity, noted Octob</t>
  </si>
  <si>
    <t>Icovamenib (BMF-219) with a GLP-1-Based Therapy - (COVALENT-211)</t>
  </si>
  <si>
    <t>Diabetes and obesityÂ </t>
  </si>
  <si>
    <t>Preclinical data reported that pretreatment improved insulin secretion, approximately doubling the effect-size depending on the dose, noted October 30, 2024.</t>
  </si>
  <si>
    <t>BMF-650</t>
  </si>
  <si>
    <t>Preclinical data reported a higher bioavailability and a less variable pharmacokinetic profile, with significant improvements in glucose stimulated insulin secretion, noted October 30, 2024.</t>
  </si>
  <si>
    <t>Phase 3 data reported statistically significant improvements in mean SBP at 22 weeks, noted October 30, 2024.</t>
  </si>
  <si>
    <t>Preclinical data reported that clinical activity in patients with CLL with 69.2% ORR and all responses ongoing as of April 17, 2024:, noted October 30, 2024.</t>
  </si>
  <si>
    <t>Phase 1 data reported a 45% disease control rate, noted October 2024.</t>
  </si>
  <si>
    <t>MAT2203 - (ORALTO)</t>
  </si>
  <si>
    <t>Invasive aspergillosisÂ </t>
  </si>
  <si>
    <t>Trial development ceased as company non-bidding term-sheet terminated following notification from the prospective partner, company looking for potential asset sale to avoid wind-down or dissolution, n</t>
  </si>
  <si>
    <t>Phase 1 clinical trial initiated, noted October 31, 2024.</t>
  </si>
  <si>
    <t>Phase 2b/3 data confirmed the mechanism of action (MoA) by pre-specified SIGMAR1 gene analysis, noted October 31, 2024.</t>
  </si>
  <si>
    <t>Additional data reported a sustained 80%+ drug release over a 7-day period and minimal variation in key physical properties, noted October 31, 2024.</t>
  </si>
  <si>
    <t>ACU193 - (ALTITUDE-AD)</t>
  </si>
  <si>
    <t>Early Alzheimer's diseaseÂ </t>
  </si>
  <si>
    <t>Phase 2 data at CTAD highlighted the pTau217 assay as an effective and efficient tool to screen participants for ALTITUDE-AD that reduces unnecessary amyloid PET scans and lumbar puncture procedures f</t>
  </si>
  <si>
    <t>(Z)-Endoxifen - (I-SPY 2)</t>
  </si>
  <si>
    <t>Locally advanced breast cancerÂ </t>
  </si>
  <si>
    <t>Phase 2 study met the primary endpoint at 10mg once daily, noted October 31, 2024.</t>
  </si>
  <si>
    <t>Preclinical data reported a high conversion rate of 90.1% at 24 hours with significant inhibition of TNFÎ± production in human whole blood, with an IC50 of 0.022 Î¼M, indicating strong potency, noted Oc</t>
  </si>
  <si>
    <t>INT230-6 - (INVINCIBLE-4)</t>
  </si>
  <si>
    <t>Triple Negative Breast CancerÂ </t>
  </si>
  <si>
    <t>Phase 2 trial dosing intiated, noted October 31, 2024</t>
  </si>
  <si>
    <t>Ameluz (BF-200 ALA)</t>
  </si>
  <si>
    <t>Phase 3 data reported primary and secondary endpoints were all highly statistically significant, noted October 31, 2024.</t>
  </si>
  <si>
    <t>Phase 1/2 data presented at CTAD reported that the expression of plasma GFAP and p-tau 217 biomarkers appears to increase predominantly during MCI and that this is inhibited by pepinemab treatment, no</t>
  </si>
  <si>
    <t>Phase 2a data reported that suicidal ideation decreased by 80%, noted October 31, 2024.</t>
  </si>
  <si>
    <t>Phase 1/2 trial terminated after data showed a much higher rate of PSA90 response in patients treated with enzalutamide monotherapy (which is standard of care for this patient population) than were ex</t>
  </si>
  <si>
    <t>Advisory Committee voted 11 to 3 that the benefits of Zynquista do not outweigh the risks in adults with T1D and CKD, noted November 1, 2024.</t>
  </si>
  <si>
    <t>Preclinical data showed tolerability and no evidence of spreading to blood or tissues, noted November 1, 2024.</t>
  </si>
  <si>
    <t>Wegovy (semaglutide) injection - (ESSENCE)</t>
  </si>
  <si>
    <t>Phase 3 trial met its primary endpoint, noted November 1, 2024.</t>
  </si>
  <si>
    <t>Phase 3 data reported no occurrence of Post-Injection Delirium/Sedation Syndrome (PDSS) events to date, noted November 1, 2024.</t>
  </si>
  <si>
    <t>Phase 2a 13 week data presented at Obesity week demonstrated reductions in mean body weight relative to placebo, ranging up to 6.8%, noted November 3, 2024.</t>
  </si>
  <si>
    <t>Phase 2 data reported that treatment was safe and had acceptable tolerability with 2 subjects discontinuing because of treatment related adverse events out of the 26 subjects who entered the maintenan</t>
  </si>
  <si>
    <t>FDA approved on November 4, 2024.</t>
  </si>
  <si>
    <t>CRB-913</t>
  </si>
  <si>
    <t>Preclinical results presented at Obesity Week suggest CRB-913's clinical potential as a standalone therapy, in combination with incretin analogs, or as a maintenance therapy , noted November 4, 2024.</t>
  </si>
  <si>
    <t>XmAb942 - (XENITH-UC)</t>
  </si>
  <si>
    <t>Inflammatory bowel diseases (IBD)Â </t>
  </si>
  <si>
    <t>Phase 1 dosing commenced, noted November 4, 2024. Phase</t>
  </si>
  <si>
    <t>PL7737</t>
  </si>
  <si>
    <t>Obesity Due to Leptin Receptor DeficiencyÂ </t>
  </si>
  <si>
    <t>Preclinical data reported that L7737 significantly decreased food intake and body weight in DIO mice, but not in MC4R-KO mice, noted November 4, 2024.</t>
  </si>
  <si>
    <t>Phase 2 additional new data demonstrated significant improvements in both progression-free survival (PFS) and overall survival (OS) when treated with CM24 in combination with nivolumab and chemotherap</t>
  </si>
  <si>
    <t>End of Phase 2 meeting with the FDA resulted in positive feedback to initiate its Phase 3 APOLLO trial by mid-2025.</t>
  </si>
  <si>
    <t>Phase 2a data presented at CTAD confirmed recent scientific literature indicating that plasma glial fibrillary acid protein (GFAP) is a robust measure of neurodegenerative disease activity in DLB. Nef</t>
  </si>
  <si>
    <t>Preclinical preliminary data from a diet-induced obesity (DIO) model in mice, achieved significant dose-dependent weight loss of up to 16% compared to vehicle, highlighting a novel peripherally-driven</t>
  </si>
  <si>
    <t>Preclinical data show that SRK-439 increased lean mass and lowered fat mass gain in mice receiving metformin, noted November 4, 2024.</t>
  </si>
  <si>
    <t>Leronlimab with trifluridine plus tipiracil (TAS-102) and bevacizumab</t>
  </si>
  <si>
    <t>CCR5+, microsatellite stable (MSS), relapsed or refractory metastatic colorectal cancer (mCRC)Â </t>
  </si>
  <si>
    <t>The FDA cleared the Phase 2 trial, noted on November 4, 2024.</t>
  </si>
  <si>
    <t>Z-Endoxifen - (Karisma)</t>
  </si>
  <si>
    <t>Mammographic breast density (MBD), breast cancerÂ </t>
  </si>
  <si>
    <t>Phase 2 data reported that the relative significant density change was -19.3 percent and -26.5 percent for the 1 and 2 mg arms, respectively, using the placebo arm as a reference. No significant diffe</t>
  </si>
  <si>
    <t>Revita - (REVITALIZE-1)</t>
  </si>
  <si>
    <t>Type 2 DiabetesÂ </t>
  </si>
  <si>
    <t>Phase 1 data showed that a single Revita procedure led to sustained, clinically meaningful weight loss in the majority of patients with T2D, noted November 4, 2024.</t>
  </si>
  <si>
    <t>Poster presented at Obesity week reported a 6.8% placebo-adjusted weight loss at 60 and 120 mg, respectively, with QD dosing at 12 weeks, noted November 4, 2024.</t>
  </si>
  <si>
    <t>Preclinical study 13-week follow-up represents the longest data to-date demonstrating durable efficacy of RJVA-001 on weight and blood sugar in the diet-induced obesity (DIO) mouse model, noted Novemb</t>
  </si>
  <si>
    <t>Phase 3 data presented reported results from Part 1 of its ARC-10 study, showing that treatment led to greater PFS, overall survival, and objective response rates compared to zimberelimab alone or che</t>
  </si>
  <si>
    <t>Preclinical data presented at SITC demonstrated strong anti-tumor activity in multiple CDX and PDX tumor models. A single dose of 3 mg/kg resulted in durable tumor regression in multiple tumor models</t>
  </si>
  <si>
    <t>Phase 2 trial showed that patients with acquired hypothalamic obesity who were on therapy for more than one year achieved a mean overall percent reduction in fat mass of 29.6%, versus a reduction in l</t>
  </si>
  <si>
    <t>CAPLYTA (Lumateperone) 42mg - (Study 304)</t>
  </si>
  <si>
    <t>Prevention of relapse in schizophreniaÂ </t>
  </si>
  <si>
    <t>Phase 3 study demonstrated a statistically significant (p=0.0002) longer time to relapse in schizophrenia patients treated with lumateperone compared to placebo, noted November 5, 2024.</t>
  </si>
  <si>
    <t>Sana is halting enrollment and further internal investment in the Phase 1 ARDENT trial. It is actively seeking a licensing partner to support advancement, noted November 2024.</t>
  </si>
  <si>
    <t>Phase 1/2 data presented at SITC reported a disease control rates were 86% and 47% for the 200 mg and 100 mg NC410 doses, respectively, noted November 6, 2024.</t>
  </si>
  <si>
    <t>Phase 3 data presented at ESMO Asia with an overall response was achieved by 81%, noted November 6, 2024.</t>
  </si>
  <si>
    <t>TNG462 with daraxonrasib or zoldonrasib</t>
  </si>
  <si>
    <t>Phase 1/2 data demonstrated durable clinical activity across multiple tumor types, noted November 6, 2024.</t>
  </si>
  <si>
    <t>TNG908</t>
  </si>
  <si>
    <t>MTAP-deleted tumorsÂ </t>
  </si>
  <si>
    <t>TNG908 enrollment being stopped to fully resource TNG462 and TNG456, noted November 6, 2024.</t>
  </si>
  <si>
    <t>CFT8919</t>
  </si>
  <si>
    <t>Phase 1 dosing commenced, noted November 6, 2024.</t>
  </si>
  <si>
    <t>ION582 - (REVEAL)</t>
  </si>
  <si>
    <t>Phase 2 EoP2 discussion with FDA went well, including alignment on Phase 3 design, noted November 6, 2024.</t>
  </si>
  <si>
    <t>OQY-3258 (ESG401)</t>
  </si>
  <si>
    <t>Unresectable recurrent or metastatic triple-negative breast cancerÂ </t>
  </si>
  <si>
    <t>Phase 3 garnered Breakthrough Designation from China's National Medical Products Administration (NMPA) on November 6, 2024.</t>
  </si>
  <si>
    <t>BLA initiated November 7, 2024.</t>
  </si>
  <si>
    <t>CpG 1018 adjuvant with rF1V vaccine - (DoD Trial)</t>
  </si>
  <si>
    <t>Recombinant plague vaccineÂ </t>
  </si>
  <si>
    <t>Based on the results from a randomized, active-controlled Phase 2 clinical trial of the two-dose plague vaccine adjuvanted with CpG 1018, Dynavax has submitted a proposal to the DoD regarding addition</t>
  </si>
  <si>
    <t>Phase 1 data presented at SITC revealed the clinical potential of the tumor-activated IL-12 prodrug WTX-330, with favorable tolerability profile and encouraging efficacy signal, noted November 7, 2024</t>
  </si>
  <si>
    <t>Phase 1 data from SITC reported that confirmed that Decoy20 quickly disappeared from the bloodstream after administration, supporting the Company's "pulse" approach, noted November 7, 2024.</t>
  </si>
  <si>
    <t>Preclinical data presented at SITC reported durable disease control in majority of heavily pretreated patients, noted November 7, 2024.</t>
  </si>
  <si>
    <t>IO102-IO103 in combination with pembrolizumab - (IOB-022)</t>
  </si>
  <si>
    <t>Phase 2 data presented at SITC reported an overall response rate of 55% unconfirmed/48% confirmed, disease control rate of 81%, and approximately 50% of patients without disease progression at 12 mont</t>
  </si>
  <si>
    <t>BOLT</t>
  </si>
  <si>
    <t>BDC-4182</t>
  </si>
  <si>
    <t>gastric/gastroesophageal junction cancer, pancreatic cancerÂ </t>
  </si>
  <si>
    <t>Preclinical data from SITC reported that treatment demonstrated anti-tumor activity in a wide range of tumor models and elicits immunological memory, noted November 7, 2024.</t>
  </si>
  <si>
    <t>Trastuzumab imbotolimod (BDC-1001) with Opdivo</t>
  </si>
  <si>
    <t>HER2-Expressing Solid Tumors, gastric cancer, including gastroesophageal junction cancerÂ </t>
  </si>
  <si>
    <t>Phase 1 data reported pharmacodynamic changes were observed in HER2 IHC3+ and HER2 IHC2+, with both the greatest increase and statistical significance in patients with HER2 IHC 3+ tumors, noted Novemb</t>
  </si>
  <si>
    <t>ALLO-316 - (TRAVERSE)</t>
  </si>
  <si>
    <t>Phase 1 update presented at SITC reported an Overall Response Rate of 50% and Confirmed Response Rate of 33% in Patients with CD70 Tumor Proportion Score (TPS) of Greater than 50%, noted November 7, 2</t>
  </si>
  <si>
    <t>NKTR-255</t>
  </si>
  <si>
    <t>Locally advanced non-small cell lung cancer (NSCLC)Â </t>
  </si>
  <si>
    <t>Phase 2 data reported at SITC demonstrated statistically significant superiority of the eight-week absolute lymphocyte count with NKTR-255 post chemoradiation and in combination with durvalumab versus</t>
  </si>
  <si>
    <t>Phase 1 clinical study commenced, noted November 7, 2024.</t>
  </si>
  <si>
    <t>NKX019</t>
  </si>
  <si>
    <t>No further NKX019 development in lymphoma planned, noted November 7, 2024.</t>
  </si>
  <si>
    <t>Preclnical PoC data presented at SITC supports the potential of CD3 Switch-DARPin platform to activate and boost T cells in the presence of tumor targets only, November 7, 2024.</t>
  </si>
  <si>
    <t>Phase 3 trial did not meet primary endpoint, noted November 7, 2024.</t>
  </si>
  <si>
    <t>Phase 2 data presented at SITC reported a 35% improvement in overall survival and 25% improvement in progression-free survival versus standard-of-care alone, noted November 8, 2024.</t>
  </si>
  <si>
    <t>Phase 1/2 microenvironment pharmacodynamic data shared at SITC demonstrated tumor-site-specific pharmacodynamic activity and immune activation, noted November 8, 2024.</t>
  </si>
  <si>
    <t>Phase 1a data presented at SITC reported that the highest three quartiles of T cell responders have not yet reached mDFS, whereas the lowest quartile achieved a mDFS of 3.1 months, noted November 8, 2</t>
  </si>
  <si>
    <t>TEZSPIRE (tezepelumab-ekko)</t>
  </si>
  <si>
    <t>Chronic Rhinosinusitis with Nasal Polyps (CRwNP)Â </t>
  </si>
  <si>
    <t>Phase 3 data reported a statistically significant and clinically meaningful reduction in nasal polyp size and reduced nasal congestion compared to placebo, noted November 8, 2024.</t>
  </si>
  <si>
    <t>Tezepelumab - (WAYPOINT)</t>
  </si>
  <si>
    <t>Chronic Rhinosinusitis With Nasal PolypsÂ </t>
  </si>
  <si>
    <t>Phase 3 trial had a statistically significant and clinically meaningful reduction in the size of nasal polyps and reduced nasal congestion compared to placebo, noted November 8, 2024.</t>
  </si>
  <si>
    <t>Preclinical data reported that IPH6501 targets on NK cells and show effective IPH6501-induced killing of CD20+ B-NHL target cells, noted November 8, 2024.</t>
  </si>
  <si>
    <t>LN-145 and KEYTRUDA (pembrolizumab) - (IOV-COM-202)</t>
  </si>
  <si>
    <t>Phase 2 updated cohort 1a data at ASCO noted that 30% confirmed complete response rate, noted November 8, 2024</t>
  </si>
  <si>
    <t>CAR-M therapy</t>
  </si>
  <si>
    <t>Preclinical data reported the treatment produced pro-inflammatory cytokines and adopted an inflammatory, activated macrophage phenotype upon antigen engagement, noted November 8, 2024.</t>
  </si>
  <si>
    <t>The company does not plan to commit significant internal resources to further development of VTX958, noted November 8, 2024.</t>
  </si>
  <si>
    <t>Phase 1 new data presented at SITC showed a correlation between the levels of neural cell adhesion molecule (NCAM or CD56) expression and response and disease control in patients treated with CTX-471</t>
  </si>
  <si>
    <t>Î±-lactalbumin</t>
  </si>
  <si>
    <t>Breast cancer vaccineÂ </t>
  </si>
  <si>
    <t>Phase 1a additional data presented at SITC showed that vaccine was safe and well tolerated by participants in all 3 cohorts, noted November 8, 2024.</t>
  </si>
  <si>
    <t>Phase 1 presented at SITC showed an objective response rate (ORR) of 46%, 12-month overall survival (OS) of 91.3% and a median overall survival (mOS) of 21.8 months, noted November 8, 2024.</t>
  </si>
  <si>
    <t>FDA Approved on November 8, 2024.</t>
  </si>
  <si>
    <t>Data presented in a poster at SITC reported that CAN-3110 demonstrated potent antitumor activity both in vitro and in vivo, highlighting its potential as a promising therapeutic agent for treating me</t>
  </si>
  <si>
    <t>Phase 2 update presented at SITC reported an ORR in the 3L setting with the 180 mg dose is 38% (3/8), noted November 8, 2024.</t>
  </si>
  <si>
    <t>Report initial findings at SITC reported a Confirmed ORR of 17.4%, noted November 8, 2024.</t>
  </si>
  <si>
    <t>Preclinical data reported that the combined treatment demonstrated significant improvement in behavioral outcomes related to severe stress-induced conditions as compared to using either agent alone, n</t>
  </si>
  <si>
    <t>Phase 1/2 data presented at SITC showed a three-fold increased active (e.g., cleaved) drug exposure in homogenized tumor tissue samples at 10 mg/kg versus a single dose of ipilimumab at 1 mg/kg while</t>
  </si>
  <si>
    <t>Phase 1b additional data shared at SITC reported one complete response and one partial response, noted November 9, 2024.</t>
  </si>
  <si>
    <t>Phase 3 data presented at SITC reported that the median overall survival for the trial has not been reached, however, one-, two-, and three-year survival rates were 75.3%, 63.3%, and 54.8%, respective</t>
  </si>
  <si>
    <t>Phase 1 data presented at SITC demonstrated durable antitumor activity in heavily pretreated patients with antiâ€“PD-1â€“resistant cancer across multiple cancer types , noted November 9, 2024.</t>
  </si>
  <si>
    <t>Phase 1 trial presentation SITC reported that patients with HPV16+ R/M HNSCC refractory to platinum-based treatments and checkpoint inhibitors (2L+) receiving CUE-101 4 mg/kg monotherapy exhibit an</t>
  </si>
  <si>
    <t>Phase 1 data presented at SITC 2024 reported that a dose range between 8-12 mg/kg Q2W was identified as the preferred dose range for heavily pre-treated GEC patients., noted November 9, 2024.</t>
  </si>
  <si>
    <t>Phase 1b/2 data presented at SITC reported that OS was greater with zim than with chemo, noted November 9, 2024.</t>
  </si>
  <si>
    <t>Final results reported that RLF-TD011 led to a 24% decrease in S. aureus relative abundance (p=0.01), which correlated strongly (rho=0.64) with wound size reduction. Overall, 78% of treated wounds clo</t>
  </si>
  <si>
    <t>Preclinical efficacy data from Low Volume UNO (LV UNO, &lt; 100 mL) presented at SITC showed that LV UNO in combination with anti-rPD-L1 resulted in prolonged survival and doubled the tumor growth inhibi</t>
  </si>
  <si>
    <t>Phase 2a dosing initiated, noted November 11, 2024.</t>
  </si>
  <si>
    <t>NUC-3373 in Combination with Pembrolizumab or Docetaxel - NuTide: 303)</t>
  </si>
  <si>
    <t>Phase 1b/2 commenced, noted October 26, 2022. Phase 1b/2 initial data showed that among patients who had exhausted all other treatment options, including prior PD-(L)1 therapy, a 22% objective respons</t>
  </si>
  <si>
    <t>Phase 2 data reported an overall response rate (ORR) of 12.8% and median PFS (mPFS) of 3.7 months, noted November 11, 2024.</t>
  </si>
  <si>
    <t>CER-1236</t>
  </si>
  <si>
    <t>Solid tumors, non-small cell lung cancer (NSCLC) and ovarian cancerÂ </t>
  </si>
  <si>
    <t>Preclinical study presented ar SITC highlighted CER-1236's ability to increase TIM-4-L expression in ovarian cancer cells, resulting in tumor cell death while sparing healthy cells, noted November 11,</t>
  </si>
  <si>
    <t>Phase 2 hold removed, FDA cleared study to begin enrolling in planned Phase 3 trial, noted November 11, 2024.</t>
  </si>
  <si>
    <t>LYMPHIR (denileukin diftitox)</t>
  </si>
  <si>
    <t>B-cell lymphomasÂ </t>
  </si>
  <si>
    <t>Phase 1 preliminary efficacy results strongly suggests that LYMPHIR may have the ability to improve and prolong the anti-tumor activity of immune checkpoint inhibitors. To date, this unique regimen ha</t>
  </si>
  <si>
    <t>Emraclidine (CVL-231) - (EMPOWER-1)</t>
  </si>
  <si>
    <t>Phase 2 trial did not meet their primary endpoint, noted November 11, 2024.</t>
  </si>
  <si>
    <t>Phase 1 data presented at SITC indicated that trial endpoints of adequate exposure, safety, tolerability and biological activity were met, noted November 11, 2024.</t>
  </si>
  <si>
    <t>SjÃ¶gren's syndromeÂ </t>
  </si>
  <si>
    <t>IRB approval on track as scheduled, company plans new phase of treatment evaluation expected 1Q 2025, noted November 11, 2024.</t>
  </si>
  <si>
    <t>Ciforadenant</t>
  </si>
  <si>
    <t>Phase 1/2 data reported that 5 of 24 (21%) receiving combination therapy had PSA partial responses defined as PSA reductions &gt;30%, compared to 1 of 11 (9%) receiving monotherapy, noted November 11, 20</t>
  </si>
  <si>
    <t>Phase 1 data reported that treatment was well-tolerated with no DLTs and no events of any grade of CRS, ICANS, or GvHD, noted November 11, 2024.</t>
  </si>
  <si>
    <t>Phase 1/2 data reported statistically significant separation between the GTX-102 and sham arms, noted November 11, 2024.</t>
  </si>
  <si>
    <t>Phase 1b data reported a 54% cORR, 12.1 months mDOR and 6 months mPFS in heavily pretreated metastatic melanoma patients and &gt;1-year mPFS in patients with deep responses, noted November 11, 2024.</t>
  </si>
  <si>
    <t>FT836</t>
  </si>
  <si>
    <t>Preclinical data presented at SITC showed robust antigen-mediated expansion, functional persistence, and durable anti-tumor activity in the presence of alloreactive T cells, noted November 11, 2024.</t>
  </si>
  <si>
    <t>NGN-101</t>
  </si>
  <si>
    <t>CLN5 Batten DiseaseÂ </t>
  </si>
  <si>
    <t>Phase 1/2 was discontinued due to RMAT application denial by the FDA, noted November 11, 2024.</t>
  </si>
  <si>
    <t>Phase 1/2 data showed that all four participants in the low-dose cohort showed consistent and durable improvements across key clinical domains, including hand function, language, and ambulation, with</t>
  </si>
  <si>
    <t>Additional data presented at the 53rd Child Neurology Society Annual Meeting showed that the NPCCSS swallow score reflects the patient's level of dysfunction. Study indicates that a change in score re</t>
  </si>
  <si>
    <t>ARCT-2304 - (LUNAR-H5N1, BARDA)</t>
  </si>
  <si>
    <t>Influenza disease caused by H5N1 virusÂ </t>
  </si>
  <si>
    <t>IND cleared after receiving "Study May Proceed" notification by the FDA, noted November 11, 2024</t>
  </si>
  <si>
    <t>Phase 2 topline results showed that the trial met its primary endpoint. Revumenib demonstrated a favorable safety profile with only 5% treatment-related discontinuation, noted November 12, 2024.</t>
  </si>
  <si>
    <t>Phase 3 data from long-term follow-up from months 7-12 after cessation of drug noted a 64% relative risk reduction in symptomatic disease versus placebo, noted November 12, 2024.</t>
  </si>
  <si>
    <t>EQ302 - (IL-15 and IL-21)</t>
  </si>
  <si>
    <t>Preclinical data shared at SITC reported a modest effect on reversing the phenotype and function of terminally exhausted CD8+ T cells as shown by the increase in the percentage of TCF-1 positive cells</t>
  </si>
  <si>
    <t>KOSELUGO (selumetinib) - (KOMET)</t>
  </si>
  <si>
    <t>Neurofibromatosis Type 1-Plexiform Neurofibromas (NF1-PN) in AdultsÂ </t>
  </si>
  <si>
    <t>Phase 3 results showed reduction in tumor volume, building on the established safety and efficacy profile of KOSELUGO in certain children and has the potential to support expanded use in certain adult</t>
  </si>
  <si>
    <t>EVX-V1</t>
  </si>
  <si>
    <t>Cytomegalovirus (CMV) vaccineÂ </t>
  </si>
  <si>
    <t>Preclinical data reported successfully induced a specific immune response comparable to that of the conventional gB antigen, noted November 12, 2024.</t>
  </si>
  <si>
    <t>Voluntarily withdrawn November 12, 2024.</t>
  </si>
  <si>
    <t>Datopotamab deruxtecan - (TROPION-Lung05)</t>
  </si>
  <si>
    <t>EGFR non-small cell lung cancer (NSCLC)Â </t>
  </si>
  <si>
    <t>BLA submitted November 12, 2024.</t>
  </si>
  <si>
    <t>108 patients have completed 1-year of treatment which is generally well tolerated to date in patients with acute and stable schizophrenia, noted November 12, 2024.</t>
  </si>
  <si>
    <t>XBIO</t>
  </si>
  <si>
    <t>DNase</t>
  </si>
  <si>
    <t>Pancreatic carcinomaÂ </t>
  </si>
  <si>
    <t>Phase 1 data reported that treatment demonstrated beneficial effects of targeting NETs with systemic DNase I in models of primary tumor and metastatic CRC, improving the efficacy of CTLA-4 immune chec</t>
  </si>
  <si>
    <t>SYRE</t>
  </si>
  <si>
    <t>SPY001</t>
  </si>
  <si>
    <t>Phase 1 interim data showed a favorable safety profile and strong pharmacokinetics with a half-life over 90 daysâ€”four times longer than vedolizumab, noted November 12, 2024.</t>
  </si>
  <si>
    <t>Lenacapavir - (PURPOSE 2)</t>
  </si>
  <si>
    <t>HIV PrePÂ </t>
  </si>
  <si>
    <t>Phase 3 data reported that results demonstrated superiority of twice-yearly lenacapavir over bHIV, with 96% relative risk reduction, noted November 13, 2024.</t>
  </si>
  <si>
    <t>AMG 133 (maridebart cafraglutide) - (MariTide)</t>
  </si>
  <si>
    <t>Obesity and without diabetesÂ </t>
  </si>
  <si>
    <t>Phase 1 data reported that the company did not see an association between the administration of MariTide and bone mineral density changes, noted November 13, 2024.</t>
  </si>
  <si>
    <t>Phase 3 52 week extension data indicated that LYR-210 was generally well tolerated over the extended treatment period, including among patients who received repeat dosing for a total of 12 months. No</t>
  </si>
  <si>
    <t>Phase 1b topline data from cohort 2 demonstrated that the high-dose treatment (5 mg BID) showed significant reductions in profibrotic proteins and a 5% decrease in surfactant protein D (SPD), a bioma</t>
  </si>
  <si>
    <t>INO-3107</t>
  </si>
  <si>
    <t>HPV 6 and HPV 11-associated Recurrent respiratory papillomatosisÂ </t>
  </si>
  <si>
    <t>New immunology on Phase 1/2 data shows INO-3107 induced an expansion of new clonal T cells in blood that were not detectable prior to treatment, noted November 13, 2024.</t>
  </si>
  <si>
    <t>Phase 2 blinded preliminary data presented demonstrate a positive trend and clear signal in Primary and Secondary endpoints November 13, 2024.</t>
  </si>
  <si>
    <t>Phase 2 data reported six complete responses (6/64); twenty-one partial responses (21/64) noted November 13, 2024.</t>
  </si>
  <si>
    <t>AOC1086</t>
  </si>
  <si>
    <t>PLN CardiomyopathyÂ </t>
  </si>
  <si>
    <t>Preclinical data demonstrated robust siRNA delivery to the heart and targeted knockdown with potent reduction of approximately 80% in cardiac PLN mRNA, noted November 13, 2024.</t>
  </si>
  <si>
    <t>Phase 3 data reported that after 3 years of treatment, Biktarvy maintained high rates of HIV-1 and HBV virologic suppression, defined as HIV RNA &lt;50 copies/ mL and HBV RNA &lt;29 IU/ mL, respectively, no</t>
  </si>
  <si>
    <t>Phase 2/3 data reported that at Week 48, fasting lipid parameters generally improved from baseline in both BIC+LEN groups (BIC 75 mg +LEN 25 mg and BIC 75 mg +LEN 50 mg) versus the complex antiretrovi</t>
  </si>
  <si>
    <t>Lenacapavir (GS-6207)</t>
  </si>
  <si>
    <t>Phase 1b data reported that at Week 26, 21% (n=3) of participants who received LEN + TAB and the low dose of ZAB and 0% (n=0) participants who received LEN +TAB and the high dose of ZAB had an HIV vir</t>
  </si>
  <si>
    <t>CLPT</t>
  </si>
  <si>
    <t>Upstaza (PTC-AADC)</t>
  </si>
  <si>
    <t>AADC deficiencyÂ </t>
  </si>
  <si>
    <t>Approved November 13, 2024.</t>
  </si>
  <si>
    <t>Additional Phase 3 data reported that the trial met the key secondary endpoint of overall survival (OS), noted November 14, 2024.</t>
  </si>
  <si>
    <t>ACI-7104.056 - (VacSYn)</t>
  </si>
  <si>
    <t>Phase 2 interim safety and immunogenicity data reported that 100% of patients receiving ACI-7104.056 responded against the target antigen, noted November 14, 2024.</t>
  </si>
  <si>
    <t>Phase 3 data reported a 94% reduction in risk of progression to type 2 diabetes across all pooled doses of tirzepatide compared to placebo over three years, noted November 14, 2024.</t>
  </si>
  <si>
    <t>Phase 2 data presented at CTOS demonstrated a greater than three-fold increase in tumor hyalinization/fibrosis (median 50%), compared to the historical median of 15% with radiotherapy alone, November</t>
  </si>
  <si>
    <t>Eftilagimod alpha + chemo+ anti-PD-1 - (INSIGHT-003)</t>
  </si>
  <si>
    <t>Phase 1 data update data in patients with a minimum follow-up of 22 months with a median overall survival is 32.9 months, with median progression free survival reaching 12.7 months, and a 24-month ove</t>
  </si>
  <si>
    <t>Phase 3 topline results demonstrated that AD04 delivers lower ondansetron PK exposure compared to the marketed 4mg ondansetron tablet and can be taken in both fed and fasted states. Adial plans to eng</t>
  </si>
  <si>
    <t>Phase 3 protocol amended with preliminary data now expected on 2H 2025, noted November 14, 2024.</t>
  </si>
  <si>
    <t>Phase 2 data reported nominally statistically significant improvements in MACrO2 measured from baseline to month 6 in post-hoc analysis, noted November 14, 2024.</t>
  </si>
  <si>
    <t>Systemic sclerosisÂ </t>
  </si>
  <si>
    <t>Preclinical findings showed a reduced Th2 helper T cell infiltration and pulmonary fibrosis. These data support the broader application of ITK inhibitors in immune-mediated fibrotic diseases, noted No</t>
  </si>
  <si>
    <t>KB-7898</t>
  </si>
  <si>
    <t>SjÃ¶gren's diseaseÂ </t>
  </si>
  <si>
    <t>Preclinical data reported the ability of p300 KAT inhibition to modulate multiple pro-inflammatory signaling pathways, including antibodies and cytokine production, in ex vivo and in vivo models at we</t>
  </si>
  <si>
    <t>Preclinical data reinforced safety profile and potential to deliver a functional cure for chronic hepatitis B, supporting advancement into first-in-human clinical study, noted November 15, 2024.</t>
  </si>
  <si>
    <t>Phase 2b data presented at AASLD reported that treatment improved patients' FAST scores but also achieved both MASH resolution and fibrosis improvement, noted November 15, 2024.</t>
  </si>
  <si>
    <t>IND cleared by the FDA, noted November 15, 2024.</t>
  </si>
  <si>
    <t>Imdusiran (AB-729 w/ NA therapy and Peginterferon alfa-2a) - (IM-PROVE II)</t>
  </si>
  <si>
    <t>Chronic Hepatitis BÂ </t>
  </si>
  <si>
    <t>Phase 2a data presented at AASLD reported that 50% of patients who had baseline HBsAg levels less than 1000 IU/mL achieved functional cure in Cohort A1, noted November 15, 2024.</t>
  </si>
  <si>
    <t>Phase 3 data reported that 81% (30 out of 37) of participants with primary biliary cholangitis (PBC) treated with LivdelziÂ® (seladelpar) achieved a composite biochemical response, noted November 15, 2</t>
  </si>
  <si>
    <t>Phase 2 results from AASLD reported a SVR12 rate of 97%, noted November 15, 2024.</t>
  </si>
  <si>
    <t>Phase 1b data presented at AASLD reported that treatment reduced LFC relative to baseline by up to 68.5% and decreased total cholesterol and triglycerides by up to 12.2% and 44.6%, respectively, after</t>
  </si>
  <si>
    <t>ALN-HBV02 (VIR-2218) and VIR-3434 - (MARCH)</t>
  </si>
  <si>
    <t>Phase 2 data reported that 39% of participants with low baseline Hepatitis B surface antigen (HBsAg) achieved HBsAg loss with tobevibart + elebsiran, and 46% with tobevibart + elebsiran + pegylated in</t>
  </si>
  <si>
    <t>FDA approved on November 15, 2024.</t>
  </si>
  <si>
    <t>Phase 3 data presented at ACR Convergence with statistically significant 87% reduction in the risk of IgG4-RD flare compared to placebo, noted November 15, 2024.</t>
  </si>
  <si>
    <t>Phase 1 interim data presented at AHA reported that a ll patients with NYHA Class III at baseline (n=18) showed improvement or no change in their NYHA Class at month 12, noted November 16, 2024.</t>
  </si>
  <si>
    <t>Phase 2b additional 96-Week data presented at AASLD reported an over 40% of participants treated with EFX 50mg for 96 weeks, compared with 0% for placebo, showed regression of liver fibrosis by all of</t>
  </si>
  <si>
    <t>Additional data shared at AASLD reported that denifanstat treatment improved fibrosis by â‰¥ 1 stage in more than 50% of F3 patients as follows, noted November 17, 2024.</t>
  </si>
  <si>
    <t>Nucresiran (ALN-TTRsc04) - (TRITON-CM)</t>
  </si>
  <si>
    <t>ATTR amyloidosisÂ </t>
  </si>
  <si>
    <t>Phase 1 additional data from AHA reported mean reductions of greater than 90% from baseline achieved at Day 15 and sustained through at least Day 180, noted November 17, 2024.</t>
  </si>
  <si>
    <t>Phase 3 data shared at AHA reported shortened times for VO2Rec to decline by 12.5% (VO2Rec T12.5%), 25% (VO2Rec T25%) and 50% (VO2Rec T50%) of peak VO2, corresponding to absolute reductions relative t</t>
  </si>
  <si>
    <t>Phase 3 data shared at AHA reported that treatment rapidly improved the symptom and LVOT gradient criteria used to define guidelineeligibility in 97% of patients, noted November 17, 2024.</t>
  </si>
  <si>
    <t>Phase 2a data presented at AASLD reported that 50% percent of patients saw their HbA1c levels below 6.5% at week 24 following treatment with lanifibranor alone or in combination with empagliflozin, no</t>
  </si>
  <si>
    <t>Phase 1/2 discontinuation of 3E15 vg dose announced November 18, 2024.</t>
  </si>
  <si>
    <t>Phase 1 clinical trial initiated, noted November 18, 2024.</t>
  </si>
  <si>
    <t>Phase 2 52-week data combined with follow-up from OPTIC at 4 years continue to support long-term potential best-in-class product profile of Ixo-vec, The therapy reduced injection burden by 80%-90%, ac</t>
  </si>
  <si>
    <t>Phase 3 data presented at ACR Convergence demonstrated statistically significant improvement in the primary endpoint of fibromyalgia neoplastic pain and in all six key secondary endpoints, including s</t>
  </si>
  <si>
    <t>Phase 1/2 data showed functional improvements in all patients, with dose-dependent performance exceeding natural history benchmarks. Biomarker data confirmed robust microdystrophin expression, and th</t>
  </si>
  <si>
    <t>IMA402</t>
  </si>
  <si>
    <t>Phase 1/2 initial clinical data demonstrated a favorable tolerability profile and signs of dose-dependent and PRAME expression-dependent clinical activity, including first objective responses in melan</t>
  </si>
  <si>
    <t>Phase 2 12-month data showed that 100% of participants were responsive to treatment and 71% of participants were in remission at 12 months after just two 16 mg doses, noted November 18, 2024.</t>
  </si>
  <si>
    <t>Phase 2 data presented at ICAR demonstrated alignment between FXN levels and disease progression, reinforcing the drug's potential efficacy, noted November 18, 2024.</t>
  </si>
  <si>
    <t>Phase 1/2 additional data to presented at ACR showed that demonstrated compelling efficacy, including 100% B cell depletion within one month and early naÃ¯ve B cell repopulation, indicating potential i</t>
  </si>
  <si>
    <t>Phase 1/2 data presented at ACR showed a safety profile was favorable, with low-grade CRS in three patients and no additional ICANS events reported, noted November 18, 2024.</t>
  </si>
  <si>
    <t>CABA-201 - (RESET-SSc)</t>
  </si>
  <si>
    <t>Systemic sclerosis (SSc)Â </t>
  </si>
  <si>
    <t>Phase 1/2 initial data presented at ACR showed that first SSc patient demonstrated an emerging, drug-free clinical response, noted November 18, 2024.</t>
  </si>
  <si>
    <t>Phase 1 results at AASLD demonstrated a significant correlation between blood levels of TH104 and reductions in pruritus, measured by the Worst-Itch Numerical Rating Scale (WI-NRS). Patients experienc</t>
  </si>
  <si>
    <t>CTNM</t>
  </si>
  <si>
    <t>PIPE-791</t>
  </si>
  <si>
    <t>Osteoarthritis and low back painÂ </t>
  </si>
  <si>
    <t>IND cleared by the FDA, noted November 18, 2024.</t>
  </si>
  <si>
    <t>Annamycin and Ara-C</t>
  </si>
  <si>
    <t>Phase 1/2 data demonstrated median overall survival ("OS") of 9.1 months for subjects with a wide range of (0-6) prior lines of therapy (n=22) and 11.6 months (n=10) for subjects with 1 prior line of</t>
  </si>
  <si>
    <t>INT230-6 (VINblastine CIsplatin) - (INVINCIBLE-3)</t>
  </si>
  <si>
    <t>Early-stage presurgical breast cancerÂ </t>
  </si>
  <si>
    <t>Phase 3 data reported a median overall survival ("mOS") of 21.3 months versus a synthetic control of 6.7 months, noted November 18, 2024.</t>
  </si>
  <si>
    <t>Phase 1 data reported that treatment successfully kills and transforms tumor microenvironments and can additionally induce expression of engineered payloads in the tumor cells, noted November 18, 2024</t>
  </si>
  <si>
    <t>Phase 2 update reported that two patients exceed 14 months on treatment, noted November 18, 2024.</t>
  </si>
  <si>
    <t>Phase 2 trial data presented at ATTD-ASIA reported that 83% of patients with insulin deficiency responded to icovamenib, and showed a greater mean HbA1c reduction at Week 26 compared to baseline, than</t>
  </si>
  <si>
    <t>NDA submitted November 18, 2024.</t>
  </si>
  <si>
    <t>Additional Phase 2b data reported that 10, 25, or 50 mg of plozasiran in the blinded portion of the studies produced mean reductions up to -74% at 24 weeks, noted November 18, 2024.</t>
  </si>
  <si>
    <t>Phase 3 data showed a 38% reduction in the risk of heart failure outcomes, noted November 18, 2024.</t>
  </si>
  <si>
    <t>Omecamtiv mecarbil - (GALACTIC-HF)</t>
  </si>
  <si>
    <t>Heart failure with reduced ejection fraction (HFrEF)Â </t>
  </si>
  <si>
    <t>Phase 3 data shared at AHA reported that there was a significantly higher risk of the primary endpoint of cardiovascular death or heart failure events and all-cause mortality, noted November 18, 2024.</t>
  </si>
  <si>
    <t>Non-Hodgkinâ€™s lymphomaÂ </t>
  </si>
  <si>
    <t>Phase 1 clinical update presented at ACR reported tissue trafficking and activation, complete depletion of CD19+ B cells within analyzed lymph node tissue was also observed, noted November 18, 2024.</t>
  </si>
  <si>
    <t>Pevifoscorvir (ALG-000184) - (CAM-2)</t>
  </si>
  <si>
    <t>HBeAg-positive chronic hepatitis B (CHB)Â </t>
  </si>
  <si>
    <t>Phase 1a/1b data presented at the Liver Meeting reported that treatment decreased serum total cholesterol in young healthy dogs maintained on a normal diet in the 2-week study at â‰¥50 Âµg/kg/day (up to</t>
  </si>
  <si>
    <t>Phase 3 data presented at AHA showed that the trial met its primary endpoint with an LDL-C mean reduction versus placebo of 36.3% at day 84 and 41.5% at day 365, noted November 18, 2024.</t>
  </si>
  <si>
    <t>NKTR-422</t>
  </si>
  <si>
    <t>Preclinical study presented at ACR 2024 demonstrated inflammation resolution and tissue repair in multiple preclinical models of chronic inflammatory conditions, noted November 18, 2024.</t>
  </si>
  <si>
    <t>Icotrokinra (JNJ-2113) - (ICONIC-LEAD)</t>
  </si>
  <si>
    <t>Moderate-to-severe psoriasisÂ </t>
  </si>
  <si>
    <t>Phase 3 study met its co-primary endpoints in patients with moderate to severe plaque psoriasis, noted November 18, 2024.</t>
  </si>
  <si>
    <t>Icotrokinra (JNJ-2113) - (ICONIC-TOTAL)</t>
  </si>
  <si>
    <t>Phase 3 study showed once daily icotrokinra met the primary endpoint of IGA of 0/1 at week 16 compared to placebo, noted November 18, 2024.</t>
  </si>
  <si>
    <t>MRGPRX2 (INCB000262)</t>
  </si>
  <si>
    <t>Spontaneous urticaria (CSU)Â </t>
  </si>
  <si>
    <t>Phase 2 enrollment paused, noted November 18, 2024.</t>
  </si>
  <si>
    <t>MRGPRX4 (INCB000547)</t>
  </si>
  <si>
    <t>Cholestatic pruritus (CP)Â </t>
  </si>
  <si>
    <t>Phase 2 study data does not support further development, noted November 18, 2024.</t>
  </si>
  <si>
    <t>Phase 2 data presented at AHA showed significant time-averaged Lp(a) reductions, with effects persisting 60 weeks following the first dose, noted November 18, 2024.</t>
  </si>
  <si>
    <t>Phase 2a data presented at AASLD reported a stable ELF score from Week 12 to Week 24, with a reduction in participants with an ELF score of &gt;9.8 at baseline, noted November 18, 2024.</t>
  </si>
  <si>
    <t>ALLO-329 - (RESOLUTION)</t>
  </si>
  <si>
    <t>Autoimmune Disease (AID)Â </t>
  </si>
  <si>
    <t>Preclinical data shared at ACR demonstrated that ALLO-329 could be effective in treating autoimmune diseases with reduced or no lymphodepleting chemotherapy, noted November 18, 2024.</t>
  </si>
  <si>
    <t>Phase 2, 24-week data from AASLD reported 100% virologic suppression, noted November 18, 2024.</t>
  </si>
  <si>
    <t>Phase 2b data presented at AASLD reported rapid and statistically significant reductions in cholestatic pruritus were observed after treatment, noted November 18, 2024.</t>
  </si>
  <si>
    <t>Lxo-vec (ixoberogene soroparvovec, ADVM-022) - (OPTIC)</t>
  </si>
  <si>
    <t>Wet age-related macular degeneration (Wet-AMD)Â </t>
  </si>
  <si>
    <t>Phase 2 long term data reported that 78% of patients who were injection free through year 1 remained injection free through year 4, noted November 18, 2024.</t>
  </si>
  <si>
    <t>LUM-201 - (OraGrowtH212)</t>
  </si>
  <si>
    <t>Phase 2 data presented at ESPE reported that The 1.6 mg/kg dose showed the highest AHV, with a normalized IGF-1 which persisted at 12 months, noted November 18, 2024.</t>
  </si>
  <si>
    <t>Muvalaplin</t>
  </si>
  <si>
    <t>Heart diseaseÂ </t>
  </si>
  <si>
    <t>Phase 2 study met at the 12-week its primary endpoint, noted November 18, 2024.</t>
  </si>
  <si>
    <t>Phase 2 demonstrated safety and meaningful efficacy; all evaluable patients show cardiac LAMP2 expression and â‰¥10% reduction in LV mass index at 12 months and sustained through most recent follow up (</t>
  </si>
  <si>
    <t>Phase 1b data presenteed at ACR showed patient treated with fludarabine-free conditioning and single-dose FT819; favorable safety profile with no grade â‰¥3 adverse events and no events of CRS, ICANS, o</t>
  </si>
  <si>
    <t>Phase 1 initial data showed a favorable safety profile, complete responses, and persistence of FT522 live cells, noted November 18, 2024.</t>
  </si>
  <si>
    <t>Phase 2 data presented at AASLD met the trial's primary endpoint, demonstrating a favorable safety profile over the 15-week treatment period on November 19, 2024.</t>
  </si>
  <si>
    <t>KEYTRUDA QLEX (pembrolizumab and berahyaluronidase alfa-pmph)</t>
  </si>
  <si>
    <t>Phase 3 data reported that the trial met its primary endpoint, noted November 19, 2024.</t>
  </si>
  <si>
    <t>Phase 1b 2nd cohort completion, noted November 19, 2024.</t>
  </si>
  <si>
    <t>Linerixibat - (GLISTEN)</t>
  </si>
  <si>
    <t>Phase 3 trial met primary endpoint, noted November 19, 2024.</t>
  </si>
  <si>
    <t>Phase 3 data reported that a greater response was observed across multiple clinical endpoints among participants treated with DZP including 50% less severe disease flares compared to participants on s</t>
  </si>
  <si>
    <t>Phase 1a/1b data presented at AALSD from â‰¤84 weeks demonstrated sustained HBV DNA suppression in 7/7 (100%) HBeAg-positive CHB subjects, noted November 19, 2024.</t>
  </si>
  <si>
    <t>Phase 3a data reported that treatment had safe and well-tolerated profile, noted November 19, 2024.</t>
  </si>
  <si>
    <t>Phase 2 DSMB review of interim data completed, the DSMB determined that, while the mRNA control arm of the study failed to meet the predetermined primary endpoint, the study should continue enrollment</t>
  </si>
  <si>
    <t>The FDA granted the Meeting scheduled for December 2, 2024. Company initiated activities to address the deficiencies cited in the CRL, noted November 19, 2024.</t>
  </si>
  <si>
    <t>NC605</t>
  </si>
  <si>
    <t>Osteogenesis Imperfecta (OI)Â </t>
  </si>
  <si>
    <t>Preclinical data demonstrating that treatment with NC605, a novel anti-Siglec-15 (S15) antibody, resulted in enhanced generation of quality bone with better mechanical properties, noted November 19,</t>
  </si>
  <si>
    <t>Phase 2 additional expansion cohort dosing initiated, noted November 19, 2024.</t>
  </si>
  <si>
    <t>Phase 1/2 preliminary data showed an considerably slower lesion growth (21.4%) from baseline in treated vs. untreated fellow eyes that followed the natural history of the disease, noted November 19, 2</t>
  </si>
  <si>
    <t>ST-503</t>
  </si>
  <si>
    <t>Chronic neuropathic painÂ </t>
  </si>
  <si>
    <t>IND Clearance by the FDA, noted November 19, 2024.</t>
  </si>
  <si>
    <t>Phase 2b 52 week data presented at AASLD summarized results including successful achievement of study's primary and secondary endpoints, noted November 19, 2024.</t>
  </si>
  <si>
    <t>The phase 2 study marked rapid reductions in pericarditis pain and inflammation throughout the 26-week study. Episodes of pericarditis per year substantially reduced, noted November 18, 2024.</t>
  </si>
  <si>
    <t>Dalzanemdor (SAGE-718) - (DIMENSION)</t>
  </si>
  <si>
    <t>Huntington's disease (HD)Â </t>
  </si>
  <si>
    <t>Phase 2 topline data reported that the trial did not meet its primary endpoint, noted November 20, 2024.</t>
  </si>
  <si>
    <t>Efgartigimod - (ALKIVIA)</t>
  </si>
  <si>
    <t>Myositis subsets (Immune-mediated necrotizing myopathy (IMNM), anti-synthetase syndrome (ASyS), and dermatomyositis (DM))Â </t>
  </si>
  <si>
    <t>Phase 2/3 data reported that the trial met its primary endpoint, noted November 20, 2024.</t>
  </si>
  <si>
    <t>CDX-622</t>
  </si>
  <si>
    <t>Chronic inflammationÂ </t>
  </si>
  <si>
    <t>Phase 1a dosing commenced, noted November 20, 2024.</t>
  </si>
  <si>
    <t>Phase 3 partial topline data indicated that PRF-110 demonstrated statistically significant superiority over placebo in reducing pain during the first 48 hours following surgery, noted November 20, 202</t>
  </si>
  <si>
    <t>Preclinical data reported results with encouraging data in liver fat but did not demonstrate the expected toxicities of this class, noted November 20, 2024.</t>
  </si>
  <si>
    <t>VY1706</t>
  </si>
  <si>
    <t>Preclinical candidate VY1706 demonstrated significant reductions of tau at low doses in NHP study, noted November 20, 2024. I</t>
  </si>
  <si>
    <t>Obicetrapib &amp; ezetimibe - (TANDEM)</t>
  </si>
  <si>
    <t>Phase 3 study achieved all co-primary endpoints of LS mean reduction in LDL-C on top of maximally tolerated lipid-modifying therapies versus each of placebo, ezetimibe 10 mg, and obicetrapib 10 mg mon</t>
  </si>
  <si>
    <t>Phase 1b/2a study achieved a 90% reduction in leukemic blasts within the first 30 days of treatment, continuing the overall efficacy trend seen in prior studies, noted November 20, 2024.</t>
  </si>
  <si>
    <t>PUMA-ALI-1201 - (ALISCA-Breast1)</t>
  </si>
  <si>
    <t>HER-2 Recurrent or metastatic breast cancerÂ </t>
  </si>
  <si>
    <t>Phase 2 was initiated, noted November 20, 2024.</t>
  </si>
  <si>
    <t>REC-4881</t>
  </si>
  <si>
    <t>AXIN1 or APC Mutant CancersÂ </t>
  </si>
  <si>
    <t>Phase 2 was deprioritized as part of a disciplined strategic portfolio prioritization, noted November 20, 2024.</t>
  </si>
  <si>
    <t>PYX-201-101</t>
  </si>
  <si>
    <t>Phase 1 preliminary clinical data achieved a confirmed 50% objective response rate (ORR) based on RECIST 1.1 criteria, including one complete response and a disease control rate (DCR) of 100% in six h</t>
  </si>
  <si>
    <t>KTTA</t>
  </si>
  <si>
    <t>PAS-004</t>
  </si>
  <si>
    <t>Neurofibromatosis Type 1 (NF1) and solid tumorsÂ </t>
  </si>
  <si>
    <t>Phase 1 external Safety Review Committee recommended proceeding to cohort 4, 15mg capsule, without modifications. This recommendation was based on the absence of any dose limiting toxicities (DLT's),</t>
  </si>
  <si>
    <t>Preclinical data reported that treatment reduced key intracellular markers of inflammation and fibrosis in the colon, including PDE4B expression, while increasing cAMP levels, noted November 21, 2024.</t>
  </si>
  <si>
    <t>DNase I</t>
  </si>
  <si>
    <t>Melanoma Lung MetastasisÂ </t>
  </si>
  <si>
    <t>Preclinical data demonstrated to significantly suppress metastatic tumor burden, decreases the number of metastatic foci, and substantially prolongs survival compared to the CAR T cell monotherapy gro</t>
  </si>
  <si>
    <t>Preclinical results confirmed the efficacy of Telomir-1 to turn back the biological clock and support longevity effectively, noted November 21, 2024.</t>
  </si>
  <si>
    <t>AMT-260 - (GenTLE)</t>
  </si>
  <si>
    <t>Refractory Temporal Lobe Epilepsy (rTLE)Â </t>
  </si>
  <si>
    <t>Phase 1/2a trial dosing commenced, noted November 21, 2024.</t>
  </si>
  <si>
    <t>Phase 2 data reported a significant increase over baseline in Annualized Height Velocity (AHV) was observed for the combined 1.6 and 3.2 mg/kg/day doses. At baseline, AHV was 4.6 cm/yr for 37 subjects</t>
  </si>
  <si>
    <t>Approved November 21, 2024.</t>
  </si>
  <si>
    <t>Brekiya (dihydroergotamine mesylate) injection</t>
  </si>
  <si>
    <t>Migraine with or without aura and cluster headache in adultsÂ </t>
  </si>
  <si>
    <t>Resubmitted NDA November 21, 2024.</t>
  </si>
  <si>
    <t>Phase 1 data reported that eight of nine patients had durable control of disease, noted November 22, 2024.</t>
  </si>
  <si>
    <t>Additional trial data demonstrated enhanced sensitivity in detecting tumor cells (80%) vs. CSF cytology (29%) in patients with LM, noted November 22, 2024.</t>
  </si>
  <si>
    <t>Preclinical data results from a minipig Dose Range Finding (DRF) study for Probudur demonstrated positive tolerance to it, and no adverse effects were reported, noted November 22, 2024.</t>
  </si>
  <si>
    <t>FDA approved on November 22, 2024.</t>
  </si>
  <si>
    <t>Phase 2 update reported a slightly greater percentage of patients with all grades or Grades 3-5 with anaemia, headache, and decrease in neutrophil counts were shown in patients receiving Berubicin, wh</t>
  </si>
  <si>
    <t>Phase 1 data presented at SNO reported 86% (12/14 patients), with 2 responses and 10 stable cases, noted on November 22, 2024.</t>
  </si>
  <si>
    <t>WINREVAIR (sotatercept-csrk) - (ZENITH)</t>
  </si>
  <si>
    <t>Pulmonary arterial hypertension (PAH, WHO* Group 1)Â </t>
  </si>
  <si>
    <t>Phase 3 trial met primary endpoint, noted November 25, 2024.</t>
  </si>
  <si>
    <t>Truqap - (CAPItello-281)</t>
  </si>
  <si>
    <t>Dephosphorylated Phosphatase and Tensin Homolog (dPTEN) Hormone-Sensitive Prostate Cancer (HSPC)Â </t>
  </si>
  <si>
    <t>Phase 3 trial data demonstrated a statistically significant and clinically meaningful improvement in the primary endpoint of radiographic progression-free survival (rPFS), noted November 25, 2024.</t>
  </si>
  <si>
    <t>Phase 1 study presented at SNO reported that 50% of patients who received repeated doses (n=10) remained alive and in remission beyond the expected median OS from standard-of-care Stupp regimen while</t>
  </si>
  <si>
    <t>Phase 2 additional analysis demonstrated that individuals who entered the study with plasma p-tau217 below the median experienced a normalization of several key indicators, such as the neuroinflammato</t>
  </si>
  <si>
    <t>Phase 3 trial did not meet primary endpoint, noted November 25, 2024.</t>
  </si>
  <si>
    <t>Phase 3 EoP Type C Meeting with the FDA resulted in clear, constructive, and actionable guidance underscoring a pathway to support a future NDA submission, noted November 25, 2024.</t>
  </si>
  <si>
    <t>Taldefgrobep - (RESILIENT)</t>
  </si>
  <si>
    <t>Spinal Muscular Atrophy (SMA)Â </t>
  </si>
  <si>
    <t>Phase 3 topline results reported clinically meaningful improvements in motor function at all timepoints on the Motor Function Measurement-32 scale (MFM-32) but the treatment arm did not statistically</t>
  </si>
  <si>
    <t>TN-401 - (RIDGE-1)</t>
  </si>
  <si>
    <t>Arrhythmogenic Right Ventricular CardiomyopathyÂ </t>
  </si>
  <si>
    <t>Phase 1b dosing commenced, noted on November 25, 2024.</t>
  </si>
  <si>
    <t>AL002 - (INVOKE-2)</t>
  </si>
  <si>
    <t>Phase 2 failed to meet primary and secondary endpoints. Based upon the results, Alector is stopping the long-term extension study, noted November 25, 2024.</t>
  </si>
  <si>
    <t>Phase 2 study reached a third of target enrollment, noted November 25, 2024.</t>
  </si>
  <si>
    <t>Phase 2 52-week data demonstrated up to ~20% average weight loss at week 52 without a weight loss plateau, indicating the potential for further weight loss beyond 52 weeks, noted November 26, 2024.</t>
  </si>
  <si>
    <t>PTC857 - (CardinALS)</t>
  </si>
  <si>
    <t>Phase 2 study failed to meet primary and secondary efficacy endpoints. Due to the lack of efficacy and biomarker signal, further development is not planned at this time, noted November 26, 2024.</t>
  </si>
  <si>
    <t>PORT-6 - (ADPORT-601)</t>
  </si>
  <si>
    <t>A2A &amp; A2B High Solid TumorsÂ </t>
  </si>
  <si>
    <t>The Phase 1a trial was paused for further patient accrual pending additional financial resources and data analysis, as noted on November 26, 2024.</t>
  </si>
  <si>
    <t>IXCHIQ (VLA1553-303)</t>
  </si>
  <si>
    <t>Chikungunya vaccineÂ </t>
  </si>
  <si>
    <t>BLA submitted, noted November 26, 2024.</t>
  </si>
  <si>
    <t>LP-184 (STAR-001)</t>
  </si>
  <si>
    <t>Preclinical data, including previously published research by Lantern Pharma, demonstrate an up to 6-fold increase in GBM cell sensitivity when LP-184 is combined with spironolactone, noted November 26</t>
  </si>
  <si>
    <t>Pilavapadin (LX9211) - (PROGRESS)</t>
  </si>
  <si>
    <t>Diabetic Peripheral Neuropathic Pain (DPNP)Â </t>
  </si>
  <si>
    <t>Phase 2b enrollment completed, noted November 26, 2024.</t>
  </si>
  <si>
    <t>NORSE EIGHT trial did not meet the SPA primary endpoint, noted November 27, 2024.</t>
  </si>
  <si>
    <t>Neflamapimod - (RewinD-LB)</t>
  </si>
  <si>
    <t>Phase 2b Orphan Drug Designation granted on November 27, 2024.</t>
  </si>
  <si>
    <t>Preclinical data reported CRC MSI-H, ASXL1 mutations were observed in 7/12 (58%) of PDCs, aligning with predicted frequency of ~55%, noted November 27, 2024.</t>
  </si>
  <si>
    <t>CRL announced November 27, 2024.</t>
  </si>
  <si>
    <t>Phase 2 additional data from ESMO Asia Congress reported 1 complete response, 3 PRs, and 1 unconfirmed PR, noted December 2, 2024.</t>
  </si>
  <si>
    <t>Phase 1 PK data reported that treatment was well-tolerated with half-life of approximately 55 days, supporting potential for 2- to 3- month dosing and demonstrating deep and sustained inhibition of bi</t>
  </si>
  <si>
    <t>Phase 1 initial data reported that 2 of 3 patients achieved MRD negative CR in the first dose level evaluated in the trial with a generally well-tolerated preliminary safety profile, noted December 2,</t>
  </si>
  <si>
    <t>Tumor Treating Fields (TTFields) - (PANOVA-3)</t>
  </si>
  <si>
    <t>Phase 3 final data showed that study met its primary endpoint with a statistically significant improvement in overall survival for patients, noted December 2, 2024.</t>
  </si>
  <si>
    <t>Phase 2 Final data demonstrated that combination showed clear and consistent improvement across all efficacy endpoints, noted December 2, 2024.</t>
  </si>
  <si>
    <t>HyBryte (synthetic hypericin) - (HPN-CTCL-04)</t>
  </si>
  <si>
    <t>Cutaneous T-Cell LymphomaÂ </t>
  </si>
  <si>
    <t>Trial data reported a statistically significantly improved compared to the Valchlor treated plaques (63%, [10/16] treatment success with HyBryteâ„¢ vs. 17%, [2/12] with Valchlor, p=0.02), noted December</t>
  </si>
  <si>
    <t>Phase 1 data reported an objective response rate (ORR) of 36% and 27% in patients with PDAC harboring a KRAS G12X mutation and patients with PDAC harboring any RAS mutation, respectively, noted Decemb</t>
  </si>
  <si>
    <t>Elironrasib (RMC-6291)</t>
  </si>
  <si>
    <t>Phase 1b data reported an ORR of 25%, in the cohort of RMC-6291 in combination RMC-6236, noted December 2, 2024.</t>
  </si>
  <si>
    <t>R289</t>
  </si>
  <si>
    <t>Myeloid dysplastic syndrome (MDS)Â </t>
  </si>
  <si>
    <t>FDA Fast track designation granted by the FDA, noted December 2, 2024.</t>
  </si>
  <si>
    <t>Pediatric Juvenile Psoriatic ArthritisÂ </t>
  </si>
  <si>
    <t>BLA submission on December 2, 2024.</t>
  </si>
  <si>
    <t>Phase 1a interim update achieved 100% PSA50 declines, 63% PSA90 declines, and 31% PSA99 declines, with durable responses observed at â‰¥12 weeks. Anti-tumor activity showed a 50% objective response rat</t>
  </si>
  <si>
    <t>Briquilimab - (ETESIAN)</t>
  </si>
  <si>
    <t>Phase 1b/2a dosing initiated, noted December 2, 2024.</t>
  </si>
  <si>
    <t>Phase 3 DSMB recommended continuation of the study, noted December 3, 2024.</t>
  </si>
  <si>
    <t>SPY002</t>
  </si>
  <si>
    <t>Phase 1 dosing initiated, noted December 2, 2024.</t>
  </si>
  <si>
    <t>sNDA submitted December 3, 2024.</t>
  </si>
  <si>
    <t>Preclinical results reported success demonstrating age reversal, longevity, and increased healthspan, noted December 3, 2024.</t>
  </si>
  <si>
    <t>Fast Track Designation granted by the FDA, noted December 3, 2024.</t>
  </si>
  <si>
    <t>Phase 1 study showed a safety profile with no dose-limiting toxicities, adverse event-related treatment discontinuations, or dose reductions across three dose escalation cohorts, noted December 3, 202</t>
  </si>
  <si>
    <t>Phase 2 data did not meet its primary endpoints. Further development of namilumab for the treatment of sarcoidosis will be discontinued, as noted on December 3, 2024.</t>
  </si>
  <si>
    <t>Phase 1 data reported no treatment related adverse events, noted December 3, 2024.</t>
  </si>
  <si>
    <t>TRVI</t>
  </si>
  <si>
    <t>Haduvio - (Human Abuse Potential trial)</t>
  </si>
  <si>
    <t>Abuse Potential studyÂ </t>
  </si>
  <si>
    <t>The phase 1 study showed statistically significant lower "Drug Liking" scores for clinical doses of oral nalbuphine (81mg and 162mg) compared to IV butorphanol (6mg), supporting its low abuse potentia</t>
  </si>
  <si>
    <t>LP-184</t>
  </si>
  <si>
    <t>Triple Negative Breast Cancer (TNBC)Â </t>
  </si>
  <si>
    <t>FDA granted Fast Track Designation on December 3, 2024.</t>
  </si>
  <si>
    <t>Phase 1/2 treatment showed significant improvements in pain (50% reduction, p&lt;0.0007), functionality (42%, p&lt;0.0008), and stiffness (37%, p&lt;0.003) at three months, with no serious adverse reactions, n</t>
  </si>
  <si>
    <t>Phase 1 dosing initiated, noted December 3, 2024.</t>
  </si>
  <si>
    <t>Phase 2 enrollment completed, noted December 3, 2024</t>
  </si>
  <si>
    <t>Phase 3 data reported a significant reduction in monthly migraine &amp; headaches days (MMD) vs placebo, noted December 4, 2024.</t>
  </si>
  <si>
    <t>Zepbound (tirzepatide) - (SURMOUNT-5)</t>
  </si>
  <si>
    <t>Phase 3 data reported that participants using Zepbound lost 50.3 lbs (22.8 kg) and participants on Wegovy lost 33.1 lbs (15.0 kg), noted December 4, 2024.</t>
  </si>
  <si>
    <t>Phase 2 data met its primary endpoints of safety and sustained virologic response at 12 weeks post-treatment (SVR12), noted December 4, 2024.</t>
  </si>
  <si>
    <t>REL-1017 - (RELIANCE II)</t>
  </si>
  <si>
    <t>Phase 3 pre-planned interim analysis conducted by IDMC indicated that the Reliance II Phase 3 study is futile and is unlikely to meet the primary efficacy endpoint with statistical significance, note</t>
  </si>
  <si>
    <t>APVO442 (PSMA x CD3)</t>
  </si>
  <si>
    <t>PSMA-expressing prostate tumor cellsÂ </t>
  </si>
  <si>
    <t>Preclinical study showed that the molecule readily localizes to solid tumors by avoiding unwanted binding to immune cells circulating in the bloodstream, noted December 4, 2024.</t>
  </si>
  <si>
    <t>Phase 2b 18-month data showed statistically significant results. Participants on PrimeC throughout the study showed a 33% slower disease progression and a 58% improvement in survival rates compared to</t>
  </si>
  <si>
    <t>Phase 3 data presented at SUO showed a 74.5% CR rate at any time, a median response duration exceeding 27 months, and 97.3% PFS at 12 months with no Grade 3+ adverse events, noted December 5, 2024.</t>
  </si>
  <si>
    <t>Approved December 5, 2024.</t>
  </si>
  <si>
    <t>Phase 2 initial data demonstrated a favorable safety profile and targeted levels of GSPT1 degradation using a 21 days on, 7 days off drug dosing schedule in heavily pretreated solid tumor patients, no</t>
  </si>
  <si>
    <t>HEPA</t>
  </si>
  <si>
    <t>P2B001</t>
  </si>
  <si>
    <t>Early-stage Parkinson's disease (PD)Â </t>
  </si>
  <si>
    <t>Phase 3 data reported that treatment had significantly greater effect on the UPDRS Part II (Activities of Daily Living, or ADL), Part III (Motor), and Total (Parts II and III) scores versus placebo, n</t>
  </si>
  <si>
    <t>Phase 3 data from SUO reported a 79.6% complete response rate at 3 months in patients treated with UGN-102, noted December 5, 2024.</t>
  </si>
  <si>
    <t>TARA-002 - (ADVANCED-2)</t>
  </si>
  <si>
    <t>High-grade non-muscle invasive bladder cancer (NMIBC) patients with Bacillus Calmette-GuÃ©rin (BCG)-naÃ¯ve and BCG-unresponsive carcinoma in situ (CIS)Â </t>
  </si>
  <si>
    <t>Phase 1b/2 OLE data presented at the Annual Meeting of the SUO included a 72% six-month CR rate, 100% CR rate in BCG-unresponsive patients, and no Grade 2+ treatment-related AE. Durable responses wer</t>
  </si>
  <si>
    <t>Preclinical data reported that treatment with EO-3021 and a PD-1 inhibitor showed significantly greater tumor growth inhibition (TGI) at 79.9% compared to EO-3021 alone (33.8%) or a PD-1 inhibitor alo</t>
  </si>
  <si>
    <t>Fabhalta - (APPULSE-PNH)</t>
  </si>
  <si>
    <t>Paroxysmal nocturnal hemoglobinuria (PNH)Â </t>
  </si>
  <si>
    <t>Phase 3b data reported that treatment improved the average hemoglobin (Hb) level versus baseline, noted December 6, 2024.</t>
  </si>
  <si>
    <t>Phase 1/2 data reported that the patients with SCLC with at least one post-baseline tumor assessment and who had received prior immunotherapy but no prior topoisomerase 1 inhibitor, the unconfirmed ob</t>
  </si>
  <si>
    <t>Phase 3 data reported a confirmed objective response rate (ORR) of 42.7%, noted December 6, 2024.</t>
  </si>
  <si>
    <t>BHV-7000</t>
  </si>
  <si>
    <t>Focal EpilepsyÂ </t>
  </si>
  <si>
    <t>Phase 1 data demonstrated excellent tolerability at all doses evaluated without central nervous system (CNS) adverse effects typically associated with other anti-seizure medications (ASMs), such as so</t>
  </si>
  <si>
    <t>Ibudilast (MN-166) - (COMBAT-ALS)</t>
  </si>
  <si>
    <t>Phase 2b/3 trial update from International Symposium on ALS / MND reported positive correlations were observed between the 6-month and 12-month data for CAFS score (0.71), modified CAFS score (0.70),</t>
  </si>
  <si>
    <t>Azetukalner (XEN1101) - (X-TOLE2)</t>
  </si>
  <si>
    <t>Adult Focal EpilepsyÂ </t>
  </si>
  <si>
    <t>Phase 3 OLE long-term safety and efficacy data presented at AES showed that drug achieved 85% sustained monthly seizure reduction at 36 months and one-year seizure freedom in 33% of patients. The drug</t>
  </si>
  <si>
    <t>RAPP</t>
  </si>
  <si>
    <t>RAP-219 - (PET)</t>
  </si>
  <si>
    <t>Drug-resistant focal epilepsyÂ </t>
  </si>
  <si>
    <t>Phase 2a Pk data presented at the American Epilepsy Society Annual Meeting showed 30% reduction in long episodes associated with a 50% or greater reduction in clinical seizures in a post-hoc analysis</t>
  </si>
  <si>
    <t>Phase 1/2 data presented at AES showed substantial and durable seizure reductions and cognitive and behavioral improvements. In studies, patients treated for over two years experienced an 87% median r</t>
  </si>
  <si>
    <t>Phase 2 data presentation reported a mean weight loss of 15.6% with pemvidutide 2.4 mg at Week 48, noted December 6, 2024.</t>
  </si>
  <si>
    <t>Phase 2 data presented at ASH reported a clinically significant 2-point decrease on the VAS scale to mild by Week 13 (VAS&lt;4), in SÃ©zary Syndrome Patients, and improvement in Itch intensity from Week 5</t>
  </si>
  <si>
    <t>Phase 1/2 data presented at ASH reported that all seven patients treated with BEAM-101 achieved hemoglobin F (HbF) induction of &gt;60%, noted December 7, 2024.</t>
  </si>
  <si>
    <t>Phase 2 data presented at ASH reported that one patient achieved a partial response that deepened into a stringent complete response and remained in remission for nearly 2 years (22.5 months), noted D</t>
  </si>
  <si>
    <t>sNDA filing submitted on December 8, 2024.</t>
  </si>
  <si>
    <t>Cemsidomide (CFT7455)</t>
  </si>
  <si>
    <t>Phase 1/2 escalation data from ASH reported that across all dose levels explored, cemsidomide achieved a 38 percent ORR and 19 percent CMR rate, and in patients with PTCL, cemsidomide achieved a 44 pe</t>
  </si>
  <si>
    <t>Phase 1b data presented at ASH reported that 68% of baseline nTD patients achieved a hemoglobin increase of â‰¥1.5 g/dL during study period and 50% had sustained increases for â‰¥12 weeks, noted December</t>
  </si>
  <si>
    <t>BEAM-103 - (ESCAPE)</t>
  </si>
  <si>
    <t>Sickle Cell Disease (SCD)Â </t>
  </si>
  <si>
    <t>Preclinical data presented at ASH reported that all NHPs achieved &gt;40% Î³-globin, a key constituent of HbF, post-transplant, noted December 8, 2024.</t>
  </si>
  <si>
    <t>Phase 3 data presented at ASH reported that TRR was achieved by 30.4% (n=52/171) of patients in the mitapivat arm compared to 12.6% (n=11/87) of patients in the placebo arm, noted December 8, 2024.</t>
  </si>
  <si>
    <t>Bezuclastinib - (APEX)</t>
  </si>
  <si>
    <t>Advanced Systemic MastocytosisÂ </t>
  </si>
  <si>
    <t>Phase 2 presentation due at ASH reported 52% ORR per mIWG criteria, including 83% ORR for patients receiving 100 mg BID, noted December 8, 2024.</t>
  </si>
  <si>
    <t>Phase 2 data presented at ASH demonstrated an overall response rate of 86% and complete response of 55% in 22 heavily pretreated patients with R/R cHL, noted December 8, 2024.</t>
  </si>
  <si>
    <t>Phase 2a presented at ASH showed that Median Overall Survival (mOS) in the 30 mg BIW cohort for relapsed/refractory AML patients exceeds 7.7 months. Acute Myeloid Leukemia with Myelodysplasia-Related</t>
  </si>
  <si>
    <t>ACLX</t>
  </si>
  <si>
    <t>CART-ddBCMA - (iMMagine-1)</t>
  </si>
  <si>
    <t>Phase 2 data presented at ASH reported 30.2-month median progression-free survival with a median follow-up of 38.1 months in the Phase 1 study of anito-cel; median overall survival not reached, noted</t>
  </si>
  <si>
    <t>Breakthrough Therapy designation (BTD) granted by the FDA, noted December 9, 2024.</t>
  </si>
  <si>
    <t>IND granted by the FDA, noted December 9, 2024.</t>
  </si>
  <si>
    <t>Phase 1a interim data presented at ASH showed 100% CR rate in NPM1-m and 83% CR rate in KMT2A-r 1L adverse risk AML with 7+3, noted December 9, 2024.</t>
  </si>
  <si>
    <t>KEYTRUDA (pembrolizumab) plus chemotherapy - (KEYLYNK-001)</t>
  </si>
  <si>
    <t>Advanced Epithelial Ovarian CancerÂ </t>
  </si>
  <si>
    <t>Phase 3 data reported that trial met its primary endpoint, noted December 9, 2024.</t>
  </si>
  <si>
    <t>Phase 2 data reported an antiviral effect for the primary and secondary virology endpoints in the overall population, with a viral load decline of 1.4 log at the end of treatment in Part 2, noted Dece</t>
  </si>
  <si>
    <t>Phase 2 data presented at ASH included a 56% mean improvement in Total Symptom Score (TSS) at 24 weeks, with 76% of patients achieving a â‰¥50% TSS reduction and 95% of patients with elevated serum tryp</t>
  </si>
  <si>
    <t>Azeliragon combined with stereotactic radiosurgery - (RAGE)</t>
  </si>
  <si>
    <t>Brain metastasis from breast cancerÂ </t>
  </si>
  <si>
    <t>Orphan drug designation granted on December 9, 2024.</t>
  </si>
  <si>
    <t>Phase 1/2 preliminary data presented at ASH suggests improved relapse-free survival compared to published groups of acute myeloid leukemia (AML) patients at high risk of relapse post-transplant, noted</t>
  </si>
  <si>
    <t>Phase 1b data reported LYT-200 demonstrates clinical benefit as a single agent, with two partial responses and 59% of evaluable patients achieving stable disease or better, and in combination, two com</t>
  </si>
  <si>
    <t>Phase 3 study discontinued, noted December 9, 2024.</t>
  </si>
  <si>
    <t>REL-1017 - (Relight)</t>
  </si>
  <si>
    <t>Phase 3 discontinued after recent data monitoring committee (DMC), noted December 9, 2024.</t>
  </si>
  <si>
    <t>Phase 2 data shared at the ACNP exhibited improved PTSD symptom severity at Week 12 with efficacy observed as early as Week 4, noted December 9, 2024.</t>
  </si>
  <si>
    <t>Phase 2 data presented at ASH from subgroup analyses (N=64) showed responses across all major subgroups, including heavily pretreated patients, noted December 9, 2024.</t>
  </si>
  <si>
    <t>Additional Phase 2 data presented at ASH showed best ORR of 97% and CR rate of 77% with 12-month PFS of 95%, data also presented at ASH on ZYNLONTA monotherapy in marginal zone lymphoma shows ORR of</t>
  </si>
  <si>
    <t>Regenerative Medicine Advanced Therapy (RMAT) designation granted by the FDA, noted December 9, 2024.</t>
  </si>
  <si>
    <t>Phase 1 topline data in 21 evaluable patients, 48% achieved stable disease at four months, including one partial response with a 45% tumor reduction at the MTD. SON-1010 demonstrated favorable safety,</t>
  </si>
  <si>
    <t>Phase 3 data reported that 85 percent of patients who achieved MRD negativity (10-6) with DARZALEX FASPROÂ® were progression free at 4.5 years, noted December 9, 2024.</t>
  </si>
  <si>
    <t>YESCARTA (Axicabtagene Ciloleucel), KTE-C19 and utomilumab - (ZUMA-7)</t>
  </si>
  <si>
    <t>Refractory Large B-cell LymphomaÂ </t>
  </si>
  <si>
    <t>Phase 1 data from ASH reported that 71% overall survival rate, noted December 9, 2024.</t>
  </si>
  <si>
    <t>Additional preclinical data presented at ASH reported that treatment demonstrated intended mechanism in vivo, achieving killing of cKit+ cells while reducing off-target effects seen with systemic anti</t>
  </si>
  <si>
    <t>DARZALEX FASPRO (daratumumab and hyaluronidase-fihj) - (AQUILA)</t>
  </si>
  <si>
    <t>Active multiple myelomaÂ </t>
  </si>
  <si>
    <t>Phase 3 data reported that overall survival was also extended with DARZALEX FASPROÂ®, with 5-year survival rates of 93 percent versus 86.9 percent for active monitoring, noted December 9, 2024.</t>
  </si>
  <si>
    <t>Phase 3 data presented at ASH reported that treatment reduced the risk of disease progression or death by 58% versus standard of care, noted December 9, 2024.</t>
  </si>
  <si>
    <t>Phase 1b/2 overall response rate (ORR) of 61 percent and complete response (CR) rate of 39 percent in heavily pretreated patients with relapsed or refractory (R/R) chronic lymphocytic leukemia (CLL) w</t>
  </si>
  <si>
    <t>Pozelimab + Cemdisiran - (ACCESS-1)</t>
  </si>
  <si>
    <t>Paroxysmal Nocturnal Hemoglobinuria (PNH)Â </t>
  </si>
  <si>
    <t>Phase 3 data reported that 96% achieved adequate LDH control (â‰¤1.5 x ULN) across study visits, noted December 9, 2024.</t>
  </si>
  <si>
    <t>Phase 1/2 data presented at ASH reported that all 8 of 8 efficacy-evaluable patients responded to treatment (ORR and CRR 100%), noted December 9, 2024.</t>
  </si>
  <si>
    <t>NKTR-255 with BAVENCIO (avelumab) - (JAVELIN)</t>
  </si>
  <si>
    <t>Locally advanced or metastatic urothelial carcinoma (UC)Â </t>
  </si>
  <si>
    <t>Phase 2 trial data reported that 73% of the NKTR-255 treatment group compared to 50% of the placebo group achieved a complete response at 6 months, noted December 9, 2024.</t>
  </si>
  <si>
    <t>BLINCYTO (blinatumomab) - (AALL1731)</t>
  </si>
  <si>
    <t>B-cell acute lymphoblastic leukemia (B-ALL)Â </t>
  </si>
  <si>
    <t>Phase 3 data reported that among SR-Average patients, 3-year DFS was 97.5% for patients treated with BLINCYTO compared to 90.2% for those treated with only chemotherapy, noted December 9, 2024.</t>
  </si>
  <si>
    <t>Retifanlimab - (POD1UM-304)</t>
  </si>
  <si>
    <t>Phase 3 data reported that the trial met its primary endpoint of overall survival (OS) and all secondary endpoints, noted December 9, 2024.</t>
  </si>
  <si>
    <t>Phase 1/2 data reported that a confirmed overall response rate (ORR) 36%, noted December 9, 2024.</t>
  </si>
  <si>
    <t>Phase 1 data reported that treatment demonstrated neuroprotective activity through the MET receptor; following siRNA-mediated knockdown of MET, the neuroprotective effects of ATH-1105 on neuronal surv</t>
  </si>
  <si>
    <t>CMRX</t>
  </si>
  <si>
    <t>Dordaviprone (ONC201) - (ACTION)</t>
  </si>
  <si>
    <t>H3 K27M-mutant diffuse midline gliomaÂ </t>
  </si>
  <si>
    <t>Pre-NDA meeting with FDA showing clinical data highlighting a 28% objective response rate, median response duration of 10.4 months, and significant reduction of the hallmark mutation, noted December 1</t>
  </si>
  <si>
    <t>CPIX</t>
  </si>
  <si>
    <t>Acetadote (N-acetylcysteine for injection) (IV)</t>
  </si>
  <si>
    <t>Prevent or lessen liver injury after toxic quantities of acetaminophen.Â </t>
  </si>
  <si>
    <t>FDA approved, noted December 9, 2024.</t>
  </si>
  <si>
    <t>Phase 1b data presented at ASH showed that all 3 patients treated in first dose cohort administered fludarabine-free conditioning and show rapid, deep, and sustained B-cell depletion with favorable sa</t>
  </si>
  <si>
    <t>BMF-500 - (COVALENT-103)</t>
  </si>
  <si>
    <t>Phase 1 preliminary data supports BMF-500's potential as a transformative therapy for patients with FLT3 mutated relapsed or refractory (R/R) acute leukemia, noted December 9, 2024.</t>
  </si>
  <si>
    <t>NBTXR3 (JNJ-1900) - (MD Anderson trial/NANORAY Pancreas)</t>
  </si>
  <si>
    <t>Non-Small Cell Lung Cancer (NSCLC), Pancreatic cancerÂ </t>
  </si>
  <si>
    <t>Phase 1b updated data from investigators concluded that the encouraging oncologic outcomes coupled with a favorable safety profile warrant further evaluation in a randomized trial, 23 months median Ov</t>
  </si>
  <si>
    <t>Phase 2 final results presented at ASH showed that 54% of patients experience more than 2.5 years of durable hematocrit (Hct) control (&lt;45%), decreased phlebotomy use, long-term tolerability, and impr</t>
  </si>
  <si>
    <t>AFM28 (CD123 / CD16A) - (AMF24-102)</t>
  </si>
  <si>
    <t>Relapsed/refractory Acute Myeloid Leukemia (r/r AML) and MDSÂ </t>
  </si>
  <si>
    <t>Phase 1 data due presented at ASH achieved a 40% composite complete remission rate (CRcR) at the highest dose level (300 mg) in heavily pretreated R/R AML patients, noted December 9, 2024.</t>
  </si>
  <si>
    <t>Phase 2 data presented at ASH showed that bitopertin significantly reduced protoporphyrin IX (PPIX) at low and high doses and in both adult and adolescent populations, noted December 9, 2024.</t>
  </si>
  <si>
    <t>Bitopertin - (HELIOS)</t>
  </si>
  <si>
    <t>Erythropoietic ProtoporphyriaÂ </t>
  </si>
  <si>
    <t>Phase 2 trial updated analysis presented at ASH showed that bitopertin reduced PPIX in all prespecified subgroups across demographic and baseline patient characteristics, noted December 9, 2024.</t>
  </si>
  <si>
    <t>CTX112</t>
  </si>
  <si>
    <t>Preliminary data presented at ASH demonstrated that CTX112 has the potential to provide meaningful clinical benefit with a well-tolerated safety profile using a standard lymphodepletion protocol, note</t>
  </si>
  <si>
    <t>Phase 1 Optimized Lymphodepletion Cohort data presented at ASH showed new profiling of patient responses from the optimized lymphodepletion arm (Arm C) show consistent P-BCMA-ALLO1 cellular expansion</t>
  </si>
  <si>
    <t>Phase 1 initial data presented at ASH demonstrated signs of preliminary clinical activity in elderly heavily pretreated LR-MDS patients, RBC-TI/HI-E responses occurred in 40% of evaluable TD patients</t>
  </si>
  <si>
    <t>Additional Phase 1/2 data presented at ASH was well-tolerated and continued to demonstrate a safety profile consistent with myeloablative busulfan conditioning and autologous hematopoietic stem cell t</t>
  </si>
  <si>
    <t>MGX</t>
  </si>
  <si>
    <t>MGX-001</t>
  </si>
  <si>
    <t>Preclinical data presented at ASH reported that the mean FVIII activity of months 13-16.5 following LNP dosing was 71%, 7%, and 27% compared to mean FVIII activity of months 3-6 of 76%, 8% and 30%, no</t>
  </si>
  <si>
    <t>LYL314 (IMPT-314)</t>
  </si>
  <si>
    <t>Large B-cell lymphomaÂ </t>
  </si>
  <si>
    <t>Phase 1/2 trial data from ASH reported an objective response rate (ORR) of 94% and a complete response (CR) rate of 71%, noted December 9, 2024.</t>
  </si>
  <si>
    <t>Sonrotoclax (BGB-11417)</t>
  </si>
  <si>
    <t>Chronic lymphocytic leukemia/small lymphocytic leukemiaÂ </t>
  </si>
  <si>
    <t>Phase 1/1b data presented at ASH reported that the combination achieved a 99% overall response rate (ORR), noted December 9, 2024.</t>
  </si>
  <si>
    <t>BGB-16673-101 - (CaDAnCe-101)</t>
  </si>
  <si>
    <t>Relapsed or refractory (R/R) CLL/SLLÂ </t>
  </si>
  <si>
    <t>Phase 1 data presented at ASH reported an ORR of 94% at the 200mg dose, noted December 9, 2024.</t>
  </si>
  <si>
    <t>Elritercept with Ruxolitinib - (RESTORE)</t>
  </si>
  <si>
    <t>MyelofibrosisÂ </t>
  </si>
  <si>
    <t>Phase 2 data presented at ASH reported that 55.2% (n=48/87) of the mITT24 patients achieved an overall erythroid response over the first 24 weeks of treatment, noted December 9, 2024.</t>
  </si>
  <si>
    <t>R/R Chronic Lymphocytic Leukemia (CLL)Â </t>
  </si>
  <si>
    <t>Phase 1a/1b data presented at ASH reported an 75.5% Objective Response Rate which increased to 84.2% in patients with at least two disease assessments, noted December 9, 2024.</t>
  </si>
  <si>
    <t>REC-617 - (ELUCIDATE)</t>
  </si>
  <si>
    <t>CDK7 inhibitor; Advanced Solid TumorsÂ </t>
  </si>
  <si>
    <t>Phase 1 monotherapy safety and PK/PD initial data from the AACR Special Conference reported 1 cPR and 4 SD, noted December 9, 2024.</t>
  </si>
  <si>
    <t>Phase 3 data presented at ASH reported an objective response rate (ORR) of 89% and 67% CR rate, noted December 9, 2024.</t>
  </si>
  <si>
    <t>OMER</t>
  </si>
  <si>
    <t>Zaltenibart - (OMS906)</t>
  </si>
  <si>
    <t>Phase 2 proof of concept results presented at ASH showed that clinical data support Phase 3 enrollment to commence in early 2025, noted December 9, 2024.</t>
  </si>
  <si>
    <t>CA-4948 - (Take Aim Leukemia)</t>
  </si>
  <si>
    <t>Acute Myeloid Leukemia / Myelodysplastic Syndromes (MDS)Â </t>
  </si>
  <si>
    <t>Phase 1/2 triplet data presented at ASH reported 10 objective responses (6 CRs, 2 CRi/CRh, and 2 MLFS) among 19 evaluable relapsed/refractory AML patients with FLT3 mutations, treated with the RP2D of</t>
  </si>
  <si>
    <t>ART27.13 - (CAReS)</t>
  </si>
  <si>
    <t>Cancer-Related Anorexia and Weight LossÂ </t>
  </si>
  <si>
    <t>Phase 1 of CAReS, ART27.13 at one month of treatment, two-thirds of participants showed evidence the drug was impacting their weight loss with either stabilization or reversal of weight loss associate</t>
  </si>
  <si>
    <t>Phase 2 dosing commenced and Phase 1 data reported at ASH continue to show substantial reduction in phlebotomy frequency and lowering of hematocrit levels in PV patients, noted December 9, 2024.</t>
  </si>
  <si>
    <t>Phase 1 clinical study initiated, noted December 9, 2024.</t>
  </si>
  <si>
    <t>Obicetrapib - (BROADWAY)</t>
  </si>
  <si>
    <t>Heterozygous Familial Hypercholesterolemia and/or Established Atherosclerotic Cardiovascular DiseaseÂ </t>
  </si>
  <si>
    <t>Phase 3 study achieved primary endpoint of LS mean reduction vs placebo in LDL-C on top of maximally tolerated lipid modifying therapies at day 84 with statistically significant reduction, noted Decem</t>
  </si>
  <si>
    <t>Phase 2b topline data did not demonstrate statistically significant effects versus placebo on primary and secondary endpoints at 16 weeks, noted December 10, 2024.</t>
  </si>
  <si>
    <t>APG777 + APG333</t>
  </si>
  <si>
    <t>Healthy volunteers, Respiratory diseasesÂ </t>
  </si>
  <si>
    <t>Preclinical proof-of-concept achieved for APG777 + APG333 combination with clinical trial planning underway in asthma and COPD patients, noted December 10, 2024.</t>
  </si>
  <si>
    <t>Phase 1b/2 new data presented at SABCS demonstrated promising clinical activity, a safety profile consistent with ribociclib and endocrine therapy, and favorable tolerability, noted December 10, 2024</t>
  </si>
  <si>
    <t>QNTM</t>
  </si>
  <si>
    <t>Lucid-21-302 - (Lucid-MS)</t>
  </si>
  <si>
    <t>Healthy Volunteers, multiple sclerosisÂ </t>
  </si>
  <si>
    <t>Phase 1 safety review committee recommends commencing dosing of the second cohort, noted December 10, 2024.</t>
  </si>
  <si>
    <t>FDA agreed that data from ongoing Phase 1/2 studies compared to a natural history external control may serve as the primary basis for a Biologics License Application (BLA) for Accelerated Approval, no</t>
  </si>
  <si>
    <t>ACI-24 (anti-Abeta vaccine) - (ABATE)</t>
  </si>
  <si>
    <t>Down syndromeÂ </t>
  </si>
  <si>
    <t>Phase 1/2 results were generally safe and well tolerated in individuals with Down syndrome with no serious adverse events related to the study drug. No cases of amyloid-related imaging abnormalities o</t>
  </si>
  <si>
    <t>Phase 1b data presented at ASH continues to demonstrate durable complete remissions (CR) with no relapses observed in any acute myeloid leukemia (AML) patients including those with high-risk disease a</t>
  </si>
  <si>
    <t>COVID-19 vaccine (NVX-CoV2705)</t>
  </si>
  <si>
    <t>COVID-19-Influenza Combination (CIC) 2024-2025Â </t>
  </si>
  <si>
    <t>Phase 3 dosing initiated, noted December 10, 2024.</t>
  </si>
  <si>
    <t>Phase 3 DSMB recommended that the study continue without any modifications, noted December 10, 2024.</t>
  </si>
  <si>
    <t>CENDâ€1 - (CENDIFOX)</t>
  </si>
  <si>
    <t>Phase 1b/2a all cohorts enrollment completed December 10, 2024.</t>
  </si>
  <si>
    <t>Phase 3 study reached pre-specified threshold of 60 events (Deaths) initiating the interim analysis, noted December 10, 2024.</t>
  </si>
  <si>
    <t>Phase 2 FDA recommends that Clene leverage additional Neurofilament Light (NfL) data from its three Expanded Access Protocols (EAPs) and the HEALEY ALS Platform Trial to support earlier presented find</t>
  </si>
  <si>
    <t>Phase 3 initiated, noted December 10, 2024.</t>
  </si>
  <si>
    <t>Updated Phase 2 data reported that the hazard ratio (HR) decreased from 0.74 to 0.69, with an increase in median overall survival (OS) from 11.1 to 13 months following treatment with IMNN-001 plus sta</t>
  </si>
  <si>
    <t>STRO</t>
  </si>
  <si>
    <t>Luvelta - (REFRÎ±ME-O1)</t>
  </si>
  <si>
    <t>Platinum-resistant ovarian cancer (PROC)Â </t>
  </si>
  <si>
    <t>Phase 2/3 trial data reported an 32% objective response rate (ORR) in evaluable patients at the 5.2 mg/kg starting dose, noted December 10, 2024.</t>
  </si>
  <si>
    <t>Phase 1 data presented at ASH reported that event-free survival strongly favors the treatment arm (HR=0.30; p=0.04), and treatment-arm patients trend towards lower probability of relapse (HR=0.28; p=0</t>
  </si>
  <si>
    <t>Phase 2 topline study indicated that higher doses and twice-daily (BID) dosing might improve efficacy, showing trends toward androgen level reduction, Spruce to halt investment in tildacerfont and exp</t>
  </si>
  <si>
    <t>Phase 2b study did not meet its primary endpoint of reducing glucocorticoid (GC) usage, with a placebo-adjusted reduction of only 0.7 mg/day. Spruce to halt investment in tildacerfont and explore stra</t>
  </si>
  <si>
    <t>Tecovirimat - (STOMP)</t>
  </si>
  <si>
    <t>Human Mpox VirusÂ </t>
  </si>
  <si>
    <t>Phase 3 interim analysis shows that tecovirimat did not improve time to lesion resolution compared to placebo in adults with mild to moderate clade II mpox, noted December 10, 2024.</t>
  </si>
  <si>
    <t>izokibep</t>
  </si>
  <si>
    <t>Non-infectious, non-anterior uveitisÂ </t>
  </si>
  <si>
    <t>Phase 2b/3 trial of izokibep did not meet primary endpoint; secondary endpoints also did not achieve statistical significance, noted Decemeber 10, 2024. Based on these data, and previously announced g</t>
  </si>
  <si>
    <t>Phase 1/2 data presented at ASH showed that therapy demonstrated a 94% overall response rate, a favorable safety profile, and no grade 4 cytokine release syndrome or neurotoxicity events, noted Novemb</t>
  </si>
  <si>
    <t>Phase 3 data presented at ASH showed that trial met its primary endpoint of progression-free survival (PFS) and key secondary endpoints, noted December 10, 2024.</t>
  </si>
  <si>
    <t>IND cleared by the FDA, noted December 10, 2024.</t>
  </si>
  <si>
    <t>Zanidatamab and Evorpacept (ALX148)</t>
  </si>
  <si>
    <t>HER2 Breast cancer and solid tumorsÂ </t>
  </si>
  <si>
    <t>Phase 1b/2 data to be presented at SABCS suggest that HER2-positive patients whose cancer has been heavily pretreated may benefit from CD47 inhibition via evorpacept's unique mechanism when combined w</t>
  </si>
  <si>
    <t>Phase 1b/2 data reported a 75% (12/16) complete response (CR) rate observed in standard of care (Dara-CyBorD) relapsed/refractory AL Amyloidosis patients with median 4 lines of prior therapy, noted De</t>
  </si>
  <si>
    <t>RLYB</t>
  </si>
  <si>
    <t>RLYB212</t>
  </si>
  <si>
    <t>Fetal and neonatal alloimmune thrombocytopenia (FNAIT)Â </t>
  </si>
  <si>
    <t>Preclinical data presented at ASH showed that treatment has the potential to be a safe and effective preventative therapeutic using innovative nonclinical models, noted December 10, 2024.</t>
  </si>
  <si>
    <t>RLYB332</t>
  </si>
  <si>
    <t>Iron overloadÂ </t>
  </si>
  <si>
    <t>Preclinical data presented at ASH demonstrated that single intravenous injections of RLYB332 to humanized FcRn mice had rapid and sustained effects on pharmacodynamic (PD) parameters, including serum</t>
  </si>
  <si>
    <t>Phase 1 efficacy data shared at SABCS reported a 39% confirmed ORR across all patients &amp; 67% in patients with kinase mutations at RP2D, noted December 11, 2024.</t>
  </si>
  <si>
    <t>PHAR</t>
  </si>
  <si>
    <t>Leniolisib - (pediactric)</t>
  </si>
  <si>
    <t>Activated phosphoinositide 3-kinase delta syndrome (APDS)Â </t>
  </si>
  <si>
    <t>Phase 3 data reported improvement in lymphoproliferation and immunophenotype correction were seen across the four dose levels being investigated, noted December 11, 2024.</t>
  </si>
  <si>
    <t>CAN-2409 - (ULYSSES)</t>
  </si>
  <si>
    <t>Prostate Cancer (Active Surveillance)Â </t>
  </si>
  <si>
    <t>Phase 2b clinical trial of monotherapy CAN-2409 in 190 patients with low-to-intermediate risk localized prostate cancer undergoing active surveillance showed numerical improvement in time to radical t</t>
  </si>
  <si>
    <t>CAN-2409 (aglatimagene besadenovec) combined with Valacyclovir</t>
  </si>
  <si>
    <t>Phase 3 results for CAN-2409 viral immunotherapy in intermediate-to-high-risk localized prostate cancer, achieved its primary endpoint of significantly improved disease-free survival (DFS) when combin</t>
  </si>
  <si>
    <t>Phase 1b data reported a clinically meaningful benefit with 94% best ORR and 72% CR rate, noted December 11, 2024.</t>
  </si>
  <si>
    <t>ARO-CFB</t>
  </si>
  <si>
    <t>Complement Mediated Kidney DiseaseÂ </t>
  </si>
  <si>
    <t>Phase 1/2a data reported dose dependent reductions in circulating CFB protein by up to 90% with greater than 3 months duration, noted December 11, 2024.</t>
  </si>
  <si>
    <t>CELC</t>
  </si>
  <si>
    <t>Gedatolisib with Palbociclib and Letrozole</t>
  </si>
  <si>
    <t>Early-Stage Breast CancerÂ </t>
  </si>
  <si>
    <t>Phase 1b trial presented at SABCS showed a median overall survival (OS) among patients with HR+, HER2- advanced breast cancer who were treatment-naÃ¯ve in the advanced setting was 77.3 months, while me</t>
  </si>
  <si>
    <t>Phase 1 data reported an overall response rate (ORR) of 17.4% (4 of 23), with complete responses (CRs) observed in 3 patients (2 DLBCL, 1 MCL) and 2 partial responses (PRs) observed, noted December 11</t>
  </si>
  <si>
    <t>Phase 1 study enrollment discontinued, noted December 11, 2024.</t>
  </si>
  <si>
    <t>Phase 1b/2 data results demonstrated reduction in the mean monthly attack rate of 90-95% at 6 months, favorable safety and tolerability profile, noted December 11, 2024.</t>
  </si>
  <si>
    <t>STAR-0310</t>
  </si>
  <si>
    <t>Preclinical data resulted in durable disease eradication up to 150 days post treatment in 20% of mice, noted December 11, 2024.</t>
  </si>
  <si>
    <t>ALTO-300</t>
  </si>
  <si>
    <t>New preclinical data presented at ACNP from a reverse translation study demonstrates the link between the mechanism of ALTO-300 and the EEG biomarker used for patient selection, noted December 11, 202</t>
  </si>
  <si>
    <t>CAPLYTA (Lumateperone) - (Study 501)</t>
  </si>
  <si>
    <t>Phase 3 data reported that response rates for CAPLYTA were 45.6% vs. 24.0% for placebo (p&lt;0.0001) and remission rates were 25.9% vs. 13.6% for placebo, noted December 11, 2024.</t>
  </si>
  <si>
    <t>Phase 3 data reported response rates for CAPLYTA were 40.1% vs. 25.3% for placebo (p&lt;0.01) and remission rates were 25.0% vs. 13.5% for placebo, noted December 11, 2024.</t>
  </si>
  <si>
    <t>Phase 2 SABCS data reported a median overall survival (OS) to date of 13.4 months, noted December 11, 2024.</t>
  </si>
  <si>
    <t>LYNPARZA (olaparib) - (OlympiA)</t>
  </si>
  <si>
    <t>Early Breast CancerÂ </t>
  </si>
  <si>
    <t>Phase 3 data reported that 87.5% of patients treated with LYNPARZA were alive at six-years vs. 83.2% in the comparator arm, noted December 11, 2024.</t>
  </si>
  <si>
    <t>Phase 2 trial did not meet its primary endpoint, noted December 11, 2024.</t>
  </si>
  <si>
    <t>Phase 2 data showed that the 1 mg dose reduced MBD by 17.3 percentage points, while the 2 mg dose achieved a reduction of 23.5 percentage points, compared to a minimal change in the placebo group of 0</t>
  </si>
  <si>
    <t>MRT-9643</t>
  </si>
  <si>
    <t>HR-positive/HER2-negative breast cancerÂ </t>
  </si>
  <si>
    <t>Preclinical data demonstrated that the company has superior selectivity compared to clinical-stage CDK2 inhibitors and induced robust downstream CDK2 pathway suppression, noted December 11, 2024.</t>
  </si>
  <si>
    <t>Inluriyo (imlunestrant)</t>
  </si>
  <si>
    <t>ER+, HER2-, ESR1-mutated advanced or metastatic breast cancerÂ </t>
  </si>
  <si>
    <t>Phase 3 data presented at SABCS significantly reduced the risk of progression or death by 38% compared to standard endocrine therapy (ET) in patients with ESR1 mutations, noted December 11, 2024.</t>
  </si>
  <si>
    <t>KIMMTRAK (tebentafusp-tebn) - (ATOM)</t>
  </si>
  <si>
    <t>Uveal melanomaÂ </t>
  </si>
  <si>
    <t>Phase 3 trial initiated, noted December 11, 2024.</t>
  </si>
  <si>
    <t>Phase 3 subgroup results from SABCS reported that nearly half (47.1%) of crofelemer group patients were responders through 12 weeks, compared to 33.7% of those on placebo, noted December 11, 2024.</t>
  </si>
  <si>
    <t>Phase 1b sub-study data reported a clinical benefit rate: 62.5%; overall response rate: 26.7%, noted December 12, 2024.</t>
  </si>
  <si>
    <t>Phase 2 data from SABCS reported that 50 percent of patients (3/6) in the group that received 80 mg of (Z)-endoxifen with goserelin met the target steady-state plasma concentrations (Css) of 500â€“1000</t>
  </si>
  <si>
    <t>Phase 2 trial voluntarily halted dosing in the 3.0 mg/kg and 4.5 mg/kg treatment arm due to the unanticipated observation of pericardial effusion adverse events in the trial, noted December 12, 2024.</t>
  </si>
  <si>
    <t>Preclinical data shared at the WCIRDC was successfully delivered in large animal Yucatan pig models at a low total viral dose, noted on December 12, 2024.</t>
  </si>
  <si>
    <t>Haduvio - (CORAL)</t>
  </si>
  <si>
    <t>Chronic Cough in Idiopathic Pulmonary Fibrosis (IPF)Â </t>
  </si>
  <si>
    <t>Phase 2b SSRE result reported that it was recommended that the CORAL trial should continue as planned to maintain the pre-specified conditional power of 80% or greater, noted December 12, 2024.</t>
  </si>
  <si>
    <t>Phase 2 data presented include a 16.3-month median recurrence-free survival (mRFS) and 28.9-month median overall survival (mOS) from full study population, noted ESMO-IO on December 12, 2024.</t>
  </si>
  <si>
    <t>ANB032 - (ARISE-AD)</t>
  </si>
  <si>
    <t>Phase 2b did not meet the primary and secondary endpoints in any of the doses studied in the global, AD trial and all further investment in ANB032 will be discontinued, noted December 12, 2024.</t>
  </si>
  <si>
    <t>Phase 1/2 dosing commenced, noted December 12, 2024.</t>
  </si>
  <si>
    <t>Phase 1b/2a data reported that 100% of patients achieved remission within 30 days, noted December 12, 2024.</t>
  </si>
  <si>
    <t>Inupadenant (EOS-850) - (A2A-005)</t>
  </si>
  <si>
    <t>metastatic non-squamous non-small cell lung cancer (NSCLC)Â </t>
  </si>
  <si>
    <t>Phase 2 topline data demonstrated a 63.9% overall response rate (ORR) and a median PFS of 7.7 months for all evaluable patients across the cohorts, noted December 12, 2024.</t>
  </si>
  <si>
    <t>IBRANCE (palbociclib) - (PATINA)</t>
  </si>
  <si>
    <t>HR+, HER2+ Metastatic Breast CancerÂ </t>
  </si>
  <si>
    <t>Phase 3 data reported that the median PFS was 44.3 months (95% CI: 32.4-60.9) for patients treated with IBRANCE in combination with anti-HER2 therapy (trastuzumab or trastuzumab plus pertuzumab) and e</t>
  </si>
  <si>
    <t>Phase 2b data presented on ESMO IO reported that the median overall survival (OS) has not yet been reached and the 12-month OS rate is 67%, both well above historical controls, noted December 12, 2024</t>
  </si>
  <si>
    <t>Phase 1 interim data reported tumor reduction of 32% in patient #4, noted December 12, 2024.</t>
  </si>
  <si>
    <t>Evorpacept with zanidatamab</t>
  </si>
  <si>
    <t>Phase 1b/2 data reported promising anti-tumor activity with an cORR of 55.6%, noted December 12, 2024.</t>
  </si>
  <si>
    <t>INT230-6 - (INVINCIBLE-2)</t>
  </si>
  <si>
    <t>Early stage breast cancerÂ </t>
  </si>
  <si>
    <t>Phase 2 results in tumors larger than 2 cm showed significant necrosis in 74% of subjects at the time of surgery, noted December 12, 2024.</t>
  </si>
  <si>
    <t>KB408 - (SERPENTINE-1)</t>
  </si>
  <si>
    <t>Alpha-1 antitrypsin deficiency (AATD)Â </t>
  </si>
  <si>
    <t>Phase 1 data reported a clinically meaningful proportion of conducting airway epithelial cells were transduced following administration of a single dose of KB408, with the percentage of cells positive</t>
  </si>
  <si>
    <t>Phase 1 data reported that no serious adverse events have been reported, noted December 12, 2024.</t>
  </si>
  <si>
    <t>Preclinical data reported that TUS potently killed AML lines (GI50 = 1.3 to 5.2 nM) and Ba/F3 cells expressing wildtype (GI50 = 9.1 nM) or various mutant forms of FLT3 (GI50 = 2.5 â€“ 56 nM), noted Dece</t>
  </si>
  <si>
    <t>Company will not to continue dose escalation of Part 1 or to proceed into the Part 2 portion of the STARMAP trial, noted December 12, 2024.</t>
  </si>
  <si>
    <t>Korlym - (CATALYST)</t>
  </si>
  <si>
    <t>Hypercortisolism (Cushing's Syndrome) and Difficult-to-Control DiabetesÂ </t>
  </si>
  <si>
    <t>Phase 4 trial met primary endpoint, noted December 12, 2024.</t>
  </si>
  <si>
    <t>Data presented at SABCS reported an 60% overall response rate, noted December 12, 2024.</t>
  </si>
  <si>
    <t>Paxalisib - (A071701)</t>
  </si>
  <si>
    <t>Phase 2 data presented reported minimal clinical activity, noted December 12, 2024.</t>
  </si>
  <si>
    <t>Phase 1 trial achieved 25.9% overall response rate (ORR) in endometrial cancer and 37.5% in platinum-resistant ovarian cancer, noted December 13, 2024.</t>
  </si>
  <si>
    <t>Approved December 13, 2024.</t>
  </si>
  <si>
    <t>Tapinarof Cream 1%</t>
  </si>
  <si>
    <t>Approved December 16, 2024.</t>
  </si>
  <si>
    <t>OGN</t>
  </si>
  <si>
    <t>Phase 3 data reported that in the intent-to-treat population (ITT) found that the between-group difference in mean HbA1c change over 26 weeks exceeded the prespecified non-inferiority margin of 0.4% (</t>
  </si>
  <si>
    <t>FHD-286</t>
  </si>
  <si>
    <t>Phase 1 dose escalation trial combination reported that objective clinical responses were observed by standard response criteria. However, the observed response rate did not meet the Company's thresho</t>
  </si>
  <si>
    <t>Phase 2b topline data reported a strong, consistent and durable efficacy with a treatment effect versus placebo of 80.9% with favorable tolerability, noted December 16, 2024.</t>
  </si>
  <si>
    <t>PKU GOLIKE</t>
  </si>
  <si>
    <t>Trial data reported that treatment administered as the last daily dose and compared to standard amino acid protein substitutes, improved metabolic control by reducing harmful phenylalanine (Phe) level</t>
  </si>
  <si>
    <t>Phase 2 data showed sustained increases in tissue frataxin (FXN) levels. Buccal cell FXN increased from 15% of healthy volunteer levels at baseline to 30% by Day 90, and skin cell FXN rose from 16% to</t>
  </si>
  <si>
    <t>MM120 (lysergide D-tartrate, LSD) - (Voyage)</t>
  </si>
  <si>
    <t>Phase 3 dosing initiated, noted December 16, 2024.</t>
  </si>
  <si>
    <t>HyBryte - (FLASH2)</t>
  </si>
  <si>
    <t>Phase 3 18-week study initiated, noted December 16, 2024.</t>
  </si>
  <si>
    <t>Mecbotamab Vedotin (BA3011)</t>
  </si>
  <si>
    <t>Phase 2 enrollment completed with a registrational trial planned for 2H 2024. Phase 2 1-year OS was 58% for mKRAS vs. 23% for wtKRAS patients with an ORR of 28.6%, active across 9 mKRAS variants, not</t>
  </si>
  <si>
    <t>TransCon hGH - (InsiGHTS)</t>
  </si>
  <si>
    <t>Turner SyndromeÂ </t>
  </si>
  <si>
    <t>Phase 2 topline results reported that all three TransCon hGH starting dose cohort showed a safety and tolerability profile comparable to daily somatropin, noted December 16, 2024.</t>
  </si>
  <si>
    <t>Phase 2 trial met its primary endpoint of reduction in circulating levels of creatine kinase (CK), a biomarker associated with skeletal muscle damage, in the largest Becker interventional trial to dat</t>
  </si>
  <si>
    <t>PGN-EDO51 - (CONNECT2)</t>
  </si>
  <si>
    <t>Phase 2 trial received a clinical hold notice from the FDA regarding its IND application, noted December 16, 2024.</t>
  </si>
  <si>
    <t>BHV-1300</t>
  </si>
  <si>
    <t>Phase 1 achieved deep lowering of targeted IgG, with reductions &gt; 60% in the lowest subcutaneous dose tested in the MAD, noted December 16, 2024.</t>
  </si>
  <si>
    <t>sNDA submitted to the FDA, noted December 16, 2024.</t>
  </si>
  <si>
    <t>Phase 3 long-term topline data from OLE demonstrated favorable long-term safety and robust broad-spectrum efficacy sustained over 1-year, the treatment generally well-tolerated with low rates of adver</t>
  </si>
  <si>
    <t>MenQuadfi</t>
  </si>
  <si>
    <t>Meningococcal diseaseÂ </t>
  </si>
  <si>
    <t>Approved December 17, 2024.</t>
  </si>
  <si>
    <t>Phase 2b topline data reported that the trial met its primary endpoints, noted December 17, 2024.</t>
  </si>
  <si>
    <t>Phase 1 data presented at SABCS reported that the best response rates (response only) were, CTC: 88% (7/8), noted December 17, 2024.</t>
  </si>
  <si>
    <t>TN-201 - (MyPeak-1)</t>
  </si>
  <si>
    <t>Phase 1/2 preliminary data from three patients in the first dose cohort of 3E13 vg/kg (Cohort 1) showed that TN-201 was generally well tolerated, with readily detectable vector DNA in the heart, evide</t>
  </si>
  <si>
    <t>Phase 2 results continue to demonstrate meaningful clinical activity in both NSCLC EGFRwt and EGFRmut patients with good tolerability, noted December 17, 2024.</t>
  </si>
  <si>
    <t>NDA accepted December 17, 2024.</t>
  </si>
  <si>
    <t>Phase 2 study met the primary endpoint, displaying a meaningful statistically significant placebo-corrected mean reduction in HbA1c in the prespecified per protocol patient population, noted December</t>
  </si>
  <si>
    <t>Phase 1 safety data reported no treatment related adverse events to date, noted December 17, 2024.</t>
  </si>
  <si>
    <t>Phase 1 met primary endpoint of 1 year survival rate and median overall survival, noted December 17, 2024.</t>
  </si>
  <si>
    <t>Fast track designation granted by the FDA, noted December 17, 2024.</t>
  </si>
  <si>
    <t>Phase 3 long term extension data demonstrated that patients treated with relacorilant experienced clinically meaningful and durable cardiometabolic improvements and relacorilant was well-tolerated, w</t>
  </si>
  <si>
    <t>SN301A (SENTI-301A)</t>
  </si>
  <si>
    <t>Hepatocellular Carcinoma (HCC)Â </t>
  </si>
  <si>
    <t>Phase 1 dosing commenced in mainland China, noted December 17, 2024.</t>
  </si>
  <si>
    <t>ACCG-2671</t>
  </si>
  <si>
    <t>Preclinical studies with ACCG-2671 demonstrate potent target engagement, robust weight loss, favorable safety profile and PK properties supportive of once-daily dosing in humans, noted December 17, 20</t>
  </si>
  <si>
    <t>Phase 2 OLE colorectal cancer cohort dosing commenced, noted December 17, 2024.</t>
  </si>
  <si>
    <t>Phase 1/2 data published at the JCO demonstrated compelling clinical activity, rapid and deep complete responses in frail and resistant relapsed/refractory AL Amyloidosis patients, noted December 17,</t>
  </si>
  <si>
    <t>Phase 1b commenced, noted December 17, 2024</t>
  </si>
  <si>
    <t>Phase 1 dosing commenced, noted December 17, 2024.</t>
  </si>
  <si>
    <t>Vanoglipel (DA-1241)</t>
  </si>
  <si>
    <t>Phase 2a data reported that DA-1241 (100mg) demonstrated a statistically significant reduction in alanine transaminase (ALT) levels at weeks 4 and 8, with a near statistically significant reduction at</t>
  </si>
  <si>
    <t>Zervimesine (CT1812) - (SHIMMER)</t>
  </si>
  <si>
    <t>Dementia with Lewy Bodies (DLB)Â </t>
  </si>
  <si>
    <t>Phase 2 trial met its primary endpoint, noted December 18, 2024.</t>
  </si>
  <si>
    <t>Moderate to severe atopic dermatitisÂ </t>
  </si>
  <si>
    <t>Phase 1 data reported that the soquelitinib mean EASI score reduction was 55.9% at 28 days (n=12) compared to mean EASI reduction of 27.0% in placebo. At day 58, continued improvement in the soqueliti</t>
  </si>
  <si>
    <t>QNRX</t>
  </si>
  <si>
    <t>QRX003 - (open label)</t>
  </si>
  <si>
    <t>Netherton Syndrome (NS)Â </t>
  </si>
  <si>
    <t>Phase 1 data from the first subject being dosed twice daily is suggestive of clinical efficacy across a number of measured endpoints after six weeks of dosing with QRX003, which is the midpoint of tes</t>
  </si>
  <si>
    <t>Casdozokitug/toripalimab/bevacizumab</t>
  </si>
  <si>
    <t>Unresectable locally advanced or metastatic hepatocellular carcinoma (HCC)Â </t>
  </si>
  <si>
    <t>Phase 2 data reported an objective response rate of 25.3% versus 6.1% in the sorafenib group, a median progression-free survival of 5.8 months, and a median overall survival of 20 months, compared to</t>
  </si>
  <si>
    <t>CHRO</t>
  </si>
  <si>
    <t>Bupivacaine (NaV1.7 Inhibitor)</t>
  </si>
  <si>
    <t>Acute and postoperative painÂ </t>
  </si>
  <si>
    <t>Preclinical data reported that the trial met its endpoints, noted December 18, 2024.</t>
  </si>
  <si>
    <t>Phase 1 initial data reported an objective response rate (ORR) of 27% and disease control rate (DCR) of 73%, noted December 18, 2024.</t>
  </si>
  <si>
    <t>VS-6766 and LUMAKRAS (Sotorasib) - (RAMP 203)</t>
  </si>
  <si>
    <t>KRAS mutant non-small cell lung cancer (NSCLC)Â </t>
  </si>
  <si>
    <t>Phase 1/2 data reported no dose-limiting toxicities (DLTs) have been observed in the triplet combination, noted December 18, 2024.</t>
  </si>
  <si>
    <t>Rolling BLA submission initiated December 18, 2024.</t>
  </si>
  <si>
    <t>CRENESSITY (Crinecerfont) - (CAHtalyst, capsule formulation)</t>
  </si>
  <si>
    <t>Congenital Adrenal Hyperplasia (CAH)Â </t>
  </si>
  <si>
    <t>Approved December 19, 2024.</t>
  </si>
  <si>
    <t>Prasinezumab (PRX002) - (PADOVA)</t>
  </si>
  <si>
    <t>Phase 2b trial failed to meet its primary endpoint, noted December 19, 2024.</t>
  </si>
  <si>
    <t>PRTA</t>
  </si>
  <si>
    <t>Suzetrigine</t>
  </si>
  <si>
    <t>Painful Lumbosacral RadiculopathyÂ </t>
  </si>
  <si>
    <t>Phase 2 trial met its primary endpoint, noted December 19, 2024.</t>
  </si>
  <si>
    <t>Doravirine/Islatravir (DOR/ISL) - (MK-8591A-051)</t>
  </si>
  <si>
    <t>HIV-1 InfectionÂ </t>
  </si>
  <si>
    <t>Phase 3 trial topline srudy demonstrated non-inferiority of DOR/ISL to baseline antiretroviral therapy (bART) andbictegravir/emtricitabine/tenofovir alafenamide (BIC/FTC/TAF) in virologically suppress</t>
  </si>
  <si>
    <t>Phase 1/2 DSMB review noted no serious adverse events, noted December 19, 2024.</t>
  </si>
  <si>
    <t>Preclinical data reported that BP1001-A reduced Grb2 protein expression in myoblast cells, noted December 19, 2024.</t>
  </si>
  <si>
    <t>Doravirine/Islatravir (DOR/ISL) - (MK-8591A-052)</t>
  </si>
  <si>
    <t>Phase 3 met primary efficacy endpoint at Week 48, the study demonstrated to be non-inferior to BIC/FTC/TAF in double-blind trial. The superiority criteria were not met in trial MK-8591A-052. Primary s</t>
  </si>
  <si>
    <t>REGN9933 - (ROXI-VTE-I)</t>
  </si>
  <si>
    <t>Venous thromboembolism (VTE)Â </t>
  </si>
  <si>
    <t>Phase 2 data reported that only 20 of 116 patients has VTE events, noted December 19, 2024.</t>
  </si>
  <si>
    <t>Phase 1 dosing commenced, noted December 19, 2024.</t>
  </si>
  <si>
    <t>REGN7508 (ROXI-VTE-II)</t>
  </si>
  <si>
    <t>Phase 2 data reported that 8 of 113 patients patients with VTE events, noted December 19, 2024.</t>
  </si>
  <si>
    <t>Phase 1 preliminary safety data demonstrated an improved tolerability profile over historical data for rhIL-12, with no dose-limiting toxicities, noted December 19, 2024.</t>
  </si>
  <si>
    <t>Phase 2 trial results demonstrated that inhaled AP-PA02 provides a durable reduction of Pseudomonas aeruginosa in the lung, with a favorable safety and tolerability profile, noted December 19, 2024.</t>
  </si>
  <si>
    <t>Bremelanotide - (BREAKOUT)</t>
  </si>
  <si>
    <t>Diabetic Kidney DiseaseÂ </t>
  </si>
  <si>
    <t>Phase 2a showed that bremelanotide therapy for six months, in patients with established Type II diabetic nephropathy, resulted in positive and beneficial results for the majority of patients related t</t>
  </si>
  <si>
    <t>Phase 1b demonstrated encouraging safety profile in 2nd cohort with recommendation to escalate to next dose concentration, noted December 19, 2024.</t>
  </si>
  <si>
    <t>Phase 1 showed that 78% of patients achieved objective response rates, with 44.4% demonstrating complete response (CR), noted December 19, 2024.</t>
  </si>
  <si>
    <t>NDA submitted to the FDA, noted December 19, 2024.</t>
  </si>
  <si>
    <t>Phase 2 dosing commenced, noted December 19, 2024.</t>
  </si>
  <si>
    <t>Phase 1b/2 data reported that all four patients treated with NXC-201 normalized their disease markers within 30 days of dosing, of which, two are already classified as complete responders (CR), and th</t>
  </si>
  <si>
    <t>Narsoplimab</t>
  </si>
  <si>
    <t>Hematopoietic stem cell-associated TMA (HSCT-TMA)Â </t>
  </si>
  <si>
    <t>Trial met primary endpoint, noted December 19, 2024.</t>
  </si>
  <si>
    <t>Phase 3 dosing commenced, noted December 19, 2024.</t>
  </si>
  <si>
    <t>A-005</t>
  </si>
  <si>
    <t>Central nervous system (CNS) penetrant TYK2 inhibitorÂ </t>
  </si>
  <si>
    <t>Phase 1 data demonstrated the ability to cross the human blood-brain barrier to address inflammation within the central nervous system (CNS), noted December 19, 2024.</t>
  </si>
  <si>
    <t>AM833 (CagriSema) - (REDEFINE)</t>
  </si>
  <si>
    <t>Phase 3 trial met its primary endpoint, noted December 20, 2024.</t>
  </si>
  <si>
    <t>Zejula (niraparib) and Jemperli (dostarlimab) - (FIRST-ENGOT-OV44)</t>
  </si>
  <si>
    <t>First line advanced ovarian cancerÂ </t>
  </si>
  <si>
    <t>Phase 3 trial met primary endpoint, noted December 20, 2024.</t>
  </si>
  <si>
    <t>Approval announced December 20, 2024.</t>
  </si>
  <si>
    <t>Phase 2b/3 topline data reported a statistically significant reduction (p-value &lt; 0.05) in development of esophageal varices in 2mg/kg cohort compared to placebo, noted December 20, 2024.</t>
  </si>
  <si>
    <t>Approved December 20, 2024.</t>
  </si>
  <si>
    <t>BRAFTOVI</t>
  </si>
  <si>
    <t>BRAF V600E-Mutant Metastatic Colorectal CancerÂ </t>
  </si>
  <si>
    <t>ALYFTREK (vanzacaftor/tezacaftor/deutivacaftor)</t>
  </si>
  <si>
    <t>Cystic fibrosis (CF) ages 6 years and olderÂ </t>
  </si>
  <si>
    <t>FDA approved on December 20, 2024.</t>
  </si>
  <si>
    <t>CRL issued by FDA on December 20, 2024.</t>
  </si>
  <si>
    <t>FDA Approved on December 20, 2024.</t>
  </si>
  <si>
    <t>CRENESSITY (Crinecerfont) - (oral solution formulation)</t>
  </si>
  <si>
    <t>Classic congenital adrenal hyperplasia (CAH)Â </t>
  </si>
  <si>
    <t>Sotyktu (deucravacitinib) - (POETYK PsA-1)</t>
  </si>
  <si>
    <t>Psoriatic ArthritisÂ </t>
  </si>
  <si>
    <t>Phase 3 trial met its primary endpoint, noted December 23, 2024.</t>
  </si>
  <si>
    <t>Sotyktu (deucravacitinib) - (POETYK PsA-2)</t>
  </si>
  <si>
    <t>NHBE GalNAc siRNA (WVE-007) - (INLIGHT)</t>
  </si>
  <si>
    <t>CTA submitted, noted December 23, 2024.</t>
  </si>
  <si>
    <t>IMC-P115C (PRAME-A02 HLE)</t>
  </si>
  <si>
    <t>Phase 1 dosing commenced, noted December 23, 2024.</t>
  </si>
  <si>
    <t>Phase 1a topline results demonstrated a favorable safety and tolerability profile with no drug-related adverse events historically associated with earlier generation, less selective BET inhibitors, no</t>
  </si>
  <si>
    <t>Phase 1/2a trial initiated, noted December 23, 2024.</t>
  </si>
  <si>
    <t>NDA filing submitted to the FDA, noted December 23, 2024.</t>
  </si>
  <si>
    <t>Natrunix</t>
  </si>
  <si>
    <t>Phase 2 trial did not meet its primary endpoint, noted December 23, 2024.</t>
  </si>
  <si>
    <t>Glepaglutideb - (EASE 1)</t>
  </si>
  <si>
    <t>Short bowel syndrome (SBS)Â </t>
  </si>
  <si>
    <t>CRL announced on December 19, 2024.</t>
  </si>
  <si>
    <t>Phase 1b initial data reported that a mean decline in HBV DNA of 2.9 log10 IU/mL was observed, noted December 26, 2024.</t>
  </si>
  <si>
    <t>FDA Approved on December 27, 2024.</t>
  </si>
  <si>
    <t>Phase 3 trial did not meet the primary 72-hour endpoint due to unresolved data from the final 24-hour period. However, the drug showed statistically significant pain reduction in the first 48 hours, n</t>
  </si>
  <si>
    <t>AXS-05 (ADVANCE-2)</t>
  </si>
  <si>
    <t>Alzheimer's disease agitationÂ </t>
  </si>
  <si>
    <t>Phase 3 trial did not demonstrate statistical significance on primary endpoint, noted December 30, 2024.</t>
  </si>
  <si>
    <t>NDA initial section filed, noted December 30, 2024.</t>
  </si>
  <si>
    <t>NDA filing submitted December 30, 2024.</t>
  </si>
  <si>
    <t>Zolgensma Intravenous OAV101 (AVXS-101) - (STEER)</t>
  </si>
  <si>
    <t>Spinal muscular atrophy (SMA) Type 2Â </t>
  </si>
  <si>
    <t>Phase 3 trial met primary endpoint, noted December 30, 2024.</t>
  </si>
  <si>
    <t>BLA rolling submission completed, noted December 30, 2024. The submission is in the initial 60-day review period, during which time the FDA will decide whether to accept the BLA for further review and</t>
  </si>
  <si>
    <t>NDA submitted to FDA, noted December 30, 2024.</t>
  </si>
  <si>
    <t>Dextromethorphan-bupropion (AXS-05) - (ACCORD-2)</t>
  </si>
  <si>
    <t>Agitation in patients with Alzheimerâ€™s disease (AD)Â </t>
  </si>
  <si>
    <t>Phase 3 trial in Alzheimer's disease agitation achieves primary endpoint compared to placebo, noted December 30, 2024.</t>
  </si>
  <si>
    <t>Navacaprant (NMRA-140) - (KOASTAL-1)</t>
  </si>
  <si>
    <t>Phase 3 KOASTAL-1 data reported that the trial did not meet its primary endpoint with statistical significance, noted January 2, 2025.</t>
  </si>
  <si>
    <t>Prucalopride Tablets - (Motegrity generic)</t>
  </si>
  <si>
    <t>(RLD) Motegrity BiosimilarÂ </t>
  </si>
  <si>
    <t>FDA ANDA approved on January 2, 2025.</t>
  </si>
  <si>
    <t>FDA feedback reported that data on OS would generally not be appropriate for accelerated approval, noted January 2, 2025.</t>
  </si>
  <si>
    <t>Phase 2a data reported no SAEs and no drug-related discontinuations by study participants, noted January 2, 2025.</t>
  </si>
  <si>
    <t>RXI-231</t>
  </si>
  <si>
    <t>HyperpigmentationÂ </t>
  </si>
  <si>
    <t>Preclinical data reported that RXI-231 significantly reduced tyrosinase mRNA expression, and correspondingly reduced in melanin content in both normal human melanocytes and the 3D human epidermal cult</t>
  </si>
  <si>
    <t>BLA submission to the FDA completed, noted January 2, 2024.</t>
  </si>
  <si>
    <t>Phase 2 trial voluntarily halted all dosing due to new observations of pericardial effusion adverse events, noted January 15, 2025.</t>
  </si>
  <si>
    <t>Phase 2 trial met primary safety endpoint, noted January 6, 2025.</t>
  </si>
  <si>
    <t>Development of uliledlimab is being paused, noted January 6, 2025.</t>
  </si>
  <si>
    <t>Phase 2b enrollment completed, noted January 6, 2024.</t>
  </si>
  <si>
    <t>Amezalpat (TPST-1120) and OPDIVO (nivolumab)</t>
  </si>
  <si>
    <t>Hepatocellular Carcinoma (HCC), Solid tumorsÂ </t>
  </si>
  <si>
    <t>Orphan Drug Designation granted by the FDA, noted January 6, 2024.</t>
  </si>
  <si>
    <t>BAABTAVMT0NBTAFI/////wFQEjsAAB5DSVEuWEJJLklRX0xBU1RTQUxFUFJJQ0UuNDU0NDMBAAAAykCYAQIAAAAFODkuMTMAZel2eBgX3ghFZKG7GBfeCB9DSVEuSURZQS5JUV9MQVNUU0FMRVBSSUNFLjQ1NDQzAQAAAGsdpxMCAAAABTM2LjU1AFatdngYF94IYt87tBgX3ggfQ0lRLkJDVFguSVFfTEFTVFNBTEVQUklDRS40NTQ0MwEAAAD23KEPAgAAAAoyNTMuNDk5ODczAFatdngYF94IYt87tBgX3ggeQ0lRLk1SSy5JUV9MQVNUU0FMRVBSSUNFLjQ1NDQzAQAAAPZmBAACAAAABjEyNS41NADo1HZ4GBfeCGLfO7QYF94IHkNJUS5BWk4uSVFfTEFTVFNBTEVQUklDRS40NTQ0MwEAAACGIwUAAgAAAAUxMjEuOQDo1HZ4GBfeCGLfO7QYF94IH0NJUS5BTFhPLklRX0xBU1RTQUxFUFJJQ0UuNDU0NDMBAAAAkAP/EQIAAAAFMTAuNjMAZel2eBgX3giqdzm0GBfeCB9DSVEuR01BQi5JUV9MQVNUU0FMRVBSSUNFLjQ1NDQzAQAAAGgoCgACAAAABDE5MzcAZel2eBgX3ghKbUq0GBfeCB9DSVEuQ0dFTi5JUV9MQVNUU0FMRVBSSUNFLjQ1NDQzAQAAAOOIAgACAAAABDIuMTcAZel2eBgX3gh/ExG0GBfeCB9DSVEuTlVWQi5JUV9MQVNUU0FMRVBSSUNFLjQ1NDQzAQAAAD/tFiYCAAAAAzMuMQBl6XZ4GBfeCLvyNLQYF94IHkNJUS5YQkkuSVFfTEFTVFNBTEVQUklDRS40NTQ0NwEAAADKQJgBAgAAAAU5MS4xNwBl6XZ4GBfe</t>
  </si>
  <si>
    <t>CB0LmrsYF94IHkNJUS5YQkkuSVFfTEFTVFNBTEVQUklDRS40NTQ0OAEAAADKQJgBAgAAAAU5NC4xMgBl6XZ4GBfeCB0LmrsYF94IHkNJUS5YQkkuSVFfTEFTVFNBTEVQUklDRS40NTM0OQEAAADKQJgBAgAAAAYxMDIuODkASGQiehgX3ggfqLF9GBfeCB5DSVEuWEJJLklRX0xBU1RTQUxFUFJJQ0UuNDUzMzQBAAAAykCYAQIAAAAEOTMuMQDgOT16GBfeCB+osX0YF94IHkNJUS5YQkkuSVFfTEFTVFNBTEVQUklDRS40NTM0MgEAAADKQJgBAgAAAAU5Mi4zOABIZCJ6GBfeCB+osX0YF94IKUNJUS5ST0lWLklRX1BSSUNFX1ZPTF9ISVNUXzZNVEguMi8xMy8yMDI0AQAAADk4zxACAAAABzU3LjI0NTEAjvMfehgX3ghUi7R9GBfeCCxDSVEuT0NVTC5JUV9TSE9SVF9JTlRFUkVTVF9QRVJDRU5ULjIvMTMvMjAyNAEAAABCMYACAgAAABAzLjU5MjY1NjgzNDYwNzk3AI7zH3oYF94IH6ixfRgX3ggjQ0lRLklQU0VZLklRX1ZBTFVFX1RSQURFRC4yLzEzLzIwMjQBAAAARhACAAMAAAAAAI7zH3oYF94IMTuvfRgX3ggeQ0lRLlhCSS5JUV9MQVNUU0FMRVBSSUNFLjQ1MzM1AQAAAMpAmAECAAAABTg4LjcyAOA5PXoYF94IH6ixfRgX3ggeQ0lRLlhCSS5JUV9MQVNUU0FMRVBSSUNFLjQ1MzM3AQAAAMpAmAECAAAABTkzLjI3AOA5PXoYF94IH6ixfRgX3ggeQ0lRLlhCSS5JUV9MQVNUU0FMRVBSSUNFLjQ1MzM4AQAAAMpAmAEC</t>
  </si>
  <si>
    <t>AAAABTkzLjE1AOA5PXoYF94IMTuvfRgX3ggeQ0lRLlhCSS5JUV9MQVNUU0FMRVBSSUNFLjQ1MzQxAQAAAMpAmAECAAAABTkzLjE1AOA5PXoYF94IH6ixfRgX3gggQ0lRLlJISEJZLklRX0xBU1RTQUxFUFJJQ0UuNDUzNDUBAAAAJHwKAAMAAAAAAI7zH3oYF94IVIu0fRgX3gghQ0lRLkFaTi5JUV9WQUxVRV9UUkFERUQuMi8xNy8yMDI0AQAAAIYjBQADAAAAAACO8x96GBfeCB+osX0YF94IH0NJUS5JUk9OLklRX0xBU1RTQUxFUFJJQ0UuNDUzNDEBAAAATt85JgIAAAAFNjUuOTIAjvMfehgX3ggxO699GBfeCCJDSVEuVEVWQS5JUV9WQUxVRV9UUkFERUQuMi8yMC8yMDI0AQAAAE+zBAACAAAACjE1NC40MzA2ODkAjvMfehgX3ggxO699GBfeCCJDSVEuQ01ORC5JUV9CRVRBXzFZUl9SU1EuMS8xMC8yMDI0AQAAAD/2jyACAAAAFDAuMDAwMTI2NDQ4NTkxNDI2OTE3AB/HOnoYF94IIii1fRgX3ggiQ0lRLlZZTkUuSVFfQkVUQV8xWVJfUlNRLjEvMTAvMjAyNAEAAAAqXWMAAgAAABEwLjA2ODgyMTQwMDkwNTI0MQAfxzp6GBfeCDE7r30YF94IIkNJUS5TQU5BLklRX0JFVEFfMVlSX1JTUS4xLzEwLzIwMjQBAAAAMUiaIwIAAAARMC4xOTE4MDU3MDIxNzUyOTIAH8c6ehgX3ggfqLF9GBfeCCJDSVEuQU5JUC5JUV9CRVRBXzFZUl9SU1EuMS8xNi8yMDI0AQAAAPhTFwACAAAAETAuMTM0OTI4MDU1MTczNTU0AB/HOnoY</t>
  </si>
  <si>
    <t>F94IIii1fRgX3ggiQ0lRLkFMTEsuSVFfQkVUQV8xWVJfUlNRLjEvMTYvMjAyNAEAAAA5/m0NAwAAAAAAH8c6ehgX3ggxO699GBfeCCFDSVEuVEFLLklRX0JFVEFfMVlSX1JTUS4xLzE2LzIwMjQBAAAALFgNAAMAAAAAAB/HOnoYF94IH6ixfRgX3ggiQ0lRLlNSUFQuSVFfQkVUQV8xWVJfUlNRLjEvMTYvMjAyNAEAAABYiAUAAgAAABMwLjAwNDMzNjc3NTAzOTc2MDk2AB/HOnoYF94IIii1fRgX3gghQ0lRLk9OQy5JUV9CRVRBXzFZUl9SU1EuMS8xNi8yMDI0AQAAAODk3QYCAAAAETAuMjExNjk1Njg4NDgxODc1AB/HOnoYF94IMTuvfRgX3ggiQ0lRLkFEQUcuSVFfQkVUQV8xWVJfUlNRLjEvMTYvMjAyNAEAAAAQBgsHAgAAABIwLjA0MjI5NjA4NjU5OTI5MTcAH8c6ehgX3ggfqLF9GBfeCCFDSVEuQk1ZLklRX0JFVEFfMVlSX1JTUS4xLzE3LzIwMjQBAAAAxmQAAAIAAAARMC4xMDM4NTg5Mzg0MzE3MzEAH8c6ehgX3ggiKLV9GBfeCCJDSVEuUkVHTi5JUV9CRVRBXzFZUl9SU1EuMS8xNy8yMDI0AQAAALODAAACAAAAETAuMTQ3MzYxNzEwOTMyNTE3AB/HOnoYF94IMTuvfRgX3ggiQ0lRLkNBVFguSVFfQkVUQV8xWVJfUlNRLjEvMTcvMjAyNAEAAADqlZcAAgAAABIwLjAwMTk4MzgzNTcwNDUzOTQAH8c6ehgX3ggfqLF9GBfeCCJDSVEuQ1JERi5JUV9CRVRBXzFZUl9SU1EuMS8xNy8yMDI0AQAAALw6pwACAAAA</t>
  </si>
  <si>
    <t>EjAuMDc5MTc1ODk2NDM5NzkyMwAfxzp6GBfeCCIotX0YF94IIkNJUS5QQkxBLklRX0JFVEFfMVlSX1JTUS4xLzE4LzIwMjQBAAAANvXYCgIAAAATMC4wMDI1MTIyMjk5NjQ3MjM0NQAfxzp6GBfeCDE7r30YF94IIkNJUS5DSFJTLklRX0JFVEFfMVlSX1JTUS4xLzE4LzIwMjQBAAAAx3pVDAIAAAASMC4wODY3NjQzNjU2MDU1MzQxAB/HOnoYF94IH6ixfRgX3gghQ0lRLk5WUy5JUV9CRVRBXzFZUl9SU1EuMS8xOS8yMDI0AQAAAKm16A8CAAAAEzAuMDA0NzIwNzExNTQwOTY4NjQAH8c6ehgX3ggiKLV9GBfeCCJDSVEuVEVWQS5JUV9CRVRBXzFZUl9SU1EuMS8xOS8yMDI0AQAAAE+zBAACAAAAEjAuMDU4ODUwMTQ5MDY5NjM1MgAfxzp6GBfeCDE7r30YF94IIkNJUS5BTFZPLklRX0JFVEFfMVlSX1JTUS4xLzE5LzIwMjQBAAAAPYlRKQIAAAATMC4wMDk5NTkzNjIyMTM4OTYzOAAfxzp6GBfeCB+osX0YF94IIUNJUS5CTVkuSVFfQkVUQV8xWVJfUlNRLjEvMjAvMjAyNAEAAADGZAAAAgAAABEwLjExNTU4MjMzNDYyOTY1MgAfxzp6GBfeCDE7r30YF94IIkNJUS5DTFJCLklRX0JFVEFfMVlSX1JTUS4xLzIyLzIwMjQBAAAA8+49AgIAAAARMC4wODcwNjM3NzI2MDgwOTkAH8c6ehgX3ggiKLV9GBfeCCJDSVEuU0dNVC5JUV9CRVRBXzFZUl9SU1EuMS8yMi8yMDI0AQAAAAQRDwICAAAAETAuMTk0MDA3OTEwMTM2MzE0</t>
  </si>
  <si>
    <t>AB/HOnoYF94IMTuvfRgX3ggiQ0lRLklPTlMuSVFfQkVUQV8xWVJfUlNRLjEvMjIvMjAyNAEAAABcdgAAAgAAABEwLjI3NzkwNjU1OTAyMjg1NQAfxzp6GBfeCB+osX0YF94IIkNJUS5HSUxELklRX0JFVEFfMVlSX1JTUS4xLzIyLzIwMjQBAAAASnEAAAIAAAARMC4xNDk0ODg5NTE0OTk4MjQAH8c6ehgX3ggxO699GBfeCCJDSVEuQVJUTC5JUV9CRVRBXzFZUl9SU1EuMS8yMy8yMDI0AQAAAM+/VhACAAAAEjAuMDEzNjA5NTA1NDk5NjI3NQAfxzp6GBfeCDE7r30YF94IIkNJUS5WTkRBLklRX0JFVEFfMVlSX1JTUS4xLzIzLzIwMjQBAAAAI4d2AQIAAAASMC4wMTgxMTc1MDgyMjA3NTM0AB/HOnoYF94IMTuvfRgX3ggiQ0lRLkVOU0MuSVFfQkVUQV8xWVJfUlNRLjEvMjUvMjAyNAEAAAA/RhYDAgAAABIwLjAxMTQ5NTYzNDMxNDUxMTgAH8c6ehgX3ggxO699GBfeCCJDSVEuVkVSQS5JUV9CRVRBXzFZUl9SU1EuMS8yNS8yMDI0AQAAAJ3FuigCAAAAEjAuMDY0MDM1ODA3NzA0NDM1MwAfxzp6GBfeCDE7r30YF94IIkNJUS5FWEVMLklRX0JFVEFfMVlSX1JTUS4xLzI1LzIwMjQBAAAAsm4AAAIAAAARMC4xMjIwNDE3MzI0MDA1NTEAH8c6ehgX3ggfqLF9GBfeCB5DSVEuWEJJLklRX0xBU1RTQUxFUFJJQ0UuNDUzMDABAAAAykCYAQIAAAAEOTMuNgD485R6GBfeCCIotX0YF94IHkNJUS5YQkkuSVFfTEFTVFNBTEVQ</t>
  </si>
  <si>
    <t>UklDRS40NTMwMgEAAADKQJgBAgAAAAU5MC40NwD485R6GBfeCCIotX0YF94IHkNJUS5YQkkuSVFfTEFTVFNBTEVQUklDRS40NTMwOAEAAADKQJgBAgAAAAU4OC4zNAD485R6GBfeCCIotX0YF94IIkNJUS5GRE1ULklRX1ZBTFVFX1RSQURFRC4xLzEwLzIwMjQBAAAAJdBDEAIAAAAINC40NDM4NDkAH8c6ehgX3gjcha59GBfeCCxDSVEuQ01ORC5JUV9TSE9SVF9JTlRFUkVTVF9QRVJDRU5ULjEvMTAvMjAyNAEAAAA/9o8gAgAAABEwLjg1MzA4NTk5OTAzMDIwOAAfxzp6GBfeCB+osX0YF94IKUNJUS5BQ1JTLklRX1BSSUNFX1ZPTF9ISVNUXzZNVEguMS8xMC8yMDI0AQAAAMtS7QwCAAAACDI4OS45NDc3AB/HOnoYF94I3IWufRgX3ggfQ0lRLkFDUlMuSVFfTEFTVFNBTEVQUklDRS40NTMwMAEAAADLUu0MAgAAAAQxLjI4AB/HOnoYF94IMTuvfRgX3ggjQ0lRLkFDUlMuSVFfTEFTVFNBTEVQUklDRS4xLzEwLzIwMjQBAAAAy1LtDAIAAAAFMS4wMDUAH8c6ehgX3ggxO699GBfeCB9DSVEuVllORS5JUV9NQVJLRVRDQVAuMS8xMC8yMDI0AQAAACpdYwACAAAACTMxLjI2NDQwNgEGAAAABQAAAAExAQAAAAstMjAxOTU4NTExMAMAAAADMTYwAgAAAAYxMDAwNTQEAAAAATAHAAAACTEvMTAvMjAyNB/HOnoYF94IIii1fRgX3ggfQ0lRLlZZTkUuSVFfTEFTVFNBTEVQUklDRS40NTMwOAEAAAAqXWMAAgAAAAQxLjk5AB/H</t>
  </si>
  <si>
    <t>OnoYF94IH6ixfRgX3ggsQ0lRLlZZTkUuSVFfU0hPUlRfSU5URVJFU1RfUEVSQ0VOVC4xLzEwLzIwMjQBAAAAKl1jAAIAAAARMC42MzAzODU4ODE5OTI4NTIAH8c6ehgX3gjcha59GBfeCCJDSVEuVllORS5JUV9WQUxVRV9UUkFERUQuMS8xMC8yMDI0AQAAACpdYwACAAAACDAuNjMyMjQ0AB/HOnoYF94IMTuvfRgX3ggfQ0lRLkJQVEguSVFfTUFSS0VUQ0FQLjEvMTAvMjAyNAEAAACyZTwCAgAAAAc2LjkxNzQ5AQYAAAAFAAAAATEBAAAACy0yMDE4NTAxNjY0AwAAAAMxNjACAAAABjEwMDA1NAQAAAABMAcAAAAJMS8xMC8yMDI0H8c6ehgX3ggxO699GBfeCClDSVEuQlBUSC5JUV9QUklDRV9WT0xfSElTVF82TVRILjEvMTAvMjAyNAEAAACyZTwCAgAAAAgxNjcuNzI1NgAfxzp6GBfeCDE7r30YF94IH0NJUS5CUFRILklRX0xBU1RTQUxFUFJJQ0UuNDUzMDABAAAAsmU8AgIAAAAGMTAuNjAyAB/HOnoYF94IH6ixfRgX3ggjQ0lRLkJQVEguSVFfTEFTVFNBTEVQUklDRS4xLzEwLzIwMjQBAAAAsmU8AgIAAAAEMTEuMgAfxzp6GBfeCB+osX0YF94IH0NJUS5TQU5BLklRX0xBU1RTQUxFUFJJQ0UuNDUzMDgBAAAAMUiaIwIAAAAENi4xMgAfxzp6GBfeCCIotX0YF94ILENJUS5TQU5BLklRX1NIT1JUX0lOVEVSRVNUX1BFUkNFTlQuMS8xMC8yMDI0AQAAADFImiMCAAAAEDExLjE4NTg4NDg3NTk1MDYAH8c6ehgX3ggx</t>
  </si>
  <si>
    <t>O699GBfeCCJDSVEuU0FOQS5JUV9WQUxVRV9UUkFERUQuMS8xMC8yMDI0AQAAADFImiMCAAAACjQ1NC45ODE2MDEAH8c6ehgX3ggfqLF9GBfeCCJDSVEuTVJLLklRX0xBU1RTQUxFUFJJQ0UuMS8xMi8yMDI0AQAAAPZmBAACAAAABjExOC42MwAfxzp6GBfeCNyFrn0YF94IHkNJUS5YQkkuSVFfTEFTVFNBTEVQUklDRS40NTMwNgEAAADKQJgBAgAAAAU5MC40MgD485R6GBfeCCIotX0YF94IHkNJUS5YQkkuSVFfTEFTVFNBTEVQUklDRS40NTMxMAEAAADKQJgBAgAAAAU4Ny4wNQAfxzp6GBfeCCIotX0YF94IH0NJUS5BUlFULklRX01BUktFVENBUC4xLzE1LzIwMjQBAAAAKGG5IAIAAAAKMzQzLjU1MDc0OQEGAAAABQAAAAExAQAAAAstMjAyMTMwOTUxOAMAAAADMTYwAgAAAAYxMDAwNTQEAAAAATAHAAAACTEvMTUvMjAyNB/HOnoYF94IH6ixfRgX3ggpQ0lRLkFSUVQuSVFfUFJJQ0VfVk9MX0hJU1RfNk1USC4xLzE1LzIwMjQBAAAAKGG5IAIAAAAHOTUuNTQ5OAAfxzp6GBfeCB+osX0YF94IH0NJUS5BUlFULklRX0xBU1RTQUxFUFJJQ0UuNDUzMDMBAAAAKGG5IAIAAAAEMy42NAAfxzp6GBfeCCIotX0YF94IH0NJUS5BUlFULklRX0xBU1RTQUxFUFJJQ0UuNDUzMTMBAAAAKGG5IAIAAAAEMy41NAAfxzp6GBfeCDE7r30YF94IHkNJUS5YQkkuSVFfTEFTVFNBTEVQUklDRS40NTMwMwEAAADKQJgBAgAAAAU5MC40</t>
  </si>
  <si>
    <t>MgD485R6GBfeCCIotX0YF94IHkNJUS5YQkkuSVFfTEFTVFNBTEVQUklDRS40NTMwNwEAAADKQJgBAgAAAAU4OS4wNgD485R6GBfeCCIotX0YF94IHkNJUS5YQkkuSVFfTEFTVFNBTEVQUklDRS40NTMxMwEAAADKQJgBAgAAAAU4OS4wMQAfxzp6GBfeCB+osX0YF94IIkNJUS5BUlFULklRX1ZBTFVFX1RSQURFRC4xLzE1LzIwMjQBAAAAKGG5IAMAAAAAAB/HOnoYF94I3IWufRgX3ggeQ0lRLlhCSS5JUV9MQVNUU0FMRVBSSUNFLjQ1MzE0AQAAAMpAmAECAAAABTg5LjIzAB/HOnoYF94IIii1fRgX3ggsQ0lRLkFOSVAuSVFfU0hPUlRfSU5URVJFU1RfUEVSQ0VOVC4xLzE2LzIwMjQBAAAA+FMXAAIAAAAQMS4zODMyOTYwNDkwOTMzMQAfxzp6GBfeCB+osX0YF94IKUNJUS5DTFJCLklRX1BSSUNFX1ZPTF9ISVNUXzZNVEguMS8xNi8yMDI0AQAAAPPuPQICAAAABzg1LjMzODgAH8c6ehgX3gjcha59GBfeCB9DSVEuQ0xSQi5JUV9MQVNUU0FMRVBSSUNFLjQ1MzA2AQAAAPPuPQICAAAACjEwNS4zMDAxMDUA+POUehgX3ggxO699GBfeCCNDSVEuQ0xSQi5JUV9MQVNUU0FMRVBSSUNFLjEvMTYvMjAyNAEAAADz7j0CAgAAAAoxMTEuMDAwMTExAB/HOnoYF94IMTuvfRgX3ggfQ0lRLkFMTEsuSVFfTUFSS0VUQ0FQLjEvMTYvMjAyNAEAAAA5/m0NAgAAAAoxMDQuMDk2ODQyAQYAAAAFAAAAATEBAAAACy0yMDE5MjQ3MTkz</t>
  </si>
  <si>
    <t>AwAAAAMxNjACAAAABjEwMDA1NAQAAAABMAcAAAAJMS8xNi8yMDI0H8c6ehgX3ggiKLV9GBfeCB9DSVEuQUxMSy5JUV9MQVNUU0FMRVBSSUNFLjQ1MzE0AQAAADn+bQ0DAAAAAAAfxzp6GBfeCB+osX0YF94ILENJUS5BTExLLklRX1NIT1JUX0lOVEVSRVNUX1BFUkNFTlQuMS8xNi8yMDI0AQAAADn+bQ0DAAAAAAAfxzp6GBfeCNyFrn0YF94IIkNJUS5BTExLLklRX1ZBTFVFX1RSQURFRC4xLzE2LzIwMjQBAAAAOf5tDQMAAAAAAB/HOnoYF94IMTuvfRgX3ggfQ0lRLkhBTE8uSVFfTUFSS0VUQ0FQLjEvMTYvMjAyNAEAAABGBXkAAgAAAAo0ODAzLjA4NzI4AQYAAAAFAAAAATEBAAAACy0yMDIwOTcyNjcxAwAAAAMxNjACAAAABjEwMDA1NAQAAAABMAcAAAAJMS8xNi8yMDI0H8c6ehgX3ggxO699GBfeCClDSVEuSEFMTy5JUV9QUklDRV9WT0xfSElTVF82TVRILjEvMTYvMjAyNAEAAABGBXkAAgAAAAczOS4wNDYyAB/HOnoYF94IMTuvfRgX3ggfQ0lRLkhBTE8uSVFfTEFTVFNBTEVQUklDRS40NTMwNgEAAABGBXkAAgAAAAUzNC40MwAfxzp6GBfeCB+osX0YF94II0NJUS5IQUxPLklRX0xBU1RTQUxFUFJJQ0UuMS8xNi8yMDI0AQAAAEYFeQACAAAABTM2LjM2AB/HOnoYF94IH6ixfRgX3ggeQ0lRLlRBSy5JUV9MQVNUU0FMRVBSSUNFLjQ1MzE0AQAAACxYDQACAAAABTE0LjczAB/HOnoYF94IIii1fRgX3ggrQ0lR</t>
  </si>
  <si>
    <t>LlRBSy5JUV9TSE9SVF9JTlRFUkVTVF9QRVJDRU5ULjEvMTYvMjAyNAEAAAAsWA0AAwAAAAAAH8c6ehgX3ggxO699GBfeCCFDSVEuVEFLLklRX1ZBTFVFX1RSQURFRC4xLzE2LzIwMjQBAAAALFgNAAIAAAAJNDguNzcxMjQzAB/HOnoYF94IH6ixfRgX3ggjQ0lRLkNSU1AuSVFfTEFTVFNBTEVQUklDRS4xLzE2LzIwMjQBAAAAyC+mDwIAAAAFNjMuNDMAH8c6ehgX3gjcha59GBfeCB9DSVEuVlJUWC5JUV9NQVJLRVRDQVAuMS8xNi8yMDI0AQAAAIuNAAACAAAADTExMjczMy44MTYxNjgBBgAAAAUAAAABMQEAAAALLTIwMjA2OTU5NzMDAAAAAzE2MAIAAAAGMTAwMDU0BAAAAAEwBwAAAAkxLzE2LzIwMjQfxzp6GBfeCB+osX0YF94IKUNJUS5WUlRYLklRX1BSSUNFX1ZPTF9ISVNUXzZNVEguMS8xNi8yMDI0AQAAAIuNAAACAAAABzI2LjI3NTQAH8c6ehgX3ggfqLF9GBfeCB9DSVEuVlJUWC5JUV9MQVNUU0FMRVBSSUNFLjQ1MzA2AQAAAIuNAAACAAAABTQzMy40AB/HOnoYF94IIii1fRgX3ggfQ0lRLlZSVFguSVFfTEFTVFNBTEVQUklDRS40NTMxNAEAAACLjQAAAgAAAAU0MzkuNwAfxzp6GBfeCDE7r30YF94IIkNJUS5WUlRYLklRX1ZBTFVFX1RSQURFRC4xLzE2LzIwMjQBAAAAi40AAAIAAAAKNzgxLjg1OTgxNgAfxzp6GBfeCNyFrn0YF94ILENJUS5TUlBULklRX1NIT1JUX0lOVEVSRVNUX1BFUkNFTlQuMS8x</t>
  </si>
  <si>
    <t>Ni8yMDI0AQAAAFiIBQACAAAAEDUuMDE1MzM5ODgxNDg2NTUAH8c6ehgX3ggfqLF9GBfeCClDSVEuQkdORS5JUV9QUklDRV9WT0xfSElTVF82TVRILjEvMTYvMjAyNAEAAADg5N0GAwAAAAAAH8c6ehgX3gjcha59GBfeCB9DSVEuQkdORS5JUV9MQVNUU0FMRVBSSUNFLjQ1MzA2AQAAAODk3QYDAAAAAAAfxzp6GBfeCDE7r30YF94II0NJUS5CR05FLklRX0xBU1RTQUxFUFJJQ0UuMS8xNi8yMDI0AQAAAODk3QYDAAAAAAAfxzp6GBfeCDE7r30YF94IHkNJUS5PTkMuSVFfTUFSS0VUQ0FQLjEvMTYvMjAyNAEAAADg5N0GAgAAAAwxODExOC4xMjgxMDUBBgAAAAUAAAACMjkCAAAABjEwMDA1NAEAAAALLTIwMTk2MDc1NjcDAAAAAzE2MAQAAAABMAcAAAAJMS8xNi8yMDI0H8c6ehgX3ggiKLV9GBfeCB5DSVEuT05DLklRX0xBU1RTQUxFUFJJQ0UuNDUzMTQBAAAA4OTdBgIAAAAGMTYyLjI3AB/HOnoYF94IH6ixfRgX3ggrQ0lRLk9OQy5JUV9TSE9SVF9JTlRFUkVTVF9QRVJDRU5ULjEvMTYvMjAyNAEAAADg5N0GAgAAABAxLjc1MjIyMTM1NzU4MjY4AB/HOnoYF94I3IWufRgX3gghQ0lRLk9OQy5JUV9WQUxVRV9UUkFERUQuMS8xNi8yMDI0AQAAAODk3QYCAAAACTUxLjI0MzE5MgAfxzp6GBfeCDE7r30YF94IH0NJUS5SQ1VTLklRX01BUktFVENBUC4xLzE2LzIwMjQBAAAANL9lEwIAAAALMTI2NS4wNTkwNDkBBgAA</t>
  </si>
  <si>
    <t>AAUAAAABMQEAAAALLTIwMjA3NDcwOTgDAAAAAzE2MAIAAAAGMTAwMDU0BAAAAAEwBwAAAAkxLzE2LzIwMjQfxzp6GBfeCDE7r30YF94IKUNJUS5SQ1VTLklRX1BSSUNFX1ZPTF9ISVNUXzZNVEguMS8xNi8yMDI0AQAAADS/ZRMCAAAABjYyLjEwNAAfxzp6GBfeCDE7r30YF94IH0NJUS5SQ1VTLklRX0xBU1RTQUxFUFJJQ0UuNDUzMDYBAAAANL9lEwIAAAAFMTcuNTEAH8c6ehgX3ggfqLF9GBfeCCNDSVEuUkNVUy5JUV9MQVNUU0FMRVBSSUNFLjEvMTYvMjAyNAEAAAA0v2UTAgAAAAQxNi45AB/HOnoYF94IH6ixfRgX3ggfQ0lRLkFEQUcuSVFfTEFTVFNBTEVQUklDRS40NTMxNAEAAAAQBgsHAgAAAAUzLjI0NQAfxzp6GBfeCCIotX0YF94ILENJUS5BREFHLklRX1NIT1JUX0lOVEVSRVNUX1BFUkNFTlQuMS8xNi8yMDI0AQAAABAGCwcCAAAAEjAuMDU3NDM4NTUxMzIzOTA1MgAfxzp6GBfeCDE7r30YF94IIkNJUS5BREFHLklRX1ZBTFVFX1RSQURFRC4xLzE2LzIwMjQBAAAAEAYLBwIAAAAIMi4yMDIxNzEAH8c6ehgX3ggfqLF9GBfeCCNDSVEuQUNYUC5JUV9MQVNUU0FMRVBSSUNFLjEvMTcvMjAyNAEAAADOzEIhAgAAAAQ5MC40AB/HOnoYF94I3IWufRgX3ggeQ0lRLlhCSS5JUV9MQVNUU0FMRVBSSUNFLjQ1MzA5AQAAAMpAmAECAAAABTg3LjA2AB/HOnoYF94IIii1fRgX3ggeQ0lRLlhCSS5JUV9MQVNUU0FM</t>
  </si>
  <si>
    <t>RVBSSUNFLjQ1MzE1AQAAAMpAmAECAAAABTg3LjcyAB/HOnoYF94IIii1fRgX3ggfQ0lRLkVWR04uSVFfTUFSS0VUQ0FQLjEvMTcvMjAyNAEAAAD6vaApAgAAAAkzMi41MTc4NTQBBgAAAAUAAAABMQEAAAALLTIwMTczMzcwNTYDAAAAAjI3AgAAAAYxMDAwNTQEAAAAATAHAAAACTEvMTcvMjAyNB/HOnoYF94IH6ixfRgX3ggpQ0lRLkVWR04uSVFfUFJJQ0VfVk9MX0hJU1RfNk1USC4xLzE3LzIwMjQBAAAA+r2gKQIAAAAHNDQuMjIyOQAfxzp6GBfeCB+osX0YF94IH0NJUS5FVkdOLklRX0xBU1RTQUxFUFJJQ0UuNDUzMDcBAAAA+r2gKQIAAAAEMi4zNQAfxzp6GBfeCCIotX0YF94IH0NJUS5FVkdOLklRX0xBU1RTQUxFUFJJQ0UuNDUzMTUBAAAA+r2gKQIAAAADMi4zAB/HOnoYF94IMTuvfRgX3ggiQ0lRLkVWR04uSVFfVkFMVUVfVFJBREVELjEvMTcvMjAyNAEAAAD6vaApAgAAAAgwLjAyMTI5NAAfxzp6GBfeCNyFrn0YF94IHkNJUS5CTVkuSVFfTEFTVFNBTEVQUklDRS40NTMxNQEAAADGZAAAAgAAAAU1MC4yNAAfxzp6GBfeCB+osX0YF94IK0NJUS5CTVkuSVFfU0hPUlRfSU5URVJFU1RfUEVSQ0VOVC4xLzE3LzIwMjQBAAAAxmQAAAIAAAAQMS4wOTY2ODY3MjI5MTUwNQAfxzp6GBfeCB+osX0YF94IKUNJUS5LQU5ULklRX1BSSUNFX1ZPTF9ISVNUXzZNVEguMS8xNy8yMDI0BQAAAAAAAAAIAAAAFChJbnZh</t>
  </si>
  <si>
    <t>bGlkIElkZW50aWZpZXIpH8c6ehgX3gjcha59GBfeCB9DSVEuS0FOVC5JUV9MQVNUU0FMRVBSSUNFLjQ1MzA3BQAAAAAAAAAIAAAAFChJbnZhbGlkIElkZW50aWZpZXIpH8c6ehgX3ggxO699GBfeCCNDSVEuS0FOVC5JUV9MQVNUU0FMRVBSSUNFLjEvMTcvMjAyNAUAAAAAAAAACAAAABQoSW52YWxpZCBJZGVudGlmaWVyKR/HOnoYF94IMTuvfRgX3ggfQ0lRLlJFR04uSVFfTUFSS0VUQ0FQLjEvMTcvMjAyNAEAAACzgwAAAgAAAAw5ODgxMC4xNzMyNDQBBgAAAAUAAAABMQEAAAALLTIwMjEzODA5NzUDAAAAAzE2MAIAAAAGMTAwMDU0BAAAAAEwBwAAAAkxLzE3LzIwMjQfxzp6GBfeCCIotX0YF94IH0NJUS5SRUdOLklRX0xBU1RTQUxFUFJJQ0UuNDUzMTUBAAAAs4MAAAIAAAAGOTQ4LjI0AB/HOnoYF94IH6ixfRgX3ggsQ0lRLlJFR04uSVFfU0hPUlRfSU5URVJFU1RfUEVSQ0VOVC4xLzE3LzIwMjQBAAAAs4MAAAIAAAARMC45OTg5OTQ5NTAzNDEwNDYAH8c6ehgX3gjcha59GBfeCCJDSVEuUkVHTi5JUV9WQUxVRV9UUkFERUQuMS8xNy8yMDI0AQAAALODAAACAAAACjQ4OS40MDgwNzgAH8c6ehgX3ggxO699GBfeCB9DSVEuTFNUQS5JUV9NQVJLRVRDQVAuMS8xNy8yMDI0AQAAAGApBQACAAAACDIzLjkyOTk4AQYAAAAFAAAAATEBAAAACy0yMDIxNTQ0MTk2AwAAAAMxNjACAAAABjEwMDA1NAQAAAABMAcAAAAJ</t>
  </si>
  <si>
    <t>MS8xNy8yMDI0H8c6ehgX3ggxO699GBfeCClDSVEuTFNUQS5JUV9QUklDRV9WT0xfSElTVF82TVRILjEvMTcvMjAyNAEAAABgKQUAAgAAAAc2Ny45OTg1AB/HOnoYF94IMTuvfRgX3ggfQ0lRLkxTVEEuSVFfTEFTVFNBTEVQUklDRS40NTMwNwEAAABgKQUAAgAAAAQzLjAyAB/HOnoYF94IH6ixfRgX3ggjQ0lRLkxTVEEuSVFfTEFTVFNBTEVQUklDRS4xLzE3LzIwMjQBAAAAYCkFAAIAAAAEMi45NAAfxzp6GBfeCB+osX0YF94IH0NJUS5DQVRYLklRX0xBU1RTQUxFUFJJQ0UuNDUzMTUBAAAA6pWXAAIAAAAFNC44ODYAH8c6ehgX3ggiKLV9GBfeCCxDSVEuQ0FUWC5JUV9TSE9SVF9JTlRFUkVTVF9QRVJDRU5ULjEvMTcvMjAyNAEAAADqlZcAAgAAABEwLjY4ODkwODI4NDI1NTQ0NAAfxzp6GBfeCDE7r30YF94IIkNJUS5DQVRYLklRX1ZBTFVFX1RSQURFRC4xLzE3LzIwMjQBAAAA6pWXAAIAAAAIMC4zNzUzMzQAH8c6ehgX3ggfqLF9GBfeCCNDSVEuQ05TUC5JUV9MQVNUU0FMRVBSSUNFLjEvMTcvMjAyNAEAAABZJCMhAgAAAAwyMTE5NS4wMjExOTUAH8c6ehgX3gjcha59GBfeCB5DSVEuUEZFLklRX01BUktFVENBUC4xLzE3LzIwMjQBAAAA3nkCAAIAAAAMMTU4OTQ2LjUzNDE3AQYAAAAFAAAAATEBAAAACy0yMDIwNDQ3OTYwAwAAAAMxNjACAAAABjEwMDA1NAQAAAABMAcAAAAJMS8xNy8yMDI0H8c6ehgX3ggf</t>
  </si>
  <si>
    <t>qLF9GBfeCChDSVEuUEZFLklRX1BSSUNFX1ZPTF9ISVNUXzZNVEguMS8xNy8yMDI0AQAAAN55AgACAAAABjI1LjgwMQAfxzp6GBfeCB+osX0YF94IHkNJUS5QRkUuSVFfTEFTVFNBTEVQUklDRS40NTMwNwEAAADeeQIAAgAAAAUyOC4zMgAfxzp6GBfeCCIotX0YF94IHkNJUS5QRkUuSVFfTEFTVFNBTEVQUklDRS40NTMxNQEAAADeeQIAAgAAAAUyOC4zMwAfxzp6GBfeCDE7r30YF94IIUNJUS5QRkUuSVFfVkFMVUVfVFJBREVELjEvMTcvMjAyNAEAAADeeQIAAgAAAAo5MzcuNzQ5MjExAB/HOnoYF94I3IWufRgX3ggsQ0lRLkNSREYuSVFfU0hPUlRfSU5URVJFU1RfUEVSQ0VOVC4xLzE3LzIwMjQBAAAAvDqnAAIAAAAQMi45NDc5MDM4ODM1MjQ5NAAfxzp6GBfeCB+osX0YF94IKUNJUS5JWEhMLklRX1BSSUNFX1ZPTF9ISVNUXzZNVEguMS8xNy8yMDI0AQAAADukYRMCAAAACDE1Ny44NTYyAB/HOnoYF94I3IWufRgX3ggfQ0lRLklYSEwuSVFfTEFTVFNBTEVQUklDRS40NTMwNwEAAAA7pGETAgAAAAQ0LjQ1AB/HOnoYF94IMTuvfRgX3ggjQ0lRLklYSEwuSVFfTEFTVFNBTEVQUklDRS4xLzE3LzIwMjQBAAAAO6RhEwIAAAAENC40NwAfxzp6GBfeCDE7r30YF94IH0NJUS5QQkxBLklRX01BUktFVENBUC4xLzE4LzIwMjQBAAAANvXYCgIAAAAIMy4xOTQ2ODcBBgAAAAUAAAABMQEAAAALLTIwMjAwNjU0NjUDAAAA</t>
  </si>
  <si>
    <t>AzE2MAIAAAAGMTAwMDU0BAAAAAEwBwAAAAkxLzE4LzIwMjQfxzp6GBfeCCIotX0YF94IH0NJUS5QQkxBLklRX0xBU1RTQUxFUFJJQ0UuNDUzMTYBAAAANvXYCgIAAAAEMy4yNQAfxzp6GBfeCB+osX0YF94IHkNJUS5YQkkuSVFfTEFTVFNBTEVQUklDRS40NTMxNgEAAADKQJgBAgAAAAQ4OC41AB/HOnoYF94IIii1fRgX3ggsQ0lRLlBCTEEuSVFfU0hPUlRfSU5URVJFU1RfUEVSQ0VOVC4xLzE4LzIwMjQBAAAANvXYCgIAAAAQMTQuMDc0ODIwMzU5NTMwNwAfxzp6GBfeCNyFrn0YF94IIkNJUS5QQkxBLklRX1ZBTFVFX1RSQURFRC4xLzE4LzIwMjQBAAAANvXYCgIAAAAIMC44OTk4NTgAH8c6ehgX3ggxO699GBfeCB9DSVEuQ0xEWC5JUV9NQVJLRVRDQVAuMS8xOC8yMDI0AQAAAFXMkgACAAAACzIxNjguOTczNTUzAQYAAAAFAAAAATEBAAAACy0yMDIxMTczMzIyAwAAAAMxNjACAAAABjEwMDA1NAQAAAABMAcAAAAJMS8xOC8yMDI0H8c6ehgX3ggxO699GBfeCClDSVEuQ0xEWC5JUV9QUklDRV9WT0xfSElTVF82TVRILjEvMTgvMjAyNAEAAABVzJIAAgAAAAc0OS42OTUyAB/HOnoYF94IMTuvfRgX3ggfQ0lRLkNMRFguSVFfTEFTVFNBTEVQUklDRS40NTMwOAEAAABVzJIAAgAAAAUzOS43MQAfxzp6GBfeCB+osX0YF94II0NJUS5DTERYLklRX0xBU1RTQUxFUFJJQ0UuMS8xOC8yMDI0AQAAAFXMkgACAAAABTM5</t>
  </si>
  <si>
    <t>LjY2AB/HOnoYF94IH6ixfRgX3ggfQ0lRLkNIUlMuSVFfTEFTVFNBTEVQUklDRS40NTMxNgEAAADHelUMAgAAAAQyLjM3AB/HOnoYF94IIii1fRgX3ggsQ0lRLkNIUlMuSVFfU0hPUlRfSU5URVJFU1RfUEVSQ0VOVC4xLzE4LzIwMjQBAAAAx3pVDAIAAAAQMjEuNzUzNzM4MTMyODk1OAAfxzp6GBfeCDE7r30YF94IIkNJUS5DSFJTLklRX1ZBTFVFX1RSQURFRC4xLzE4LzIwMjQBAAAAx3pVDAIAAAAINy40MjM1MTIAH8c6ehgX3ggfqLF9GBfeCB9DSVEuWkxBQi5JUV9NQVJLRVRDQVAuMS8xOC8yMDI0AQAAAHcCKRACAAAACzIzMjUuODI5NzcxAQYAAAAFAAAAATEBAAAACy0yMDIwNzU1NjcwAwAAAAMxNjACAAAABjEwMDA1NAQAAAABMAcAAAAJMS8xOC8yMDI0H8c6ehgX3ggfqLF9GBfeCClDSVEuWkxBQi5JUV9QUklDRV9WT0xfSElTVF82TVRILjEvMTgvMjAyNAEAAAB3AikQAgAAAAc1OC4wOTc0AB/HOnoYF94IH6ixfRgX3ggfQ0lRLlpMQUIuSVFfTEFTVFNBTEVQUklDRS40NTMwOAEAAAB3AikQAgAAAAUyMy40MgAfxzp6GBfeCCIotX0YF94IH0NJUS5aTEFCLklRX0xBU1RTQUxFUFJJQ0UuNDUzMTYBAAAAdwIpEAIAAAAFMjMuMDMAH8c6ehgX3ggxO699GBfeCB5DSVEuWEJJLklRX0xBU1RTQUxFUFJJQ0UuNDUzMTcBAAAAykCYAQIAAAAFODguMjQA4Dk9ehgX3ggiKLV9GBfeCCtDSVEuTlZTLklRX1NI</t>
  </si>
  <si>
    <t>T1JUX0lOVEVSRVNUX1BFUkNFTlQuMS8xOS8yMDI0AQAAAKm16A8DAAAAAAAfxzp6GBfeCB+osX0YF94IHkNJUS5BWk4uSVFfTEFTVFNBTEVQUklDRS40NTMwOQEAAACGIwUAAgAAAAYxMDQuMzIAH8c6ehgX3ggxO699GBfeCCJDSVEuQVpOLklRX0xBU1RTQUxFUFJJQ0UuMS8xOS8yMDI0AQAAAIYjBQACAAAABjEwNS4wOAAfxzp6GBfeCDE7r30YF94IH0NJUS5URVZBLklRX01BUktFVENBUC4xLzE5LzIwMjQBAAAAT7MEAAIAAAAMMTI1MzIuNDU4MDM4AQYAAAAFAAAAATEBAAAACy0yMDE5ODQ2MjA1AwAAAAMxNjACAAAABjEwMDA1NAQAAAABMAcAAAAJMS8xOS8yMDI0H8c6ehgX3ggiKLV9GBfeCClDSVEuVEVWQS5JUV9QUklDRV9WT0xfSElTVF82TVRILjEvMTkvMjAyNAEAAABPswQAAgAAAAczNi45MjQzAB/HOnoYF94IMTuvfRgX3ggfQ0lRLlRFVkEuSVFfTEFTVFNBTEVQUklDRS40NTMwOQEAAABPswQAAgAAAAUxMC45OQAfxzp6GBfeCB+osX0YF94II0NJUS5URVZBLklRX0xBU1RTQUxFUFJJQ0UuMS8xOS8yMDI0AQAAAE+zBAACAAAABTExLjE4AB/HOnoYF94IH6ixfRgX3ggfQ0lRLlRFVkEuSVFfTEFTVFNBTEVQUklDRS40NTMxNwEAAABPswQAAgAAAAUxMS45MQAfxzp6GBfeCB+osX0YF94IIkNJUS5URVZBLklRX1ZBTFVFX1RSQURFRC4xLzE5LzIwMjQBAAAAT7MEAAIAAAAKMTEyLjAwNzI0NAAf</t>
  </si>
  <si>
    <t>xzp6GBfeCDE7r30YF94ILENJUS5BTFZPLklRX1NIT1JUX0lOVEVSRVNUX1BFUkNFTlQuMS8xOS8yMDI0AQAAAD2JUSkCAAAAEjAuMDM3MDk2NDEyMTI5NzEyNQAfxzp6GBfeCB+osX0YF94IIkNJUS5BTFZPLklRX1ZBTFVFX1RSQURFRC4xLzE5LzIwMjQBAAAAPYlRKQIAAAAJMzMuOTM2NDI0AB/HOnoYF94IIii1fRgX3ggjQ0lRLlJDVVMuSVFfTEFTVFNBTEVQUklDRS4xLzE5LzIwMjQBAAAANL9lEwIAAAAFMTUuMzQAH8c6ehgX3ggxO699GBfeCB5DSVEuQk1ZLklRX01BUktFVENBUC4xLzIwLzIwMjQBAAAAxmQAAAIAAAANMTAxOTYxLjcxMDQ1MgEGAAAABQAAAAExAQAAAAstMjAyMjc1MDUwOQMAAAADMTYwAgAAAAYxMDAwNTQEAAAAATAHAAAACTEvMjAvMjAyNB/HOnoYF94IIii1fRgX3ggeQ0lRLkJNWS5JUV9MQVNUU0FMRVBSSUNFLjQ1MzE3AQAAAMZkAAACAAAABDQ5LjcAH8c6ehgX3ggfqLF9GBfeCCFDSVEuQk1ZLklRX1ZBTFVFX1RSQURFRC4xLzIwLzIwMjQBAAAAxmQAAAMAAAAAAB/HOnoYF94IMTuvfRgX3ggeQ0lRLlhCSS5JUV9MQVNUU0FMRVBSSUNFLjQ1MzIwAQAAAMpAmAECAAAABDkwLjgA4Dk9ehgX3gjB2bR9GBfeCB5DSVEuQUlNLklRX01BUktFVENBUC4xLzIyLzIwMjQBAAAAc6CuKAIAAAAJNjIuNjQ0MjE0AQYAAAAFAAAAATEBAAAACy0yMDI4MjQ4OTc2AwAAAAE5AgAAAAYxMDAw</t>
  </si>
  <si>
    <t>NTQEAAAAATAHAAAACTEvMjIvMjAyNB/HOnoYF94IMTuvfRgX3ggoQ0lRLkFJTS5JUV9QUklDRV9WT0xfSElTVF82TVRILjEvMjIvMjAyNAEAAABzoK4oAgAAAAc2MS43OTA5AB/HOnoYF94IH6ixfRgX3ggeQ0lRLkFJTS5JUV9MQVNUU0FMRVBSSUNFLjQ1MzEwAQAAAHOgrigCAAAAAzAuMwAfxzp6GBfeCB+osX0YF94IIkNJUS5BSU0uSVFfTEFTVFNBTEVQUklDRS4xLzIyLzIwMjQBAAAAc6CuKAIAAAADMC4zAB/HOnoYF94IIii1fRgX3ggsQ0lRLkNMUkIuSVFfU0hPUlRfSU5URVJFU1RfUEVSQ0VOVC4xLzIyLzIwMjQBAAAA8+49AgIAAAAQNC40MDM2MzE1NzU0MDA5OQAfxzp6GBfeCB+osX0YF94IH0NJUS5UVlJELklRX0xBU1RTQUxFUFJJQ0UuNDUzMTABAAAAuOj9IQMAAAAAAB/HOnoYF94IMTuvfRgX3ggjQ0lRLlRWUkQuSVFfTEFTVFNBTEVQUklDRS4xLzIyLzIwMjQBAAAAuOj9IQMAAAAAAB/HOnoYF94IMTuvfRgX3ggfQ0lRLlNHTVQuSVFfTEFTVFNBTEVQUklDRS40NTMyMAEAAAAEEQ8CAgAAAAQxMC42AB/HOnoYF94IH6ixfRgX3ggsQ0lRLlNHTVQuSVFfU0hPUlRfSU5URVJFU1RfUEVSQ0VOVC4xLzIyLzIwMjQBAAAABBEPAgIAAAAQMi43MTU3MTQyNDI1Mzc0OAAfxzp6GBfeCDE7r30YF94IIkNJUS5TR01ULklRX1ZBTFVFX1RSQURFRC4xLzIyLzIwMjQBAAAABBEPAgIAAAAKNjY2LjI0MDQ1</t>
  </si>
  <si>
    <t>OQAfxzp6GBfeCB+osX0YF94IH0NJUS5JT05TLklRX01BUktFVENBUC4xLzIyLzIwMjQBAAAAXHYAAAIAAAAKNzMxOC41MTI3OQEGAAAABQAAAAExAQAAAAstMjAyMTI2MzQ1MgMAAAADMTYwAgAAAAYxMDAwNTQEAAAAATAHAAAACTEvMjIvMjAyNB/HOnoYF94IIii1fRgX3ggsQ0lRLklPTlMuSVFfU0hPUlRfSU5URVJFU1RfUEVSQ0VOVC4xLzIyLzIwMjQBAAAAXHYAAAIAAAAQNS43NDUyMjc3NTM5NzIxOAAfxzp6GBfeCDE7r30YF94IH0NJUS5TUFJCLklRX0xBU1RTQUxFUFJJQ0UuNDUzMjABAAAA8RLmGAIAAAAKMjY2LjI1MDY2NQAfxzp6GBfeCB+osX0YF94ILENJUS5TUFJCLklRX1NIT1JUX0lOVEVSRVNUX1BFUkNFTlQuMS8yMi8yMDI0AQAAAPES5hgCAAAAETAuMTg5MDIzNjU5MTUwODI1AB/HOnoYF94IMTuvfRgX3ggiQ0lRLlNQUkIuSVFfVkFMVUVfVFJBREVELjEvMjIvMjAyNAEAAADxEuYYAgAAAAgwLjQzMTUxNQAfxzp6GBfeCB+osX0YF94IH0NJUS5HSUxELklRX0xBU1RTQUxFUFJJQ0UuNDUzMjABAAAASnEAAAIAAAAFNzkuMDcAH8c6ehgX3ggfqLF9GBfeCCxDSVEuR0lMRC5JUV9TSE9SVF9JTlRFUkVTVF9QRVJDRU5ULjEvMjIvMjAyNAEAAABKcQAAAgAAABAxLjM2NzQzOTY1NTc5MTAzAB/HOnoYF94IMTuvfRgX3ggiQ0lRLkdJTEQuSVFfVkFMVUVfVFJBREVELjEvMjIvMjAyNAEAAABK</t>
  </si>
  <si>
    <t>cQAAAgAAAAsxNTk4LjI4OTc1NQAfxzp6GBfeCB+osX0YF94IHkNJUS5YQkkuSVFfTEFTVFNBTEVQUklDRS40NTMyMQEAAADKQJgBAgAAAAU4OC43NwDgOT16GBfeCCIotX0YF94IH0NJUS5BUlRMLklRX01BUktFVENBUC4xLzIzLzIwMjQBAAAAz79WEAIAAAAINC40MDA3NjEBBgAAAAUAAAABMQEAAAALLTIwMTk1ODM1NjEDAAAAAzE2MAIAAAAGMTAwMDU0BAAAAAEwBwAAAAkxLzIzLzIwMjQfxzp6GBfeCCIotX0YF94IH0NJUS5BUlRMLklRX0xBU1RTQUxFUFJJQ0UuNDUzMjEBAAAAz79WEAIAAAAIOC4yNzk5OTgAH8c6ehgX3ggfqLF9GBfeCCJDSVEuQVJUTC5JUV9WQUxVRV9UUkFERUQuMS8yMy8yMDI0AQAAAM+/VhACAAAACDAuMDExOTczAB/HOnoYF94IMTuvfRgX3ggfQ0lRLlZOREEuSVFfTUFSS0VUQ0FQLjEvMjMvMjAyNAEAAAAjh3YBAgAAAAoyMTMuNDQzNzE2AQYAAAAFAAAAATEBAAAACy0yMDIwMjAzNjU2AwAAAAMxNjACAAAABjEwMDA1NAQAAAABMAcAAAAJMS8yMy8yMDI0H8c6ehgX3ggfqLF9GBfeCClDSVEuVk5EQS5JUV9QUklDRV9WT0xfSElTVF82TVRILjEvMjMvMjAyNAEAAAAjh3YBAgAAAAc1OC4yNzkyAB/HOnoYF94IIii1fRgX3ggsQ0lRLlZOREEuSVFfU0hPUlRfSU5URVJFU1RfUEVSQ0VOVC4xLzIzLzIwMjQBAAAAI4d2AQIAAAAQMy4wMTA3MTkzMDQyMjU4MQAfxzp6GBfeCDE7</t>
  </si>
  <si>
    <t>r30YF94IH0NJUS5VUkdOLklRX01BUktFVENBUC4xLzI0LzIwMjQBAAAA1dJYDgIAAAAKNDY0LjIyOTQ1MwEGAAAABQAAAAExAQAAAAstMjAxOTM4MDE3OQMAAAADMTYwAgAAAAYxMDAwNTQEAAAAATAHAAAACTEvMjQvMjAyNB/HOnoYF94IIii1fRgX3ggfQ0lRLlVSR04uSVFfTEFTVFNBTEVQUklDRS40NTMyMgEAAADV0lgOAgAAAAQxNS43AB/HOnoYF94IH6ixfRgX3ggeQ0lRLlhCSS5JUV9MQVNUU0FMRVBSSUNFLjQ1MzIyAQAAAMpAmAECAAAABTg3LjQzAOA5PXoYF94IIii1fRgX3ggsQ0lRLlVSR04uSVFfU0hPUlRfSU5URVJFU1RfUEVSQ0VOVC4xLzI0LzIwMjQBAAAA1dJYDgIAAAAQMTAuOTg1NTExMDY4Mzc0OAAfxzp6GBfeCDE7r30YF94IIkNJUS5VUkdOLklRX1ZBTFVFX1RSQURFRC4xLzI0LzIwMjQBAAAA1dJYDgIAAAAGMy4xOTIzAB/HOnoYF94IMTuvfRgX3ggpQ0lRLkVOU0MuSVFfUFJJQ0VfVk9MX0hJU1RfNk1USC4xLzI1LzIwMjQBAAAAP0YWAwIAAAAIMTExLjQzNTUAH8c6ehgX3ggiKLV9GBfeCB5DSVEuWEJJLklRX0xBU1RTQUxFUFJJQ0UuNDUzMjMBAAAAykCYAQIAAAAFODguOTcA4Dk9ehgX3ggfqLF9GBfeCCxDSVEuRU5TQy5JUV9TSE9SVF9JTlRFUkVTVF9QRVJDRU5ULjEvMjUvMjAyNAEAAAA/RhYDAgAAABA3LjgyODMxMDM0MDk5Njg2AB/HOnoYF94IMTuvfRgX3ggiQ0lRLkVO</t>
  </si>
  <si>
    <t>U0MuSVFfVkFMVUVfVFJBREVELjEvMjUvMjAyNAEAAAA/RhYDAgAAAAg0LjE3ODQwNQAfxzp6GBfeCB+osX0YF94IH0NJUS5WRVJBLklRX0xBU1RTQUxFUFJJQ0UuNDUzMjMBAAAAncW6KAIAAAACMzgAH8c6ehgX3ggfqLF9GBfeCCxDSVEuVkVSQS5JUV9TSE9SVF9JTlRFUkVTVF9QRVJDRU5ULjEvMjUvMjAyNAEAAACdxbooAgAAABAxMy42MTY2NTUzODkzNzM4AB/HOnoYF94IMTuvfRgX3ggiQ0lRLlZFUkEuSVFfVkFMVUVfVFJBREVELjEvMjUvMjAyNAEAAACdxbooAgAAAAoyOTEuMjc3NDUyAB/HOnoYF94IH6ixfRgX3ggsQ0lRLkVYRUwuSVFfU0hPUlRfSU5URVJFU1RfUEVSQ0VOVC4xLzI1LzIwMjQBAAAAsm4AAAIAAAAQMi43NTM4MTc2NDY1NTExOAAfxzp6GBfeCB+osX0YF94IJENJUS5JUFNFWS5JUV9MQVNUU0FMRVBSSUNFLjEvMjUvMjAyNAEAAABGEAIAAwAAAAAAH8c6ehgX3ggxO699GBfeCCxDSVEuU1JSSy5JUV9TSE9SVF9JTlRFUkVTVF9QRVJDRU5ULjEvMjUvMjAyNAEAAACQLbYgAgAAABAxNi4wMTU1MjQyNzgwOTY4AB/HOnoYF94IH6ixfRgX3ggiQ0lRLlNSUksuSVFfVkFMVUVfVFJBREVELjEvMjUvMjAyNAEAAACQLbYgAgAAAAg3LjkyNTU3NQAfxzp6GBfeCCIotX0YF94IKUNJUS5QQ1NBLklRX1BSSUNFX1ZPTF9ISVNUXzZNVEguMS8yNS8yMDI0AQAAAJscpx8CAAAABjIzMi44MQAf</t>
  </si>
  <si>
    <t>xzp6GBfeCDE7r30YF94IH0NJUS5QQ1NBLklRX0xBU1RTQUxFUFJJQ0UuNDUzMTUBAAAAmxynHwIAAAAEMi4wNQAfxzp6GBfeCDE7r30YF94II0NJUS5QQ1NBLklRX0xBU1RTQUxFUFJJQ0UuMS8yNS8yMDI0AQAAAJscpx8CAAAAAzUuMQAfxzp6GBfeCB+osX0YF94ILENJUS5FUElYLklRX1NIT1JUX0lOVEVSRVNUX1BFUkNFTlQuMS8yNS8yMDI0AQAAAEyxaBADAAAAAAAfxzp6GBfeCCIotX0YF94IKUNJUS5SRUdOLklRX1BSSUNFX1ZPTF9ISVNUXzZNVEguMS8yNS8yMDI0AQAAALODAAACAAAABzE4LjcxNDQAH8c6ehgX3ggxO699GBfeCCNDSVEuUkVHTi5JUV9MQVNUU0FMRVBSSUNFLjEvMjUvMjAyNAEAAACzgwAAAgAAAAY5NDguODcAH8c6ehgX3ggfqLF9GBfeCCJDSVEuUkVHTi5JUV9WQUxVRV9UUkFERUQuMS8yNS8yMDI0AQAAALODAAACAAAACTM3NC4wMzEyNwAfxzp6GBfeCE7QrH0YF94IK0NJUS5TTlkuSVFfU0hPUlRfSU5URVJFU1RfUEVSQ0VOVC4xLzI1LzIwMjQBAAAAGnwKAAMAAAAAAB/HOnoYF94IIii1fRgX3ggeQ0lRLkJNWS5JUV9NQVJLRVRDQVAuMS8yNS8yMDI0AQAAAMZkAAACAAAADTEwMDk0NC4zMzE1ODEBBgAAAAUAAAABMQEAAAALLTIwMjI3NTA1MDkDAAAAAzE2MAIAAAAGMTAwMDU0BAAAAAEwBwAAAAkxLzI1LzIwMjQfxzp6GBfeCDE7r30YF94IKENJUS5CTVkuSVFfUFJJQ0Vf</t>
  </si>
  <si>
    <t>Vk9MX0hJU1RfNk1USC4xLzI1LzIwMjQBAAAAxmQAAAIAAAAHMjEuMjUzNwAfxzp6GBfeCB+osX0YF94IK0NJUS5CTVkuSVFfU0hPUlRfSU5URVJFU1RfUEVSQ0VOVC4xLzI1LzIwMjQBAAAAxmQAAAIAAAAPMS40MzQzNzQwOTc1OTIyAB/HOnoYF94ITtCsfRgX3gghQ0lRLkJNWS5JUV9WQUxVRV9UUkFERUQuMS8yNS8yMDI0AQAAAMZkAAACAAAACTg3NS4xMDI1OQAfxzp6GBfeCE7QrH0YF94IHkNJUS5YQkkuSVFfTEFTVFNBTEVQUklDRS40NTMyNAEAAADKQJgBAgAAAAU4Ny45NwDgOT16GBfeCB+osX0YF94IKENJUS5NUksuSVFfUFJJQ0VfVk9MX0hJU1RfNk1USC4xLzI2LzIwMjQBAAAA9mYEAAIAAAAHMTYuNzA2MwAfxzp6GBfeCB+osX0YF94IIkNJUS5NUksuSVFfTEFTVFNBTEVQUklDRS4xLzI2LzIwMjQBAAAA9mYEAAIAAAAGMTIwLjgyAB/HOnoYF94IIii1fRgX3ggeQ0lRLk1SSy5JUV9MQVNUU0FMRVBSSUNFLjQ1MzI0AQAAAPZmBAACAAAABjEyNi40MQAfxzp6GBfeCDE7r30YF94IK0NJUS5NUksuSVFfU0hPUlRfSU5URVJFU1RfUEVSQ0VOVC4xLzI2LzIwMjQBAAAA9mYEAAIAAAARMC44MjEzODc1NDUwMjM2NDMAH8c6ehgX3ghO0Kx9GBfeCCFDSVEuTVJLLklRX1ZBTFVFX1RSQURFRC4xLzI2LzIwMjQBAAAA9mYEAAIAAAALMTAwMi44NDI3MjkAH8c6ehgX3ggxO699GBfeCB9DSVEuSEFMTy5J</t>
  </si>
  <si>
    <t>UV9NQVJLRVRDQVAuMS8yNy8yMDI0AQAAAEYFeQACAAAACzQ1MTkuMDc2MzQzAQYAAAAFAAAAATEBAAAACy0yMDIwOTcyNjcxAwAAAAMxNjACAAAABjEwMDA1NAQAAAABMAcAAAAJMS8yNy8yMDI04Dk9ehgX3ggfqLF9GBfeCClDSVEuSEFMTy5JUV9QUklDRV9WT0xfSElTVF82TVRILjEvMjcvMjAyNAEAAABGBXkAAgAAAAczOC45MDU1AOA5PXoYF94IIii1fRgX3ggfQ0lRLkhBTE8uSVFfTEFTVFNBTEVQUklDRS40NTMyNAEAAABGBXkAAgAAAAUzMy42OADgOT16GBfeCDE7r30YF94IIkNJUS5IQUxPLklRX1ZBTFVFX1RSQURFRC4xLzI3LzIwMjQBAAAARgV5AAMAAAAAAOA5PXoYF94IMTuvfRgX3ggiQ0lRLk1SSy5JUV9MQVNUU0FMRVBSSUNFLjEvMjkvMjAyNAEAAAD2ZgQAAgAAAAYxMjEuMjgA4Dk9ehgX3ghO0Kx9GBfeCB5DSVEuWEJJLklRX0xBU1RTQUxFUFJJQ0UuNDUzMjcBAAAAykCYAQIAAAAFODguNDEA4Dk9ehgX3gjB2bR9GBfeCCJDSVEuTk5WQy5JUV9CRVRBXzFZUl9SU1EuMS8yOS8yMDI0AQAAAI/CWAECAAAAEjAuMDE2NzI0Mzk4NDcxNDgxNQDgOT16GBfeCDE7r30YF94IIkNJUS5QQUxJLklRX0JFVEFfMVlSX1JTUS4xLzI5LzIwMjQBAAAAGcCQDgIAAAARMC4xMDI5NjM3MjA2ODE0MzIA4Dk9ehgX3ggfqLF9GBfeCCJDSVEuVlJUWC5JUV9CRVRBXzFZUl9SU1EuMS8zMC8yMDI0AQAAAIuN</t>
  </si>
  <si>
    <t>AAACAAAAETAuMTUxMDM2MTQyMTA5NDc1AOA5PXoYF94Iwdm0fRgX3gghQ0lRLk5WUy5JUV9CRVRBXzFZUl9SU1EuMS8zMS8yMDI0AQAAAKm16A8CAAAAEzAuMDA4NzQ5NTU3NjQ3NDU0MzQA4Dk9ehgX3ghO0Kx9GBfeCCFDSVEuRkRNVC5JUV9CRVRBXzFZUl9SU1EuMi8zLzIwMjQBAAAAJdBDEAIAAAARMC4xMzI3MzEwNzYxMjA0NjcA4Dk9ehgX3ggxO699GBfeCCFDSVEuQkNUWC5JUV9CRVRBXzFZUl9SU1EuMi83LzIwMjQBAAAA9tyhDwMAAAAAAOA5PXoYF94Iwdm0fRgX3gghQ0lRLkFMRUMuSVFfQkVUQV8xWVJfUlNRLjIvOC8yMDI0AQAAAGtA2w4CAAAAEjAuMDEyMDE3MTQ1NjIzNDM3NQDgOT16GBfeCE7QrH0YF94IKUNJUS5OTlZDLklRX1BSSUNFX1ZPTF9ISVNUXzZNVEguMS8yOS8yMDI0AQAAAI/CWAECAAAABzY1LjY4MDUA4Dk9ehgX3ggiKLV9GBfeCB9DSVEuTk5WQy5JUV9MQVNUU0FMRVBSSUNFLjQ1MzI3AQAAAI/CWAECAAAABDEuMTIA4Dk9ehgX3ggfqLF9GBfeCCxDSVEuTk5WQy5JUV9TSE9SVF9JTlRFUkVTVF9QRVJDRU5ULjEvMjkvMjAyNAEAAACPwlgBAgAAABAyLjYwODUwMzQ2MDkyODY0AOA5PXoYF94IMTuvfRgX3ggiQ0lRLk5OVkMuSVFfVkFMVUVfVFJBREVELjEvMjkvMjAyNAEAAACPwlgBAgAAAAgwLjQ5MDc1NwDgOT16GBfeCB+osX0YF94IKENJUS5BWk4uSVFfUFJJQ0VfVk9M</t>
  </si>
  <si>
    <t>X0hJU1RfNk1USC4xLzI5LzIwMjQBAAAAhiMFAAIAAAAHMjEuNDQ2NgDgOT16GBfeCE7QrH0YF94IIkNJUS5BWk4uSVFfTEFTVFNBTEVQUklDRS4xLzI5LzIwMjQBAAAAhiMFAAIAAAAGMTA1LjY4AOA5PXoYF94ITtCsfRgX3ggsQ0lRLkFDWFAuSVFfU0hPUlRfSU5URVJFU1RfUEVSQ0VOVC4xLzI5LzIwMjQBAAAAzsxCIQIAAAAQMS43NjkyMDE4MjgwMTIyOADgOT16GBfeCB+osX0YF94IIkNJUS5BQ1hQLklRX1ZBTFVFX1RSQURFRC4xLzI5LzIwMjQBAAAAzsxCIQIAAAAIMC45ODM0NDMA4Dk9ehgX3ggfqLF9GBfeCClDSVEuU1JQVC5JUV9QUklDRV9WT0xfSElTVF82TVRILjEvMjkvMjAyNAEAAABYiAUAAgAAAAc3OS44MTI3AOA5PXoYF94ITtCsfRgX3ggfQ0lRLlNSUFQuSVFfTEFTVFNBTEVQUklDRS40NTMxNwEAAABYiAUAAgAAAAYxMTguNzMA4Dk9ehgX3ghO0Kx9GBfeCCNDSVEuU1JQVC5JUV9MQVNUU0FMRVBSSUNFLjEvMjkvMjAyNAEAAABYiAUAAgAAAAUxMjAuNQDgOT16GBfeCDE7r30YF94ILENJUS5QQUxJLklRX1NIT1JUX0lOVEVSRVNUX1BFUkNFTlQuMS8yOS8yMDI0AQAAABnAkA4CAAAAEDEuMzkwOTA5NjI0NzE3MjEA4Dk9ehgX3ggfqLF9GBfeCCJDSVEuUEFMSS5JUV9WQUxVRV9UUkFERUQuMS8yOS8yMDI0AQAAABnAkA4CAAAACjEzMC41Nzk0NTkA4Dk9ehgX3ggiKLV9GBfeCB5DSVEu</t>
  </si>
  <si>
    <t>VEFLLklRX01BUktFVENBUC4xLzI5LzIwMjQBAAAALFgNAAIAAAAONjg0MzU3Ni40ODIyNjIBBgAAAAUAAAABMQEAAAALLTIwMjE5ODQ1NjMDAAAAAjc5AgAAAAYxMDAwNTQEAAAAATAHAAAACTEvMjkvMjAyNOA5PXoYF94ITtCsfRgX3ggiQ0lRLlRBSy5JUV9MQVNUU0FMRVBSSUNFLjEvMjkvMjAyNAEAAAAsWA0AAgAAAAUxNC43NwDgOT16GBfeCDE7r30YF94IIkNJUS5MSVhULklRX1ZBTFVFX1RSQURFRC4xLzI5LzIwMjQBAAAArEW9AQIAAAAIMC4wODI2MTgA4Dk9ehgX3ggiKLV9GBfeCChDSVEuSUtULklRX1BSSUNFX1ZPTF9ISVNUXzZNVEguMS8yOS8yMDI0AQAAAPwgygYCAAAACDEzMy43ODgxAOA5PXoYF94IMTuvfRgX3ggeQ0lRLklLVC5JUV9MQVNUU0FMRVBSSUNFLjQ1MzE3AQAAAPwgygYCAAAABDIuOTYA4Dk9ehgX3ggxO699GBfeCCJDSVEuSUtULklRX0xBU1RTQUxFUFJJQ0UuMS8yOS8yMDI0AQAAAPwgygYCAAAABDMuMjEA4Dk9ehgX3ggfqLF9GBfeCCFDSVEuSUtULklRX1ZBTFVFX1RSQURFRC4xLzI5LzIwMjQBAAAA/CDKBgIAAAAIMC45MjM5MTIA4Dk9ehgX3ghO0Kx9GBfeCCxDSVEuS1JCUC5JUV9TSE9SVF9JTlRFUkVTVF9QRVJDRU5ULjEvMjkvMjAyNAEAAABAuX8nAwAAAAAA4Dk9ehgX3ggiKLV9GBfeCB9DSVEuQUxWTy5JUV9NQVJLRVRDQVAuMS8yOS8yMDI0AQAAAD2JUSkCAAAA</t>
  </si>
  <si>
    <t>CzQwNDkuMzI4MjYxAQYAAAAFAAAAATEBAAAACy0yMDE2NTIzOTUxAwAAAAMxNjACAAAABjEwMDA1NAQAAAABMAcAAAAJMS8yOS8yMDI04Dk9ehgX3ggxO699GBfeCClDSVEuQUxWTy5JUV9QUklDRV9WT0xfSElTVF82TVRILjEvMjkvMjAyNAEAAAA9iVEpAgAAAAc0MS4yODY3AOA5PXoYF94IH6ixfRgX3ggjQ0lRLkFMVk8uSVFfTEFTVFNBTEVQUklDRS4xLzI5LzIwMjQBAAAAPYlRKQIAAAAFMTUuMjUA4Dk9ehgX3ggfqLF9GBfeCB9DSVEuQUxWTy5JUV9MQVNUU0FMRVBSSUNFLjQ1MzI3AQAAAD2JUSkCAAAABTE1LjQ5AOA5PXoYF94ITtCsfRgX3ggiQ0lRLkFMVk8uSVFfVkFMVUVfVFJBREVELjEvMjkvMjAyNAEAAAA9iVEpAgAAAAg3LjkwODg0OADgOT16GBfeCE7QrH0YF94IHkNJUS5YQkkuSVFfTEFTVFNBTEVQUklDRS40NTMyOAEAAADKQJgBAgAAAAU4OS43NgDgOT16GBfeCB+osX0YF94IH0NJUS5LVVJBLklRX01BUktFVENBUC4xLzMwLzIwMjQBAAAAuMvaEAIAAAALMTU3Ny4yODAwNjUBBgAAAAUAAAABMQEAAAALLTIwMjE1NTI5NjYDAAAAAzE2MAIAAAAGMTAwMDU0BAAAAAEwBwAAAAkxLzMwLzIwMjTgOT16GBfeCDE7r30YF94IKUNJUS5LVVJBLklRX1BSSUNFX1ZPTF9ISVNUXzZNVEguMS8zMC8yMDI0AQAAALjL2hACAAAABzc3LjY1NjEA4Dk9ehgX3ggfqLF9GBfeCB9DSVEuS1VSQS5JUV9M</t>
  </si>
  <si>
    <t>QVNUU0FMRVBSSUNFLjQ1MzIwAQAAALjL2hACAAAABDE4LjYA4Dk9ehgX3ggfqLF9GBfeCCNDSVEuS1VSQS5JUV9MQVNUU0FMRVBSSUNFLjEvMzAvMjAyNAEAAAC4y9oQAgAAAAUyMC44NQDgOT16GBfeCCIotX0YF94ILENJUS5LVVJBLklRX1NIT1JUX0lOVEVSRVNUX1BFUkNFTlQuMS8zMC8yMDI0AQAAALjL2hACAAAAEDEyLjM4NzgyMDYxMTk2MjcA4Dk9ehgX3ghO0Kx9GBfeCB9DSVEuU0NZWC5JUV9MQVNUU0FMRVBSSUNFLjQ1MzI4AQAAAKcwDAACAAAABTEuOTk1AOA5PXoYF94IH6ixfRgX3ggsQ0lRLlNDWVguSVFfU0hPUlRfSU5URVJFU1RfUEVSQ0VOVC4xLzMwLzIwMjQBAAAApzAMAAIAAAAPMy43ODIwNjczMDI2MTA0AOA5PXoYF94IMTuvfRgX3ggiQ0lRLlNDWVguSVFfVkFMVUVfVFJBREVELjEvMzAvMjAyNAEAAACnMAwAAgAAAAgwLjE5MTEzOADgOT16GBfeCB+osX0YF94IKUNJUS5JVFJNLklRX1BSSUNFX1ZPTF9ISVNUXzZNVEguMS8zMC8yMDI0AQAAAJCy+RICAAAACDEyMS4wOTc4AOA5PXoYF94ITtCsfRgX3ggfQ0lRLklUUk0uSVFfTEFTVFNBTEVQUklDRS40NTMyMAEAAACQsvkSAgAAAAQxLjc5AOA5PXoYF94ITtCsfRgX3ggjQ0lRLklUUk0uSVFfTEFTVFNBTEVQUklDRS4xLzMwLzIwMjQBAAAAkLL5EgIAAAAEMS41OADgOT16GBfeCDE7r30YF94IKENJUS5OVlMuSVFfUFJJQ0VfVk9M</t>
  </si>
  <si>
    <t>X0hJU1RfNk1USC4xLzMxLzIwMjQBAAAAqbXoDwIAAAAHNDYuNTY3NwDgOT16GBfeCDE7r30YF94IHkNJUS5OVlMuSVFfTEFTVFNBTEVQUklDRS40NTMyMQEAAACptegPAgAAAAM0LjgA4Dk9ehgX3ggxO699GBfeCCJDSVEuTlZTLklRX0xBU1RTQUxFUFJJQ0UuMS8zMS8yMDI0AQAAAKm16A8CAAAABDQuNzUA4Dk9ehgX3ggfqLF9GBfeCB5DSVEuWEJJLklRX0xBU1RTQUxFUFJJQ0UuNDUzMjkBAAAAykCYAQIAAAAFODguMDcA4Dk9ehgX3gjB2bR9GBfeCCFDSVEuTlZTLklRX1ZBTFVFX1RSQURFRC4xLzMxLzIwMjQBAAAAqbXoDwIAAAAIMC4xMzg5ODUA4Dk9ehgX3ghO0Kx9GBfeCB5DSVEuTlZPLklRX01BUktFVENBUC4xLzMxLzIwMjQBAAAAfO8EAAIAAAAOMzQ1MjYwMy4yODM3NjEBBgAAAAUAAAABMQEAAAALLTIwMTE5NzM4NzUDAAAAAjQyAgAAAAYxMDAwNTQEAAAAATAHAAAACTEvMzEvMjAyNOA5PXoYF94Iwdm0fRgX3ggrQ0lRLk5WTy5JUV9TSE9SVF9JTlRFUkVTVF9QRVJDRU5ULjEvMzEvMjAyNAEAAAB87wQAAwAAAAAA4Dk9ehgX3ggxO699GBfeCCFDSVEuTlZPLklRX1ZBTFVFX1RSQURFRC4xLzMxLzIwMjQBAAAAfO8EAAIAAAALMTQ1OS4wNDc5NTMA4Dk9ehgX3ggfqLF9GBfeCB9DSVEuUkhIQlkuSVFfTUFSS0VUQ0FQLjIvMS8yMDI0AQAAACR8CgACAAAADTE4NzU5Ni4zMjI2NTgBBgAAAAUA</t>
  </si>
  <si>
    <t>AAABMQEAAAALLTIwMTE1NzczNzQDAAAAAjI5AgAAAAYxMDAwNTQEAAAAATAHAAAACDIvMS8yMDI04Dk9ehgX3ghO0Kx9GBfeCClDSVEuUkhIQlkuSVFfUFJJQ0VfVk9MX0hJU1RfNk1USC4yLzEvMjAyNAEAAAAkfAoAAwAAAAAA4Dk9ehgX3ghO0Kx9GBfeCB5DSVEuWEJJLklRX0xBU1RTQUxFUFJJQ0UuNDUzMzABAAAAykCYAQIAAAAFODkuMjIA4Dk9ehgX3ggfqLF9GBfeCCFDSVEuQVpOLklRX0xBU1RTQUxFUFJJQ0UuMi8yLzIwMjQBAAAAhiMFAAIAAAAFMTAzLjYA4Dk9ehgX3gjB2bR9GBfeCB5DSVEuQVpOLklRX0xBU1RTQUxFUFJJQ0UuNDUzMzEBAAAAhiMFAAIAAAAFOTcuNjEA4Dk9ehgX3ggfqLF9GBfeCB5DSVEuWEJJLklRX0xBU1RTQUxFUFJJQ0UuNDUzMzEBAAAAykCYAQIAAAAFOTEuMDQA4Dk9ehgX3ggfqLF9GBfeCCpDSVEuQVpOLklRX1NIT1JUX0lOVEVSRVNUX1BFUkNFTlQuMi8yLzIwMjQBAAAAhiMFAAMAAAAAAOA5PXoYF94IMTuvfRgX3gggQ0lRLkFaTi5JUV9WQUxVRV9UUkFERUQuMi8yLzIwMjQBAAAAhiMFAAIAAAAKMzA0LjkxODQyMQDgOT16GBfeCDE7r30YF94IH0NJUS5CQklPLklRX0xBU1RTQUxFUFJJQ0UuNDUzMjMBAAAAYoecGAIAAAAFMzMuMzEA4Dk9ehgX3ghO0Kx9GBfeCCJDSVEuQkJJTy5JUV9MQVNUU0FMRVBSSUNFLjIvMi8yMDI0AQAAAGKHnBgCAAAABTMzLjkxAOA5</t>
  </si>
  <si>
    <t>PXoYF94ITtCsfRgX3ggoQ0lRLkZETVQuSVFfUFJJQ0VfVk9MX0hJU1RfNk1USC4yLzMvMjAyNAEAAAAl0EMQAgAAAAc1OS4zNDk2AOA5PXoYF94IH6ixfRgX3ggfQ0lRLkZETVQuSVFfTEFTVFNBTEVQUklDRS40NTMyNAEAAAAl0EMQAgAAAAUxNy40OQDgOT16GBfeCMHZtH0YF94IK0NJUS5GRE1ULklRX1NIT1JUX0lOVEVSRVNUX1BFUkNFTlQuMi8zLzIwMjQBAAAAJdBDEAIAAAAQNi43MzczMjM5NDA4NzgyNQDgOT16GBfeCDE7r30YF94IIUNJUS5GRE1ULklRX1ZBTFVFX1RSQURFRC4yLzMvMjAyNAEAAAAl0EMQAwAAAAAA4Dk9ehgX3ggfqLF9GBfeCChDSVEuTENUWC5JUV9QUklDRV9WT0xfSElTVF82TVRILjIvMy8yMDI0AQAAABZkAAACAAAABzY1LjQyOTEA4Dk9ehgX3ghO0Kx9GBfeCCJDSVEuTENUWC5JUV9MQVNUU0FMRVBSSUNFLjIvMy8yMDI0AQAAABZkAAACAAAABDAuOTgA4Dk9ehgX3ghO0Kx9GBfeCB5DSVEuQlJUWC5JUV9NQVJLRVRDQVAuMi80LzIwMjQBAAAAgDR5AwIAAAAJMTMuMTc5MzY4AQYAAAAFAAAAATEBAAAACy0yMDE5NDAxMDE3AwAAAAMxNjACAAAABjEwMDA1NAQAAAABMAcAAAAIMi80LzIwMjTgOT16GBfeCMHZtH0YF94IK0NJUS5CUlRYLklRX1NIT1JUX0lOVEVSRVNUX1BFUkNFTlQuMi80LzIwMjQBAAAAgDR5AwIAAAARMC4xOTQyODg1MzMyMzczNjEA4Dk9ehgX3ggfqLF9</t>
  </si>
  <si>
    <t>GBfeCChDSVEuRVlQVC5JUV9QUklDRV9WT0xfSElTVF82TVRILjIvNS8yMDI0AQAAAK9gRAACAAAACDE3MS44NTU2AOA5PXoYF94IMTuvfRgX3ggrQ0lRLkVZUFQuSVFfU0hPUlRfSU5URVJFU1RfUEVSQ0VOVC4yLzUvMjAyNAEAAACvYEQAAgAAABAxMS4wNTY4NDYxMTc5MjU3AOA5PXoYF94ITtCsfRgX3ggfQ0lRLlJBTkkuSVFfTEFTVFNBTEVQUklDRS40NTMyNAEAAAAbIHMOAgAAAAQzLjQ5AOA5PXoYF94IH6ixfRgX3ggiQ0lRLlJBTkkuSVFfTEFTVFNBTEVQUklDRS4yLzUvMjAyNAEAAAAbIHMOAgAAAAQzLjY5AOA5PXoYF94Iwdm0fRgX3gghQ0lRLlJBTkkuSVFfVkFMVUVfVFJBREVELjIvNS8yMDI0AQAAABsgcw4CAAAACDAuNjY3MDc4AOA5PXoYF94IMTuvfRgX3ggoQ0lRLlRIQVIuSVFfUFJJQ0VfVk9MX0hJU1RfNk1USC4yLzUvMjAyNAEAAADPlpEfAgAAAAgyMzQuNDAwNwDgOT16GBfeCE7QrH0YF94IH0NJUS5USEFSLklRX0xBU1RTQUxFUFJJQ0UuNDUzMjQBAAAAz5aRHwIAAAAINi41OTk5OTYA4Dk9ehgX3ghO0Kx9GBfeCCJDSVEuVEhBUi5JUV9MQVNUU0FMRVBSSUNFLjIvNS8yMDI0AQAAAM+WkR8CAAAACDYuMTUyOTk2AOA5PXoYF94IMTuvfRgX3ggsQ0lRLkNTTExZLklRX1NIT1JUX0lOVEVSRVNUX1BFUkNFTlQuMi81LzIwMjQBAAAAX3MNAAMAAAAAAOA5PXoYF94IH6ixfRgX3ggiQ0lR</t>
  </si>
  <si>
    <t>LkNTTExZLklRX1ZBTFVFX1RSQURFRC4yLzUvMjAyNAEAAABfcw0AAwAAAAAA4Dk9ehgX3gjB2bR9GBfeCB5DSVEuQUlNRC5JUV9NQVJLRVRDQVAuMi81LzIwMjQBAAAAJ5MFAAIAAAAINS4wNTIwMjkBBgAAAAUAAAABMQEAAAALLTIwMjAwMjkyMDMDAAAAAzE2MAIAAAAGMTAwMDU0BAAAAAEwBwAAAAgyLzUvMjAyNOA5PXoYF94IMTuvfRgX3ggoQ0lRLkFJTUQuSVFfUFJJQ0VfVk9MX0hJU1RfNk1USC4yLzUvMjAyNAEAAAAnkwUAAgAAAAgxMzUuNzU5NwDgOT16GBfeCB+osX0YF94IK0NJUS5BSU1ELklRX1NIT1JUX0lOVEVSRVNUX1BFUkNFTlQuMi81LzIwMjQBAAAAJ5MFAAIAAAARMC43ODIzMTEzNjE4NDU5OTQA4Dk9ehgX3ghO0Kx9GBfeCB9DSVEuU0dNTy5JUV9MQVNUU0FMRVBSSUNFLjQ1MzM1AQAAAAJMBgACAAAABjAuNjcwMQDgOT16GBfeCB+osX0YF94IIUNJUS5TR01PLklRX1ZBTFVFX1RSQURFRC4yLzYvMjAyNAEAAAACTAYAAgAAAAgxLjMyMTg3OQDgOT16GBfeCB+osX0YF94IHkNJUS5MTFkuSVFfTEFTVFNBTEVQUklDRS40NTMyNwEAAAAbWwQAAgAAAAU3MDYuMgDgOT16GBfeCDE7r30YF94IIUNJUS5MTFkuSVFfTEFTVFNBTEVQUklDRS4yLzYvMjAyNAEAAAAbWwQAAgAAAAY3MDUuMDMA4Dk9ehgX3ggxO699GBfeCCpDSVEuTExZLklRX1NIT1JUX0lOVEVSRVNUX1BFUkNFTlQuMi82LzIw</t>
  </si>
  <si>
    <t>MjQBAAAAG1sEAAIAAAARMC41NDMzNTM1NzI1MDEwNTIA4Dk9ehgX3gjB2bR9GBfeCCBDSVEuTExZLklRX1ZBTFVFX1RSQURFRC4yLzYvMjAyNAEAAAAbWwQAAgAAAAs1NzgxLjE3NjkwNwDgOT16GBfeCE7QrH0YF94IHkNJUS5BQkVPLklRX01BUktFVENBUC4yLzYvMjAyNAEAAADngQUAAgAAAAoxMDYuNTI1MjYzAQYAAAAFAAAAATEBAAAACy0yMDE4ODI0NDIwAwAAAAMxNjACAAAABjEwMDA1NAQAAAABMAcAAAAIMi82LzIwMjTgOT16GBfeCB+osX0YF94IKENJUS5BQkVPLklRX1BSSUNFX1ZPTF9ISVNUXzZNVEguMi82LzIwMjQBAAAA54EFAAIAAAAHNjIuNTc2NwDgOT16GBfeCB+osX0YF94IK0NJUS5BQkVPLklRX1NIT1JUX0lOVEVSRVNUX1BFUkNFTlQuMi82LzIwMjQBAAAA54EFAAIAAAAQMi42NzI0MTU2NDc4NTIwOADgOT16GBfeCDE7r30YF94IIUNJUS5BQkVPLklRX1ZBTFVFX1RSQURFRC4yLzYvMjAyNAEAAADngQUAAgAAAAgwLjU0NDU3OADgOT16GBfeCDE7r30YF94IHkNJUS5SQVJFLklRX01BUktFVENBUC4yLzYvMjAyNAEAAADxegAHAgAAAAszNzY3Ljg0MDAyNgEGAAAABQAAAAExAQAAAAstMjAyMTMyMjQ3OAMAAAADMTYwAgAAAAYxMDAwNTQEAAAAATAHAAAACDIvNi8yMDI04Dk9ehgX3ghO0Kx9GBfeCChDSVEuUkFSRS5JUV9QUklDRV9WT0xfSElTVF82TVRILjIvNi8yMDI0AQAAAPF6</t>
  </si>
  <si>
    <t>AAcCAAAABzUyLjkzMDIA4Dk9ehgX3ghO0Kx9GBfeCB9DSVEuUkVHTi5JUV9MQVNUU0FMRVBSSUNFLjQ1MzM1AQAAALODAAACAAAABjk0MC40OADgOT16GBfeCMHZtH0YF94IK0NJUS5SRUdOLklRX1NIT1JUX0lOVEVSRVNUX1BFUkNFTlQuMi82LzIwMjQBAAAAs4MAAAIAAAARMC45OTMyMzIwNTY4NzcxNjUA4Dk9ehgX3ggfqLF9GBfeCCFDSVEuSENNLklRX0xBU1RTQUxFUFJJQ0UuMi83LzIwMjQBAAAAu6+WAQIAAAAEMi4xOADgOT16GBfeCB+osX0YF94IHkNJUS5IQ00uSVFfTEFTVFNBTEVQUklDRS40NTMzNgEAAAC7r5YBAgAAAAUyLjE4NQDgOT16GBfeCDE7r30YF94IIENJUS5IQ00uSVFfVkFMVUVfVFJBREVELjIvNy8yMDI0AQAAALuvlgECAAAACDAuMjE2OTM4AOA5PXoYF94ITtCsfRgX3ggfQ0lRLlJHTlguSVFfTEFTVFNBTEVQUklDRS40NTMyOAEAAABUb8kHAgAAAAUxMy4wNQDgOT16GBfeCE7QrH0YF94IK0NJUS5CQ1RYLklRX1NIT1JUX0lOVEVSRVNUX1BFUkNFTlQuMi83LzIwMjQBAAAA9tyhDwMAAAAAAOA5PXoYF94IH6ixfRgX3ggeQ0lRLkFMRUMuSVFfTUFSS0VUQ0FQLjIvNy8yMDI0AQAAAGtA2w4CAAAACjYwOC4wMzgwNjEBBgAAAAUAAAABMQEAAAALLTIwMjA3NDc2NzkDAAAAAzE2MAIAAAAGMTAwMDU0BAAAAAEwBwAAAAgyLzcvMjAyNOA5PXoYF94IH6ixfRgX3gghQ0lRLkFMRUMu</t>
  </si>
  <si>
    <t>SVFfVkFMVUVfVFJBREVELjIvNy8yMDI0AQAAAGtA2w4CAAAACDkuMzMyMDEzAOA5PXoYF94IMTuvfRgX3ggdQ0lRLkdTSy5JUV9NQVJLRVRDQVAuMi83LzIwMjQBAAAA8jMEAAIAAAAMNjc4NzIuMDQ0NDQ2AQYAAAAFAAAAATEBAAAACy0yMDEyMTE2NjczAwAAAAI1NQIAAAAGMTAwMDU0BAAAAAEwBwAAAAgyLzcvMjAyNOA5PXoYF94ITtCsfRgX3ggnQ0lRLkdTSy5JUV9QUklDRV9WT0xfSElTVF82TVRILjIvNy8yMDI0AQAAAPIzBAACAAAABzE3Ljc2MjUA4Dk9ehgX3ggxO699GBfeCB9DSVEuRE5MSS5JUV9MQVNUU0FMRVBSSUNFLjQ1MzI4AQAAAA459RECAAAABTE2LjYzAOA5PXoYF94IH6ixfRgX3gghQ0lRLkROTEkuSVFfVkFMVUVfVFJBREVELjIvNy8yMDI0AQAAAA459RECAAAACTE0LjY2MTUxMwDgOT16GBfeCFSLtH0YF94IKENJUS5BTEVDLklRX1BSSUNFX1ZPTF9ISVNUXzZNVEguMi84LzIwMjQBAAAAa0DbDgIAAAAHODIuNzM2MwDgOT16GBfeCE7QrH0YF94IH0NJUS5BTEVDLklRX0xBU1RTQUxFUFJJQ0UuNDUzMjkBAAAAa0DbDgIAAAADNi40AOA5PXoYF94IMTuvfRgX3ggiQ0lRLkFMRUMuSVFfTEFTVFNBTEVQUklDRS4yLzgvMjAyNAEAAABrQNsOAgAAAAQ2LjI1AOA5PXoYF94IMTuvfRgX3ggrQ0lRLkJEUlguSVFfU0hPUlRfSU5URVJFU1RfUEVSQ0VOVC4yLzgvMjAyNAEAAADOf5YQAgAA</t>
  </si>
  <si>
    <t>ABAxLjczMTQzNzI5NzE5NDEyAOA5PXoYF94IVIu0fRgX3ggiQ0lRLkFNTFguSVFfTEFTVFNBTEVQUklDRS4yLzgvMjAyNAEAAAAGoOcSAgAAAAUxNS40NgDgOT16GBfeCB+osX0YF94IH0NJUS5BTUxYLklRX0xBU1RTQUxFUFJJQ0UuNDUzMzcBAAAABqDnEgIAAAAFMTUuMzgA4Dk9ehgX3ggxO699GBfeCB9DSVEuQVRIQS5JUV9MQVNUU0FMRVBSSUNFLjQ1MzM3AQAAABwR2w8CAAAABDM2LjYA4Dk9ehgX3ghO0Kx9GBfeCCFDSVEuQVRIQS5JUV9WQUxVRV9UUkFERUQuMi84LzIwMjQBAAAAHBHbDwIAAAAIMC41NTI4MTYA4Dk9ehgX3ghO0Kx9GBfeCB5DSVEuSVJPTi5JUV9NQVJLRVRDQVAuMi85LzIwMjQBAAAATt85JgIAAAALMTY0OC41NDk4MjgBBgAAAAUAAAABMQEAAAALLTIwMjAzNjQ2ODUDAAAAAzE2MAIAAAAGMTAwMDU0BAAAAAEwBwAAAAgyLzkvMjAyNOA5PXoYF94IH6ixfRgX3ggoQ0lRLklST04uSVFfUFJJQ0VfVk9MX0hJU1RfNk1USC4yLzkvMjAyNAEAAABO3zkmAgAAAAc0OC4xOTk0AOA5PXoYF94IVIu0fRgX3ggsQ0lRLkFOVFguSVFfU0hPUlRfSU5URVJFU1RfUEVSQ0VOVC4yLzEyLzIwMjQBAAAA27FzJgIAAAARMC45NDI1MjMxMzU2NDQ1NTMA4Dk9ehgX3ggxO699GBfeCB5DSVEuVEFLLklRX01BUktFVENBUC4yLzEyLzIwMjQBAAAALFgNAAIAAAAONjY4MjAwOC43NzYzMDkBBgAAAAUA</t>
  </si>
  <si>
    <t>AAABMQEAAAALLTIwMTE3ODUyMzMDAAAAAjc5AgAAAAYxMDAwNTQEAAAAATAHAAAACTIvMTIvMjAyNOA5PXoYF94IVIu0fRgX3ggpQ0lRLkpBR1guSVFfUFJJQ0VfVk9MX0hJU1RfNk1USC4yLzEyLzIwMjQBAAAAjLnDAAIAAAAIMTI2Ljg2MjcA4Dk9ehgX3ggfqLF9GBfeCCxDSVEuU0dNTy5JUV9TSE9SVF9JTlRFUkVTVF9QRVJDRU5ULjIvMTIvMjAyNAEAAAACTAYAAgAAABA1LjYyNzg1MzM3NTM0MzYzAOA5PXoYF94IMTuvfRgX3ggjQ0lRLlROWFAuSVFfTEFTVFNBTEVQUklDRS4yLzEyLzIwMjQBAAAAax6tBgIAAAAEMTE4NADgOT16GBfeCE7QrH0YF94IIUNJUS5JTkNZLklRX0JFVEFfMVlSX1JTUS4xLzIvMjAyNAEAAACaFAUAAgAAABEwLjI5NTM4NzUxODUwNTA2NQD485R6GBfeCB+osX0YF94IIUNJUS5BVEFJLklRX0JFVEFfMVlSX1JTUS4xLzIvMjAyNAEAAADtN1cqAgAAABEwLjE5MDM3ODA0MDYyOTI4MwD485R6GBfeCE7QrH0YF94IIUNJUS5BVlhMLklRX0JFVEFfMVlSX1JTUS4xLzIvMjAyNAEAAABjOM8AAgAAABEwLjI5MjkwMTkwNzY2OTMzMwD485R6GBfeCCIotX0YF94IIUNJUS5TUFJPLklRX0JFVEFfMVlSX1JTUS4xLzIvMjAyNAEAAACz3FYOAgAAABEwLjEzMzM2NjMxODQyMTMwOAD485R6GBfeCDE7r30YF94IIUNJUS5BR0lPLklRX0JFVEFfMVlSX1JTUS4xLzMvMjAyNAEAAAALJMYC</t>
  </si>
  <si>
    <t>AgAAABEwLjQyMzM1NDc3NjA5NzI0NQD485R6GBfeCB+osX0YF94IIUNJUS5BTFZPLklRX0JFVEFfMVlSX1JTUS4xLzMvMjAyNAEAAAA9iVEpAgAAABIwLjAzMjgwNzU0MzYwMTg1MDEA+POUehgX3ghO0Kx9GBfeCCBDSVEuRFlOLklRX0JFVEFfMVlSX1JTUS4xLzMvMjAyNAEAAAACBkgkAgAAABEwLjE3NTE1ODY0OTA5MDkxMgD485R6GBfeCCIotX0YF94IIUNJUS5BVEhBLklRX0JFVEFfMVlSX1JTUS4xLzMvMjAyNAEAAAAcEdsPAgAAABEwLjEzMjI2NDk0NjM2NTQxNAD485R6GBfeCDE7r30YF94IIUNJUS5DTU1CLklRX0JFVEFfMVlSX1JTUS4xLzMvMjAyNAEAAACy00gTAgAAABEwLjExODMwNjIyNjY3MTc2NgD485R6GBfeCB+osX0YF94IIUNJUS5JTlRTLklRX0JFVEFfMVlSX1JTUS4xLzMvMjAyNAEAAAD9hG8NAgAAABMwLjAwMzI4Mjc5MDA3MTAwMzAyAPjzlHoYF94ITtCsfRgX3gghQ0lRLkVOVkIuSVFfQkVUQV8xWVJfUlNRLjEvMy8yMDI0AQAAAAD7yyYCAAAAEjAuMDI1ODk5OTg5Njc4MDE3OAD485R6GBfeCCIotX0YF94IIUNJUS5HTFlDLklRX0JFVEFfMVlSX1JTUS4xLzQvMjAyNAEAAAA5B1cAAwAAAAAA+POUehgX3ggxO699GBfeCCFDSVEuQUxEWC5JUV9CRVRBXzFZUl9SU1EuMS80LzIwMjQBAAAAt0PTAgIAAAARMC4yNTAwMzkxNTQ2NTgzMzEA+POUehgX3ggfqLF9GBfeCCFDSVEuS05T</t>
  </si>
  <si>
    <t>QS5JUV9CRVRBXzFZUl9SU1EuMS80LzIwMjQBAAAAtaJFIQIAAAARMC4wMjI3MTA2NTU1Njg1NDYA+POUehgX3ghO0Kx9GBfeCCFDSVEuUllUTS5JUV9CRVRBXzFZUl9SU1EuMS80LzIwMjQBAAAAGMltEgIAAAAQMC4xMzQ5NTcwMjc4NDMzOAD485R6GBfeCCIotX0YF94IIUNJUS5QUlRHLklRX0JFVEFfMVlSX1JTUS4xLzQvMjAyNAUAAAAAAAAACAAAABQoSW52YWxpZCBJZGVudGlmaWVyKfjzlHoYF94IMTuvfRgX3gghQ0lRLkFQTFQuSVFfQkVUQV8xWVJfUlNRLjEvNC8yMDI0AQAAAHuMVCECAAAAEjAuMDIxODQ4MDIwNTYyNjA2OAD485R6GBfeCB+osX0YF94IIUNJUS5UQlBILklRX0JFVEFfMVlSX1JTUS4xLzUvMjAyNAEAAAASXF0OAgAAABIwLjA3NDc4ODYwMDkwMDA4NDcA+POUehgX3ghO0Kx9GBfeCCFDSVEuQ1ZBQy5JUV9CRVRBXzFZUl9SU1EuMS81LzIwMjQBAAAAfis9AQIAAAASMC4wODg0MDcyOTQ4NjM3NjA5APjzlHoYF94IIii1fRgX3gghQ0lRLk1SU04uSVFfQkVUQV8xWVJfUlNRLjEvNS8yMDI0AQAAAObFGAACAAAAEjAuMDEzMjQwNTUyNjgwNzgzOQD485R6GBfeCDE7r30YF94IIUNJUS5OT1ZOLklRX0JFVEFfMVlSX1JTUS4xLzUvMjAyNAEAAABZ1gUAAgAAABIwLjAzNTU4Nzg0NzI2Mjk2NzcA+POUehgX3ggfqLF9GBfeCCFDSVEuUFRIUy5JUV9CRVRBXzFZUl9SU1EuMS81LzIwMjQB</t>
  </si>
  <si>
    <t>AAAAa9Z/awMAAAAAAPjzlHoYF94ITtCsfRgX3gghQ0lRLlZJTkMuSVFfQkVUQV8xWVJfUlNRLjEvOC8yMDI0AQAAAOQ1IykCAAAAETAuMDIyMDA5MDIwMTY2MDAyAPjzlHoYF94IIii1fRgX3gghQ0lRLlZFUlUuSVFfQkVUQV8xWVJfUlNRLjEvOC8yMDI0AQAAADfTBAACAAAAEzAuMDA4OTM4OTQzNDE3MzcwNzYA+POUehgX3ggfqLF9GBfeCCBDSVEuQUxULklRX0JFVEFfMVlSX1JTUS4xLzgvMjAyNAEAAAD3QkoAAgAAABIwLjAzMTUxOTU3NDQ0NTc2MTkA+POUehgX3ghO0Kx9GBfeCCFDSVEuQ0xSQi5JUV9CRVRBXzFZUl9SU1EuMS84LzIwMjQBAAAA8+49AgIAAAASMC4wNjYxMTg1OTY3MDE2MzEyAPjzlHoYF94IIii1fRgX3gggQ0lRLkJNWS5JUV9CRVRBXzFZUl9SU1EuMS84LzIwMjQBAAAAxmQAAAIAAAARMC4xMTY0MzM3NzA3NzgyNTkA+POUehgX3ggxO699GBfeCCFDSVEuQUJCVi5JUV9CRVRBXzFZUl9SU1EuMS84LzIwMjQBAAAACgF1CAIAAAASMC4wMTgxNjExMzY5NTIzMjUyAPjzlHoYF94IH6ixfRgX3gggQ0lRLk5WTy5JUV9CRVRBXzFZUl9SU1EuMS84LzIwMjQBAAAAfO8EAAMAAAAAAPjzlHoYF94ITtCsfRgX3gghQ0lRLk1OTUQuSVFfQkVUQV8xWVJfUlNRLjEvOC8yMDI0AQAAAKL8nCUCAAAAETAuMjQ3ODMyMTI2MzY0NTg0APjzlHoYF94IIii1fRgX3gghQ0lRLklOQ1kuSVFfQkVUQV8x</t>
  </si>
  <si>
    <t>WVJfUlNRLjEvOC8yMDI0AQAAAJoUBQACAAAAETAuMjU2NTMyMTcwNDA4MjIxAPjzlHoYF94IMTuvfRgX3gghQ0lRLkNZQk4uSVFfQkVUQV8xWVJfUlNRLjEvOC8yMDI0AQAAAP7LvicCAAAAETAuMDE1NDAxOTc3MTc4MzM3APjzlHoYF94IH6ixfRgX3gghQ0lRLkJQTUMuSVFfQkVUQV8xWVJfUlNRLjEvOC8yMDI0AQAAAPqhvAcDAAAAAAD485R6GBfeCCIotX0YF94IIUNJUS5PUklDLklRX0JFVEFfMVlSX1JTUS4xLzgvMjAyNAEAAABUSxoSAgAAABEwLjEzNzQ1MjY0MjYzODA1NAD485R6GBfeCDE7r30YF94IIUNJUS5BRk1ELklRX0JFVEFfMVlSX1JTUS4xLzgvMjAyNAEAAADb9wwAAwAAAAAA+POUehgX3ggfqLF9GBfeCCFDSVEuRUxUWC5JUV9CRVRBXzFZUl9SU1EuMS85LzIwMjQBAAAAQKrPDAIAAAASMC4wMjE4NTI1MDQ5NzUyMzE2APjzlHoYF94ITtCsfRgX3ggiQ0lRLkFMUE1ZLklRX0JFVEFfMVlSX1JTUS4xLzkvMjAyNAEAAACRWA0AAwAAAAAA+POUehgX3ggiKLV9GBfeCCFDSVEuTURXRC5JUV9CRVRBXzFZUl9SU1EuMS85LzIwMjQBAAAAQfgXAAIAAAASMC4wOTExNDEwNzMwNTUxNDgxAPjzlHoYF94IMTuvfRgX3gggQ0lRLkFMQy5JUV9CRVRBXzFZUl9SU1EuMS85LzIwMjQBAAAA02zqCgIAAAAUMC4wMDA5NDQ5MjkwNzE3OTI5NjQA+POUehgX3ggfqLF9GBfeCB5DSVEuU05EWC5JUV9NQVJL</t>
  </si>
  <si>
    <t>RVRDQVAuMS8yLzIwMjQBAAAAyqafAQIAAAALMTg1My45NDA4MjkBBgAAAAUAAAABMQEAAAALLTIwMjE1NTI5NzEDAAAAAzE2MAIAAAAGMTAwMDU0BAAAAAEwBwAAAAgxLzIvMjAyNPjzlHoYF94IMTuvfRgX3ggoQ0lRLlNORFguSVFfUFJJQ0VfVk9MX0hJU1RfNk1USC4xLzIvMjAyNAEAAADKpp8BAgAAAAc0Ny44MDg5APjzlHoYF94IH6ixfRgX3ggfQ0lRLlNORFguSVFfTEFTVFNBTEVQUklDRS40NTI5MgEAAADKpp8BAgAAAAUyMS42MQD485R6GBfeCB+osX0YF94IIkNJUS5TTkRYLklRX0xBU1RTQUxFUFJJQ0UuMS8yLzIwMjQBAAAAyqafAQIAAAAFMjEuODYA+POUehgX3ghUi7R9GBfeCB9DSVEuU05EWC5JUV9MQVNUU0FMRVBSSUNFLjQ1MzAwAQAAAMqmnwECAAAABTIyLjY0APjzlHoYF94ITtCsfRgX3ggeQ0lRLlhCSS5JUV9MQVNUU0FMRVBSSUNFLjQ1MjkyAQAAAMpAmAECAAAABTg5LjI5APjzlHoYF94IIii1fRgX3ggeQ0lRLlhCSS5JUV9MQVNUU0FMRVBSSUNFLjQ1Mjk0AQAAAMpAmAECAAAABDg4LjIA+POUehgX3ggiKLV9GBfeCB9DSVEuSU5DWS5JUV9MQVNUU0FMRVBSSUNFLjQ1MzAwAQAAAJoUBQACAAAABTY0LjM4APjzlHoYF94IIii1fRgX3ggrQ0lRLklOQ1kuSVFfU0hPUlRfSU5URVJFU1RfUEVSQ0VOVC4xLzIvMjAyNAEAAACaFAUAAgAAABAzLjExMDkxOTA1OTkyNzM3APjzlHoYF94I</t>
  </si>
  <si>
    <t>H6ixfRgX3gghQ0lRLklOQ1kuSVFfVkFMVUVfVFJBREVELjEvMi8yMDI0AQAAAJoUBQACAAAACTk1LjQ3ODkxOAD485R6GBfeCFSLtH0YF94IH0NJUS5MQlBILklRX0xBU1RTQUxFUFJJQ0UuNDUyOTIFAAAAAAAAAAgAAAAUKEludmFsaWQgSWRlbnRpZmllcin485R6GBfeCE7QrH0YF94IIkNJUS5MQlBILklRX0xBU1RTQUxFUFJJQ0UuMS8yLzIwMjQFAAAAAAAAAAgAAAAUKEludmFsaWQgSWRlbnRpZmllcin485R6GBfeCDE7r30YF94IHkNJUS5BVEFJLklRX01BUktFVENBUC4xLzIvMjAyNAEAAADtN1cqAgAAAAoyODAuNTU3NzA0AQYAAAAFAAAAATEBAAAACy0yMDE4MTcyMjUyAwAAAAMxNjACAAAABjEwMDA1NAQAAAABMAcAAAAIMS8yLzIwMjT485R6GBfeCB+osX0YF94IKENJUS5BVEFJLklRX1BSSUNFX1ZPTF9ISVNUXzZNVEguMS8yLzIwMjQBAAAA7TdXKgIAAAAHNzYuNzczOAD485R6GBfeCFSLtH0YF94IH0NJUS5BVEFJLklRX0xBU1RTQUxFUFJJQ0UuNDUyOTIBAAAA7TdXKgIAAAAEMS40MQD485R6GBfeCCIotX0YF94IH0NJUS5BVEFJLklRX0xBU1RTQUxFUFJJQ0UuNDUzMDABAAAA7TdXKgIAAAAEMi4xOQD485R6GBfeCDE7r30YF94IIUNJUS5BVEFJLklRX1ZBTFVFX1RSQURFRC4xLzIvMjAyNAEAAADtN1cqAgAAAAg1LjIyMDkzNwD485R6GBfeCDE7r30YF94IK0NJUS5BVlhMLklRX1NIT1JU</t>
  </si>
  <si>
    <t>X0lOVEVSRVNUX1BFUkNFTlQuMS8yLzIwMjQBAAAAYzjPAAIAAAAQMjIuMDc2MzcxMzU0MTE5MwD485R6GBfeCFSLtH0YF94IHkNJUS5BVFhJLklRX01BUktFVENBUC4xLzIvMjAyNAEAAADSqoYSAgAAAAgyLjExOTYxMwEGAAAABQAAAAExAQAAAAstMjAxNzUyODg5NAMAAAADMTYwAgAAAAYxMDAwNTQEAAAAATAHAAAACDEvMi8yMDI0+POUehgX3ghO0Kx9GBfeCChDSVEuQVRYSS5JUV9QUklDRV9WT0xfSElTVF82TVRILjEvMi8yMDI0AQAAANKqhhICAAAACDEwNi40MTM4APjzlHoYF94IMTuvfRgX3ggfQ0lRLkFUWEkuSVFfTEFTVFNBTEVQUklDRS40NTI5MgEAAADSqoYSAgAAAAgxMi4wNzUwMwD485R6GBfeCDE7r30YF94IIkNJUS5BVFhJLklRX0xBU1RTQUxFUFJJQ0UuMS8yLzIwMjQBAAAA0qqGEgIAAAAIMTIuMDAwMDMA+POUehgX3ggfqLF9GBfeCB5DSVEuU1BSTy5JUV9NQVJLRVRDQVAuMS8yLzIwMjQBAAAAs9xWDgIAAAAJODAuNTU4OTYyAQYAAAAFAAAAATEBAAAACy0yMDE5NDUwMzcwAwAAAAMxNjACAAAABjEwMDA1NAQAAAABMAcAAAAIMS8yLzIwMjT485R6GBfeCCIotX0YF94IH0NJUS5TUFJPLklRX0xBU1RTQUxFUFJJQ0UuNDUzMDABAAAAs9xWDgIAAAAEMS40NgD485R6GBfeCB+osX0YF94IK0NJUS5TUFJPLklRX1NIT1JUX0lOVEVSRVNUX1BFUkNFTlQuMS8yLzIwMjQBAAAAs9xWDgIA</t>
  </si>
  <si>
    <t>AAAQMS44NDI0ODc4OTQ3MDI0OQD485R6GBfeCNyFrn0YF94IIUNJUS5TUFJPLklRX1ZBTFVFX1RSQURFRC4xLzIvMjAyNAEAAACz3FYOAgAAAAgwLjY1MTgyMgD485R6GBfeCB+osX0YF94IHUNJUS5OVlMuSVFfTUFSS0VUQ0FQLjEvMi8yMDI0AQAAAKm16A8CAAAACjE0MTEuMTY2NzUBBgAAAAUAAAABMQEAAAALLTIwMTg4OTI3OTQDAAAAAzE3NAIAAAAGMTAwMDU0BAAAAAEwBwAAAAgxLzIvMjAyNPjzlHoYF94IMTuvfRgX3ggnQ0lRLk5WUy5JUV9QUklDRV9WT0xfSElTVF82TVRILjEvMi8yMDI0AQAAAKm16A8CAAAABzQ3Ljc3MjUA+POUehgX3ggfqLF9GBfeCB5DSVEuTlZTLklRX0xBU1RTQUxFUFJJQ0UuNDUyOTIBAAAAqbXoDwIAAAAENC41MgD485R6GBfeCB+osX0YF94IIUNJUS5OVlMuSVFfTEFTVFNBTEVQUklDRS4xLzIvMjAyNAEAAACptegPAgAAAAM0LjQA+POUehgX3gjwRrR9GBfeCB5DSVEuTlZTLklRX0xBU1RTQUxFUFJJQ0UuNDUzMDABAAAAqbXoDwIAAAAENC40NQD485R6GBfeCE7QrH0YF94IH0NJUS5BR0lPLklRX0xBU1RTQUxFUFJJQ0UuNDUzMDEBAAAACyTGAgIAAAAEMjMuNAD485R6GBfeCCIotX0YF94IHkNJUS5YQkkuSVFfTEFTVFNBTEVQUklDRS40NTI5MwEAAADKQJgBAgAAAAU5MC4yMwD485R6GBfeCCIotX0YF94IHkNJUS5YQkkuSVFfTEFTVFNBTEVQUklDRS40NTI5NQEA</t>
  </si>
  <si>
    <t>AADKQJgBAgAAAAU4OS40NQD485R6GBfeCCIotX0YF94IHkNJUS5YQkkuSVFfTEFTVFNBTEVQUklDRS40NTMwMQEAAADKQJgBAgAAAAU5Mi41MwD485R6GBfeCCIotX0YF94IK0NJUS5BR0lPLklRX1NIT1JUX0lOVEVSRVNUX1BFUkNFTlQuMS8zLzIwMjQBAAAACyTGAgIAAAAQMTIuMjk0OTQ5MjQ0NjgwMQD485R6GBfeCB+osX0YF94IIUNJUS5BR0lPLklRX1ZBTFVFX1RSQURFRC4xLzMvMjAyNAEAAAALJMYCAgAAAAk2NC42MTU2MDIA+POUehgX3gjwRrR9GBfeCB9DSVEuVEVWQS5JUV9MQVNUU0FMRVBSSUNFLjQ1MjkzAQAAAE+zBAACAAAABTEwLjY3APjzlHoYF94ITtCsfRgX3ggiQ0lRLlRFVkEuSVFfTEFTVFNBTEVQUklDRS4xLzMvMjAyNAEAAABPswQAAgAAAAUxMC45NQD485R6GBfeCNyFrn0YF94IHkNJUS5BTFZPLklRX01BUktFVENBUC4xLzMvMjAyNAEAAAA9iVEpAgAAAAszMTAxLjM4NzE1MwEGAAAABQAAAAExAQAAAAstMjAxNjUyMzk1MQMAAAADMTYwAgAAAAYxMDAwNTQEAAAAATAHAAAACDEvMy8yMDI0+POUehgX3ggfqLF9GBfeCChDSVEuQUxWTy5JUV9QUklDRV9WT0xfSElTVF82TVRILjEvMy8yMDI0AQAAAD2JUSkCAAAABjQwLjg1NQD485R6GBfeCPBGtH0YF94IH0NJUS5BTFZPLklRX0xBU1RTQUxFUFJJQ0UuNDUyOTMBAAAAPYlRKQIAAAAFMTEuMzYA+POUehgX3ggiKLV9GBfeCB9D</t>
  </si>
  <si>
    <t>SVEuQUxWTy5JUV9MQVNUU0FMRVBSSUNFLjQ1MzAxAQAAAD2JUSkCAAAABTEyLjIxAPjzlHoYF94IMTuvfRgX3gghQ0lRLkFMVk8uSVFfVkFMVUVfVFJBREVELjEvMy8yMDI0AQAAAD2JUSkCAAAACDAuNjMwOTA3APjzlHoYF94I3IWufRgX3ggdQ0lRLkRZTi5JUV9NQVJLRVRDQVAuMS8zLzIwMjQBAAAAAgZIJAIAAAAKOTA2LjYzNjQ4MQEGAAAABQAAAAExAQAAAAstMjAyMjQxNzI0OAMAAAADMTYwAgAAAAYxMDAwNTQEAAAAATAHAAAACDEvMy8yMDI0+POUehgX3ghO0Kx9GBfeCCdDSVEuRFlOLklRX1BSSUNFX1ZPTF9ISVNUXzZNVEguMS8zLzIwMjQBAAAAAgZIJAIAAAAHODMuNDAwMwD485R6GBfeCNyFrn0YF94IHkNJUS5EWU4uSVFfTEFTVFNBTEVQUklDRS40NTI5MwEAAAACBkgkAgAAAAUxMy4wNgD485R6GBfeCDE7r30YF94IIUNJUS5EWU4uSVFfTEFTVFNBTEVQUklDRS4xLzMvMjAyNAEAAAACBkgkAgAAAAUxNC43NwD485R6GBfeCB+osX0YF94IKkNJUS5EWU4uSVFfU0hPUlRfSU5URVJFU1RfUEVSQ0VOVC4xLzMvMjAyNAEAAAACBkgkAgAAABAxNS44NTEzNDIwMzgxOTIzAPjzlHoYF94I8Ea0fRgX3ggeQ0lRLkFUSEEuSVFfTUFSS0VUQ0FQLjEvMy8yMDI0AQAAABwR2w8CAAAACjExNS4zMDUzNzcBBgAAAAUAAAABMQEAAAALLTIwMjAwNzgyNDgDAAAAAzE2MAIAAAAGMTAwMDU0BAAAAAEwBwAA</t>
  </si>
  <si>
    <t>AAgxLzMvMjAyNPjzlHoYF94IIii1fRgX3ggfQ0lRLkFUSEEuSVFfTEFTVFNBTEVQUklDRS40NTMwMQEAAAAcEdsPAgAAAAQyOC44APjzlHoYF94IH6ixfRgX3ggrQ0lRLkFUSEEuSVFfU0hPUlRfSU5URVJFU1RfUEVSQ0VOVC4xLzMvMjAyNAEAAAAcEdsPAgAAABAxLjI5MTg0NzEzMTE0Njg5APjzlHoYF94I3IWufRgX3gghQ0lRLkFUSEEuSVFfVkFMVUVfVFJBREVELjEvMy8yMDI0AQAAABwR2w8CAAAACDIuNDIwMDkxAPjzlHoYF94IH6ixfRgX3ggeQ0lRLkdMWUMuSVFfTUFSS0VUQ0FQLjEvMy8yMDI0AQAAADkHVwACAAAACjE5NS4xMTEzOTYBBgAAAAUAAAABMQEAAAALLTIwMjE0NTAyNDADAAAAAzE2MAIAAAAGMTAwMDU0BAAAAAEwBwAAAAgxLzMvMjAyNPjzlHoYF94IMTuvfRgX3ggoQ0lRLkdMWUMuSVFfUFJJQ0VfVk9MX0hJU1RfNk1USC4xLzMvMjAyNAEAAAA5B1cAAwAAAAAA+POUehgX3ggfqLF9GBfeCB9DSVEuR0xZQy5JUV9MQVNUU0FMRVBSSUNFLjQ1MjkzAQAAADkHVwADAAAAAAD485R6GBfeCB+osX0YF94IIkNJUS5HTFlDLklRX0xBU1RTQUxFUFJJQ0UuMS8zLzIwMjQBAAAAOQdXAAMAAAAAAPjzlHoYF94I8Ea0fRgX3ggfQ0lRLkdMWUMuSVFfTEFTVFNBTEVQUklDRS40NTMwMQEAAAA5B1cAAwAAAAAA+POUehgX3ghO0Kx9GBfeCB9DSVEuQ01NQi5JUV9MQVNUU0FMRVBSSUNFLjQ1MzAx</t>
  </si>
  <si>
    <t>AQAAALLTSBMCAAAABDIuMTgA+POUehgX3ggiKLV9GBfeCCtDSVEuQ01NQi5JUV9TSE9SVF9JTlRFUkVTVF9QRVJDRU5ULjEvMy8yMDI0AQAAALLTSBMCAAAAETAuMTUxNjA0MjA3ODY0ODQyAPjzlHoYF94IMTuvfRgX3gghQ0lRLkNNTUIuSVFfVkFMVUVfVFJBREVELjEvMy8yMDI0AQAAALLTSBMCAAAACDAuMDg1Mjc0APjzlHoYF94I8Ea0fRgX3ggfQ0lRLlNMUlguSVFfTEFTVFNBTEVQUklDRS40NTI5MwEAAADQ36sTAgAAAAk3Ni44MTE5NjEA+POUehgX3ghO0Kx9GBfeCCJDSVEuU0xSWC5JUV9MQVNUU0FMRVBSSUNFLjEvMy8yMDI0AQAAANDfqxMCAAAACTc2LjY1NTk2MQD485R6GBfeCNyFrn0YF94IHkNJUS5JTlRTLklRX01BUktFVENBUC4xLzMvMjAyNAEAAAD9hG8NAgAAAAoxMDkuNTM3OTIyAQYAAAAFAAAAATEBAAAACy0yMDE3ODIzNDIxAwAAAAMxNjACAAAABjEwMDA1NAQAAAABMAcAAAAIMS8zLzIwMjT485R6GBfeCB+osX0YF94IKENJUS5JTlRTLklRX1BSSUNFX1ZPTF9ISVNUXzZNVEguMS8zLzIwMjQBAAAA/YRvDQIAAAAIMTM5LjA4MzMA+POUehgX3gjeEbR9GBfeCB9DSVEuSU5UUy5JUV9MQVNUU0FMRVBSSUNFLjQ1MjkzAQAAAP2Ebw0CAAAABDguNjcA+POUehgX3ggiKLV9GBfeCB9DSVEuSU5UUy5JUV9MQVNUU0FMRVBSSUNFLjQ1MzAxAQAAAP2Ebw0CAAAAATYA+POUehgX3ggxO699</t>
  </si>
  <si>
    <t>GBfeCCFDSVEuSU5UUy5JUV9WQUxVRV9UUkFERUQuMS8zLzIwMjQBAAAA/YRvDQIAAAAIMC40NDI5MzQA+POUehgX3gjcha59GBfeCCtDSVEuRU5WQi5JUV9TSE9SVF9JTlRFUkVTVF9QRVJDRU5ULjEvMy8yMDI0AQAAAAD7yyYCAAAAETAuNTE3NDczMTY5OTc1MTg2APjzlHoYF94I3hG0fRgX3ggeQ0lRLklGUlguSVFfTUFSS0VUQ0FQLjEvNC8yMDI0AQAAANB9hwICAAAACjEwNy43NTYzODgBBgAAAAUAAAABMQEAAAALLTIwMjE4NTY0MjADAAAAAzE2MAIAAAAGMTAwMDU0BAAAAAEwBwAAAAgxLzQvMjAyNPjzlHoYF94ITtCsfRgX3ggoQ0lRLklGUlguSVFfUFJJQ0VfVk9MX0hJU1RfNk1USC4xLzQvMjAyNAEAAADQfYcCAgAAAAc4MS4yMDI1APjzlHoYF94I3IWufRgX3ggfQ0lRLklGUlguSVFfTEFTVFNBTEVQUklDRS40NTI5NAEAAADQfYcCAgAAAAMxLjYA+POUehgX3ggxO699GBfeCCJDSVEuSUZSWC5JUV9MQVNUU0FMRVBSSUNFLjEvNC8yMDI0AQAAANB9hwICAAAABDEuODMA+POUehgX3ggxO699GBfeCB5DSVEuWEJJLklRX0xBU1RTQUxFUFJJQ0UuNDUyOTYBAAAAykCYAQIAAAAEODkuMwD485R6GBfeCCIotX0YF94IHkNJUS5HTFlDLklRX01BUktFVENBUC4xLzQvMjAyNAEAAAA5B1cAAgAAAAgxOTMuMTc5NgEGAAAABQAAAAExAQAAAAstMjAyMTQ1MDI0MAMAAAADMTYwAgAAAAYxMDAwNTQEAAAA</t>
  </si>
  <si>
    <t>ATAHAAAACDEvNC8yMDI0+POUehgX3ggiKLV9GBfeCB9DSVEuR0xZQy5JUV9MQVNUU0FMRVBSSUNFLjQ1MzAyAQAAADkHVwADAAAAAAD485R6GBfeCB+osX0YF94IK0NJUS5HTFlDLklRX1NIT1JUX0lOVEVSRVNUX1BFUkNFTlQuMS80LzIwMjQBAAAAOQdXAAMAAAAAAPjzlHoYF94I3IWufRgX3gghQ0lRLkdMWUMuSVFfVkFMVUVfVFJBREVELjEvNC8yMDI0AQAAADkHVwADAAAAAAD485R6GBfeCDE7r30YF94IHkNJUS5BRENULklRX01BUktFVENBUC4xLzQvMjAyNAEAAACao+kKAgAAAAkxNTEuODY4NDcBBgAAAAUAAAABMQEAAAALLTIwMjA2NTM2OTMDAAAAAzE2MAIAAAAGMTAwMDU0BAAAAAEwBwAAAAgxLzQvMjAyNPjzlHoYF94IMTuvfRgX3ggoQ0lRLkFEQ1QuSVFfUFJJQ0VfVk9MX0hJU1RfNk1USC4xLzQvMjAyNAEAAACao+kKAgAAAAgxMzguMDAzNAD485R6GBfeCDE7r30YF94IH0NJUS5BRENULklRX0xBU1RTQUxFUFJJQ0UuNDUyOTQBAAAAmqPpCgIAAAAEMS42NgD485R6GBfeCB+osX0YF94IIkNJUS5BRENULklRX0xBU1RTQUxFUFJJQ0UuMS80LzIwMjQBAAAAmqPpCgIAAAAEMS44OAD485R6GBfeCN4RtH0YF94IH0NJUS5BRENULklRX0xBU1RTQUxFUFJJQ0UuNDUzMDIBAAAAmqPpCgIAAAAEMi4wNwD485R6GBfeCE7QrH0YF94IH0NJUS5BTERYLklRX0xBU1RTQUxFUFJJQ0UuNDUyOTQBAAAA</t>
  </si>
  <si>
    <t>t0PTAgIAAAAEMy4zNQD485R6GBfeCE7QrH0YF94IIkNJUS5BTERYLklRX0xBU1RTQUxFUFJJQ0UuMS80LzIwMjQBAAAAt0PTAgIAAAAEMy4zNAD485R6GBfeCNyFrn0YF94IH0NJUS5BTERYLklRX0xBU1RTQUxFUFJJQ0UuNDUzMDIBAAAAt0PTAgIAAAADMy4yAPjzlHoYF94IIii1fRgX3ggrQ0lRLkFMRFguSVFfU0hPUlRfSU5URVJFU1RfUEVSQ0VOVC4xLzQvMjAyNAEAAAC3Q9MCAgAAABA2LjA0MDc4OTEzNjk2NDA5APjzlHoYF94IMTuvfRgX3gghQ0lRLkFMRFguSVFfVkFMVUVfVFJBREVELjEvNC8yMDI0AQAAALdD0wICAAAACDEuODM5NzQ1APjzlHoYF94I3hG0fRgX3ggeQ0lRLktOU0EuSVFfTUFSS0VUQ0FQLjEvNC8yMDI0AQAAALWiRSECAAAACjEzNDUuMjIxMDIBBgAAAAUAAAABMQEAAAALLTIwMjE0NzE1NzIDAAAAAzE2MAIAAAAGMTAwMDU0BAAAAAEwBwAAAAgxLzQvMjAyNPjzlHoYF94IH6ixfRgX3ggoQ0lRLktOU0EuSVFfUFJJQ0VfVk9MX0hJU1RfNk1USC4xLzQvMjAyNAEAAAC1okUhAgAAAAY1OC42NjUA+POUehgX3gjeEbR9GBfeCB9DSVEuS05TQS5JUV9MQVNUU0FMRVBSSUNFLjQ1Mjk0AQAAALWiRSECAAAABTE5Ljk4APjzlHoYF94IIii1fRgX3ggfQ0lRLktOU0EuSVFfTEFTVFNBTEVQUklDRS40NTMwMgEAAAC1okUhAgAAAAUxOS4yOAD485R6GBfeCDE7r30YF94IIUNJUS5LTlNB</t>
  </si>
  <si>
    <t>LklRX1ZBTFVFX1RSQURFRC4xLzQvMjAyNAEAAAC1okUhAgAAAAkyNi40MzY2MDIA+POUehgX3gjcha59GBfeCCtDSVEuUllUTS5JUV9TSE9SVF9JTlRFUkVTVF9QRVJDRU5ULjEvNC8yMDI0AQAAABjJbRICAAAAEDE0LjYxNTY1ODY2NTQwODIA+POUehgX3gjeEbR9GBfeCB5DSVEuU05HWC5JUV9NQVJLRVRDQVAuMS80LzIwMjQBAAAAq20AAAIAAAAIOS40MTYxNjMBBgAAAAUAAAABMQEAAAALLTIwMTk0MDg3NTgDAAAAAzE2MAIAAAAGMTAwMDU0BAAAAAEwBwAAAAgxLzQvMjAyNPjzlHoYF94ITtCsfRgX3ggoQ0lRLlNOR1guSVFfUFJJQ0VfVk9MX0hJU1RfNk1USC4xLzQvMjAyNAEAAACrbQAAAgAAAAgxNDUuMDI2OAD485R6GBfeCNyFrn0YF94IH0NJUS5TTkdYLklRX0xBU1RTQUxFUFJJQ0UuNDUyOTQBAAAAq20AAAIAAAAFMTQuNjgA+POUehgX3ggxO699GBfeCCJDSVEuU05HWC5JUV9MQVNUU0FMRVBSSUNFLjEvNC8yMDI0AQAAAKttAAACAAAABzE0LjUxNjgA+POUehgX3ggxO699GBfeCB5DSVEuUFJURy5JUV9NQVJLRVRDQVAuMS80LzIwMjQFAAAAAAAAAAgAAAAUKEludmFsaWQgSWRlbnRpZmllcin485R6GBfeCCIotX0YF94IH0NJUS5QUlRHLklRX0xBU1RTQUxFUFJJQ0UuNDUzMDIFAAAAAAAAAAgAAAAUKEludmFsaWQgSWRlbnRpZmllcin485R6GBfeCB+osX0YF94IK0NJUS5QUlRHLklRX1NI</t>
  </si>
  <si>
    <t>T1JUX0lOVEVSRVNUX1BFUkNFTlQuMS80LzIwMjQFAAAAAAAAAAgAAAAUKEludmFsaWQgSWRlbnRpZmllcin485R6GBfeCNyFrn0YF94IIUNJUS5QUlRHLklRX1ZBTFVFX1RSQURFRC4xLzQvMjAyNAUAAAAAAAAACAAAABQoSW52YWxpZCBJZGVudGlmaWVyKfjzlHoYF94IMTuvfRgX3ggeQ0lRLklNTVAuSVFfTUFSS0VUQ0FQLjEvNC8yMDI0AQAAABVCZgACAAAACjM5OC4yNTk1NzcBBgAAAAUAAAABMQEAAAALLTIwMjkxNDg5ODgDAAAAATkCAAAABjEwMDA1NAQAAAABMAcAAAAIMS80LzIwMjT485R6GBfeCDE7r30YF94IKENJUS5JTU1QLklRX1BSSUNFX1ZPTF9ISVNUXzZNVEguMS80LzIwMjQBAAAAFUJmAAIAAAAGNDcuMDEyAPjzlHoYF94IMTuvfRgX3ggfQ0lRLklNTVAuSVFfTEFTVFNBTEVQUklDRS40NTI5NAEAAAAVQmYAAgAAAAQyLjMxAPjzlHoYF94IH6ixfRgX3ggiQ0lRLklNTVAuSVFfTEFTVFNBTEVQUklDRS4xLzQvMjAyNAEAAAAVQmYAAgAAAAQyLjQxAPjzlHoYF94I3hG0fRgX3ggfQ0lRLklNTVAuSVFfTEFTVFNBTEVQUklDRS40NTMwMgEAAAAVQmYAAgAAAAQyLjU2APjzlHoYF94ITtCsfRgX3ggfQ0lRLkFQTFQuSVFfTEFTVFNBTEVQUklDRS40NTI5NAEAAAB7jFQhAgAAAAQzLjU5APjzlHoYF94ITtCsfRgX3ggiQ0lRLkFQTFQuSVFfTEFTVFNBTEVQUklDRS4xLzQvMjAyNAEAAAB7jFQh</t>
  </si>
  <si>
    <t>AgAAAAQzLjc5APjzlHoYF94I3IWufRgX3ggfQ0lRLkFQTFQuSVFfTEFTVFNBTEVQUklDRS40NTMwMgEAAAB7jFQhAgAAAAQyLjQ0APjzlHoYF94IIii1fRgX3ggrQ0lRLkFQTFQuSVFfU0hPUlRfSU5URVJFU1RfUEVSQ0VOVC4xLzQvMjAyNAEAAAB7jFQhAgAAABAyLjc3NTg1NjU0ODY3NTk0APjzlHoYF94IMTuvfRgX3gghQ0lRLkFQTFQuSVFfVkFMVUVfVFJBREVELjEvNC8yMDI0AQAAAHuMVCECAAAACTE1LjM2NDgxOQD485R6GBfeCN4RtH0YF94IHkNJUS5UQlBILklRX01BUktFVENBUC4xLzUvMjAyNAEAAAASXF0OAgAAAAk1MTYuNDAzODcBBgAAAAUAAAABMQEAAAALLTIwMjAxNzQyNDYDAAAAAzE2MAIAAAAGMTAwMDU0BAAAAAEwBwAAAAgxLzUvMjAyNPjzlHoYF94IH6ixfRgX3ggoQ0lRLlRCUEguSVFfUFJJQ0VfVk9MX0hJU1RfNk1USC4xLzUvMjAyNAEAAAASXF0OAgAAAAczMy43NTg5APjzlHoYF94I3hG0fRgX3ggfQ0lRLlRCUEguSVFfTEFTVFNBTEVQUklDRS40NTI5NQEAAAASXF0OAgAAAAUxMS41MgD485R6GBfeCCIotX0YF94IH0NJUS5UQlBILklRX0xBU1RTQUxFUFJJQ0UuNDUzMDMBAAAAElxdDgIAAAAEOS44MwD485R6GBfeCDE7r30YF94IHkNJUS5YQkkuSVFfTEFTVFNBTEVQUklDRS40NTI5OQEAAADKQJgBAgAAAAU5My40MgD485R6GBfeCCIotX0YF94IIUNJUS5UQlBILklRX1ZB</t>
  </si>
  <si>
    <t>TFVFX1RSQURFRC4xLzUvMjAyNAEAAAASXF0OAgAAAAkxNC44MDA3NTkA+POUehgX3gjcha59GBfeCCtDSVEuQ1ZBQy5JUV9TSE9SVF9JTlRFUkVTVF9QRVJDRU5ULjEvNS8yMDI0AQAAAH4rPQECAAAAEDEuNjcyNjAxODEzMTEzOTYA+POUehgX3ggfqLF9GBfeCB1DSVEuR1NLLklRX01BUktFVENBUC4xLzUvMjAyNAEAAADyMwQAAgAAAAw2MjgyMi4wNTI0NjkBBgAAAAUAAAABMQEAAAALLTIwMjE5MDk2NjQDAAAAAjU1AgAAAAYxMDAwNTQEAAAAATAHAAAACDEvNS8yMDI0+POUehgX3ghO0Kx9GBfeCCdDSVEuR1NLLklRX1BSSUNFX1ZPTF9ISVNUXzZNVEguMS81LzIwMjQBAAAA8jMEAAIAAAAHMTcuNTc5MQD485R6GBfeCNyFrn0YF94IHkNJUS5HU0suSVFfTEFTVFNBTEVQUklDRS40NTI5NQEAAADyMwQAAgAAAAYxNS4zOTgA+POUehgX3ggxO699GBfeCCFDSVEuR1NLLklRX0xBU1RTQUxFUFJJQ0UuMS81LzIwMjQBAAAA8jMEAAIAAAAGMTUuNDEyAPjzlHoYF94IMTuvfRgX3ggeQ0lRLk1SU04uSVFfTUFSS0VUQ0FQLjEvNS8yMDI0AQAAAObFGAACAAAACjI3My43MjEzNjcBBgAAAAUAAAABMQEAAAALLTIwMjA4NDg5NDIDAAAAAzE2MAIAAAAGMTAwMDU0BAAAAAEwBwAAAAgxLzUvMjAyNPjzlHoYF94IIii1fRgX3ggfQ0lRLk1SU04uSVFfTEFTVFNBTEVQUklDRS40NTMwMwEAAADmxRgAAgAAAAQ3NS41</t>
  </si>
  <si>
    <t>APjzlHoYF94IH6ixfRgX3ggrQ0lRLk1SU04uSVFfU0hPUlRfSU5URVJFU1RfUEVSQ0VOVC4xLzUvMjAyNAEAAADmxRgAAgAAABA3LjAxMjM2MDA0MzQ4OTA0APjzlHoYF94I3IWufRgX3gghQ0lRLk1SU04uSVFfVkFMVUVfVFJBREVELjEvNS8yMDI0AQAAAObFGAACAAAACDIuMDYyMTgyAPjzlHoYF94IMTuvfRgX3ggeQ0lRLkRFUk0uSVFfTUFSS0VUQ0FQLjEvNS8yMDI0AQAAAHWPuRACAAAACTkzLjQ2NzY2NwEGAAAABQAAAAExAQAAAAstMjAxODk4MTk3MwMAAAADMTYwAgAAAAYxMDAwNTQEAAAAATAHAAAACDEvNS8yMDI0+POUehgX3ggxO699GBfeCChDSVEuREVSTS5JUV9QUklDRV9WT0xfSElTVF82TVRILjEvNS8yMDI0AQAAAHWPuRACAAAACDEwNy42NTgyAPjzlHoYF94IMTuvfRgX3ggfQ0lRLkRFUk0uSVFfTEFTVFNBTEVQUklDRS40NTI5NQEAAAB1j7kQAgAAAAQ0Ljk3APjzlHoYF94IH6ixfRgX3ggiQ0lRLkRFUk0uSVFfTEFTVFNBTEVQUklDRS4xLzUvMjAyNAEAAAB1j7kQAgAAAAQ1LjA1APjzlHoYF94IH6ixfRgX3ggfQ0lRLkRFUk0uSVFfTEFTVFNBTEVQUklDRS40NTMwMwEAAAB1j7kQAgAAAAQ0LjgyAPjzlHoYF94ITtCsfRgX3ggfQ0lRLk5PVk4uSVFfTEFTVFNBTEVQUklDRS40NTMwMwEAAABZ1gUAAgAAAAU5MS40MwD485R6GBfeCCIotX0YF94IK0NJUS5OT1ZOLklRX1NIT1JUX0lO</t>
  </si>
  <si>
    <t>VEVSRVNUX1BFUkNFTlQuMS81LzIwMjQBAAAAWdYFAAMAAAAAAPjzlHoYF94IMTuvfRgX3gghQ0lRLk5PVk4uSVFfVkFMVUVfVFJBREVELjEvNS8yMDI0AQAAAFnWBQACAAAACjIzOS4yMDY0MTYA+POUehgX3ggfqLF9GBfeCB9DSVEuTEdORC5JUV9MQVNUU0FMRVBSSUNFLjQ1Mjk1AQAAAGR4AAACAAAABTcwLjM2APjzlHoYF94ITtCsfRgX3ggiQ0lRLkxHTkQuSVFfTEFTVFNBTEVQUklDRS4xLzUvMjAyNAEAAABkeAAAAgAAAAU3MC44MwD485R6GBfeCNyFrn0YF94IHkNJUS5QVEhTLklRX01BUktFVENBUC4xLzUvMjAyNAEAAABr1n9rAwAAAAAA+POUehgX3ggfqLF9GBfeCChDSVEuUFRIUy5JUV9QUklDRV9WT0xfSElTVF82TVRILjEvNS8yMDI0AQAAAGvWf2sDAAAAAAD485R6GBfeCB+osX0YF94IH0NJUS5QVEhTLklRX0xBU1RTQUxFUFJJQ0UuNDUyOTUBAAAAa9Z/awMAAAAAAPjzlHoYF94IIii1fRgX3ggfQ0lRLlBUSFMuSVFfTEFTVFNBTEVQUklDRS40NTMwMwEAAABr1n9rAwAAAAAA+POUehgX3ggxO699GBfeCCFDSVEuUFRIUy5JUV9WQUxVRV9UUkFERUQuMS81LzIwMjQBAAAAa9Z/awMAAAAAAPjzlHoYF94I3IWufRgX3ggeQ0lRLlZJTkMuSVFfTUFSS0VUQ0FQLjEvOC8yMDI0AQAAAOQ1IykCAAAACTI5LjA3NzU2MgEGAAAABQAAAAExAQAAAAstMjAxOTEwMzI2NgMAAAADMTYwAgAAAAYxMDAw</t>
  </si>
  <si>
    <t>NTQEAAAAATAHAAAACDEvOC8yMDI0+POUehgX3ggiKLV9GBfeCChDSVEuVklOQy5JUV9QUklDRV9WT0xfSElTVF82TVRILjEvOC8yMDI0AQAAAOQ1IykCAAAABzk1LjQyOTYA+POUehgX3gjcha59GBfeCB9DSVEuVklOQy5JUV9MQVNUU0FMRVBSSUNFLjQ1Mjk2AQAAAOQ1IykCAAAABDIzLjYA+POUehgX3ggxO699GBfeCCJDSVEuVklOQy5JUV9MQVNUU0FMRVBSSUNFLjEvOC8yMDI0AQAAAOQ1IykCAAAABDI3LjIA+POUehgX3ggxO699GBfeCB9DSVEuVklOQy5JUV9MQVNUU0FMRVBSSUNFLjQ1MzA2AQAAAOQ1IykCAAAABDI3LjQA+POUehgX3ggfqLF9GBfeCCtDSVEuVklOQy5JUV9TSE9SVF9JTlRFUkVTVF9QRVJDRU5ULjEvOC8yMDI0AQAAAOQ1IykCAAAAETAuNTc2Mjg5ODYzMzE1MDg2APjzlHoYF94IH6ixfRgX3gghQ0lRLlZJTkMuSVFfVkFMVUVfVFJBREVELjEvOC8yMDI0AQAAAOQ1IykCAAAACTMxLjY5MzExNAD485R6GBfeCDE7r30YF94IHkNJUS5BQlNJLklRX01BUktFVENBUC4xLzgvMjAyNAEAAADeDNsPAgAAAAozODguNDgyODM0AQYAAAAFAAAAATEBAAAACy0yMDE4NDEwOTY3AwAAAAMxNjACAAAABjEwMDA1NAQAAAABMAcAAAAIMS84LzIwMjT485R6GBfeCDE7r30YF94IKENJUS5BQlNJLklRX1BSSUNFX1ZPTF9ISVNUXzZNVEguMS84LzIwMjQBAAAA3gzbDwIAAAAHOTkuNjk1NQD485R6</t>
  </si>
  <si>
    <t>GBfeCDE7r30YF94IH0NJUS5BQlNJLklRX0xBU1RTQUxFUFJJQ0UuNDUyOTYBAAAA3gzbDwIAAAAEMy42MgD485R6GBfeCB+osX0YF94IIkNJUS5BQlNJLklRX0xBU1RTQUxFUFJJQ0UuMS84LzIwMjQBAAAA3gzbDwIAAAAENC4xOAD485R6GBfeCB+osX0YF94IH0NJUS5BQlNJLklRX0xBU1RTQUxFUFJJQ0UuNDUzMDYBAAAA3gzbDwIAAAAEMy45OQD485R6GBfeCE7QrH0YF94IH0NJUS5WRVJVLklRX0xBU1RTQUxFUFJJQ0UuNDUzMDYBAAAAN9MEAAIAAAAFNC41OTIA+POUehgX3ggiKLV9GBfeCCtDSVEuVkVSVS5JUV9TSE9SVF9JTlRFUkVTVF9QRVJDRU5ULjEvOC8yMDI0AQAAADfTBAACAAAAEDkuMDA1NDc5OTAwNjAzNjkA+POUehgX3ggxO699GBfeCCFDSVEuVkVSVS5JUV9WQUxVRV9UUkFERUQuMS84LzIwMjQBAAAAN9MEAAIAAAAIMS4wNzMxNTEA+POUehgX3ggfqLF9GBfeCB9DSVEuQklPUi5JUV9MQVNUU0FMRVBSSUNFLjQ1Mjk2AQAAAA7v/gIDAAAAAAD485R6GBfeCE7QrH0YF94IIkNJUS5CSU9SLklRX0xBU1RTQUxFUFJJQ0UuMS84LzIwMjQBAAAADu/+AgMAAAAAAPjzlHoYF94I3IWufRgX3ggdQ0lRLkFMVC5JUV9NQVJLRVRDQVAuMS84LzIwMjQBAAAA90JKAAIAAAAKNjExLjk3MTg0MQEGAAAABQAAAAExAQAAAAstMjAyMDU1MDIwOAMAAAADMTYwAgAAAAYxMDAwNTQEAAAAATAHAAAACDEv</t>
  </si>
  <si>
    <t>OC8yMDI0+POUehgX3ggfqLF9GBfeCCdDSVEuQUxULklRX1BSSUNFX1ZPTF9ISVNUXzZNVEguMS84LzIwMjQBAAAA90JKAAIAAAAIMTAwLjc3NTUA+POUehgX3ggfqLF9GBfeCB5DSVEuQUxULklRX0xBU1RTQUxFUFJJQ0UuNDUyOTYBAAAA90JKAAIAAAAFMTEuMTkA+POUehgX3ggiKLV9GBfeCB5DSVEuQUxULklRX0xBU1RTQUxFUFJJQ0UuNDUzMDYBAAAA90JKAAIAAAACMTIA+POUehgX3ggxO699GBfeCCBDSVEuQUxULklRX1ZBTFVFX1RSQURFRC4xLzgvMjAyNAEAAAD3QkoAAgAAAAk5My41MDUxMzQA+POUehgX3gjcha59GBfeCCtDSVEuQ0xSQi5JUV9TSE9SVF9JTlRFUkVTVF9QRVJDRU5ULjEvOC8yMDI0AQAAAPPuPQICAAAAEDQuODgxOTU2MDA3NjY1ODMA+POUehgX3ggfqLF9GBfeCB5DSVEuSVRPUy5JUV9NQVJLRVRDQVAuMS84LzIwMjQFAAAAAAAAAAgAAAAUKEludmFsaWQgSWRlbnRpZmllcin485R6GBfeCE7QrH0YF94IKENJUS5JVE9TLklRX1BSSUNFX1ZPTF9ISVNUXzZNVEguMS84LzIwMjQFAAAAAAAAAAgAAAAUKEludmFsaWQgSWRlbnRpZmllcin485R6GBfeCNyFrn0YF94IH0NJUS5JVE9TLklRX0xBU1RTQUxFUFJJQ0UuNDUyOTYFAAAAAAAAAAgAAAAUKEludmFsaWQgSWRlbnRpZmllcin485R6GBfeCDE7r30YF94IIkNJUS5JVE9TLklRX0xBU1RTQUxFUFJJQ0UuMS84LzIwMjQFAAAA</t>
  </si>
  <si>
    <t>AAAAAAgAAAAUKEludmFsaWQgSWRlbnRpZmllcin485R6GBfeCDE7r30YF94IHUNJUS5CTVkuSVFfTUFSS0VUQ0FQLjEvOC8yMDI0AQAAAMZkAAACAAAADTEwNTM4MC4xMDM0NTgBBgAAAAUAAAABMQEAAAALLTIwMjI3NTA1MDkDAAAAAzE2MAIAAAAGMTAwMDU0BAAAAAEwBwAAAAgxLzgvMjAyNPjzlHoYF94IIii1fRgX3ggeQ0lRLkJNWS5JUV9MQVNUU0FMRVBSSUNFLjQ1MzA2AQAAAMZkAAACAAAABTUwLjMxAPjzlHoYF94IH6ixfRgX3ggqQ0lRLkJNWS5JUV9TSE9SVF9JTlRFUkVTVF9QRVJDRU5ULjEvOC8yMDI0AQAAAMZkAAACAAAADzEuMTg0NDUxODYzODUyNAD485R6GBfeCNyFrn0YF94IIENJUS5CTVkuSVFfVkFMVUVfVFJBREVELjEvOC8yMDI0AQAAAMZkAAACAAAACjk3MC44NDg4NjYA+POUehgX3ggxO699GBfeCB5DSVEuQ0xOTi5JUV9NQVJLRVRDQVAuMS84LzIwMjQBAAAAZEk7FAIAAAAJNDUuNDU5MTIyAQYAAAAFAAAAATEBAAAACy0yMDIwODYwMjYzAwAAAAMxNjACAAAABjEwMDA1NAQAAAABMAcAAAAIMS84LzIwMjT485R6GBfeCDE7r30YF94IKENJUS5DTE5OLklRX1BSSUNFX1ZPTF9ISVNUXzZNVEguMS84LzIwMjQBAAAAZEk7FAIAAAAIMTA1LjA1NzIA+POUehgX3ggxO699GBfeCB9DSVEuQ0xOTi5JUV9MQVNUU0FMRVBSSUNFLjQ1Mjk2AQAAAGRJOxQCAAAAAzUuOAD485R6GBfeCB+o</t>
  </si>
  <si>
    <t>sX0YF94IIkNJUS5DTE5OLklRX0xBU1RTQUxFUFJJQ0UuMS84LzIwMjQBAAAAZEk7FAIAAAAENy4wOAD485R6GBfeCB+osX0YF94IH0NJUS5DTE5OLklRX0xBU1RTQUxFUFJJQ0UuNDUzMDYBAAAAZEk7FAIAAAAFOS41OTYA+POUehgX3ghO0Kx9GBfeCB9DSVEuQUJCVi5JUV9MQVNUU0FMRVBSSUNFLjQ1MzA2AQAAAAoBdQgCAAAABTE2Mi40APjzlHoYF94IIii1fRgX3ggrQ0lRLkFCQlYuSVFfU0hPUlRfSU5URVJFU1RfUEVSQ0VOVC4xLzgvMjAyNAEAAAAKAXUIAgAAABEwLjc3NTM0NDA4NzE0MTgzOAD485R6GBfeCDE7r30YF94IIUNJUS5BQkJWLklRX1ZBTFVFX1RSQURFRC4xLzgvMjAyNAEAAAAKAXUIAgAAAAo5NjguODQzNDU0APjzlHoYF94IH6ixfRgX3ggfQ0lRLk9LWU8uSVFfTEFTVFNBTEVQUklDRS40NTI5NgEAAABLz7YCAgAAAAUxLjg2NAD485R6GBfeCE7QrH0YF94IIkNJUS5PS1lPLklRX0xBU1RTQUxFUFJJQ0UuMS84LzIwMjQBAAAAS8+2AgIAAAAEMS44OQD485R6GBfeCNyFrn0YF94IHUNJUS5OVk8uSVFfTUFSS0VUQ0FQLjEvOC8yMDI0AQAAAHzvBAACAAAADTMyMDk2NDMuMzIxMTIBBgAAAAUAAAABMQEAAAALLTIwMjE1NTA2NTUDAAAAAjQyAgAAAAYxMDAwNTQEAAAAATAHAAAACDEvOC8yMDI0+POUehgX3ggfqLF9GBfeCCdDSVEuTlZPLklRX1BSSUNFX1ZPTF9ISVNUXzZNVEguMS84</t>
  </si>
  <si>
    <t>LzIwMjQBAAAAfO8EAAIAAAAHMzUuMDUzOAD485R6GBfeCB+osX0YF94IHkNJUS5OVk8uSVFfTEFTVFNBTEVQUklDRS40NTI5NgEAAAB87wQAAgAAAAYxMDUuOTgA+POUehgX3ggiKLV9GBfeCB5DSVEuTlZPLklRX0xBU1RTQUxFUFJJQ0UuNDUzMDYBAAAAfO8EAAIAAAAGMTA3LjE2APjzlHoYF94IMTuvfRgX3gggQ0lRLk5WTy5JUV9WQUxVRV9UUkFERUQuMS84LzIwMjQBAAAAfO8EAAIAAAAJMzA2LjUwMTE2APjzlHoYF94I3IWufRgX3ggrQ0lRLk1OTUQuSVFfU0hPUlRfSU5URVJFU1RfUEVSQ0VOVC4xLzgvMjAyNAEAAACi/JwlAgAAABA3LjAwNjcyMjY4MjcwNDE2APjzlHoYF94IH6ixfRgX3ggeQ0lRLk5SSVguSVFfTUFSS0VUQ0FQLjEvOC8yMDI0AQAAAEwqVQwCAAAACjQ4My4wOTc1MjkBBgAAAAUAAAABMQEAAAALLTIwMjQxNDQ1ODQDAAAAAzE2MAIAAAAGMTAwMDU0BAAAAAEwBwAAAAgxLzgvMjAyNPjzlHoYF94ITtCsfRgX3ggoQ0lRLk5SSVguSVFfUFJJQ0VfVk9MX0hJU1RfNk1USC4xLzgvMjAyNAEAAABMKlUMAgAAAAc3Ny4xNjU5APjzlHoYF94I3IWufRgX3ggfQ0lRLk5SSVguSVFfTEFTVFNBTEVQUklDRS40NTI5NgEAAABMKlUMAgAAAAQ5Ljg3APjzlHoYF94IMTuvfRgX3ggiQ0lRLk5SSVguSVFfTEFTVFNBTEVQUklDRS4xLzgvMjAyNAEAAABMKlUMAgAAAAQ5Ljk2APjzlHoYF94IMTuv</t>
  </si>
  <si>
    <t>fRgX3ggeQ0lRLklOQ1kuSVFfTUFSS0VUQ0FQLjEvOC8yMDI0AQAAAJoUBQACAAAADDE0NzUwLjg3MDA0NQEGAAAABQAAAAExAQAAAAstMjAyMTg2OTcwMQMAAAADMTYwAgAAAAYxMDAwNTQEAAAAATAHAAAACDEvOC8yMDI0+POUehgX3ggiKLV9GBfeCB9DSVEuSU5DWS5JUV9MQVNUU0FMRVBSSUNFLjQ1MzA2AQAAAJoUBQACAAAABTYyLjc0APjzlHoYF94IH6ixfRgX3ggrQ0lRLklOQ1kuSVFfU0hPUlRfSU5URVJFU1RfUEVSQ0VOVC4xLzgvMjAyNAEAAACaFAUAAgAAABAzLjExMDkxOTA1OTkyNzM3APjzlHoYF94I3IWufRgX3gghQ0lRLklOQ1kuSVFfVkFMVUVfVFJBREVELjEvOC8yMDI0AQAAAJoUBQACAAAACjEzOC4zNTk0MzIA+POUehgX3ggxO699GBfeCB1DSVEuTlZTLklRX01BUktFVENBUC4xLzgvMjAyNAEAAACptegPAgAAAAoxNDExLjE2Njc1AQYAAAAFAAAAATEBAAAACy0yMDE4ODkyNzk0AwAAAAMxNzQCAAAABjEwMDA1NAQAAAABMAcAAAAIMS84LzIwMjT485R6GBfeCDE7r30YF94IJ0NJUS5OVlMuSVFfUFJJQ0VfVk9MX0hJU1RfNk1USC4xLzgvMjAyNAEAAACptegPAgAAAAc0OC4wMTkyAPjzlHoYF94IMTuvfRgX3ggeQ0lRLk5WUy5JUV9MQVNUU0FMRVBSSUNFLjQ1Mjk2AQAAAKm16A8CAAAABDQuNDQA+POUehgX3ggfqLF9GBfeCCFDSVEuTlZTLklRX0xBU1RTQUxFUFJJQ0UuMS84LzIw</t>
  </si>
  <si>
    <t>MjQBAAAAqbXoDwIAAAADNC40APjzlHoYF94IH6ixfRgX3ggeQ0lRLk5WUy5JUV9MQVNUU0FMRVBSSUNFLjQ1MzA2AQAAAKm16A8CAAAABDQuNTQA+POUehgX3ghO0Kx9GBfeCB9DSVEuQ1lCTi5JUV9MQVNUU0FMRVBSSUNFLjQ1MzA2AQAAAP7LvicCAAAACTE1LjM4OTk5MwD485R6GBfeCCIotX0YF94IK0NJUS5DWUJOLklRX1NIT1JUX0lOVEVSRVNUX1BFUkNFTlQuMS84LzIwMjQBAAAA/su+JwIAAAAQMi40NjA5MTU4NjQxMTgwMQD485R6GBfeCDE7r30YF94IIUNJUS5DWUJOLklRX1ZBTFVFX1RSQURFRC4xLzgvMjAyNAEAAAD+y74nAgAAAAgxLjgzMTMzNQD485R6GBfeCB+osX0YF94IH0NJUS5GQVRFLklRX0xBU1RTQUxFUFJJQ0UuNDUyOTYBAAAAaDFXAgIAAAAEMy43NwD485R6GBfeCE7QrH0YF94IIkNJUS5GQVRFLklRX0xBU1RTQUxFUFJJQ0UuMS84LzIwMjQBAAAAaDFXAgIAAAAENC4xMgD485R6GBfeCNyFrn0YF94IHkNJUS5CUE1DLklRX01BUktFVENBUC4xLzgvMjAyNAEAAAD6obwHAgAAAAs1MTg1Ljk3MDMzMQEGAAAABQAAAAExAQAAAAstMjAyMjcwNTcwOAMAAAADMTYwAgAAAAYxMDAwNTQEAAAAATAHAAAACDEvOC8yMDI0+POUehgX3ggfqLF9GBfeCChDSVEuQlBNQy5JUV9QUklDRV9WT0xfSElTVF82TVRILjEvOC8yMDI0AQAAAPqhvAcDAAAAAAD485R6GBfeCB+osX0YF94IH0NJUS5C</t>
  </si>
  <si>
    <t>UE1DLklRX0xBU1RTQUxFUFJJQ0UuNDUyOTYBAAAA+qG8BwMAAAAAAPjzlHoYF94IIii1fRgX3ggfQ0lRLkJQTUMuSVFfTEFTVFNBTEVQUklDRS40NTMwNgEAAAD6obwHAwAAAAAA+POUehgX3ggxO699GBfeCCtDSVEuQlBNQy5JUV9TSE9SVF9JTlRFUkVTVF9QRVJDRU5ULjEvOC8yMDI0AQAAAPqhvAcDAAAAAAD485R6GBfeCB+osX0YF94IIUNJUS5CUE1DLklRX1ZBTFVFX1RSQURFRC4xLzgvMjAyNAEAAAD6obwHAwAAAAAA+POUehgX3gjcha59GBfeCB5DSVEuU01NVC5JUV9NQVJLRVRDQVAuMS84LzIwMjQBAAAAwy2xAAIAAAALMjA4MS41MDM0MDcBBgAAAAUAAAABMQEAAAALLTIwMjA4NDg3NzgDAAAAAzE2MAIAAAAGMTAwMDU0BAAAAAEwBwAAAAgxLzgvMjAyNPjzlHoYF94ITtCsfRgX3ggoQ0lRLlNNTVQuSVFfUFJJQ0VfVk9MX0hJU1RfNk1USC4xLzgvMjAyNAEAAADDLbEAAgAAAAc4MS40NzQ1APjzlHoYF94I3IWufRgX3ggfQ0lRLlNNTVQuSVFfTEFTVFNBTEVQUklDRS40NTI5NgEAAADDLbEAAgAAAAQyLjU1APjzlHoYF94IMTuvfRgX3ggiQ0lRLlNNTVQuSVFfTEFTVFNBTEVQUklDRS4xLzgvMjAyNAEAAADDLbEAAgAAAAQyLjk3APjzlHoYF94IMTuvfRgX3ggeQ0lRLk9SSUMuSVFfTUFSS0VUQ0FQLjEvOC8yMDI0AQAAAFRLGhICAAAACjQ0OS41MDc0MDEBBgAAAAUAAAABMQEAAAALLTIwMjA5</t>
  </si>
  <si>
    <t>NzI2MjcDAAAAAzE2MAIAAAAGMTAwMDU0BAAAAAEwBwAAAAgxLzgvMjAyNPjzlHoYF94IIii1fRgX3ggfQ0lRLk9SSUMuSVFfTEFTVFNBTEVQUklDRS40NTMwNgEAAABUSxoSAgAAAAM4LjYA+POUehgX3ggfqLF9GBfeCCtDSVEuT1JJQy5JUV9TSE9SVF9JTlRFUkVTVF9QRVJDRU5ULjEvOC8yMDI0AQAAAFRLGhICAAAAEDE1Ljg5MDk0NDA4NDc5MzkA+POUehgX3gjcha59GBfeCCFDSVEuT1JJQy5JUV9WQUxVRV9UUkFERUQuMS84LzIwMjQBAAAAVEsaEgIAAAAIMy4xNjIyMzIA+POUehgX3ggxO699GBfeCB5DSVEuTlVWQi5JUV9NQVJLRVRDQVAuMS84LzIwMjQBAAAAP+0WJgIAAAAKMzM5LjM2MzI4MgEGAAAABQAAAAExAQAAAAstMjAyMTU5MTI4NwMAAAADMTYwAgAAAAYxMDAwNTQEAAAAATAHAAAACDEvOC8yMDI0+POUehgX3ggxO699GBfeCChDSVEuTlVWQi5JUV9QUklDRV9WT0xfSElTVF82TVRILjEvOC8yMDI0AQAAAD/tFiYCAAAABzYzLjUxMjgA+POUehgX3ggxO699GBfeCB9DSVEuTlVWQi5JUV9MQVNUU0FMRVBSSUNFLjQ1Mjk2AQAAAD/tFiYCAAAABDEuNDkA+POUehgX3ggfqLF9GBfeCCJDSVEuTlVWQi5JUV9MQVNUU0FMRVBSSUNFLjEvOC8yMDI0AQAAAD/tFiYCAAAABDEuNTUA+POUehgX3ggfqLF9GBfeCB9DSVEuTlVWQi5JUV9MQVNUU0FMRVBSSUNFLjQ1MzA2AQAAAD/tFiYCAAAABDEu</t>
  </si>
  <si>
    <t>NTgA+POUehgX3ghO0Kx9GBfeCB9DSVEuQUZNRC5JUV9MQVNUU0FMRVBSSUNFLjQ1MzA2AQAAANv3DAADAAAAAAD485R6GBfeCCIotX0YF94IK0NJUS5BRk1ELklRX1NIT1JUX0lOVEVSRVNUX1BFUkNFTlQuMS84LzIwMjQBAAAA2/cMAAMAAAAAAPjzlHoYF94IMTuvfRgX3gghQ0lRLkFGTUQuSVFfVkFMVUVfVFJBREVELjEvOC8yMDI0AQAAANv3DAADAAAAAAD485R6GBfeCB+osX0YF94IH0NJUS5BVklSLklRX0xBU1RTQUxFUFJJQ0UuNDUyOTYBAAAAWcoRDwIAAAAEMy4wOQD485R6GBfeCE7QrH0YF94IIkNJUS5BVklSLklRX0xBU1RTQUxFUFJJQ0UuMS84LzIwMjQBAAAAWcoRDwIAAAADMy4xAPjzlHoYF94I3IWufRgX3ggeQ0lRLkVMVFguSVFfTUFSS0VUQ0FQLjEvOS8yMDI0AQAAAECqzwwCAAAACTUyLjM1MDc5OAEGAAAABQAAAAExAQAAAAstMTk2MzAxNTc0NgMAAAADMTYwAgAAAAYxMDAwNTQEAAAAATAHAAAACDEvOS8yMDI0+POUehgX3ggfqLF9GBfeCChDSVEuRUxUWC5JUV9QUklDRV9WT0xfSElTVF82TVRILjEvOS8yMDI0AQAAAECqzwwCAAAACDExNS4yMjIzAPjzlHoYF94IH6ixfRgX3ggfQ0lRLkVMVFguSVFfTEFTVFNBTEVQUklDRS40NTI5OQEAAABAqs8MAgAAAAQ3LjgyAPjzlHoYF94IIii1fRgX3ggfQ0lRLkVMVFguSVFfTEFTVFNBTEVQUklDRS40NTMwNwEAAABAqs8MAgAAAAQ1LjI4</t>
  </si>
  <si>
    <t>APjzlHoYF94IMTuvfRgX3gghQ0lRLkVMVFguSVFfVkFMVUVfVFJBREVELjEvOS8yMDI0AQAAAECqzwwCAAAACTE2Ljg1OTg2NAD485R6GBfeCNyFrn0YF94ILENJUS5BTFBNWS5JUV9TSE9SVF9JTlRFUkVTVF9QRVJDRU5ULjEvOS8yMDI0AQAAAJFYDQADAAAAAAD485R6GBfeCB+osX0YF94IHkNJUS5WQ0VMLklRX01BUktFVENBUC4xLzkvMjAyNAEAAABZXgAAAgAAAAsxNzgwLjYwMjY5OQEGAAAABQAAAAExAQAAAAstMjAyMDYxMTIzMgMAAAADMTYwAgAAAAYxMDAwNTQEAAAAATAHAAAACDEvOS8yMDI0+POUehgX3ghO0Kx9GBfeCChDSVEuVkNFTC5JUV9QUklDRV9WT0xfSElTVF82TVRILjEvOS8yMDI0AQAAAFleAAACAAAABzQ4LjQ0MTQA+POUehgX3gjcha59GBfeCB9DSVEuVkNFTC5JUV9MQVNUU0FMRVBSSUNFLjQ1Mjk5AQAAAFleAAACAAAABTM0Ljc5APjzlHoYF94IMTuvfRgX3ggiQ0lRLlZDRUwuSVFfTEFTVFNBTEVQUklDRS4xLzkvMjAyNAEAAABZXgAAAgAAAAUzNy4zMQD485R6GBfeCDE7r30YF94IHkNJUS5NRFdELklRX01BUktFVENBUC4xLzkvMjAyNAEAAABB+BcAAgAAAAkxMTUuMTQ4NTcBBgAAAAUAAAABMQEAAAALLTIwMTc0MjY1MzIDAAAAAzE2MAIAAAAGMTAwMDU0BAAAAAEwBwAAAAgxLzkvMjAyNPjzlHoYF94IIii1fRgX3ggfQ0lRLk1EV0QuSVFfTEFTVFNBTEVQUklDRS40NTMw</t>
  </si>
  <si>
    <t>NwEAAABB+BcAAgAAAAUxMi44NwD485R6GBfeCB+osX0YF94IK0NJUS5NRFdELklRX1NIT1JUX0lOVEVSRVNUX1BFUkNFTlQuMS85LzIwMjQBAAAAQfgXAAIAAAARMC4zNjU1MTczNjYzMDUxNzQA+POUehgX3gjcha59GBfeCCFDSVEuTURXRC5JUV9WQUxVRV9UUkFERUQuMS85LzIwMjQBAAAAQfgXAAIAAAAIMS4yOTk5MzQA+POUehgX3ggxO699GBfeCB1DSVEuQUxDLklRX01BUktFVENBUC4xLzkvMjAyNAEAAADTbOoKAgAAAAk5My45NzMxMjUBBgAAAAUAAAABMQEAAAALLTIwMzA4MTg2MDUDAAAAATkCAAAABjEwMDA1NAQAAAABMAcAAAAIMS85LzIwMjT485R6GBfeCDE7r30YF94IJ0NJUS5BTEMuSVFfUFJJQ0VfVk9MX0hJU1RfNk1USC4xLzkvMjAyNAEAAADTbOoKAgAAAAc3NS4zODA4APjzlHoYF94IMTuvfRgX3ggeQ0lRLkFMQy5JUV9MQVNUU0FMRVBSSUNFLjQ1Mjk5AQAAANNs6goCAAAABjAuMDY4NQD485R6GBfeCB+osX0YF94IIUNJUS5BTEMuSVFfTEFTVFNBTEVQUklDRS4xLzkvMjAyNAEAAADTbOoKAgAAAAQwLjA3APjzlHoYF94IH6ixfRgX3ggeQ0lRLkFMQy5JUV9MQVNUU0FMRVBSSUNFLjQ1MzA3AQAAANNs6goCAAAABTAuMDY1APjzlHoYF94IIii1fRgX3ggqQ0lRLkFMQy5JUV9TSE9SVF9JTlRFUkVTVF9QRVJDRU5ULjEvOS8yMDI0AQAAANNs6goDAAAAAAD485R6GBfeCDE7r30YF94I</t>
  </si>
  <si>
    <t>IENJUS5BTEMuSVFfVkFMVUVfVFJBREVELjEvOS8yMDI0AQAAANNs6goCAAAACDAuMTU3NzQ4APjzlHoYF94IH6ixfRgX3ggfQ0lRLk1SU04uSVFfTEFTVFNBTEVQUklDRS40NTMwMAEAAADmxRgAAgAAAAU4MC43NQD485R6GBfeCE7QrH0YF94II0NJUS5NUlNOLklRX0xBU1RTQUxFUFJJQ0UuMS8xMC8yMDI0AQAAAObFGAACAAAABTgxLjI1APjzlHoYF94I3IWufRgX3ggfQ0lRLkZETVQuSVFfTUFSS0VUQ0FQLjEvMTAvMjAyNAEAAAAl0EMQAgAAAAo4MTguMzA0MDM4AQYAAAAFAAAAATEBAAAACy0yMDIwMjMxOTAxAwAAAAMxNjACAAAABjEwMDA1NAQAAAABMAcAAAAJMS8xMC8yMDI0+POUehgX3ggfqLF9GBfeCClDSVEuRkRNVC5JUV9QUklDRV9WT0xfSElTVF82TVRILjEvMTAvMjAyNAEAAAAl0EMQAgAAAAc1NS4zODU3APjzlHoYF94IH6ixfRgX3ggfQ0lRLkZETVQuSVFfTEFTVFNBTEVQUklDRS40NTMwMAEAAAAl0EMQAgAAAAUxOS40OQD485R6GBfeCCIotX0YF94IH0NJUS5GRE1ULklRX0xBU1RTQUxFUFJJQ0UuNDUzMDgBAAAAJdBDEAIAAAAFMTcuNzUA+POUehgX3ggxO699GBfeCCJDSVEuTVJLLklRX0JFVEFfMVlSX1JTUS4xMi8xOS8yMDI0AQAAAPZmBAACAAAAETAuMTI0MjUxNDgxNDU0NzExAOuQI7YYF94IRBf7uhgX3ggiQ0lRLkJNWS5JUV9CRVRBXzFZUl9SU1EuMTIvMjMvMjAyNAEAAADG</t>
  </si>
  <si>
    <t>ZAAAAgAAABMwLjAwMzE4MjU1MjMyMDY5MTY5AAerv7UYF94I0iTquhgX3ggjQ0lRLlhCSVQuSVFfQkVUQV8xWVJfUlNRLjEyLzIzLzIwMjQBAAAAAGPsDAIAAAASMC4wNTQ5MDU0Mzg3Nzg0OTY0AG4jrLUYF94IgNXiuhgX3ggjQ0lRLkNPUlQuSVFfQkVUQV8xWVJfUlNRLjEyLzMwLzIwMjQBAAAA0rkVAAIAAAAPMC4xOTUzMTY4MzM4MjEyAG4jrLUYF94IgNXiuhgX3gghQ0lRLktaSUEuSVFfQkVUQV8xWVJfUlNRLjEvMi8yMDI1AQAAAG0hBgACAAAAEzAuMDA2MjMzNTY0MDg2NzEzNjYAbiOstRgX3giA1eK6GBfeCCFDSVEuS1JPUy5JUV9CRVRBXzFZUl9SU1EuMS81LzIwMjUBAAAA+SjcEwIAAAASMC4wMzI1MDgwNzcyMzMyNDE2AG4jrLUYF94IgNXiuhgX3ggiQ0lRLlBTVFguSVFfQkVUQV8xWVJfUlNRLjEyLzkvMjAyNAEAAABKuQUAAwAAAAAAbiOstRgX3giA1eK6GBfeCCNDSVEuR0FMVC5JUV9CRVRBXzFZUl9SU1EuMTIvMjAvMjAyNAEAAADHQRAAAgAAABIwLjA5Mjc1OTA1NzIwMzA0MzIAbiOstRgX3giA1eK6GBfeCCNDSVEuTVJVUy5JUV9CRVRBXzFZUl9SU1EuMTIvMTcvMjAyNAEAAAAQZHwBAgAAABIwLjA4NDUyNTY4NjY3OTYyODIAbiOstRgX3gh2buC6GBfeCCNDSVEuQ1ROTS5JUV9CRVRBXzFZUl9SU1EuMTIvMTcvMjAyNAEAAAAwxkohAgAAABEwLjI2MDUxNjI4ODcwNTYxMwBuI6y1GBfe</t>
  </si>
  <si>
    <t>CHZu4LoYF94II0NJUS5SRUdOLklRX0JFVEFfMVlSX1JTUS4xMi8xOS8yMDI0AQAAALODAAACAAAAETAuMTQ2NDk3OTk5NTIwOTU0AAerv7UYF94I0iTquhgX3ggjQ0lRLk9NRVIuSVFfQkVUQV8xWVJfUlNRLjEyLzE5LzIwMjQBAAAAhH4AAAIAAAASMC4wMTczMjQ3MjE5NDI3MTk1AG4jrLUYF94Idm7guhgX3ggiQ0lRLlBUR1guSVFfQkVUQV8xWVJfUlNRLjEyLzkvMjAyNAEAAADcZrQHAgAAABAwLjE1NDQ3NDYyMjkzMDk3AG4jrLUYF94Idm7guhgX3ggjQ0lRLlZSVFguSVFfQkVUQV8xWVJfUlNRLjEyLzIwLzIwMjQBAAAAi40AAAIAAAAPMC4zMjQzODkyMTY4NTg5AG4jrLUYF94Idm7guhgX3ggjQ0lRLkJIVk4uSVFfQkVUQV8xWVJfUlNRLjEyLzE2LzIwMjQBAAAAmksQawIAAAARMC4xMjg1NDMwMTYyOTg4MTkAB6u/tRgX3giVuee6GBfeCCNDSVEuVEVWQS5JUV9CRVRBXzFZUl9SU1EuMTIvMTcvMjAyNAEAAABPswQAAgAAABIwLjA1NTY4MjY2MDMyODg4MjEAbiOstRgX3gh2buC6GBfeCCNDSVEuQUZNRC5JUV9CRVRBXzFZUl9SU1EuMTIvMTcvMjAyNAEAAADb9wwAAwAAAAAAbiOstRgX3gh2buC6GBfeCCNDSVEuVlJUWC5JUV9CRVRBXzFZUl9SU1EuMTIvMTkvMjAyNAEAAACLjQAAAgAAABEwLjMwNzIyMjM3OTAzNjQ5NABuI6y1GBfeCHZu4LoYF94II0NJUS5BTE1TLklRX0JFVEFfMVlSX1JTUS4x</t>
  </si>
  <si>
    <t>Mi8xOS8yMDI0AQAAAF97DyoCAAAAEjAuMDY4NDc4NTI2MjA3NTA5OABuI6y1GBfeCJNF4LoYF94II0NJUS5HS09TLklRX0JFVEFfMVlSX1JTUS4xMi8yMy8yMDI0AQAAAMjILwACAAAAETAuMTA3NTUwNzIyNjM2NjE0AG4jrLUYF94Ik0XguhgX3ggjQ0lRLkJHTkUuSVFfQkVUQV8xWVJfUlNRLjEyLzI3LzIwMjQBAAAA4OTdBgMAAAAAAG4jrLUYF94Ik0XguhgX3ggjQ0lRLk5SWFAuSVFfQkVUQV8xWVJfUlNRLjEyLzMwLzIwMjQBAAAAFXoJEwIAAAASMC4wNDg0MDAxNDM1MTQyNjA1AG4jrLUYF94IJv/duhgX3ggjQ0lRLkNNUlguSVFfQkVUQV8xWVJfUlNRLjEyLzMwLzIwMjQBAAAA+w4yAAMAAAAAAG4jrLUYF94IJv/duhgX3gghQ0lRLkFOSVAuSVFfQkVUQV8xWVJfUlNRLjEvMi8yMDI1AQAAAPhTFwACAAAAEjAuMDcyMTcxNDgwNDM2MTk2OQBuI6y1GBfeCCb/3boYF94IIUNJUS5DQVBSLklRX0JFVEFfMVlSX1JTUS4xLzIvMjAyNQEAAACVrMIBAgAAABIwLjAxMTQ3OTk1MjI5MzI4NDYAbiOstRgX3ggm/926GBfeCCFDSVEuVllORS5JUV9CRVRBXzFZUl9SU1EuMS82LzIwMjUBAAAAKl1jAAIAAAARMC4xMDk4MjQ1Mzg1MTg0MjgAbiOstRgX3ggm/926GBfeCCNDSVEuQlBUSC5JUV9CRVRBXzFZUl9SU1EuMTIvMTkvMjAyNAEAAACyZTwCAgAAABIwLjAzMTA4NjMwMzA4MjAxODkAbiOstRgX3ggm/926</t>
  </si>
  <si>
    <t>GBfeCCNDSVEuTVJLUi5JUV9CRVRBXzFZUl9SU1EuMTIvMTkvMjAyNAEAAAAiVBoAAgAAABIwLjA0NjUzMzk3NTY0NjcyNjkAbiOstRgX3ggm/926GBfeCCJDSVEuSkFaWi5JUV9CRVRBXzFZUl9SU1EuMTIvOS8yMDI0AQAAAEWdZgACAAAAEjAuMDg5MzQxNjg5MDgyMjM3NABuI6y1GBfeCCb/3boYF94II0NJUS5BU05ELklRX0JFVEFfMVlSX1JTUS4xMi8xNi8yMDI0AQAAAKXiWgICAAAAEjAuMDQ4MDg4MDEzNjE4NTU4MgBuI6y1GBfeCCb/3boYF94II0NJUS5RTlJYLklRX0JFVEFfMVlSX1JTUS4xMi8xOC8yMDI0AQAAAFKgWCMCAAAAEzAuMDAxMDg0ODE3ODExMTI4MjcAbiOstRgX3ggm/926GBfeCCNDSVEuS1JZUy5JUV9CRVRBXzFZUl9SU1EuMTIvMTgvMjAyNAEAAAAoJ9UfAgAAABEwLjEzMjM5Mjg1OTQ5MjAyNwBuI6y1GBfeCCb/3boYF94II0NJUS5IVU1BLklRX0JFVEFfMVlSX1JTUS4xMi8yMC8yMDI0AQAAAIt4awYCAAAAEzAuMDAxNjE5NDcwMDMwMjk4NDUAbiOstRgX3gh5j9u6GBfeCCJDSVEuV1ZFLklRX0JFVEFfMVlSX1JTUS4xMi8yMy8yMDI0AQAAABbBSg8CAAAAEjAuMDcyMzQwNDAwNzc0NzIxMwBuI6y1GBfeCHmP27oYF94IHkNJUS5YQkkuSVFfTEFTVFNBTEVQUklDRS40NTYzNgEAAADKQJgBAgAAAAU5Ny40MgBsOEO2GBfeCD9MB7sYF94IHkNJUS5YQkkuSVFfTEFTVFNBTEVQUklD</t>
  </si>
  <si>
    <t>RS40NTYzOAEAAADKQJgBAgAAAAQ5NC4yABTOQLYYF94IOdUEuxgX3ggfQ0lRLkxMWS5JUV9NQVJLRVRDQVAuMTIvMTEvMjAyNAEAAAAbWwQAAgAAAA03MTY3NzAuOTE5OTg1AQYAAAAFAAAAATEBAAAACy0xOTcxMzM2ODM0AwAAAAMxNjACAAAABjEwMDA1NAQAAAABMAcAAAAKMTIvMTEvMjAyNG4jrLUYF94IwUPluhgX3ggfQ0lRLkpBR1guSVFfTEFTVFNBTEVQUklDRS40NTY0NAEAAACMucMAAgAAAAQyMS41AG4jrLUYF94IwUPluhgX3ggeQ0lRLlhCSS5JUV9MQVNUU0FMRVBSSUNFLjQ1NjM3AQAAAMpAmAECAAAABTk2Ljk3ABTOQLYYF94IOdUEuxgX3ggeQ0lRLlhCSS5JUV9MQVNUU0FMRVBSSUNFLjQ1NjQ1AQAAAMpAmAECAAAABTg5LjgxAIWPxLUYF94ITP3uuhgX3gggQ0lRLkdVVFMuSVFfTUFSS0VUQ0FQLjEyLzEyLzIwMjQBAAAAUT4vCQIAAAAKMTA2LjA1ODE3MgEGAAAABQAAAAExAQAAAAstMTk2OTQ1ODA2MAMAAAADMTYwAgAAAAYxMDAwNTQEAAAAATAHAAAACjEyLzEyLzIwMjRuI6y1GBfeCMFD5boYF94IHkNJUS5YQkkuSVFfTEFTVFNBTEVQUklDRS40NTYzOQEAAADKQJgBAgAAAAQ5My40ABTOQLYYF94IOdUEuxgX3ggfQ0lRLkFQVE8uSVFfTEFTVFNBTEVQUklDRS40NTY0NQEAAAC12QEAAwAAAAAAbiOstRgX3gjBQ+W6GBfeCB9DSVEuQ09SVC5JUV9MQVNUU0FMRVBSSUNFLjQ1NjQ1AQAA</t>
  </si>
  <si>
    <t>ANK5FQACAAAABTUxLjE1AG4jrLUYF94IwUPluhgX3ggkQ0lRLktaSUEuSVFfTEFTVFNBTEVQUklDRS4xMi8xMi8yMDI0AQAAAG0hBgACAAAABTE4LjM1AG4jrLUYF94IwUPluhgX3gggQ0lRLkZCSU8uSVFfTUFSS0VUQ0FQLjEyLzEzLzIwMjQBAAAACfKtAwIAAAAJNTMuNTUzNTcyAQYAAAAFAAAAATEBAAAACy0xOTY4NTAzNTY5AwAAAAMxNjACAAAABjEwMDA1NAQAAAABMAcAAAAKMTIvMTMvMjAyNG4jrLUYF94IgNXiuhgX3ggjQ0lRLkNLUFQuSVFfVkFMVUVfVFJBREVELjEyLzEzLzIwMjQBAAAAuFEWEQMAAAAAAG4jrLUYF94IwUPluhgX3ggeQ0lRLlhCSS5JUV9MQVNUU0FMRVBSSUNFLjQ1NjQzAQAAAMpAmAECAAAABTk0LjU5AOP+JbYYF94I24X9uhgX3ggfQ0lRLkZIVFguSVFfTEFTVFNBTEVQUklDRS40NTY0OQEAAADoYxIgAgAAAAQ0LjkzAG4jrLUYF94IgNXiuhgX3gglQ0lRLlJMRlRGLklRX0xBU1RTQUxFUFJJQ0UuMTIvMTYvMjAyNAUAAAAAAAAACAAAABQoSW52YWxpZCBJZGVudGlmaWVyKW4jrLUYF94IgNXiuhgX3ggjQ0lRLkxSTVIuSVFfVkFMVUVfVFJBREVELjEyLzE2LzIwMjQBAAAAF2AdIgIAAAAJMjkuNDQ3NzQyAG4jrLUYF94IgNXiuhgX3ggqQ0lRLkFTTkQuSVFfUFJJQ0VfVk9MX0hJU1RfNk1USC4xMi8xNi8yMDI0AQAAAKXiWgICAAAABzQ0LjEwMTEAbiOstRgX3giA1eK6GBfe</t>
  </si>
  <si>
    <t>CCNDSVEuRVdUWC5JUV9WQUxVRV9UUkFERUQuMTIvMTYvMjAyNAEAAADSNn8jAgAAAAoxMjUuNDI5Nzk3AG4jrLUYF94IgNXiuhgX3ggqQ0lRLlJWUEguSVFfUFJJQ0VfVk9MX0hJU1RfNk1USC4xMi8xNi8yMDI0AQAAAJSEkAcCAAAACDEzNS4wMTM0AG4jrLUYF94IgNXiuhgX3ggeQ0lRLlhCSS5JUV9MQVNUU0FMRVBSSUNFLjQ1NjQyAQAAAMpAmAECAAAABTk0Ljc2AAOcJrYYF94IPdX+uhgX3ggeQ0lRLlhCSS5JUV9MQVNUU0FMRVBSSUNFLjQ1NjUwAQAAAMpAmAECAAAABTkxLjk4AIWPxLUYF94Iw47suhgX3gggQ0lRLlROWUEuSVFfTUFSS0VUQ0FQLjEyLzE3LzIwMjQBAAAAFsNiGAIAAAAKMTExLjcwMDkyOAEGAAAABQAAAAExAQAAAAstMTk3MDQzMDUxNQMAAAADMTYwAgAAAAYxMDAwNTQEAAAAATAHAAAACjEyLzE3LzIwMjRuI6y1GBfeCIDV4roYF94IIENJUS5CTUVBLklRX01BUktFVENBUC4xMi8xNy8yMDI0AQAAAMeYcSkCAAAACjE2OC4xNDc1MDgBBgAAAAUAAAABMQEAAAALLTE5NzEzMTU4MjMDAAAAAzE2MAIAAAAGMTAwMDU0BAAAAAEwBwAAAAoxMi8xNy8yMDI0biOstRgX3giA1eK6GBfeCCBDSVEuTFBDTi5JUV9NQVJLRVRDQVAuMTIvMTcvMjAyNAEAAAAa9HoAAgAAAAkyNy44NjI3NjcBBgAAAAUAAAABMQEAAAALLTE5NzAyODcxMDgDAAAAAzE2MAIAAAAGMTAwMDU0BAAAAAEwBwAAAAox</t>
  </si>
  <si>
    <t>Mi8xNy8yMDI0biOstRgX3giA1eK6GBfeCB5DSVEuWEJJLklRX0xBU1RTQUxFUFJJQ0UuNDU2NDQBAAAAykCYAQIAAAAFODkuOTMAhY/EtRgX3ghCz/O6GBfeCCpDSVEuR1BDUi5JUV9QUklDRV9WT0xfSElTVF82TVRILjEyLzE3LzIwMjQBAAAAmvC+YwIAAAAHNjQuMTA0MQBuI6y1GBfeCIDV4roYF94IH0NJUS5JTU1YLklRX0xBU1RTQUxFUFJJQ0UuNDU2NDIBAAAAv1ngGAIAAAAEMS45NQBuI6y1GBfeCIDV4roYF94IH0NJUS5NVFZBLklRX0xBU1RTQUxFUFJJQ0UuNDU2NDMBAAAAc6+YJQIAAAAGMi4yNDg2AG4jrLUYF94IgNXiuhgX3ggeQ0lRLlhCSS5JUV9MQVNUU0FMRVBSSUNFLjQ1NjUxAQAAAMpAmAECAAAABTkxLjk4AAerv7UYF94Iw47suhgX3ggkQ0lRLlFOUlguSVFfTEFTVFNBTEVQUklDRS4xMi8xOC8yMDI0AQAAAFKgWCMCAAAACTE5LjY4NzUxOQBuI6y1GBfeCIDV4roYF94ILUNJUS5DSFJTLklRX1NIT1JUX0lOVEVSRVNUX1BFUkNFTlQuMTIvMTgvMjAyNAEAAADHelUMAgAAABAyNi42NjEwNjAzNzQ2ODM3AG4jrLUYF94IgNXiuhgX3ggfQ0lRLktSWVMuSVFfTEFTVFNBTEVQUklDRS40NTY1MQEAAAAoJ9UfAgAAAAYxNTguNTIAbiOstRgX3giA1eK6GBfeCB9DSVEuU1ZSQS5JUV9MQVNUU0FMRVBSSUNFLjQ1NjUxAQAAAHV/hwMCAAAAAzMuMgBuI6y1GBfeCIDV4roYF94IIENJUS5PQ0dO</t>
  </si>
  <si>
    <t>LklRX01BUktFVENBUC4xMi8xOS8yMDI0AQAAALfAHBICAAAACjIyMy43MDQ4NDMBBgAAAAUAAAABMQEAAAALLTE5Njg3ODg4NTYDAAAAAzE2MAIAAAAGMTAwMDU0BAAAAAEwBwAAAAoxMi8xOS8yMDI0biOstRgX3giA1eK6GBfeCCRDSVEuQUNFVC5JUV9MQVNUU0FMRVBSSUNFLjEyLzE5LzIwMjQBAAAA31d7EgIAAAAGMC44NjAzAG4jrLUYF94IgNXiuhgX3ggeQ0lRLlhCSS5JUV9MQVNUU0FMRVBSSUNFLjQ1NjUyAQAAAMpAmAECAAAABTkyLjY1AIWPxLUYF94Iw47suhgX3ggqQ0lRLlJBUkUuSVFfUFJJQ0VfVk9MX0hJU1RfNk1USC4xMi8xOS8yMDI0AQAAAPF6AAcCAAAABzM3LjEyMDQAbiOstRgX3giA1eK6GBfeCCJDSVEuTlZPLklRX1ZBTFVFX1RSQURFRC4xMi8yMC8yMDI0AQAAAHzvBAACAAAACjQ1NjkuODA3OTEAbiOstRgX3giA1eK6GBfeCB9DSVEuSFVNQS5JUV9MQVNUU0FMRVBSSUNFLjQ1NjUzAQAAAIt4awYCAAAAAzUuNQBuI6y1GBfeCIDV4roYF94ILUNJUS5HQUxULklRX1NIT1JUX0lOVEVSRVNUX1BFUkNFTlQuMTIvMjAvMjAyNAEAAADHQRAAAgAAABA5LjMzMzU1NzQ2MTA4NDAzAG4jrLUYF94IgNXiuhgX3ggeQ0lRLlBGRS5JUV9MQVNUU0FMRVBSSUNFLjQ1NjQ1AQAAAN55AgACAAAABTI1Ljc3AAerv7UYF94IwUPluhgX3ggeQ0lRLlhCSS5JUV9MQVNUU0FMRVBSSUNFLjQ1NjQ5AQAA</t>
  </si>
  <si>
    <t>AMpAmAECAAAABTkxLjg5AIWPxLUYF94ITP3uuhgX3ggfQ0lRLkxMWS5JUV9NQVJLRVRDQVAuMTIvMjAvMjAyNAEAAAAbWwQAAgAAAA02OTEzMTUuNzA2MTAxAQYAAAAFAAAAATEBAAAACy0xOTcxMzM2ODM0AwAAAAMxNjACAAAABjEwMDA1NAQAAAABMAcAAAAKMTIvMjAvMjAyNG4jrLUYF94IgNXiuhgX3ggeQ0lRLlhCSS5JUV9MQVNUU0FMRVBSSUNFLjQ1NjQ2AQAAAMpAmAECAAAABTkxLjI4AIWPxLUYF94Iw47suhgX3ggeQ0lRLlhCSS5JUV9MQVNUU0FMRVBSSUNFLjQ1NjU2AQAAAMpAmAECAAAABTg5Ljg5AAerv7UYF94Iw47suhgX3ggfQ0lRLlJISEJZLklRX01BUktFVENBUC4xLzYvMjAyNQEAAAAkfAoAAgAAAA0yMDY5MzMuNjAyMjE4AQYAAAAFAAAAATEBAAAACy0xOTg2NDQyNjA1AwAAAAIyOQIAAAAGMTAwMDU0BAAAAAEwBwAAAAgxLzYvMjAyNW4jrLUYF94IgNXiuhgX3ggqQ0lRLlJQVFguSVFfUFJJQ0VfVk9MX0hJU1RfNk1USC4xMi8xMy8yMDI0AQAAAOe/8BkCAAAACDEzMy45OTg0AG4jrLUYF94IgNXiuhgX3ggjQ0lRLk1UVkEuSVFfVkFMVUVfVFJBREVELjEyLzE4LzIwMjQBAAAAc6+YJQIAAAAIOS4wMzM0NTIAbiOstRgX3giA1eK6GBfeCCpDSVEuTUVTTy5JUV9QUklDRV9WT0xfSElTVF82TVRILjEyLzE5LzIwMjQBAAAARp42AQIAAAAHODYuNDk2MgBuI6y1GBfeCIDV4roYF94II0NJ</t>
  </si>
  <si>
    <t>US5BQ0VULklRX1ZBTFVFX1RSQURFRC4xMi8xOS8yMDI0AQAAAN9XexICAAAACDAuODE3NjAyAG4jrLUYF94IgNXiuhgX3ggiQ0lRLk1PTE4uSVFfVkFMVUVfVFJBREVELjEyLzkvMjAyNAEAAADInPIBAgAAAAgwLjA0MzcwOABuI6y1GBfeCIDV4roYF94IKUNJUS5QVEdYLklRX1BSSUNFX1ZPTF9ISVNUXzZNVEguMTIvOS8yMDI0AQAAANxmtAcCAAAABjQzLjYyMgBuI6y1GBfeCIDV4roYF94IKUNJUS5CR05FLklRX1BSSUNFX1ZPTF9ISVNUXzZNVEguMTIvOS8yMDI0AQAAAODk3QYDAAAAAAADnCa2GBfeCPih+LoYF94IHkNJUS5YQkkuSVFfTEFTVFNBTEVQUklDRS40NTYzMgEAAADKQJgBAgAAAAU5OS4xNABsOEO2GBfeCD9MB7sYF94IH0NJUS5aTEFCLklRX0xBU1RTQUxFUFJJQ0UuNDU2NDIBAAAAdwIpEAIAAAAFMjYuMTgAbiOstRgX3giA1eK6GBfeCCxDSVEuQVJUTC5JUV9TSE9SVF9JTlRFUkVTVF9QRVJDRU5ULjEyLzkvMjAyNAEAAADPv1YQAgAAABEwLjY3Mjg2MzE2NDA0ODcwMwBuI6y1GBfeCIDV4roYF94ILUNJUS5OQU1TLklRX1NIT1JUX0lOVEVSRVNUX1BFUkNFTlQuMTIvMTAvMjAyNAEAAACictooAgAAABAyLjgwMjM2Njc5NDc4NDM4AG4jrLUYF94IgNXiuhgX3ggjQ0lRLk9MTUEuSVFfVkFMVUVfVFJBREVELjEyLzEwLzIwMjQBAAAA8n84IAIAAAAJMTAuNzE1NTgzAG4jrLUYF94IgNXi</t>
  </si>
  <si>
    <t>uhgX3ggjQ0lRLkFDSVUuSVFfVkFMVUVfVFJBREVELjEyLzEwLzIwMjQBAAAAQGpUAQIAAAAIMC4xODU2MDkAbiOstRgX3giA1eK6GBfeCCBDSVEuQVRZUi5JUV9NQVJLRVRDQVAuMTIvMTAvMjAyNAEAAABf5AUCAgAAAAoyNzYuMTcwNTE5AQYAAAAFAAAAATEBAAAACy0xOTcwMTU4NDkyAwAAAAMxNjACAAAABjEwMDA1NAQAAAABMAcAAAAKMTIvMTAvMjAyNG4jrLUYF94IgNXiuhgX3gggQ0lRLkNMTk4uSVFfTUFSS0VUQ0FQLjEyLzEwLzIwMjQBAAAAZEk7FAIAAAAJMzkuMzQwMDQ5AQYAAAAFAAAAATEBAAAACy0xOTY5MDQ3MzM3AwAAAAMxNjACAAAABjEwMDA1NAQAAAABMAcAAAAKMTIvMTAvMjAyNG4jrLUYF94IgNXiuhgX3gggQ0lRLlNUUk8uSVFfTUFSS0VUQ0FQLjEyLzEwLzIwMjQBAAAAHY5PAgIAAAAKMTkzLjc3ODAwNAEGAAAABQAAAAExAQAAAAstMTk2OTE2NzA4MwMAAAADMTYwAgAAAAYxMDAwNTQEAAAAATAHAAAACjEyLzEwLzIwMjRuI6y1GBfeCIDV4roYF94IKkNJUS5TUFJCLklRX1BSSUNFX1ZPTF9ISVNUXzZNVEguMTIvMTAvMjAyNAEAAADxEuYYAgAAAAc1NS4wODg1AAerv7UYF94I0iTquhgX3ggqQ0lRLklNTVguSVFfUFJJQ0VfVk9MX0hJU1RfNk1USC4xMi8xMC8yMDI0AQAAAL9Z4BgCAAAABzkzLjIwMzQAj00mthgX3ghEF/u6GBfeCCRDSVEuSU5DWS5JUV9MQVNUU0FMRVBSSUNF</t>
  </si>
  <si>
    <t>LjEyLzEwLzIwMjQBAAAAmhQFAAIAAAAFNzIuNDgAbiOstRgX3giA1eK6GBfeCCRDSVEuWllNRS5JUV9MQVNUU0FMRVBSSUNFLjEyLzEwLzIwMjQBAAAAZ2SUAgIAAAAFMTMuMDYAbiOstRgX3giA1eK6GBfeCB9DSVEuUkxZQi5JUV9MQVNUU0FMRVBSSUNFLjQ1NjQzAQAAAPZiuGMCAAAABDEuMDMAB6u/tRgX3gjSJOq6GBfeCCpDSVEuQ0FETC5JUV9QUklDRV9WT0xfSElTVF82TVRILjEyLzExLzIwMjQBAAAAq1o6AgIAAAAIMTA1Ljc5MDgAhY/EtRgX3ghM/e66GBfeCCNDSVEuQ0VMQy5JUV9WQUxVRV9UUkFERUQuMTIvMTEvMjAyNAEAAACffSwPAgAAAAgyLjA0NjM4OABuI6y1GBfeCIDV4roYF94IJENJUS5BVFhTLklRX0xBU1RTQUxFUFJJQ0UuMTIvMTEvMjAyNAEAAAAIIQIGAgAAAAQxMC41AOP+JbYYF94IPdX+uhgX3ggfQ0lRLkpOSi5JUV9NQVJLRVRDQVAuMTIvMTEvMjAyNAEAAACdIQIAAgAAAA0zNTMwNTMuODMyNjE0AQYAAAAFAAAAATEBAAAACy0xOTcyNzQ5NTE4AwAAAAMxNjACAAAABjEwMDA1NAQAAAABMAcAAAAKMTIvMTEvMjAyNAerv7UYF94I0iTquhgX3ggeQ0lRLkFaTi5JUV9MQVNUU0FMRVBSSUNFLjQ1NjQ0AQAAAIYjBQACAAAABjEwMy41MgBuI6y1GBfeCIDV4roYF94IKUNJUS5MTFkuSVFfUFJJQ0VfVk9MX0hJU1RfNk1USC4xMi8xMS8yMDI0AQAAABtbBAACAAAABzMzLjQyMjEA</t>
  </si>
  <si>
    <t>biOstRgX3giA1eK6GBfeCC1DSVEuQVRPUy5JUV9TSE9SVF9JTlRFUkVTVF9QRVJDRU5ULjEyLzEyLzIwMjQBAAAAnsz5BQIAAAAQOS4yMjMzNzk0NDI2MjQ2MwBuI6y1GBfeCIDV4roYF94IJENJUS5HVVRTLklRX0xBU1RTQUxFUFJJQ0UuMTIvMTIvMjAyNAEAAABRPi8JAgAAAAUyLjIwNQBuI6y1GBfeCIDV4roYF94ILUNJUS5BUFJFLklRX1NIT1JUX0lOVEVSRVNUX1BFUkNFTlQuMTIvMTIvMjAyNAEAAACr06gTAgAAABAwLjIwMjA4MjcyMzQ2MzUxAG4jrLUYF94IgNXiuhgX3ggtQ0lRLkFMUE4uSVFfU0hPUlRfSU5URVJFU1RfUEVSQ0VOVC4xMi8xMi8yMDI0AQAAANmQZgADAAAAAABuI6y1GBfeCIDV4roYF94IH0NJUS5LWklBLklRX0xBU1RTQUxFUFJJQ0UuNDU2NDUBAAAAbSEGAAIAAAAFMTUuMTUAbiOstRgX3giA1eK6GBfeCCpDSVEuRkJJTy5JUV9QUklDRV9WT0xfSElTVF82TVRILjEyLzEzLzIwMjQBAAAACfKtAwIAAAAHNzcuNzMxOQBuI6y1GBfeCIDV4roYF94IIENJUS5ST0lWLklRX01BUktFVENBUC4xMi8xNi8yMDI0AQAAADk4zxACAAAACzg4MDguMTkxOTAyAQYAAAAFAAAAATEBAAAACy0xOTY5Mzc2NDIzAwAAAAMxNjACAAAABjEwMDA1NAQAAAABMAcAAAAKMTIvMTYvMjAyNG4jrLUYF94IgNXiuhgX3gggQ0lRLlJMRlRGLklRX0xBU1RTQUxFUFJJQ0UuNDU2NDkFAAAAAAAAAAgAAAAU</t>
  </si>
  <si>
    <t>KEludmFsaWQgSWRlbnRpZmllciluI6y1GBfeCIDV4roYF94IIENJUS5NTk1ELklRX01BUktFVENBUC4xMi8xNi8yMDI0AQAAAKL8nCUCAAAACjU0Mi42NTQ1MDYBBgAAAAUAAAABMQEAAAALLTE5Njk4MjA0MjkDAAAAAzE2MAIAAAAGMTAwMDU0BAAAAAEwBwAAAAoxMi8xNi8yMDI0biOstRgX3giA1eK6GBfeCB9DSVEuQVNORC5JUV9MQVNUU0FMRVBSSUNFLjQ1NjQ5AQAAAKXiWgICAAAABTEzOS43AG4jrLUYF94IgNXiuhgX3gggQ0lRLlBFUEcuSVFfTUFSS0VUQ0FQLjEyLzE2LzIwMjQBAAAAxAkEZAIAAAAKMTQ3LjAwNjc3NAEGAAAABQAAAAExAQAAAAstMTk3MDMzNTc5OAMAAAADMTYwAgAAAAYxMDAwNTQEAAAAATAHAAAACjEyLzE2LzIwMjRuI6y1GBfeCIDV4roYF94IH0NJUS5SVlBILklRX0xBU1RTQUxFUFJJQ0UuNDU2MzkBAAAAlISQBwIAAAAEMi42MQBuI6y1GBfeCIDV4roYF94ILENJUS5TTlkuSVFfU0hPUlRfSU5URVJFU1RfUEVSQ0VOVC4xMi8xNy8yMDI0AQAAABp8CgADAAAAAAAHq7+1GBfeCNIk6roYF94IKkNJUS5UTllBLklRX1BSSUNFX1ZPTF9ISVNUXzZNVEguMTIvMTcvMjAyNAEAAAAWw2IYAgAAAAgxNDguNDg5NQBuI6y1GBfeCIDV4roYF94IKkNJUS5CTUVBLklRX1BSSUNFX1ZPTF9ISVNUXzZNVEguMTIvMTcvMjAyNAEAAADHmHEpAgAAAAc4My41MjY4AG4jrLUYF94IgNXiuhgX</t>
  </si>
  <si>
    <t>3ggqQ0lRLkxQQ04uSVFfUFJJQ0VfVk9MX0hJU1RfNk1USC4xMi8xNy8yMDI0AQAAABr0egACAAAABzk5LjI0NjUAbiOstRgX3giA1eK6GBfeCCRDSVEuR1BDUi5JUV9MQVNUU0FMRVBSSUNFLjEyLzE3LzIwMjQBAAAAmvC+YwIAAAAFMzEuNDgAbiOstRgX3giA1eK6GBfeCC1DSVEuTVJVUy5JUV9TSE9SVF9JTlRFUkVTVF9QRVJDRU5ULjEyLzE3LzIwMjQBAAAAEGR8AQIAAAAQMTIuNzM3NzkxNTg5MDkwOQBuI6y1GBfeCIDV4roYF94IJENJUS5JTU1YLklRX0xBU1RTQUxFUFJJQ0UuMTIvMTcvMjAyNAEAAAC/WeAYAgAAAAQyLjI5AG4jrLUYF94IgNXiuhgX3ggtQ0lRLkNUTk0uSVFfU0hPUlRfSU5URVJFU1RfUEVSQ0VOVC4xMi8xNy8yMDI0AQAAADDGSiECAAAAEDQuMDI2MjA1ODEyMTExMjIAbiOstRgX3giA1eK6GBfeCCRDSVEuTVRWQS5JUV9MQVNUU0FMRVBSSUNFLjEyLzE4LzIwMjQBAAAAc6+YJQIAAAAEMS44NQBuI6y1GBfeCIDV4roYF94ILUNJUS5DR1RYLklRX1NIT1JUX0lOVEVSRVNUX1BFUkNFTlQuMTIvMTgvMjAyNAEAAADWrlgCAgAAABA2LjQ1OTUyOTUxNTIwMjg0AG4jrLUYF94IgNXiuhgX3ggfQ0lRLlFOUlguSVFfTEFTVFNBTEVQUklDRS40NTY1MQEAAABSoFgjAgAAAAkxNi45Nzg1MTYAbiOstRgX3giA1eK6GBfeCCNDSVEuQ0hSUy5JUV9WQUxVRV9UUkFERUQuMTIvMTgvMjAyNAEA</t>
  </si>
  <si>
    <t>AADHelUMAgAAAAg0Ljk1OTY2MQBuI6y1GBfeCIDV4roYF94II0NJUS5WU1RNLklRX1ZBTFVFX1RSQURFRC4xMi8xOC8yMDI0AQAAACg36AYCAAAACDMuMzY4NDg5AG4jrLUYF94IgNXiuhgX3ggjQ0lRLk5CSVguSVFfVkFMVUVfVFJBREVELjEyLzE5LzIwMjQBAAAASX0AAAIAAAAKMTMyLjY5NDE1NwBuI6y1GBfeCIDV4roYF94IIENJUS5QTFVSLklRX01BUktFVENBUC4xMi8xOS8yMDI0AQAAAHh0XQACAAAACTI0LjQ1MTA1NQEGAAAABQAAAAExAQAAAAstMTk2OTI5ODU2NQMAAAADMTYwAgAAAAYxMDAwNTQEAAAAATAHAAAACjEyLzE5LzIwMjRuI6y1GBfeCIDV4roYF94IKkNJUS5PQ0dOLklRX1BSSUNFX1ZPTF9ISVNUXzZNVEguMTIvMTkvMjAyNAEAAAC3wBwSAgAAAAc3MS44NDIyAG4jrLUYF94IgNXiuhgX3ggiQ0lRLk1SSy5JUV9WQUxVRV9UUkFERUQuMTIvMTkvMjAyNAEAAAD2ZgQAAgAAAAsxMjA1LjI2NDQyOAAHq7+1GBfeCMFD5boYF94IH0NJUS5BQ0VULklRX0xBU1RTQUxFUFJJQ0UuNDU2NTIBAAAA31d7EgIAAAAEMC45NgBuI6y1GBfeCIDV4roYF94ILUNJUS5SRUdOLklRX1NIT1JUX0lOVEVSRVNUX1BFUkNFTlQuMTIvMTkvMjAyNAEAAACzgwAAAgAAABAxLjY3MjE4NTkzMDQzMjIxAAerv7UYF94I0iTquhgX3ggeQ0lRLlhMTy5JUV9MQVNUU0FMRVBSSUNFLjQ1NjQ0AQAAADyMxhUCAAAA</t>
  </si>
  <si>
    <t>BjAuODY2NQBuI6y1GBfeCIDV4roYF94IIENJUS5QSElPLklRX01BUktFVENBUC4xMi8xOS8yMDI0AQAAADkGZwgCAAAACDEuODM2MDgxAQYAAAAFAAAAATEBAAAACy0xOTY4Mzc3NTU0AwAAAAMxNjACAAAABjEwMDA1NAQAAAABMAcAAAAKMTIvMTkvMjAyNG4jrLUYF94IgNXiuhgX3ggjQ0lRLlBUQ1QuSVFfVkFMVUVfVFJBREVELjEyLzE5LzIwMjQBAAAAlFsPAAIAAAAJMjYuMDM4MjUzAG4jrLUYF94IgNXiuhgX3ggfQ0lRLklNTVguSVFfTEFTVFNBTEVQUklDRS40NTY1MgEAAAC/WeAYAgAAAAMyLjEAbiOstRgX3giA1eK6GBfeCC1DSVEuT01FUi5JUV9TSE9SVF9JTlRFUkVTVF9QRVJDRU5ULjEyLzE5LzIwMjQBAAAAhH4AAAIAAAAQMTUuMzkwMTI0MTM1MTEyOQBuI6y1GBfeCIDV4roYF94IH0NJUS5SQVJFLklRX0xBU1RTQUxFUFJJQ0UuNDU2NDQBAAAA8XoABwIAAAAFNDIuOTQAbiOstRgX3giA1eK6GBfeCB9DSVEuR1NLLklRX01BUktFVENBUC4xMi8yMC8yMDI0AQAAAPIzBAACAAAADDUzODYyLjg1NTIwOQEGAAAABQAAAAExAQAAAAstMTk3MTYwOTI3NgMAAAACNTUCAAAABjEwMDA1NAQAAAABMAcAAAAKMTIvMjAvMjAyNG4jrLUYF94IgNXiuhgX3ggjQ0lRLlBGRS5JUV9MQVNUU0FMRVBSSUNFLjEyLzIwLzIwMjQBAAAA3nkCAAIAAAAFMjYuMzYAbiOstRgX3giA1eK6GBfeCB5DSVEuWEJJLklR</t>
  </si>
  <si>
    <t>X0xBU1RTQUxFUFJJQ0UuNDU2NTMBAAAAykCYAQIAAAAFOTEuMzUAB6u/tRgX3gjDjuy6GBfeCClDSVEuTExZLklRX1BSSUNFX1ZPTF9ISVNUXzZNVEguMTIvMjAvMjAyNAEAAAAbWwQAAgAAAAczMy40NDI3AG4jrLUYF94IgNXiuhgX3ggiQ0lRLkJNWS5JUV9WQUxVRV9UUkFERUQuMTIvMjMvMjAyNAEAAADGZAAAAgAAAAo1NDMuMDg5ODk2AAerv7UYF94IlbnnuhgX3ggeQ0lRLldWRS5JUV9MQVNUU0FMRVBSSUNFLjQ1NjU2AQAAABbBSg8CAAAABTEyLjQxAG4jrLUYF94IgNXiuhgX3ggtQ0lRLklNQ1IuSVFfU0hPUlRfSU5URVJFU1RfUEVSQ0VOVC4xMi8yMy8yMDI0AQAAALP/7gcCAAAAEDE0LjM2NTI3Njk5NzQ1NTkAbiOstRgX3giA1eK6GBfeCCRDSVEuQVJXUi5JUV9MQVNUU0FMRVBSSUNFLjEyLzIzLzIwMjQBAAAAhhkDAAIAAAAFMTkuNzUAbiOstRgX3giA1eK6GBfeCCNDSVEuWEJJVC5JUV9WQUxVRV9UUkFERUQuMTIvMjMvMjAyNAEAAAAAY+wMAgAAAAgyLjEzMDE1NgBuI6y1GBfeCIDV4roYF94IJENJUS5BU01CLklRX0xBU1RTQUxFUFJJQ0UuMTIvMjYvMjAyNAEAAAAQifEFAgAAAAUxNS4zOABuI6y1GBfeCIDV4roYF94IIkNJUS5PTkMuSVFfVkFMVUVfVFJBREVELjEyLzI3LzIwMjQBAAAA4OTdBgIAAAAIMzAuODc4OTIAbiOstRgX3giA1eK6GBfeCCRDSVEuQVhTTS5JUV9MQVNUU0FMRVBS</t>
  </si>
  <si>
    <t>SUNFLjEyLzMwLzIwMjQBAAAAazdrDgIAAAAFODQuNzgAXASttRgX3giA1eK6GBfeCB5DSVEuWEJJLklRX0xBU1RTQUxFUFJJQ0UuNDU2NTcBAAAAykCYAQIAAAAFOTAuMDYAB6u/tRgX3gjDjuy6GBfeCCNDSVEuQ09SVC5JUV9WQUxVRV9UUkFERUQuMTIvMzAvMjAyNAEAAADSuRUAAgAAAAgzMC4zMjI3NwBuI6y1GBfeCIDV4roYF94IJENJUS5QR0VOLklRX0xBU1RTQUxFUFJJQ0UuMTIvMzAvMjAyNAEAAAAJR1UBAgAAAAYwLjkzMzEAbiOstRgX3giA1eK6GBfeCCNDSVEuSkFaWi5JUV9WQUxVRV9UUkFERUQuMTIvMzAvMjAyNAEAAABFnWYAAgAAAAk1Ny4wMDIzNzUAbiOstRgX3giA1eK6GBfeCCJDSVEuTk1SQS5JUV9MQVNUU0FMRVBSSUNFLjEvMi8yMDI1AQAAAG7+aGQCAAAABDEuOTcAXASttRgX3giA1eK6GBfeCB5DSVEuWEJJLklRX0xBU1RTQUxFUFJJQ0UuNDU2NTgBAAAAykCYAQIAAAAFOTAuMDYAB6u/tRgX3gjDjuy6GBfeCB5DSVEuWEJJLklRX0xBU1RTQUxFUFJJQ0UuNDU2NjABAAAAykCYAQIAAAAFOTIuNDEAB6u/tRgX3gjDjuy6GBfeCCFDSVEuS1pJQS5JUV9WQUxVRV9UUkFERUQuMS8yLzIwMjUBAAAAbSEGAAIAAAAIMC40MjEyNTIAXASttRgX3giA1eK6GBfeCCJDSVEuUEhJTy5JUV9MQVNUU0FMRVBSSUNFLjEvMi8yMDI1AQAAADkGZwgCAAAAAzEuOQBcBK21GBfeCIDV4roYF94IIUNJ</t>
  </si>
  <si>
    <t>US5LUk9TLklRX1ZBTFVFX1RSQURFRC4xLzUvMjAyNQEAAAD5KNwTAwAAAAAAXASttRgX3giA1eK6GBfeCCJDSVEuSU1BQi5JUV9MQVNUU0FMRVBSSUNFLjEvNi8yMDI1AQAAAP0tRSYCAAAABDEuMDgAXASttRgX3giA1eK6GBfeCB5DSVEuWEJJLklRX0xBU1RTQUxFUFJJQ0UuNDU2NjQBAAAAykCYAQIAAAAFOTIuODcAB6u/tRgX3gjDjuy6GBfeCCJDSVEuUkhIQlkuSVFfVkFMVUVfVFJBREVELjEvNi8yMDI1AQAAACR8CgADAAAAAABcBK21GBfeCIDV4roYF94IJENJUS5SQVJFLklRX0xBU1RTQUxFUFJJQ0UuMTIvMTkvMjAyNAEAAADxegAHAgAAAAU0My40NwBcBK21GBfeCIDV4roYF94IKUNJUS5HU0suSVFfUFJJQ0VfVk9MX0hJU1RfNk1USC4xMi8yMC8yMDI0AQAAAPIzBAACAAAABzE5LjA5MzgAXASttRgX3giA1eK6GBfeCCNDSVEuR0FMVC5JUV9WQUxVRV9UUkFERUQuMTIvMjAvMjAyNAEAAADHQRAAAgAAAAg5LjYzODg5MQBcBK21GBfeCIDV4roYF94IHkNJUS5QRkUuSVFfTEFTVFNBTEVQUklDRS40NTY1MwEAAADeeQIAAgAAAAUyNi42MgBcBK21GBfeCIDV4roYF94ILUNJUS5WUlRYLklRX1NIT1JUX0lOVEVSRVNUX1BFUkNFTlQuMTIvMjAvMjAyNAEAAACLjQAAAgAAABAxLjQyNTU1NTUxNjQyMzAxAFwErbUYF94IgNXiuhgX3ggeQ0lRLkxMWS5JUV9MQVNUU0FMRVBSSUNFLjQ1NjQ1AQAAABtb</t>
  </si>
  <si>
    <t>BAACAAAABjc1Ny41NABcBK21GBfeCIDV4roYF94IH0NJUS5CTVkuSVFfTUFSS0VUQ0FQLjEyLzIzLzIwMjQBAAAAxmQAAAIAAAANMTE2NzgyLjQxMjg4OQEGAAAABQAAAAExAQAAAAstMTk3MTA1MjM1MgMAAAADMTYwAgAAAAYxMDAwNTQEAAAAATAHAAAACjEyLzIzLzIwMjRcBK21GBfeCIDV4roYF94II0NJUS5JTUNSLklRX1ZBTFVFX1RSQURFRC4xMi8yMy8yMDI0AQAAALP/7gcCAAAACTMzLjE4NDk5NQBcBK21GBfeCIDV4roYF94IH0NJUS5BUldSLklRX0xBU1RTQUxFUFJJQ0UuNDU2NTYBAAAAhhkDAAIAAAAFMTguNjEAXASttRgX3giA1eK6GBfeCCFDSVEuWkxEUEYuSVFfTUFSS0VUQ0FQLjEyLzIzLzIwMjQBAAAAIlsTAAIAAAALNTA4NjUuNzk1MzYBBgAAAAUAAAABMQEAAAALLTE5NzA0MDI4NDMDAAAAAjQyAgAAAAYxMDAwNTQEAAAAATAHAAAACjEyLzIzLzIwMjRcBK21GBfeCIDV4roYF94IH0NJUS5BU01CLklRX0xBU1RTQUxFUFJJQ0UuNDU2NTkBAAAAEInxBQIAAAAFMTcuMTUAXASttRgX3giA1eK6GBfeCCBDSVEuUFJGWC5JUV9NQVJLRVRDQVAuMTIvMjcvMjAyNAEAAAAlQDsDAgAAAAgzLjA2MjAxNwEGAAAABQAAAAExAQAAAAstMTk4MjMwNzI1MwMAAAADMTYwAgAAAAYxMDAwNTQEAAAAATAHAAAACjEyLzI3LzIwMjRcBK21GBfeCIDV4roYF94IH0NJUS5BWFNNLklRX0xBU1RTQUxFUFJJ</t>
  </si>
  <si>
    <t>Q0UuNDU2NjMBAAAAazdrDgIAAAAFODUuMTMAXASttRgX3giA1eK6GBfeCB5DSVEuWEJJLklRX0xBU1RTQUxFUFJJQ0UuNDU2NjMBAAAAykCYAQIAAAAFOTIuMjEAB6u/tRgX3gjSJOq6GBfeCB9DSVEuTlZTLklRX01BUktFVENBUC4xMi8zMC8yMDI0AQAAAKm16A8CAAAACzIxNDYuOTc0NTM3AQYAAAAFAAAAATEBAAAACy0xOTY3MDQ2NjE4AwAAAAMxNzQCAAAABjEwMDA1NAQAAAABMAcAAAAKMTIvMzAvMjAyNFwErbUYF94IgNXiuhgX3ggfQ0lRLlBHRU4uSVFfTEFTVFNBTEVQUklDRS40NTY2MwEAAAAJR1UBAgAAAAQxLjI3AFwErbUYF94IgNXiuhgX3gggQ0lRLkFYU00uSVFfTUFSS0VUQ0FQLjEyLzMwLzIwMjQBAAAAazdrDgIAAAALNDEwOC42NDAyMzcBBgAAAAUAAAABMQEAAAALLTE5NjkzODE4NjgDAAAAAzE2MAIAAAAGMTAwMDU0BAAAAAEwBwAAAAoxMi8zMC8yMDI0B6u/tRgX3gjBQ+W6GBfeCB9DSVEuTk1SQS5JUV9MQVNUU0FMRVBSSUNFLjQ1NjY2AQAAAG7+aGQCAAAABDIuMzcAXASttRgX3giA1eK6GBfeCB5DSVEuWEJJLklRX0xBU1RTQUxFUFJJQ0UuNDU2NjYBAAAAykCYAQIAAAAFOTIuMzEAB6u/tRgX3gjSJOq6GBfeCB5DSVEuQ09DUC5JUV9NQVJLRVRDQVAuMS8yLzIwMjUBAAAA76LsAgIAAAAJMjMuNjAzMTkzAQYAAAAFAAAAATEBAAAACy0xOTY2MjIxMTM3AwAAAAMxNjACAAAABjEw</t>
  </si>
  <si>
    <t>MDA1NAQAAAABMAcAAAAIMS8yLzIwMjVcBK21GBfeCIDV4roYF94IH0NJUS5QSElPLklRX0xBU1RTQUxFUFJJQ0UuNDU2NjYBAAAAOQZnCAIAAAAEMS42OQBcBK21GBfeCIDV4roYF94IHUNJUS5PQ1MuSVFfTUFSS0VUQ0FQLjEvNi8yMDI1AQAAADf0HSMCAAAACjc0MC4zMjg4OTcBBgAAAAUAAAABMQEAAAALLTE5Njk1OTYzMjQDAAAAAzE2MAIAAAAGMTAwMDU0BAAAAAEwBwAAAAgxLzYvMjAyNVwErbUYF94IgNXiuhgX3ggeQ0lRLlhCSS5JUV9MQVNUU0FMRVBSSUNFLjQ1NjcwAQAAAMpAmAECAAAABTg5LjEzAAerv7UYF94Iw47suhgX3ggqQ0lRLlRSVkkuSVFfUFJJQ0VfVk9MX0hJU1RfNk1USC4xMi8xMi8yMDI0AQAAACSubg0CAAAABzgyLjA1OTUAXASttRgX3giA1eK6GBfeCCNDSVEuQVNORC5JUV9WQUxVRV9UUkFERUQuMTIvMTYvMjAyNAEAAACl4loCAgAAAAk3Ny43MDg1OTgAXASttRgX3giA1eK6GBfeCCBDSVEuUFRDVC5JUV9NQVJLRVRDQVAuMTIvMTkvMjAyNAEAAACUWw8AAgAAAAszNDg5LjkxMjcyMQEGAAAABQAAAAExAQAAAAstMTk2OTg0NTIwOAMAAAADMTYwAgAAAAYxMDAwNTQEAAAAATAHAAAACjEyLzE5LzIwMjRcBK21GBfeCIDV4roYF94IK0NJUS5JTUFCLklRX1NIT1JUX0lOVEVSRVNUX1BFUkNFTlQuMS82LzIwMjUBAAAA/S1FJgIAAAARMC44NDE5MTE1Nzg3MDMzMjQAXASttRgX</t>
  </si>
  <si>
    <t>3giA1eK6GBfeCB5DSVEuSk5KLklRX0xBU1RTQUxFUFJJQ0UuNDU2NDIBAAAAnSECAAIAAAAGMTQzLjg1AIWPxLUYF94Irjn2uhgX3ggsQ0lRLkFNR04uSVFfU0hPUlRfSU5URVJFU1RfUEVSQ0VOVC4xMi85LzIwMjQBAAAA8GAAAAIAAAAQMS44MjQxMzQxNTYwMTQ5MQBcBK21GBfeCIDV4roYF94IH0NJUS5QVEdYLklRX0xBU1RTQUxFUFJJQ0UuNDU2MzIBAAAA3Ga0BwIAAAAFNDIuMDYAXASttRgX3giA1eK6GBfeCCJDSVEuUFNUWC5JUV9WQUxVRV9UUkFERUQuMTIvOS8yMDI0AQAAAEq5BQADAAAAAABcBK21GBfeCIDV4roYF94IHkNJUS5TTE4uSVFfTUFSS0VUQ0FQLjEyLzkvMjAyNAEAAADwywIAAgAAAAozNzcuMjQ2NDg0AQYAAAAFAAAAATEBAAAACy0xOTY2OTU0NDMxAwAAAAMxNjACAAAABjEwMDA1NAQAAAABMAcAAAAJMTIvOS8yMDI0XASttRgX3giA1eK6GBfeCCBDSVEuQ1JWTy5JUV9NQVJLRVRDQVAuMTIvMTAvMjAyNAEAAAD1krkQAgAAAAkxNy44MjgwODEBBgAAAAUAAAABMQEAAAALLTE5Njk1MTU4NTQDAAAAAzE2MAIAAAAGMTAwMDU0BAAAAAEwBwAAAAoxMi8xMC8yMDI0XASttRgX3giA1eK6GBfeCCBDSVEuUU5UTS5JUV9NQVJLRVRDQVAuMTIvMTAvMjAyNAEAAABjBt4PAgAAAAkxMS42NTc4MTgBBgAAAAUAAAABMQEAAAALLTE5Njk1NTM4NTgDAAAAAjI3AgAAAAYxMDAwNTQEAAAAATAH</t>
  </si>
  <si>
    <t>AAAACjEyLzEwLzIwMjRcBK21GBfeCIDV4roYF94IKUNJUS5UQUsuSVFfUFJJQ0VfVk9MX0hJU1RfNk1USC4xMi8xMC8yMDI0AQAAACxYDQACAAAABzE4LjI2MzcAXASttRgX3giA1eK6GBfeCCpDSVEuQVRZUi5JUV9QUklDRV9WT0xfSElTVF82TVRILjEyLzEwLzIwMjQBAAAAX+QFAgIAAAAHNzMuMzIwNgBcBK21GBfeCIDV4roYF94IJENJUS5DTE5OLklRX0xBU1RTQUxFUFJJQ0UuMTIvMTAvMjAyNAEAAABkSTsUAgAAAAQ0LjkzAFwErbUYF94IgNXiuhgX3ggkQ0lRLlNUUk8uSVFfTEFTVFNBTEVQUklDRS4xMi8xMC8yMDI0AQAAAB2OTwICAAAABDIuMzUAXASttRgX3giA1eK6GBfeCB9DSVEuU1BSQi5JUV9MQVNUU0FMRVBSSUNFLjQ1NjQzAQAAAPES5hgCAAAACTMwLjMzMDA3NQAHq7+1GBfeCJW557oYF94IH0NJUS5JTU1YLklRX0xBU1RTQUxFUFJJQ0UuNDU2NDMBAAAAv1ngGAIAAAAEMi4yOQCFj8S1GBfeCHKN77oYF94IH0NJUS5JTkNZLklRX0xBU1RTQUxFUFJJQ0UuNDU2NDMBAAAAmhQFAAIAAAAENjkuNABcBK21GBfeCIDV4roYF94IH0NJUS5DQURMLklRX0xBU1RTQUxFUFJJQ0UuNDU2NDQBAAAAq1o6AgIAAAAENi41MwAHq7+1GBfeCMOO7LoYF94IIENJUS5QUkxELklRX01BUktFVENBUC4xMi8xMS8yMDI0AQAAAGZeRxYCAAAACTcxLjMxNTE1NAEGAAAABQAAAAExAQAAAAstMTk2OTkzNjQz</t>
  </si>
  <si>
    <t>MwMAAAADMTYwAgAAAAYxMDAwNTQEAAAAATAHAAAACjEyLzExLzIwMjRcBK21GBfeCIDV4roYF94IH0NJUS5BVFhTLklRX0xBU1RTQUxFUFJJQ0UuNDU2NDQBAAAACCECBgIAAAAEOS4zNgCFj8S1GBfeCEz97roYF94ILUNJUS5NQlJYLklRX1NIT1JUX0lOVEVSRVNUX1BFUkNFTlQuMTIvMTEvMjAyNAEAAACGbBQTAgAAABEwLjY4ODA2NTM3MjAzOTk5NQBcBK21GBfeCIDV4roYF94IKUNJUS5KTkouSVFfUFJJQ0VfVk9MX0hJU1RfNk1USC4xMi8xMS8yMDI0AQAAAJ0hAgACAAAABzE1LjEzNzgAB6u/tRgX3gjSJOq6GBfeCCNDSVEuQ09SVC5JUV9WQUxVRV9UUkFERUQuMTIvMTEvMjAyNAEAAADSuRUAAgAAAAYzMi44MTkAXASttRgX3giA1eK6GBfeCCNDSVEuTExZLklRX0xBU1RTQUxFUFJJQ0UuMTIvMTEvMjAyNAEAAAAbWwQAAgAAAAY3OTYuMDMAXASttRgX3giA1eK6GBfeCB9DSVEuTExZLklRX01BUktFVENBUC4xMi8xMi8yMDI0AQAAABtbBAACAAAADTcwNDQ1My4wMDk2MjMBBgAAAAUAAAABMQEAAAALLTE5NzEzMzY4MzQDAAAAAzE2MAIAAAAGMTAwMDU0BAAAAAEwBwAAAAoxMi8xMi8yMDI0XASttRgX3giA1eK6GBfeCB9DSVEuR1VUUy5JUV9MQVNUU0FMRVBSSUNFLjQ1NjQ1AQAAAFE+LwkCAAAABDEuODIAXASttRgX3giA1eK6GBfeCCBDSVEuVlJUWC5JUV9NQVJLRVRDQVAuMTIvMTIvMjAyNAEA</t>
  </si>
  <si>
    <t>AACLjQAAAgAAAA0xMTk1MjQuNDk0MDc1AQYAAAAFAAAAATEBAAAACy0xOTcwNTg1NzIwAwAAAAMxNjACAAAABjEwMDA1NAQAAAABMAcAAAAKMTIvMTIvMjAyNFwErbUYF94IgNXiuhgX3ggjQ0lRLkFMUE4uSVFfVkFMVUVfVFJBREVELjEyLzEyLzIwMjQBAAAA2ZBmAAMAAAAAAFwErbUYF94IgNXiuhgX3ggsQ0lRLlBGRS5JUV9TSE9SVF9JTlRFUkVTVF9QRVJDRU5ULjEyLzEyLzIwMjQBAAAA3nkCAAIAAAAQMS41OTQ5MjIzMzg2OTc5MgBcBK21GBfeCIDV4roYF94ILUNJUS5LUkJQLklRX1NIT1JUX0lOVEVSRVNUX1BFUkNFTlQuMTIvMTIvMjAyNAEAAABAuX8nAwAAAAAAXASttRgX3giA1eK6GBfeCB9DSVEuRkJJTy5JUV9MQVNUU0FMRVBSSUNFLjQ1NjQ2AQAAAAnyrQMCAAAABDEuNzIAXASttRgX3giA1eK6GBfeCCpDSVEuUk9JVi5JUV9QUklDRV9WT0xfSElTVF82TVRILjEyLzE2LzIwMjQBAAAAOTjPEAIAAAAHMjcuNTU3NwBcBK21GBfeCIDV4roYF94ILENJUS5PR04uSVFfU0hPUlRfSU5URVJFU1RfUEVSQ0VOVC4xMi8xNi8yMDI0AQAAAFFp9yYCAAAAEDUuMzEwNjU4ODI3NzIwNjcAXASttRgX3giA1eK6GBfeCCpDSVEuTU5NRC5JUV9QUklDRV9WT0xfSElTVF82TVRILjEyLzE2LzIwMjQBAAAAovycJQIAAAAHNzAuOTM0NgBcBK21GBfeCIDV4roYF94IKkNJUS5QRVBHLklRX1BSSUNFX1ZPTF9I</t>
  </si>
  <si>
    <t>SVNUXzZNVEguMTIvMTYvMjAyNAEAAADECQRkAgAAAAc5Ni45MTI3AFwErbUYF94IgNXiuhgX3ggkQ0lRLlJWUEguSVFfTEFTVFNBTEVQUklDRS4xMi8xNi8yMDI0AQAAAJSEkAcCAAAAAzIuMwBcBK21GBfeCIDV4roYF94IH0NJUS5TTlkuSVFfTUFSS0VUQ0FQLjEyLzE3LzIwMjQBAAAAGnwKAAIAAAANMTE1MDA0LjU5NjIyNQEGAAAABQAAAAExAQAAAAstMTk3MjM4NDkxMQMAAAACNTACAAAABjEwMDA1NAQAAAABMAcAAAAKMTIvMTcvMjAyNIWPxLUYF94Iw47suhgX3ggfQ0lRLlROWUEuSVFfTEFTVFNBTEVQUklDRS40NTY0MgEAAAAWw2IYAgAAAAQyLjg4AFwErbUYF94Idm7guhgX3ggfQ0lRLkJNRUEuSVFfTEFTVFNBTEVQUklDRS40NTY0MgEAAADHmHEpAgAAAAQ1Ljg1AIWPxLUYF94IQs/zuhgX3ggkQ0lRLkxQQ04uSVFfTEFTVFNBTEVQUklDRS4xMi8xNy8yMDI0AQAAABr0egACAAAABDUuMjEAXASttRgX3gh2buC6GBfeCC1DSVEuQ09SVC5JUV9TSE9SVF9JTlRFUkVTVF9QRVJDRU5ULjEyLzE3LzIwMjQBAAAA0rkVAAIAAAAQMTYuMjc0NDg1OTk3NTcwMgBcBK21GBfeCHZu4LoYF94IH0NJUS5HUENSLklRX0xBU1RTQUxFUFJJQ0UuNDU2NTABAAAAmvC+YwIAAAAFMjguMjUAXASttRgX3gh2buC6GBfeCB9DSVEuSU1NWC5JUV9MQVNUU0FMRVBSSUNFLjQ1NjUwAQAAAL9Z4BgCAAAABDIuMTgAXASt</t>
  </si>
  <si>
    <t>tRgX3gh2buC6GBfeCB9DSVEuTVRWQS5JUV9MQVNUU0FMRVBSSUNFLjQ1NjUxAQAAAHOvmCUCAAAABDEuNjIAXASttRgX3gh2buC6GBfeCCNDSVEuQ0dUWC5JUV9WQUxVRV9UUkFERUQuMTIvMTgvMjAyNAEAAADWrlgCAgAAAAkxNjcuODU2MjkAXASttRgX3gh2buC6GBfeCCBDSVEuQ0hSTy5JUV9NQVJLRVRDQVAuMTIvMTgvMjAyNAEAAABr1n9rAgAAAAgzLjU1NjUyNgEGAAAABQAAAAExAQAAAAstMTk2ODg3MjM2MwMAAAADMTYwAgAAAAYxMDAwNTQEAAAAATAHAAAACjEyLzE4LzIwMjRcBK21GBfeCHZu4LoYF94IIENJUS5BTUdOLklRX01BUktFVENBUC4xMi8xOC8yMDI0AQAAAPBgAAACAAAADTEzOTEwMi43MTgwNTgBBgAAAAUAAAABMQEAAAALLTE5NzExODA4NzYDAAAAAzE2MAIAAAAGMTAwMDU0BAAAAAEwBwAAAAoxMi8xOC8yMDI0XASttRgX3gh2buC6GBfeCCFDSVEuUkhIQlkuSVFfTUFSS0VUQ0FQLjEyLzE5LzIwMjQBAAAAJHwKAAIAAAANMTk4MDkzLjU1OTQyNAEGAAAABQAAAAExAQAAAAstMTk4NjQ0MjYwNQMAAAACMjkCAAAABjEwMDA1NAQAAAABMAcAAAAKMTIvMTkvMjAyNFwErbUYF94Idm7guhgX3ggqQ0lRLlBMVVIuSVFfUFJJQ0VfVk9MX0hJU1RfNk1USC4xMi8xOS8yMDI0AQAAAHh0XQACAAAABzcxLjA5MjcAXASttRgX3gh2buC6GBfeCB9DSVEuT0NHTi5JUV9MQVNUU0FMRVBSSUNF</t>
  </si>
  <si>
    <t>LjQ1NjQ0AQAAALfAHBICAAAABjAuNzU0NQBcBK21GBfeCHZu4LoYF94IIENJUS5SRUdOLklRX01BUktFVENBUC4xMi8xOS8yMDI0AQAAALODAAACAAAADDc2MjAwLjI4NTMzMQEGAAAABQAAAAExAQAAAAstMTk3MTE0NzU4NQMAAAADMTYwAgAAAAYxMDAwNTQEAAAAATAHAAAACjEyLzE5LzIwMjSFj8S1GBfeCMOO7LoYF94II0NJUS5YTE8uSVFfTEFTVFNBTEVQUklDRS4xMi8xOS8yMDI0AQAAADyMxhUCAAAABTAuOTM4AFwErbUYF94Idm7guhgX3ggqQ0lRLlBISU8uSVFfUFJJQ0VfVk9MX0hJU1RfNk1USC4xMi8xOS8yMDI0AQAAADkGZwgCAAAACDEwOS4zNDY4AFwErbUYF94Idm7guhgX3gggQ0lRLkNMRFguSVFfTUFSS0VUQ0FQLjEyLzE5LzIwMjQBAAAAVcySAAIAAAAKMTY4My44MTY3MQEGAAAABQAAAAExAQAAAAstMTk3MDQzMzc3MQMAAAADMTYwAgAAAAYxMDAwNTQEAAAAATAHAAAACjEyLzE5LzIwMjRcBK21GBfeCHZu4LoYF94IH0NJUS5JTUFCLklRX0xBU1RTQUxFUFJJQ0UuNDU2NzABAAAA/S1FJgIAAAAEMS4wNwBcBK21GBfeCHZu4LoYF94IHkNJUS5UUFNULklRX01BUktFVENBUC4xLzYvMjAyNQEAAADdw/EgAgAAAAk0MS40MjUwNDgBBgAAAAUAAAABMQEAAAALLTE5NjkyOTA4MDEDAAAAAzE2MAIAAAAGMTAwMDU0BAAAAAEwBwAAAAgxLzYvMjAyNVwErbUYF94Idm7guhgX3ggrQ0lRLkNB</t>
  </si>
  <si>
    <t>UFIuSVFfU0hPUlRfSU5URVJFU1RfUEVSQ0VOVC4xLzIvMjAyNQEAAACVrMIBAgAAABAxMi4yOTc5NDg3ODg0NjAzAFwErbUYF94Idm7guhgX3ggfQ0lRLkFMWE8uSVFfTEFTVFNBTEVQUklDRS40NTY0NQEAAACQA/8RAgAAAAQxLjQ4AFwErbUYF94Idm7guhgX3ggkQ0lRLlJMRlRGLklRX1ZBTFVFX1RSQURFRC4xMi8xNi8yMDI0BQAAAAAAAAAIAAAAFChJbnZhbGlkIElkZW50aWZpZXIpXASttRgX3gh2buC6GBfeCB9DSVEuVExTQS5JUV9MQVNUU0FMRVBSSUNFLjQ1NjUwAQAAABUekg8CAAAABDAuNjkAXASttRgX3gh2buC6GBfeCCpDSVEuWEJJVC5JUV9QUklDRV9WT0xfSElTVF82TVRILjEyLzIzLzIwMjQBAAAAAGPsDAIAAAAHOTEuMzc4OABcBK21GBfeCHZu4LoYF94ILUNJUS5BWFNNLklRX1NIT1JUX0lOVEVSRVNUX1BFUkNFTlQuMTIvMzAvMjAyNAEAAABrN2sOAgAAABAxMy40NDU1Mzc2MjY5NjI0AAerv7UYF94I0iTquhgX3ggoQ0lRLktST1MuSVFfUFJJQ0VfVk9MX0hJU1RfNk1USC4xLzUvMjAyNQEAAAD5KNwTAgAAAAgxOTEuNzI4OQBcBK21GBfeCHZu4LoYF94IH0NJUS5KQVpaLklRX0xBU1RTQUxFUFJJQ0UuNDU2MzIBAAAARZ1mAAIAAAAGMTIyLjU5AFwErbUYF94Idm7guhgX3ggpQ0lRLk5SSVguSVFfUFJJQ0VfVk9MX0hJU1RfNk1USC4xMi85LzIwMjQBAAAATCpVDAIAAAAHNjYuMzc3</t>
  </si>
  <si>
    <t>OABcBK21GBfeCHZu4LoYF94IKENJUS5TTE4uSVFfUFJJQ0VfVk9MX0hJU1RfNk1USC4xMi85LzIwMjQBAAAA8MsCAAIAAAAHODcuMjgwNABcBK21GBfeCHZu4LoYF94IJENJUS5DUlZPLklRX0xBU1RTQUxFUFJJQ0UuMTIvMTAvMjAyNAEAAAD1krkQAgAAAAQyLjE2AFwErbUYF94Idm7guhgX3ggkQ0lRLlFOVE0uSVFfTEFTVFNBTEVQUklDRS4xMi8xMC8yMDI0AQAAAGMG3g8CAAAABDYuMDUAXASttRgX3gh2buC6GBfeCB5DSVEuVEFLLklRX0xBU1RTQUxFUFJJQ0UuNDU2NDMBAAAALFgNAAIAAAAFMTMuMzYAXASttRgX3gh2buC6GBfeCB9DSVEuQVRZUi5JUV9MQVNUU0FMRVBSSUNFLjQ1NjQzAQAAAF/kBQICAAAABDMuMDgAXASttRgX3gh2buC6GBfeCB9DSVEuQ0xOTi5JUV9MQVNUU0FMRVBSSUNFLjQ1NjQzAQAAAGRJOxQCAAAABDQuMzYAXASttRgX3gh2buC6GBfeCB5DSVEuWEJJLklRX0xBU1RTQUxFUFJJQ0UuNDU2MzUBAAAAykCYAQIAAAAFOTguMjQAbDhDthgX3gg/TAe7GBfeCC1DSVEuQURDVC5JUV9TSE9SVF9JTlRFUkVTVF9QRVJDRU5ULjEyLzExLzIwMjQBAAAAmqPpCgIAAAAQMy4xMTc4MTY2NzMxMTgwNwBcBK21GBfeCHZu4LoYF94IKkNJUS5QUkxELklRX1BSSUNFX1ZPTF9ISVNUXzZNVEguMTIvMTEvMjAyNAEAAABmXkcWAgAAAAgxMzAuMjE2MwBcBK21GBfeCHZu4LoYF94II0NJUS5N</t>
  </si>
  <si>
    <t>QlJYLklRX1ZBTFVFX1RSQURFRC4xMi8xMS8yMDI0AQAAAIZsFBMCAAAACDAuNzc5OTg1AFwErbUYF94Idm7guhgX3ggeQ0lRLkpOSi5JUV9MQVNUU0FMRVBSSUNFLjQ1NjQ0AQAAAJ0hAgACAAAABjE0NC43NQAHq7+1GBfeCJW557oYF94IIENJUS5BVE9TLklRX01BUktFVENBUC4xMi8xMS8yMDI0AQAAAJ7M+QUCAAAACTE1My40Nzc1MwEGAAAABQAAAAExAQAAAAstMTk2OTE5NDQ5NAMAAAADMTYwAgAAAAYxMDAwNTQEAAAAATAHAAAACjEyLzExLzIwMjRcBK21GBfeCHZu4LoYF94IHkNJUS5MTFkuSVFfTEFTVFNBTEVQUklDRS40NTY0NAEAAAAbWwQAAgAAAAY3NjQuNzEAXASttRgX3gh2buC6GBfeCC1DSVEuSkFHWC5JUV9TSE9SVF9JTlRFUkVTVF9QRVJDRU5ULjEyLzExLzIwMjQBAAAAjLnDAAIAAAAQNC4zNjcyNDAxMjYyMDQ4OQBcBK21GBfeCHZu4LoYF94IKUNJUS5MTFkuSVFfUFJJQ0VfVk9MX0hJU1RfNk1USC4xMi8xMi8yMDI0AQAAABtbBAACAAAABzMzLjUwMjgAXASttRgX3gh2buC6GBfeCCNDSVEuRUxUWC5JUV9WQUxVRV9UUkFERUQuMTIvMTIvMjAyNAEAAABAqs8MAgAAAAgwLjA2ODQ2OABcBK21GBfeCHZu4LoYF94IKkNJUS5WUlRYLklRX1BSSUNFX1ZPTF9ISVNUXzZNVEguMTIvMTIvMjAyNAEAAACLjQAAAgAAAAcyMy4xODExAFwErbUYF94Idm7guhgX3gggQ0lRLklUT1MuSVFfTUFS</t>
  </si>
  <si>
    <t>S0VUQ0FQLjEyLzEyLzIwMjQFAAAAAAAAAAgAAAAUKEludmFsaWQgSWRlbnRpZmllcilcBK21GBfeCHZu4LoYF94IIENJUS5JTU1QLklRX01BUktFVENBUC4xMi8xMi8yMDI0AQAAABVCZgACAAAACjU0NS43MjE4NTEBBgAAAAUAAAABMQEAAAALLTE5NzkxMTI2ODkDAAAAATkCAAAABjEwMDA1NAQAAAABMAcAAAAKMTIvMTIvMjAyNFwErbUYF94Idm7guhgX3ggjQ0lRLktSQlAuSVFfVkFMVUVfVFJBREVELjEyLzEyLzIwMjQBAAAAQLl/JwMAAAAAAFwErbUYF94Idm7guhgX3ggtQ0lRLkpBWlouSVFfU0hPUlRfSU5URVJFU1RfUEVSQ0VOVC4xMi8xMi8yMDI0AQAAAEWdZgACAAAAEDcuMDM1NDA5MzIwMTA1OTEAXASttRgX3gh2buC6GBfeCC1DSVEuS1JZUy5JUV9TSE9SVF9JTlRFUkVTVF9QRVJDRU5ULjEyLzEyLzIwMjQBAAAAKCfVHwIAAAAQMTIuNjkxMjk4NTEwNzIzOAAHq7+1GBfeCMOO7LoYF94IH0NJUS5ST0lWLklRX0xBU1RTQUxFUFJJQ0UuNDU2MzkBAAAAOTjPEAIAAAAFMTEuODQAXASttRgX3gh2buC6GBfeCCJDSVEuT0dOLklRX1ZBTFVFX1RSQURFRC4xMi8xNi8yMDI0AQAAAFFp9yYCAAAACTY0Ljg0ODgzNwBcBK21GBfeCHZu4LoYF94ILUNJUS5GSFRYLklRX1NIT1JUX0lOVEVSRVNUX1BFUkNFTlQuMTIvMTYvMjAyNAEAAADoYxIgAgAAABAxLjU5NzIyMjUwNTc4MDQ0AFwErbUYF94Idm7g</t>
  </si>
  <si>
    <t>uhgX3ggfQ0lRLk1OTUQuSVFfTEFTVFNBTEVQUklDRS40NTYzOQEAAACi/JwlAgAAAAQ3LjE2AFwErbUYF94Idm7guhgX3ggtQ0lRLlNOR1guSVFfU0hPUlRfSU5URVJFU1RfUEVSQ0VOVC4xMi8xNi8yMDI0AQAAAKttAAACAAAAEDEuNDYxOTY1MTE3MzQwMTUAXASttRgX3gh2buC6GBfeCB9DSVEuUEVQRy5JUV9MQVNUU0FMRVBSSUNFLjQ1NjM5AQAAAMQJBGQCAAAABDQuNjgAXASttRgX3gh2buC6GBfeCC1DSVEuQkhWTi5JUV9TSE9SVF9JTlRFUkVTVF9QRVJDRU5ULjEyLzE2LzIwMjQBAAAAmksQawIAAAAQNy43NTQyMDc3MTQwOTY4NgAHq7+1GBfeCJW557oYF94IH0NJUS5SVlBILklRX0xBU1RTQUxFUFJJQ0UuNDU2NDkBAAAAlISQBwIAAAAEMS42NABcBK21GBfeCHZu4LoYF94IKUNJUS5TTlkuSVFfUFJJQ0VfVk9MX0hJU1RfNk1USC4xMi8xNy8yMDI0AQAAABp8CgACAAAABzIyLjcyMjUAB6u/tRgX3gjDjuy6GBfeCC1DSVEuVEVWQS5JUV9TSE9SVF9JTlRFUkVTVF9QRVJDRU5ULjEyLzE3LzIwMjQBAAAAT7MEAAIAAAAQMS45NzQ5NTIwNjczMDE3NQBcBK21GBfeCHZu4LoYF94IJENJUS5UTllBLklRX0xBU1RTQUxFUFJJQ0UuMTIvMTcvMjAyNAEAAAAWw2IYAgAAAAQxLjQxAFwErbUYF94Idm7guhgX3ggtQ0lRLkFGTUQuSVFfU0hPUlRfSU5URVJFU1RfUEVSQ0VOVC4xMi8xNy8yMDI0AQAAANv3</t>
  </si>
  <si>
    <t>DAADAAAAAABcBK21GBfeCHZu4LoYF94IJENJUS5CTUVBLklRX0xBU1RTQUxFUFJJQ0UuMTIvMTcvMjAyNAEAAADHmHEpAgAAAAQ0LjY0AFwErbUYF94Idm7guhgX3ggtQ0lRLklNTVAuSVFfU0hPUlRfSU5URVJFU1RfUEVSQ0VOVC4xMi8xNy8yMDI0AQAAABVCZgADAAAAAABcBK21GBfeCHZu4LoYF94IH0NJUS5MUENOLklRX0xBU1RTQUxFUFJJQ0UuNDU2NTABAAAAGvR6AAIAAAAGNC44OTgxAFwErbUYF94Idm7guhgX3ggjQ0lRLkNPUlQuSVFfVkFMVUVfVFJBREVELjEyLzE3LzIwMjQBAAAA0rkVAAIAAAAJMzQuMDY0MDU4AFwErbUYF94Idm7guhgX3ggjQ0lRLk1SVVMuSVFfVkFMVUVfVFJBREVELjEyLzE3LzIwMjQBAAAAEGR8AQIAAAAJMzkuOTA5NzI0AFwErbUYF94Idm7guhgX3ggjQ0lRLkNUTk0uSVFfVkFMVUVfVFJBREVELjEyLzE3LzIwMjQBAAAAMMZKIQIAAAAIMi4zNDU3ODQAXASttRgX3gh2buC6GBfeCCBDSVEuQ1JWUy5JUV9NQVJLRVRDQVAuMTIvMTgvMjAyNAEAAAD0sKYQAgAAAAkzMDIuMDA5MDgBBgAAAAUAAAABMQEAAAALLTE5NjkyOTg1MzkDAAAAAzE2MAIAAAAGMTAwMDU0BAAAAAEwBwAAAAoxMi8xOC8yMDI0XASttRgX3gh2buC6GBfeCCpDSVEuQ0hSTy5JUV9QUklDRV9WT0xfSElTVF82TVRILjEyLzE4LzIwMjQBAAAAa9Z/awMAAAAAAFwErbUYF94Idm7guhgX3ggqQ0lRLkFN</t>
  </si>
  <si>
    <t>R04uSVFfUFJJQ0VfVk9MX0hJU1RfNk1USC4xMi8xOC8yMDI0AQAAAPBgAAACAAAABzI0Ljc2MDYAXASttRgX3gh2buC6GBfeCCtDSVEuUkhIQlkuSVFfUFJJQ0VfVk9MX0hJU1RfNk1USC4xMi8xOS8yMDI0AQAAACR8CgADAAAAAABcBK21GBfeCHZu4LoYF94IJENJUS5QTFVSLklRX0xBU1RTQUxFUFJJQ0UuMTIvMTkvMjAyNAEAAAB4dF0AAgAAAAM0LjQAXASttRgX3gh2buC6GBfeCC1DSVEuVlJUWC5JUV9TSE9SVF9JTlRFUkVTVF9QRVJDRU5ULjEyLzE5LzIwMjQBAAAAi40AAAIAAAAQMS40MjU1NTU1MTY0MjMwMQBcBK21GBfeCHZu4LoYF94IJENJUS5PQ0dOLklRX0xBU1RTQUxFUFJJQ0UuMTIvMTkvMjAyNAEAAAC3wBwSAgAAAAYwLjc2NzkAXASttRgX3gh2buC6GBfeCCpDSVEuUkVHTi5JUV9QUklDRV9WT0xfSElTVF82TVRILjEyLzE5LzIwMjQBAAAAs4MAAAIAAAAHMjYuMTU1MgAHq7+1GBfeCMOO7LoYF94II0NJUS5SRUdOLklRX1ZBTFVFX1RSQURFRC4xMi8xOS8yMDI0AQAAALODAAACAAAACTc2OS42NTMxNQAHq7+1GBfeCJW557oYF94IHkNJUS5YTE8uSVFfTEFTVFNBTEVQUklDRS40NTY1MgEAAAA8jMYVAgAAAAUwLjk3NQBcBK21GBfeCHZu4LoYF94ILUNJUS5BUk1QLklRX1NIT1JUX0lOVEVSRVNUX1BFUkNFTlQuMTIvMTkvMjAyNAEAAAAzFAoFAgAAABIwLjAwNzQxMjMwNjk3NzczNjMA</t>
  </si>
  <si>
    <t>XASttRgX3gh2buC6GBfeCCRDSVEuUEhJTy5JUV9MQVNUU0FMRVBSSUNFLjEyLzE5LzIwMjQBAAAAOQZnCAIAAAAEMS43NABcBK21GBfeCHZu4LoYF94IKkNJUS5DTERYLklRX1BSSUNFX1ZPTF9ISVNUXzZNVEguMTIvMTkvMjAyNAEAAABVzJIAAgAAAAc1OC4zMDkyAFwErbUYF94Idm7guhgX3ggjQ0lRLk9NRVIuSVFfVkFMVUVfVFJBREVELjEyLzE5LzIwMjQBAAAAhH4AAAIAAAAJNjEuNDk0ODI1AFwErbUYF94Idm7guhgX3ggfQ0lRLlJBUkUuSVFfTEFTVFNBTEVQUklDRS40NTY1MgEAAADxegAHAgAAAAU0My44MgBcBK21GBfeCHZu4LoYF94ILUNJUS5BTE1TLklRX1NIT1JUX0lOVEVSRVNUX1BFUkNFTlQuMTIvMTkvMjAyNAEAAABfew8qAgAAABA0LjQ2NTI5MzgwMTMyOTM3AFwErbUYF94Idm7guhgX3ggeQ0lRLkdTSy5JUV9MQVNUU0FMRVBSSUNFLjQ1NjQ1AQAAAPIzBAACAAAABTEzLjIyAFwErbUYF94Idm7guhgX3gggQ0lRLlJZVE0uSVFfTUFSS0VUQ0FQLjEyLzIwLzIwMjQBAAAAGMltEgIAAAALMzQ0OC45NzA3MTIBBgAAAAUAAAABMQEAAAALLTE5NzAzNTc5NzEDAAAAAzE2MAIAAAAGMTAwMDU0BAAAAAEwBwAAAAoxMi8yMC8yMDI0XASttRgX3gh2buC6GBfeCCNDSVEuTExZLklRX0xBU1RTQUxFUFJJQ0UuMTIvMjAvMjAyNAEAAAAbWwQAAgAAAAY3NjcuNzYAXASttRgX3gh2buC6GBfeCClD</t>
  </si>
  <si>
    <t>SVEuQk1ZLklRX1BSSUNFX1ZPTF9ISVNUXzZNVEguMTIvMjMvMjAyNAEAAADGZAAAAgAAAAczMi4xMDM0AAerv7UYF94IwUPluhgX3gggQ0lRLlZZTkUuSVFfTUFSS0VUQ0FQLjEyLzIzLzIwMjQBAAAAKl1jAAIAAAAJMzcuOTExMTgzAQYAAAAFAAAAATEBAAAACy0xOTY4NjMwNzY3AwAAAAMxNjACAAAABjEwMDA1NAQAAAABMAcAAAAKMTIvMjMvMjAyNFwErbUYF94Idm7guhgX3ggtQ0lRLkdLT1MuSVFfU0hPUlRfSU5URVJFU1RfUEVSQ0VOVC4xMi8yMy8yMDI0AQAAAMjILwACAAAAEDQuODMzNDgxMzk5MzQ0NTcAXASttRgX3gh2buC6GBfeCCtDSVEuWkxEUEYuSVFfUFJJQ0VfVk9MX0hJU1RfNk1USC4xMi8yMy8yMDI0AQAAACJbEwADAAAAAABcBK21GBfeCHZu4LoYF94ILUNJUS5CR05FLklRX1NIT1JUX0lOVEVSRVNUX1BFUkNFTlQuMTIvMjcvMjAyNAEAAADg5N0GAwAAAAAAXASttRgX3gh2buC6GBfeCCpDSVEuUFJGWC5JUV9QUklDRV9WT0xfSElTVF82TVRILjEyLzI3LzIwMjQBAAAAJUA7AwIAAAAIMzM0LjAzNDYAXASttRgX3gh2buC6GBfeCC1DSVEuTlJYUC5JUV9TSE9SVF9JTlRFUkVTVF9QRVJDRU5ULjEyLzMwLzIwMjQBAAAAFXoJEwIAAAAQNC45NzM0NDIzODg5MTcyNQBcBK21GBfeCHZu4LoYF94IKUNJUS5OVlMuSVFfUFJJQ0VfVk9MX0hJU1RfNk1USC4xMi8zMC8yMDI0AQAAAKm16A8C</t>
  </si>
  <si>
    <t>AAAABzQ3LjM2NDYAXASttRgX3gh2buC6GBfeCC1DSVEuQ01SWC5JUV9TSE9SVF9JTlRFUkVTVF9QRVJDRU5ULjEyLzMwLzIwMjQBAAAA+w4yAAMAAAAAAFwErbUYF94Idm7guhgX3ggqQ0lRLkFYU00uSVFfUFJJQ0VfVk9MX0hJU1RfNk1USC4xMi8zMC8yMDI0AQAAAGs3aw4CAAAABzM1LjYwNDEAB6u/tRgX3gjBQ+W6GBfeCCtDSVEuQU5JUC5JUV9TSE9SVF9JTlRFUkVTVF9QRVJDRU5ULjEvMi8yMDI1AQAAAPhTFwACAAAADzEyLjAzODk1MDUxMjg3NABcBK21GBfeCHZu4LoYF94IKENJUS5DT0NQLklRX1BSSUNFX1ZPTF9ISVNUXzZNVEguMS8yLzIwMjUBAAAA76LsAgIAAAAIMTA4LjU1NjIAXASttRgX3gh2buC6GBfeCCRDSVEuQk9MRC5JUV9MQVNUU0FMRVBSSUNFLjEyLzEyLzIwMjQBAAAAg6QBJgIAAAAEMi45NQBcBK21GBfeCHZu4LoYF94IH0NJUS5CQ0FCLklRX0xBU1RTQUxFUFJJQ0UuNDU2NDkBAAAAx55GBgIAAAAFMC42MTEAXASttRgX3gh2buC6GBfeCCpDSVEuUFNUVi5JUV9QUklDRV9WT0xfSElTVF82TVRILjEyLzE3LzIwMjQBAAAAAQgEAAIAAAAHODcuNTQ2MQBcBK21GBfeCHZu4LoYF94ILUNJUS5HUENSLklRX1NIT1JUX0lOVEVSRVNUX1BFUkNFTlQuMTIvMTcvMjAyNAEAAACa8L5jAgAAABAxOC40Mjc3ODQwODE4OTEzAFwErbUYF94Idm7guhgX3ggtQ0lRLklNTVguSVFfU0hPUlRf</t>
  </si>
  <si>
    <t>SU5URVJFU1RfUEVSQ0VOVC4xMi8xNy8yMDI0AQAAAL9Z4BgCAAAAEDEuNzExMDAxMjAzMDQ3NzIAXASttRgX3gh2buC6GBfeCCNDSVEuS1JZUy5JUV9WQUxVRV9UUkFERUQuMTIvMTgvMjAyNAEAAAAoJ9UfAgAAAAk1Ni4zMzQzMjMAXASttRgX3gh2buC6GBfeCB5DSVEuQVpOLklRX0xBU1RTQUxFUFJJQ0UuNDU2NDIBAAAAhiMFAAIAAAAGMTA1LjI0AFwErbUYF94Idm7guhgX3ggiQ0lRLklOQ1kuSVFfVkFMVUVfVFJBREVELjEyLzkvMjAyNAEAAACaFAUAAgAAAAoxMjYuNzc4Mzk0AFwErbUYF94Idm7guhgX3ggjQ0lRLkFGTUQuSVFfTEFTVFNBTEVQUklDRS4xMi85LzIwMjQBAAAA2/cMAAMAAAAAAFwErbUYF94Idm7guhgX3ggoQ0lRLk9OQy5JUV9QUklDRV9WT0xfSElTVF82TVRILjEyLzkvMjAyNAEAAADg5N0GAgAAAAc0MC4wMDQ0AOP+JbYYF94IRBf7uhgX3ggfQ0lRLk5SSVguSVFfTEFTVFNBTEVQUklDRS40NTY0MgEAAABMKlUMAgAAAAUyMC44MQBcBK21GBfeCHZu4LoYF94IKUNJUS5PTUVSLklRX1BSSUNFX1ZPTF9ISVNUXzZNVEguMTIvOS8yMDI0AQAAAIR+AAACAAAACDExMS41ODQxAFwErbUYF94Idm7guhgX3ggeQ0lRLlNMTi5JUV9MQVNUU0FMRVBSSUNFLjQ1NjQyAQAAAPDLAgACAAAABDYuNzQAXASttRgX3gh2buC6GBfeCB9DSVEuQ1JWTy5JUV9MQVNUU0FMRVBSSUNFLjQ1NjQzAQAA</t>
  </si>
  <si>
    <t>APWSuRACAAAABDEuOTQAXASttRgX3gh2buC6GBfeCC1DSVEuSU5DWS5JUV9TSE9SVF9JTlRFUkVTVF9QRVJDRU5ULjEyLzEwLzIwMjQBAAAAmhQFAAIAAAAQMy4xMDcyNTc4NTc3MzU3NgBcBK21GBfeCHZu4LoYF94ILUNJUS5aWU1FLklRX1NIT1JUX0lOVEVSRVNUX1BFUkNFTlQuMTIvMTAvMjAyNAEAAABnZJQCAgAAABA2LjcyNTc1MjYwNjE1NDg3AFwErbUYF94Idm7guhgX3ggjQ0lRLlJMWUIuSVFfVkFMVUVfVFJBREVELjEyLzEwLzIwMjQBAAAA9mK4YwIAAAAIMC4yMDYwMDgAB6u/tRgX3gjBQ+W6GBfeCCBDSVEuQVJXUi5JUV9NQVJLRVRDQVAuMTIvMTEvMjAyNAEAAACGGQMAAgAAAAsyODI4LjM5NDg2NwEGAAAABQAAAAExAQAAAAstMTk2NjM4MTMxMAMAAAADMTYwAgAAAAYxMDAwNTQEAAAAATAHAAAACjEyLzExLzIwMjRcBK21GBfeCHZu4LoYF94IH0NJUS5QUkxELklRX0xBU1RTQUxFUFJJQ0UuNDU2NDQBAAAAZl5HFgIAAAAGMC45MDYzAFwErbUYF94Idm7guhgX3gggQ0lRLkFOUk8uSVFfTUFSS0VUQ0FQLjEyLzExLzIwMjQBAAAAclHlYwIAAAAKMTA0LjkxMzk1NAEGAAAABQAAAAExAQAAAAstMTk2OTQzNzUxOQMAAAADMTYwAgAAAAYxMDAwNTQEAAAAATAHAAAACjEyLzExLzIwMjRcBK21GBfeCHZu4LoYF94ILENJUS5BWk4uSVFfU0hPUlRfSU5URVJFU1RfUEVSQ0VOVC4xMi8xMS8yMDI0</t>
  </si>
  <si>
    <t>AQAAAIYjBQADAAAAAABcBK21GBfeCHZu4LoYF94IKkNJUS5BVE9TLklRX1BSSUNFX1ZPTF9ISVNUXzZNVEguMTIvMTEvMjAyNAEAAACezPkFAgAAAAY1Ny43ODkAXASttRgX3gh2buC6GBfeCCNDSVEuSkFHWC5JUV9WQUxVRV9UUkFERUQuMTIvMTEvMjAyNAEAAACMucMAAgAAAAgyLjgyMzc0NABcBK21GBfeCHZu4LoYF94IIENJUS5BTkFCLklRX01BUktFVENBUC4xMi8xMi8yMDI0AQAAACFMsgECAAAACjQ1Ny4wMzg4MDQBBgAAAAUAAAABMQEAAAALLTE5NzA2NDE4ODgDAAAAAzE2MAIAAAAGMTAwMDU0BAAAAAEwBwAAAAoxMi8xMi8yMDI0XASttRgX3gh2buC6GBfeCCRDSVEuVlJUWC5JUV9MQVNUU0FMRVBSSUNFLjEyLzEyLzIwMjQBAAAAi40AAAIAAAAGNDY0LjEyAFwErbUYF94Idm7guhgX3ggqQ0lRLklUT1MuSVFfUFJJQ0VfVk9MX0hJU1RfNk1USC4xMi8xMi8yMDI0BQAAAAAAAAAIAAAAFChJbnZhbGlkIElkZW50aWZpZXIpXASttRgX3gh2buC6GBfeCCpDSVEuSU1NUC5JUV9QUklDRV9WT0xfSElTVF82TVRILjEyLzEyLzIwMjQBAAAAFUJmAAIAAAAGODQuOTA0AFwErbUYF94Idm7guhgX3gggQ0lRLkFMWE8uSVFfTUFSS0VUQ0FQLjEyLzEyLzIwMjQBAAAAkAP/EQIAAAAJNzQuODk1MjA4AQYAAAAFAAAAATEBAAAACy0xOTcwMTk2MDM5AwAAAAMxNjACAAAABjEwMDA1NAQAAAABMAcAAAAKMTIv</t>
  </si>
  <si>
    <t>MTIvMjAyNFwErbUYF94Idm7guhgX3gggQ0lRLklOVFMuSVFfTUFSS0VUQ0FQLjEyLzEyLzIwMjQBAAAA/YRvDQIAAAAJMzEuMTc3NjQ4AQYAAAAFAAAAATEBAAAACy0xOTY4OTMxMTk4AwAAAAMxNjACAAAABjEwMDA1NAQAAAABMAcAAAAKMTIvMTIvMjAyNFwErbUYF94Idm7guhgX3ggjQ0lRLktSWVMuSVFfVkFMVUVfVFJBREVELjEyLzEyLzIwMjQBAAAAKCfVHwIAAAAJODIuODkwOTIyAAerv7UYF94IlbnnuhgX3ggtQ0lRLkFQVE8uSVFfU0hPUlRfSU5URVJFU1RfUEVSQ0VOVC4xMi8xMi8yMDI0AQAAALXZAQADAAAAAABcBK21GBfeCHZu4LoYF94ILUNJUS5DT1JULklRX1NIT1JUX0lOVEVSRVNUX1BFUkNFTlQuMTIvMTIvMjAyNAEAAADSuRUAAgAAABAxNi4yNzQ0ODU5OTc1NzAyAFwErbUYF94Idm7guhgX3ggkQ0lRLlJPSVYuSVFfTEFTVFNBTEVQUklDRS4xMi8xNi8yMDI0AQAAADk4zxACAAAABDEyLjEAXASttRgX3gh2buC6GBfeCCBDSVEuTU5LRC5JUV9NQVJLRVRDQVAuMTIvMTYvMjAyNAEAAABmpY0AAgAAAAsxNzI5LjEyNjEzNQEGAAAABQAAAAExAQAAAAstMTk3MDIxMDA0NgMAAAADMTYwAgAAAAYxMDAwNTQEAAAAATAHAAAACjEyLzE2LzIwMjRcBK21GBfeCHZu4LoYF94II0NJUS5GSFRYLklRX1ZBTFVFX1RSQURFRC4xMi8xNi8yMDI0AQAAAOhjEiACAAAACDMuOTg5NDgyAFwErbUYF94I</t>
  </si>
  <si>
    <t>dm7guhgX3ggkQ0lRLk1OTUQuSVFfTEFTVFNBTEVQUklDRS4xMi8xNi8yMDI0AQAAAKL8nCUCAAAAAzcuNABcBK21GBfeCHZu4LoYF94IIENJUS5CQ0FCLklRX01BUktFVENBUC4xMi8xNi8yMDI0AQAAAMeeRgYCAAAACTY1LjI2NjUyNAEGAAAABQAAAAExAQAAAAstMTk3MDE0MDI3NgMAAAADMTYwAgAAAAYxMDAwNTQEAAAAATAHAAAACjEyLzE2LzIwMjRcBK21GBfeCHZu4LoYF94IJENJUS5QRVBHLklRX0xBU1RTQUxFUFJJQ0UuMTIvMTYvMjAyNAEAAADECQRkAgAAAAQ0LjUxAFwErbUYF94Idm7guhgX3ggjQ0lRLlNOWS5JUV9MQVNUU0FMRVBSSUNFLjEyLzE3LzIwMjQBAAAAGnwKAAIAAAAFNDguOTQAB6u/tRgX3gjDjuy6GBfeCB9DSVEuVE5ZQS5JUV9MQVNUU0FMRVBSSUNFLjQ1NjUwAQAAABbDYhgCAAAABDEuNjYAXASttRgX3gh2buC6GBfeCB9DSVEuQk1FQS5JUV9MQVNUU0FMRVBSSUNFLjQ1NjUwAQAAAMeYcSkCAAAABDQuMDEAXASttRgX3gh2buC6GBfeCCNDSVEuSU1NUC5JUV9WQUxVRV9UUkFERUQuMTIvMTcvMjAyNAEAAAAVQmYAAgAAAAgwLjE0OTU2OQBcBK21GBfeCHZu4LoYF94IIENJUS5TTlRJLklRX01BUktFVENBUC4xMi8xNy8yMDI0AQAAAEkHHiACAAAACTIzLjYzMTUyMgEGAAAABQAAAAExAQAAAAstMTk2ODM2OTg0MwMAAAADMTYwAgAAAAYxMDAwNTQEAAAAATAHAAAACjEyLzE3</t>
  </si>
  <si>
    <t>LzIwMjRcBK21GBfeCHZu4LoYF94IIENJUS5HTUFCLklRX01BUktFVENBUC4xMi8xNy8yMDI0AQAAAGgoCgACAAAADDkwNjgwLjQ3NzE2OAEGAAAABQAAAAExAQAAAAstMTk3MDQ5Mjg0NgMAAAACNDICAAAABjEwMDA1NAQAAAABMAcAAAAKMTIvMTcvMjAyNFwErbUYF94Idm7guhgX3gggQ0lRLlRMU0EuSVFfTUFSS0VUQ0FQLjEyLzE3LzIwMjQBAAAAFR6SDwIAAAAKMTA3Ljk3MzIyNgEGAAAABQAAAAExAQAAAAstMTk3MzE2NzE2NAMAAAADMTYwAgAAAAYxMDAwNTQEAAAAATAHAAAACjEyLzE3LzIwMjRcBK21GBfeCHZu4LoYF94IKkNJUS5DUlZTLklRX1BSSUNFX1ZPTF9ISVNUXzZNVEguMTIvMTgvMjAyNAEAAAD0sKYQAgAAAAgxMDUuMTQ1NwBcBK21GBfeCHZu4LoYF94IH0NJUS5DSFJPLklRX0xBU1RTQUxFUFJJQ0UuNDU2NDMBAAAAa9Z/awMAAAAAAFwErbUYF94Idm7guhgX3ggfQ0lRLkFNR04uSVFfTEFTVFNBTEVQUklDRS40NTY0MwEAAADwYAAAAgAAAAYyNjUuOTUAXASttRgX3gh2buC6GBfeCCVDSVEuUkhIQlkuSVFfTEFTVFNBTEVQUklDRS4xMi8xOS8yMDI0AQAAACR8CgADAAAAAABcBK21GBfeCHZu4LoYF94ILUNJUS5QUlRBLklRX1NIT1JUX0lOVEVSRVNUX1BFUkNFTlQuMTIvMTkvMjAyNAEAAADIgNgMAgAAABAxNC45NzM5Njc0MjIyMzkyAFwErbUYF94Idm7guhgX3ggfQ0lRLlBMVVIu</t>
  </si>
  <si>
    <t>SVFfTEFTVFNBTEVQUklDRS40NTY1MgEAAAB4dF0AAgAAAAM0LjYAXASttRgX3gh2buC6GBfeCB9DSVEuT0NHTi5JUV9MQVNUU0FMRVBSSUNFLjQ1NjUyAQAAALfAHBICAAAABjAuODE0MgBcBK21GBfeCHZu4LoYF94ILUNJUS5CUFRILklRX1NIT1JUX0lOVEVSRVNUX1BFUkNFTlQuMTIvMTkvMjAyNAEAAACyZTwCAgAAABEwLjcxNzQzMTUwMjgwOTkxNQBcBK21GBfeCHZu4LoYF94IH0NJUS5SRUdOLklRX0xBU1RTQUxFUFJJQ0UuNDU2NDQBAAAAs4MAAAIAAAAGNzE0LjYyAAerv7UYF94I0iTquhgX3gggQ0lRLkdJTEQuSVFfTUFSS0VUQ0FQLjEyLzE5LzIwMjQBAAAASnEAAAIAAAANMTEzNTIyLjM1NjkxNAEGAAAABQAAAAExAQAAAAstMTk2OTMzMDg2MwMAAAADMTYwAgAAAAYxMDAwNTQEAAAAATAHAAAACjEyLzE5LzIwMjRcBK21GBfeCHZu4LoYF94II0NJUS5BUk1QLklRX1ZBTFVFX1RSQURFRC4xMi8xOS8yMDI0AQAAADMUCgUCAAAACDAuMDQwNTExAFwErbUYF94Idm7guhgX3ggfQ0lRLlBISU8uSVFfTEFTVFNBTEVQUklDRS40NTY1MgEAAAA5BmcIAgAAAAQyLjA5AFwErbUYF94Idm7guhgX3ggtQ0lRLk1SS1IuSVFfU0hPUlRfSU5URVJFU1RfUEVSQ0VOVC4xMi8xOS8yMDI0AQAAACJUGgACAAAAETAuNTYxMzQ5ODc1NDQxMTExAFwErbUYF94Ik0XguhgX3ggfQ0lRLkNMRFguSVFfTEFTVFNBTEVQ</t>
  </si>
  <si>
    <t>UklDRS40NTY0NAEAAABVzJIAAgAAAAUyNC44MgBcBK21GBfeCHZu4LoYF94IIENJUS5JT05TLklRX01BUktFVENBUC4xMi8xOS8yMDI0AQAAAFx2AAACAAAACzU2MTkuNTY0NDQ0AQYAAAAFAAAAATEBAAAACy0xOTcwMTg3Mjk1AwAAAAMxNjACAAAABjEwMDA1NAQAAAABMAcAAAAKMTIvMTkvMjAyNFwErbUYF94Ik0XguhgX3ggjQ0lRLkdTSy5JUV9MQVNUU0FMRVBSSUNFLjEyLzIwLzIwMjQBAAAA8jMEAAIAAAAEMTMuMgBcBK21GBfeCJNF4LoYF94IKkNJUS5SWVRNLklRX1BSSUNFX1ZPTF9ISVNUXzZNVEguMTIvMjAvMjAyNAEAAAAYyW0SAgAAAAc0OS40Nzg2AFwErbUYF94Ik0XguhgX3ggjQ0lRLlZSVFguSVFfVkFMVUVfVFJBREVELjEyLzIwLzIwMjQBAAAAi40AAAIAAAALMjQ2NC4zMTc4NTIAXASttRgX3giTReC6GBfeCB5DSVEuTExZLklRX0xBU1RTQUxFUFJJQ0UuNDU2NTMBAAAAG1sEAAIAAAAGNzgzLjE3AFwErbUYF94Ik0XguhgX3ggtQ0lRLk5CSVguSVFfU0hPUlRfSU5URVJFU1RfUEVSQ0VOVC4xMi8yMC8yMDI0AQAAAEl9AAACAAAAEDMuODYwODU5NTE3OTc1ODEAXASttRgX3giTReC6GBfeCCNDSVEuQk1ZLklRX0xBU1RTQUxFUFJJQ0UuMTIvMjMvMjAyNAEAAADGZAAAAgAAAAU1Ny41OAAHq7+1GBfeCMOO7LoYF94IKkNJUS5WWU5FLklRX1BSSUNFX1ZPTF9ISVNUXzZNVEguMTIvMjMv</t>
  </si>
  <si>
    <t>MjAyNAEAAAAqXWMAAgAAAAc3MS4zMzk0AFwErbUYF94IJv/duhgX3gggQ0lRLlpMRFBGLklRX0xBU1RTQUxFUFJJQ0UuNDU2NDYBAAAAIlsTAAMAAAAAAFwErbUYF94Ik0XguhgX3ggfQ0lRLlBSRlguSVFfTEFTVFNBTEVQUklDRS40NTY1MgEAAAAlQDsDAgAAAAM0LjkAXASttRgX3ggm/926GBfeCB5DSVEuTlZTLklRX0xBU1RTQUxFUFJJQ0UuNDU2NTMBAAAAqbXoDwIAAAAENi44MQBcBK21GBfeCCb/3boYF94IH0NJUS5BWFNNLklRX0xBU1RTQUxFUFJJQ0UuNDU2NTMBAAAAazdrDgIAAAAEODYuNwAHq7+1GBfeCMFD5boYF94IH0NJUS5DT0NQLklRX0xBU1RTQUxFUFJJQ0UuNDU2NTgBAAAA76LsAgIAAAAEMi4wMgBcBK21GBfeCCb/3boYF94IHkNJUS5PQ1MuSVFfTEFTVFNBTEVQUklDRS40NTY2MAEAAAA39B0jAgAAAAUxNy41NgBcBK21GBfeCCb/3boYF94IH0NJUS5UUFNULklRX0xBU1RTQUxFUFJJQ0UuNDU2NjABAAAA3cPxIAIAAAAJMTIuMzc0Njk2AFwErbUYF94IJv/duhgX3ggeQ0lRLlNOWS5JUV9MQVNUU0FMRVBSSUNFLjQ1NjUwAQAAABp8CgACAAAABTQ4LjI5AAerv7UYF94IlbnnuhgX3ggjQ0lRLlRFVkEuSVFfVkFMVUVfVFJBREVELjEyLzE3LzIwMjQBAAAAT7MEAAIAAAALMTIwNy4yNTgzODEAXASttRgX3ggm/926GBfeCCNDSVEuQUZNRC5JUV9WQUxVRV9UUkFERUQuMTIvMTcvMjAy</t>
  </si>
  <si>
    <t>NAEAAADb9wwAAwAAAAAAXASttRgX3ggm/926GBfeCCBDSVEuQUNUVS5JUV9NQVJLRVRDQVAuMTIvMTcvMjAyNAEAAAATnaoSAgAAAAoxNDkuNjEyMzMyAQYAAAAFAAAAATEBAAAACy0xOTY4OTMxMTkwAwAAAAMxNjACAAAABjEwMDA1NAQAAAABMAcAAAAKMTIvMTcvMjAyNFwErbUYF94IJv/duhgX3ggqQ0lRLlNOVEkuSVFfUFJJQ0VfVk9MX0hJU1RfNk1USC4xMi8xNy8yMDI0AQAAAEkHHiACAAAACDI0OS4xMzUzAFwErbUYF94IJv/duhgX3ggqQ0lRLkdNQUIuSVFfUFJJQ0VfVk9MX0hJU1RfNk1USC4xMi8xNy8yMDI0AQAAAGgoCgACAAAABzI0LjcwMjEAXASttRgX3ggm/926GBfeCCpDSVEuVExTQS5JUV9QUklDRV9WT0xfSElTVF82TVRILjEyLzE3LzIwMjQBAAAAFR6SDwIAAAAIMTAxLjg3NTkAXASttRgX3ggm/926GBfeCCRDSVEuQ1JWUy5JUV9MQVNUU0FMRVBSSUNFLjEyLzE4LzIwMjQBAAAA9LCmEAIAAAADNC43AFwErbUYF94IJv/duhgX3ggtQ0lRLlFOUlguSVFfU0hPUlRfSU5URVJFU1RfUEVSQ0VOVC4xMi8xOC8yMDI0AQAAAFKgWCMCAAAAEDEuODg0MjMwNzI3Njk3NDIAXASttRgX3ggm/926GBfeCCRDSVEuQ0hSTy5JUV9MQVNUU0FMRVBSSUNFLjEyLzE4LzIwMjQBAAAAa9Z/awMAAAAAAFwErbUYF94IJv/duhgX3ggtQ0lRLktSWVMuSVFfU0hPUlRfSU5URVJFU1RfUEVSQ0VOVC4xMi8x</t>
  </si>
  <si>
    <t>OC8yMDI0AQAAACgn1R8CAAAAEDEyLjY5MTI5ODUxMDcyMzgAXASttRgX3ggm/926GBfeCCRDSVEuQU1HTi5JUV9MQVNUU0FMRVBSSUNFLjEyLzE4LzIwMjQBAAAA8GAAAAIAAAAGMjU4Ljc4AFwErbUYF94IJv/duhgX3ggtQ0lRLlNWUkEuSVFfU0hPUlRfSU5URVJFU1RfUEVSQ0VOVC4xMi8xOC8yMDI0AQAAAHV/hwMCAAAAEDUuNzU5MzkwNzY4NjI4OTkAXASttRgX3ggm/926GBfeCCBDSVEuUkhIQlkuSVFfTEFTVFNBTEVQUklDRS40NTY1MgEAAAAkfAoAAwAAAAAAXASttRgX3ggm/926GBfeCCNDSVEuUFJUQS5JUV9WQUxVRV9UUkFERUQuMTIvMTkvMjAyNAEAAADIgNgMAgAAAAk1Mi41NTQ0NDIAXASttRgX3ggm/926GBfeCCNDSVEuVlJUWC5JUV9WQUxVRV9UUkFERUQuMTIvMTkvMjAyNAEAAACLjQAAAgAAAAszMjU1LjkwNTUxMQBcBK21GBfeCCb/3boYF94IJENJUS5SRUdOLklRX0xBU1RTQUxFUFJJQ0UuMTIvMTkvMjAyNAEAAACzgwAAAgAAAAY3MDguMjUAB6u/tRgX3gjSJOq6GBfeCCpDSVEuR0lMRC5JUV9QUklDRV9WT0xfSElTVF82TVRILjEyLzE5LzIwMjQBAAAASnEAAAIAAAAHMjQuODQyOQBcBK21GBfeCCb/3boYF94IH0NJUS5QVE4uSVFfTUFSS0VUQ0FQLjEyLzE5LzIwMjQBAAAACC/cDAIAAAAJODAuMjMyNDkyAQYAAAAFAAAAATEBAAAACy0xOTc1NTA1MzM2AwAAAAE5AgAAAAYxMDAw</t>
  </si>
  <si>
    <t>NTQEAAAAATAHAAAACjEyLzE5LzIwMjRcBK21GBfeCCb/3boYF94IJENJUS5DTERYLklRX0xBU1RTQUxFUFJJQ0UuMTIvMTkvMjAyNAEAAABVzJIAAgAAAAUyNS4zOABcBK21GBfeCCb/3boYF94IKkNJUS5JT05TLklRX1BSSUNFX1ZPTF9ISVNUXzZNVEguMTIvMTkvMjAyNAEAAABcdgAAAgAAAAc0MS4wNjUzAFwErbUYF94IJv/duhgX3ggjQ0lRLkFMTVMuSVFfVkFMVUVfVFJBREVELjEyLzE5LzIwMjQBAAAAX3sPKgIAAAAIMS45NjU5MTQAXASttRgX3ggm/926GBfeCB5DSVEuR1NLLklRX0xBU1RTQUxFUFJJQ0UuNDU2NTMBAAAA8jMEAAIAAAAGMTMuNDI1AFwErbUYF94IJv/duhgX3ggtQ0lRLkhVTUEuSVFfU0hPUlRfSU5URVJFU1RfUEVSQ0VOVC4xMi8yMC8yMDI0AQAAAIt4awYCAAAADzE1LjgwMzM0MDAwMDQ5MwBcBK21GBfeCCb/3boYF94IH0NJUS5SWVRNLklRX0xBU1RTQUxFUFJJQ0UuNDU2NDUBAAAAGMltEgIAAAAFNTUuNDgAXASttRgX3ggm/926GBfeCCBDSVEuTFhSWC5JUV9NQVJLRVRDQVAuMTIvMjAvMjAyNAEAAAA9eAAAAgAAAAoyNTguMzU4NTQzAQYAAAAFAAAAATEBAAAACy0xOTY5MTEyNzA2AwAAAAMxNjACAAAABjEwMDA1NAQAAAABMAcAAAAKMTIvMjAvMjAyNFwErbUYF94IJv/duhgX3ggjQ0lRLk5CSVguSVFfVkFMVUVfVFJBREVELjEyLzIwLzIwMjQBAAAASX0AAAIAAAAKMzA2</t>
  </si>
  <si>
    <t>LjgwNzI4MQBcBK21GBfeCCb/3boYF94IHkNJUS5CTVkuSVFfTEFTVFNBTEVQUklDRS40NTY1NgEAAADGZAAAAgAAAAU1Ni4wNgAHq7+1GBfeCNIk6roYF94ILENJUS5XVkUuSVFfU0hPUlRfSU5URVJFU1RfUEVSQ0VOVC4xMi8yMy8yMDI0AQAAABbBSg8CAAAAEDQuNTQwOTY1NDEwNTgyNTEAXASttRgX3ggm/926GBfeCB9DSVEuVllORS5JUV9MQVNUU0FMRVBSSUNFLjQ1NjQ2AQAAACpdYwACAAAAAzIuNQBcBK21GBfeCCb/3boYF94II0NJUS5HS09TLklRX1ZBTFVFX1RSQURFRC4xMi8yMy8yMDI0AQAAAMjILwACAAAACTY2LjI5MjI5MgBcBK21GBfeCCb/3boYF94IJUNJUS5aTERQRi5JUV9MQVNUU0FMRVBSSUNFLjEyLzIzLzIwMjQBAAAAIlsTAAMAAAAAAFwErbUYF94IJv/duhgX3ggjQ0lRLkJHTkUuSVFfVkFMVUVfVFJBREVELjEyLzI3LzIwMjQBAAAA4OTdBgMAAAAAAFwErbUYF94IJv/duhgX3ggkQ0lRLlBSRlguSVFfTEFTVFNBTEVQUklDRS4xMi8yNy8yMDI0AQAAACVAOwMCAAAAAzMuNQBcBK21GBfeCCb/3boYF94II0NJUS5OUlhQLklRX1ZBTFVFX1RSQURFRC4xMi8zMC8yMDI0AQAAABV6CRMCAAAACDEuOTAyNjY0AFwErbUYF94IJv/duhgX3ggjQ0lRLk5WUy5JUV9MQVNUU0FMRVBSSUNFLjEyLzMwLzIwMjQBAAAAqbXoDwIAAAADNi45AFwErbUYF94IJv/duhgX3gghQ0lRLkNBUFIuSVFf</t>
  </si>
  <si>
    <t>VkFMVUVfVFJBREVELjEvMi8yMDI1AQAAAJWswgECAAAACTE4Ljc4Mzg5NgBcBK21GBfeCCb/3boYF94IIUNJUS5PQ1MuSVFfTEFTVFNBTEVQUklDRS4xLzYvMjAyNQEAAAA39B0jAgAAAAUxNy42NQBcBK21GBfeCCb/3boYF94IIUNJUS5WWU5FLklRX1ZBTFVFX1RSQURFRC4xLzYvMjAyNQEAAAAqXWMAAgAAAAgxLjEzOTI2NABcBK21GBfeCCb/3boYF94IIkNJUS5UUFNULklRX0xBU1RTQUxFUFJJQ0UuMS82LzIwMjUBAAAA3cPxIAIAAAAJMTIuMzM5NTk2AFwErbUYF94IJv/duhgX3ggeQ0lRLk5WUy5JUV9MQVNUU0FMRVBSSUNFLjQ1NjYzAQAAAKm16A8CAAAABDcuNDIAXASttRgX3ggm/926GBfeCCBDSVEuSkFaWi5JUV9NQVJLRVRDQVAuMTIvMzAvMjAyNAEAAABFnWYAAgAAAAs3NDM0LjEwMTE3OAEGAAAABQAAAAExAQAAAAstMTk3MDEzNTQyMgMAAAADMTYwAgAAAAYxMDAwNTQEAAAAATAHAAAACjEyLzMwLzIwMjRcBK21GBfeCCb/3boYF94IH0NJUS5DT0NQLklRX0xBU1RTQUxFUFJJQ0UuNDU2NjYBAAAA76LsAgIAAAAFMi40MDcAXASttRgX3ggm/926GBfeCB5DSVEuS1JPUy5JUV9NQVJLRVRDQVAuMS81LzIwMjUBAAAA+SjcEwIAAAAKNjUyLjE2OTI4NQEGAAAABQAAAAExAQAAAAstMTk3MDQzMTIzNwMAAAADMTYwAgAAAAYxMDAwNTQEAAAAATAHAAAACDEvNS8yMDI1XASttRgX3ggm/926GBfe</t>
  </si>
  <si>
    <t>CC1DSVEuTFBDTi5JUV9TSE9SVF9JTlRFUkVTVF9QRVJDRU5ULjEyLzE3LzIwMjQBAAAAGvR6AAIAAAAQMS4xNTY2MzIyNzMzNjEzMwBcBK21GBfeCCb/3boYF94II0NJUS5RTlJYLklRX1ZBTFVFX1RSQURFRC4xMi8xOC8yMDI0AQAAAFKgWCMCAAAACDMuMjkzOTU4AFwErbUYF94IJv/duhgX3ggsQ0lRLlhMTy5JUV9TSE9SVF9JTlRFUkVTVF9QRVJDRU5ULjEyLzE5LzIwMjQBAAAAPIzGFQIAAAARMC4zOTg3MTg1NjA3ODEzNDgAXASttRgX3ggm/926GBfeCCRDSVEuSU9OUy5JUV9MQVNUU0FMRVBSSUNFLjEyLzE5LzIwMjQBAAAAXHYAAAIAAAAFMzUuNTkAXASttRgX3ggm/926GBfeCCNDSVEuSFVNQS5JUV9WQUxVRV9UUkFERUQuMTIvMjAvMjAyNAEAAACLeGsGAgAAAAkzNTAuMjc5MDEAXASttRgX3ggm/926GBfeCCpDSVEuQ09SVC5JUV9QUklDRV9WT0xfSElTVF82TVRILjEyLzMwLzIwMjQBAAAA0rkVAAIAAAAHNDEuNjQwOQBcBK21GBfeCCb/3boYF94IK0NJUS5BWk4uSVFfU0hPUlRfSU5URVJFU1RfUEVSQ0VOVC4xMi85LzIwMjQBAAAAhiMFAAMAAAAAAFwErbUYF94IJv/duhgX3ggfQ0lRLk1HTlguSVFfTEFTVFNBTEVQUklDRS40NTYzMgEAAABPKwkAAgAAAAMzLjUAXASttRgX3ggm/926GBfeCB9DSVEuRURJVC5JUV9NQVJLRVRDQVAuMTIvOS8yMDI0AQAAAIj6BQ8CAAAACjE4NC4wODIyNjEB</t>
  </si>
  <si>
    <t>BgAAAAUAAAABMQEAAAALLTE5NzA4NTgyMzYDAAAAAzE2MAIAAAAGMTAwMDU0BAAAAAEwBwAAAAkxMi85LzIwMjRcBK21GBfeCCb/3boYF94IHkNJUS5PTkMuSVFfTEFTVFNBTEVQUklDRS40NTY0MgEAAADg5N0GAgAAAAYxNzYuMzMAB6u/tRgX3giVuee6GBfeCB9DSVEuT01FUi5JUV9MQVNUU0FMRVBSSUNFLjQ1NjQyAQAAAIR+AAACAAAABDcuNTkAXASttRgX3ggm/926GBfeCC1DSVEuQ0xOTi5JUV9TSE9SVF9JTlRFUkVTVF9QRVJDRU5ULjEyLzEwLzIwMjQBAAAAZEk7FAIAAAAQMS4zNTY0ODc2Nzg5MDAyNQBcBK21GBfeCCb/3boYF94ILUNJUS5TVFJPLklRX1NIT1JUX0lOVEVSRVNUX1BFUkNFTlQuMTIvMTAvMjAyNAEAAAAdjk8CAgAAABAyLjQ5NDE1ODEzNzkwNDc1AFwErbUYF94IJv/duhgX3ggjQ0lRLlNQUkIuSVFfVkFMVUVfVFJBREVELjEyLzEwLzIwMjQBAAAA8RLmGAIAAAAHMi41MDA0OAAHq7+1GBfeCMFD5boYF94II0NJUS5JTU1YLklRX1ZBTFVFX1RSQURFRC4xMi8xMC8yMDI0AQAAAL9Z4BgCAAAACDAuNTkwNjAxAIWPxLUYF94I4GbxuhgX3gggQ0lRLk5YVEMuSVFfTUFSS0VUQ0FQLjEyLzEwLzIwMjQBAAAAVRopEwIAAAAJMzEuNjQ3NTQ3AQYAAAAFAAAAATEBAAAACy0xOTcwMTMwMzMxAwAAAAMxNjACAAAABjEwMDA1NAQAAAABMAcAAAAKMTIvMTAvMjAyNFwErbUYF94IJv/duhgX</t>
  </si>
  <si>
    <t>3gggQ0lRLklNTVguSVFfTUFSS0VUQ0FQLjEyLzEwLzIwMjQBAAAAv1ngGAIAAAAJNjAuMjQxNzI1AQYAAAAFAAAAATEBAAAACy0xOTY5Mjg4MDIyAwAAAAMxNjACAAAABjEwMDA1NAQAAAABMAcAAAAKMTIvMTAvMjAyNAerv7UYF94IwUPluhgX3gggQ0lRLlJMQVkuSVFfTUFSS0VUQ0FQLjEyLzExLzIwMjQBAAAAMszjFgIAAAAKODMzLjU2NzEzMQEGAAAABQAAAAExAQAAAAstMTk3MDQ0NjcxNQMAAAADMTYwAgAAAAYxMDAwNTQEAAAAATAHAAAACjEyLzExLzIwMjRcBK21GBfeCCb/3boYF94IKkNJUS5BUldSLklRX1BSSUNFX1ZPTF9ISVNUXzZNVEguMTIvMTEvMjAyNAEAAACGGQMAAgAAAAc2My40NjA2AFwErbUYF94IJv/duhgX3ggtQ0lRLkFUWFMuSVFfU0hPUlRfSU5URVJFU1RfUEVSQ0VOVC4xMi8xMS8yMDI0AQAAAAghAgYCAAAAEDUuNTc0MjUwOTY5OTY1NTgAA5wmthgX3gj4ofi6GBfeCCRDSVEuQU5STy5JUV9MQVNUU0FMRVBSSUNFLjEyLzExLzIwMjQBAAAAclHlYwIAAAAEMy44OQBcBK21GBfeCCb/3boYF94IH0NJUS5NUksuSVFfTUFSS0VUQ0FQLjEyLzExLzIwMjQBAAAA9mYEAAIAAAANMjUyMzMxLjE1NTU4OQEGAAAABQAAAAExAQAAAAstMTk3MDEwNDcwMAMAAAADMTYwAgAAAAYxMDAwNTQEAAAAATAHAAAACjEyLzExLzIwMjRcBK21GBfeCCb/3boYF94IH0NJUS5BVE9TLklRX0xBU1RT</t>
  </si>
  <si>
    <t>QUxFUFJJQ0UuNDU2NDQBAAAAnsz5BQIAAAAEMC45OQBcBK21GBfeCCb/3boYF94IIENJUS5BUlZOLklRX01BUktFVENBUC4xMi8xMi8yMDI0AQAAAICCfA4CAAAACzEzNTYuMzk2NTU1AQYAAAAFAAAAATEBAAAACy0xOTcxMzE1Nzk2AwAAAAMxNjACAAAABjEwMDA1NAQAAAABMAcAAAAKMTIvMTIvMjAyNFwErbUYF94IJv/duhgX3ggtQ0lRLkdVVFMuSVFfU0hPUlRfSU5URVJFU1RfUEVSQ0VOVC4xMi8xMi8yMDI0AQAAAFE+LwkCAAAAEDQuNjQ3MzU3NzQ2NTY1MDgAXASttRgX3ggm/926GBfeCCpDSVEuQU5BQi5JUV9QUklDRV9WT0xfSElTVF82TVRILjEyLzEyLzIwMjQBAAAAIUyyAQIAAAAHOTUuNTU5MwBcBK21GBfeCCb/3boYF94IH0NJUS5WUlRYLklRX0xBU1RTQUxFUFJJQ0UuNDU2NDUBAAAAi40AAAIAAAAGMzk2LjY0AAerv7UYF94I0iTquhgX3ggkQ0lRLklUT1MuSVFfTEFTVFNBTEVQUklDRS4xMi8xMi8yMDI0BQAAAAAAAAAIAAAAFChJbnZhbGlkIElkZW50aWZpZXIpXASttRgX3ggm/926GBfeCCRDSVEuSU1NUC5JUV9MQVNUU0FMRVBSSUNFLjEyLzEyLzIwMjQBAAAAFUJmAAIAAAAFMi4yMzUAXASttRgX3ggm/926GBfeCCpDSVEuQUxYTy5JUV9QUklDRV9WT0xfSElTVF82TVRILjEyLzEyLzIwMjQBAAAAkAP/EQIAAAAIMTE0LjQ4MjQAXASttRgX3ggm/926GBfeCCpDSVEuSU5UUy5JUV9Q</t>
  </si>
  <si>
    <t>UklDRV9WT0xfSElTVF82TVRILjEyLzEyLzIwMjQBAAAA/YRvDQIAAAAHNTguNjIwNwBcBK21GBfeCCb/3boYF94IIENJUS5LUllTLklRX01BUktFVENBUC4xMi8xMi8yMDI0AQAAACgn1R8CAAAACzQ5ODcuMDc5MDIzAQYAAAAFAAAAATEBAAAACy0xOTcwODU3MTcwAwAAAAMxNjACAAAABjEwMDA1NAQAAAABMAcAAAAKMTIvMTIvMjAyNAerv7UYF94IlbnnuhgX3gggQ0lRLkJPTEQuSVFfTUFSS0VUQ0FQLjEyLzEyLzIwMjQBAAAAg6QBJgIAAAAJNjUuNzgwNzU4AQYAAAAFAAAAATEBAAAACy0xOTcwMTk1OTQ2AwAAAAMxNjACAAAABjEwMDA1NAQAAAABMAcAAAAKMTIvMTIvMjAyNFwErbUYF94IJv/duhgX3ggjQ0lRLkNPUlQuSVFfVkFMVUVfVFJBREVELjEyLzEyLzIwMjQBAAAA0rkVAAIAAAAJNjAuMTU1OTQ1AFwErbUYF94IJv/duhgX3ggtQ0lRLktaSUEuSVFfU0hPUlRfSU5URVJFU1RfUEVSQ0VOVC4xMi8xMi8yMDI0AQAAAG0hBgACAAAAETAuNTExMDAyOTU4NjkxOTc2AFwErbUYF94IJv/duhgX3ggfQ0lRLlJPSVYuSVFfTEFTVFNBTEVQUklDRS40NTY0OQEAAAA5OM8QAgAAAAUxMS45NwBcBK21GBfeCCb/3boYF94IKkNJUS5NTktELklRX1BSSUNFX1ZPTF9ISVNUXzZNVEguMTIvMTYvMjAyNAEAAABmpY0AAgAAAAczNi4xNzQ5AFwErbUYF94IJv/duhgX3gggQ0lRLlBSVEMuSVFfTUFSS0VUQ0FQ</t>
  </si>
  <si>
    <t>LjEyLzE2LzIwMjQBAAAAFgCNAAIAAAAJNDA3LjAxNjIzAQYAAAAFAAAAATEBAAAACy0xOTc5Nzc2NDUyAwAAAAI1NQIAAAAGMTAwMDU0BAAAAAEwBwAAAAoxMi8xNi8yMDI0XASttRgX3ggm/926GBfeCB9DSVEuTU5NRC5JUV9MQVNUU0FMRVBSSUNFLjQ1NjQ5AQAAAKL8nCUCAAAABDcuMDgAXASttRgX3ggm/926GBfeCCpDSVEuQkNBQi5JUV9QUklDRV9WT0xfSElTVF82TVRILjEyLzE2LzIwMjQBAAAAx55GBgIAAAAHOTkuMzg0MQBcBK21GBfeCCb/3boYF94ILUNJUS5BU05ELklRX1NIT1JUX0lOVEVSRVNUX1BFUkNFTlQuMTIvMTYvMjAyNAEAAACl4loCAgAAABA2LjMwNDAzMjYzMjcwNTY2AFwErbUYF94IJv/duhgX3ggfQ0lRLlBFUEcuSVFfTEFTVFNBTEVQUklDRS40NTY0OQEAAADECQRkAgAAAAQzLjg5AFwErbUYF94IJv/duhgX3ggjQ0lRLkJIVk4uSVFfVkFMVUVfVFJBREVELjEyLzE2LzIwMjQBAAAAmksQawIAAAAJODcuMTk1OTM1AAerv7UYF94IwUPluhgX3ggjQ0lRLkNNUlguSVFfVkFMVUVfVFJBREVELjEyLzMwLzIwMjQBAAAA+w4yAAMAAAAAAFwErbUYF94IJv/duhgX3gghQ0lRLkFOSVAuSVFfVkFMVUVfVFJBREVELjEvMi8yMDI1AQAAAPhTFwACAAAACDguNjY5ODE4AFwErbUYF94IJv/duhgX3ggiQ0lRLkNPQ1AuSVFfTEFTVFNBTEVQUklDRS4xLzIvMjAyNQEAAADvouwCAgAAAAQy</t>
  </si>
  <si>
    <t>LjMyAFwErbUYF94IJv/duhgX3ggeQ0lRLktaSUEuSVFfTUFSS0VUQ0FQLjEvMi8yMDI1AQAAAG0hBgACAAAACDcuNTk5NDE0AQYAAAAFAAAAATEBAAAACy0xOTY4NDIxNTg2AwAAAAMxNjACAAAABjEwMDA1NAQAAAABMAcAAAAIMS8yLzIwMjVcBK21GBfeCCb/3boYF94IHkNJUS5PQ1MuSVFfTEFTVFNBTEVQUklDRS40NTY3MAEAAAA39B0jAgAAAAUyMi4zOABcBK21GBfeCCb/3boYF94IJENJUS5LUllTLklRX0xBU1RTQUxFUFJJQ0UuMTIvMTIvMjAyNAEAAAAoJ9UfAgAAAAUxNzMuNADj/iW2GBfeCNuF/boYF94IIENJUS5OQklYLklRX01BUktFVENBUC4xMi8xOS8yMDI0AQAAAEl9AAACAAAADDEzNjY0LjI4MzEwOQEGAAAABQAAAAExAQAAAAstMTk3MTYxOTk4MwMAAAADMTYwAgAAAAYxMDAwNTQEAAAAATAHAAAACjEyLzE5LzIwMjRcBK21GBfeCCb/3boYF94IKUNJUS5NUksuSVFfUFJJQ0VfVk9MX0hJU1RfNk1USC4xMi8xOS8yMDI0AQAAAPZmBAACAAAABzI0LjUwNDUAhY/EtRgX3gjDjuy6GBfeCB9DSVEuR0lMRC5JUV9MQVNUU0FMRVBSSUNFLjQ1NjUyAQAAAEpxAAACAAAABTk0LjQxAFwErbUYF94IJv/duhgX3ggpQ0lRLkdNQUIuSVFfUFJJQ0VfVk9MX0hJU1RfNk1USC4xMi85LzIwMjQBAAAAaCgKAAIAAAAHMjQuMzk4NgCPTSa2GBfeCEQX+7oYF94II0NJUS5NR05YLklRX0xBU1RTQUxFUFJJ</t>
  </si>
  <si>
    <t>Q0UuMTIvOS8yMDI0AQAAAE8rCQACAAAABDMuNDgAXASttRgX3ggm/926GBfeCCJDSVEuSkFaWi5JUV9WQUxVRV9UUkFERUQuMTIvOS8yMDI0AQAAAEWdZgACAAAACTU2LjIxMjM0NwBcBK21GBfeCCb/3boYF94II0NJUS5FRElULklRX0xBU1RTQUxFUFJJQ0UuMTIvOS8yMDI0AQAAAIj6BQ8CAAAABDIuMjMAXASttRgX3ggm/926GBfeCCJDSVEuTlJJWC5JUV9WQUxVRV9UUkFERUQuMTIvOS8yMDI0AQAAAEwqVQwCAAAACTIwLjA3MDQ2NwBcBK21GBfeCCb/3boYF94ILUNJUS5DUlZPLklRX1NIT1JUX0lOVEVSRVNUX1BFUkNFTlQuMTIvMTAvMjAyNAEAAAD1krkQAgAAABAyMy4yMDMzOTM0NjcyNzc0AFwErbUYF94IJv/duhgX3ggtQ0lRLlFOVE0uSVFfU0hPUlRfSU5URVJFU1RfUEVSQ0VOVC4xMi8xMC8yMDI0AQAAAGMG3g8DAAAAAABcBK21GBfeCCb/3boYF94IIkNJUS5UQUsuSVFfVkFMVUVfVFJBREVELjEyLzEwLzIwMjQBAAAALFgNAAIAAAAJMjAuNjQwNjU0AFwErbUYF94IJv/duhgX3ggjQ0lRLkFUWVIuSVFfVkFMVUVfVFJBREVELjEyLzEwLzIwMjQBAAAAX+QFAgIAAAAIMi44MjAxNDkAXASttRgX3ggm/926GBfeCCBDSVEuSU1NUC5JUV9NQVJLRVRDQVAuMTIvMTAvMjAyNAEAAAAVQmYAAgAAAAo0OTQuNzg3ODEyAQYAAAAFAAAAATEBAAAACy0xOTc5MTEyNjg5AwAAAAE5AgAAAAYxMDAwNTQE</t>
  </si>
  <si>
    <t>AAAAATAHAAAACjEyLzEwLzIwMjRcBK21GBfeCCb/3boYF94IIENJUS5UQ1JYLklRX01BUktFVENBUC4xMi8xMC8yMDI0AQAAAKrAwCICAAAACjE4OC4xNjI5NDkBBgAAAAUAAAABMQEAAAALLTE5Njk1MTgyMjkDAAAAAzE2MAIAAAAGMTAwMDU0BAAAAAEwBwAAAAoxMi8xMC8yMDI0XASttRgX3ggm/926GBfeCCBDSVEuU0lHQS5JUV9NQVJLRVRDQVAuMTIvMTAvMjAyNAEAAAD9qAUAAgAAAAo0NjEuOTg4MjA4AQYAAAAFAAAAATEBAAAACy0xOTcwMjEwMjg0AwAAAAMxNjACAAAABjEwMDA1NAQAAAABMAcAAAAKMTIvMTAvMjAyNFwErbUYF94IJv/duhgX3ggqQ0lRLlhOQ1IuSVFfUFJJQ0VfVk9MX0hJU1RfNk1USC4xMi8xMC8yMDI0AQAAAKZaCwACAAAABzUyLjA5MDYAXASttRgX3ggm/926GBfeCCpDSVEuTlhUQy5JUV9QUklDRV9WT0xfSElTVF82TVRILjEyLzEwLzIwMjQBAAAAVRopEwIAAAAHNjEuMTI1MgBcBK21GBfeCCb/3boYF94IJENJUS5JTU1YLklRX0xBU1RTQUxFUFJJQ0UuMTIvMTAvMjAyNAEAAAC/WeAYAgAAAAQyLjE5AOP+JbYYF94IPdX+uhgX3ggkQ0lRLlJMQVkuSVFfTEFTVFNBTEVQUklDRS4xMi8xMS8yMDI0AQAAADLM4xYCAAAABDQuOTgAXASttRgX3ggm/926GBfeCCNDSVEuQ0FETC5JUV9WQUxVRV9UUkFERUQuMTIvMTEvMjAyNAEAAACrWjoCAgAAAAo3ODAuOTg5MDkyAAerv7UY</t>
  </si>
  <si>
    <t>F94IlbnnuhgX3ggkQ0lRLkFSV1IuSVFfTEFTVFNBTEVQUklDRS4xMi8xMS8yMDI0AQAAAIYZAwACAAAABTIyLjczAFwErbUYF94IJv/duhgX3gggQ0lRLkFUWFMuSVFfTUFSS0VUQ0FQLjEyLzExLzIwMjQBAAAACCECBgIAAAAINTkyLjU1OTMBBgAAAAUAAAABMQEAAAALLTE5NjkxNjY5ODQDAAAAAzE2MAIAAAAGMTAwMDU0BAAAAAEwBwAAAAoxMi8xMS8yMDI0B6u/tRgX3gjBQ+W6GBfeCB9DSVEuQU5STy5JUV9MQVNUU0FMRVBSSUNFLjQ1NjQ0AQAAAHJR5WMCAAAABDMuNjQAXASttRgX3ggm/926GBfeCClDSVEuTVJLLklRX1BSSUNFX1ZPTF9ISVNUXzZNVEguMTIvMTEvMjAyNAEAAAD2ZgQAAgAAAAcyNC4yOTQyAFwErbUYF94IJv/duhgX3ggsQ0lRLkxMWS5JUV9TSE9SVF9JTlRFUkVTVF9QRVJDRU5ULjEyLzExLzIwMjQBAAAAG1sEAAIAAAAQMC42NDgyMTYxNTc4ODY5OABcBK21GBfeCCb/3boYF94IJENJUS5BUlZOLklRX0xBU1RTQUxFUFJJQ0UuMTIvMTIvMjAyNAEAAACAgnwOAgAAAAUxOS43NABcBK21GBfeCCb/3boYF94IIENJUS5UUlZJLklRX01BUktFVENBUC4xMi8xMi8yMDI0AQAAACSubg0CAAAACTI3Ni43MTY1NgEGAAAABQAAAAExAQAAAAstMTk3MDQzMDUxNgMAAAADMTYwAgAAAAYxMDAwNTQEAAAAATAHAAAACjEyLzEyLzIwMjRcBK21GBfeCCb/3boYF94IH0NJUS5BTkFCLklRX0xB</t>
  </si>
  <si>
    <t>U1RTQUxFUFJJQ0UuNDU2NDUBAAAAIUyyAQIAAAACMTUAXASttRgX3ggm/926GBfeCB9DSVEuSVRPUy5JUV9MQVNUU0FMRVBSSUNFLjQ1NjQ1BQAAAAAAAAAIAAAAFChJbnZhbGlkIElkZW50aWZpZXIpXASttRgX3ggm/926GBfeCB9DSVEuSU1NUC5JUV9MQVNUU0FMRVBSSUNFLjQ1NjQ1AQAAABVCZgACAAAABDIuMTIAXASttRgX3ggm/926GBfeCCRDSVEuQUxYTy5JUV9MQVNUU0FMRVBSSUNFLjEyLzEyLzIwMjQBAAAAkAP/EQIAAAAEMS40MgBcBK21GBfeCCb/3boYF94IJENJUS5JTlRTLklRX0xBU1RTQUxFUFJJQ0UuMTIvMTIvMjAyNAEAAAD9hG8NAgAAAAYyLjA2NDYAXASttRgX3ggm/926GBfeCCpDSVEuS1JZUy5JUV9QUklDRV9WT0xfSElTVF82TVRILjEyLzEyLzIwMjQBAAAAKCfVHwIAAAAHMzguNzAxNQAHq7+1GBfeCMFD5boYF94IKkNJUS5CT0xELklRX1BSSUNFX1ZPTF9ISVNUXzZNVEguMTIvMTIvMjAyNAEAAACDpAEmAgAAAAgxMDAuNTIyNQBcBK21GBfeCCb/3boYF94IIENJUS5CQ1lDLklRX01BUktFVENBUC4xMi8xMi8yMDI0AQAAAJ1sUgQCAAAACzEzODguNTE1NDgyAQYAAAAFAAAAATEBAAAACy0xOTcwNjg0MDE5AwAAAAMxNjACAAAABjEwMDA1NAQAAAABMAcAAAAKMTIvMTIvMjAyNFwErbUYF94IJv/duhgX3gggQ0lRLlJQVFguSVFfTUFSS0VUQ0FQLjEyLzEzLzIwMjQBAAAA57/w</t>
  </si>
  <si>
    <t>GQIAAAAJNzUuMjQzOTUzAQYAAAAFAAAAATEBAAAACy0xOTY5NDgwNzU4AwAAAAMxNjACAAAABjEwMDA1NAQAAAABMAcAAAAKMTIvMTMvMjAyNFwErbUYF94IJv/duhgX3ggtQ0lRLkZCSU8uSVFfU0hPUlRfSU5URVJFU1RfUEVSQ0VOVC4xMi8xMy8yMDI0AQAAAAnyrQMCAAAAEDEwLjIwMjI0MTM4MTkyMTEAXASttRgX3ggm/926GBfeCB9DSVEuTU5LRC5JUV9MQVNUU0FMRVBSSUNFLjQ1NjQ5AQAAAGaljQACAAAABDcuMDIAXASttRgX3ggm/926GBfeCCpDSVEuUFJUQy5JUV9QUklDRV9WT0xfSElTVF82TVRILjEyLzE2LzIwMjQBAAAAFgCNAAIAAAAHMzIuODI5MgBcBK21GBfeCCb/3boYF94ILkNJUS5STEZURi5JUV9TSE9SVF9JTlRFUkVTVF9QRVJDRU5ULjEyLzE2LzIwMjQFAAAAAAAAAAgAAAAUKEludmFsaWQgSWRlbnRpZmllcilcBK21GBfeCCb/3boYF94IJENJUS5CQ0FCLklRX0xBU1RTQUxFUFJJQ0UuMTIvMTYvMjAyNAEAAADHnkYGAgAAAAQxLjM1AFwErbUYF94IJv/duhgX3gggQ0lRLkJIVk4uSVFfTUFSS0VUQ0FQLjEyLzE2LzIwMjQBAAAAmksQawIAAAALNDE5MC41MDU4NzQBBgAAAAUAAAABMQEAAAALLTE5Njk0Mzc0MjUDAAAAAzE2MAIAAAAGMTAwMDU0BAAAAAEwBwAAAAoxMi8xNi8yMDI0B6u/tRgX3gjSJOq6GBfeCC1DSVEuUlZQSC5JUV9TSE9SVF9JTlRFUkVTVF9QRVJDRU5ULjEy</t>
  </si>
  <si>
    <t>LzE2LzIwMjQBAAAAlISQBwIAAAAQMTcuODE1MjEzMTI4NTYzMgBcBK21GBfeCCb/3boYF94IIENJUS5QU1RWLklRX01BUktFVENBUC4xMi8xNy8yMDI0AQAAAAEIBAACAAAACDYuMzA5MDc2AQYAAAAFAAAAATEBAAAACy0xOTY4NTIyNjk5AwAAAAMxNjACAAAABjEwMDA1NAQAAAABMAcAAAAKMTIvMTcvMjAyNFwErbUYF94IJv/duhgX3gggQ0lRLlROWFAuSVFfTUFSS0VUQ0FQLjEyLzE3LzIwMjQBAAAAax6tBgIAAAAJNjIuNDAzOTczAQYAAAAFAAAAATEBAAAACy0xOTY3NzgyMzQxAwAAAAMxNjACAAAABjEwMDA1NAQAAAABMAcAAAAKMTIvMTcvMjAyNFwErbUYF94IJv/duhgX3ggqQ0lRLkFDVFUuSVFfUFJJQ0VfVk9MX0hJU1RfNk1USC4xMi8xNy8yMDI0AQAAABOdqhIDAAAAAABcBK21GBfeCCb/3boYF94IH0NJUS5TTlRJLklRX0xBU1RTQUxFUFJJQ0UuNDU2NDIBAAAASQceIAIAAAAENS4xMQBcBK21GBfeCCb/3boYF94IH0NJUS5HTUFCLklRX0xBU1RTQUxFUFJJQ0UuNDU2NDIBAAAAaCgKAAIAAAAGMTQ0Mi41AOuQI7YYF94IPdX+uhgX3ggkQ0lRLlRMU0EuSVFfTEFTVFNBTEVQUklDRS4xMi8xNy8yMDI0AQAAABUekg8CAAAABjAuOTg5OABcBK21GBfeCCb/3boYF94ILUNJUS5NVFZBLklRX1NIT1JUX0lOVEVSRVNUX1BFUkNFTlQuMTIvMTgvMjAyNAEAAABzr5glAgAAABEwLjI1Mjk4MjUyOTAz</t>
  </si>
  <si>
    <t>NjA2MgBcBK21GBfeCCb/3boYF94IH0NJUS5DUlZTLklRX0xBU1RTQUxFUFJJQ0UuNDU2NTEBAAAA9LCmEAIAAAADNC45AFwErbUYF94IJv/duhgX3ggfQ0lRLkNIUk8uSVFfTEFTVFNBTEVQUklDRS40NTY1MQEAAABr1n9rAwAAAAAAXASttRgX3ggm/926GBfeCB9DSVEuQU1HTi5JUV9MQVNUU0FMRVBSSUNFLjQ1NjUxAQAAAPBgAAACAAAABjI2NC40OQBcBK21GBfeCHmP27oYF94II0NJUS5TVlJBLklRX1ZBTFVFX1RSQURFRC4xMi8xOC8yMDI0AQAAAHV/hwMCAAAACDIuMDkzNzAzAFwErbUYF94IeY/buhgX3gggQ0lRLk1FU08uSVFfTUFSS0VUQ0FQLjEyLzE5LzIwMjQBAAAARp42AQIAAAALMzQ4MC43ODU2OTQBBgAAAAUAAAABMQEAAAALLTE5Nzk1MDIxOTYDAAAAATkCAAAABjEwMDA1NAQAAAABMAcAAAAKMTIvMTkvMjAyNFwErbUYF94IeY/buhgX3ggfQ0lRLk1SSy5JUV9NQVJLRVRDQVAuMTIvMTkvMjAyNAEAAAD2ZgQAAgAAAAwyNTE3NDkuMzM5MzkBBgAAAAUAAAABMQEAAAALLTE5NzAxMDQ3MDADAAAAAzE2MAIAAAAGMTAwMDU0BAAAAAEwBwAAAAoxMi8xOS8yMDI0B6u/tRgX3gjSJOq6GBfeCCNDSVEuQlBUSC5JUV9WQUxVRV9UUkFERUQuMTIvMTkvMjAyNAEAAACyZTwCAgAAAAoxNjkuNDIxNDMyAFwErbUYF94IeY/buhgX3ggfQ0lRLlJFR04uSVFfTEFTVFNBTEVQUklDRS40NTY1MgEAAACz</t>
  </si>
  <si>
    <t>gwAAAgAAAAY3MTYuNjgAB6u/tRgX3giVuee6GBfeCC1DSVEuQUNFVC5JUV9TSE9SVF9JTlRFUkVTVF9QRVJDRU5ULjEyLzE5LzIwMjQBAAAA31d7EgIAAAAPMy4yOTM1NTg3MTQ2MDgyAFwErbUYF94IeY/buhgX3ggkQ0lRLkdJTEQuSVFfTEFTVFNBTEVQUklDRS4xMi8xOS8yMDI0AQAAAEpxAAACAAAABTkxLjA5AFwErbUYF94IeY/buhgX3ggpQ0lRLlBUTi5JUV9QUklDRV9WT0xfSElTVF82TVRILjEyLzE5LzIwMjQBAAAACC/cDAIAAAAHNTYuMTg4OQBcBK21GBfeCHmP27oYF94II0NJUS5NUktSLklRX1ZBTFVFX1RSQURFRC4xMi8xOS8yMDI0AQAAACJUGgACAAAACDAuNDQ0NjYxAFwErbUYF94IeY/buhgX3ggfQ0lRLkNMRFguSVFfTEFTVFNBTEVQUklDRS40NTY1MgEAAABVzJIAAgAAAAUyNS42NQBcBK21GBfeCHmP27oYF94ILUNJUS5JTU1YLklRX1NIT1JUX0lOVEVSRVNUX1BFUkNFTlQuMTIvMTkvMjAyNAEAAAC/WeAYAgAAABAxLjcxMTAwMTIwMzA0NzcyAFwErbUYF94IeY/buhgX3ggfQ0lRLklPTlMuSVFfTEFTVFNBTEVQUklDRS40NTY0NAEAAABcdgAAAgAAAAUzNi4yNQBcBK21GBfeCHmP27oYF94IH0NJUS5OVk8uSVFfTUFSS0VUQ0FQLjEyLzIwLzIwMjQBAAAAfO8EAAIAAAAOMjYxNjgzNy44MDM3NDYBBgAAAAUAAAABMQEAAAALLTE5NzA1ODYyNTkDAAAAAjQyAgAAAAYxMDAwNTQEAAAA</t>
  </si>
  <si>
    <t>ATAHAAAACjEyLzIwLzIwMjRcBK21GBfeCHmP27oYF94IJENJUS5SWVRNLklRX0xBU1RTQUxFUFJJQ0UuMTIvMjAvMjAyNAEAAAAYyW0SAgAAAAU1Ni4xMgBcBK21GBfeCHmP27oYF94IKkNJUS5MWFJYLklRX1BSSUNFX1ZPTF9ISVNUXzZNVEguMTIvMjAvMjAyNAEAAAA9eAAAAgAAAAgxMDcuMDM4NABcBK21GBfeCHmP27oYF94IJENJUS5WWU5FLklRX0xBU1RTQUxFUFJJQ0UuMTIvMjMvMjAyNAEAAAAqXWMAAgAAAAQyLjU3AFwErbUYF94IeY/buhgX3gggQ0lRLlhCSVQuSVFfTUFSS0VUQ0FQLjEyLzIzLzIwMjQBAAAAAGPsDAIAAAAKMTM3LjE3NTY2NQEGAAAABQAAAAExAQAAAAstMTk2OTE4Mjc4MwMAAAADMTYwAgAAAAYxMDAwNTQEAAAAATAHAAAACjEyLzIzLzIwMjRcBK21GBfeCHmP27oYF94IIENJUS5aTERQRi5JUV9MQVNUU0FMRVBSSUNFLjQ1NjU2AQAAACJbEwADAAAAAABcBK21GBfeCHmP27oYF94IHkNJUS5YQkkuSVFfTEFTVFNBTEVQUklDRS40NTY1OQEAAADKQJgBAgAAAAU5MS41MwBcBK21GBfeCHmP27oYF94IH0NJUS5PTkMuSVFfTUFSS0VUQ0FQLjEyLzI3LzIwMjQBAAAA4OTdBgIAAAAMMTkzNjUuNTA1NjI3AQYAAAAFAAAAATEBAAAACy0xOTY5NTU3MzE3AwAAAAMxNjACAAAABjEwMDA1NAQAAAABMAcAAAAKMTIvMjcvMjAyNFwErbUYF94IeY/buhgX3ggfQ0lRLlBSRlguSVFfTEFT</t>
  </si>
  <si>
    <t>VFNBTEVQUklDRS40NTY2MAEAAAAlQDsDAgAAAAQzLjMyAFwErbUYF94IeY/buhgX3gggQ0lRLkNPUlQuSVFfTUFSS0VUQ0FQLjEyLzMwLzIwMjQBAAAA0rkVAAIAAAALNTMyNy44MTU3MTYBBgAAAAUAAAABMQEAAAALLTE5NzE0MjI0OTMDAAAAAzE2MAIAAAAGMTAwMDU0BAAAAAEwBwAAAAoxMi8zMC8yMDI0XASttRgX3gh5j9u6GBfeCCJDSVEuV1ZFLklRX1ZBTFVFX1RSQURFRC4xMi8yMy8yMDI0AQAAABbBSg8CAAAACTExLjM0MTY2MwBcBK21GBfeCHmP27oYF94II0NJUS5QR0VOLklRX0JFVEFfMVlSX1JTUS4xMi8zMC8yMDI0AQAAAAlHVQECAAAAETAuMTkzOTk0OTM5MDMyMDU3AAerv7UYF94Iw47suhgX3gghQ0lRLk5NUkEuSVFfQkVUQV8xWVJfUlNRLjEvMi8yMDI1AQAAAG7+aGQCAAAAETAuMTU5OTc0NzI3NTg5OTg0AAerv7UYF94Iw47suhgX3gghQ0lRLlBISU8uSVFfQkVUQV8xWVJfUlNRLjEvMi8yMDI1AQAAADkGZwgCAAAAETAuMTQzODE2ODMzNzYzOTMxAAerv7UYF94Iw47suhgX3gghQ0lRLklNQUIuSVFfQkVUQV8xWVJfUlNRLjEvNi8yMDI1AQAAAP0tRSYCAAAAEDAuMTA3NTM1NTAxNDY3NjgAB6u/tRgX3gjDjuy6GBfeCCJDSVEuT05DLklRX0JFVEFfMVlSX1JTUS4xMi8yNy8yMDI0AQAAAODk3QYCAAAAETAuMTA0MTIyNzM0MTc5MDE3AAerv7UYF94Iw47suhgX3ggjQ0lRLlJBUkUu</t>
  </si>
  <si>
    <t>SVFfQkVUQV8xWVJfUlNRLjEyLzE5LzIwMjQBAAAA8XoABwIAAAARMC4wOTczMzczNjM4NDEzOTkAB6u/tRgX3gjDjuy6GBfeCCJDSVEuTExZLklRX0JFVEFfMVlSX1JTUS4xMi8yMC8yMDI0AQAAABtbBAACAAAAEDAuMjQxMjcwOTUyNDE5NjMAB6u/tRgX3gjDjuy6GBfeCCNDSVEuTU5LRC5JUV9CRVRBXzFZUl9SU1EuMTIvMTYvMjAyNAEAAABmpY0AAgAAABIwLjA0NzUzMzAyNzgyOTU2NzEAB6u/tRgX3gjSJOq6GBfeCCJDSVEuU05ZLklRX0JFVEFfMVlSX1JTUS4xMi8xNy8yMDI0AQAAABp8CgADAAAAAACFj8S1GBfeCHKN77oYF94II0NJUS5KQVpaLklRX0JFVEFfMVlSX1JTUS4xMi8zMC8yMDI0AQAAAEWdZgACAAAAEjAuMDg1NjM1NDM1NDM5NDY3MwAHq7+1GBfeCNIk6roYF94IJENJUS5SSEhCWS5JUV9CRVRBXzFZUl9SU1EuMTIvMTkvMjAyNAEAAAAkfAoAAwAAAAAAB6u/tRgX3gjSJOq6GBfeCCNDSVEuUExVUi5JUV9CRVRBXzFZUl9SU1EuMTIvMTkvMjAyNAEAAAB4dF0AAgAAABIwLjAwNTkxMjMxNDM3MjMwNDEAB6u/tRgX3gjSJOq6GBfeCCNDSVEuUEhJTy5JUV9CRVRBXzFZUl9SU1EuMTIvMTkvMjAyNAEAAAA5BmcIAgAAABEwLjExMTY0NDcwMzkyMjI5MQAHq7+1GBfeCNIk6roYF94II0NJUS5UTFNBLklRX0JFVEFfMVlSX1JTUS4xMi8xNy8yMDI0AQAAABUekg8CAAAAEjAuMDM3MDUzMTQ3</t>
  </si>
  <si>
    <t>OTgyNzUxNwAHq7+1GBfeCJW557oYF94II0NJUS5DUlZTLklRX0JFVEFfMVlSX1JTUS4xMi8xOC8yMDI0AQAAAPSwphACAAAAEjAuMDMzNDQxNDg0NzM0NTU5MgAHq7+1GBfeCJW557oYF94II0NJUS5DTERYLklRX0JFVEFfMVlSX1JTUS4xMi8xOS8yMDI0AQAAAFXMkgACAAAAEjAuMDMzMjYwNDQxMzU4Nzk5OQAHq7+1GBfeCJW557oYF94II0NJUS5SWVRNLklRX0JFVEFfMVlSX1JTUS4xMi8yMC8yMDI0AQAAABjJbRICAAAAETAuMjEyMjIzMzIyMzYxOTQ5AAerv7UYF94IlbnnuhgX3ggkQ0lRLlpMRFBGLklRX0JFVEFfMVlSX1JTUS4xMi8yMy8yMDI0AQAAACJbEwADAAAAAAAHq7+1GBfeCJW557oYF94II0NJUS5QUkZYLklRX0JFVEFfMVlSX1JTUS4xMi8yNy8yMDI0AQAAACVAOwMCAAAAFDkuMjAzODk1MzkxODE3MDJFLTA1AAerv7UYF94IlbnnuhgX3ggiQ0lRLk5WUy5JUV9CRVRBXzFZUl9SU1EuMTIvMzAvMjAyNAEAAACptegPAgAAABQyLjUwMTk4MDg1NTA0MTYyRS0wNQAHq7+1GBfeCJW557oYF94II0NJUS5BWFNNLklRX0JFVEFfMVlSX1JTUS4xMi8zMC8yMDI0AQAAAGs3aw4CAAAAEjAuMDM4NDM1ODQzNDMzNjAyNgCFj8S1GBfeCMOO7LoYF94IIUNJUS5DT0NQLklRX0JFVEFfMVlSX1JTUS4xLzIvMjAyNQEAAADvouwCAgAAABQzLjU0MTM2NTk4OTM3NTcxRS0wNQAHq7+1GBfeCJW557oYF94I</t>
  </si>
  <si>
    <t>IENJUS5PQ1MuSVFfQkVUQV8xWVJfUlNRLjEvNi8yMDI1AQAAADf0HSMCAAAAEzAuMDAyMTEyNTQxNzkzMjE2NjIAB6u/tRgX3giVuee6GBfeCCFDSVEuVFBTVC5JUV9CRVRBXzFZUl9SU1EuMS82LzIwMjUBAAAA3cPxIAIAAAARMC4yMjU5MjE2OTc3MzAyMjgAB6u/tRgX3giVuee6GBfeCCNDSVEuQkNBQi5JUV9CRVRBXzFZUl9SU1EuMTIvMTYvMjAyNAEAAADHnkYGAgAAABEwLjEyMTU1NDMzNDAxODY0OAAHq7+1GBfeCJW557oYF94II0NJUS5HSUxELklRX0JFVEFfMVlSX1JTUS4xMi8xOS8yMDI0AQAAAEpxAAACAAAAEjAuMDY3MDc1OTczMTI1NDMxMwAHq7+1GBfeCJW557oYF94II0NJUS5WWU5FLklRX0JFVEFfMVlSX1JTUS4xMi8yMy8yMDI0AQAAACpdYwACAAAAETAuMTMzMjQzNjY1NTY1NTkzAAerv7UYF94IlbnnuhgX3ggjQ0lRLkxYUlguSVFfQkVUQV8xWVJfUlNRLjEyLzIwLzIwMjQBAAAAPXgAAAIAAAASMC4wNzE4MjExMTQwOTk0ODg1AAerv7UYF94IlbnnuhgX3ggiQ0lRLlJISEJZLklRX0JFVEFfMVlSX1JTUS4xLzYvMjAyNQEAAAAkfAoAAwAAAAAAB6u/tRgX3gjBQ+W6GBfeCCNDSVEuSU1NWC5JUV9CRVRBXzFZUl9SU1EuMTIvMTkvMjAyNAEAAAC/WeAYAgAAABEwLjEzNzk4MjE1Nzk2MzUxMwAHq7+1GBfeCMFD5boYF94II0NJUS5UTlhQLklRX0JFVEFfMVlSX1JTUS4xMi8xNy8yMDI0</t>
  </si>
  <si>
    <t>AQAAAGserQYCAAAAEjAuMDMzMTA4MTkwMTE0ODA0NgAHq7+1GBfeCMFD5boYF94II0NJUS5BQ1RVLklRX0JFVEFfMVlSX1JTUS4xMi8xNy8yMDI0AQAAABOdqhICAAAAEzAuMDAyMTA2MjUwMTM4MTg2NzkAB6u/tRgX3gjBQ+W6GBfeCCNDSVEuTFJNUi5JUV9CRVRBXzFZUl9SU1EuMTIvMTYvMjAyNAEAAAAXYB0iAgAAABIwLjAyMjY0ODQ3OTA5MDczOTcAB6u/tRgX3gjBQ+W6GBfeCCJDSVEuUFROLklRX0JFVEFfMVlSX1JTUS4xMi8xOS8yMDI0AQAAAAgv3AwCAAAAEjAuMDExMDczNDAwNDIwMjMxNgAHq7+1GBfeCMFD5boYF94IIkNJUS5OVk8uSVFfQkVUQV8xWVJfUlNRLjEyLzIwLzIwMjQBAAAAfO8EAAMAAAAAAAerv7UYF94IwUPluhgX3ggjQ0lRLlZTVE0uSVFfQkVUQV8xWVJfUlNRLjEyLzE4LzIwMjQBAAAAKDfoBgIAAAASMC4wNjAwNDMzNTEzNTYyMTM4AAerv7UYF94IwUPluhgX3ggjQ0lRLk5CSVguSVFfQkVUQV8xWVJfUlNRLjEyLzE5LzIwMjQBAAAASX0AAAIAAAASMC4wNTc1MzE3NjM3MDAwOTU2AAerv7UYF94IwUPluhgX3ggiQ0lRLk5CVFguSVFfQkVUQV8xWVJfUlNRLjEyLzkvMjAyNAEAAAC7rj8BAwAAAAAAB6u/tRgX3gjBQ+W6GBfeCB9DSVEuSkFaWi5JUV9MQVNUU0FMRVBSSUNFLjQ1NjUzAQAAAEWdZgACAAAABTEyNC42AAerv7UYF94Iw47suhgX3ggfQ0lRLktaSUEuSVFfTEFT</t>
  </si>
  <si>
    <t>VFNBTEVQUklDRS40NTY1OAEAAABtIQYAAgAAAAQ4Ljg1AAerv7UYF94Iw47suhgX3ggfQ0lRLktST1MuSVFfTEFTVFNBTEVQUklDRS40NTY2MAEAAAD5KNwTAgAAAAQxNi4xAAerv7UYF94Iw47suhgX3gggQ0lRLlJISEJZLklRX0xBU1RTQUxFUFJJQ0UuNDU2NjABAAAAJHwKAAMAAAAAAAerv7UYF94Iw47suhgX3gghQ0lRLlBISU8uSVFfVkFMVUVfVFJBREVELjEvMi8yMDI1AQAAADkGZwgCAAAACDAuNTI4NTY1AAerv7UYF94Iw47suhgX3ggiQ0lRLktST1MuSVFfTEFTVFNBTEVQUklDRS4xLzUvMjAyNQEAAAD5KNwTAgAAAAQxNi4xAAerv7UYF94Iw47suhgX3gghQ0lRLklNQUIuSVFfVkFMVUVfVFJBREVELjEvNi8yMDI1AQAAAP0tRSYCAAAACDMuMzkzMzQ5AAerv7UYF94Iw47suhgX3ggjQ0lRLlJISEJZLklRX0xBU1RTQUxFUFJJQ0UuMS82LzIwMjUBAAAAJHwKAAMAAAAAAAerv7UYF94Iw47suhgX3ggjQ0lRLlJBUkUuSVFfVkFMVUVfVFJBREVELjEyLzE5LzIwMjQBAAAA8XoABwIAAAAJNTEuMTAzOTg0AAerv7UYF94Iw47suhgX3ggeQ0lRLk5WTy5JUV9MQVNUU0FMRVBSSUNFLjQ1NjUzAQAAAHzvBAACAAAABTg3LjM3AAerv7UYF94Iw47suhgX3ggsQ0lRLkdTSy5JUV9TSE9SVF9JTlRFUkVTVF9QRVJDRU5ULjEyLzIwLzIwMjQBAAAA8jMEAAMAAAAAAAerv7UYF94Iw47suhgX3ggkQ0lRLkdB</t>
  </si>
  <si>
    <t>TFQuSVFfTEFTVFNBTEVQUklDRS4xMi8yMC8yMDI0AQAAAMdBEAACAAAABDEuMDQAB6u/tRgX3gjDjuy6GBfeCCJDSVEuTExZLklRX1ZBTFVFX1RSQURFRC4xMi8yMC8yMDI0AQAAABtbBAACAAAACzc2MzMuMjk0ODc0AAerv7UYF94Iw47suhgX3ggeQ0lRLk9OQy5JUV9MQVNUU0FMRVBSSUNFLjQ1NjYwAQAAAODk3QYCAAAABjE4MC44MgAHq7+1GBfeCMOO7LoYF94IH0NJUS5KQVpaLklRX0xBU1RTQUxFUFJJQ0UuNDU2NjMBAAAARZ1mAAIAAAAGMTIxLjgyAAerv7UYF94Iw47suhgX3ggeQ0lRLkNBUFIuSVFfTUFSS0VUQ0FQLjEvMi8yMDI1AQAAAJWswgECAAAACjY4MC4yMjk4MjQBBgAAAAUAAAABMQEAAAALLTE5Njg3OTg5OTADAAAAAzE2MAIAAAAGMTAwMDU0BAAAAAEwBwAAAAgxLzIvMjAyNQerv7UYF94Iw47suhgX3ggeQ0lRLlZZTkUuSVFfTUFSS0VUQ0FQLjEvNi8yMDI1AQAAACpdYwACAAAACTU5LjAwNTczMgEGAAAABQAAAAExAQAAAAstMTk2ODYzMDc2NwMAAAADMTYwAgAAAAYxMDAwNTQEAAAAATAHAAAACDEvNi8yMDI1B6u/tRgX3gjDjuy6GBfeCCNDSVEuSU1NUC5JUV9WQUxVRV9UUkFERUQuMTIvMTIvMjAyNAEAAAAVQmYAAgAAAAgwLjc0NzYxNgAHq7+1GBfeCMOO7LoYF94IKUNJUS5PR04uSVFfUFJJQ0VfVk9MX0hJU1RfNk1USC4xMi8xNi8yMDI0AQAAAFFp9yYCAAAABjM1LjM4OQAH</t>
  </si>
  <si>
    <t>q7+1GBfeCMOO7LoYF94IKkNJUS5TTkdYLklRX1BSSUNFX1ZPTF9ISVNUXzZNVEguMTIvMTYvMjAyNAEAAACrbQAAAgAAAAgyMTUuMzExNgAHq7+1GBfeCMOO7LoYF94IIENJUS5BRk1ELklRX01BUktFVENBUC4xMi8xNy8yMDI0AQAAANv3DAACAAAACTI0Ljc1MjQzOAEGAAAABQAAAAExAQAAAAstMTk2Njk0NTY4NgMAAAADMTYwAgAAAAYxMDAwNTQEAAAAATAHAAAACjEyLzE3LzIwMjQHq7+1GBfeCMOO7LoYF94IKkNJUS5JTU1QLklRX1BSSUNFX1ZPTF9ISVNUXzZNVEguMTIvMTcvMjAyNAEAAAAVQmYAAgAAAAc4NC43NzEyAAerv7UYF94Iw47suhgX3ggqQ0lRLkNPUlQuSVFfUFJJQ0VfVk9MX0hJU1RfNk1USC4xMi8xNy8yMDI0AQAAANK5FQACAAAABzQwLjczOTYAB6u/tRgX3gjDjuy6GBfeCCRDSVEuQ0dUWC5JUV9MQVNUU0FMRVBSSUNFLjEyLzE4LzIwMjQBAAAA1q5YAgIAAAAEMC41OAAHq7+1GBfeCMOO7LoYF94ILUNJUS5DSFJPLklRX1NIT1JUX0lOVEVSRVNUX1BFUkNFTlQuMTIvMTgvMjAyNAEAAABr1n9rAwAAAAAAB6u/tRgX3gjDjuy6GBfeCCNDSVEuQU1HTi5JUV9WQUxVRV9UUkFERUQuMTIvMTgvMjAyNAEAAADwYAAAAgAAAAsxMDU5LjMzNTU5NwAHq7+1GBfeCMOO7LoYF94IJENJUS5SSEhCWS5JUV9WQUxVRV9UUkFERUQuMTIvMTkvMjAyNAEAAAAkfAoAAwAAAAAAB6u/tRgX3gjDjuy6</t>
  </si>
  <si>
    <t>GBfeCB9DSVEuUFRDVC5JUV9MQVNUU0FMRVBSSUNFLjQ1NjUyAQAAAJRbDwACAAAABTQ1Ljg0AAerv7UYF94Iw47suhgX3gggQ0lRLkFMTVMuSVFfTUFSS0VUQ0FQLjEyLzE5LzIwMjQBAAAAX3sPKgIAAAAKNDY5LjUzNTIzMgEGAAAABQAAAAExAQAAAAstMTk2ODczOTIzNQMAAAADMTYwAgAAAAYxMDAwNTQEAAAAATAHAAAACjEyLzE5LzIwMjQHq7+1GBfeCMOO7LoYF94IH0NJUS5HQUxULklRX0xBU1RTQUxFUFJJQ0UuNDU2NTMBAAAAx0EQAAIAAAAEMS4xNQAHq7+1GBfeCMOO7LoYF94ILkNJUS5aTERQRi5JUV9TSE9SVF9JTlRFUkVTVF9QRVJDRU5ULjEyLzIzLzIwMjQBAAAAIlsTAAMAAAAAAAerv7UYF94Iw47suhgX3ggqQ0lRLkJHTkUuSVFfUFJJQ0VfVk9MX0hJU1RfNk1USC4xMi8yNy8yMDI0AQAAAODk3QYDAAAAAAAHq7+1GBfeCMOO7LoYF94IKENJUS5DQVBSLklRX1BSSUNFX1ZPTF9ISVNUXzZNVEguMS8yLzIwMjUBAAAAlazCAQIAAAAHMTI4Ljg4NQAHq7+1GBfeCMOO7LoYF94IKENJUS5WWU5FLklRX1BSSUNFX1ZPTF9ISVNUXzZNVEguMS82LzIwMjUBAAAAKl1jAAIAAAAHNzAuNzk1NQAHq7+1GBfeCMOO7LoYF94IH0NJUS5WWU5FLklRX0xBU1RTQUxFUFJJQ0UuNDU2NzABAAAAKl1jAAIAAAAEMy4wMgAHq7+1GBfeCMOO7LoYF94IH0NJUS5JTUFCLklRX0xBU1RTQUxFUFJJQ0UuNDU2NjAB</t>
  </si>
  <si>
    <t>AAAA/S1FJgIAAAAGMC45Mzk5AAerv7UYF94Iw47suhgX3ggrQ0lRLlZZTkUuSVFfU0hPUlRfSU5URVJFU1RfUEVSQ0VOVC4xLzYvMjAyNQEAAAAqXWMAAgAAABEwLjQyMjg0NzA1NDkyNjc5OQAHq7+1GBfeCMOO7LoYF94IKkNJUS5CSFZOLklRX1BSSUNFX1ZPTF9ISVNUXzZNVEguMTIvMTYvMjAyNAEAAACaSxBrAgAAAAc1NC4zODAxAAerv7UYF94Iw47suhgX3ggiQ0lRLkFEQ1QuSVFfVkFMVUVfVFJBREVELjEyLzkvMjAyNAEAAACao+kKAgAAAAkxMC4yMjAyNDIAB6u/tRgX3gjDjuy6GBfeCCNDSVEuRkFURS5JUV9MQVNUU0FMRVBSSUNFLjEyLzkvMjAyNAEAAABoMVcCAgAAAAQyLjcyAAerv7UYF94Iw47suhgX3ggfQ0lRLklST04uSVFfTUFSS0VUQ0FQLjEyLzkvMjAyNAEAAABO3zkmAgAAAAsxOTI0LjEzNDk1MQEGAAAABQAAAAExAQAAAAstMTk2OTUxNDc3MwMAAAADMTYwAgAAAAYxMDAwNTQEAAAAATAHAAAACTEyLzkvMjAyNOP+JbYYF94IRBf7uhgX3ggiQ0lRLkVESVQuSVFfVkFMVUVfVFJBREVELjEyLzkvMjAyNAEAAACI+gUPAgAAAAg1LjQ5MjI4MwAHq7+1GBfeCMOO7LoYF94IH0NJUS5DUklTLklRX01BUktFVENBUC4xMi85LzIwMjQBAAAAF2oAAAIAAAAJMzUuMDUzMjAyAQYAAAAFAAAAATEBAAAACy0xOTY4Njc3NzA2AwAAAAMxNjACAAAABjEwMDA1NAQAAAABMAcAAAAJMTIvOS8yMDI0</t>
  </si>
  <si>
    <t>B6u/tRgX3gjDjuy6GBfeCB9DSVEuQ1JCUC5JUV9MQVNUU0FMRVBSSUNFLjQ1NjQyAQAAACRvJA8CAAAABTE0LjI4AAerv7UYF94Iw47suhgX3ggfQ0lRLkFQR0UuSVFfTEFTVFNBTEVQUklDRS40NTY0MwEAAACV+0ZsAgAAAAU0OC4wOQAHq7+1GBfeCMOO7LoYF94IH0NJUS5RVVJFLklRX0xBU1RTQUxFUFJJQ0UuNDU2NDMBAAAAoLQxCgIAAAAFMTYuNDYAB6u/tRgX3gjDjuy6GBfeCC1DSVEuSU1NWC5JUV9TSE9SVF9JTlRFUkVTVF9QRVJDRU5ULjEyLzEwLzIwMjQBAAAAv1ngGAIAAAAQMS43MTEwMDEyMDMwNDc3MgADnCa2GBfeCPih+LoYF94ILUNJUS5STEFZLklRX1NIT1JUX0lOVEVSRVNUX1BFUkNFTlQuMTIvMTEvMjAyNAEAAAAyzOMWAgAAAA83LjEyNzY4Njc5ODMxNzkAB6u/tRgX3gjDjuy6GBfeCCBDSVEuQlBUSC5JUV9NQVJLRVRDQVAuMTIvMTEvMjAyNAEAAACyZTwCAgAAAAgzLjA3OTQyOAEGAAAABQAAAAExAQAAAAstMTk2ODM5OTM0MQMAAAADMTYwAgAAAAYxMDAwNTQEAAAAATAHAAAACjEyLzExLzIwMjQHq7+1GBfeCMOO7LoYF94ILUNJUS5BTlJPLklRX1NIT1JUX0lOVEVSRVNUX1BFUkNFTlQuMTIvMTEvMjAyNAEAAAByUeVjAgAAABAxNS4xMTY1OTEwNDIzNjk1AAerv7UYF94Iw47suhgX3ggqQ0lRLkJDVFguSVFfUFJJQ0VfVk9MX0hJU1RfNk1USC4xMi8xMS8yMDI0AQAAAPbcoQ8C</t>
  </si>
  <si>
    <t>AAAACDE0OC4yNzkyAAerv7UYF94Iw47suhgX3ggjQ0lRLkFUT1MuSVFfVkFMVUVfVFJBREVELjEyLzExLzIwMjQBAAAAnsz5BQIAAAAIMS4yODczOTIAB6u/tRgX3gjDjuy6GBfeCB9DSVEuSU1DUi5JUV9MQVNUU0FMRVBSSUNFLjQ1NjQ0AQAAALP/7gcCAAAABTI4LjI2AAerv7UYF94Iw47suhgX3gggQ0lRLktST1MuSVFfTUFSS0VUQ0FQLjEyLzEyLzIwMjQBAAAA+SjcEwIAAAAKNzQ2LjU1MTU0OAEGAAAABQAAAAExAQAAAAstMTk3MDQzMTIzNwMAAAADMTYwAgAAAAYxMDAwNTQEAAAAATAHAAAACjEyLzEyLzIwMjQHq7+1GBfeCMOO7LoYF94IH0NJUS5UUlZJLklRX0xBU1RTQUxFUFJJQ0UuNDU2NDUBAAAAJK5uDQIAAAAENC4xNQAHq7+1GBfeCMOO7LoYF94ILUNJUS5BTkFCLklRX1NIT1JUX0lOVEVSRVNUX1BFUkNFTlQuMTIvMTIvMjAyNAEAAAAhTLIBAgAAABAyMy4zMzEzMTk0NDM5Mzc4AAerv7UYF94Iw47suhgX3ggtQ0lRLlZSVFguSVFfU0hPUlRfSU5URVJFU1RfUEVSQ0VOVC4xMi8xMi8yMDI0AQAAAIuNAAACAAAAEDEuNDI1NTU1NTE2NDIzMDEAB6u/tRgX3gjDjuy6GBfeCC1DSVEuSVRPUy5JUV9TSE9SVF9JTlRFUkVTVF9QRVJDRU5ULjEyLzEyLzIwMjQFAAAAAAAAAAgAAAAUKEludmFsaWQgSWRlbnRpZmllcikHq7+1GBfeCMOO7LoYF94IH0NJUS5CQ1lDLklRX0xBU1RTQUxFUFJJQ0Uu</t>
  </si>
  <si>
    <t>NDU2NDUBAAAAnWxSBAIAAAACMTUAB6u/tRgX3gjDjuy6GBfeCB9DSVEuUlBUWC5JUV9MQVNUU0FMRVBSSUNFLjQ1NjQ2AQAAAOe/8BkCAAAABDEuMzIAB6u/tRgX3gjDjuy6GBfeCCBDSVEuQ0tQVC5JUV9NQVJLRVRDQVAuMTIvMTMvMjAyNAEAAAC4URYRAgAAAAoxNzkuMjE1Mjc1AQYAAAAFAAAAATEBAAAACy0xOTY5Mjg3Nzc3AwAAAAMxNjACAAAABjEwMDA1NAQAAAABMAcAAAAKMTIvMTMvMjAyNAerv7UYF94Iw47suhgX3ggtQ0lRLlJPSVYuSVFfU0hPUlRfSU5URVJFU1RfUEVSQ0VOVC4xMi8xNi8yMDI0AQAAADk4zxACAAAAEDYuNTY3MjI2NTY5NDIwOTgAB6u/tRgX3gjDjuy6GBfeCB9DSVEuUFJUQy5JUV9MQVNUU0FMRVBSSUNFLjQ1NjQ5AQAAABYAjQACAAAABTEuNTY0AAerv7UYF94Iw47suhgX3ggqQ0lRLkxSTVIuSVFfUFJJQ0VfVk9MX0hJU1RfNk1USC4xMi8xNi8yMDI0AQAAABdgHSICAAAABzg3LjQxMTcAB6u/tRgX3gjDjuy6GBfeCCNDSVEuTU5NRC5JUV9WQUxVRV9UUkFERUQuMTIvMTYvMjAyNAEAAACi/JwlAgAAAAg5LjM1NjU5NwAHq7+1GBfeCMOO7LoYF94IKkNJUS5FV1RYLklRX1BSSUNFX1ZPTF9ISVNUXzZNVEguMTIvMTYvMjAyNAEAAADSNn8jAgAAAAc4OS4zMzI4AAerv7UYF94Iw47suhgX3ggkQ0lRLlBTVFYuSVFfTEFTVFNBTEVQUklDRS4xMi8xNy8yMDI0AQAAAAEIBAAC</t>
  </si>
  <si>
    <t>AAAABDEuMDcAB6u/tRgX3gjDjuy6GBfeCC1DSVEuVE5ZQS5JUV9TSE9SVF9JTlRFUkVTVF9QRVJDRU5ULjEyLzE3LzIwMjQBAAAAFsNiGAIAAAAQMTcuNzMzNDE4OTU0MjUxNwAHq7+1GBfeCMOO7LoYF94IH0NJUS5UTlhQLklRX0xBU1RTQUxFUFJJQ0UuNDU2NTABAAAAax6tBgIAAAAFMzguNTMAB6u/tRgX3gjDjuy6GBfeCCNDSVEuQk1FQS5JUV9WQUxVRV9UUkFERUQuMTIvMTcvMjAyNAEAAADHmHEpAgAAAAgyOS4zMDg0OQAHq7+1GBfeCMOO7LoYF94II0NJUS5MUENOLklRX1ZBTFVFX1RSQURFRC4xMi8xNy8yMDI0AQAAABr0egACAAAACDAuNDIxMDM2AAerv7UYF94Iw47suhgX3ggjQ0lRLkdQQ1IuSVFfVkFMVUVfVFJBREVELjEyLzE3LzIwMjQBAAAAmvC+YwIAAAAJMTUuMjIxOTk3AAerv7UYF94Iw47suhgX3gggQ0lRLkNUTk0uSVFfTUFSS0VUQ0FQLjEyLzE3LzIwMjQBAAAAMMZKIQIAAAAJMzYyLjQzNTc3AQYAAAAFAAAAATEBAAAACy0xOTcwNDI3MTc0AwAAAAMxNjACAAAABjEwMDA1NAQAAAABMAcAAAAKMTIvMTcvMjAyNAerv7UYF94Iw47suhgX3ggqQ0lRLkNHVFguSVFfUFJJQ0VfVk9MX0hJU1RfNk1USC4xMi8xOC8yMDI0AQAAANauWAICAAAACDEzNC45MjAyAAerv7UYF94Iw47suhgX3ggqQ0lRLkNIUlMuSVFfUFJJQ0VfVk9MX0hJU1RfNk1USC4xMi8xOC8yMDI0AQAAAMd6VQwCAAAA</t>
  </si>
  <si>
    <t>CDEwOC4yMjI2AAerv7UYF94Iw47suhgX3ggqQ0lRLlZTVE0uSVFfUFJJQ0VfVk9MX0hJU1RfNk1USC4xMi8xOC8yMDI0AQAAACg36AYCAAAABzk2LjE2MDEAB6u/tRgX3gjDjuy6GBfeCCRDSVEuTkJJWC5JUV9MQVNUU0FMRVBSSUNFLjEyLzE5LzIwMjQBAAAASX0AAAIAAAAGMTM0Ljk2AAerv7UYF94Iw47suhgX3gguQ0lRLlJISEJZLklRX1NIT1JUX0lOVEVSRVNUX1BFUkNFTlQuMTIvMTkvMjAyNAEAAAAkfAoAAwAAAAAAB6u/tRgX3gjDjuy6GBfeCCRDSVEuTUVTTy5JUV9MQVNUU0FMRVBSSUNFLjEyLzE5LzIwMjQBAAAARp42AQIAAAAFMTYuNzYAB6u/tRgX3gjDjuy6GBfeCC1DSVEuUExVUi5JUV9TSE9SVF9JTlRFUkVTVF9QRVJDRU5ULjEyLzE5LzIwMjQBAAAAeHRdAAIAAAARMC4xNTM3NTA0MTk3MzY0ODYAB6u/tRgX3gjDjuy6GBfeCCNDSVEuTVJLLklRX0xBU1RTQUxFUFJJQ0UuMTIvMTkvMjAyNAEAAAD2ZgQAAgAAAAU5OS41MgAHq7+1GBfeCMOO7LoYF94ILUNJUS5PQ0dOLklRX1NIT1JUX0lOVEVSRVNUX1BFUkNFTlQuMTIvMTkvMjAyNAEAAAC3wBwSAgAAABAxOS41NjQ0NDk4MjEzNDQ0AAerv7UYF94Iw47suhgX3ggiQ0lRLlhMTy5JUV9WQUxVRV9UUkFERUQuMTIvMTkvMjAyNAEAAAA8jMYVAgAAAAc0LjQ0Mjg5AAerv7UYF94Iw47suhgX3ggeQ0lRLlBUTi5JUV9MQVNUU0FMRVBSSUNF</t>
  </si>
  <si>
    <t>LjQ1NjUyAQAAAAgv3AwCAAAABDAuMDUAB6u/tRgX3gjDjuy6GBfeCC1DSVEuUEhJTy5JUV9TSE9SVF9JTlRFUkVTVF9QRVJDRU5ULjEyLzE5LzIwMjQBAAAAOQZnCAIAAAAQNC41NjA1Njk4OTExNzg5OQAHq7+1GBfeCMOO7LoYF94IH0NJUS5QVENULklRX0xBU1RTQUxFUFJJQ0UuNDU2NDQBAAAAlFsPAAIAAAAFNDUuNDYAB6u/tRgX3gjDjuy6GBfeCCBDSVEuT01FUi5JUV9NQVJLRVRDQVAuMTIvMTkvMjAyNAEAAACEfgAAAgAAAAo1OTMuNDA1NTQyAQYAAAAFAAAAATEBAAAACy0xOTY5MTY2OTk1AwAAAAMxNjACAAAABjEwMDA1NAQAAAABMAcAAAAKMTIvMTkvMjAyNAerv7UYF94Iw47suhgX3ggjQ0lRLk5WTy5JUV9MQVNUU0FMRVBSSUNFLjEyLzIwLzIwMjQBAAAAfO8EAAIAAAACODUAB6u/tRgX3gjDjuy6GBfeCCpDSVEuR0FMVC5JUV9QUklDRV9WT0xfSElTVF82TVRILjEyLzIwLzIwMjQBAAAAx0EQAAIAAAAIMTEyLjI1MTQAB6u/tRgX3gjDjuy6GBfeCCBDSVEuVlJUWC5JUV9NQVJLRVRDQVAuMTIvMjAvMjAyNAEAAACLjQAAAgAAAA0xMDIzMDguNjYxMDM4AQYAAAAFAAAAATEBAAAACy0xOTcwNTg1NzIwAwAAAAMxNjACAAAABjEwMDA1NAQAAAABMAcAAAAKMTIvMjAvMjAyNAerv7UYF94Iw47suhgX3ggqQ0lRLklNQ1IuSVFfUFJJQ0VfVk9MX0hJU1RfNk1USC4xMi8yMy8yMDI0AQAAALP/7gcC</t>
  </si>
  <si>
    <t>AAAABzM4Ljg3MzkAB6u/tRgX3gjDjuy6GBfeCCNDSVEuQVJXUi5JUV9WQUxVRV9UUkFERUQuMTIvMjMvMjAyNAEAAACGGQMAAgAAAAkyNy42MzU2MDIAB6u/tRgX3gjDjuy6GBfeCCRDSVEuWEJJVC5JUV9MQVNUU0FMRVBSSUNFLjEyLzIzLzIwMjQBAAAAAGPsDAIAAAADNC41AAerv7UYF94Iw47suhgX3ggjQ0lRLkFTTUIuSVFfVkFMVUVfVFJBREVELjEyLzI2LzIwMjQBAAAAEInxBQIAAAAIMC42MDU0MDMAB6u/tRgX3gjDjuy6GBfeCCNDSVEuT05DLklRX0xBU1RTQUxFUFJJQ0UuMTIvMjcvMjAyNAEAAADg5N0GAgAAAAYxODEuODkAB6u/tRgX3gjDjuy6GBfeCCNDSVEuQVhTTS5JUV9WQUxVRV9UUkFERUQuMTIvMzAvMjAyNAEAAABrN2sOAgAAAAoyOTkuNTczOTQ1AAerv7UYF94Iw47suhgX3ggkQ0lRLkNPUlQuSVFfTEFTVFNBTEVQUklDRS4xMi8zMC8yMDI0AQAAANK5FQACAAAABTUwLjg1AAerv7UYF94Iw47suhgX3ggjQ0lRLlBHRU4uSVFfVkFMVUVfVFJBREVELjEyLzMwLzIwMjQBAAAACUdVAQIAAAAINS4yNDE0MjYAB6u/tRgX3gjDjuy6GBfeCCRDSVEuSkFaWi5JUV9MQVNUU0FMRVBSSUNFLjEyLzMwLzIwMjQBAAAARZ1mAAIAAAAGMTIyLjk3AAerv7UYF94Iw47suhgX3gghQ0lRLk5NUkEuSVFfVkFMVUVfVFJBREVELjEvMi8yMDI1AQAAAG7+aGQCAAAACTg4LjQxMDc1MQAHq7+1GBfeCMOO</t>
  </si>
  <si>
    <t>7LoYF94IIkNJUS5LWklBLklRX0xBU1RTQUxFUFJJQ0UuMS8yLzIwMjUBAAAAbSEGAAIAAAAFOC43MjUAB6u/tRgX3gjDjuy6GBfeCCxDSVEuQk1ZLklRX1NIT1JUX0lOVEVSRVNUX1BFUkNFTlQuMTIvMjMvMjAyNAEAAADGZAAAAgAAABAxLjI2MjI1Mjk1NDk5MDg0AAerv7UYF94Iw47suhgX3ggfQ0lRLlhCSVQuSVFfTEFTVFNBTEVQUklDRS40NTY1NgEAAAAAY+wMAgAAAAQ0LjA5AAerv7UYF94Iw47suhgX3gggQ0lRLkJHTkUuSVFfTUFSS0VUQ0FQLjEyLzI3LzIwMjQBAAAA4OTdBgIAAAAMMTkzNjUuNTA1NjI3AQYAAAAFAAAAATEBAAAACy0xOTY5NTU3MzE3AwAAAAMxNjACAAAABjEwMDA1NAQAAAABMAcAAAAKMTIvMjcvMjAyNAerv7UYF94Iw47suhgX3gggQ0lRLk5SWFAuSVFfTUFSS0VUQ0FQLjEyLzMwLzIwMjQBAAAAFXoJEwIAAAAJMTguNDUyOTY0AQYAAAAFAAAAATEBAAAACy0xOTY4MTU0NzAzAwAAAAMxNjACAAAABjEwMDA1NAQAAAABMAcAAAAKMTIvMzAvMjAyNAerv7UYF94Iw47suhgX3ggfQ0lRLkNPUlQuSVFfTEFTVFNBTEVQUklDRS40NTY2MwEAAADSuRUAAgAAAAU1MS42NgAHq7+1GBfeCMOO7LoYF94IIENJUS5DTVJYLklRX01BUktFVENBUC4xMi8zMC8yMDI0AQAAAPsOMgACAAAACjMwOS4zODAwMjIBBgAAAAUAAAABMQEAAAALLTE5NzAyODk3MzYDAAAAAzE2MAIAAAAGMTAwMDU0</t>
  </si>
  <si>
    <t>BAAAAAEwBwAAAAoxMi8zMC8yMDI0B6u/tRgX3gjDjuy6GBfeCB9DSVEuS1pJQS5JUV9MQVNUU0FMRVBSSUNFLjQ1NjY2AQAAAG0hBgACAAAABDguNDUAB6u/tRgX3gjDjuy6GBfeCCBDSVEuUkhIQlkuSVFfTEFTVFNBTEVQUklDRS40NTY3MAEAAAAkfAoAAwAAAAAAB6u/tRgX3gjDjuy6GBfeCCNDSVEuQUxYTy5JUV9WQUxVRV9UUkFERUQuMTIvMTIvMjAyNAEAAACQA/8RAgAAAAczLjc0Njg3AAerv7UYF94Iw47suhgX3ggkQ0lRLkNUTk0uSVFfTEFTVFNBTEVQUklDRS4xMi8xNy8yMDI0AQAAADDGSiECAAAABTE0LjA2AAerv7UYF94I0iTquhgX3ggkQ0lRLkNIUlMuSVFfTEFTVFNBTEVQUklDRS4xMi8xOC8yMDI0AQAAAMd6VQwCAAAABDEuNTcAB6u/tRgX3gjSJOq6GBfeCC1DSVEuUllUTS5JUV9TSE9SVF9JTlRFUkVTVF9QRVJDRU5ULjEyLzIwLzIwMjQBAAAAGMltEgIAAAAQMTAuMzYwNjk3NDgxMzU4OQAHq7+1GBfeCNIk6roYF94ILUNJUS5QUkZYLklRX1NIT1JUX0lOVEVSRVNUX1BFUkNFTlQuMTIvMjcvMjAyNAEAAAAlQDsDAgAAABA1LjQyNDUxMjY2NTk5NzYxAAerv7UYF94I0iTquhgX3ggqQ0lRLkNNUlguSVFfUFJJQ0VfVk9MX0hJU1RfNk1USC4xMi8zMC8yMDI0AQAAAPsOMgADAAAAAAAHq7+1GBfeCNIk6roYF94IKENJUS5BTklQLklRX1BSSUNFX1ZPTF9ISVNUXzZNVEguMS8yLzIwMjUB</t>
  </si>
  <si>
    <t>AAAA+FMXAAIAAAAHMzkuMDI0MQAHq7+1GBfeCNIk6roYF94IK0NJUS5DT0NQLklRX1NIT1JUX0lOVEVSRVNUX1BFUkNFTlQuMS8yLzIwMjUBAAAA76LsAgIAAAAQMC4xNzIzMjUxNjEwMjY1MgAHq7+1GBfeCNIk6roYF94IKkNJUS5PQ1MuSVFfU0hPUlRfSU5URVJFU1RfUEVSQ0VOVC4xLzYvMjAyNQEAAAA39B0jAgAAABIwLjA1MjQ0OTY2MTQzNzQzNTQAB6u/tRgX3gjSJOq6GBfeCCtDSVEuVFBTVC5JUV9TSE9SVF9JTlRFUkVTVF9QRVJDRU5ULjEvNi8yMDI1AQAAAN3D8SACAAAAEDcuMzkwMTE3NjE0NjA3NjgAB6u/tRgX3gjSJOq6GBfeCB9DSVEuSU5UUy5JUV9MQVNUU0FMRVBSSUNFLjQ1NjQ1AQAAAP2Ebw0CAAAAATIAB6u/tRgX3gjSJOq6GBfeCCRDSVEuQUNUVS5JUV9MQVNUU0FMRVBSSUNFLjEyLzE3LzIwMjQBAAAAE52qEgIAAAAENy42NgAHq7+1GBfeCNIk6roYF94IJENJUS5HTUFCLklRX0xBU1RTQUxFUFJJQ0UuMTIvMTcvMjAyNAEAAABoKAoAAgAAAAYxNDI3LjUAB6u/tRgX3gjSJOq6GBfeCB9DSVEuUllUTS5JUV9MQVNUU0FMRVBSSUNFLjQ1NjUzAQAAABjJbRICAAAABTU1LjU5AAerv7UYF94I0iTquhgX3ggpQ0lRLk9OQy5JUV9QUklDRV9WT0xfSElTVF82TVRILjEyLzI3LzIwMjQBAAAA4OTdBgIAAAAHNDAuNzY5NwAHq7+1GBfeCNIk6roYF94ILUNJUS5QR0VOLklRX1NIT1JUX0lO</t>
  </si>
  <si>
    <t>VEVSRVNUX1BFUkNFTlQuMTIvMzAvMjAyNAEAAAAJR1UBAgAAABA2LjEwNTMwMjczODcxODExAAerv7UYF94I0iTquhgX3ggpQ0lRLlNPTk4uSVFfUFJJQ0VfVk9MX0hJU1RfNk1USC4xMi85LzIwMjQBAAAAmt91GAIAAAAIMTE1LjAyNjMAB6u/tRgX3gjSJOq6GBfeCB9DSVEuR0xQRy5JUV9MQVNUU0FMRVBSSUNFLjQ1NjMyAQAAALIxGgACAAAABTI1LjY2AAerv7UYF94I0iTquhgX3ggfQ0lRLkZBVEUuSVFfTEFTVFNBTEVQUklDRS40NTY0MgEAAABoMVcCAgAAAAEyAAerv7UYF94I0iTquhgX3ggpQ0lRLklST04uSVFfUFJJQ0VfVk9MX0hJU1RfNk1USC4xMi85LzIwMjQBAAAATt85JgIAAAAHNjAuNjYwNACPTSa2GBfeCEQX+7oYF94ILENJUS5SWFJYLklRX1NIT1JUX0lOVEVSRVNUX1BFUkNFTlQuMTIvOS8yMDI0AQAAAJuqlA8CAAAAEDIyLjUxMjA5NzM3NjAyNzcAB6u/tRgX3gjSJOq6GBfeCC1DSVEuVENSWC5JUV9TSE9SVF9JTlRFUkVTVF9QRVJDRU5ULjEyLzEwLzIwMjQBAAAAqsDAIgIAAAAQNC4xMDE3MTQ4OTgzNDg2NAAHq7+1GBfeCNIk6roYF94ILUNJUS5TSUdBLklRX1NIT1JUX0lOVEVSRVNUX1BFUkNFTlQuMTIvMTAvMjAyNAEAAAD9qAUAAgAAABA1LjE4NzUzMzMyNTAyNjY5AAerv7UYF94I0iTquhgX3ggjQ0lRLlhOQ1IuSVFfVkFMVUVfVFJBREVELjEyLzEwLzIwMjQBAAAAploLAAIA</t>
  </si>
  <si>
    <t>AAAJMTIuNTIwNTczAAerv7UYF94I0iTquhgX3ggjQ0lRLk5YVEMuSVFfVkFMVUVfVFJBREVELjEyLzEwLzIwMjQBAAAAVRopEwIAAAAIMC4wOTQ1MTMAB6u/tRgX3gjSJOq6GBfeCCBDSVEuUkxZQi5JUV9NQVJLRVRDQVAuMTIvMTAvMjAyNAEAAAD2YrhjAgAAAAk0OS4zNzAyMjcBBgAAAAUAAAABMQEAAAALLTE5Njg2MzA4NjgDAAAAAzE2MAIAAAAGMTAwMDU0BAAAAAEwBwAAAAoxMi8xMC8yMDI0hY/EtRgX3ghCz/O6GBfeCCBDSVEuUEhBUi5JUV9NQVJLRVRDQVAuMTIvMTEvMjAyNAEAAABxdw0AAgAAAAk5MS43NjM2NzcBBgAAAAUAAAABMQEAAAALLTE5NzY1MjgyOTUDAAAAAjU1AgAAAAYxMDAwNTQEAAAAATAHAAAACjEyLzExLzIwMjQHq7+1GBfeCNIk6roYF94ILUNJUS5BUldSLklRX1NIT1JUX0lOVEVSRVNUX1BFUkNFTlQuMTIvMTEvMjAyNAEAAACGGQMAAgAAABA4LjA5Mjk3MTU1ODQ2OTMyAAerv7UYF94I0iTquhgX3ggkQ0lRLkJQVEguSVFfTEFTVFNBTEVQUklDRS4xMi8xMS8yMDI0AQAAALJlPAICAAAABTAuNzE1AAerv7UYF94I0iTquhgX3ggfQ0lRLkJDVFguSVFfTEFTVFNBTEVQUklDRS40NTY0NAEAAAD23KEPAgAAAAk5Mi4zOTk5NTMAB6u/tRgX3gjSJOq6GBfeCCBDSVEuR0xVRS5JUV9NQVJLRVRDQVAuMTIvMTEvMjAyNAEAAAAhjSQpAgAAAAo1MjIuODIxMzQ3AQYAAAAFAAAAATEB</t>
  </si>
  <si>
    <t>AAAACy0xOTcwMzQyMDA4AwAAAAMxNjACAAAABjEwMDA1NAQAAAABMAcAAAAKMTIvMTEvMjAyNAerv7UYF94I0iTquhgX3ggtQ0lRLkFSVk4uSVFfU0hPUlRfSU5URVJFU1RfUEVSQ0VOVC4xMi8xMi8yMDI0AQAAAICCfA4CAAAAEDEzLjEyNzQ1NjQyNzU5NDEAB6u/tRgX3gjSJOq6GBfeCCpDSVEuS1JPUy5JUV9QUklDRV9WT0xfSElTVF82TVRILjEyLzEyLzIwMjQBAAAA+SjcEwIAAAAIMTkxLjc1NzQAB6u/tRgX3gjSJOq6GBfeCCNDSVEuQU5BQi5JUV9WQUxVRV9UUkFERUQuMTIvMTIvMjAyNAEAAAAhTLIBAgAAAAkxMi4yMzEyOTcAB6u/tRgX3gjSJOq6GBfeCCNDSVEuVlJUWC5JUV9WQUxVRV9UUkFERUQuMTIvMTIvMjAyNAEAAACLjQAAAgAAAAo0NDQuODk5Mzk4AAerv7UYF94I0iTquhgX3ggjQ0lRLklUT1MuSVFfVkFMVUVfVFJBREVELjEyLzEyLzIwMjQFAAAAAAAAAAgAAAAUKEludmFsaWQgSWRlbnRpZmllcikHq7+1GBfeCNIk6roYF94ILUNJUS5JTU1QLklRX1NIT1JUX0lOVEVSRVNUX1BFUkNFTlQuMTIvMTIvMjAyNAEAAAAVQmYAAwAAAAAAB6u/tRgX3gjSJOq6GBfeCC1DSVEuQUxYTy5JUV9TSE9SVF9JTlRFUkVTVF9QRVJDRU5ULjEyLzEyLzIwMjQBAAAAkAP/EQIAAAAQMTMuNTk2NzY4OTcyODY4OQAHq7+1GBfeCNIk6roYF94IKkNJUS5DS1BULklRX1BSSUNFX1ZPTF9ISVNUXzZNVEgu</t>
  </si>
  <si>
    <t>MTIvMTMvMjAyNAEAAAC4URYRAwAAAAAAB6u/tRgX3gjSJOq6GBfeCB9DSVEuT0dOLklRX01BUktFVENBUC4xMi8xNi8yMDI0AQAAAFFp9yYCAAAACzM3NTQuOTE2Nzk4AQYAAAAFAAAAATEBAAAACy0xOTcxMDIwNDA5AwAAAAMxNjACAAAABjEwMDA1NAQAAAABMAcAAAAKMTIvMTYvMjAyNAerv7UYF94I0iTquhgX3ggtQ0lRLk1OS0QuSVFfU0hPUlRfSU5URVJFU1RfUEVSQ0VOVC4xMi8xNi8yMDI0AQAAAGaljQACAAAAEDE1LjEyNDkwNjc4NDk3MzQAB6u/tRgX3gjSJOq6GBfeCB9DSVEuTFJNUi5JUV9MQVNUU0FMRVBSSUNFLjQ1NjQ5AQAAABdgHSICAAAABDMuOTYAB6u/tRgX3gjSJOq6GBfeCCBDSVEuU05HWC5JUV9NQVJLRVRDQVAuMTIvMTYvMjAyNAEAAACrbQAAAgAAAAg3LjY1NDIyMwEGAAAABQAAAAExAQAAAAstMTk2OTk5NzY0NAMAAAADMTYwAgAAAAYxMDAwNTQEAAAAATAHAAAACjEyLzE2LzIwMjQHq7+1GBfeCNIk6roYF94IH0NJUS5FV1RYLklRX0xBU1RTQUxFUFJJQ0UuNDU2MzkBAAAA0jZ/IwIAAAAFMjcuNjIAB6u/tRgX3gjSJOq6GBfeCC1DSVEuUEVQRy5JUV9TSE9SVF9JTlRFUkVTVF9QRVJDRU5ULjEyLzE2LzIwMjQBAAAAxAkEZAIAAAAPMi4zNzY4OTk3NzY4MDIxAAerv7UYF94I0iTquhgX3ggeQ0lRLlNOWS5JUV9MQVNUU0FMRVBSSUNFLjQ1NjQyAQAAABp8CgACAAAABTQ1Ljg5</t>
  </si>
  <si>
    <t>AI9NJrYYF94IRBf7uhgX3ggfQ0lRLlBTVFYuSVFfTEFTVFNBTEVQUklDRS40NTY1MAEAAAABCAQAAgAAAAQxLjA4AAerv7UYF94I0iTquhgX3ggjQ0lRLlROWUEuSVFfVkFMVUVfVFJBREVELjEyLzE3LzIwMjQBAAAAFsNiGAIAAAAJNTkuODY1MzE5AAerv7UYF94I0iTquhgX3gggQ0lRLklNTVAuSVFfTUFSS0VUQ0FQLjEyLzE3LzIwMjQBAAAAFUJmAAIAAAAKNDk0LjkwMDQ1NgEGAAAABQAAAAExAQAAAAstMTk3OTExMjY4OQMAAAABOQIAAAAGMTAwMDU0BAAAAAEwBwAAAAoxMi8xNy8yMDI0B6u/tRgX3gjSJOq6GBfeCCBDSVEuQ09SVC5JUV9NQVJLRVRDQVAuMTIvMTcvMjAyNAEAAADSuRUAAgAAAAs1Nzc3LjMwMTA1NAEGAAAABQAAAAExAQAAAAstMTk3MTQyMjQ5MwMAAAADMTYwAgAAAAYxMDAwNTQEAAAAATAHAAAACjEyLzE3LzIwMjQHq7+1GBfeCNIk6roYF94IIENJUS5NUlVTLklRX01BUktFVENBUC4xMi8xNy8yMDI0AQAAABBkfAECAAAACzMwNzQuMDE5Mjc3AQYAAAAFAAAAATEBAAAACy0xOTcxMjIzODY1AwAAAAMxNjACAAAABjEwMDA1NAQAAAABMAcAAAAKMTIvMTcvMjAyNAerv7UYF94I0iTquhgX3ggqQ0lRLkNUTk0uSVFfUFJJQ0VfVk9MX0hJU1RfNk1USC4xMi8xNy8yMDI0AQAAADDGSiECAAAABzc3LjUxMDYAB6u/tRgX3gjSJOq6GBfeCB9DSVEuQ0dUWC5JUV9MQVNUU0FMRVBSSUNF</t>
  </si>
  <si>
    <t>LjQ1NjQzAQAAANauWAICAAAABjAuNDU0OQAHq7+1GBfeCNIk6roYF94IH0NJUS5DSFJTLklRX0xBU1RTQUxFUFJJQ0UuNDU2NDMBAAAAx3pVDAIAAAAEMS43MQAHq7+1GBfeCNIk6roYF94IJENJUS5WU1RNLklRX0xBU1RTQUxFUFJJQ0UuMTIvMTgvMjAyNAEAAAAoN+gGAgAAAAQ0LjI2AAerv7UYF94I0iTquhgX3ggtQ0lRLkFNR04uSVFfU0hPUlRfSU5URVJFU1RfUEVSQ0VOVC4xMi8xOC8yMDI0AQAAAPBgAAACAAAAEDIuMDcxOTYxMTE0ODIxMjgAB6u/tRgX3gjSJOq6GBfeCB9DSVEuTkJJWC5JUV9MQVNUU0FMRVBSSUNFLjQ1NjUyAQAAAEl9AAACAAAABjEzOS4wMwAHq7+1GBfeCNIk6roYF94IH0NJUS5NRVNPLklRX0xBU1RTQUxFUFJJQ0UuNDU2NTIBAAAARp42AQIAAAAFMTguMjkAB6u/tRgX3gjSJOq6GBfeCB5DSVEuTVJLLklRX0xBU1RTQUxFUFJJQ0UuNDU2NTIBAAAA9mYEAAIAAAAFOTkuODcAB6u/tRgX3gjSJOq6GBfeCCNDSVEuT0NHTi5JUV9WQUxVRV9UUkFERUQuMTIvMTkvMjAyNAEAAAC3wBwSAgAAAAc1LjUzMjE4AAerv7UYF94I0iTquhgX3gggQ0lRLkFSTVAuSVFfTUFSS0VUQ0FQLjEyLzE5LzIwMjQBAAAAMxQKBQIAAAAJNzEuNjQyNDczAQYAAAAFAAAAATEBAAAACy0xOTY2OTAzOTcwAwAAAAMxNjACAAAABjEwMDA1NAQAAAABMAcAAAAKMTIvMTkvMjAyNAerv7UYF94I0iTquhgX</t>
  </si>
  <si>
    <t>3ggkQ0lRLlBUQ1QuSVFfTEFTVFNBTEVQUklDRS4xMi8xOS8yMDI0AQAAAJRbDwACAAAABTQ1LjI1AAerv7UYF94I0iTquhgX3ggqQ0lRLk9NRVIuSVFfUFJJQ0VfVk9MX0hJU1RfNk1USC4xMi8xOS8yMDI0AQAAAIR+AAACAAAACDEyMi4zMjQ4AAerv7UYF94I0iTquhgX3ggqQ0lRLlZSVFguSVFfUFJJQ0VfVk9MX0hJU1RfNk1USC4xMi8yMC8yMDI0AQAAAIuNAAACAAAABzI5LjE2ODgAB6u/tRgX3gjSJOq6GBfeCB9DSVEuSU1DUi5JUV9MQVNUU0FMRVBSSUNFLjQ1NjQ2AQAAALP/7gcCAAAABjI4LjMyNQAHq7+1GBfeCNIk6roYF94IIENJUS5HS09TLklRX01BUktFVENBUC4xMi8yMy8yMDI0AQAAAMjILwACAAAACzgxNzYuMDM0ODg2AQYAAAAFAAAAATEBAAAACy0xOTcwNjAxMTUxAwAAAAMxNjACAAAABjEwMDA1NAQAAAABMAcAAAAKMTIvMjMvMjAyNAerv7UYF94I0iTquhgX3ggeQ0lRLkFOSVAuSVFfTUFSS0VUQ0FQLjEvMi8yMDI1AQAAAPhTFwACAAAACzEwODIuNDUzNTI2AQYAAAAFAAAAATEBAAAACy0xOTY5ODA3MDk5AwAAAAMxNjACAAAABjEwMDA1NAQAAAABMAcAAAAIMS8yLzIwMjUHq7+1GBfeCNIk6roYF94IH0NJUS5LUk9TLklRX0xBU1RTQUxFUFJJQ0UuNDU2NjcBAAAA+SjcEwIAAAAFMTQuNTYAB6u/tRgX3gjSJOq6GBfeCCRDSVEuRVdUWC5JUV9MQVNUU0FMRVBSSUNFLjEyLzE2LzIw</t>
  </si>
  <si>
    <t>MjQBAAAA0jZ/IwIAAAAFMzIuNjkAB6u/tRgX3gjSJOq6GBfeCCpDSVEuTVJVUy5JUV9QUklDRV9WT0xfSElTVF82TVRILjEyLzE3LzIwMjQBAAAAEGR8AQIAAAAHMzcuNzY1NQAHq7+1GBfeCNIk6roYF94ILUNJUS5UTFNBLklRX1NIT1JUX0lOVEVSRVNUX1BFUkNFTlQuMTIvMTcvMjAyNAEAAAAVHpIPAgAAABEwLjE5MDc4MDgzOTg1NTkxNQAHq7+1GBfeCNIk6roYF94IH0NJUS5WU1RNLklRX0xBU1RTQUxFUFJJQ0UuNDU2NTEBAAAAKDfoBgIAAAADMy45AAerv7UYF94I0iTquhgX3ggjQ0lRLlBMVVIuSVFfVkFMVUVfVFJBREVELjEyLzE5LzIwMjQBAAAAeHRdAAIAAAAIMC4xNTUyMDEAB6u/tRgX3gjSJOq6GBfeCCBDSVEuQlBUSC5JUV9NQVJLRVRDQVAuMTIvMTkvMjAyNAEAAACyZTwCAgAAAAg2LjQxNzI2OQEGAAAABQAAAAExAQAAAAstMTk2ODM5OTM0MQMAAAADMTYwAgAAAAYxMDAwNTQEAAAAATAHAAAACjEyLzE5LzIwMjQHq7+1GBfeCNIk6roYF94IKkNJUS5BUk1QLklRX1BSSUNFX1ZPTF9ISVNUXzZNVEguMTIvMTkvMjAyNAEAAAAzFAoFAgAAAAc3Ny4xMTM3AAerv7UYF94I0iTquhgX3ggjQ0lRLlBISU8uSVFfVkFMVUVfVFJBREVELjEyLzE5LzIwMjQBAAAAOQZnCAIAAAAJMTAuNDcwNTM5AAerv7UYF94I0iTquhgX3ggtQ0lRLkNMRFguSVFfU0hPUlRfSU5URVJFU1RfUEVSQ0VOVC4xMi8x</t>
  </si>
  <si>
    <t>OS8yMDI0AQAAAFXMkgACAAAAEDExLjYwOTA4NTM3NzA2MjcAB6u/tRgX3gjSJOq6GBfeCB9DSVEuT01FUi5JUV9MQVNUU0FMRVBSSUNFLjQ1NjQ0AQAAAIR+AAACAAAABDcuNDYAB6u/tRgX3gjSJOq6GBfeCCJDSVEuR1NLLklRX1ZBTFVFX1RSQURFRC4xMi8yMC8yMDI0AQAAAPIzBAACAAAACjE4NC43OTc4ODgAB6u/tRgX3gjSJOq6GBfeCCBDSVEuTkJJWC5JUV9NQVJLRVRDQVAuMTIvMjAvMjAyNAEAAABJfQAAAgAAAAwxMzcxMC44NTY2ODgBBgAAAAUAAAABMQEAAAALLTE5NzE2MTk5ODMDAAAAAzE2MAIAAAAGMTAwMDU0BAAAAAEwBwAAAAoxMi8yMC8yMDI0B6u/tRgX3gjSJOq6GBfeCCRDSVEuSU1DUi5JUV9MQVNUU0FMRVBSSUNFLjEyLzIzLzIwMjQBAAAAs//uBwIAAAAFMjguMTQAB6u/tRgX3gjSJOq6GBfeCCpDSVEuR0tPUy5JUV9QUklDRV9WT0xfSElTVF82TVRILjEyLzIzLzIwMjQBAAAAyMgvAAIAAAAHMzQuNTI4OQAHq7+1GBfeCNIk6roYF94IKkNJUS5OUlhQLklRX1BSSUNFX1ZPTF9ISVNUXzZNVEguMTIvMzAvMjAyNAEAAAAVegkTAgAAAAc3OC4wMjEzAAerv7UYF94I0iTquhgX3ggsQ0lRLk5WUy5JUV9TSE9SVF9JTlRFUkVTVF9QRVJDRU5ULjEyLzMwLzIwMjQBAAAAqbXoDwMAAAAAAAerv7UYF94I0iTquhgX3ggfQ0lRLlBISU8uSVFfTEFTVFNBTEVQUklDRS40NTY1OAEAAAA5BmcI</t>
  </si>
  <si>
    <t>AgAAAAMxLjgAB6u/tRgX3gjSJOq6GBfeCB9DSVEuUFJUQy5JUV9MQVNUU0FMRVBSSUNFLjQ1NjM5AQAAABYAjQACAAAABTEuNjI4AAerv7UYF94I0iTquhgX3ggrQ0lRLlBISU8uSVFfU0hPUlRfSU5URVJFU1RfUEVSQ0VOVC4xLzIvMjAyNQEAAAA5BmcIAgAAAA8yLjI5NTA2NzM5NDUxNTUAB6u/tRgX3gjSJOq6GBfeCB9DSVEuU09OTi5JUV9MQVNUU0FMRVBSSUNFLjQ1NjQyAQAAAJrfdRgCAAAABDEuODEAB6u/tRgX3gjSJOq6GBfeCB9DSVEuQk1FQS5JUV9NQVJLRVRDQVAuMTIvOS8yMDI0AQAAAMeYcSkCAAAACjIwOS44MjE5OTgBBgAAAAUAAAABMQEAAAALLTE5NzEzMTU4MjMDAAAAAzE2MAIAAAAGMTAwMDU0BAAAAAEwBwAAAAkxMi85LzIwMjQHq7+1GBfeCNIk6roYF94ILENJUS5CR05FLklRX1NIT1JUX0lOVEVSRVNUX1BFUkNFTlQuMTIvOS8yMDI0AQAAAODk3QYDAAAAAAADnCa2GBfeCPih+LoYF94IH0NJUS5SRUdOLklRX01BUktFVENBUC4xMi85LzIwMjQBAAAAs4MAAAIAAAAMODQ3ODAuNTUwNDI4AQYAAAAFAAAAATEBAAAACy0xOTcxMTQ3NTg1AwAAAAMxNjACAAAABjEwMDA1NAQAAAABMAcAAAAJMTIvOS8yMDI0hY/EtRgX3giuOfa6GBfeCC1DSVEuUVVSRS5JUV9TSE9SVF9JTlRFUkVTVF9QRVJDRU5ULjEyLzEwLzIwMjQBAAAAoLQxCgIAAAAQNi42Njk3NzEzNzcwNTk0MgAHq7+1GBfe</t>
  </si>
  <si>
    <t>CNIk6roYF94ILUNJUS5JTkFCLklRX1NIT1JUX0lOVEVSRVNUX1BFUkNFTlQuMTIvMTAvMjAyNAEAAAAUNC4hAgAAABAxLjE4NTQ2NDE4NzMzMjg0AAerv7UYF94I0iTquhgX3ggjQ0lRLkxTVEEuSVFfVkFMVUVfVFJBREVELjEyLzEwLzIwMjQBAAAAYCkFAAIAAAAIMC4xMTQyNjkAB6u/tRgX3gjSJOq6GBfeCCNDSVEuSU1NUC5JUV9WQUxVRV9UUkFERUQuMTIvMTAvMjAyNAEAAAAVQmYAAgAAAAgwLjIzMzQwOAAHq7+1GBfeCNIk6roYF94IIENJUS5TUFJCLklRX01BUktFVENBUC4xMi8xMC8yMDI0AQAAAPES5hgCAAAACTIyLjE3OTUzOAEGAAAABQAAAAExAQAAAAstMTk2OTQ1ODI1MgMAAAADMTYwAgAAAAYxMDAwNTQEAAAAATAHAAAACjEyLzEwLzIwMjSFj8S1GBfeCELP87oYF94IIENJUS5BTE1TLklRX01BUktFVENBUC4xMi8xMC8yMDI0AQAAAF97DyoCAAAACjQ1Ni40Nzc0NzQBBgAAAAUAAAABMQEAAAALLTE5Njg3MzkyMzUDAAAAAzE2MAIAAAAGMTAwMDU0BAAAAAEwBwAAAAoxMi8xMC8yMDI0B6u/tRgX3gjSJOq6GBfeCB9DSVEuTlZTLklRX01BUktFVENBUC4xMi8xMC8yMDI0AQAAAKm16A8CAAAACjIxNzguMDkwMTEBBgAAAAUAAAABMQEAAAALLTE5NjcwNDY2MTgDAAAAAzE3NAIAAAAGMTAwMDU0BAAAAAEwBwAAAAoxMi8xMC8yMDI0B6u/tRgX3gjSJOq6GBfeCCpDSVEuQUxYTy5JUV9QUklD</t>
  </si>
  <si>
    <t>RV9WT0xfSElTVF82TVRILjEyLzEwLzIwMjQBAAAAkAP/EQIAAAAIMTE0LjIwODgAB6u/tRgX3gjSJOq6GBfeCCpDSVEuUkxZQi5JUV9QUklDRV9WT0xfSElTVF82TVRILjEyLzEwLzIwMjQBAAAA9mK4YwIAAAAHNTkuNzQwMgAHq7+1GBfeCNIk6roYF94IKkNJUS5QSEFSLklRX1BSSUNFX1ZPTF9ISVNUXzZNVEguMTIvMTEvMjAyNAEAAABxdw0AAgAAAAc0OC43NjU1AAerv7UYF94I0iTquhgX3gggQ0lRLkNFTEMuSVFfTUFSS0VUQ0FQLjEyLzExLzIwMjQBAAAAn30sDwIAAAAKNDc3LjExNDc5NQEGAAAABQAAAAExAQAAAAstMTk2ODc5OTAwMAMAAAADMTYwAgAAAAYxMDAwNTQEAAAAATAHAAAACjEyLzExLzIwMjQHq7+1GBfeCNIk6roYF94IH0NJUS5CUFRILklRX0xBU1RTQUxFUFJJQ0UuNDU2NDQBAAAAsmU8AgIAAAAFMC42NjkAB6u/tRgX3gjSJOq6GBfeCCxDSVEuTVJLLklRX1NIT1JUX0lOVEVSRVNUX1BFUkNFTlQuMTIvMTEvMjAyNAEAAAD2ZgQAAgAAABAxLjI5NjE2MjQzNjA3Mjg4AAerv7UYF94I0iTquhgX3ggkQ0lRLkdMVUUuSVFfTEFTVFNBTEVQUklDRS4xMi8xMS8yMDI0AQAAACGNJCkCAAAABDguNTEAB6u/tRgX3gjSJOq6GBfeCCBDSVEuQVRPUy5JUV9NQVJLRVRDQVAuMTIvMTIvMjAyNAEAAACezPkFAgAAAAoxNDQuNjcxNDQyAQYAAAAFAAAAATEBAAAACy0xOTY5MTk0NDk0AwAAAAMx</t>
  </si>
  <si>
    <t>NjACAAAABjEwMDA1NAQAAAABMAcAAAAKMTIvMTIvMjAyNAerv7UYF94I0iTquhgX3ggfQ0lRLktST1MuSVFfTEFTVFNBTEVQUklDRS40NTY0NQEAAAD5KNwTAgAAAAUxNi45MgAHq7+1GBfeCNIk6roYF94IIENJUS5BUFJFLklRX01BUktFVENBUC4xMi8xMi8yMDI0AQAAAKvTqBMCAAAACTE5LjEyODE0MQEGAAAABQAAAAExAQAAAAstMTk3MDI4NzA0MQMAAAADMTYwAgAAAAYxMDAwNTQEAAAAATAHAAAACjEyLzEyLzIwMjQHq7+1GBfeCNIk6roYF94IIENJUS5BTFBOLklRX01BUktFVENBUC4xMi8xMi8yMDI0AQAAANmQZgACAAAACDY2LjE5NTI0AQYAAAAFAAAAATEBAAAACy0xOTc2MzEyOTk0AwAAAAIyOQIAAAAGMTAwMDU0BAAAAAEwBwAAAAoxMi8xMi8yMDI0B6u/tRgX3gjSJOq6GBfeCB9DSVEuUEZFLklRX01BUktFVENBUC4xMi8xMi8yMDI0AQAAAN55AgACAAAADTE0Mzc3MS41MzcxODgBBgAAAAUAAAABMQEAAAALLTE5NzA1NjQzMTEDAAAAAzE2MAIAAAAGMTAwMDU0BAAAAAEwBwAAAAoxMi8xMi8yMDI0B6u/tRgX3gjSJOq6GBfeCC1DSVEuSU5UUy5JUV9TSE9SVF9JTlRFUkVTVF9QRVJDRU5ULjEyLzEyLzIwMjQBAAAA/YRvDQIAAAARMC4yNTYxMDc4NDkzODI3NTkAB6u/tRgX3gjSJOq6GBfeCCRDSVEuQ0tQVC5JUV9MQVNUU0FMRVBSSUNFLjEyLzEzLzIwMjQBAAAAuFEWEQMAAAAAAAerv7UY</t>
  </si>
  <si>
    <t>F94I0iTquhgX3ggtQ0lRLkNSVlMuSVFfU0hPUlRfSU5URVJFU1RfUEVSQ0VOVC4xMi8xOC8yMDI0AQAAAPSwphACAAAAEDUuNDY5MTk0NDQxNTczNjEAB6u/tRgX3gjSJOq6GBfeCCJDSVEuR0xQRy5JUV9WQUxVRV9UUkFERUQuMTIvOS8yMDI0AQAAALIxGgACAAAACDIuNzgwNzc0AAerv7UYF94I0iTquhgX3ggsQ0lRLkdNQUIuSVFfU0hPUlRfSU5URVJFU1RfUEVSQ0VOVC4xMi85LzIwMjQBAAAAaCgKAAMAAAAAAIWPxLUYF94Ico3vuhgX3ggpQ0lRLkNSU1AuSVFfUFJJQ0VfVk9MX0hJU1RfNk1USC4xMi85LzIwMjQBAAAAyC+mDwIAAAAHNTAuMzAzOQAHq7+1GBfeCNIk6roYF94IK0NJUS5NR1guSVFfU0hPUlRfSU5URVJFU1RfUEVSQ0VOVC4xMi85LzIwMjQBAAAAaJvBJQIAAAAQMS4xODUyNDIwNDcyMTgwOQAHq7+1GBfeCNIk6roYF94IIkNJUS5PTkMuSVFfTEFTVFNBTEVQUklDRS4xMi85LzIwMjQBAAAA4OTdBgIAAAAGMjA3LjYyAIWPxLUYF94I4GbxuhgX3ggjQ0lRLlJFR04uSVFfTEFTVFNBTEVQUklDRS4xMi85LzIwMjQBAAAAs4MAAAIAAAADNzg4AGw4Q7YYF94IP0wHuxgX3ggsQ0lRLkNSSVMuSVFfU0hPUlRfSU5URVJFU1RfUEVSQ0VOVC4xMi85LzIwMjQBAAAAF2oAAAIAAAAPMS45MTkyNDkxNDcwMDc2AAerv7UYF94I0iTquhgX3ggiQ0lRLkNSQlAuSVFfVkFMVUVfVFJBREVELjEyLzkv</t>
  </si>
  <si>
    <t>MjAyNAEAAAAkbyQPAgAAAAg0LjU5MTMwOQAHq7+1GBfeCNIk6roYF94II0NJUS5BUEdFLklRX1ZBTFVFX1RSQURFRC4xMi8xMC8yMDI0AQAAAJX7RmwCAAAACDU4LjMxODUxAAerv7UYF94I0iTquhgX3gggQ0lRLkFDSVUuSVFfTUFSS0VUQ0FQLjEyLzEwLzIwMjQBAAAAQGpUAQIAAAAKMzEwLjY3MjUwNAEGAAAABQAAAAExAQAAAAstMTk2OTcwODg2OQMAAAADMTYwAgAAAAYxMDAwNTQEAAAAATAHAAAACjEyLzEwLzIwMjQHq7+1GBfeCNIk6roYF94IIENJUS5OVkFYLklRX01BUktFVENBUC4xMi8xMC8yMDI0AQAAAK1YBQACAAAACzE0MDQuODIyMzk3AQYAAAAFAAAAATEBAAAACy0xOTY5Mjg4Mjg4AwAAAAMxNjACAAAABjEwMDA1NAQAAAABMAcAAAAKMTIvMTAvMjAyNAerv7UYF94I0iTquhgX3ggfQ0lRLlNMUy5JUV9NQVJLRVRDQVAuMTIvMTAvMjAyNAEAAAAqV6EPAgAAAAk3My4xOTcyNTgBBgAAAAUAAAABMQEAAAALLTE5Njg5MzI5OTQDAAAAAzE2MAIAAAAGMTAwMDU0BAAAAAEwBwAAAAoxMi8xMC8yMDI0B6u/tRgX3gjSJOq6GBfeCCpDSVEuSU1OTi5JUV9QUklDRV9WT0xfSElTVF82TVRILjEyLzEwLzIwMjQBAAAALvkDAAIAAAAIMjA3LjAwNTkAB6u/tRgX3gjSJOq6GBfeCCRDSVEuQUxNUy5JUV9MQVNUU0FMRVBSSUNFLjEyLzEwLzIwMjQBAAAAX3sPKgIAAAAEOC4zOQAHq7+1GBfeCNIk6roY</t>
  </si>
  <si>
    <t>F94II0NJUS5OVlMuSVFfTEFTVFNBTEVQUklDRS4xMi8xMC8yMDI0AQAAAKm16A8CAAAAATcAB6u/tRgX3gjSJOq6GBfeCB9DSVEuQUxYTy5JUV9MQVNUU0FMRVBSSUNFLjQ1NjQzAQAAAJAD/xECAAAABDEuNzkAB6u/tRgX3gjSJOq6GBfeCCRDSVEuUEhBUi5JUV9MQVNUU0FMRVBSSUNFLjEyLzExLzIwMjQBAAAAcXcNAAIAAAAFMC4yMjIAB6u/tRgX3giVuee6GBfeCC1DSVEuQ0FETC5JUV9TSE9SVF9JTlRFUkVTVF9QRVJDRU5ULjEyLzExLzIwMjQBAAAAq1o6AgIAAAAQNi43MTAyMjYyMjM1MTA5NQADnCa2GBfeCPih+LoYF94IKkNJUS5DRUxDLklRX1BSSUNFX1ZPTF9ISVNUXzZNVEguMTIvMTEvMjAyNAEAAACffSwPAgAAAAc0OC45ODIxAAerv7UYF94I0iTquhgX3ggjQ0lRLkFUWFMuSVFfVkFMVUVfVFJBREVELjEyLzExLzIwMjQBAAAACCECBgIAAAAIOC4yNjIxMTQAhY/EtRgX3gjgZvG6GBfeCCNDSVEuSk5KLklRX0xBU1RTQUxFUFJJQ0UuMTIvMTEvMjAyNAEAAACdIQIAAgAAAAYxNDYuNjQA4/4lthgX3gg91f66GBfeCCBDSVEuQ09SVC5JUV9NQVJLRVRDQVAuMTIvMTEvMjAyNAEAAADSuRUAAgAAAAs2Mjk0Ljg5MDIzMQEGAAAABQAAAAExAQAAAAstMTk3MTQyMjQ5MwMAAAADMTYwAgAAAAYxMDAwNTQEAAAAATAHAAAACjEyLzExLzIwMjQHq7+1GBfeCJW557oYF94IH0NJUS5HTFVFLklRX0xB</t>
  </si>
  <si>
    <t>U1RTQUxFUFJJQ0UuNDU2NDQBAAAAIY0kKQIAAAAENy4wMwAHq7+1GBfeCJW557oYF94IKkNJUS5BVE9TLklRX1BSSUNFX1ZPTF9ISVNUXzZNVEguMTIvMTIvMjAyNAEAAACezPkFAgAAAAc1OC4yMDAxAAerv7UYF94IlbnnuhgX3ggtQ0lRLlRSVkkuSVFfU0hPUlRfSU5URVJFU1RfUEVSQ0VOVC4xMi8xMi8yMDI0AQAAACSubg0CAAAAEDEuODM4NjEzMDU4NTU4NzEAB6u/tRgX3giVuee6GBfeCCRDSVEuQVBSRS5JUV9MQVNUU0FMRVBSSUNFLjEyLzEyLzIwMjQBAAAAq9OoEwIAAAAGMy41MTk1AAerv7UYF94IlbnnuhgX3ggqQ0lRLkFMUE4uSVFfUFJJQ0VfVk9MX0hJU1RfNk1USC4xMi8xMi8yMDI0AQAAANmQZgACAAAABzIwLjYzNTQAB6u/tRgX3giVuee6GBfeCClDSVEuUEZFLklRX1BSSUNFX1ZPTF9ISVNUXzZNVEguMTIvMTIvMjAyNAEAAADeeQIAAgAAAAcyMS43MTIyAAerv7UYF94IlbnnuhgX3gggQ0lRLktSQlAuSVFfTUFSS0VUQ0FQLjEyLzEyLzIwMjQBAAAAQLl/JwIAAAAIMS40NTY2MDgBBgAAAAUAAAABMQEAAAALLTE5NzAwMTQyNzYDAAAAAzE2MAIAAAAGMTAwMDU0BAAAAAEwBwAAAAoxMi8xMi8yMDI0B6u/tRgX3giVuee6GBfeCCBDSVEuSkFaWi5JUV9NQVJLRVRDQVAuMTIvMTIvMjAyNAEAAABFnWYAAgAAAAs3NDcyLjE4NzU3MQEGAAAABQAAAAExAQAAAAstMTk3MDEzNTQyMgMAAAAD</t>
  </si>
  <si>
    <t>MTYwAgAAAAYxMDAwNTQEAAAAATAHAAAACjEyLzEyLzIwMjQHq7+1GBfeCJW557oYF94II0NJUS5JTlRTLklRX1ZBTFVFX1RSQURFRC4xMi8xMi8yMDI0AQAAAP2Ebw0CAAAABzAuNTQ4ODcAB6u/tRgX3giVuee6GBfeCC1DSVEuQk9MRC5JUV9TSE9SVF9JTlRFUkVTVF9QRVJDRU5ULjEyLzEyLzIwMjQBAAAAg6QBJgIAAAARMC44MTA1NjM0NzkzODQ5MDQAB6u/tRgX3giVuee6GBfeCC1DSVEuQkNZQy5JUV9TSE9SVF9JTlRFUkVTVF9QRVJDRU5ULjEyLzEyLzIwMjQBAAAAnWxSBAIAAAAQNC45MDk4MjgxODU0NjQ4OAAHq7+1GBfeCJW557oYF94IH0NJUS5DS1BULklRX0xBU1RTQUxFUFJJQ0UuNDU2NDYBAAAAuFEWEQMAAAAAAAerv7UYF94IlbnnuhgX3ggjQ0lRLk9HTi5JUV9MQVNUU0FMRVBSSUNFLjEyLzE2LzIwMjQBAAAAUWn3JgIAAAAFMTQuNTgAB6u/tRgX3giVuee6GBfeCCNDSVEuTU5LRC5JUV9WQUxVRV9UUkFERUQuMTIvMTYvMjAyNAEAAABmpY0AAgAAAAkzMS41NjY3NDgAB6u/tRgX3giVuee6GBfeCB9DSVEuU05HWC5JUV9MQVNUU0FMRVBSSUNFLjQ1NjM5AQAAAKttAAACAAAABjMuMTYwMQAHq7+1GBfeCJW557oYF94ILUNJUS5CQ0FCLklRX1NIT1JUX0lOVEVSRVNUX1BFUkNFTlQuMTIvMTYvMjAyNAEAAADHnkYGAgAAABA4LjIzODA1NTIxOTY1Nzg2AAerv7UYF94IlbnnuhgX3ggfQ0lR</t>
  </si>
  <si>
    <t>LkVXVFguSVFfTEFTVFNBTEVQUklDRS40NTY0OQEAAADSNn8jAgAAAAUyOS45OAAHq7+1GBfeCJW557oYF94IIkNJUS5TTlkuSVFfVkFMVUVfVFJBREVELjEyLzE3LzIwMjQBAAAAGnwKAAIAAAAKMzI4LjI5NTczNQDj/iW2GBfeCNuF/boYF94IKkNJUS5BRk1ELklRX1BSSUNFX1ZPTF9ISVNUXzZNVEguMTIvMTcvMjAyNAEAAADb9wwAAwAAAAAAB6u/tRgX3giVuee6GBfeCB9DSVEuSU1NUC5JUV9MQVNUU0FMRVBSSUNFLjQ1NjQyAQAAABVCZgACAAAABDIuMDgAB6u/tRgX3giVuee6GBfeCB9DSVEuQ09SVC5JUV9MQVNUU0FMRVBSSUNFLjQ1NjQyAQAAANK5FQACAAAABTU1LjQzAAerv7UYF94IlbnnuhgX3ggkQ0lRLk1SVVMuSVFfTEFTVFNBTEVQUklDRS4xMi8xNy8yMDI0AQAAABBkfAECAAAABDQ0LjkAB6u/tRgX3giVuee6GBfeCC1DSVEuR01BQi5JUV9TSE9SVF9JTlRFUkVTVF9QRVJDRU5ULjEyLzE3LzIwMjQBAAAAaCgKAAMAAAAAAAerv7UYF94IlbnnuhgX3ggfQ0lRLkNUTk0uSVFfTEFTVFNBTEVQUklDRS40NTY1MAEAAAAwxkohAgAAAAUxNC40MQAHq7+1GBfeCJW557oYF94IH0NJUS5DR1RYLklRX0xBU1RTQUxFUFJJQ0UuNDU2NTEBAAAA1q5YAgIAAAAFMC42NDgAB6u/tRgX3giVuee6GBfeCB9DSVEuQ0hSUy5JUV9MQVNUU0FMRVBSSUNFLjQ1NjUxAQAAAMd6VQwCAAAABDEuNDcAB6u/tRgX</t>
  </si>
  <si>
    <t>3giVuee6GBfeCCNDSVEuQ0hSTy5JUV9WQUxVRV9UUkFERUQuMTIvMTgvMjAyNAEAAABr1n9rAwAAAAAAB6u/tRgX3giVuee6GBfeCCBDSVEuU1ZSQS5JUV9NQVJLRVRDQVAuMTIvMTgvMjAyNAEAAAB1f4cDAgAAAAo2MzIuNTcxNTY1AQYAAAAFAAAAATEBAAAACy0xOTY5MTk0ODU3AwAAAAMxNjACAAAABjEwMDA1NAQAAAABMAcAAAAKMTIvMTgvMjAyNAerv7UYF94IlbnnuhgX3gggQ0lRLlBSVEEuSVFfTUFSS0VUQ0FQLjEyLzE5LzIwMjQBAAAAyIDYDAIAAAAKODYxLjQ3Nzc5OQEGAAAABQAAAAExAQAAAAstMTk2OTQzNzUyNgMAAAADMTYwAgAAAAYxMDAwNTQEAAAAATAHAAAACjEyLzE5LzIwMjQHq7+1GBfeCJW557oYF94IIENJUS5WUlRYLklRX01BUktFVENBUC4xMi8xOS8yMDI0AQAAAIuNAAACAAAADTEwMjE0Ni40MTc1ODYBBgAAAAUAAAABMQEAAAALLTE5NzA1ODU3MjADAAAAAzE2MAIAAAAGMTAwMDU0BAAAAAEwBwAAAAoxMi8xOS8yMDI0B6u/tRgX3giVuee6GBfeCCpDSVEuQlBUSC5JUV9QUklDRV9WT0xfSElTVF82TVRILjEyLzE5LzIwMjQBAAAAsmU8AgIAAAAIMTQ1LjA4NjkAB6u/tRgX3giVuee6GBfeCC1DSVEuR0lMRC5JUV9TSE9SVF9JTlRFUkVTVF9QRVJDRU5ULjEyLzE5LzIwMjQBAAAASnEAAAIAAAAQMS44Nzg2ODUxODMzMDExNAAHq7+1GBfeCJW557oYF94IH0NJUS5BUk1QLklR</t>
  </si>
  <si>
    <t>X0xBU1RTQUxFUFJJQ0UuNDU2NDQBAAAAMxQKBQIAAAAEMS45NQAHq7+1GBfeCJW557oYF94IIENJUS5NUktSLklRX01BUktFVENBUC4xMi8xOS8yMDI0AQAAACJUGgACAAAACTMzLjI4NDYxOAEGAAAABQAAAAExAQAAAAstMTk2ODUxOTQyNQMAAAADMTYwAgAAAAYxMDAwNTQEAAAAATAHAAAACjEyLzE5LzIwMjQHq7+1GBfeCJW557oYF94IJENJUS5PTUVSLklRX0xBU1RTQUxFUFJJQ0UuMTIvMTkvMjAyNAEAAACEfgAAAgAAAAUxMC4yNAAHq7+1GBfeCJW557oYF94IKkNJUS5BTE1TLklRX1BSSUNFX1ZPTF9ISVNUXzZNVEguMTIvMTkvMjAyNAEAAABfew8qAwAAAAAAB6u/tRgX3giVuee6GBfeCCBDSVEuSFVNQS5JUV9NQVJLRVRDQVAuMTIvMjAvMjAyNAEAAACLeGsGAgAAAAo1OTcuMDIxNzY2AQYAAAAFAAAAATEBAAAACy0xOTY5NzcyOTg1AwAAAAMxNjACAAAABjEwMDA1NAQAAAABMAcAAAAKMTIvMjAvMjAyNAerv7UYF94IlbnnuhgX3ggkQ0lRLlZSVFguSVFfTEFTVFNBTEVQUklDRS4xMi8yMC8yMDI0AQAAAIuNAAACAAAABjM5Ny4yNwAHq7+1GBfeCJW557oYF94IKkNJUS5OQklYLklRX1BSSUNFX1ZPTF9ISVNUXzZNVEguMTIvMjAvMjAyNAEAAABJfQAAAgAAAAc0MC4xMjQ2AAerv7UYF94IlbnnuhgX3ggfQ0lRLklNQ1IuSVFfTEFTVFNBTEVQUklDRS40NTY1NgEAAACz/+4HAgAAAAUyOS4wMwAH</t>
  </si>
  <si>
    <t>q7+1GBfeCJW557oYF94ILUNJUS5WWU5FLklRX1NIT1JUX0lOVEVSRVNUX1BFUkNFTlQuMTIvMjMvMjAyNAEAAAAqXWMAAgAAABEwLjQzNTY1MjU5MDQ5NzQ3OQAHq7+1GBfeCJW557oYF94IH0NJUS5HS09TLklRX0xBU1RTQUxFUFJJQ0UuNDU2NDYBAAAAyMgvAAIAAAAGMTUwLjg4AAerv7UYF94IlbnnuhgX3ggfQ0lRLkJHTkUuSVFfTEFTVFNBTEVQUklDRS40NTY1MgEAAADg5N0GAwAAAAAAB6u/tRgX3giVuee6GBfeCB9DSVEuTlJYUC5JUV9MQVNUU0FMRVBSSUNFLjQ1NjUzAQAAABV6CRMCAAAABDEuNTEAB6u/tRgX3giVuee6GBfeCB9DSVEuQ01SWC5JUV9MQVNUU0FMRVBSSUNFLjQ1NjUzAQAAAPsOMgADAAAAAAAHq7+1GBfeCJW557oYF94IH0NJUS5BTklQLklRX0xBU1RTQUxFUFJJQ0UuNDU2NTgBAAAA+FMXAAIAAAAFNTUuMjgAB6u/tRgX3giVuee6GBfeCB9DSVEuQ0FQUi5JUV9MQVNUU0FMRVBSSUNFLjQ1NjU4AQAAAJWswgECAAAABDEzLjgAB6u/tRgX3giVuee6GBfeCB9DSVEuVllORS5JUV9MQVNUU0FMRVBSSUNFLjQ1NjYwAQAAACpdYwACAAAABDMuNDYAB6u/tRgX3giVuee6GBfeCCJDSVEuQU5JUC5JUV9MQVNUU0FMRVBSSUNFLjEvMi8yMDI1AQAAAPhTFwACAAAABTU1LjQ0AAerv7UYF94IlbnnuhgX3gghQ0lRLkNPQ1AuSVFfVkFMVUVfVFJBREVELjEvMi8yMDI1AQAAAO+i7AICAAAA</t>
  </si>
  <si>
    <t>CDAuMzQyNjYyAAerv7UYF94IlbnnuhgX3ggiQ0lRLkNBUFIuSVFfTEFTVFNBTEVQUklDRS4xLzIvMjAyNQEAAACVrMIBAgAAAAUxNC45NgAHq7+1GBfeCJW557oYF94IIUNJUS5UUFNULklRX1ZBTFVFX1RSQURFRC4xLzYvMjAyNQEAAADdw/EgAgAAAAg0LjQyMjkzMQAHq7+1GBfeCJW557oYF94IIENJUS5RTlJYLklRX01BUktFVENBUC4xMi8xOC8yMDI0AQAAAFKgWCMCAAAACDIuODQwNDU2AQYAAAAFAAAAATEBAAAACy0xOTcwMDQyODE4AwAAAAMxNjACAAAABjEwMDA1NAQAAAABMAcAAAAKMTIvMTgvMjAyNAerv7UYF94IlbnnuhgX3ggqQ0lRLktSWVMuSVFfUFJJQ0VfVk9MX0hJU1RfNk1USC4xMi8xOC8yMDI0AQAAACgn1R8CAAAABzQwLjc2MzMAB6u/tRgX3giVuee6GBfeCB9DSVEuU1ZSQS5JUV9MQVNUU0FMRVBSSUNFLjQ1NjQzAQAAAHV/hwMCAAAABDMuMjIAB6u/tRgX3giVuee6GBfeCCxDSVEuTVJLLklRX1NIT1JUX0lOVEVSRVNUX1BFUkNFTlQuMTIvMTkvMjAyNAEAAAD2ZgQAAgAAABAxLjI5NjE2MjQzNjA3Mjg4AAerv7UYF94IlbnnuhgX3ggjQ0lRLkdJTEQuSVFfVkFMVUVfVFJBREVELjEyLzE5LzIwMjQBAAAASnEAAAIAAAAKODA4LjU0MTA3NAAHq7+1GBfeCJW557oYF94ILENJUS5QVE4uSVFfU0hPUlRfSU5URVJFU1RfUEVSQ0VOVC4xMi8xOS8yMDI0AQAAAAgv3AwDAAAAAAAHq7+1</t>
  </si>
  <si>
    <t>GBfeCJW557oYF94IH0NJUS5NUktSLklRX0xBU1RTQUxFUFJJQ0UuNDU2NDQBAAAAIlQaAAIAAAAENC4wMwAHq7+1GBfeCJW557oYF94IH0NJUS5BTE1TLklRX0xBU1RTQUxFUFJJQ0UuNDU2NTIBAAAAX3sPKgIAAAAEOC40MQAHq7+1GBfeCJW557oYF94IHkNJUS5JTUFCLklRX01BUktFVENBUC4xLzYvMjAyNQEAAAD9LUUmAgAAAAk4Ny45NDk0NTQBBgAAAAUAAAABMQEAAAALLTE5Njg2OTE5MDADAAAAAzE2MAIAAAAGMTAwMDU0BAAAAAEwBwAAAAgxLzYvMjAyNQerv7UYF94IlbnnuhgX3ggfQ0lRLkFTTUIuSVFfTEFTVFNBTEVQUklDRS40NTY1MQEAAAAQifEFAgAAAAUxNC43MgAHq7+1GBfeCJW557oYF94IH0NJUS5OTVJBLklRX0xBU1RTQUxFUFJJQ0UuNDU2NTgBAAAAbv5oZAIAAAAEMTAuNgAHq7+1GBfeCJW557oYF94IJ0NJUS5PQ1MuSVFfUFJJQ0VfVk9MX0hJU1RfNk1USC4xLzYvMjAyNQEAAAA39B0jAgAAAAc0Mi4zNjE5AAerv7UYF94IlbnnuhgX3ggjQ0lRLlJWUEguSVFfVkFMVUVfVFJBREVELjEyLzE2LzIwMjQBAAAAlISQBwIAAAAJMjIuMjIwMzA5AAerv7UYF94IlbnnuhgX3ggkQ0lRLlNOVEkuSVFfTEFTVFNBTEVQUklDRS4xMi8xNy8yMDI0AQAAAEkHHiACAAAABDUuMTUAB6u/tRgX3giVuee6GBfeCCxDSVEuUEZFLklRX1NIT1JUX0lOVEVSRVNUX1BFUkNFTlQuMTIvMjAvMjAyNAEA</t>
  </si>
  <si>
    <t>AADeeQIAAgAAABAxLjU5NDkyMjMzODY5NzkyAAerv7UYF94IlbnnuhgX3ggtQ0lRLkFSV1IuSVFfU0hPUlRfSU5URVJFU1RfUEVSQ0VOVC4xMi8yMy8yMDI0AQAAAIYZAwACAAAAEDguMDkyOTcxNTU4NDY5MzIAB6u/tRgX3giVuee6GBfeCClDSVEuUkhIQlkuSVFfUFJJQ0VfVk9MX0hJU1RfNk1USC4xLzYvMjAyNQEAAAAkfAoAAwAAAAAAB6u/tRgX3giVuee6GBfeCCtDSVEuSk5KLklRX1NIT1JUX0lOVEVSRVNUX1BFUkNFTlQuMTIvOS8yMDI0AQAAAJ0hAgACAAAAETAuNzI1OTAxMzY0MjYwNjE2AIWPxLUYF94I4GbxuhgX3ggfQ0lRLkFUSEEuSVFfTUFSS0VUQ0FQLjEyLzkvMjAyNAEAAAAcEdsPAgAAAAkyNC4wOTQ2OTgBBgAAAAUAAAABMQEAAAALLTE5NzAxMjkwMjkDAAAAAzE2MAIAAAAGMTAwMDU0BAAAAAEwBwAAAAkxMi85LzIwMjQHq7+1GBfeCJW557oYF94II0NJUS5MWUVMLklRX0xBU1RTQUxFUFJJQ0UuMTIvOS8yMDI0AQAAAMXFNCMCAAAAAjE4AAerv7UYF94IlbnnuhgX3ggfQ0lRLlJFR04uSVFfTEFTVFNBTEVQUklDRS40NTY0MgEAAACzgwAAAgAAAAY3MjQuODcAhY/EtRgX3ghCz/O6GBfeCB9DSVEuQVJUTC5JUV9NQVJLRVRDQVAuMTIvOS8yMDI0AQAAAM+/VhACAAAACDMuNzQ0MTMxAQYAAAAFAAAAATEBAAAACy0xOTY5MzY5ODQ3AwAAAAMxNjACAAAABjEwMDA1NAQAAAABMAcAAAAJ</t>
  </si>
  <si>
    <t>MTIvOS8yMDI0B6u/tRgX3giVuee6GBfeCCBDSVEuTkFNUy5JUV9NQVJLRVRDQVAuMTIvMTAvMjAyNAEAAACictooAgAAAAsyNDE5LjU4NTk4OAEGAAAABQAAAAExAQAAAAstMTk3MDUzNDU3MgMAAAADMTYwAgAAAAYxMDAwNTQEAAAAATAHAAAACjEyLzEwLzIwMjQHq7+1GBfeCJW557oYF94IKkNJUS5PTE1BLklRX1BSSUNFX1ZPTF9ISVNUXzZNVEguMTIvMTAvMjAyNAEAAADyfzggAgAAAAc2Ny4wODkzAAerv7UYF94IlbnnuhgX3ggqQ0lRLkFDSVUuSVFfUFJJQ0VfVk9MX0hJU1RfNk1USC4xMi8xMC8yMDI0AQAAAEBqVAECAAAABzU3LjY4NjMAB6u/tRgX3giVuee6GBfeCCRDSVEuTlZBWC5JUV9MQVNUU0FMRVBSSUNFLjEyLzEwLzIwMjQBAAAArVgFAAIAAAAEOC43NwAHq7+1GBfeCJW557oYF94II0NJUS5TTFMuSVFfTEFTVFNBTEVQUklDRS4xMi8xMC8yMDI0AQAAACpXoQ8CAAAABDEuMDQAB6u/tRgX3giVuee6GBfeCB9DSVEuSU1OTi5JUV9MQVNUU0FMRVBSSUNFLjQ1NjQzAQAAAC75AwACAAAACTExLjMxMTI5OAAHq7+1GBfeCJW557oYF94IH0NJUS5BTE1TLklRX0xBU1RTQUxFUFJJQ0UuNDU2NDMBAAAAX3sPKgIAAAAEOC43NAAHq7+1GBfeCJW557oYF94IH0NJUS5QSEFSLklRX0xBU1RTQUxFUFJJQ0UuNDU2NDQBAAAAcXcNAAIAAAAEMC4yMQAHq7+1GBfeCJW557oYF94IH0NJUS5DRUxDLklR</t>
  </si>
  <si>
    <t>X0xBU1RTQUxFUFJJQ0UuNDU2NDQBAAAAn30sDwIAAAAEMTIuMQAHq7+1GBfeCJW557oYF94IIENJUS5NQlJYLklRX01BUktFVENBUC4xMi8xMS8yMDI0AQAAAIZsFBMCAAAACDcuOTU1MDIyAQYAAAAFAAAAATEBAAAACy0xOTY5OTg3Mzg5AwAAAAMxNjACAAAABjEwMDA1NAQAAAABMAcAAAAKMTIvMTEvMjAyNAerv7UYF94IlbnnuhgX3ggtQ0lRLkJDVFguSVFfU0hPUlRfSU5URVJFU1RfUEVSQ0VOVC4xMi8xMS8yMDI0AQAAAPbcoQ8DAAAAAAAHq7+1GBfeCJW557oYF94IKkNJUS5DT1JULklRX1BSSUNFX1ZPTF9ISVNUXzZNVEguMTIvMTEvMjAyNAEAAADSuRUAAgAAAAc0MS44MzIyAAerv7UYF94IlbnnuhgX3ggjQ0lRLklNQ1IuSVFfVkFMVUVfVFJBREVELjEyLzExLzIwMjQBAAAAs//uBwIAAAAIOS4yMDAxMzgAB6u/tRgX3giVuee6GBfeCCRDSVEuQVRPUy5JUV9MQVNUU0FMRVBSSUNFLjEyLzEyLzIwMjQBAAAAnsz5BQIAAAAEMS4xNQAHq7+1GBfeCJW557oYF94IIENJUS5FTFRYLklRX01BUktFVENBUC4xMi8xMi8yMDI0AQAAAECqzwwCAAAACTUzLjc3NjU4NgEGAAAABQAAAAExAQAAAAstMTk2ODkwODg1NAMAAAADMTYwAgAAAAYxMDAwNTQEAAAAATAHAAAACjEyLzEyLzIwMjQHq7+1GBfeCJW557oYF94IH0NJUS5BUFJFLklRX0xBU1RTQUxFUFJJQ0UuNDU2NDUBAAAAq9OoEwIAAAAEMy4yMwAH</t>
  </si>
  <si>
    <t>q7+1GBfeCJW557oYF94IH0NJUS5BTFBOLklRX0xBU1RTQUxFUFJJQ0UuNDU2NDUBAAAA2ZBmAAIAAAAENy42NQAHq7+1GBfeCJW557oYF94II0NJUS5QRkUuSVFfTEFTVFNBTEVQUklDRS4xMi8xMi8yMDI0AQAAAN55AgACAAAABTI1LjM3AAerv7UYF94IlbnnuhgX3ggqQ0lRLktSQlAuSVFfUFJJQ0VfVk9MX0hJU1RfNk1USC4xMi8xMi8yMDI0AQAAAEC5fycDAAAAAAAHq7+1GBfeCJW557oYF94IKkNJUS5KQVpaLklRX1BSSUNFX1ZPTF9ISVNUXzZNVEguMTIvMTIvMjAyNAEAAABFnWYAAgAAAAcyOC45NDI3AAerv7UYF94IlbnnuhgX3gggQ0lRLkFQVE8uSVFfTUFSS0VUQ0FQLjEyLzEyLzIwMjQBAAAAtdkBAAIAAAAJMTYuMzY4MzIxAQYAAAAFAAAAATEBAAAACy0xOTY4Mzg5MjE5AwAAAAIyNwIAAAAGMTAwMDU0BAAAAAEwBwAAAAoxMi8xMi8yMDI0B6u/tRgX3giVuee6GBfeCCNDSVEuQk9MRC5JUV9WQUxVRV9UUkFERUQuMTIvMTIvMjAyNAEAAACDpAEmAgAAAAgwLjE3MTg0OQAHq7+1GBfeCJW557oYF94II0NJUS5CQ1lDLklRX1ZBTFVFX1RSQURFRC4xMi8xMi8yMDI0AQAAAJ1sUgQCAAAACDYuMTkxNzI4AAerv7UYF94IlbnnuhgX3ggeQ0lRLk9HTi5JUV9MQVNUU0FMRVBSSUNFLjQ1NjQ5AQAAAFFp9yYCAAAABDE0LjcAB6u/tRgX3giVuee6GBfeCCBDSVEuRkhUWC5JUV9NQVJLRVRDQVAuMTIv</t>
  </si>
  <si>
    <t>MTYvMjAyNAEAAADoYxIgAgAAAAozMDYuMzE4MTUyAQYAAAAFAAAAATEBAAAACy0xOTcwNzk4Nzg0AwAAAAMxNjACAAAABjEwMDA1NAQAAAABMAcAAAAKMTIvMTYvMjAyNAerv7UYF94IlbnnuhgX3ggtQ0lRLlBSVEMuSVFfU0hPUlRfSU5URVJFU1RfUEVSQ0VOVC4xMi8xNi8yMDI0AQAAABYAjQADAAAAAAAHq7+1GBfeCJW557oYF94IJENJUS5TTkdYLklRX0xBU1RTQUxFUFJJQ0UuMTIvMTYvMjAyNAEAAACrbQAAAgAAAAYzLjA1MDEAB6u/tRgX3giVuee6GBfeCCRDSVEuQkhWTi5JUV9MQVNUU0FMRVBSSUNFLjEyLzE2LzIwMjQBAAAAmksQawIAAAAFNDEuNDQA4/4lthgX3gjbhf26GBfeCCBDSVEuVEVWQS5JUV9NQVJLRVRDQVAuMTIvMTcvMjAyNAEAAABPswQAAgAAAAwyMzY5MC4yODkyNDkBBgAAAAUAAAABMQEAAAALLTE5NzAzOTMzMzgDAAAAAzE2MAIAAAAGMTAwMDU0BAAAAAEwBwAAAAoxMi8xNy8yMDI0B6u/tRgX3giVuee6GBfeCCRDSVEuQUZNRC5JUV9MQVNUU0FMRVBSSUNFLjEyLzE3LzIwMjQBAAAA2/cMAAMAAAAAAAerv7UYF94IlbnnuhgX3ggtQ0lRLlROWFAuSVFfU0hPUlRfSU5URVJFU1RfUEVSQ0VOVC4xMi8xNy8yMDI0AQAAAGserQYCAAAAETAuODUwOTE1NjUxNzQzMDcyAAerv7UYF94IlbnnuhgX3ggkQ0lRLklNTVAuSVFfTEFTVFNBTEVQUklDRS4xMi8xNy8yMDI0AQAAABVCZgAC</t>
  </si>
  <si>
    <t>AAAABDIuMTMAB6u/tRgX3giVuee6GBfeCC1DSVEuQUNUVS5JUV9TSE9SVF9JTlRFUkVTVF9QRVJDRU5ULjEyLzE3LzIwMjQBAAAAE52qEgIAAAAQMC4xOTIxMzQ0NDI4MDg1OAAHq7+1GBfeCJW557oYF94IJENJUS5DT1JULklRX0xBU1RTQUxFUFJJQ0UuMTIvMTcvMjAyNAEAAADSuRUAAgAAAAU1NS4xNAAHq7+1GBfeCJW557oYF94ILUNJUS5TTlRJLklRX1NIT1JUX0lOVEVSRVNUX1BFUkNFTlQuMTIvMTcvMjAyNAEAAABJBx4gAgAAABAxLjI4NTg0ODAwMDg4MDQzAAerv7UYF94IlbnnuhgX3ggfQ0lRLk1SVVMuSVFfTEFTVFNBTEVQUklDRS40NTY1MAEAAAAQZHwBAgAAAAU0Mi40MQAHq7+1GBfeCJW557oYF94II0NJUS5HTUFCLklRX1ZBTFVFX1RSQURFRC4xMi8xNy8yMDI0AQAAAGgoCgACAAAACjIwMS42NzI5MTgAB6u/tRgX3giVuee6GBfeCCNDSVEuVExTQS5JUV9WQUxVRV9UUkFERUQuMTIvMTcvMjAyNAEAAAAVHpIPAgAAAAgwLjkxNTI5NgAHq7+1GBfeCJW557oYF94II0NJUS5DUlZTLklRX1ZBTFVFX1RSQURFRC4xMi8xOC8yMDI0AQAAAPSwphACAAAACTY2LjE1MDg1NQAHq7+1GBfeCJW557oYF94IIENJUS5LUllTLklRX01BUktFVENBUC4xMi8xOC8yMDI0AQAAACgn1R8CAAAACzQ1MDUuMDUyMjM5AQYAAAAFAAAAATEBAAAACy0xOTcwODU3MTcwAwAAAAMxNjACAAAABjEwMDA1NAQAAAAB</t>
  </si>
  <si>
    <t>MAcAAAAKMTIvMTgvMjAyNAerv7UYF94IlbnnuhgX3ggqQ0lRLlNWUkEuSVFfUFJJQ0VfVk9MX0hJU1RfNk1USC4xMi8xOC8yMDI0AQAAAHV/hwMCAAAABzYyLjI5MjEAB6u/tRgX3giVuee6GBfeCCpDSVEuUFJUQS5JUV9QUklDRV9WT0xfSElTVF82TVRILjEyLzE5LzIwMjQBAAAAyIDYDAIAAAAHNzkuNzQzMgAHq7+1GBfeCJW557oYF94IKkNJUS5WUlRYLklRX1BSSUNFX1ZPTF9ISVNUXzZNVEguMTIvMTkvMjAyNAEAAACLjQAAAgAAAAcyOS4yMDA1AAerv7UYF94IlbnnuhgX3gggQ0lRLkFDRVQuSVFfTUFSS0VUQ0FQLjEyLzE5LzIwMjQBAAAA31d7EgIAAAAJNzguMTU1MDY2AQYAAAAFAAAAATEBAAAACy0xOTcwMzk0Mjk2AwAAAAMxNjACAAAABjEwMDA1NAQAAAABMAcAAAAKMTIvMTkvMjAyNAerv7UYF94IlbnnuhgX3ggkQ0lRLkFSTVAuSVFfTEFTVFNBTEVQUklDRS4xMi8xOS8yMDI0AQAAADMUCgUCAAAABDEuOTgAB6u/tRgX3giVuee6GBfeCCpDSVEuTVJLUi5JUV9QUklDRV9WT0xfSElTVF82TVRILjEyLzE5LzIwMjQBAAAAIlQaAAIAAAAIMTEwLjc1NzIAB6u/tRgX3giVuee6GBfeCCNDSVEuQ0xEWC5JUV9WQUxVRV9UUkFERUQuMTIvMTkvMjAyNAEAAABVzJIAAgAAAAkyMS41MDcyNjYAB6u/tRgX3giVuee6GBfeCB9DSVEuT01FUi5JUV9MQVNUU0FMRVBSSUNFLjQ1NjUyAQAAAIR+AAACAAAA</t>
  </si>
  <si>
    <t>BTEwLjQ2AAerv7UYF94IlbnnuhgX3ggtQ0lRLklPTlMuSVFfU0hPUlRfSU5URVJFU1RfUEVSQ0VOVC4xMi8xOS8yMDI0AQAAAFx2AAACAAAAEDYuNjE3MjI3NjkxODIyMjIAB6u/tRgX3giVuee6GBfeCCRDSVEuQUxNUy5JUV9MQVNUU0FMRVBSSUNFLjEyLzE5LzIwMjQBAAAAX3sPKgIAAAAEOC42MwAHq7+1GBfeCJW557oYF94IKkNJUS5IVU1BLklRX1BSSUNFX1ZPTF9ISVNUXzZNVEguMTIvMjAvMjAyNAEAAACLeGsGAgAAAAgxMDIuNzEzOQAHq7+1GBfeCJW557oYF94II0NJUS5SWVRNLklRX1ZBTFVFX1RSQURFRC4xMi8yMC8yMDI0AQAAABjJbRICAAAACTg1LjMwMzg1OQAHq7+1GBfeCJW557oYF94IH0NJUS5WUlRYLklRX0xBU1RTQUxFUFJJQ0UuNDU2NTMBAAAAi40AAAIAAAAGNDA4Ljc2AAerv7UYF94IlbnnuhgX3ggtQ0lRLkxYUlguSVFfU0hPUlRfSU5URVJFU1RfUEVSQ0VOVC4xMi8yMC8yMDI0AQAAAD14AAACAAAAEDguNzIyMTc5ODE4NTIxNDQAB6u/tRgX3giVuee6GBfeCB9DSVEuTkJJWC5JUV9MQVNUU0FMRVBSSUNFLjQ1NjQ1AQAAAEl9AAACAAAABjEzNC45NgAHq7+1GBfeCJW557oYF94IH0NJUS5XVkUuSVFfTUFSS0VUQ0FQLjEyLzIzLzIwMjQBAAAAFsFKDwIAAAALMjAwMS4wNTkzODIBBgAAAAUAAAABMQEAAAALLTE5Njk1MTY5NjcDAAAAAzE2MAIAAAAGMTAwMDU0BAAAAAEwBwAA</t>
  </si>
  <si>
    <t>AAoxMi8yMy8yMDI0B6u/tRgX3giVuee6GBfeCCRDSVEuR0tPUy5JUV9MQVNUU0FMRVBSSUNFLjEyLzIzLzIwMjQBAAAAyMgvAAIAAAAGMTQ4LjM2AAerv7UYF94IlbnnuhgX3ggkQ0lRLlpMRFBGLklRX1ZBTFVFX1RSQURFRC4xMi8yMy8yMDI0AQAAACJbEwADAAAAAAAHq7+1GBfeCJW557oYF94IJENJUS5CR05FLklRX0xBU1RTQUxFUFJJQ0UuMTIvMjcvMjAyNAEAAADg5N0GAwAAAAAAB6u/tRgX3giVuee6GBfeCCNDSVEuUFJGWC5JUV9WQUxVRV9UUkFERUQuMTIvMjcvMjAyNAEAAAAlQDsDAgAAAAgzLjMyMzMyNwAHq7+1GBfeCJW557oYF94IJENJUS5OUlhQLklRX0xBU1RTQUxFUFJJQ0UuMTIvMzAvMjAyNAEAAAAVegkTAgAAAAQxLjUzAAerv7UYF94IlbnnuhgX3ggiQ0lRLk5WUy5JUV9WQUxVRV9UUkFERUQuMTIvMzAvMjAyNAEAAACptegPAgAAAAcwLjM3NzMyAAerv7UYF94IlbnnuhgX3ggkQ0lRLkNNUlguSVFfTEFTVFNBTEVQUklDRS4xMi8zMC8yMDI0AQAAAPsOMgADAAAAAAAHq7+1GBfeCJW557oYF94IIENJUS5PQ1MuSVFfVkFMVUVfVFJBREVELjEvNi8yMDI1AQAAADf0HSMCAAAACDIuOTg5MzgxAAerv7UYF94IlbnnuhgX3ggiQ0lRLlZZTkUuSVFfTEFTVFNBTEVQUklDRS4xLzYvMjAyNQEAAAAqXWMAAgAAAAE0AAerv7UYF94IlbnnuhgX3ggfQ0lRLlBSVEEuSVFfTEFTVFNBTEVQUklD</t>
  </si>
  <si>
    <t>RS40NTY0NAEAAADIgNgMAgAAAAUxMS45NQAHq7+1GBfeCJW557oYF94IJENJUS5WUlRYLklRX0xBU1RTQUxFUFJJQ0UuMTIvMTkvMjAyNAEAAACLjQAAAgAAAAYzOTYuNjQAB6u/tRgX3giVuee6GBfeCCRDSVEuQlBUSC5JUV9MQVNUU0FMRVBSSUNFLjEyLzE5LzIwMjQBAAAAsmU8AgIAAAAEMS40OQAHq7+1GBfeCJW557oYF94IKkNJUS5BQ0VULklRX1BSSUNFX1ZPTF9ISVNUXzZNVEguMTIvMTkvMjAyNAEAAADfV3sSAgAAAAc2OC45NjYxAAerv7UYF94IlbnnuhgX3ggfQ0lRLkFSTVAuSVFfTEFTVFNBTEVQUklDRS40NTY1MgEAAAAzFAoFAgAAAAQyLjAyAAerv7UYF94IlbnnuhgX3gggQ0lRLklNTVguSVFfTUFSS0VUQ0FQLjEyLzE5LzIwMjQBAAAAv1ngGAIAAAAJNjEuMDY2OTU0AQYAAAAFAAAAATEBAAAACy0xOTY5Mjg4MDIyAwAAAAMxNjACAAAABjEwMDA1NAQAAAABMAcAAAAKMTIvMTkvMjAyNAerv7UYF94IlbnnuhgX3ggjQ0lRLklPTlMuSVFfVkFMVUVfVFJBREVELjEyLzE5LzIwMjQBAAAAXHYAAAIAAAAJNjcuNDI1MjE5AAerv7UYF94IlbnnuhgX3ggsQ0lRLk5WTy5JUV9TSE9SVF9JTlRFUkVTVF9QRVJDRU5ULjEyLzIwLzIwMjQBAAAAfO8EAAMAAAAAAAerv7UYF94IlbnnuhgX3ggfQ0lRLkhVTUEuSVFfTEFTVFNBTEVQUklDRS40NTY0NQEAAACLeGsGAgAAAAQzLjQ2AAerv7UYF94Ilbnn</t>
  </si>
  <si>
    <t>uhgX3ggfQ0lRLlBGRS5JUV9NQVJLRVRDQVAuMTIvMjAvMjAyNAEAAADeeQIAAgAAAA0xNDkzODEuODU3MzIzAQYAAAAFAAAAATEBAAAACy0xOTcwNTY0MzExAwAAAAMxNjACAAAABjEwMDA1NAQAAAABMAcAAAAKMTIvMjAvMjAyNAerv7UYF94IlbnnuhgX3ggkQ0lRLk5CSVguSVFfTEFTVFNBTEVQUklDRS4xMi8yMC8yMDI0AQAAAEl9AAACAAAABjEzNS40MgAHq7+1GBfeCJW557oYF94IKUNJUS5XVkUuSVFfUFJJQ0VfVk9MX0hJU1RfNk1USC4xMi8yMy8yMDI0AQAAABbBSg8CAAAACDEyMS4wMTcyAAerv7UYF94IlbnnuhgX3ggjQ0lRLlZZTkUuSVFfVkFMVUVfVFJBREVELjEyLzIzLzIwMjQBAAAAKl1jAAIAAAAIMC42NDAyOTIAB6u/tRgX3giVuee6GBfeCB9DSVEuR0tPUy5JUV9MQVNUU0FMRVBSSUNFLjQ1NjU2AQAAAMjILwACAAAABjE0OS41MQAHq7+1GBfeCJW557oYF94IIENJUS5BU01CLklRX01BUktFVENBUC4xMi8yNi8yMDI0AQAAABCJ8QUCAAAACTk3Ljc1OTY3OQEGAAAABQAAAAExAQAAAAstMTk3MDE1MjY2MAMAAAADMTYwAgAAAAYxMDAwNTQEAAAAATAHAAAACjEyLzI2LzIwMjQHq7+1GBfeCJW557oYF94IH0NJUS5CR05FLklRX0xBU1RTQUxFUFJJQ0UuNDU2NjABAAAA4OTdBgMAAAAAAAerv7UYF94IlbnnuhgX3ggfQ0lRLk5SWFAuSVFfTEFTVFNBTEVQUklDRS40NTY2MwEAAAAVegkT</t>
  </si>
  <si>
    <t>AgAAAAQzLjUxAAerv7UYF94IwUPluhgX3gggQ0lRLlBHRU4uSVFfTUFSS0VUQ0FQLjEyLzMwLzIwMjQBAAAACUdVAQIAAAAKMjczLjI3NjE1NAEGAAAABQAAAAExAQAAAAstMTk2ODg1MjUzNAMAAAADMTYwAgAAAAYxMDAwNTQEAAAAATAHAAAACjEyLzMwLzIwMjQHq7+1GBfeCMFD5boYF94IH0NJUS5DTVJYLklRX0xBU1RTQUxFUFJJQ0UuNDU2NjMBAAAA+w4yAAMAAAAAAAerv7UYF94IwUPluhgX3ggeQ0lRLk5NUkEuSVFfTUFSS0VUQ0FQLjEvMi8yMDI1AQAAAG7+aGQCAAAACjMxOC4yNzUyOTYBBgAAAAUAAAABMQEAAAALLTE5NjkxNTk2OTkDAAAAAzE2MAIAAAAGMTAwMDU0BAAAAAEwBwAAAAgxLzIvMjAyNQerv7UYF94IwUPluhgX3ggfQ0lRLkFOSVAuSVFfTEFTVFNBTEVQUklDRS40NTY2NgEAAAD4UxcAAgAAAAU1NC4xNgAHq7+1GBfeCMFD5boYF94IHkNJUS5QSElPLklRX01BUktFVENBUC4xLzIvMjAyNQEAAAA5BmcIAgAAAAgzLjI5MTU4MQEGAAAABQAAAAExAQAAAAstMTk2ODM3NzU1NAMAAAADMTYwAgAAAAYxMDAwNTQEAAAAATAHAAAACDEvMi8yMDI1B6u/tRgX3gjBQ+W6GBfeCB9DSVEuQ0FQUi5JUV9MQVNUU0FMRVBSSUNFLjQ1NjY2AQAAAJWswgECAAAABTEzLjg2AAerv7UYF94IwUPluhgX3ggeQ0lRLlhCSS5JUV9MQVNUU0FMRVBSSUNFLjQ1NjY3AQAAAMpAmAECAAAABTg5LjQ0AAer</t>
  </si>
  <si>
    <t>v7UYF94IwUPluhgX3ggfQ0lRLlBHRU4uSVFfTEFTVFNBTEVQUklDRS40NTY1MwEAAAAJR1UBAgAAAAYwLjcyNjMAB6u/tRgX3gjBQ+W6GBfeCChDSVEuVFBTVC5JUV9QUklDRV9WT0xfSElTVF82TVRILjEvNi8yMDI1AQAAAN3D8SACAAAABzk4LjA5MDcAB6u/tRgX3gjBQ+W6GBfeCC1DSVEuQVNNQi5JUV9TSE9SVF9JTlRFUkVTVF9QRVJDRU5ULjEyLzI2LzIwMjQBAAAAEInxBQIAAAARMC4yMDk1MjQ4NzAzNDA5NTEAB6u/tRgX3gjBQ+W6GBfeCCpDSVEuSkFaWi5JUV9QUklDRV9WT0xfSElTVF82TVRILjEyLzMwLzIwMjQBAAAARZ1mAAIAAAAHMjguMjk2MQAHq7+1GBfeCMFD5boYF94IK0NJUS5OTVJBLklRX1NIT1JUX0lOVEVSRVNUX1BFUkNFTlQuMS8yLzIwMjUBAAAAbv5oZAIAAAAPNi43MDUzMzUyNjU2ODAxAAerv7UYF94IwUPluhgX3ggoQ0lRLktaSUEuSVFfUFJJQ0VfVk9MX0hJU1RfNk1USC4xLzIvMjAyNQEAAABtIQYAAgAAAAgyNjIuMDY3NAAHq7+1GBfeCMFD5boYF94IKUNJUS5OS1RSLklRX1BSSUNFX1ZPTF9ISVNUXzZNVEguMTIvOS8yMDI0AQAAAOl0AAACAAAABzY5Ljc4ODMAB6u/tRgX3gjBQ+W6GBfeCClDSVEuQVRIQS5JUV9QUklDRV9WT0xfSElTVF82TVRILjEyLzkvMjAyNAEAAAAcEdsPAgAAAAcyMzcuNzc4AAerv7UYF94IwUPluhgX3ggsQ0lRLkJNRUEuSVFfU0hPUlRfSU5U</t>
  </si>
  <si>
    <t>RVJFU1RfUEVSQ0VOVC4xMi85LzIwMjQBAAAAx5hxKQIAAAAQMjUuOTU5Njg1MDE4Mzg5MwAHq7+1GBfeCMFD5boYF94IH0NJUS5MWUVMLklRX0xBU1RTQUxFUFJJQ0UuNDU2NDIBAAAAxcU0IwIAAAAGMTMuNDA4AAerv7UYF94IwUPluhgX3ggrQ0lRLk9OQy5JUV9TSE9SVF9JTlRFUkVTVF9QRVJDRU5ULjEyLzkvMjAyNAEAAADg5N0GAgAAABEwLjkzOTkzODEzMzU1OTMzNADj/iW2GBfeCEQX+7oYF94ILENJUS5SRUdOLklRX1NIT1JUX0lOVEVSRVNUX1BFUkNFTlQuMTIvOS8yMDI0AQAAALODAAACAAAADzEuNjU5OTA0OTk1Nzc1MQDrkCO2GBfeCD3V/roYF94II0NJUS5BUlRMLklRX0xBU1RTQUxFUFJJQ0UuMTIvOS8yMDI0AQAAAM+/VhACAAAACDYuOTU5OTk4AAerv7UYF94IwUPluhgX3ggkQ0lRLk5BTVMuSVFfTEFTVFNBTEVQUklDRS4xMi8xMC8yMDI0AQAAAKJy2igCAAAABTI2LjE5AAerv7UYF94IwUPluhgX3ggfQ0lRLk9MTUEuSVFfTEFTVFNBTEVQUklDRS40NTY0MwEAAADyfzggAgAAAAQ2LjE0AAerv7UYF94IwUPluhgX3ggfQ0lRLkFDSVUuSVFfTEFTVFNBTEVQUklDRS40NTY0MwEAAABAalQBAgAAAAQyLjk0AAerv7UYF94IwUPluhgX3ggfQ0lRLk5WQVguSVFfTEFTVFNBTEVQUklDRS40NTY0MwEAAACtWAUAAgAAAAE5AAerv7UYF94IwUPluhgX3gggQ0lRLkFEQ1QuSVFfTUFSS0VUQ0FQ</t>
  </si>
  <si>
    <t>LjEyLzExLzIwMjQBAAAAmqPpCgIAAAAJMjE0LjY1MDk1AQYAAAAFAAAAATEBAAAACy0xOTcwMzAzNzQzAwAAAAMxNjACAAAABjEwMDA1NAQAAAABMAcAAAAKMTIvMTEvMjAyNAerv7UYF94IwUPluhgX3ggtQ0lRLkJQVEguSVFfU0hPUlRfSU5URVJFU1RfUEVSQ0VOVC4xMi8xMS8yMDI0AQAAALJlPAICAAAAETAuNzE3NDMxNTAyODA5OTE1AAerv7UYF94IwUPluhgX3ggqQ0lRLk1CUlguSVFfUFJJQ0VfVk9MX0hJU1RfNk1USC4xMi8xMS8yMDI0AQAAAIZsFBMCAAAABzk4LjQ4OTEAB6u/tRgX3gjBQ+W6GBfeCCNDSVEuQkNUWC5JUV9WQUxVRV9UUkFERUQuMTIvMTEvMjAyNAEAAAD23KEPAgAAAAkxMC4xMzQ5NTUAB6u/tRgX3gjBQ+W6GBfeCB9DSVEuQ09SVC5JUV9MQVNUU0FMRVBSSUNFLjQ1NjQ0AQAAANK5FQACAAAABTUyLjQyAAerv7UYF94IwUPluhgX3gggQ0lRLkpBR1guSVFfTUFSS0VUQ0FQLjEyLzExLzIwMjQBAAAAjLnDAAIAAAAJMTUuMTAxNzkyAQYAAAAFAAAAATEBAAAACy0xOTY5MDY4NTIwAwAAAAMxNjACAAAABjEwMDA1NAQAAAABMAcAAAAKMTIvMTEvMjAyNAerv7UYF94IwUPluhgX3ggfQ0lRLkFUT1MuSVFfTEFTVFNBTEVQUklDRS40NTY0NQEAAACezPkFAgAAAAQwLjk4AAerv7UYF94IwUPluhgX3ggtQ0lRLktST1MuSVFfU0hPUlRfSU5URVJFU1RfUEVSQ0VOVC4xMi8xMi8yMDI0</t>
  </si>
  <si>
    <t>AQAAAPko3BMCAAAAEDUuNDI0NDI3NDE3NzEwMTgAB6u/tRgX3gjBQ+W6GBfeCCpDSVEuRUxUWC5JUV9QUklDRV9WT0xfSElTVF82TVRILjEyLzEyLzIwMjQBAAAAQKrPDAIAAAAHMTA5LjI2MwAHq7+1GBfeCMFD5boYF94IH0NJUS5LUkJQLklRX0xBU1RTQUxFUFJJQ0UuNDU2NDUBAAAAQLl/JwMAAAAAAAerv7UYF94IwUPluhgX3ggkQ0lRLkpBWlouSVFfTEFTVFNBTEVQUklDRS4xMi8xMi8yMDI0AQAAAEWdZgACAAAABTEyMy42AAerv7UYF94IwUPluhgX3ggqQ0lRLkFQVE8uSVFfUFJJQ0VfVk9MX0hJU1RfNk1USC4xMi8xMi8yMDI0AQAAALXZAQADAAAAAAAHq7+1GBfeCMFD5boYF94IIENJUS5DT1JULklRX01BUktFVENBUC4xMi8xMi8yMDI0AQAAANK5FQACAAAACzU5MDEuNDU5NTkyAQYAAAAFAAAAATEBAAAACy0xOTcxNDIyNDkzAwAAAAMxNjACAAAABjEwMDA1NAQAAAABMAcAAAAKMTIvMTIvMjAyNAerv7UYF94IwUPluhgX3gggQ0lRLktaSUEuSVFfTUFSS0VUQ0FQLjEyLzEyLzIwMjQBAAAAbSEGAAIAAAAJMTUuOTgyNzIyAQYAAAAFAAAAATEBAAAACy0xOTY4NDIxNTg2AwAAAAMxNjACAAAABjEwMDA1NAQAAAABMAcAAAAKMTIvMTIvMjAyNAerv7UYF94IwUPluhgX3ggtQ0lRLlJQVFguSVFfU0hPUlRfSU5URVJFU1RfUEVSQ0VOVC4xMi8xMy8yMDI0AQAAAOe/8BkCAAAADzEuMzU2MTg3NzE2</t>
  </si>
  <si>
    <t>MjgwOAAHq7+1GBfeCMFD5boYF94IKkNJUS5GSFRYLklRX1BSSUNFX1ZPTF9ISVNUXzZNVEguMTIvMTYvMjAyNAEAAADoYxIgAgAAAAc4OS4yNTM3AAerv7UYF94IwUPluhgX3gghQ0lRLlJMRlRGLklRX01BUktFVENBUC4xMi8xNi8yMDI0BQAAAAAAAAAIAAAAFChJbnZhbGlkIElkZW50aWZpZXIpB6u/tRgX3gjBQ+W6GBfeCC1DSVEuTFJNUi5JUV9TSE9SVF9JTlRFUkVTVF9QRVJDRU5ULjEyLzE2LzIwMjQBAAAAF2AdIgIAAAAQNi4wNzc0NTMyNzAyMTUxMwAHq7+1GBfeCMFD5boYF94IH0NJUS5TTkdYLklRX0xBU1RTQUxFUFJJQ0UuNDU2NDkBAAAAq20AAAIAAAAEMi44NAAHq7+1GBfeCMFD5boYF94II0NJUS5CQ0FCLklRX1ZBTFVFX1RSQURFRC4xMi8xNi8yMDI0AQAAAMeeRgYCAAAACDAuODUxNzk1AAerv7UYF94IwUPluhgX3ggfQ0lRLkJIVk4uSVFfTEFTVFNBTEVQUklDRS40NTY0OQEAAACaSxBrAgAAAAUzNi4xNQCFj8S1GBfeCMOO7LoYF94IKkNJUS5URVZBLklRX1BSSUNFX1ZPTF9ISVNUXzZNVEguMTIvMTcvMjAyNAEAAABPswQAAgAAAAc0NS40NzgzAAerv7UYF94IwUPluhgX3ggtQ0lRLlBTVFYuSVFfU0hPUlRfSU5URVJFU1RfUEVSQ0VOVC4xMi8xNy8yMDI0AQAAAAEIBAACAAAAEDEuOTMyNzk0NTAxMjYwMzYAB6u/tRgX3gjBQ+W6GBfeCB9DSVEuQUZNRC5JUV9MQVNUU0FMRVBSSUNF</t>
  </si>
  <si>
    <t>LjQ1NjUwAQAAANv3DAADAAAAAAAHq7+1GBfeCMFD5boYF94IH0NJUS5JTU1QLklRX0xBU1RTQUxFUFJJQ0UuNDU2NTABAAAAFUJmAAIAAAAEMS45NQAHq7+1GBfeCMFD5boYF94IH0NJUS5DT1JULklRX0xBU1RTQUxFUFJJQ0UuNDU2NTABAAAA0rkVAAIAAAAFNTIuMTcAB6u/tRgX3gjBQ+W6GBfeCCNDSVEuU05USS5JUV9WQUxVRV9UUkFERUQuMTIvMTcvMjAyNAEAAABJBx4gAgAAAAgwLjk4MTM4NAAHq7+1GBfeCMFD5boYF94IIENJUS5JTU1YLklRX01BUktFVENBUC4xMi8xNy8yMDI0AQAAAL9Z4BgCAAAACTYyLjk5MjQ4OQEGAAAABQAAAAExAQAAAAstMTk2OTI4ODAyMgMAAAADMTYwAgAAAAYxMDAwNTQEAAAAATAHAAAACjEyLzE3LzIwMjQHq7+1GBfeCMFD5boYF94IIENJUS5NVFZBLklRX01BUktFVENBUC4xMi8xOC8yMDI0AQAAAHOvmCUCAAAACTE1LjkzOTYxOQEGAAAABQAAAAExAQAAAAstMTk2OTE1OTY4MgMAAAADMTYwAgAAAAYxMDAwNTQEAAAAATAHAAAACjEyLzE4LzIwMjQHq7+1GBfeCMFD5boYF94IIkNJUS5HSUxELklRX1ZBTFVFX1RSQURFRC4xMi85LzIwMjQBAAAASnEAAAIAAAAKNjcwLjAzNjcwNQCPTSa2GBfeCPih+LoYF94IH0NJUS5OS1RSLklRX0xBU1RTQUxFUFJJQ0UuNDU2NDIBAAAA6XQAAAIAAAAJMTQuOTk5OTkyAAerv7UYF94IwUPluhgX3ggsQ0lRLkFUSEEuSVFfU0hP</t>
  </si>
  <si>
    <t>UlRfSU5URVJFU1RfUEVSQ0VOVC4xMi85LzIwMjQBAAAAHBHbDwIAAAAQNS43Mjg1MjQxMTUwMDk3NQAHq7+1GBfeCMFD5boYF94IKUNJUS5QU1RYLklRX1BSSUNFX1ZPTF9ISVNUXzZNVEguMTIvOS8yMDI0AQAAAEq5BQADAAAAAAAHq7+1GBfeCMFD5boYF94ILENJUS5MWUVMLklRX1NIT1JUX0lOVEVSRVNUX1BFUkNFTlQuMTIvOS8yMDI0AQAAAMXFNCMCAAAAEDMuMjg3MzMwNjAyMzMzNjkAB6u/tRgX3gjBQ+W6GBfeCB9DSVEuS1JPUy5JUV9NQVJLRVRDQVAuMTIvOS8yMDI0AQAAAPko3BMCAAAACjI3MTkuNjY3NDQBBgAAAAUAAAABMQEAAAALLTE5NzA0MzEyMzcDAAAAAzE2MAIAAAAGMTAwMDU0BAAAAAEwBwAAAAkxMi85LzIwMjQHq7+1GBfeCMFD5boYF94IH0NJUS5aTEFCLklRX01BUktFVENBUC4xMi85LzIwMjQBAAAAdwIpEAIAAAALMzEyNi4yNDUxMjIBBgAAAAUAAAABMQEAAAALLTE5Njk0OTA5NzcDAAAAAzE2MAIAAAAGMTAwMDU0BAAAAAEwBwAAAAkxMi85LzIwMjQHq7+1GBfeCMFD5boYF94IH0NJUS5BUlRMLklRX0xBU1RTQUxFUFJJQ0UuNDU2NDIBAAAAz79WEAIAAAAINi4zNTk5OTgAB6u/tRgX3gjBQ+W6GBfeCC1DSVEuQUxNUy5JUV9TSE9SVF9JTlRFUkVTVF9QRVJDRU5ULjEyLzEwLzIwMjQBAAAAX3sPKgIAAAAQNC40NjUyOTM4MDEzMjkzNwAHq7+1GBfeCMFD5boYF94ILENJUS5O</t>
  </si>
  <si>
    <t>VlMuSVFfU0hPUlRfSU5URVJFU1RfUEVSQ0VOVC4xMi8xMC8yMDI0AQAAAKm16A8DAAAAAAAHq7+1GBfeCMFD5boYF94II0NJUS5BTFhPLklRX1ZBTFVFX1RSQURFRC4xMi8xMC8yMDI0AQAAAJAD/xECAAAABTEuOTg4AAerv7UYF94IwUPluhgX3ggtQ0lRLlBIQVIuSVFfU0hPUlRfSU5URVJFU1RfUEVSQ0VOVC4xMi8xMS8yMDI0AQAAAHF3DQADAAAAAAAHq7+1GBfeCMFD5boYF94IJENJUS5BRENULklRX0xBU1RTQUxFUFJJQ0UuMTIvMTEvMjAyNAEAAACao+kKAgAAAAQyLjIyAAerv7UYF94IwUPluhgX3ggfQ0lRLk1CUlguSVFfTEFTVFNBTEVQUklDRS40NTY0NAEAAACGbBQTAgAAAAQxLjg4AAerv7UYF94IwUPluhgX3ggfQ0lRLkFaTi5JUV9NQVJLRVRDQVAuMTIvMTEvMjAyNAEAAACGIwUAAgAAAA0xNjMzNzIuNDI1Mzc3AQYAAAAFAAAAATEBAAAACy0xOTY5NTk2MTAwAwAAAAI1NQIAAAAGMTAwMDU0BAAAAAEwBwAAAAoxMi8xMS8yMDI0B6u/tRgX3gjBQ+W6GBfeCC1DSVEuR0xVRS5JUV9TSE9SVF9JTlRFUkVTVF9QRVJDRU5ULjEyLzExLzIwMjQBAAAAIY0kKQIAAAAQMTcuOTk0MjYyNTI3OTI0MQAHq7+1GBfeCMFD5boYF94IKkNJUS5KQUdYLklRX1BSSUNFX1ZPTF9ISVNUXzZNVEguMTIvMTEvMjAyNAEAAACMucMAAgAAAAgxNTAuMzE0MQAHq7+1GBfeCMFD5boYF94II0NJUS5LUk9TLklRX1ZB</t>
  </si>
  <si>
    <t>TFVFX1RSQURFRC4xMi8xMi8yMDI0AQAAAPko3BMCAAAACjI2OS45MTk4NDYAB6u/tRgX3gjBQ+W6GBfeCB9DSVEuRUxUWC5JUV9MQVNUU0FMRVBSSUNFLjQ1NjQ1AQAAAECqzwwCAAAABTUuMDc1AAerv7UYF94IwUPluhgX3ggfQ0lRLkpBWlouSVFfTEFTVFNBTEVQUklDRS40NTY0NQEAAABFnWYAAgAAAAYxMjIuODUAB6u/tRgX3gjBQ+W6GBfeCB9DSVEuS1JZUy5JUV9MQVNUU0FMRVBSSUNFLjQ1NjQ1AQAAACgn1R8CAAAABjE2MC44MwCFj8S1GBfeCEz97roYF94IJENJUS5BUFRPLklRX0xBU1RTQUxFUFJJQ0UuMTIvMTIvMjAyNAEAAAC12QEAAwAAAAAAB6u/tRgX3gjBQ+W6GBfeCCpDSVEuQ09SVC5JUV9QUklDRV9WT0xfSElTVF82TVRILjEyLzEyLzIwMjQBAAAA0rkVAAIAAAAHNDIuOTI5NQAHq7+1GBfeCMFD5boYF94IKkNJUS5LWklBLklRX1BSSUNFX1ZPTF9ISVNUXzZNVEguMTIvMTIvMjAyNAEAAABtIQYAAgAAAAgyNTEuMTE0OQAHq7+1GBfeCMFD5boYF94II0NJUS5SUFRYLklRX1ZBTFVFX1RSQURFRC4xMi8xMy8yMDI0AQAAAOe/8BkCAAAACDguMzEyNDI2AAerv7UYF94IwUPluhgX3ggtQ0lRLkNLUFQuSVFfU0hPUlRfSU5URVJFU1RfUEVSQ0VOVC4xMi8xMy8yMDI0AQAAALhRFhEDAAAAAAAHq7+1GBfeCMFD5boYF94IJENJUS5GSFRYLklRX0xBU1RTQUxFUFJJQ0UuMTIvMTYvMjAyNAEA</t>
  </si>
  <si>
    <t>AADoYxIgAgAAAAQ1LjUxAAerv7UYF94IwUPluhgX3ggrQ0lRLlJMRlRGLklRX1BSSUNFX1ZPTF9ISVNUXzZNVEguMTIvMTYvMjAyNAUAAAAAAAAACAAAABQoSW52YWxpZCBJZGVudGlmaWVyKQerv7UYF94IwUPluhgX3gggQ0lRLkFTTkQuSVFfTUFSS0VUQ0FQLjEyLzE2LzIwMjQBAAAApeJaAgIAAAALODE2My4yNzI1NTIBBgAAAAUAAAABMQEAAAALLTE5NjcyMzI3MDUDAAAAAzE2MAIAAAAGMTAwMDU0BAAAAAEwBwAAAAoxMi8xNi8yMDI0B6u/tRgX3gjBQ+W6GBfeCC1DSVEuRVdUWC5JUV9TSE9SVF9JTlRFUkVTVF9QRVJDRU5ULjEyLzE2LzIwMjQBAAAA0jZ/IwIAAAAQNi4wNjUxMTQ1MjcwMzM5NAAHq7+1GBfeCMFD5boYF94IIENJUS5SVlBILklRX01BUktFVENBUC4xMi8xNi8yMDI0AQAAAJSEkAcCAAAACTc5LjUzMjE1OAEGAAAABQAAAAExAQAAAAstMTk2ODQ5OTg2MwMAAAADMTYwAgAAAAYxMDAwNTQEAAAAATAHAAAACjEyLzE2LzIwMjQHq7+1GBfeCMFD5boYF94IH0NJUS5URVZBLklRX0xBU1RTQUxFUFJJQ0UuNDU2NTABAAAAT7MEAAIAAAAFMjIuNDIAB6u/tRgX3gjBQ+W6GBfeCCNDSVEuUFNUVi5JUV9WQUxVRV9UUkFERUQuMTIvMTcvMjAyNAEAAAABCAQAAgAAAAgwLjMwMjU0NgAHq7+1GBfeCMFD5boYF94II0NJUS5UTlhQLklRX1ZBTFVFX1RSQURFRC4xMi8xNy8yMDI0AQAAAGserQYC</t>
  </si>
  <si>
    <t>AAAACTM0MC4wMTgxNQAHq7+1GBfeCMFD5boYF94II0NJUS5BQ1RVLklRX1ZBTFVFX1RSQURFRC4xMi8xNy8yMDI0AQAAABOdqhICAAAACDIuNzY1NDM2AAerv7UYF94IwUPluhgX3gggQ0lRLkdQQ1IuSVFfTUFSS0VUQ0FQLjEyLzE3LzIwMjQBAAAAmvC+YwIAAAALMTgwMi41NjU5NTUBBgAAAAUAAAABMQEAAAALLTE5Njg5MDg3MDcDAAAAAzE2MAIAAAAGMTAwMDU0BAAAAAEwBwAAAAoxMi8xNy8yMDI0B6u/tRgX3gjBQ+W6GBfeCCpDSVEuSU1NWC5JUV9QUklDRV9WT0xfSElTVF82TVRILjEyLzE3LzIwMjQBAAAAv1ngGAIAAAAHOTcuMDQ3MQAHq7+1GBfeCMFD5boYF94IKkNJUS5NVFZBLklRX1BSSUNFX1ZPTF9ISVNUXzZNVEguMTIvMTgvMjAyNAEAAABzr5glAgAAAAc3NS4yMDIxAAerv7UYF94IwUPluhgX3ggqQ0lRLlFOUlguSVFfUFJJQ0VfVk9MX0hJU1RfNk1USC4xMi8xOC8yMDI0AQAAAFKgWCMCAAAACDEyNS4xNzU2AAerv7UYF94IwUPluhgX3ggkQ0lRLktSWVMuSVFfTEFTVFNBTEVQUklDRS4xMi8xOC8yMDI0AQAAACgn1R8CAAAABjE1Ni42NAAHq7+1GBfeCMFD5boYF94ILUNJUS5WU1RNLklRX1NIT1JUX0lOVEVSRVNUX1BFUkNFTlQuMTIvMTgvMjAyNAEAAAAoN+gGAgAAABA0LjUwMjc1OTg4NzM5MjY5AAerv7UYF94IwUPluhgX3ggkQ0lRLlNWUkEuSVFfTEFTVFNBTEVQUklDRS4xMi8x</t>
  </si>
  <si>
    <t>OC8yMDI0AQAAAHV/hwMCAAAABDMuMDIAB6u/tRgX3gjBQ+W6GBfeCC1DSVEuTkJJWC5JUV9TSE9SVF9JTlRFUkVTVF9QRVJDRU5ULjEyLzE5LzIwMjQBAAAASX0AAAIAAAAQMy44NjA4NTk1MTc5NzU4MQAHq7+1GBfeCMFD5boYF94IJENJUS5QUlRBLklRX0xBU1RTQUxFUFJJQ0UuMTIvMTkvMjAyNAEAAADIgNgMAgAAAAUxNi4wMQAHq7+1GBfeCMFD5boYF94ILUNJUS5NRVNPLklRX1NIT1JUX0lOVEVSRVNUX1BFUkNFTlQuMTIvMTkvMjAyNAEAAABGnjYBAwAAAAAAB6u/tRgX3gjBQ+W6GBfeCB9DSVEuVlJUWC5JUV9MQVNUU0FMRVBSSUNFLjQ1NjUyAQAAAIuNAAACAAAABjQxMC42NQAHq7+1GBfeCMFD5boYF94IH0NJUS5CUFRILklRX0xBU1RTQUxFUFJJQ0UuNDU2NTIBAAAAsmU8AgIAAAAEMS4zNQAHq7+1GBfeCMFD5boYF94IH0NJUS5BQ0VULklRX0xBU1RTQUxFUFJJQ0UuNDU2NDQBAAAA31d7EgIAAAAGMC44OTU0AAerv7UYF94IwUPluhgX3ggfQ0lRLlhMTy5JUV9NQVJLRVRDQVAuMTIvMTkvMjAyNAEAAAA8jMYVAgAAAAk0MS4yMzI2NzMBBgAAAAUAAAABMQEAAAALLTE5NzAyODk2NTQDAAAAAzE2MAIAAAAGMTAwMDU0BAAAAAEwBwAAAAoxMi8xOS8yMDI0B6u/tRgX3gjBQ+W6GBfeCCRDSVEuTVJLUi5JUV9MQVNUU0FMRVBSSUNFLjEyLzE5LzIwMjQBAAAAIlQaAAIAAAAEMy43MwAHq7+1GBfe</t>
  </si>
  <si>
    <t>CMFD5boYF94IKkNJUS5JTU1YLklRX1BSSUNFX1ZPTF9ISVNUXzZNVEguMTIvMTkvMjAyNAEAAAC/WeAYAgAAAAc5Ny43MDAxAAerv7UYF94IwUPluhgX3gggQ0lRLlJBUkUuSVFfTUFSS0VUQ0FQLjEyLzE5LzIwMjQBAAAA8XoABwIAAAALNDAxMS4yMDkyNDcBBgAAAAUAAAABMQEAAAALLTE5NzAzODg2MTIDAAAAAzE2MAIAAAAGMTAwMDU0BAAAAAEwBwAAAAoxMi8xOS8yMDI0B6u/tRgX3gjBQ+W6GBfeCCRDSVEuSFVNQS5JUV9MQVNUU0FMRVBSSUNFLjEyLzIwLzIwMjQBAAAAi3hrBgIAAAAENC42NAAHq7+1GBfeCMFD5boYF94IKUNJUS5QRkUuSVFfUFJJQ0VfVk9MX0hJU1RfNk1USC4xMi8yMC8yMDI0AQAAAN55AgACAAAABzIyLjczNjgAB6u/tRgX3gjBQ+W6GBfeCCNDSVEuTFhSWC5JUV9WQUxVRV9UUkFERUQuMTIvMjAvMjAyNAEAAAA9eAAAAgAAAAg1LjI2NDgyNAAHq7+1GBfeCMFD5boYF94IH0NJUS5OQklYLklRX0xBU1RTQUxFUFJJQ0UuNDU2NTMBAAAASX0AAAIAAAAGMTM5LjQ0AAerv7UYF94IwUPluhgX3ggeQ0lRLldWRS5JUV9MQVNUU0FMRVBSSUNFLjQ1NjQ2AQAAABbBSg8CAAAABTEzLjUxAAerv7UYF94IwUPluhgX3gggQ0lRLkFSV1IuSVFfTUFSS0VUQ0FQLjEyLzIzLzIwMjQBAAAAhhkDAAIAAAAKMjQ1Ny41ODAyMwEGAAAABQAAAAExAQAAAAstMTk2NjM4MTMxMAMAAAADMTYwAgAA</t>
  </si>
  <si>
    <t>AAYxMDAwNTQEAAAAATAHAAAACjEyLzIzLzIwMjQHq7+1GBfeCMFD5boYF94ILUNJUS5YQklULklRX1NIT1JUX0lOVEVSRVNUX1BFUkNFTlQuMTIvMjMvMjAyNAEAAAAAY+wMAgAAABAyLjYzNjY3NzIyMjAwMDk5AAerv7UYF94IwUPluhgX3ggqQ0lRLkFTTUIuSVFfUFJJQ0VfVk9MX0hJU1RfNk1USC4xMi8yNi8yMDI0AQAAABCJ8QUCAAAABzY5LjI4NzEAB6u/tRgX3gjBQ+W6GBfeCCxDSVEuT05DLklRX1NIT1JUX0lOVEVSRVNUX1BFUkNFTlQuMTIvMjcvMjAyNAEAAADg5N0GAgAAABAxLjI5MTc5MTk3NTU3MDI1AAerv7UYF94IwUPluhgX3ggtQ0lRLkNPUlQuSVFfU0hPUlRfSU5URVJFU1RfUEVSQ0VOVC4xMi8zMC8yMDI0AQAAANK5FQACAAAAEDE0Ljk5OTUyNTEyNTg4OTQAB6u/tRgX3gjBQ+W6GBfeCCpDSVEuUEdFTi5JUV9QUklDRV9WT0xfSElTVF82TVRILjEyLzMwLzIwMjQBAAAACUdVAQIAAAAHNzguODc4MwAHq7+1GBfeCMFD5boYF94ILUNJUS5KQVpaLklRX1NIT1JUX0lOVEVSRVNUX1BFUkNFTlQuMTIvMzAvMjAyNAEAAABFnWYAAgAAABA2Ljk0NjYzMDI5MDcxNDcyAAerv7UYF94IwUPluhgX3ggoQ0lRLk5NUkEuSVFfUFJJQ0VfVk9MX0hJU1RfNk1USC4xLzIvMjAyNQEAAABu/mhkAgAAAAgyNDUuMzIzMgAHq7+1GBfeCMFD5boYF94IK0NJUS5LWklBLklRX1NIT1JUX0lOVEVSRVNUX1BF</t>
  </si>
  <si>
    <t>UkNFTlQuMS8yLzIwMjUBAAAAbSEGAAIAAAARMC4zODUzNzYyMzE0OTY2OTQAB6u/tRgX3gjBQ+W6GBfeCChDSVEuUEhJTy5JUV9QUklDRV9WT0xfSElTVF82TVRILjEvMi8yMDI1AQAAADkGZwgCAAAACDExNS4xMzU0AAerv7UYF94IwUPluhgX3ggrQ0lRLktST1MuSVFfU0hPUlRfSU5URVJFU1RfUEVSQ0VOVC4xLzUvMjAyNQEAAAD5KNwTAgAAABA3LjQ2ODExNTI3NzM4MDQ5AAerv7UYF94IwUPluhgX3ggoQ0lRLklNQUIuSVFfUFJJQ0VfVk9MX0hJU1RfNk1USC4xLzYvMjAyNQEAAAD9LUUmAgAAAAc3NS41MDg5AAerv7UYF94IwUPluhgX3ggsQ0lRLlJISEJZLklRX1NIT1JUX0lOVEVSRVNUX1BFUkNFTlQuMS82LzIwMjUBAAAAJHwKAAMAAAAAAAerv7UYF94IwUPluhgX3ggfQ0lRLlBSVEEuSVFfTEFTVFNBTEVQUklDRS40NTY1MgEAAADIgNgMAgAAAAUxNS43NAAHq7+1GBfeCMFD5boYF94II0NJUS5NRVNPLklRX1ZBTFVFX1RSQURFRC4xMi8xOS8yMDI0AQAAAEaeNgECAAAACTY2LjgxOTcyMwAHq7+1GBfeCMFD5boYF94IKUNJUS5YTE8uSVFfUFJJQ0VfVk9MX0hJU1RfNk1USC4xMi8xOS8yMDI0AQAAADyMxhUCAAAABzk2LjEzNDgAB6u/tRgX3gjBQ+W6GBfeCCJDSVEuUFROLklRX1ZBTFVFX1RSQURFRC4xMi8xOS8yMDI0AQAAAAgv3AwCAAAACDAuMDczMzE1AAerv7UYF94IwUPluhgX3ggfQ0lR</t>
  </si>
  <si>
    <t>Lk1SS1IuSVFfTEFTVFNBTEVQUklDRS40NTY1MgEAAAAiVBoAAgAAAAQzLjM3AAerv7UYF94IwUPluhgX3ggtQ0lRLlBUQ1QuSVFfU0hPUlRfSU5URVJFU1RfUEVSQ0VOVC4xMi8xOS8yMDI0AQAAAJRbDwACAAAAEDUuOTU5OTE1MDQzNTI4NjcAB6u/tRgX3gjBQ+W6GBfeCCRDSVEuSU1NWC5JUV9MQVNUU0FMRVBSSUNFLjEyLzE5LzIwMjQBAAAAv1ngGAIAAAAEMi4yMgAHq7+1GBfeCMFD5boYF94II0NJUS5XVkUuSVFfTEFTVFNBTEVQUklDRS4xMi8yMy8yMDI0AQAAABbBSg8CAAAABTEzLjEyAAerv7UYF94IwUPluhgX3ggqQ0lRLkFSV1IuSVFfUFJJQ0VfVk9MX0hJU1RfNk1USC4xMi8yMy8yMDI0AQAAAIYZAwACAAAABzYyLjQxNTUAB6u/tRgX3gjBQ+W6GBfeCB9DSVEuVFBTVC5JUV9MQVNUU0FMRVBSSUNFLjQ1NjcwAQAAAN3D8SACAAAACTExLjk5MjQ5NgAHq7+1GBfeCMFD5boYF94IKkNJUS5CQ1lDLklRX1BSSUNFX1ZPTF9ISVNUXzZNVEguMTIvMTIvMjAyNAEAAACdbFIEAgAAAAc1OC4wMTM2AAerv7UYF94IwUPluhgX3ggeQ0lRLlBUTi5JUV9MQVNUU0FMRVBSSUNFLjQ1NjQ0AQAAAAgv3AwCAAAABDAuMDUAB6u/tRgX3gjBQ+W6GBfeCClDSVEuTlZPLklRX1BSSUNFX1ZPTF9ISVNUXzZNVEguMTIvMjAvMjAyNAEAAAB87wQAAgAAAAc0Mi44NTA0AAerv7UYF94IwUPluhgX3ggkQ0lRLkxYUlgu</t>
  </si>
  <si>
    <t>SVFfTEFTVFNBTEVQUklDRS4xMi8yMC8yMDI0AQAAAD14AAACAAAABjAuNzE0NwAHq7+1GBfeCMFD5boYF94IH0NJUS5WWU5FLklRX0xBU1RTQUxFUFJJQ0UuNDU2NTYBAAAAKl1jAAIAAAAEMy4xOQAHq7+1GBfeCMFD5boYF94IH0NJUS5NT0xOLklRX0xBU1RTQUxFUFJJQ0UuNDU2MzIBAAAAyJzyAQIAAAAENS4wNgAHq7+1GBfeCMFD5boYF94IH0NJUS5BTUdOLklRX01BUktFVENBUC4xMi85LzIwMjQBAAAA8GAAAAIAAAANMTQ5MjM1LjIwOTg4NgEGAAAABQAAAAExAQAAAAstMTk3MTE4MDg3NgMAAAADMTYwAgAAAAYxMDAwNTQEAAAAATAHAAAACTEyLzkvMjAyNAerv7UYF94IwUPluhgX3ggfQ0lRLkNNUlguSVFfTEFTVFNBTEVQUklDRS40NTYzMgEAAAD7DjIAAwAAAAAAB6u/tRgX3gjBQ+W6GBfeCB9DSVEuQkdORS5JUV9NQVJLRVRDQVAuMTIvOS8yMDI0AQAAAODk3QYCAAAADDIyMDc1LjUwMDg3MQEGAAAABQAAAAExAQAAAAstMTk2OTU1NzMxNwMAAAADMTYwAgAAAAYxMDAwNTQEAAAAATAHAAAACTEyLzkvMjAyNIWPxLUYF94ITP3uuhgX3ggpQ0lRLktST1MuSVFfUFJJQ0VfVk9MX0hJU1RfNk1USC4xMi85LzIwMjQBAAAA+SjcEwIAAAAHNTEuMDM3NgAHq7+1GBfeCMFD5boYF94IKUNJUS5aTEFCLklRX1BSSUNFX1ZPTF9ISVNUXzZNVEguMTIvOS8yMDI0AQAAAHcCKRACAAAABzU1LjE5NzYAB6u/</t>
  </si>
  <si>
    <t>tRgX3gjBQ+W6GBfeCC1DSVEuTlZBWC5JUV9TSE9SVF9JTlRFUkVTVF9QRVJDRU5ULjEyLzEwLzIwMjQBAAAArVgFAAIAAAAQMjQuODM1NTA5MjQ4NzYyNwAHq7+1GBfeCMFD5boYF94ILENJUS5TTFMuSVFfU0hPUlRfSU5URVJFU1RfUEVSQ0VOVC4xMi8xMC8yMDI0AQAAACpXoQ8CAAAAEDEyLjg1NTk0Mjg1NDM0OTEAB6u/tRgX3gjBQ+W6GBfeCCNDSVEuSU1OTi5JUV9WQUxVRV9UUkFERUQuMTIvMTAvMjAyNAEAAAAu+QMAAgAAAAcwLjYxNTQ5AAerv7UYF94IwUPluhgX3gggQ0lRLklOQ1kuSVFfTUFSS0VUQ0FQLjEyLzEwLzIwMjQBAAAAmhQFAAIAAAAMMTM5NjMuMjkwMDQ4AQYAAAAFAAAAATEBAAAACy0xOTcxMzc5MjEwAwAAAAMxNjACAAAABjEwMDA1NAQAAAABMAcAAAAKMTIvMTAvMjAyNAerv7UYF94IwUPluhgX3gggQ0lRLlpZTUUuSVFfTUFSS0VUQ0FQLjEyLzEwLzIwMjQBAAAAZ2SUAgIAAAAJODk5LjU0MDQ5AQYAAAAFAAAAATEBAAAACy0xOTcwOTQ0MTg0AwAAAAMxNjACAAAABjEwMDA1NAQAAAABMAcAAAAKMTIvMTAvMjAyNAerv7UYF94IwUPluhgX3gggQ0lRLkNBREwuSVFfTUFSS0VUQ0FQLjEyLzExLzIwMjQBAAAAq1o6AgIAAAAKMjUxLjY4NTQxMgEGAAAABQAAAAExAQAAAAstMTk2ODk4NzA4MgMAAAADMTYwAgAAAAYxMDAwNTQEAAAAATAHAAAACjEyLzExLzIwMjSFj8S1GBfeCEz9</t>
  </si>
  <si>
    <t>7roYF94IH0NJUS5BRENULklRX0xBU1RTQUxFUFJJQ0UuNDU2NDQBAAAAmqPpCgIAAAAEMS45MQAHq7+1GBfeCMFD5boYF94IKkNJUS5BVFhTLklRX1BSSUNFX1ZPTF9ISVNUXzZNVEguMTIvMTEvMjAyNAEAAAAIIQIGAgAAAAU2MS45MwCFj8S1GBfeCHKN77oYF94ILENJUS5KTkouSVFfU0hPUlRfSU5URVJFU1RfUEVSQ0VOVC4xMi8xMS8yMDI0AQAAAJ0hAgACAAAAETAuNzcwMDgzOTg4MDUwNjAxAAOcJrYYF94I+KH4uhgX3ggjQ0lRLkFaTi5JUV9MQVNUU0FMRVBSSUNFLjEyLzExLzIwMjQBAAAAhiMFAAIAAAAGMTA1LjM4AAerv7UYF94IwUPluhgX3gghQ0lRLk1SSy5JUV9CRVRBXzFZUl9SU1EuMTIvOS8yMDI0AQAAAPZmBAACAAAAETAuMTI1NTg5ODk3ODM5OTg1AIWPxLUYF94Irjn2uhgX3ggiQ0lRLkNQSVguSVFfQkVUQV8xWVJfUlNRLjEyLzkvMjAyNAEAAAACI4EBAgAAABIwLjAxMDg5NjUwNjgyNzAwNzUAhY/EtRgX3giuOfa6GBfeCCNDSVEuT05WTy5JUV9CRVRBXzFZUl9SU1EuMTEvMjAvMjAyNAEAAABFZFwGAwAAAAAAhY/EtRgX3giuOfa6GBfeCCJDSVEuQkhWTi5JUV9CRVRBXzFZUl9SU1EuMTIvNi8yMDI0AQAAAJpLEGsCAAAAETAuMTQwMDQyOTIyNDE3OTAzAIWPxLUYF94Irjn2uhgX3ggiQ0lRLkNDQ0MuSVFfQkVUQV8xWVJfUlNRLjEyLzgvMjAyNAEAAAAEzioTAgAAABIwLjA1NDQ4</t>
  </si>
  <si>
    <t>OTAwMjgyNzM2MDQAhY/EtRgX3giuOfa6GBfeCCJDSVEuR0lMRC5JUV9CRVRBXzFZUl9SU1EuMTIvOS8yMDI0AQAAAEpxAAACAAAAEjAuMDY4OTYzNzM1ODYzNTg1OADrkCO2GBfeCEQX+7oYF94IIkNJUS5JTkNZLklRX0JFVEFfMVlSX1JTUS4xMi85LzIwMjQBAAAAmhQFAAIAAAASMC4wODI0MzAxNDQyNzQyMjk2AIWPxLUYF94IQs/zuhgX3ggiQ0lRLlJJR0wuSVFfQkVUQV8xWVJfUlNRLjEyLzkvMjAyNAEAAAA7hAAAAgAAABEwLjE1MDQzODU0ODkxMjQ5OACFj8S1GBfeCELP87oYF94IIUNJUS5OVlMuSVFfQkVUQV8xWVJfUlNRLjEyLzYvMjAyNAEAAACptegPAgAAABMwLjAwNzE0MzY1ODI3NTQ3NzQ3AIWPxLUYF94IQs/zuhgX3ggiQ0lRLlJBUFAuSVFfQkVUQV8xWVJfUlNRLjEyLzYvMjAyNAEAAACJdABtAgAAABAwLjIxMTU2MDI5NTczMTI4AIWPxLUYF94IQs/zuhgX3ggiQ0lRLk9MTUEuSVFfQkVUQV8xWVJfUlNRLjEyLzkvMjAyNAEAAADyfzggAgAAABIwLjA3NjUyMDc5MjkwMzQwMDgAhY/EtRgX3ghCz/O6GBfeCCJDSVEuUkxNRC5JUV9CRVRBXzFZUl9SU1EuMTIvOS8yMDI0AQAAAPNnigACAAAAEjAuMDUyNTk3Mjk2ODQwMDgzOACFj8S1GBfeCELP87oYF94II0NJUS5QVEdYLklRX0JFVEFfMVlSX1JTUS4xMS8xOC8yMDI0AQAAANxmtAcCAAAAEDAuMTUzNzAxNTc0MTMxNjkAFM5AthgX3gg5</t>
  </si>
  <si>
    <t>1QS7GBfeCCJDSVEuQUdJTy5JUV9CRVRBXzFZUl9SU1EuMTIvOC8yMDI0AQAAAAskxgICAAAAETAuMTY0NzEyMzQ5NDg3NzMyAIWPxLUYF94IQs/zuhgX3gghQ0lRLkFaTi5JUV9CRVRBXzFZUl9SU1EuMTIvOS8yMDI0AQAAAIYjBQACAAAAEjAuMDM5MDY3NzE1NzU4NjE1MQCFj8S1GBfeCELP87oYF94IIkNJUS5HTUFCLklRX0JFVEFfMVlSX1JTUS4xMi85LzIwMjQBAAAAaCgKAAIAAAASMC4wNjgzMDUzNDUwNjg3NjMyAOuQI7YYF94I+KH4uhgX3ggiQ0lRLkxZRUwuSVFfQkVUQV8xWVJfUlNRLjEyLzkvMjAyNAEAAADFxTQjAgAAABIwLjAzMDYxMTI2NjM4MjY3MjEAhY/EtRgX3ghCz/O6GBfeCCFDSVEuT05DLklRX0JFVEFfMVlSX1JTUS4xMi85LzIwMjQBAAAA4OTdBgIAAAASMC4wOTgyMzA3Njk2MzgxODk1AOuQI7YYF94IRBf7uhgX3ggiQ0lRLlJFR04uSVFfQkVUQV8xWVJfUlNRLjEyLzkvMjAyNAEAAACzgwAAAgAAABEwLjE0NTM0OTI5NTY0NDI5NADrkCO2GBfeCNuF/boYF94IIkNJUS5BUlRMLklRX0JFVEFfMVlSX1JTUS4xMi85LzIwMjQBAAAAz79WEAIAAAASMC4wMTg5OTc1MTczNjQ1Njc2AIWPxLUYF94IQs/zuhgX3ggjQ0lRLkNSVk8uSVFfQkVUQV8xWVJfUlNRLjEyLzEwLzIwMjQBAAAA9ZK5EAIAAAASMC4wNjAxMzUwNzk0OTgyNDQ4AIWPxLUYF94IQs/zuhgX3ggjQ0lRLlFVUkUuSVFf</t>
  </si>
  <si>
    <t>QkVUQV8xWVJfUlNRLjEyLzEwLzIwMjQBAAAAoLQxCgIAAAASMC4wNDEyNzU4MDY2MzQxNjIyAIWPxLUYF94IQs/zuhgX3ggjQ0lRLk5WQVguSVFfQkVUQV8xWVJfUlNRLjEyLzEwLzIwMjQBAAAArVgFAAIAAAASMC4wNjI3MTM3MjkxNzE0ODkyAIWPxLUYF94IQs/zuhgX3ggjQ0lRLkNMTk4uSVFfQkVUQV8xWVJfUlNRLjEyLzEwLzIwMjQBAAAAZEk7FAIAAAATMC4wMDkwMTM5ODk4NTUxMzg4MgCFj8S1GBfeCELP87oYF94II0NJUS5UQ1JYLklRX0JFVEFfMVlSX1JTUS4xMi8xMC8yMDI0AQAAAKrAwCICAAAAEjAuMDQ2Mzc0MDE2MzIwMjIwMQCFj8S1GBfeCELP87oYF94II0NJUS5BTE1TLklRX0JFVEFfMVlSX1JTUS4xMi8xMC8yMDI0AQAAAF97DyoCAAAAEjAuMDYzMDM4MjM0MzYwNDYzMgCFj8S1GBfeCELP87oYF94II0NJUS5JTkNZLklRX0JFVEFfMVlSX1JTUS4xMi8xMC8yMDI0AQAAAJoUBQACAAAAEjAuMDgyNDMwMTQ0Mjc0MjI5NgCFj8S1GBfeCELP87oYF94II0NJUS5JTU1YLklRX0JFVEFfMVlSX1JTUS4xMi8xMC8yMDI0AQAAAL9Z4BgCAAAAETAuMTQ5NzQ3MzY2MDE3NjQ3AOuQI7YYF94Irjn2uhgX3ggjQ0lRLlBIQVIuSVFfQkVUQV8xWVJfUlNRLjEyLzExLzIwMjQBAAAAcXcNAAIAAAASMC4wMTM5NzYzMzE5NzcxMTA5AIWPxLUYF94IQs/zuhgX3ggjQ0lRLkFSV1IuSVFfQkVUQV8xWVJf</t>
  </si>
  <si>
    <t>UlNRLjEyLzExLzIwMjQBAAAAhhkDAAIAAAARMC4xMDI3ODI5NDc4NDgwNjYAhY/EtRgX3ghCz/O6GBfeCCNDSVEuQVRYUy5JUV9CRVRBXzFZUl9SU1EuMTIvMTEvMjAyNAEAAAAIIQIGAgAAABEwLjE1MTA4Mjc3MDY3OTkzOQDrkCO2GBfeCK459roYF94IIkNJUS5KTkouSVFfQkVUQV8xWVJfUlNRLjEyLzExLzIwMjQBAAAAnSECAAIAAAAUMC4wMDA0NjM5NzU4NTEwNzQzOTEA65AjthgX3giuOfa6GBfeCCJDSVEuTVJLLklRX0JFVEFfMVlSX1JTUS4xMi8xMS8yMDI0AQAAAPZmBAACAAAAETAuMTI1NTg5ODk3ODM5OTg1AIWPxLUYF94IQs/zuhgX3ggiQ0lRLkxMWS5JUV9CRVRBXzFZUl9SU1EuMTIvMTEvMjAyNAEAAAAbWwQAAgAAABEwLjE4ODU2NjAwOTAwODcwOACFj8S1GBfeCELP87oYF94II0NJUS5BVE9TLklRX0JFVEFfMVlSX1JTUS4xMi8xMi8yMDI0AQAAAJ7M+QUCAAAAETAuMTI5OTQyNTMyMTIwMjU3AIWPxLUYF94IQs/zuhgX3ggjQ0lRLlRSVkkuSVFfQkVUQV8xWVJfUlNRLjEyLzEyLzIwMjQBAAAAJK5uDQIAAAATMC4wMDc3MTU3NTkzMDIzNDU2NQCFj8S1GBfeCELP87oYF94II0NJUS5WUlRYLklRX0JFVEFfMVlSX1JTUS4xMi8xMi8yMDI0AQAAAIuNAAACAAAAETAuMjkyNjg1MTIzMTc5Mjg2AIWPxLUYF94IQs/zuhgX3ggjQ0lRLklNTVAuSVFfQkVUQV8xWVJfUlNRLjEyLzEyLzIwMjQB</t>
  </si>
  <si>
    <t>AAAAFUJmAAMAAAAAAIWPxLUYF94IQs/zuhgX3ggjQ0lRLklOVFMuSVFfQkVUQV8xWVJfUlNRLjEyLzEyLzIwMjQBAAAA/YRvDQIAAAASMC4wMjM5NzgwNDA1MTk3NTUzAIWPxLUYF94IQs/zuhgX3ggjQ0lRLkJPTEQuSVFfQkVUQV8xWVJfUlNRLjEyLzEyLzIwMjQBAAAAg6QBJgIAAAARMC4yMDk4MTg1NTgzODI0NjYAhY/EtRgX3ghCz/O6GBfeCCNDSVEuUlBUWC5JUV9CRVRBXzFZUl9SU1EuMTIvMTMvMjAyNAEAAADnv/AZAgAAABEwLjEyMzUzMDQ2NzIwOTc4NgCFj8S1GBfeCELP87oYF94IIkNJUS5PR04uSVFfQkVUQV8xWVJfUlNRLjEyLzE2LzIwMjQBAAAAUWn3JgIAAAASMC4wMDc0NzU1Mjc2Mzc4Mzk4AIWPxLUYF94IQs/zuhgX3ggkQ0lRLlJMRlRGLklRX0JFVEFfMVlSX1JTUS4xMi8xNi8yMDI0BQAAAAAAAAAIAAAAFChJbnZhbGlkIElkZW50aWZpZXIphY/EtRgX3ghCz/O6GBfeCCRDSVEuUEhSUkYuSVFfQkVUQV8xWVJfUlNRLjExLzE5LzIwMjQFAAAAAAAAAAgAAAAUKEludmFsaWQgSWRlbnRpZmllcimFj8S1GBfeCELP87oYF94IIkNJUS5CTVkuSVFfQkVUQV8xWVJfUlNRLjExLzI1LzIwMjQBAAAAxmQAAAIAAAATMC4wMDMwNzk5NjkyMDM0MzkyNgCFj8S1GBfeCELP87oYF94II0NJUS5BTUdOLklRX0JFVEFfMVlSX1JTUS4xMS8yNi8yMDI0AQAAAPBgAAACAAAAEjAuMDc0NTk5NjI1NDg5</t>
  </si>
  <si>
    <t>MDA2NACFj8S1GBfeCOBm8boYF94IIkNJUS5TTFMuSVFfQkVUQV8xWVJfUlNRLjExLzI3LzIwMjQBAAAAKlehDwIAAAASMC4wMTc2OTEwNjk0NTc0MTI4AIWPxLUYF94I4GbxuhgX3ggiQ0lRLlNOR1guSVFfQkVUQV8xWVJfUlNRLjEyLzIvMjAyNAEAAACrbQAAAgAAABMwLjAwMzYxOTE4NTcxMTM1MTA1AIWPxLUYF94I4GbxuhgX3ggiQ0lRLlNZUkUuSVFfQkVUQV8xWVJfUlNRLjEyLzIvMjAyNAEAAACKFiIPAgAAABIwLjA0MDYzODg1NTE2MTkxNzUAhY/EtRgX3gjgZvG6GBfeCCJDSVEuTFRSTi5JUV9CRVRBXzFZUl9SU1EuMTIvMy8yMDI0AQAAAF4GKRACAAAAEjAuMDY0NTYzMTI3MDkyMzQ5NgCFj8S1GBfeCOBm8boYF94IIkNJUS5BUFZPLklRX0JFVEFfMVlSX1JTUS4xMi80LzIwMjQBAAAAlO6+EwIAAAASMC4wMzA1NjQzNjgxMDIzNjg1AIWPxLUYF94I4GbxuhgX3ggiQ0lRLkdNQUIuSVFfQkVUQV8xWVJfUlNRLjEyLzUvMjAyNAEAAABoKAoAAgAAABIwLjA2Mjc4NDA3NDM1MTgzNjkAhY/EtRgX3gjgZvG6GBfeCCJDSVEuSVBIQS5JUV9CRVRBXzFZUl9SU1EuMTIvNy8yMDI0AQAAAJmABgADAAAAAACFj8S1GBfeCOBm8boYF94IIkNJUS5BRENULklRX0JFVEFfMVlSX1JTUS4xMi85LzIwMjQBAAAAmqPpCgIAAAASMC4wNTczMzg1NDkxNzU1ODU1AIWPxLUYF94I4GbxuhgX3ggiQ0lRLkdMUEcuSVFf</t>
  </si>
  <si>
    <t>QkVUQV8xWVJfUlNRLjEyLzkvMjAyNAEAAACyMRoAAgAAABIwLjA4MDY2NDg2Mzc1NTI4NDYAhY/EtRgX3gjgZvG6GBfeCCJDSVEuSVJPTi5JUV9CRVRBXzFZUl9SU1EuMTIvOS8yMDI0AQAAAE7fOSYCAAAAETAuMTg3NTUwNDA4NjEzODM4AOuQI7YYF94Irjn2uhgX3ggjQ0lRLlNBR0UuSVFfQkVUQV8xWVJfUlNRLjExLzIwLzIwMjQBAAAAhenXbAIAAAAUOS4zODQ4NDI5ODM1NTQwNEUtMDUAhY/EtRgX3gjgZvG6GBfeCCNDSVEuQ05TUC5JUV9CRVRBXzFZUl9SU1EuMTEvMjIvMjAyNAEAAABZJCMhAgAAABIwLjAxNjI2Mzk4MTg3MjI4MTUAhY/EtRgX3gjgZvG6GBfeCCFDSVEuUEZFLklRX0JFVEFfMVlSX1JTUS4xMi82LzIwMjQBAAAA3nkCAAIAAAAUMC4wMDA2MDk5Njg0NTc0MjcxNDUAhY/EtRgX3gjgZvG6GBfeCCFDSVEuU0xTLklRX0JFVEFfMVlSX1JTUS4xMi84LzIwMjQBAAAAKlehDwIAAAASMC4wMTY4MDM3NjkyMjQ2MTk1AIWPxLUYF94I4GbxuhgX3ggiQ0lRLlZUVlQuSVFfQkVUQV8xWVJfUlNRLjEyLzkvMjAyNAEAAAAdox8SAgAAABMwLjAwNzQ3NTczNTc0ODU2NTE4AIWPxLUYF94I4GbxuhgX3ggjQ0lRLlRFTE8uSVFfQkVUQV8xWVJfUlNRLjExLzIxLzIwMjQBAAAAxOMsbQIAAAATMC4wMDEzNDM0MTcyMzMyMjAzMwCFj8S1GBfeCOBm8boYF94IIkNJUS5BWk4uSVFfQkVUQV8xWVJfUlNR</t>
  </si>
  <si>
    <t>LjExLzI1LzIwMjQBAAAAhiMFAAIAAAASMC4wMzY2NzM0MTIwNzE5NDM0AIWPxLUYF94I4GbxuhgX3ggjQ0lRLlROWUEuSVFfQkVUQV8xWVJfUlNRLjExLzI1LzIwMjQBAAAAFsNiGAIAAAARMC4xNTA1ODExNTQzMTk2OTkAhY/EtRgX3gjgZvG6GBfeCCNDSVEuVkFMTi5JUV9CRVRBXzFZUl9SU1EuMTEvMjYvMjAyNAEAAAA8cEUAAwAAAAAAhY/EtRgX3gjgZvG6GBfeCCJDSVEuR01BQi5JUV9CRVRBXzFZUl9SU1EuMTIvMi8yMDI0AQAAAGgoCgACAAAAEjAuMDYyNzg0MDc0MzUxODM2OQCFj8S1GBfeCOBm8boYF94IIkNJUS5SSUdMLklRX0JFVEFfMVlSX1JTUS4xMi8yLzIwMjQBAAAAO4QAAAIAAAARMC4xNDMxMTc5NzI5NjgzMDYAhY/EtRgX3gjgZvG6GBfeCCJDSVEuQ1JCUC5JUV9CRVRBXzFZUl9SU1EuMTIvMy8yMDI0AQAAACRvJA8CAAAAEzAuMDA2NzcyNzMyMzI4NDIwMzMAhY/EtRgX3gjgZvG6GBfeCCJDSVEuRUxUWC5JUV9CRVRBXzFZUl9SU1EuMTIvMy8yMDI0AQAAAECqzwwCAAAAEzAuMDA3OTkyNjUyMDcyNzAwMDkAhY/EtRgX3gjgZvG6GBfeCCJDSVEuTUNSQi5JUV9CRVRBXzFZUl9SU1EuMTIvOS8yMDI0AQAAANNiQQ0CAAAAEzAuMDA3NzA3NTkwMTg1MTk2NDMAhY/EtRgX3gjgZvG6GBfeCCFDSVEuSk5KLklRX0JFVEFfMVlSX1JTUS4xMi85LzIwMjQBAAAAnSECAAIAAAAUMC4wMDA0NjM5</t>
  </si>
  <si>
    <t>NzU4NTEwNzQzOTEAhY/EtRgX3gjgZvG6GBfeCCJDSVEuQU1HTi5JUV9CRVRBXzFZUl9SU1EuMTIvOS8yMDI0AQAAAPBgAAACAAAAEjAuMDY1MTM0NTU4NDQ4NTE4OQCFj8S1GBfeCHKN77oYF94II0NJUS5TVVBOLklRX0JFVEFfMVlSX1JTUS4xMS8yMC8yMDI0AQAAALBzBgACAAAAEjAuMDg1OTE4NDA0NzM5Nzc0NgCFj8S1GBfeCHKN77oYF94II0NJUS5QWVhTLklRX0JFVEFfMVlSX1JTUS4xMS8yMC8yMDI0AQAAAPHggSUCAAAAEjAuMDE1MTMyMzc2NTE2MTYxNACFj8S1GBfeCHKN77oYF94IIkNJUS5PTkMuSVFfQkVUQV8xWVJfUlNRLjExLzIxLzIwMjQBAAAA4OTdBgIAAAARMC4xMDE1OTUyMzY5MDEyNzcAhY/EtRgX3ghyje+6GBfeCCFDSVEuQVpOLklRX0JFVEFfMVlSX1JTUS4xMi81LzIwMjQBAAAAhiMFAAIAAAASMC4wMzg3NTk4MDA4NjU5MTc3AIWPxLUYF94Ico3vuhgX3gghQ0lRLkFaTi5JUV9CRVRBXzFZUl9SU1EuMTIvNi8yMDI0AQAAAIYjBQACAAAAEjAuMDM5MDY3NzE1NzU4NjE1MQDrkCO2GBfeCEQX+7oYF94IIkNJUS5YRU5FLklRX0JFVEFfMVlSX1JTUS4xMi82LzIwMjQBAAAA1qEIAAIAAAARMC4xMjcwMDMwNzE3NzI4NDEAhY/EtRgX3ghyje+6GBfeCCJDSVEuQk1FQS5JUV9CRVRBXzFZUl9SU1EuMTIvOS8yMDI0AQAAAMeYcSkCAAAAETAuMDE5OTk0ODU0MTM3MjgyAIWPxLUYF94I</t>
  </si>
  <si>
    <t>co3vuhgX3gghQ0lRLk1HWC5JUV9CRVRBXzFZUl9SU1EuMTIvOS8yMDI0AQAAAGibwSUCAAAAEjAuMDk3NjU5MTk0OTU1Mjc0NQCFj8S1GBfeCHKN77oYF94IIkNJUS5CR05FLklRX0JFVEFfMVlSX1JTUS4xMi85LzIwMjQBAAAA4OTdBgMAAAAAAOuQI7YYF94Irjn2uhgX3ggiQ0lRLlJYUlguSVFfQkVUQV8xWVJfUlNRLjEyLzkvMjAyNAEAAACbqpQPAgAAABEwLjE5ODg0NTM5ODU2MjY1NwCFj8S1GBfeCHKN77oYF94IIkNJUS5DUklTLklRX0JFVEFfMVlSX1JTUS4xMi85LzIwMjQBAAAAF2oAAAIAAAARMC4wMjk1OTAyNTAwNTMyODYAhY/EtRgX3ghyje+6GBfeCCNDSVEuTkFNUy5JUV9CRVRBXzFZUl9SU1EuMTIvMTAvMjAyNAEAAACictooAgAAABIwLjA3NzMxMDg2NzA0ODU0NDEAhY/EtRgX3ghyje+6GBfeCCNDSVEuUU5UTS5JUV9CRVRBXzFZUl9SU1EuMTIvMTAvMjAyNAEAAABjBt4PAgAAABIwLjAxNTY0NzU2MTY3NTI5MTUAhY/EtRgX3ghyje+6GBfeCCNDSVEuSU5BQi5JUV9CRVRBXzFZUl9SU1EuMTIvMTAvMjAyNAEAAAAUNC4hAgAAABIwLjA5NjYwOTUxNjEzODg0MDYAhY/EtRgX3ghyje+6GBfeCCJDSVEuU0xTLklRX0JFVEFfMVlSX1JTUS4xMi8xMC8yMDI0AQAAACpXoQ8CAAAAEjAuMDE2ODAzNzY5MjI0NjE5NQCFj8S1GBfeCHKN77oYF94II0NJUS5TVFJPLklRX0JFVEFfMVlSX1JTUS4x</t>
  </si>
  <si>
    <t>Mi8xMC8yMDI0AQAAAB2OTwICAAAAETAuMTgyMzY2MTQzMDMzNzMzAIWPxLUYF94Ico3vuhgX3ggjQ0lRLlNJR0EuSVFfQkVUQV8xWVJfUlNRLjEyLzEwLzIwMjQBAAAA/agFAAIAAAASMC4wMzEwODUwMTcyMDYyNTg4AIWPxLUYF94Ico3vuhgX3ggiQ0lRLk5WUy5JUV9CRVRBXzFZUl9SU1EuMTIvMTAvMjAyNAEAAACptegPAgAAABMwLjAwNzE0MzY1ODI3NTQ3NzQ3AIWPxLUYF94Ico3vuhgX3ggjQ0lRLlpZTUUuSVFfQkVUQV8xWVJfUlNRLjEyLzEwLzIwMjQBAAAAZ2SUAgIAAAARMC4xNTY5NzY1MzAzNjg3MzYAhY/EtRgX3ghyje+6GBfeCCNDSVEuUkxBWS5JUV9CRVRBXzFZUl9SU1EuMTIvMTEvMjAyNAEAAAAyzOMWAgAAABEwLjEyMjA4NzM2NzU5Nzc1OQCFj8S1GBfeCHKN77oYF94II0NJUS5BRENULklRX0JFVEFfMVlSX1JTUS4xMi8xMS8yMDI0AQAAAJqj6QoCAAAAEjAuMDU3MzM4NTQ5MTc1NTg1NQCFj8S1GBfeCHKN77oYF94II0NJUS5CUFRILklRX0JFVEFfMVlSX1JTUS4xMi8xMS8yMDI0AQAAALJlPAICAAAAEjAuMDMwMzY5NjIzOTI3MjgwOACFj8S1GBfeCHKN77oYF94II0NJUS5BTlJPLklRX0JFVEFfMVlSX1JTUS4xMi8xMS8yMDI0AQAAAHJR5WMCAAAAEjAuMDgzNTY3OTIwOTY5MTA4MwCFj8S1GBfeCHKN77oYF94IIkNJUS5BWk4uSVFfQkVUQV8xWVJfUlNRLjEyLzExLzIwMjQBAAAA</t>
  </si>
  <si>
    <t>hiMFAAIAAAASMC4wMzkwNjc3MTU3NTg2MTUxAIWPxLUYF94Ico3vuhgX3ggjQ0lRLkdMVUUuSVFfQkVUQV8xWVJfUlNRLjEyLzExLzIwMjQBAAAAIY0kKQIAAAASMC4wMjMxMDkxNTY4Nzg1OTcyAIWPxLUYF94Ico3vuhgX3ggjQ0lRLkFSVk4uSVFfQkVUQV8xWVJfUlNRLjEyLzEyLzIwMjQBAAAAgIJ8DgIAAAASMC4wNTcwODQ1NjkyNDA4MDIzAIWPxLUYF94Ico3vuhgX3ggjQ0lRLkdVVFMuSVFfQkVUQV8xWVJfUlNRLjEyLzEyLzIwMjQBAAAAUT4vCQIAAAARMC4xMTAyNDk4MTQ3MzM3NTQAhY/EtRgX3ghyje+6GBfeCCNDSVEuQVBSRS5JUV9CRVRBXzFZUl9SU1EuMTIvMTIvMjAyNAEAAACr06gTAgAAABIwLjAyNDI4NzA5MTQ1MjA5ODQAhY/EtRgX3ghyje+6GBfeCCJDSVEuUEZFLklRX0JFVEFfMVlSX1JTUS4xMi8xMi8yMDI0AQAAAN55AgACAAAAFDAuMDAwNjA5OTY4NDU3NDI3MTQ1AIWPxLUYF94Ico3vuhgX3ggjQ0lRLkpBWlouSVFfQkVUQV8xWVJfUlNRLjEyLzEyLzIwMjQBAAAARZ1mAAIAAAASMC4wODkzNDE2ODkwODIyMzc0AIWPxLUYF94Ico3vuhgX3ggjQ0lRLkFQVE8uSVFfQkVUQV8xWVJfUlNRLjEyLzEyLzIwMjQBAAAAtdkBAAMAAAAAAIWPxLUYF94Ico3vuhgX3ggjQ0lRLktaSUEuSVFfQkVUQV8xWVJfUlNRLjEyLzEyLzIwMjQBAAAAbSEGAAIAAAATMC4wMDM2NTIyNzMwNjI5Nzkw</t>
  </si>
  <si>
    <t>MQCFj8S1GBfeCHKN77oYF94II0NJUS5ST0lWLklRX0JFVEFfMVlSX1JTUS4xMi8xNi8yMDI0AQAAADk4zxACAAAAEjAuMDU1NjYxODE3ODYzODAwNwCFj8S1GBfeCHKN77oYF94II0NJUS5QUlRDLklRX0JFVEFfMVlSX1JTUS4xMi8xNi8yMDI0AQAAABYAjQACAAAAEjAuMDQ1NjI0NjI2ODMxNjY4MQCFj8S1GBfeCHKN77oYF94II0NJUS5TTkdYLklRX0JFVEFfMVlSX1JTUS4xMi8xNi8yMDI0AQAAAKttAAACAAAAEzAuMDA1MDM5MDA3ODQwNzgwODgAhY/EtRgX3ghyje+6GBfeCCNDSVEuUEVQRy5JUV9CRVRBXzFZUl9SU1EuMTIvMTYvMjAyNAEAAADECQRkAgAAABIwLjA4NzgwNDE5MDk4OTY4NDIAhY/EtRgX3ghyje+6GBfeCCNDSVEuVE5ZQS5JUV9CRVRBXzFZUl9SU1EuMTIvMTcvMjAyNAEAAAAWw2IYAgAAABEwLjE0NjE0NjU4MTM0MDM4MgCFj8S1GBfeCHKN77oYF94II0NJUS5JTU1QLklRX0JFVEFfMVlSX1JTUS4xMi8xNy8yMDI0AQAAABVCZgADAAAAAACFj8S1GBfeCHKN77oYF94II0NJUS5TTlRJLklRX0JFVEFfMVlSX1JTUS4xMi8xNy8yMDI0AQAAAEkHHiACAAAAEjAuMDMyNjgyOTIyMDE1OTIzOACFj8S1GBfeCHKN77oYF94II0NJUS5JTU1YLklRX0JFVEFfMVlSX1JTUS4xMi8xNy8yMDI0AQAAAL9Z4BgCAAAAETAuMTM3OTgyMTU3OTYzNTEzAIWPxLUYF94Ico3vuhgX3ggjQ0lRLkNHVFgu</t>
  </si>
  <si>
    <t>SVFfQkVUQV8xWVJfUlNRLjEyLzE4LzIwMjQBAAAA1q5YAgIAAAARMC4xNDM4MjQ4OTMxMTA2MzQAhY/EtRgX3ghyje+6GBfeCCNDSVEuQ0hSTy5JUV9CRVRBXzFZUl9SU1EuMTIvMTgvMjAyNAEAAABr1n9rAwAAAAAAhY/EtRgX3ghyje+6GBfeCCNDSVEuU1ZSQS5JUV9CRVRBXzFZUl9SU1EuMTIvMTgvMjAyNAEAAAB1f4cDAgAAABEwLjE0Njg0Njk4NTc0OTE1NACFj8S1GBfeCHKN77oYF94II0NJUS5NRVNPLklRX0JFVEFfMVlSX1JTUS4xMi8xOS8yMDI0AQAAAEaeNgEDAAAAAACFj8S1GBfeCHKN77oYF94II0NJUS5PQ0dOLklRX0JFVEFfMVlSX1JTUS4xMi8xOS8yMDI0AQAAALfAHBICAAAAEjAuMDMxMDYzNzExNzc5NTA5NQCFj8S1GBfeCHKN77oYF94II0NJUS5BQ0VULklRX0JFVEFfMVlSX1JTUS4xMi8xOS8yMDI0AQAAAN9XexICAAAAEjAuMDMyODAzOTM4OTIyOTc0NgCFj8S1GBfeCHKN77oYF94II0NJUS5BUk1QLklRX0JFVEFfMVlSX1JTUS4xMi8xOS8yMDI0AQAAADMUCgUCAAAAEjAuMDQ1NzgzNjAzNTg2OTI3MwCFj8S1GBfeCHKN77oYF94II0NJUS5QVENULklRX0JFVEFfMVlSX1JTUS4xMi8xOS8yMDI0AQAAAJRbDwACAAAAEDAuMjQ2NTM0ODU2NzkwNTIAhY/EtRgX3ghyje+6GBfeCCNDSVEuSU9OUy5JUV9CRVRBXzFZUl9SU1EuMTIvMTkvMjAyNAEAAABcdgAAAgAAABIwLjAyMTQyMzYz</t>
  </si>
  <si>
    <t>NDExNjQ3MDkAhY/EtRgX3ghyje+6GBfeCCJDSVEuR1NLLklRX0JFVEFfMVlSX1JTUS4xMi8yMC8yMDI0AQAAAPIzBAACAAAAEjAuMDc5ODUwMTQ4MjU1NTA2NgCFj8S1GBfeCHKN77oYF94IIkNJUS5QRkUuSVFfQkVUQV8xWVJfUlNRLjEyLzIwLzIwMjQBAAAA3nkCAAIAAAATMi4yOTc3MDEwNzExMjAzRS0wNQCFj8S1GBfeCHKN77oYF94II0NJUS5OQklYLklRX0JFVEFfMVlSX1JTUS4xMi8yMC8yMDI0AQAAAEl9AAACAAAAEjAuMDMzNTM0OTQwNTE4MjY3NgCFj8S1GBfeCHKN77oYF94II0NJUS5JTUNSLklRX0JFVEFfMVlSX1JTUS4xMi8yMy8yMDI0AQAAALP/7gcCAAAAETAuMTQwOTY2Mzg4MDA1NTc1AIWPxLUYF94Ico3vuhgX3ggiQ0lRLk1HTlguSVFfQkVUQV8xWVJfUlNRLjEyLzkvMjAyNAEAAABPKwkAAgAAABIwLjAyNDczNDQ5NzU4MDIxMjUAhY/EtRgX3ghyje+6GBfeCCNDSVEuRkJJTy5JUV9CRVRBXzFZUl9SU1EuMTIvMTMvMjAyNAEAAAAJ8q0DAgAAABIwLjA0ODEyODE2MjE3NTA3MTgAhY/EtRgX3ghM/e66GBfeCCJDSVEuRURJVC5JUV9CRVRBXzFZUl9SU1EuMTIvOS8yMDI0AQAAAIj6BQ8CAAAAETAuMTIxNjU3MTA3NDk2NTA4AIWPxLUYF94ITP3uuhgX3ggjQ0lRLkxQQ04uSVFfQkVUQV8xWVJfUlNRLjEyLzE3LzIwMjQBAAAAGvR6AAIAAAATMC4wMDIzODQxMzI3MDY1NTcwNACFj8S1</t>
  </si>
  <si>
    <t>GBfeCMOO7LoYF94II0NJUS5HUENSLklRX0JFVEFfMVlSX1JTUS4xMi8xNy8yMDI0AQAAAJrwvmMCAAAAEjAuMDYzNDYzNzc0OTY1OTk4MQCFj8S1GBfeCMOO7LoYF94IIkNJUS5YTE8uSVFfQkVUQV8xWVJfUlNRLjEyLzE5LzIwMjQBAAAAPIzGFQIAAAASMC4wNTc2NDM3MzIwMDQxNTU2AIWPxLUYF94Iw47suhgX3ggjQ0lRLkFSV1IuSVFfQkVUQV8xWVJfUlNRLjEyLzIzLzIwMjQBAAAAhhkDAAIAAAAQMC4xMDIxNDU2ODY0MjMxNACFj8S1GBfeCMOO7LoYF94II0NJUS5BU01CLklRX0JFVEFfMVlSX1JTUS4xMi8yNi8yMDI0AQAAABCJ8QUCAAAAEjAuMDYwMTcwNzE2MzkyNjI2MwCFj8S1GBfeCMOO7LoYF94IKUNJUS5TTkRYLklRX1BSSUNFX1ZPTF9ISVNUXzZNVEguMTIvOS8yMDI0AQAAAMqmnwECAAAABzYxLjU3NzUAhY/EtRgX3giuOfa6GBfeCCJDSVEuTUdUWC5JUV9WQUxVRV9UUkFERUQuMTIvOS8yMDI0AQAAANx0IBgCAAAACDEuNjc0MzU0AIWPxLUYF94Irjn2uhgX3ggsQ0lRLkdJTEQuSVFfU0hPUlRfSU5URVJFU1RfUEVSQ0VOVC4xMi85LzIwMjQBAAAASnEAAAIAAAAQMS40NDkwODIzODQ2NzQ1MgDj/iW2GBfeCEQX+7oYF94IHkNJUS5KTkouSVFfTEFTVFNBTEVQUklDRS40NTYzMgEAAACdIQIAAgAAAAYxNDkuMzEAA5wmthgX3gj4ofi6GBfeCB9DSVEuQU1HTi5JUV9MQVNUU0FMRVBSSUNF</t>
  </si>
  <si>
    <t>LjQ1NjQyAQAAAPBgAAACAAAABTI2Ni41AIWPxLUYF94Irjn2uhgX3ggsQ0lRLklOQ1kuSVFfU0hPUlRfSU5URVJFU1RfUEVSQ0VOVC4xMi85LzIwMjQBAAAAmhQFAAIAAAAQMy42MzEzMDU0NTQ0NzY3MwCFj8S1GBfeCK459roYF94IH0NJUS5NUlVTLklRX0xBU1RTQUxFUFJJQ0UuNDU2MzIBAAAAEGR8AQIAAAAFNDQuNjUAhY/EtRgX3giuOfa6GBfeCB9DSVEuQ01SWC5JUV9NQVJLRVRDQVAuMTIvOS8yMDI0AQAAAPsOMgACAAAACTc3Ljc5NDY4NgEGAAAABQAAAAExAQAAAAstMTk3MDI4OTczNgMAAAADMTYwAgAAAAYxMDAwNTQEAAAAATAHAAAACTEyLzkvMjAyNIWPxLUYF94Irjn2uhgX3ggjQ0lRLkJNRUEuSVFfTEFTVFNBTEVQUklDRS4xMi85LzIwMjQBAAAAx5hxKQIAAAAENS43OQCFj8S1GBfeCK459roYF94IKUNJUS5BRk1ELklRX1BSSUNFX1ZPTF9ISVNUXzZNVEguMTIvOS8yMDI0AQAAANv3DAADAAAAAACFj8S1GBfeCK459roYF94IIkNJUS5JUk9OLklRX1ZBTFVFX1RSQURFRC4xMi85LzIwMjQBAAAATt85JgIAAAAJMTUuODg5NzQyAGw4Q7YYF94IP0wHuxgX3ggfQ0lRLlBTVFguSVFfTEFTVFNBTEVQUklDRS40NTY0MgEAAABKuQUAAwAAAAAAhY/EtRgX3giuOfa6GBfeCCxDSVEuUklHTC5JUV9TSE9SVF9JTlRFUkVTVF9QRVJDRU5ULjEyLzkvMjAyNAEAAAA7hAAAAgAAABAyLjYyNjU0NTI3</t>
  </si>
  <si>
    <t>MDQwNTI5AIWPxLUYF94Irjn2uhgX3ggeQ0lRLk1HWC5JUV9MQVNUU0FMRVBSSUNFLjQ1NjMyAQAAAGibwSUCAAAABDEuODUAhY/EtRgX3giuOfa6GBfeCCJDSVEuQkdORS5JUV9WQUxVRV9UUkFERUQuMTIvOS8yMDI0AQAAAODk3QYDAAAAAADj/iW2GBfeCD3V/roYF94II0NJUS5CR05FLklRX0xBU1RTQUxFUFJJQ0UuMTIvOS8yMDI0AQAAAODk3QYDAAAAAADj/iW2GBfeCD3V/roYF94IIkNJUS5LUk9TLklRX1ZBTFVFX1RSQURFRC4xMi85LzIwMjQBAAAA+SjcEwIAAAAJNDEuOTA3Mzc4AIWPxLUYF94Irjn2uhgX3ggjQ0lRLlJYUlguSVFfTEFTVFNBTEVQUklDRS4xMi85LzIwMjQBAAAAm6qUDwIAAAAEOC4yNwCFj8S1GBfeCK459roYF94IIkNJUS5aTEFCLklRX1ZBTFVFX1RSQURFRC4xMi85LzIwMjQBAAAAdwIpEAIAAAAJMjIuNTc0OTIzAIWPxLUYF94Irjn2uhgX3ggjQ0lRLkNSSVMuSVFfTEFTVFNBTEVQUklDRS4xMi85LzIwMjQBAAAAF2oAAAIAAAAENC4xNACFj8S1GBfeCK459roYF94IHkNJUS5KTkouSVFfTEFTVFNBTEVQUklDRS40NTYyMQEAAACdIQIAAgAAAAYxNTUuNzgAFM5AthgX3gg51QS7GBfeCCRDSVEuR09WWC5JUV9MQVNUU0FMRVBSSUNFLjExLzE5LzIwMjQBAAAAr/i3AAIAAAAEMi45MQCFj8S1GBfeCK459roYF94IH0NJUS5DUkRMLklRX0xBU1RTQUxFUFJJQ0UuNDU2MTQBAAAA</t>
  </si>
  <si>
    <t>XXN8IQIAAAAGMC4wNjI1AIWPxLUYF94Irjn2uhgX3ggfQ0lRLlJYUlguSVFfTEFTVFNBTEVQUklDRS40NTYxNQEAAACbqpQPAgAAAAQ2LjI3AIWPxLUYF94Irjn2uhgX3ggeQ0lRLlhCSS5JUV9MQVNUU0FMRVBSSUNFLjQ1NjE2AQAAAMpAmAECAAAABTk0LjAxAOjjk7YYF94IGx0RuxgX3ggeQ0lRLlhCSS5JUV9MQVNUU0FMRVBSSUNFLjQ1NjI0AQAAAMpAmAECAAAAAzEwMADo45O2GBfeCBsdEbsYF94II0NJUS5QU1RWLklRX1ZBTFVFX1RSQURFRC4xMS8yMi8yMDI0AQAAAAEIBAACAAAACDAuNTQ2NDA4AGw4Q7YYF94INcIJuxgX3ggjQ0lRLkJCSU8uSVFfVkFMVUVfVFJBREVELjExLzIyLzIwMjQBAAAAYoecGAIAAAAJNDguOTExMjE4AIWPxLUYF94Irjn2uhgX3ggsQ0lRLk1SSy5JUV9TSE9SVF9JTlRFUkVTVF9QRVJDRU5ULjExLzI1LzIwMjQBAAAA9mYEAAIAAAAPMS4wMzY4NDgxMzQ3MDQ0AIWPxLUYF94Irjn2uhgX3ggpQ0lRLkJNWS5JUV9QUklDRV9WT0xfSElTVF82TVRILjExLzI1LzIwMjQBAAAAxmQAAAIAAAAGMzIuMDc1AIWPxLUYF94Irjn2uhgX3ggtQ0lRLkJIVk4uSVFfU0hPUlRfSU5URVJFU1RfUEVSQ0VOVC4xMS8yNS8yMDI0AQAAAJpLEGsCAAAAEDkuMDUwODY5OTczNzU0MzQAhY/EtRgX3giuOfa6GBfeCCpDSVEuQU1HTi5JUV9QUklDRV9WT0xfSElTVF82TVRILjExLzI2LzIwMjQB</t>
  </si>
  <si>
    <t>AAAA8GAAAAIAAAAHMjQuNDUyMwCFj8S1GBfeCK459roYF94ILUNJUS5QUlRHLklRX1NIT1JUX0lOVEVSRVNUX1BFUkNFTlQuMTEvMjYvMjAyNAUAAAAAAAAACAAAABQoSW52YWxpZCBJZGVudGlmaWVyKYWPxLUYF94Irjn2uhgX3ggpQ0lRLlNMUy5JUV9QUklDRV9WT0xfSElTVF82TVRILjExLzI3LzIwMjQBAAAAKlehDwIAAAAHNjEuNjgwMgCFj8S1GBfeCK459roYF94ILENJUS5NUlVTLklRX1NIT1JUX0lOVEVSRVNUX1BFUkNFTlQuMTIvMi8yMDI0AQAAABBkfAECAAAAEDEyLjc5NDY5MTgzMDg0MDkAhY/EtRgX3giuOfa6GBfeCClDSVEuU05HWC5JUV9QUklDRV9WT0xfSElTVF82TVRILjEyLzIvMjAyNAEAAACrbQAAAgAAAAgyMTguMTk3MgCFj8S1GBfeCK459roYF94ILENJUS5SVk1ELklRX1NIT1JUX0lOVEVSRVNUX1BFUkNFTlQuMTIvMi8yMDI0AQAAALQR6hACAAAAEDkuNzIwMTIxOTgwNDY3NzYAj00mthgX3ghEF/u6GBfeCClDSVEuU1lSRS5JUV9QUklDRV9WT0xfSElTVF82TVRILjEyLzIvMjAyNAEAAACKFiIPAgAAAAc2OS45MzM4AIWPxLUYF94Irjn2uhgX3ggsQ0lRLlRFTE8uSVFfU0hPUlRfSU5URVJFU1RfUEVSQ0VOVC4xMi8zLzIwMjQBAAAAxOMsbQIAAAAPMi4yMDk0NDMxMjU4NTAxAIWPxLUYF94Irjn2uhgX3ggpQ0lRLkxUUk4uSVFfUFJJQ0VfVk9MX0hJU1RfNk1USC4xMi8zLzIw</t>
  </si>
  <si>
    <t>MjQBAAAAXgYpEAIAAAAHNzEuOTM4NwCFj8S1GBfeCK459roYF94ILENJUS5SWFJYLklRX1NIT1JUX0lOVEVSRVNUX1BFUkNFTlQuMTIvMy8yMDI0AQAAAJuqlA8CAAAAEDIyLjUxMjA5NzM3NjAyNzcAhY/EtRgX3giuOfa6GBfeCClDSVEuQVBWTy5JUV9QUklDRV9WT0xfSElTVF82TVRILjEyLzQvMjAyNAEAAACU7r4TAgAAAAgxODkuNDkzMgCFj8S1GBfeCK459roYF94ILENJUS5DR09OLklRX1NIT1JUX0lOVEVSRVNUX1BFUkNFTlQuMTIvNS8yMDI0AQAAAMSI6AYCAAAAEDcuOTc5MzM4OTUxNDI5MjQAhY/EtRgX3giuOfa6GBfeCB9DSVEuSEVQQS5JUV9NQVJLRVRDQVAuMTIvNS8yMDI0AQAAAKKdkQ4CAAAACDQuMzgzNzYxAQYAAAAFAAAAATEBAAAACy0xOTY4MzcxMjc1AwAAAAMxNjACAAAABjEwMDA1NAQAAAABMAcAAAAJMTIvNS8yMDI0hY/EtRgX3giuOfa6GBfeCB5DSVEuWEJJLklRX0xBU1RTQUxFUFJJQ0UuNDU2MzABAAAAykCYAQIAAAAFOTguNzkAbDhDthgX3ghMHQ67GBfeCB9DSVEuR01BQi5JUV9MQVNUU0FMRVBSSUNFLjQ1NjM4AQAAAGgoCgACAAAABDE0ODgAhY/EtRgX3giuOfa6GBfeCB9DSVEuRUxFVi5JUV9MQVNUU0FMRVBSSUNFLjQ1NjMwAQAAAEzb7wIDAAAAAACFj8S1GBfeCK459roYF94IK0NJUS5OVlMuSVFfU0hPUlRfSU5URVJFU1RfUEVSQ0VOVC4xMi82LzIwMjQBAAAAqbXo</t>
  </si>
  <si>
    <t>DwMAAAAAAIWPxLUYF94Irjn2uhgX3ggeQ0lRLkFaTi5JUV9MQVNUU0FMRVBSSUNFLjQ1NjM5AQAAAIYjBQACAAAABjEwNC42OAAUzkC2GBfeCDnVBLsYF94II0NJUS5EU05LWS5JUV9WQUxVRV9UUkFERUQuMTIvNi8yMDI0AQAAADmZaQEDAAAAAACFj8S1GBfeCK459roYF94IH0NJUS5YRU5FLklRX0xBU1RTQUxFUFJJQ0UuNDU2MzkBAAAA1qEIAAIAAAAFNDAuMDUAhY/EtRgX3giuOfa6GBfeCCxDSVEuUkFQUC5JUV9TSE9SVF9JTlRFUkVTVF9QRVJDRU5ULjEyLzYvMjAyNAEAAACJdABtAgAAAA40Ljc1MTAyODc4MzM1MQCFj8S1GBfeCK459roYF94IHkNJUS5BTFQuSVFfTEFTVFNBTEVQUklDRS40NTYzMQEAAAD3QkoAAgAAAAQ5LjE0AIWPxLUYF94Irjn2uhgX3ggfQ0lRLlBTVFguSVFfTUFSS0VUQ0FQLjEyLzcvMjAyNAEAAABKuQUAAwAAAAAAhY/EtRgX3giuOfa6GBfeCCNDSVEuQkVBTS5JUV9MQVNUU0FMRVBSSUNFLjEyLzgvMjAyNAEAAAARRqchAgAAAAUyNi43MQCFj8S1GBfeCK459roYF94IKUNJUS5BRk1ELklRX1BSSUNFX1ZPTF9ISVNUXzZNVEguMTIvOC8yMDI0AQAAANv3DAADAAAAAACFj8S1GBfeCK459roYF94IIkNJUS5BQ0xYLklRX1ZBTFVFX1RSQURFRC4xMi85LzIwMjQBAAAAgg+dEgIAAAAJNzMuNTE4NzUxAIWPxLUYF94Irjn2uhgX3ggfQ0lRLk1DUkIuSVFfTEFTVFNBTEVQUklD</t>
  </si>
  <si>
    <t>RS40NTY0MgEAAADTYkENAgAAAAQxNy44AIWPxLUYF94Irjn2uhgX3ggsQ0lRLk9MTUEuSVFfU0hPUlRfSU5URVJFU1RfUEVSQ0VOVC4xMi85LzIwMjQBAAAA8n84IAIAAAAQMTEuNjA3NDY3MjQwMzU1NACFj8S1GBfeCK459roYF94IIENJUS5LWUtPRi5JUV9MQVNUU0FMRVBSSUNFLjQ1NjMyAQAAAMt1CgADAAAAAACFj8S1GBfeCK459roYF94IKUNJUS5DT0dULklRX1BSSUNFX1ZPTF9ISVNUXzZNVEguMTIvOS8yMDI0AQAAAGnURCgCAAAABzU2LjQ0ODIAhY/EtRgX3giuOfa6GBfeCCFDSVEuVk9SLklRX1ZBTFVFX1RSQURFRC4xMi85LzIwMjQBAAAA1DgZIgIAAAAHMy4xMjkwOQCFj8S1GBfeCK459roYF94IH0NJUS5STE1ELklRX0xBU1RTQUxFUFJJQ0UuNDU2NDIBAAAA82eKAAIAAAAGMC4zODg4AI9NJrYYF94I+KH4uhgX3ggsQ0lRLlJMTUQuSVFfU0hPUlRfSU5URVJFU1RfUEVSQ0VOVC4xMi85LzIwMjQBAAAA82eKAAIAAAAQMy44MjIyNTUxODM0MTc5NACFj8S1GBfeCK459roYF94IH0NJUS5TTkRYLklRX0xBU1RTQUxFUFJJQ0UuNDU2MzIBAAAAyqafAQIAAAAFMTcuMDEAhY/EtRgX3giuOfa6GBfeCB9DSVEuU09OTi5JUV9NQVJLRVRDQVAuMTIvOS8yMDI0AQAAAJrfdRgCAAAACDEuNjU4NTY1AQYAAAAFAAAAATEBAAAACy0xOTcwNzExMDc2AwAAAAMxNjACAAAABjEwMDA1NAQAAAABMAcAAAAJ</t>
  </si>
  <si>
    <t>MTIvOS8yMDI0hY/EtRgX3giuOfa6GBfeCCJDSVEuSk5KLklRX0xBU1RTQUxFUFJJQ0UuMTIvOS8yMDI0AQAAAJ0hAgACAAAABTE0OS42AAOcJrYYF94Irjn2uhgX3ggpQ0lRLlJFR04uSVFfUFJJQ0VfVk9MX0hJU1RfNk1USC4xMi85LzIwMjQBAAAAs4MAAAIAAAAGMjUuMzE0AOP+JbYYF94IRBf7uhgX3ggfQ0lRLk5LVFIuSVFfTUFSS0VUQ0FQLjEyLzkvMjAyNAEAAADpdAAAAgAAAAkxODYuMzAyODYBBgAAAAUAAAABMQEAAAALLTE5Njk4MTE3NDQDAAAAAzE2MAIAAAAGMTAwMDU0BAAAAAEwBwAAAAkxMi85LzIwMjSFj8S1GBfeCELP87oYF94II0NJUS5NUlVTLklRX0xBU1RTQUxFUFJJQ0UuMTIvOS8yMDI0AQAAABBkfAECAAAABTQzLjc0AIWPxLUYF94IQs/zuhgX3ggpQ0lRLkNNUlguSVFfUFJJQ0VfVk9MX0hJU1RfNk1USC4xMi85LzIwMjQBAAAA+w4yAAMAAAAAAIWPxLUYF94IQs/zuhgX3ggiQ0lRLkNQSVguSVFfVkFMVUVfVFJBREVELjEyLzkvMjAyNAEAAAACI4EBAgAAAAg3Ljc4NTY1NACFj8S1GBfeCELP87oYF94ILENJUS5OQlRYLklRX1NIT1JUX0lOVEVSRVNUX1BFUkNFTlQuMTIvOS8yMDI0AQAAALuuPwEDAAAAAACFj8S1GBfeCELP87oYF94IH0NJUS5BRk1ELklRX0xBU1RTQUxFUFJJQ0UuNDU2MzIBAAAA2/cMAAMAAAAAAIWPxLUYF94IQs/zuhgX3ggfQ0lRLkNSU1AuSVFfTUFSS0VU</t>
  </si>
  <si>
    <t>Q0FQLjEyLzkvMjAyNAEAAADIL6YPAgAAAAs0MjU0LjAxNzM5MwEGAAAABQAAAAExAQAAAAstMTk3MDE0MTk4OAMAAAADMTYwAgAAAAYxMDAwNTQEAAAAATAHAAAACTEyLzkvMjAyNIWPxLUYF94IQs/zuhgX3ggeQ0lRLk1HWC5JUV9MQVNUU0FMRVBSSUNFLjQ1NjQyAQAAAGibwSUCAAAABTMuMTA1AIWPxLUYF94IQs/zuhgX3ggeQ0lRLk9OQy5JUV9NQVJLRVRDQVAuMTIvOS8yMDI0AQAAAODk3QYCAAAADDIyMDc1LjUwMDg3MQEGAAAABQAAAAExAQAAAAstMTk2OTU1NzMxNwMAAAADMTYwAgAAAAYxMDAwNTQEAAAAATAHAAAACTEyLzkvMjAyNOP+JbYYF94I24X9uhgX3ggfQ0lRLkJHTkUuSVFfTEFTVFNBTEVQUklDRS40NTY0MgEAAADg5N0GAwAAAAAA4/4lthgX3gjbhf26GBfeCB9DSVEuTlJJWC5JUV9NQVJLRVRDQVAuMTIvOS8yMDI0AQAAAEwqVQwCAAAACzE0NjMuNDc3NTg2AQYAAAAFAAAAATEBAAAACy0xOTczNzY3NTk3AwAAAAMxNjACAAAABjEwMDA1NAQAAAABMAcAAAAJMTIvOS8yMDI0hY/EtRgX3ghCz/O6GBfeCB9DSVEuUlhSWC5JUV9MQVNUU0FMRVBSSUNFLjQ1NjQyAQAAAJuqlA8CAAAABDcuNDQAhY/EtRgX3ghCz/O6GBfeCB9DSVEuT01FUi5JUV9NQVJLRVRDQVAuMTIvOS8yMDI0AQAAAIR+AAACAAAACjY1OS40NjgyNjkBBgAAAAUAAAABMQEAAAALLTE5NjkxNjY5OTUDAAAAAzE2MAIA</t>
  </si>
  <si>
    <t>AAAGMTAwMDU0BAAAAAEwBwAAAAkxMi85LzIwMjSFj8S1GBfeCELP87oYF94IH0NJUS5DUklTLklRX0xBU1RTQUxFUFJJQ0UuNDU2NDIBAAAAF2oAAAIAAAAEMy40OACFj8S1GBfeCELP87oYF94IH0NJUS5DUkJQLklRX01BUktFVENBUC4xMi85LzIwMjQBAAAAJG8kDwIAAAAKMTg1LjYxNTMwNgEGAAAABQAAAAExAQAAAAstMTk2OTg0NjQyOQMAAAADMTYwAgAAAAYxMDAwNTQEAAAAATAHAAAACTEyLzkvMjAyNIWPxLUYF94IQs/zuhgX3ggfQ0lRLk5BTVMuSVFfTEFTVFNBTEVQUklDRS40NTY0MwEAAACictooAgAAAAUyNi42MQCFj8S1GBfeCELP87oYF94IIENJUS5PTE1BLklRX01BUktFVENBUC4xMi8xMC8yMDI0AQAAAPJ/OCACAAAACjcxMS4xMDc3ODgBBgAAAAUAAAABMQEAAAALLTE5NjkwOTc4OTYDAAAAAzE2MAIAAAAGMTAwMDU0BAAAAAEwBwAAAAoxMi8xMC8yMDI0hY/EtRgX3ghCz/O6GBfeCB9DSVEuUU5UTS5JUV9MQVNUU0FMRVBSSUNFLjQ1NjQzAQAAAGMG3g8CAAAABDUuOTQAhY/EtRgX3ghCz/O6GBfeCB9DSVEuVEFLLklRX01BUktFVENBUC4xMi8xMC8yMDI0AQAAACxYDQACAAAADjY1MjE0MzIuOTYzNzE2AQYAAAAFAAAAATEBAAAACy0xOTcxMTAwOTM3AwAAAAI3OQIAAAAGMTAwMDU0BAAAAAEwBwAAAAoxMi8xMC8yMDI0hY/EtRgX3ghCz/O6GBfeCB9DSVEuSU5BQi5JUV9MQVNUU0FM</t>
  </si>
  <si>
    <t>RVBSSUNFLjQ1NjQzAQAAABQ0LiECAAAACDguNjQwMDA4AIWPxLUYF94IQs/zuhgX3gggQ0lRLkxTVEEuSVFfTUFSS0VUQ0FQLjEyLzEwLzIwMjQBAAAAYCkFAAIAAAAJMjMuNjMxNjUyAQYAAAAFAAAAATEBAAAACy0xOTY5Mjg3NzkxAwAAAAMxNjACAAAABjEwMDA1NAQAAAABMAcAAAAKMTIvMTAvMjAyNIWPxLUYF94IQs/zuhgX3ggeQ0lRLlNMUy5JUV9MQVNUU0FMRVBSSUNFLjQ1NjQzAQAAACpXoQ8CAAAABjAuODgxNwCFj8S1GBfeCELP87oYF94IIENJUS5JTU5OLklRX01BUktFVENBUC4xMi8xMC8yMDI0AQAAAC75AwACAAAACTEzLjAzNjEwNwEGAAAABQAAAAExAQAAAAstMTk3MDI4NDU2OQMAAAADMTYwAgAAAAYxMDAwNTQEAAAAATAHAAAACjEyLzEwLzIwMjSFj8S1GBfeCELP87oYF94IH0NJUS5TVFJPLklRX0xBU1RTQUxFUFJJQ0UuNDU2NDMBAAAAHY5PAgIAAAAEMi4wOQCFj8S1GBfeCELP87oYF94IH0NJUS5TSUdBLklRX0xBU1RTQUxFUFJJQ0UuNDU2NDMBAAAA/agFAAIAAAAENi4wOQCFj8S1GBfeCELP87oYF94IIENJUS5YTkNSLklRX01BUktFVENBUC4xMi8xMC8yMDI0AQAAAKZaCwACAAAACzE3NjkuODQ1NTM5AQYAAAAFAAAAATEBAAAACy0xOTcwNDY2NjE4AwAAAAMxNjACAAAABjEwMDA1NAQAAAABMAcAAAAKMTIvMTAvMjAyNIWPxLUYF94IQs/zuhgX3ggeQ0lRLk5WUy5JUV9MQVNU</t>
  </si>
  <si>
    <t>U0FMRVBSSUNFLjQ1NjQzAQAAAKm16A8CAAAAATcAhY/EtRgX3ghCz/O6GBfeCCBDSVEuQUxYTy5JUV9NQVJLRVRDQVAuMTIvMTAvMjAyNAEAAACQA/8RAgAAAAk4My4zMzQxMDQBBgAAAAUAAAABMQEAAAALLTE5NzAxOTYwMzkDAAAAAzE2MAIAAAAGMTAwMDU0BAAAAAEwBwAAAAoxMi8xMC8yMDI0hY/EtRgX3ghCz/O6GBfeCB9DSVEuWllNRS5JUV9MQVNUU0FMRVBSSUNFLjQ1NjQzAQAAAGdklAICAAAABTEzLjM3AIWPxLUYF94IQs/zuhgX3ggfQ0lRLlJMQVkuSVFfTEFTVFNBTEVQUklDRS40NTY0NAEAAAAyzOMWAgAAAAM0LjIAhY/EtRgX3ghCz/O6GBfeCB5DSVEuWEJJLklRX0xBU1RTQUxFUFJJQ0UuNDU2MTEBAAAAykCYAQIAAAAFOTEuODMARHmzthgX3ghzOCK7GBfeCB5DSVEuWEJJLklRX0xBU1RTQUxFUFJJQ0UuNDU2MjEBAAAAykCYAQIAAAAFOTcuNjMA6OOTthgX3ggbHRG7GBfeCCBDSVEuUEhSUkYuSVFfTEFTVFNBTEVQUklDRS40NTYyMgUAAAAAAAAACAAAABQoSW52YWxpZCBJZGVudGlmaWVyKYWPxLUYF94IQs/zuhgX3ggjQ0lRLk9OVk8uSVFfVkFMVUVfVFJBREVELjExLzIwLzIwMjQBAAAARWRcBgMAAAAAAIWPxLUYF94IQs/zuhgX3ggkQ0lRLlJYUlguSVFfTEFTVFNBTEVQUklDRS4xMS8yMC8yMDI0AQAAAJuqlA8CAAAABDYuMDQAhY/EtRgX3ghCz/O6GBfeCB5DSVEuWEJJLklRX0xB</t>
  </si>
  <si>
    <t>U1RTQUxFUFJJQ0UuNDU2MTgBAAAAykCYAQIAAAAFOTYuMjQA6OOTthgX3ggbHRG7GBfeCB9DSVEuQU1SWC5JUV9MQVNUU0FMRVBSSUNFLjQ1NjE2AQAAAFecSgICAAAABDguNDEAhY/EtRgX3ghCz/O6GBfeCB9DSVEuVlJQWC5JUV9MQVNUU0FMRVBSSUNFLjQ1NjE3AQAAAJLSRyECAAAABzE0Ljc0MjUAhY/EtRgX3ghCz/O6GBfeCCBDSVEuQ05TUC5JUV9NQVJLRVRDQVAuMTEvMjIvMjAyNAEAAABZJCMhAgAAAAg3LjE1MTMzNgEGAAAABQAAAAExAQAAAAstMTk2ODUwMTg1NAMAAAADMTYwAgAAAAYxMDAwNTQEAAAAATAHAAAACjExLzIyLzIwMjSFj8S1GBfeCELP87oYF94IH0NJUS5BWk4uSVFfTUFSS0VUQ0FQLjExLzI1LzIwMjQBAAAAhiMFAAIAAAANMTYyMzc3LjA5NjUxNQEGAAAABQAAAAExAQAAAAstMTk2OTU5NjEwMAMAAAACNTUCAAAABjEwMDA1NAQAAAABMAcAAAAKMTEvMjUvMjAyNIWPxLUYF94IQs/zuhgX3ggeQ0lRLlhCSS5JUV9MQVNUU0FMRVBSSUNFLjQ1NjI4AQAAAMpAmAECAAAABTk5LjMxAGw4Q7YYF94ITB0OuxgX3ggeQ0lRLkJNWS5JUV9MQVNUU0FMRVBSSUNFLjQ1NjI4AQAAAMZkAAACAAAABTU5Ljk0AIWPxLUYF94IQs/zuhgX3gggQ0lRLlROWUEuSVFfTUFSS0VUQ0FQLjExLzI1LzIwMjQBAAAAFsNiGAIAAAAKMjM0LjQ5MjcyNwEGAAAABQAAAAExAQAAAAstMTk3MDQzMDUxNQMA</t>
  </si>
  <si>
    <t>AAADMTYwAgAAAAYxMDAwNTQEAAAAATAHAAAACjExLzI1LzIwMjSFj8S1GBfeCELP87oYF94IH0NJUS5BTUdOLklRX0xBU1RTQUxFUFJJQ0UuNDU2MjkBAAAA8GAAAAIAAAAGMjc4LjMyAIWPxLUYF94IQs/zuhgX3gggQ0lRLlZBTE4uSVFfTUFSS0VUQ0FQLjExLzI2LzIwMjQBAAAAPHBFAAIAAAAKMzA3LjIwMzQzNgEGAAAABQAAAAExAQAAAAstMTk3MDMwNTE1OAMAAAACNTACAAAABjEwMDA1NAQAAAABMAcAAAAKMTEvMjYvMjAyNIWPxLUYF94IQs/zuhgX3ggeQ0lRLlhCSS5JUV9MQVNUU0FMRVBSSUNFLjQ1NjI5AQAAAMpAmAECAAAABTk3LjY5AGw4Q7YYF94ITB0OuxgX3ggeQ0lRLlNMUy5JUV9MQVNUU0FMRVBSSUNFLjQ1NjMwAQAAACpXoQ8CAAAABDEuMTEAhY/EtRgX3ghCz/O6GBfeCB9DSVEuR01BQi5JUV9NQVJLRVRDQVAuMTIvMi8yMDI0AQAAAGgoCgACAAAADDk4NTQxLjM4NDUzMwEGAAAABQAAAAExAQAAAAstMTk3MDQ5Mjg0NgMAAAACNDICAAAABjEwMDA1NAQAAAABMAcAAAAJMTIvMi8yMDI0hY/EtRgX3ghCz/O6GBfeCB5DSVEuWEJJLklRX0xBU1RTQUxFUFJJQ0UuNDU2MjUBAAAAykCYAQIAAAAFOTkuNjIAbDhDthgX3ghMHQ67GBfeCB9DSVEuU05HWC5JUV9MQVNUU0FMRVBSSUNFLjQ1NjM1AQAAAKttAAACAAAABDMuNDkAhY/EtRgX3ghCz/O6GBfeCB9DSVEuUklHTC5JUV9NQVJLRVRD</t>
  </si>
  <si>
    <t>QVAuMTIvMi8yMDI0AQAAADuEAAACAAAACjQ3Ni40ODY4MzIBBgAAAAUAAAABMQEAAAALLTE5NzAyMTAzMDgDAAAAAzE2MAIAAAAGMTAwMDU0BAAAAAEwBwAAAAkxMi8yLzIwMjSFj8S1GBfeCELP87oYF94IH0NJUS5TWVJFLklRX0xBU1RTQUxFUFJJQ0UuNDU2MzUBAAAAihYiDwIAAAAFMjYuODEAhY/EtRgX3ghCz/O6GBfeCB9DSVEuQ1JCUC5JUV9NQVJLRVRDQVAuMTIvMy8yMDI0AQAAACRvJA8CAAAACjIwNC4wMDYzMjQBBgAAAAUAAAABMQEAAAALLTE5Njk4NDY0MjkDAAAAAzE2MAIAAAAGMTAwMDU0BAAAAAEwBwAAAAkxMi8zLzIwMjSFj8S1GBfeCELP87oYF94IH0NJUS5MVFJOLklRX0xBU1RTQUxFUFJJQ0UuNDU2MzYBAAAAXgYpEAIAAAAEMy45OACFj8S1GBfeCELP87oYF94IH0NJUS5FTFRYLklRX01BUktFVENBUC4xMi8zLzIwMjQBAAAAQKrPDAIAAAAJNTMuODg0MzU1AQYAAAAFAAAAATEBAAAACy0xOTY4OTA4ODU0AwAAAAMxNjACAAAABjEwMDA1NAQAAAABMAcAAAAJMTIvMy8yMDI0hY/EtRgX3ghCz/O6GBfeCB9DSVEuQVBWTy5JUV9MQVNUU0FMRVBSSUNFLjQ1NjM3AQAAAJTuvhMCAAAABTIwMC4yAIWPxLUYF94IQs/zuhgX3ggiQ0lRLkNHT04uSVFfVkFMVUVfVFJBREVELjEyLzUvMjAyNAEAAADEiOgGAgAAAAk2My44ODgwMzgAhY/EtRgX3ghCz/O6GBfeCClDSVEuSEVQQS5JUV9QUklD</t>
  </si>
  <si>
    <t>RV9WT0xfSElTVF82TVRILjEyLzUvMjAyNAEAAACinZEOAgAAAAc4MS44NDI5AIWPxLUYF94IQs/zuhgX3ggsQ0lRLlVSR04uSVFfU0hPUlRfSU5URVJFU1RfUEVSQ0VOVC4xMi81LzIwMjQBAAAA1dJYDgIAAAAQMTUuMjY1NzQ5ODk4ODAxOQCFj8S1GBfeCELP87oYF94II0NJUS5FTEVWLklRX0xBU1RTQUxFUFJJQ0UuMTIvNS8yMDI0AQAAAEzb7wIDAAAAAACFj8S1GBfeCELP87oYF94IHkNJUS5BWk4uSVFfTUFSS0VUQ0FQLjEyLzYvMjAyNAEAAACGIwUAAgAAAA0xNjUxNzAuNzkzMzE2AQYAAAAFAAAAATEBAAAACy0xOTY5NTk2MTAwAwAAAAI1NQIAAAAGMTAwMDU0BAAAAAEwBwAAAAkxMi82LzIwMjSPTSa2GBfeCPih+LoYF94IH0NJUS5NTk9WLklRX01BUktFVENBUC4xMi82LzIwMjQBAAAAuFSNAAIAAAAKMTE0Ljc2ODIxNgEGAAAABQAAAAExAQAAAAstMTk2ODkwODczMAMAAAADMTYwAgAAAAYxMDAwNTQEAAAAATAHAAAACTEyLzYvMjAyNIWPxLUYF94IQs/zuhgX3ggiQ0lRLkFMVC5JUV9MQVNUU0FMRVBSSUNFLjEyLzYvMjAyNAEAAAD3QkoAAgAAAAQ5LjExAIWPxLUYF94IQs/zuhgX3ggpQ0lRLlBTVFguSVFfUFJJQ0VfVk9MX0hJU1RfNk1USC4xMi83LzIwMjQBAAAASrkFAAMAAAAAAIWPxLUYF94IQs/zuhgX3ggiQ0lRLkNDQ0MuSVFfVkFMVUVfVFJBREVELjEyLzgvMjAyNAEAAAAEzioTAwAA</t>
  </si>
  <si>
    <t>AAAAhY/EtRgX3ghCz/O6GBfeCB9DSVEuQkVBTS5JUV9MQVNUU0FMRVBSSUNFLjQ1NjM5AQAAABFGpyECAAAABTI3LjkzAOP+JbYYF94IRBf7uhgX3ggsQ0lRLkFHSU8uSVFfU0hPUlRfSU5URVJFU1RfUEVSQ0VOVC4xMi84LzIwMjQBAAAACyTGAgIAAAAQNy45ODA3OTMzMzIzNzQxOQCFj8S1GBfeCELP87oYF94IH0NJUS5HSUxELklRX01BUktFVENBUC4xMi85LzIwMjQBAAAASnEAAAIAAAANMTEyODk5LjIyMzk4NgEGAAAABQAAAAExAQAAAAstMTk2OTMzMDg2MwMAAAADMTYwAgAAAAYxMDAwNTQEAAAAATAHAAAACTEyLzkvMjAyNIWPxLUYF94IQs/zuhgX3gggQ0lRLktZS09GLklRX0xBU1RTQUxFUFJJQ0UuNDU2NDIBAAAAy3UKAAMAAAAAAIWPxLUYF94IQs/zuhgX3ggrQ0lRLk1SSy5JUV9TSE9SVF9JTlRFUkVTVF9QRVJDRU5ULjEyLzkvMjAyNAEAAAD2ZgQAAgAAABAxLjA0MDU4MjQyNzQzNDkyAAOcJrYYF94Irjn2uhgX3ggfQ0lRLkNPR1QuSVFfTEFTVFNBTEVQUklDRS40NTYzMgEAAABp1EQoAgAAAAQ4Ljg5AIWPxLUYF94IQs/zuhgX3ggfQ0lRLlBSVEMuSVFfTUFSS0VUQ0FQLjEyLzkvMjAyNAEAAAAWAI0AAgAAAAo0MTMuNzIwMDI3AQYAAAAFAAAAATEBAAAACy0xOTc5Nzc2NDUyAwAAAAI1NQIAAAAGMTAwMDU0BAAAAAEwBwAAAAkxMi85LzIwMjSFj8S1GBfeCELP87oYF94II0NJUS5TTkRY</t>
  </si>
  <si>
    <t>LklRX0xBU1RTQUxFUFJJQ0UuMTIvOS8yMDI0AQAAAMqmnwECAAAABTE1LjU2AIWPxLUYF94IQs/zuhgX3gggQ0lRLkZBVEUuSVFfTUFSS0VUQ0FQLjExLzE4LzIwMjQBAAAAaDFXAgIAAAAKMjU4LjU0MDEzNgEGAAAABQAAAAExAQAAAAstMTk2OTQzNzUwNwMAAAADMTYwAgAAAAYxMDAwNTQEAAAAATAHAAAACjExLzE4LzIwMjQUzkC2GBfeCD9MB7sYF94IHkNJUS5YQkkuSVFfTEFTVFNBTEVQUklDRS40NTYxNAEAAADKQJgBAgAAAAU5MS45NgBEebO2GBfeCLz5GrsYF94IHkNJUS5YQkkuSVFfTEFTVFNBTEVQUklDRS40NTYyMgEAAADKQJgBAgAAAAU5OC44NQDo45O2GBfeCBsdEbsYF94IH0NJUS5WWUdSLklRX0xBU1RTQUxFUFJJQ0UuNDU2MTUBAAAAXsxPDwIAAAAENS4yNwCFj8S1GBfeCELP87oYF94ILUNJUS5YQklPLklRX1NIT1JUX0lOVEVSRVNUX1BFUkNFTlQuMTEvMjEvMjAyNAEAAAA5JmEBAgAAABEwLjk2MTc4MTAwNjc3MDQ2NgCFj8S1GBfeCELP87oYF94ILUNJUS5CR05FLklRX1NIT1JUX0lOVEVSRVNUX1BFUkNFTlQuMTEvMjEvMjAyNAEAAADg5N0GAwAAAAAAhY/EtRgX3ghCz/O6GBfeCCRDSVEuQU1SWC5JUV9MQVNUU0FMRVBSSUNFLjExLzIxLzIwMjQBAAAAV5xKAgIAAAAEOC4zMgCFj8S1GBfeCELP87oYF94IJENJUS5WUlBYLklRX0xBU1RTQUxFUFJJQ0UuMTEvMjIvMjAyNAEAAACS</t>
  </si>
  <si>
    <t>0kchAgAAAAYxNC4xNzUAhY/EtRgX3ghCz/O6GBfeCCpDSVEuQ05TUC5JUV9QUklDRV9WT0xfSElTVF82TVRILjExLzIyLzIwMjQBAAAAWSQjIQIAAAAIMjA3LjkzODcAhY/EtRgX3ghCz/O6GBfeCClDSVEuQVpOLklRX1BSSUNFX1ZPTF9ISVNUXzZNVEguMTEvMjUvMjAyNAEAAACGIwUAAgAAAAcyMi4wNDc0AIWPxLUYF94IQs/zuhgX3ggtQ0lRLkNHVFguSVFfU0hPUlRfSU5URVJFU1RfUEVSQ0VOVC4xMS8yNS8yMDI0AQAAANauWAICAAAAEDEuOTYzMjYyMDA1NzgzOTEAhY/EtRgX3ghCz/O6GBfeCCpDSVEuVE5ZQS5JUV9QUklDRV9WT0xfSElTVF82TVRILjExLzI1LzIwMjQBAAAAFsNiGAIAAAAIMTAxLjgxNDMAhY/EtRgX3ghCz/O6GBfeCC1DSVEuQUxFQy5JUV9TSE9SVF9JTlRFUkVTVF9QRVJDRU5ULjExLzI1LzIwMjQBAAAAa0DbDgIAAAAQNC44MDI3NDI2NjE2NDk4MgDj/iW2GBfeCNuF/boYF94IKkNJUS5WQUxOLklRX1BSSUNFX1ZPTF9ISVNUXzZNVEguMTEvMjYvMjAyNAEAAAA8cEUAAgAAAAc0OS4wMjE2AIWPxLUYF94IQs/zuhgX3ggtQ0lRLkxYUlguSVFfU0hPUlRfSU5URVJFU1RfUEVSQ0VOVC4xMS8yNi8yMDI0AQAAAD14AAACAAAAEDguNjgwMjAxODgzNjk0MzcAhY/EtRgX3ghCz/O6GBfeCClDSVEuR01BQi5JUV9QUklDRV9WT0xfSElTVF82TVRILjEyLzIvMjAyNAEAAABoKAoAAgAA</t>
  </si>
  <si>
    <t>AAcyNC4zMjI3AIWPxLUYF94IQs/zuhgX3ggsQ0lRLlNOVEkuSVFfU0hPUlRfSU5URVJFU1RfUEVSQ0VOVC4xMi8yLzIwMjQBAAAASQceIAIAAAAQMS4yNjM0ODg0NTkwMTEzMgCFj8S1GBfeCELP87oYF94IKUNJUS5SSUdMLklRX1BSSUNFX1ZPTF9ISVNUXzZNVEguMTIvMi8yMDI0AQAAADuEAAACAAAABzkzLjExMzMAhY/EtRgX3ghCz/O6GBfeCCxDSVEuSkFOWC5JUV9TSE9SVF9JTlRFUkVTVF9QRVJDRU5ULjEyLzIvMjAyNAEAAACNq1koAgAAABA3Ljk3NTcwMzA3OTQ1NzEyAIWPxLUYF94IQs/zuhgX3ggpQ0lRLkNSQlAuSVFfUFJJQ0VfVk9MX0hJU1RfNk1USC4xMi8zLzIwMjQBAAAAJG8kDwIAAAAIMTU1LjE0NzcAhY/EtRgX3ghCz/O6GBfeCCxDSVEuUk9JVi5JUV9TSE9SVF9JTlRFUkVTVF9QRVJDRU5ULjEyLzMvMjAyNAEAAAA5OM8QAgAAABA1Ljk1NDk0MDQ4MjgxNDQzAIWPxLUYF94IQs/zuhgX3ggpQ0lRLkVMVFguSVFfUFJJQ0VfVk9MX0hJU1RfNk1USC4xMi8zLzIwMjQBAAAAQKrPDAIAAAAIMTA3LjMzNTYAhY/EtRgX3ghCz/O6GBfeCCtDSVEuTExZLklRX1NIT1JUX0lOVEVSRVNUX1BFUkNFTlQuMTIvNC8yMDI0AQAAABtbBAACAAAAEDAuNzI2Njg2OTMyNTIzMjUAhY/EtRgX3ghCz/O6GBfeCB5DSVEuQVpOLklRX01BUktFVENBUC4xMi81LzIwMjQBAAAAhiMFAAIAAAANMTY0NjEyLjY3</t>
  </si>
  <si>
    <t>OTEyOAEGAAAABQAAAAExAQAAAAstMTk2OTU5NjEwMAMAAAACNTUCAAAABjEwMDA1NAQAAAABMAcAAAAJMTIvNS8yMDI0hY/EtRgX3ghCz/O6GBfeCB9DSVEuSEVQQS5JUV9MQVNUU0FMRVBSSUNFLjQ1NjMwAQAAAKKdkQ4CAAAABDMxLjQAhY/EtRgX3ghCz/O6GBfeCCJDSVEuVVJHTi5JUV9WQUxVRV9UUkFERUQuMTIvNS8yMDI0AQAAANXSWA4CAAAACDUuODU5Nzg3AIWPxLUYF94IQs/zuhgX3ggfQ0lRLkVMRVYuSVFfTEFTVFNBTEVQUklDRS40NTYzOAEAAABM2+8CAwAAAAAAhY/EtRgX3ghCz/O6GBfeCCFDSVEuTlZTLklRX1ZBTFVFX1RSQURFRC4xMi82LzIwMjQBAAAAqbXoDwMAAAAAAIWPxLUYF94IQs/zuhgX3ggoQ0lRLkFaTi5JUV9QUklDRV9WT0xfSElTVF82TVRILjEyLzYvMjAyNAEAAACGIwUAAgAAAAcyMi4xNzg2AI9NJrYYF94I+KH4uhgX3ggeQ0lRLlhCSS5JUV9MQVNUU0FMRVBSSUNFLjQ1NjMxAQAAAMpAmAECAAAABTk3LjMzAGw4Q7YYF94ITB0OuxgX3ggpQ0lRLk1OT1YuSVFfUFJJQ0VfVk9MX0hJU1RfNk1USC4xMi82LzIwMjQBAAAAuFSNAAIAAAAHOTIuMzc2NQCFj8S1GBfeCELP87oYF94IIkNJUS5SQVBQLklRX1ZBTFVFX1RSQURFRC4xMi82LzIwMjQBAAAAiXQAbQIAAAAIMS44OTA0NDMAhY/EtRgX3ghCz/O6GBfeCB5DSVEuQUxULklRX0xBU1RTQUxFUFJJQ0UuNDU2MzkBAAAA</t>
  </si>
  <si>
    <t>90JKAAIAAAAEOS4wMwCFj8S1GBfeCELP87oYF94ILENJUS5JUEhBLklRX1NIT1JUX0lOVEVSRVNUX1BFUkNFTlQuMTIvNy8yMDI0AQAAAJmABgADAAAAAACFj8S1GBfeCELP87oYF94IH0NJUS5QU1RYLklRX0xBU1RTQUxFUFJJQ0UuNDU2MzIBAAAASrkFAAMAAAAAAAOcJrYYF94I+KH4uhgX3ggfQ0lRLklST04uSVFfTUFSS0VUQ0FQLjEyLzgvMjAyNAEAAABO3zkmAgAAAAsxOTI4Ljg5NjE4OAEGAAAABQAAAAExAQAAAAstMTk2OTUxNDc3MwMAAAADMTYwAgAAAAYxMDAwNTQEAAAAATAHAAAACTEyLzgvMjAyNIWPxLUYF94IQs/zuhgX3ggjQ0lRLkFGTUQuSVFfTEFTVFNBTEVQUklDRS4xMi84LzIwMjQBAAAA2/cMAAMAAAAAAIWPxLUYF94IQs/zuhgX3ggpQ0lRLkdJTEQuSVFfUFJJQ0VfVk9MX0hJU1RfNk1USC4xMi85LzIwMjQBAAAASnEAAAIAAAAHMjUuMjExMwDrkCO2GBfeCD3V/roYF94IH0NJUS5LVVJBLklRX01BUktFVENBUC4xMi85LzIwMjQBAAAAuMvaEAIAAAAKODE4Ljg1MjI4OAEGAAAABQAAAAExAQAAAAstMTk3MDIxMDA3NAMAAAADMTYwAgAAAAYxMDAwNTQEAAAAATAHAAAACTEyLzkvMjAyNIWPxLUYF94IQs/zuhgX3ggjQ0lRLkNPR1QuSVFfTEFTVFNBTEVQUklDRS4xMi85LzIwMjQBAAAAadREKAIAAAAEOS42NwCFj8S1GBfeCELP87oYF94IKUNJUS5QUlRDLklRX1BSSUNFX1ZPTF9I</t>
  </si>
  <si>
    <t>SVNUXzZNVEguMTIvOS8yMDI0AQAAABYAjQACAAAABzMxLjkyOTUAhY/EtRgX3ghCz/O6GBfeCCJDSVEuUkxNRC5JUV9WQUxVRV9UUkFERUQuMTIvOS8yMDI0AQAAAPNnigACAAAACDEuMTkyMTg0AOuQI7YYF94IPdX+uhgX3ggfQ0lRLlNORFguSVFfTEFTVFNBTEVQUklDRS40NTY0MgEAAADKpp8BAgAAAAUxMy43OQCFj8S1GBfeCELP87oYF94ILENJUS5BRENULklRX1NIT1JUX0lOVEVSRVNUX1BFUkNFTlQuMTIvOS8yMDI0AQAAAJqj6QoCAAAADzMuMjcyODAyMjkwNjUzNACFj8S1GBfeCELP87oYF94IH0NJUS5TT05OLklRX0xBU1RTQUxFUFJJQ0UuNDU2MzIBAAAAmt91GAIAAAADMi4xAIWPxLUYF94IQs/zuhgX3ggfQ0lRLk1PTE4uSVFfTUFSS0VUQ0FQLjEyLzkvMjAyNAEAAADInPIBAgAAAAoxODMuNzYyNTI5AQYAAAAFAAAAATEBAAAACy0xOTcxMTMwMzQ4AwAAAAIyOQIAAAAGMTAwMDU0BAAAAAEwBwAAAAkxMi85LzIwMjSFj8S1GBfeCELP87oYF94ILENJUS5HTFBHLklRX1NIT1JUX0lOVEVSRVNUX1BFUkNFTlQuMTIvOS8yMDI0AQAAALIxGgADAAAAAACFj8S1GBfeCELP87oYF94IH0NJUS5OS1RSLklRX0xBU1RTQUxFUFJJQ0UuNDU2MzIBAAAA6XQAAAIAAAAJMTUuMjk5OTkyAIWPxLUYF94IQs/zuhgX3ggfQ0lRLk1HTlguSVFfTUFSS0VUQ0FQLjEyLzkvMjAyNAEAAABPKwkAAgAAAAoyMTgu</t>
  </si>
  <si>
    <t>NDE2Nzk5AQYAAAAFAAAAATEBAAAACy0xOTcwNjQxODMwAwAAAAMxNjACAAAABjEwMDA1NAQAAAABMAcAAAAJMTIvOS8yMDI0hY/EtRgX3ghCz/O6GBfeCCNDSVEuQ01SWC5JUV9MQVNUU0FMRVBSSUNFLjEyLzkvMjAyNAEAAAD7DjIAAwAAAAAAhY/EtRgX3ghCz/O6GBfeCClDSVEuRkFURS5JUV9QUklDRV9WT0xfSElTVF82TVRILjEyLzkvMjAyNAEAAABoMVcCAgAAAAc5Mi41NzI1AIWPxLUYF94IQs/zuhgX3ggiQ0lRLk5CVFguSVFfVkFMVUVfVFJBREVELjEyLzkvMjAyNAEAAAC7rj8BAgAAAAgxLjEzNDE3MQCFj8S1GBfeCELP87oYF94IH0NJUS5BRk1ELklRX0xBU1RTQUxFUFJJQ0UuNDU2NDIBAAAA2/cMAAMAAAAAAI9NJrYYF94IRBf7uhgX3ggsQ0lRLklST04uSVFfU0hPUlRfSU5URVJFU1RfUEVSQ0VOVC4xMi85LzIwMjQBAAAATt85JgIAAAAQNS41MjIwMzAzNzUxNjQzNAADnCa2GBfeCPih+LoYF94IH0NJUS5DUlNQLklRX0xBU1RTQUxFUFJJQ0UuNDU2MzIBAAAAyC+mDwIAAAAFNTIuMzMAhY/EtRgX3ghCz/O6GBfeCClDSVEuRURJVC5JUV9QUklDRV9WT0xfSElTVF82TVRILjEyLzkvMjAyNAEAAACI+gUPAgAAAAc3MS4yNTA5AIWPxLUYF94IQs/zuhgX3ggeQ0lRLk9OQy5JUV9MQVNUU0FMRVBSSUNFLjQ1NjMyAQAAAODk3QYCAAAABjIwNS42MgCPTSa2GBfeCEQX+7oYF94IH0NJUS5OUklY</t>
  </si>
  <si>
    <t>LklRX0xBU1RTQUxFUFJJQ0UuNDU2MzIBAAAATCpVDAIAAAAFMjEuMzcAhY/EtRgX3ghCz/O6GBfeCB9DSVEuT01FUi5JUV9MQVNUU0FMRVBSSUNFLjQ1NjMyAQAAAIR+AAACAAAABTExLjYxAIWPxLUYF94IQs/zuhgX3ggfQ0lRLkNSQlAuSVFfTEFTVFNBTEVQUklDRS40NTYzMgEAAAAkbyQPAgAAAAUxNS4yNgCFj8S1GBfeCELP87oYF94IH0NJUS5PTE1BLklRX0xBU1RTQUxFUFJJQ0UuNDU2MzUBAAAA8n84IAIAAAAEOS40NACFj8S1GBfeCELP87oYF94IHkNJUS5UQUsuSVFfTEFTVFNBTEVQUklDRS40NTYzNQEAAAAsWA0AAgAAAAUxMy43NACFj8S1GBfeCELP87oYF94IH0NJUS5MU1RBLklRX0xBU1RTQUxFUFJJQ0UuNDU2MzUBAAAAYCkFAAIAAAAEMi42NACFj8S1GBfeCELP87oYF94IH0NJUS5JTU5OLklRX0xBU1RTQUxFUFJJQ0UuNDU2MzUBAAAALvkDAAIAAAAJMTEuMjE3Mzg1AIWPxLUYF94IQs/zuhgX3ggfQ0lRLlNQUkIuSVFfTEFTVFNBTEVQUklDRS40NTYzNQEAAADxEuYYAgAAAAk0MC40NDAxMDEAhY/EtRgX3ghCz/O6GBfeCB9DSVEuWE5DUi5JUV9MQVNUU0FMRVBSSUNFLjQ1NjM1AQAAAKZaCwACAAAABDI1LjIAhY/EtRgX3ghCz/O6GBfeCB9DSVEuQUxYTy5JUV9MQVNUU0FMRVBSSUNFLjQ1NjM1AQAAAJAD/xECAAAABDEuNzIAhY/EtRgX3ghCz/O6GBfeCB9DSVEuUkxZQi5JUV9MQVNU</t>
  </si>
  <si>
    <t>U0FMRVBSSUNFLjQ1NjM1AQAAAPZiuGMCAAAABDEuMTYAhY/EtRgX3ghCz/O6GBfeCB9DSVEuQ0FETC5JUV9MQVNUU0FMRVBSSUNFLjQ1NjM2AQAAAKtaOgICAAAABDQuNjEAhY/EtRgX3ghCz/O6GBfeCB9DSVEuUFJMRC5JUV9MQVNUU0FMRVBSSUNFLjQ1NjM2AQAAAGZeRxYCAAAABDAuOTcAhY/EtRgX3ghCz/O6GBfeCB9DSVEuTUJSWC5JUV9MQVNUU0FMRVBSSUNFLjQ1NjM2AQAAAIZsFBMCAAAABDIuMzEAhY/EtRgX3ghCz/O6GBfeCB9DSVEuQkNUWC5JUV9MQVNUU0FMRVBSSUNFLjQ1NjM2AQAAAPbcoQ8CAAAACjE2MS45OTk5MTkAhY/EtRgX3ghCz/O6GBfeCB9DSVEuQVRPUy5JUV9MQVNUU0FMRVBSSUNFLjQ1NjM2AQAAAJ7M+QUCAAAABDEuMjYAhY/EtRgX3ghCz/O6GBfeCB9DSVEuSkFHWC5JUV9MQVNUU0FMRVBSSUNFLjQ1NjM2AQAAAIy5wwACAAAABjI0Ljc1NQCFj8S1GBfeCELP87oYF94IH0NJUS5LUk9TLklRX0xBU1RTQUxFUFJJQ0UuNDU2MzcBAAAA+SjcEwIAAAAFNjguNjUAhY/EtRgX3ghCz/O6GBfeCB9DSVEuQU5BQi5JUV9MQVNUU0FMRVBSSUNFLjQ1NjM3AQAAACFMsgECAAAABTE1LjUxAIWPxLUYF94IQs/zuhgX3ggfQ0lRLklUT1MuSVFfTEFTVFNBTEVQUklDRS40NTYzNwUAAAAAAAAACAAAABQoSW52YWxpZCBJZGVudGlmaWVyKYWPxLUYF94IQs/zuhgX3ggfQ0lRLkFMWE8uSVFf</t>
  </si>
  <si>
    <t>TEFTVFNBTEVQUklDRS40NTYzNwEAAACQA/8RAgAAAAQxLjUxAIWPxLUYF94IQs/zuhgX3ggfQ0lRLktSWVMuSVFfTEFTVFNBTEVQUklDRS40NTYzNwEAAAAoJ9UfAgAAAAYxODcuMTIAhY/EtRgX3ghCz/O6GBfeCB9DSVEuQkNZQy5JUV9MQVNUU0FMRVBSSUNFLjQ1NjM3AQAAAJ1sUgQCAAAABTIxLjA5AIWPxLUYF94IQs/zuhgX3ggfQ0lRLkNLUFQuSVFfTEFTVFNBTEVQUklDRS40NTYzOAEAAAC4URYRAwAAAAAAhY/EtRgX3ghCz/O6GBfeCB9DSVEuRkhUWC5JUV9MQVNUU0FMRVBSSUNFLjQ1NjM5AQAAAOhjEiACAAAAAzUuMwCFj8S1GBfeCELP87oYF94IIENJUS5JTkNZLklRX01BUktFVENBUC4xMS8xOC8yMDI0AQAAAJoUBQACAAAADDE0ODI4LjI4OTY2NgEGAAAABQAAAAExAQAAAAstMTk3MTM3OTIxMAMAAAADMTYwAgAAAAYxMDAwNTQEAAAAATAHAAAACjExLzE4LzIwMjTo45O2GBfeCBsdEbsYF94IH0NJUS5GQVRFLklRX0xBU1RTQUxFUFJJQ0UuNDU2MTEBAAAAaDFXAgIAAAAEMi4wMgDo45O2GBfeCBsdEbsYF94IJENJUS5WWUdSLklRX0xBU1RTQUxFUFJJQ0UuMTEvMjAvMjAyNAEAAABezE8PAgAAAAQ1LjM2AIWPxLUYF94IQs/zuhgX3ggeQ0lRLlhCSS5JUV9MQVNUU0FMRVBSSUNFLjQ1NjE1AQAAAMpAmAECAAAABTkzLjE3AER5s7YYF94IvPkauxgX3ggeQ0lRLlhCSS5JUV9MQVNUU0FMRVBS</t>
  </si>
  <si>
    <t>SUNFLjQ1NjE3AQAAAMpAmAECAAAABDk0LjMA6OOTthgX3ggbHRG7GBfeCB9DSVEuT05DLklRX01BUktFVENBUC4xMS8yMS8yMDI0AQAAAODk3QYCAAAADDIwNjcxLjI1OTUwNQEGAAAABQAAAAExAQAAAAstMTk2OTU1NzMxNwMAAAADMTYwAgAAAAYxMDAwNTQEAAAAATAHAAAACjExLzIxLzIwMjSFj8S1GBfeCELP87oYF94IH0NJUS5WUlBYLklRX0xBU1RTQUxFUFJJQ0UuNDU2MjUBAAAAktJHIQIAAAAHMTEuNTI3NQCFj8S1GBfeCELP87oYF94IH0NJUS5DTlNQLklRX0xBU1RTQUxFUFJJQ0UuNDU2MjUBAAAAWSQjIQIAAAAJNjcuMjAwMDI2AIWPxLUYF94I4GbxuhgX3ggfQ0lRLlNBVkEuSVFfTEFTVFNBTEVQUklDRS40NTYxOAEAAAAvpAEAAgAAAAUyNi40OACFj8S1GBfeCELP87oYF94IH0NJUS5BTEVDLklRX0xBU1RTQUxFUFJJQ0UuNDU2MTgBAAAAa0DbDgIAAAAEMy45NACPTSa2GBfeCPih+LoYF94IH0NJUS5PVExLLklRX0xBU1RTQUxFUFJJQ0UuNDU2MjIBAAAABaSxCAIAAAAENC44OQCFj8S1GBfeCOBm8boYF94IH0NJUS5OVkNSLklRX0xBU1RTQUxFUFJJQ0UuNDU2MjUBAAAA6HwfBAIAAAAFMjAuMDQAhY/EtRgX3gjgZvG6GBfeCB9DSVEuSlNQUi5JUV9MQVNUU0FMRVBSSUNFLjQ1NjI1AQAAAF6SlSYCAAAABTIyLjgxAIWPxLUYF94I4GbxuhgX3ggfQ0lRLlBBTEkuSVFfTEFTVFNBTEVQUklD</t>
  </si>
  <si>
    <t>RS40NTYyOAEAAAAZwJAOAgAAAAMyLjQAhY/EtRgX3gjgZvG6GBfeCB9DSVEuQVZJUi5JUV9MQVNUU0FMRVBSSUNFLjQ1NjI5AQAAAFnKEQ8CAAAABDMuNDgAhY/EtRgX3gjgZvG6GBfeCChDSVEuQVpOLklRX1BSSUNFX1ZPTF9ISVNUXzZNVEguMTIvNS8yMDI0AQAAAIYjBQACAAAABzIyLjE5MTMAhY/EtRgX3gjgZvG6GBfeCCNDSVEuSEVQQS5JUV9MQVNUU0FMRVBSSUNFLjEyLzUvMjAyNAEAAACinZEOAgAAAAQzMS41AIWPxLUYF94I4GbxuhgX3ggfQ0lRLk1SVVMuSVFfTUFSS0VUQ0FQLjEyLzUvMjAyNAEAAAAQZHwBAgAAAAszMDAyLjgxNzA0OQEGAAAABQAAAAExAQAAAAstMTk3MTIyMzg2NQMAAAADMTYwAgAAAAYxMDAwNTQEAAAAATAHAAAACTEyLzUvMjAyNIWPxLUYF94I4GbxuhgX3ggfQ0lRLkJOVFguSVFfTUFSS0VUQ0FQLjEyLzYvMjAyNAEAAAB7Ow0DAgAAAAwyOTE4MS4xMjI2MTMBBgAAAAUAAAABMQEAAAALLTE5NzA3NDE5MDQDAAAAAzE2MAIAAAAGMTAwMDU0BAAAAAEwBwAAAAkxMi82LzIwMjSFj8S1GBfeCOBm8boYF94IHkNJUS5BWk4uSVFfTEFTVFNBTEVQUklDRS40NTYzMQEAAACGIwUAAgAAAAYxMDYuMTgAA5wmthgX3giuOfa6GBfeCCtDSVEuUEZFLklRX1NIT1JUX0lOVEVSRVNUX1BFUkNFTlQuMTIvNi8yMDI0AQAAAN55AgACAAAAEDEuNjY4MjgwNzE3MjA3OTMAhY/EtRgX3gjg</t>
  </si>
  <si>
    <t>ZvG6GBfeCB9DSVEuTU5PVi5JUV9MQVNUU0FMRVBSSUNFLjQ1NjMxAQAAALhUjQACAAAABDIuMjYAhY/EtRgX3gjgZvG6GBfeCB9DSVEuU1RPSy5JUV9NQVJLRVRDQVAuMTIvNi8yMDI0AQAAAB6IAQ8CAAAACjcwMi44NzE3ODUBBgAAAAUAAAABMQEAAAALLTE5NzAzNTgzODADAAAAAzE2MAIAAAAGMTAwMDU0BAAAAAEwBwAAAAkxMi82LzIwMjSFj8S1GBfeCOBm8boYF94II0NJUS5QU1RYLklRX0xBU1RTQUxFUFJJQ0UuMTIvNy8yMDI0AQAAAEq5BQADAAAAAACFj8S1GBfeCOBm8boYF94IKUNJUS5JUk9OLklRX1BSSUNFX1ZPTF9ISVNUXzZNVEguMTIvOC8yMDI0AQAAAE7fOSYCAAAABzYxLjE0NzQAhY/EtRgX3gjgZvG6GBfeCCJDSVEuQUdJTy5JUV9WQUxVRV9UUkFERUQuMTIvOC8yMDI0AQAAAAskxgIDAAAAAACFj8S1GBfeCOBm8boYF94IH0NJUS5BRk1ELklRX0xBU1RTQUxFUFJJQ0UuNDU2MzkBAAAA2/cMAAMAAAAAAIWPxLUYF94I4GbxuhgX3ggrQ0lRLlNMUy5JUV9TSE9SVF9JTlRFUkVTVF9QRVJDRU5ULjEyLzgvMjAyNAEAAAAqV6EPAgAAABAxMi40NTQyMDkzMzY3Mzk1AIWPxLUYF94I4GbxuhgX3ggfQ0lRLkdJTEQuSVFfTEFTVFNBTEVQUklDRS40NTYzMgEAAABKcQAAAgAAAAU5Mi4xMwDj/iW2GBfeCNuF/boYF94IKUNJUS5LVVJBLklRX1BSSUNFX1ZPTF9ISVNUXzZNVEguMTIvOS8yMDI0</t>
  </si>
  <si>
    <t>AQAAALjL2hACAAAABzc1LjMxOTEAhY/EtRgX3gjgZvG6GBfeCCFDSVEuTVJLLklRX1ZBTFVFX1RSQURFRC4xMi85LzIwMjQBAAAA9mYEAAIAAAAKMTk4OC44NzI0NQBsOEO2GBfeCD9MB7sYF94IH0NJUS5DT0dULklRX0xBU1RTQUxFUFJJQ0UuNDU2NDIBAAAAadREKAIAAAAEOC4yNgCFj8S1GBfeCOBm8boYF94ILENJUS5WVFZULklRX1NIT1JUX0lOVEVSRVNUX1BFUkNFTlQuMTIvOS8yMDI0AQAAAB2jHxICAAAAETAuNDEzMDU4NTUwMzc3MzE0AIWPxLUYF94I4GbxuhgX3ggfQ0lRLlBSVEMuSVFfTEFTVFNBTEVQUklDRS40NTYzMgEAAAAWAI0AAgAAAAQxLjY2AIWPxLUYF94I4GbxuhgX3ggfQ0lRLkJOT1guSVFfTUFSS0VUQ0FQLjEyLzkvMjAyNAUAAAAAAAAACAAAABQoSW52YWxpZCBJZGVudGlmaWVyKYWPxLUYF94I4GbxuhgX3ggjQ0lRLlNPTk4uSVFfTEFTVFNBTEVQUklDRS4xMi85LzIwMjQBAAAAmt91GAIAAAAEMS45OACFj8S1GBfeCOBm8boYF94IKUNJUS5NT0xOLklRX1BSSUNFX1ZPTF9ISVNUXzZNVEguMTIvOS8yMDI0AQAAAMic8gECAAAABzkzLjU1MTIAhY/EtRgX3gjgZvG6GBfeCB9DSVEuR01BQi5JUV9NQVJLRVRDQVAuMTIvOS8yMDI0AQAAAGgoCgACAAAADDk5MTkyLjY5MDA4NgEGAAAABQAAAAExAQAAAAstMTk3MDQ5Mjg0NgMAAAACNDICAAAABjEwMDA1NAQAAAABMAcAAAAJMTIv</t>
  </si>
  <si>
    <t>OS8yMDI04/4lthgX3ghEF/u6GBfeCCNDSVEuTktUUi5JUV9MQVNUU0FMRVBSSUNFLjEyLzkvMjAyNAEAAADpdAAAAgAAAAkxNS4xNDk5OTIAhY/EtRgX3gjgZvG6GBfeCClDSVEuTUdOWC5JUV9QUklDRV9WT0xfSElTVF82TVRILjEyLzkvMjAyNAEAAABPKwkAAgAAAAY4My4xMjIAhY/EtRgX3gjgZvG6GBfeCCJDSVEuR01BQi5JUV9WQUxVRV9UUkFERUQuMTIvOS8yMDI0AQAAAGgoCgACAAAACjEzMi44OTE0NTgAA5wmthgX3giuOfa6GBfeCB9DSVEuQ01SWC5JUV9MQVNUU0FMRVBSSUNFLjQ1NjQyAQAAAPsOMgADAAAAAACFj8S1GBfeCOBm8boYF94ILENJUS5KQVpaLklRX1NIT1JUX0lOVEVSRVNUX1BFUkNFTlQuMTIvOS8yMDI0AQAAAEWdZgACAAAAEDYuMzEwNTYyODEwNTE0MDUAhY/EtRgX3gjgZvG6GBfeCB9DSVEuRkFURS5JUV9MQVNUU0FMRVBSSUNFLjQ1NjMyAQAAAGgxVwICAAAABDIuNjUAhY/EtRgX3gjgZvG6GBfeCB9DSVEuUFRHWC5JUV9NQVJLRVRDQVAuMTIvOS8yMDI0AQAAANxmtAcCAAAACzI0MTMuNzE5NzI5AQYAAAAFAAAAATEBAAAACy0xOTcwMjEwMDkwAwAAAAMxNjACAAAABjEwMDA1NAQAAAABMAcAAAAJMTIvOS8yMDI0hY/EtRgX3gjgZvG6GBfeCB9DSVEuQ1JTUC5JUV9MQVNUU0FMRVBSSUNFLjQ1NjQyAQAAAMgvpg8CAAAABTQ0LjI0AIWPxLUYF94I4GbxuhgX3ggsQ0lRLlBT</t>
  </si>
  <si>
    <t>VFguSVFfU0hPUlRfSU5URVJFU1RfUEVSQ0VOVC4xMi85LzIwMjQBAAAASrkFAAMAAAAAAIWPxLUYF94I4GbxuhgX3ggfQ0lRLkVESVQuSVFfTEFTVFNBTEVQUklDRS40NTYzMgEAAACI+gUPAgAAAAQyLjE0AIWPxLUYF94I4GbxuhgX3ggiQ0lRLkxZRUwuSVFfVkFMVUVfVFJBREVELjEyLzkvMjAyNAEAAADFxTQjAgAAAAgwLjYxNDIxNACFj8S1GBfeCOBm8boYF94IIUNJUS5PTkMuSVFfVkFMVUVfVFJBREVELjEyLzkvMjAyNAEAAADg5N0GAgAAAAkxMDYuNTE3NzgAhY/EtRgX3gjgZvG6GBfeCCNDSVEuTlJJWC5JUV9MQVNUU0FMRVBSSUNFLjEyLzkvMjAyNAEAAABMKlUMAgAAAAUyMC42NgCFj8S1GBfeCOBm8boYF94IIkNJUS5SRUdOLklRX1ZBTFVFX1RSQURFRC4xMi85LzIwMjQBAAAAs4MAAAIAAAAKODA5LjU5Mjc3NgDj/iW2GBfeCEQX+7oYF94II0NJUS5PTUVSLklRX0xBU1RTQUxFUFJJQ0UuMTIvOS8yMDI0AQAAAIR+AAACAAAABTExLjM4AIWPxLUYF94I4GbxuhgX3ggiQ0lRLkFSVEwuSVFfVkFMVUVfVFJBREVELjEyLzkvMjAyNAEAAADPv1YQAgAAAAgwLjI1NTQ5NQCFj8S1GBfeCOBm8boYF94II0NJUS5DUkJQLklRX0xBU1RTQUxFUFJJQ0UuMTIvOS8yMDI0AQAAACRvJA8CAAAABTE1LjI0AIWPxLUYF94I4GbxuhgX3ggjQ0lRLkNSVk8uSVFfVkFMVUVfVFJBREVELjEyLzEwLzIwMjQBAAAA</t>
  </si>
  <si>
    <t>9ZK5EAIAAAAJMTcuOTU0ODI1AIWPxLUYF94I4GbxuhgX3ggkQ0lRLk9MTUEuSVFfTEFTVFNBTEVQUklDRS4xMi8xMC8yMDI0AQAAAPJ/OCACAAAABDkuNjQAhY/EtRgX3gjgZvG6GBfeCCNDSVEuUVVSRS5JUV9WQUxVRV9UUkFERUQuMTIvMTAvMjAyNAEAAACgtDEKAgAAAAo5NDcuNTAwMTI5AIWPxLUYF94I4GbxuhgX3ggjQ0lRLlRBSy5JUV9MQVNUU0FMRVBSSUNFLjEyLzEwLzIwMjQBAAAALFgNAAIAAAAFMTMuNDYAhY/EtRgX3gjgZvG6GBfeCCNDSVEuTlZBWC5JUV9WQUxVRV9UUkFERUQuMTIvMTAvMjAyNAEAAACtWAUAAgAAAAgyMS45MTc4NwCFj8S1GBfeCOBm8boYF94IJENJUS5MU1RBLklRX0xBU1RTQUxFUFJJQ0UuMTIvMTAvMjAyNAEAAABgKQUAAgAAAAUyLjgxNQCFj8S1GBfeCOBm8boYF94II0NJUS5DTE5OLklRX1ZBTFVFX1RSQURFRC4xMi8xMC8yMDI0AQAAAGRJOxQCAAAACDIuNjEyNzE4AIWPxLUYF94I4GbxuhgX3ggkQ0lRLklNTk4uSVFfTEFTVFNBTEVQUklDRS4xMi8xMC8yMDI0AQAAAC75AwACAAAACTExLjcyNjA4MQCFj8S1GBfeCOBm8boYF94II0NJUS5UQ1JYLklRX1ZBTFVFX1RSQURFRC4xMi8xMC8yMDI0AQAAAKrAwCICAAAACDYuNDg1MzE4AIWPxLUYF94I4GbxuhgX3ggkQ0lRLlNQUkIuSVFfTEFTVFNBTEVQUklDRS4xMi8xMC8yMDI0AQAAAPES5hgCAAAABzQwLjI3NTEA</t>
  </si>
  <si>
    <t>4/4lthgX3gg91f66GBfeCCNDSVEuQUxNUy5JUV9WQUxVRV9UUkFERUQuMTIvMTAvMjAyNAEAAABfew8qAgAAAAgxLjQ4NjA4NwCFj8S1GBfeCOBm8boYF94IJENJUS5YTkNSLklRX0xBU1RTQUxFUFJJQ0UuMTIvMTAvMjAyNAEAAACmWgsAAgAAAAUyNS4yOQCFj8S1GBfeCOBm8boYF94II0NJUS5JTkNZLklRX1ZBTFVFX1RSQURFRC4xMi8xMC8yMDI0AQAAAJoUBQACAAAACjE3NC40NDM0MTQAhY/EtRgX3gjgZvG6GBfeCCRDSVEuQUxYTy5JUV9MQVNUU0FMRVBSSUNFLjEyLzEwLzIwMjQBAAAAkAP/EQIAAAAEMS41OACFj8S1GBfeCOBm8boYF94IJENJUS5STFlCLklRX0xBU1RTQUxFUFJJQ0UuMTIvMTAvMjAyNAEAAAD2YrhjAgAAAAQxLjE5AOP+JbYYF94IPdX+uhgX3ggjQ0lRLlBIQVIuSVFfVkFMVUVfVFJBREVELjEyLzExLzIwMjQBAAAAcXcNAAIAAAAIMC4wMDExODUAhY/EtRgX3gjgZvG6GBfeCCRDSVEuQ0FETC5JUV9MQVNUU0FMRVBSSUNFLjEyLzExLzIwMjQBAAAAq1o6AgIAAAAENy43NQDj/iW2GBfeCD3V/roYF94II0NJUS5BUldSLklRX1ZBTFVFX1RSQURFRC4xMi8xMS8yMDI0AQAAAIYZAwACAAAACTM1LjYzNjA5NACFj8S1GBfeCOBm8boYF94IJENJUS5QUkxELklRX0xBU1RTQUxFUFJJQ0UuMTIvMTEvMjAyNAEAAABmXkcWAgAAAAQwLjk0AIWPxLUYF94I4GbxuhgX3ggkQ0lRLk1CUlgu</t>
  </si>
  <si>
    <t>SVFfTEFTVFNBTEVQUklDRS4xMi8xMS8yMDI0AQAAAIZsFBMCAAAABDIuNjUAhY/EtRgX3gjgZvG6GBfeCCJDSVEuSk5KLklRX1ZBTFVFX1RSQURFRC4xMi8xMS8yMDI0AQAAAJ0hAgACAAAACzE5NzEuODE3NjM2AIWPxLUYF94I4GbxuhgX3ggkQ0lRLkJDVFguSVFfTEFTVFNBTEVQUklDRS4xMi8xMS8yMDI0AQAAAPbcoQ8CAAAACjE2NC45OTk5MTcAhY/EtRgX3gjgZvG6GBfeCCJDSVEuTVJLLklRX1ZBTFVFX1RSQURFRC4xMi8xMS8yMDI0AQAAAPZmBAACAAAACzIxNTUuODk0NzU1AIWPxLUYF94I4GbxuhgX3ggkQ0lRLkFUT1MuSVFfTEFTVFNBTEVQUklDRS4xMi8xMS8yMDI0AQAAAJ7M+QUCAAAABDEuMjIAhY/EtRgX3gjgZvG6GBfeCCJDSVEuTExZLklRX1ZBTFVFX1RSQURFRC4xMi8xMS8yMDI0AQAAABtbBAACAAAACzI3OTQuNzY0MjE0AIWPxLUYF94I4GbxuhgX3ggkQ0lRLkpBR1guSVFfTEFTVFNBTEVQUklDRS4xMi8xMS8yMDI0AQAAAIy5wwACAAAAAjMyAIWPxLUYF94I4GbxuhgX3ggjQ0lRLkFUT1MuSVFfVkFMVUVfVFJBREVELjEyLzEyLzIwMjQBAAAAnsz5BQIAAAAIMS45OTk5NDQAhY/EtRgX3gjgZvG6GBfeCCRDSVEuS1JPUy5JUV9MQVNUU0FMRVBSSUNFLjEyLzEyLzIwMjQBAAAA+SjcEwIAAAAFMTguNDMAhY/EtRgX3gjgZvG6GBfeCCNDSVEuVFJWSS5JUV9WQUxVRV9UUkFERUQuMTIv</t>
  </si>
  <si>
    <t>MTIvMjAyNAEAAAAkrm4NAgAAAAoyMjkuODcwNzAzAIWPxLUYF94I4GbxuhgX3ggkQ0lRLkFOQUIuSVFfTEFTVFNBTEVQUklDRS4xMi8xMi8yMDI0AQAAACFMsgECAAAABTE1LjAyAIWPxLUYF94I4GbxuhgX3ggfQ0lRLklOQ1kuSVFfTEFTVFNBTEVQUklDRS40NTYyMQEAAACaFAUAAgAAAAU3My41MgBsOEO2GBfeCO6rDrsYF94ILUNJUS5OWFRDLklRX1NIT1JUX0lOVEVSRVNUX1BFUkNFTlQuMTEvMTkvMjAyNAEAAABVGikTAgAAABAwLjIzNjA3OTM5OTE5MTY1AIWPxLUYF94I4GbxuhgX3ggfQ0lRLk5BTVMuSVFfTEFTVFNBTEVQUklDRS40NTYxNQEAAACictooAgAAAAUyMy42OACFj8S1GBfeCOBm8boYF94IJENJUS5TQVZBLklRX0xBU1RTQUxFUFJJQ0UuMTEvMjUvMjAyNAEAAAAvpAEAAgAAAAU0LjI5NQCFj8S1GBfeCOBm8boYF94IIkNJUS5CTVkuSVFfVkFMVUVfVFJBREVELjExLzI1LzIwMjQBAAAAxmQAAAIAAAAKODI5Ljk1NzQzNgCFj8S1GBfeCOBm8boYF94IJENJUS5BTEVDLklRX0xBU1RTQUxFUFJJQ0UuMTEvMjUvMjAyNAEAAABrQNsOAgAAAAQzLjk2AAOcJrYYF94I+KH4uhgX3ggjQ0lRLkFNR04uSVFfVkFMVUVfVFJBREVELjExLzI2LzIwMjQBAAAA8GAAAAIAAAALNDc2My4wNjMwNjMAhY/EtRgX3gjgZvG6GBfeCB5DSVEuWEJJLklRX0xBU1RTQUxFUFJJQ0UuNDU2MjMBAAAAykCYAQIA</t>
  </si>
  <si>
    <t>AAADMTAwAOjjk7YYF94IGx0RuxgX3ggkQ0lRLk9UTEsuSVFfTEFTVFNBTEVQUklDRS4xMS8yNy8yMDI0AQAAAAWksQgCAAAAAzEuNwCFj8S1GBfeCOBm8boYF94IIkNJUS5TTFMuSVFfVkFMVUVfVFJBREVELjExLzI3LzIwMjQBAAAAKlehDwIAAAAIMS42ODkxNjYAhY/EtRgX3gjgZvG6GBfeCCNDSVEuTlZDUi5JUV9MQVNUU0FMRVBSSUNFLjEyLzIvMjAyNAEAAADofB8EAgAAAAUyOS44NQCFj8S1GBfeCOBm8boYF94IIkNJUS5TTkdYLklRX1ZBTFVFX1RSQURFRC4xMi8yLzIwMjQBAAAAq20AAAIAAAAIMC45MzY5MzcAhY/EtRgX3gjgZvG6GBfeCCNDSVEuSlNQUi5JUV9MQVNUU0FMRVBSSUNFLjEyLzIvMjAyNAEAAABekpUmAgAAAAUyMy45NwCFj8S1GBfeCOBm8boYF94IIkNJUS5TWVJFLklRX1ZBTFVFX1RSQURFRC4xMi8yLzIwMjQBAAAAihYiDwIAAAAJMTYuMzExMDY3AIWPxLUYF94I4GbxuhgX3ggjQ0lRLlBBTEkuSVFfTEFTVFNBTEVQUklDRS4xMi8zLzIwMjQBAAAAGcCQDgIAAAAEMi4yOACFj8S1GBfeCOBm8boYF94IIkNJUS5MVFJOLklRX1ZBTFVFX1RSQURFRC4xMi8zLzIwMjQBAAAAXgYpEAIAAAAIMC4xNzkyNTkAhY/EtRgX3gjgZvG6GBfeCCNDSVEuQVZJUi5JUV9MQVNUU0FMRVBSSUNFLjEyLzQvMjAyNAEAAABZyhEPAgAAAAUzLjExNQCFj8S1GBfeCOBm8boYF94IIkNJUS5BUFZPLklR</t>
  </si>
  <si>
    <t>X1ZBTFVFX1RSQURFRC4xMi80LzIwMjQBAAAAlO6+EwIAAAAGMS40Mjg2AIWPxLUYF94I4GbxuhgX3ggfQ0lRLkhFUEEuSVFfTEFTVFNBTEVQUklDRS40NTYzOAEAAACinZEOAgAAAAIzMQCFj8S1GBfeCOBm8boYF94IKUNJUS5NUlVTLklRX1BSSUNFX1ZPTF9ISVNUXzZNVEguMTIvNS8yMDI0AQAAABBkfAECAAAABzM3Ljg4NzIAhY/EtRgX3gjgZvG6GBfeCCJDSVEuR01BQi5JUV9WQUxVRV9UUkFERUQuMTIvNS8yMDI0AQAAAGgoCgACAAAACDEyMC43NTc5AIWPxLUYF94I4GbxuhgX3ggpQ0lRLkJOVFguSVFfUFJJQ0VfVk9MX0hJU1RfNk1USC4xMi82LzIwMjQBAAAAezsNAwIAAAAHNDcuMzkzMQCFj8S1GBfeCOBm8boYF94II0NJUS5NTk9WLklRX0xBU1RTQUxFUFJJQ0UuMTIvNi8yMDI0AQAAALhUjQACAAAABDIuMzQAhY/EtRgX3gjgZvG6GBfeCClDSVEuU1RPSy5JUV9QUklDRV9WT0xfSElTVF82TVRILjEyLzYvMjAyNAEAAAAeiAEPAgAAAAc2My4zOTczAIWPxLUYF94I4GbxuhgX3ggiQ0lRLklQSEEuSVFfVkFMVUVfVFJBREVELjEyLzcvMjAyNAEAAACZgAYAAwAAAAAAhY/EtRgX3gjgZvG6GBfeCB9DSVEuUFNUWC5JUV9MQVNUU0FMRVBSSUNFLjQ1NjM5AQAAAEq5BQADAAAAAACFj8S1GBfeCOBm8boYF94IH0NJUS5JUk9OLklRX0xBU1RTQUxFUFJJQ0UuNDU2MzIBAAAATt85JgIAAAAFNjQuODIA</t>
  </si>
  <si>
    <t>j00mthgX3gj4ofi6GBfeCB9DSVEuQ09HVC5JUV9NQVJLRVRDQVAuMTIvOC8yMDI0AQAAAGnURCgCAAAACjk4Mi4wMDQ3NzEBBgAAAAUAAAABMQEAAAALLTE5NjkyNjMxNDIDAAAAAzE2MAIAAAAGMTAwMDU0BAAAAAEwBwAAAAkxMi84LzIwMjSFj8S1GBfeCOBm8boYF94IH0NJUS5HSUxELklRX0xBU1RTQUxFUFJJQ0UuNDU2NDIBAAAASnEAAAIAAAAFOTIuMDUAj00mthgX3ghEF/u6GBfeCCxDSVEuTUNSQi5JUV9TSE9SVF9JTlRFUkVTVF9QRVJDRU5ULjEyLzkvMjAyNAEAAADTYkENAgAAABA5LjUwODg5Njg0NDY3NTQxAIWPxLUYF94I4GbxuhgX3ggfQ0lRLktVUkEuSVFfTEFTVFNBTEVQUklDRS40NTYzMgEAAAC4y9oQAgAAAAUxMC42NwCFj8S1GBfeCOBm8boYF94IH0NJUS5FTlRBLklRX01BUktFVENBUC4xMi85LzIwMjQBAAAAxkQFAAIAAAAKMTg5LjQ3NzI3NAEGAAAABQAAAAExAQAAAAstMTk2NjA5OTU0MgMAAAADMTYwAgAAAAYxMDAwNTQEAAAAATAHAAAACTEyLzkvMjAyNIWPxLUYF94I4GbxuhgX3ggjQ0lRLlBSVEMuSVFfTEFTVFNBTEVQUklDRS4xMi85LzIwMjQBAAAAFgCNAAIAAAAFMS43MjgAhY/EtRgX3gjgZvG6GBfeCB9DSVEuTFRSTi5JUV9MQVNUU0FMRVBSSUNFLjQ1NjE0AQAAAF4GKRACAAAABDMuMTYAhY/EtRgX3gjgZvG6GBfeCCNDSVEuU0FHRS5JUV9WQUxVRV9UUkFERUQuMTEv</t>
  </si>
  <si>
    <t>MjAvMjAyNAEAAACF6ddsAgAAAAYyMy43NjQAhY/EtRgX3gjgZvG6GBfeCCRDSVEuTkFNUy5JUV9MQVNUU0FMRVBSSUNFLjExLzIwLzIwMjQBAAAAonLaKAIAAAAFMjAuMDEAhY/EtRgX3gjgZvG6GBfeCCNDSVEuQ05TUC5JUV9WQUxVRV9UUkFERUQuMTEvMjIvMjAyNAEAAABZJCMhAgAAAAgxLjIzMDQ0MQCFj8S1GBfeCOBm8boYF94IHkNJUS5QRkUuSVFfTEFTVFNBTEVQUklDRS40NTYxOAEAAADeeQIAAgAAAAUyNS42NQCFj8S1GBfeCOBm8boYF94IH0NJUS5QVENULklRX0xBU1RTQUxFUFJJQ0UuNDU2MjEBAAAAlFsPAAIAAAAFNDIuOTkAhY/EtRgX3gjgZvG6GBfeCB9DSVEuQVBMVC5JUV9MQVNUU0FMRVBSSUNFLjQ1NjIyAQAAAHuMVCECAAAABTEwLjIxAIWPxLUYF94I4GbxuhgX3ggfQ0lRLlJWTUQuSVFfTEFTVFNBTEVQUklDRS40NTYyNQEAAAC0EeoQAgAAAAU1Ny44NQCPTSa2GBfeCPih+LoYF94IHkNJUS5KTkouSVFfTEFTVFNBTEVQUklDRS40NTYyOAEAAACdIQIAAgAAAAUxNTQuOACFj8S1GBfeCOBm8boYF94IH0NJUS5FTkxWLklRX0xBU1RTQUxFUFJJQ0UuNDU2MjgBAAAAO+gBBQIAAAAEMS4wOACFj8S1GBfeCOBm8boYF94IH0NJUS5OUlNOLklRX0xBU1RTQUxFUFJJQ0UuNDU2MjkBAAAAamXlIAIAAAAEMS4xMwCFj8S1GBfeCOBm8boYF94IH0NJUS5NUlVTLklRX0xBU1RTQUxFUFJJQ0Uu</t>
  </si>
  <si>
    <t>NDU2MzABAAAAEGR8AQIAAAAGNDUuNDg1AIWPxLUYF94I4GbxuhgX3ggfQ0lRLlRBUkEuSVFfTUFSS0VUQ0FQLjEyLzUvMjAyNAEAAAD4oYkgAgAAAAoxMjQuMTkxMjI3AQYAAAAFAAAAATEBAAAACy0xOTY3MDQxNTEzAwAAAAMxNjACAAAABjEwMDA1NAQAAAABMAcAAAAJMTIvNS8yMDI0hY/EtRgX3gjgZvG6GBfeCB9DSVEuQk5UWC5JUV9MQVNUU0FMRVBSSUNFLjQ1NjMxAQAAAHs7DQMCAAAABjExOC44NACFj8S1GBfeCOBm8boYF94IK0NJUS5BWk4uSVFfU0hPUlRfSU5URVJFU1RfUEVSQ0VOVC4xMi82LzIwMjQBAAAAhiMFAAMAAAAAAOP+JbYYF94I24X9uhgX3gghQ0lRLlBGRS5JUV9WQUxVRV9UUkFERUQuMTIvNi8yMDI0AQAAAN55AgACAAAACjgxOS4wMDQ2MDYAhY/EtRgX3gjgZvG6GBfeCB9DSVEuTU5PVi5JUV9MQVNUU0FMRVBSSUNFLjQ1NjM5AQAAALhUjQACAAAAAzIuMQCFj8S1GBfeCOBm8boYF94ILENJUS5YRU5FLklRX1NIT1JUX0lOVEVSRVNUX1BFUkNFTlQuMTIvNi8yMDI0AQAAANahCAACAAAAEDMuODU1NDE3NTU1ODI2MTcAhY/EtRgX3gjgZvG6GBfeCB9DSVEuU1RPSy5JUV9MQVNUU0FMRVBSSUNFLjQ1NjMxAQAAAB6IAQ8CAAAABTEyLjU3AIWPxLUYF94I4GbxuhgX3ggfQ0lRLkJFQU0uSVFfTUFSS0VUQ0FQLjEyLzcvMjAyNAEAAAARRqchAgAAAAsyMTI1LjkwOTI5MQEGAAAABQAA</t>
  </si>
  <si>
    <t>AAExAQAAAAstMTk3MDYwNjE5MAMAAAADMTYwAgAAAAYxMDAwNTQEAAAAATAHAAAACTEyLzcvMjAyNIWPxLUYF94I4GbxuhgX3ggjQ0lRLklST04uSVFfTEFTVFNBTEVQUklDRS4xMi84LzIwMjQBAAAATt85JgIAAAAFNjQuODIAhY/EtRgX3gjgZvG6GBfeCClDSVEuQ09HVC5JUV9QUklDRV9WT0xfSElTVF82TVRILjEyLzgvMjAyNAEAAABp1EQoAgAAAAc1NS4wODg1AIWPxLUYF94I4GbxuhgX3ggfQ0lRLkFDTFguSVFfTUFSS0VUQ0FQLjEyLzkvMjAyNAEAAACCD50SAgAAAAs0NDg1LjQ5Mzg3NwEGAAAABQAAAAExAQAAAAstMTk2OTg0NjU0OAMAAAADMTYwAgAAAAYxMDAwNTQEAAAAATAHAAAACTEyLzkvMjAyNIWPxLUYF94I4GbxuhgX3ggjQ0lRLktVUkEuSVFfTEFTVFNBTEVQUklDRS4xMi85LzIwMjQBAAAAuMvaEAIAAAAFMTAuNTMAhY/EtRgX3gjgZvG6GBfeCClDSVEuRU5UQS5JUV9QUklDRV9WT0xfSElTVF82TVRILjEyLzkvMjAyNAEAAADGRAUAAgAAAAc1My4yMTMyAIWPxLUYF94I4GbxuhgX3ggiQ0lRLlZUVlQuSVFfVkFMVUVfVFJBREVELjEyLzkvMjAyNAEAAAAdox8SAgAAAAgwLjI4NzMxNwCFj8S1GBfeCOBm8boYF94IH0NJUS5QUlRDLklRX0xBU1RTQUxFUFJJQ0UuNDU2NDIBAAAAFgCNAAIAAAADMS43AIWPxLUYF94I4GbxuhgX3ggfQ0lRLkJOT1guSVFfTEFTVFNBTEVQUklDRS40NTYz</t>
  </si>
  <si>
    <t>MgUAAAAAAAAACAAAABQoSW52YWxpZCBJZGVudGlmaWVyKYWPxLUYF94I4GbxuhgX3ggfQ0lRLk1HVFguSVFfTUFSS0VUQ0FQLjEyLzkvMjAyNAEAAADcdCAYAgAAAAo1MDYuNDM0MDM4AQYAAAAFAAAAATEBAAAACy0xOTY5MTEyNjczAwAAAAMxNjACAAAABjEwMDA1NAQAAAABMAcAAAAJMTIvOS8yMDI0hY/EtRgX3gjgZvG6GBfeCB9DSVEuTU9MTi5JUV9MQVNUU0FMRVBSSUNFLjQ1NjQyAQAAAMic8gECAAAABDQuNjIAhY/EtRgX3gjgZvG6GBfeCB9DSVEuR01BQi5JUV9MQVNUU0FMRVBSSUNFLjQ1NjMyAQAAAGgoCgACAAAABDE1NDkAj00mthgX3gj4ofi6GBfeCB5DSVEuTVJLLklRX01BUktFVENBUC4xMi85LzIwMjQBAAAA9mYEAAIAAAANMjYyNTUwLjg4MzU5NQEGAAAABQAAAAExAQAAAAstMTk3MDEwNDcwMAMAAAADMTYwAgAAAAYxMDAwNTQEAAAAATAHAAAACTEyLzkvMjAyNOP+JbYYF94IRBf7uhgX3ggiQ0lRLlNMTi5JUV9WQUxVRV9UUkFERUQuMTEvMTgvMjAyNAEAAADwywIAAgAAAAg4LjgzMzk4NQCFj8S1GBfeCHKN77oYF94IKUNJUS5NUksuSVFfUFJJQ0VfVk9MX0hJU1RfNk1USC4xMS8xOS8yMDI0AQAAAPZmBAACAAAABjIzLjYwOACFj8S1GBfeCHKN77oYF94IJENJUS5MVFJOLklRX0xBU1RTQUxFUFJJQ0UuMTEvMTkvMjAyNAEAAABeBikQAgAAAAQzLjA4AIWPxLUYF94Ico3vuhgX3ggj</t>
  </si>
  <si>
    <t>Q0lRLlRFTE8uSVFfVkFMVUVfVFJBREVELjExLzIxLzIwMjQBAAAAxOMsbQIAAAAIMC45ODA0NTkAhY/EtRgX3ghyje+6GBfeCC1DSVEuQU1SWC5JUV9TSE9SVF9JTlRFUkVTVF9QRVJDRU5ULjExLzIxLzIwMjQBAAAAV5xKAgIAAAAQMS4xMjk5NzkzMjU0MzExNQCFj8S1GBfeCHKN77oYF94IHkNJUS5BWk4uSVFfTEFTVFNBTEVQUklDRS40NTYxNwEAAACGIwUAAgAAAAYxMDAuNjIAhY/EtRgX3ghyje+6GBfeCB9DSVEuUFNUVi5JUV9MQVNUU0FMRVBSSUNFLjQ1NjE3AQAAAAEIBAACAAAAAzEuMgBsOEO2GBfeCO6rDrsYF94IIkNJUS5BWk4uSVFfVkFMVUVfVFJBREVELjExLzI1LzIwMjQBAAAAhiMFAAIAAAAKNTc3LjA2MTM2NACFj8S1GBfeCHKN77oYF94II0NJUS5QRkUuSVFfTEFTVFNBTEVQUklDRS4xMS8yNS8yMDI0AQAAAN55AgACAAAABTI2LjE3AIWPxLUYF94Ico3vuhgX3ggjQ0lRLlROWUEuSVFfVkFMVUVfVFJBREVELjExLzI1LzIwMjQBAAAAFsNiGAIAAAAJMjIuMTIyMzEyAIWPxLUYF94Ico3vuhgX3ggkQ0lRLlBUQ1QuSVFfTEFTVFNBTEVQUklDRS4xMS8yNi8yMDI0AQAAAJRbDwACAAAABTQ2LjAxAIWPxLUYF94Ico3vuhgX3ggjQ0lRLlZBTE4uSVFfVkFMVUVfVFJBREVELjExLzI2LzIwMjQBAAAAPHBFAAIAAAAIMC4xMTY3ODQAhY/EtRgX3ghyje+6GBfeCCRDSVEuQVBMVC5JUV9MQVNU</t>
  </si>
  <si>
    <t>U0FMRVBSSUNFLjExLzI3LzIwMjQBAAAAe4xUIQIAAAAEOC41NwCFj8S1GBfeCHKN77oYF94IIkNJUS5HTUFCLklRX1ZBTFVFX1RSQURFRC4xMi8yLzIwMjQBAAAAaCgKAAIAAAAJMTY2Ljc0NDM2AIWPxLUYF94Ico3vuhgX3ggjQ0lRLlJWTUQuSVFfTEFTVFNBTEVQUklDRS4xMi8yLzIwMjQBAAAAtBHqEAIAAAAENTEuOACPTSa2GBfeCPih+LoYF94IIkNJUS5SSUdMLklRX1ZBTFVFX1RSQURFRC4xMi8yLzIwMjQBAAAAO4QAAAIAAAAIOC44NTI1NDUAhY/EtRgX3ghyje+6GBfeCCJDSVEuSk5KLklRX0xBU1RTQUxFUFJJQ0UuMTIvMy8yMDI0AQAAAJ0hAgACAAAABjE1Mi4zNgCFj8S1GBfeCHKN77oYF94IIkNJUS5DUkJQLklRX1ZBTFVFX1RSQURFRC4xMi8zLzIwMjQBAAAAJG8kDwIAAAAINS4wOTE0MzEAhY/EtRgX3ghyje+6GBfeCCNDSVEuRU5MVi5JUV9MQVNUU0FMRVBSSUNFLjEyLzMvMjAyNAEAAAA76AEFAgAAAAMxLjMAhY/EtRgX3ghyje+6GBfeCCJDSVEuRUxUWC5JUV9WQUxVRV9UUkFERUQuMTIvMy8yMDI0AQAAAECqzwwCAAAACDAuMTA1MTM1AIWPxLUYF94Ico3vuhgX3ggjQ0lRLk5SU04uSVFfTEFTVFNBTEVQUklDRS4xMi80LzIwMjQBAAAAamXlIAIAAAAEMS4wNwCFj8S1GBfeCHKN77oYF94IKUNJUS5UQVJBLklRX1BSSUNFX1ZPTF9ISVNUXzZNVEguMTIvNS8yMDI0AQAAAPihiSACAAAA</t>
  </si>
  <si>
    <t>CDEwNi4zOTAxAIWPxLUYF94Ico3vuhgX3ggjQ0lRLkJOVFguSVFfTEFTVFNBTEVQUklDRS4xMi82LzIwMjQBAAAAezsNAwIAAAAGMTIxLjcyAIWPxLUYF94Ico3vuhgX3ggfQ0lRLkJIVk4uSVFfTUFSS0VUQ0FQLjEyLzYvMjAyNAEAAACaSxBrAgAAAAs0NTMwLjI3NjYyMQEGAAAABQAAAAExAQAAAAstMTk2OTQzNzQyNQMAAAADMTYwAgAAAAYxMDAwNTQEAAAAATAHAAAACTEyLzYvMjAyNIWPxLUYF94Ico3vuhgX3ggjQ0lRLlNUT0suSVFfTEFTVFNBTEVQUklDRS4xMi82LzIwMjQBAAAAHogBDwIAAAAFMTMuMjcAhY/EtRgX3ghyje+6GBfeCClDSVEuQkVBTS5JUV9QUklDRV9WT0xfSElTVF82TVRILjEyLzcvMjAyNAEAAAARRqchAgAAAAc2Ny4zNTY1AIWPxLUYF94Ico3vuhgX3ggfQ0lRLklST04uSVFfTEFTVFNBTEVQUklDRS40NTYzOQEAAABO3zkmAgAAAAU2NC44OQCFj8S1GBfeCHKN77oYF94ILENJUS5CRUFNLklRX1NIT1JUX0lOVEVSRVNUX1BFUkNFTlQuMTIvOC8yMDI0AQAAABFGpyECAAAAEDE1LjAzNDg0ODY3NzA1OTIAhY/EtRgX3ghyje+6GBfeCClDSVEuQUNMWC5JUV9QUklDRV9WT0xfSElTVF82TVRILjEyLzkvMjAyNAEAAACCD50SAgAAAAc1Mi4yNTM1AIWPxLUYF94Ico3vuhgX3ggiQ0lRLk1DUkIuSVFfVkFMVUVfVFJBREVELjEyLzkvMjAyNAEAAADTYkENAgAAAAkxMS45MTE5NTMA</t>
  </si>
  <si>
    <t>hY/EtRgX3ghyje+6GBfeCB9DSVEuS1VSQS5JUV9MQVNUU0FMRVBSSUNFLjQ1NjQyAQAAALjL2hACAAAABTkuOTc1AIWPxLUYF94Ico3vuhgX3ggtQ0lRLktZS09GLklRX1NIT1JUX0lOVEVSRVNUX1BFUkNFTlQuMTIvOS8yMDI0AQAAAMt1CgADAAAAAACFj8S1GBfeCHKN77oYF94IH0NJUS5FTlRBLklRX0xBU1RTQUxFUFJJQ0UuNDU2MzIBAAAAxkQFAAIAAAABOACFj8S1GBfeCHKN77oYF94IHkNJUS5WT1IuSVFfTUFSS0VUQ0FQLjEyLzkvMjAyNAEAAADUOBkiAgAAAAk3MS40MjA1NDQBBgAAAAUAAAABMQEAAAALLTE5NzAxMzQ1MDADAAAAAzE2MAIAAAAGMTAwMDU0BAAAAAEwBwAAAAkxMi85LzIwMjSFj8S1GBfeCHKN77oYF94II0NJUS5CTk9YLklRX0xBU1RTQUxFUFJJQ0UuMTIvOS8yMDI0BQAAAAAAAAAIAAAAFChJbnZhbGlkIElkZW50aWZpZXIphY/EtRgX3ghyje+6GBfeCClDSVEuTUdUWC5JUV9QUklDRV9WT0xfSElTVF82TVRILjEyLzkvMjAyNAEAAADcdCAYAgAAAAc2My4wMjI2AIWPxLUYF94Ico3vuhgX3ggjQ0lRLkdNQUIuSVFfTEFTVFNBTEVQUklDRS4xMi85LzIwMjQBAAAAaCgKAAIAAAAGMTU2MS41AGw4Q7YYF94IP0wHuxgX3ggoQ0lRLk1SSy5JUV9QUklDRV9WT0xfSElTVF82TVRILjEyLzkvMjAyNAEAAAD2ZgQAAgAAAAcyNC4wOTM0AI9NJrYYF94IRBf7uhgX3ggiQ0lRLkFNR04u</t>
  </si>
  <si>
    <t>SVFfVkFMVUVfVFJBREVELjEyLzkvMjAyNAEAAADwYAAAAgAAAAo4OTQuNjUxMDE1AIWPxLUYF94Ico3vuhgX3ggfQ0lRLk1HTlguSVFfTEFTVFNBTEVQUklDRS40NTY0MgEAAABPKwkAAgAAAAQzLjIzAIWPxLUYF94Ico3vuhgX3ggsQ0lRLk1SVVMuSVFfU0hPUlRfSU5URVJFU1RfUEVSQ0VOVC4xMi85LzIwMjQBAAAAEGR8AQIAAAAQMTIuNzk0NjkxODMwODQwOQCFj8S1GBfeCHKN77oYF94IH0NJUS5BVEhBLklRX0xBU1RTQUxFUFJJQ0UuNDU2MzIBAAAAHBHbDwIAAAAFNi4zNTEAhY/EtRgX3ghyje+6GBfeCB9DSVEuQ1BJWC5JUV9NQVJLRVRDQVAuMTIvOS8yMDI0AQAAAAIjgQECAAAACTE3LjQxMjQ1NwEGAAAABQAAAAExAQAAAAstMTk2ODg1MzU3NQMAAAADMTYwAgAAAAYxMDAwNTQEAAAAATAHAAAACTEyLzkvMjAyNIWPxLUYF94Ico3vuhgX3ggfQ0lRLlBUR1guSVFfTEFTVFNBTEVQUklDRS40NTY0MgEAAADcZrQHAgAAAAU0MS40NgCFj8S1GBfeCHKN77oYF94ILENJUS5BRk1ELklRX1NIT1JUX0lOVEVSRVNUX1BFUkNFTlQuMTIvOS8yMDI0AQAAANv3DAADAAAAAACFj8S1GBfeCHKN77oYF94IH0NJUS5SSUdMLklRX01BUktFVENBUC4xMi85LzIwMjQBAAAAO4QAAAIAAAAKNDA3Ljk2NDMyNgEGAAAABQAAAAExAQAAAAstMTk3MDIxMDMwOAMAAAADMTYwAgAAAAYxMDAwNTQEAAAAATAHAAAACTEy</t>
  </si>
  <si>
    <t>LzkvMjAyNIWPxLUYF94Ico3vuhgX3ggfQ0lRLkJHTkUuSVFfTEFTVFNBTEVQUklDRS40NTYzMgEAAADg5N0GAwAAAAAAA5wmthgX3giuOfa6GBfeCB9DSVEuS1JPUy5JUV9MQVNUU0FMRVBSSUNFLjQ1NjMyAQAAAPko3BMCAAAAAjcwAIWPxLUYF94Ico3vuhgX3ggfQ0lRLlpMQUIuSVFfTEFTVFNBTEVQUklDRS40NTYzMgEAAAB3AikQAgAAAAUyNy45NwCFj8S1GBfeCHKN77oYF94IHkNJUS5TTE4uSVFfTEFTVFNBTEVQUklDRS40NTYzMgEAAADwywIAAgAAAAQ4LjUyAIWPxLUYF94Ico3vuhgX3ggfQ0lRLkFQR0UuSVFfTEFTVFNBTEVQUklDRS40NTYzNQEAAACV+0ZsAgAAAAU0OS4wNwDj/iW2GBfeCEQX+7oYF94IH0NJUS5BQ0lVLklRX0xBU1RTQUxFUFJJQ0UuNDU2MzUBAAAAQGpUAQIAAAAEMy4xNACFj8S1GBfeCHKN77oYF94IH0NJUS5BVFlSLklRX0xBU1RTQUxFUFJJQ0UuNDU2MzUBAAAAX+QFAgIAAAAEMy41MwCFj8S1GBfeCHKN77oYF94IH0NJUS5JTU1QLklRX0xBU1RTQUxFUFJJQ0UuNDU2MzUBAAAAFUJmAAIAAAAEMi4xOACFj8S1GBfeCHKN77oYF94IH0NJUS5JTU1YLklRX0xBU1RTQUxFUFJJQ0UuNDU2MzUBAAAAv1ngGAIAAAAEMi41NACPTSa2GBfeCEQX+7oYF94IH0NJUS5OWFRDLklRX0xBU1RTQUxFUFJJQ0UuNDU2MzUBAAAAVRopEwIAAAAJMTMuOTIwMDA1AIWPxLUYF94Ico3vuhgX</t>
  </si>
  <si>
    <t>3ggfQ0lRLkNFTEMuSVFfTEFTVFNBTEVQUklDRS40NTYzNgEAAACffSwPAgAAAAUxMi43MwCFj8S1GBfeCHKN77oYF94IH0NJUS5BVFhTLklRX0xBU1RTQUxFUFJJQ0UuNDU2MzYBAAAACCECBgIAAAAFMTAuMTYAj00mthgX3ghEF/u6GBfeCB5DSVEuSk5KLklRX0xBU1RTQUxFUFJJQ0UuNDU2MzYBAAAAnSECAAIAAAAGMTQ5LjIzABTOQLYYF94I/u3/uhgX3ggfQ0lRLkNPUlQuSVFfTEFTVFNBTEVQUklDRS40NTYzNgEAAADSuRUAAgAAAAU1OC44MQCFj8S1GBfeCHKN77oYF94IH0NJUS5JTUNSLklRX0xBU1RTQUxFUFJJQ0UuNDU2MzYBAAAAs//uBwIAAAAFMzEuODUAhY/EtRgX3ghyje+6GBfeCB5DSVEuTExZLklRX0xBU1RTQUxFUFJJQ0UuNDU2MzcBAAAAG1sEAAIAAAAGNzk2LjAzAAOcJrYYF94Irjn2uhgX3ggfQ0lRLkVMVFguSVFfTEFTVFNBTEVQUklDRS40NTYzNwEAAABAqs8MAgAAAAQ1LjMyAIWPxLUYF94Ico3vuhgX3ggfQ0lRLkFMUE4uSVFfTEFTVFNBTEVQUklDRS40NTYzNwEAAADZkGYAAgAAAAM3LjYAhY/EtRgX3ghyje+6GBfeCB9DSVEuS1JCUC5JUV9MQVNUU0FMRVBSSUNFLjQ1NjM3AQAAAEC5fycDAAAAAACFj8S1GBfeCHKN77oYF94IH0NJUS5DT1JULklRX0xBU1RTQUxFUFJJQ0UuNDU2MzcBAAAA0rkVAAIAAAAFNjAuMDgAhY/EtRgX3ghyje+6GBfeCB9DSVEuRkJJTy5JUV9MQVNU</t>
  </si>
  <si>
    <t>U0FMRVBSSUNFLjQ1NjM4AQAAAAnyrQMCAAAABDEuOTkAhY/EtRgX3ghyje+6GBfeCB9DSVEuTU5LRC5JUV9MQVNUU0FMRVBSSUNFLjQ1NjM5AQAAAGaljQACAAAABDYuNTQAhY/EtRgX3ghyje+6GBfeCB9DSVEuTFJNUi5JUV9MQVNUU0FMRVBSSUNFLjQ1NjM5AQAAABdgHSICAAAABDYuMTcAhY/EtRgX3ghyje+6GBfeCB9DSVEuQVNORC5JUV9MQVNUU0FMRVBSSUNFLjQ1NjM5AQAAAKXiWgICAAAABjEyOS44NwCFj8S1GBfeCHKN77oYF94IH0NJUS5CSFZOLklRX0xBU1RTQUxFUFJJQ0UuNDU2MzkBAAAAmksQawIAAAAFMzguNDcAj00mthgX3ghEF/u6GBfeCB9DSVEuVEVWQS5JUV9MQVNUU0FMRVBSSUNFLjQ1NjQyAQAAAE+zBAACAAAABTE2LjUxAIWPxLUYF94Ico3vuhgX3ggfQ0lRLlROWFAuSVFfTEFTVFNBTEVQUklDRS40NTY0MgEAAABrHq0GAgAAAAI1MwCFj8S1GBfeCHKN77oYF94IH0NJUS5MUENOLklRX0xBU1RTQUxFUFJJQ0UuNDU2NDIBAAAAGvR6AAIAAAAENC45OQCFj8S1GBfeCHKN77oYF94IH0NJUS5NUlVTLklRX0xBU1RTQUxFUFJJQ0UuNDU2NDIBAAAAEGR8AQIAAAAENDIuOACFj8S1GBfeCHKN77oYF94IH0NJUS5UTFNBLklRX0xBU1RTQUxFUFJJQ0UuNDU2NDIBAAAAFR6SDwIAAAAGMC45Mjk0AIWPxLUYF94Ico3vuhgX3ggfQ0lRLlFOUlguSVFfTEFTVFNBTEVQUklDRS40NTY0MwEA</t>
  </si>
  <si>
    <t>AABSoFgjAgAAAAkyMS4wOTEwMjEAhY/EtRgX3ghyje+6GBfeCB9DSVEuVlNUTS5JUV9MQVNUU0FMRVBSSUNFLjQ1NjQzAQAAACg36AYCAAAAAzQuNgCFj8S1GBfeCHKN77oYF94IIENJUS5SSEhCWS5JUV9MQVNUU0FMRVBSSUNFLjQ1NjQ0AQAAACR8CgADAAAAAACFj8S1GBfeCHKN77oYF94IH0NJUS5WUlRYLklRX0xBU1RTQUxFUFJJQ0UuNDU2NDQBAAAAi40AAAIAAAAFNDQ3LjUAhY/EtRgX3ghyje+6GBfeCB5DSVEuTVJLLklRX0xBU1RTQUxFUFJJQ0UuNDU2NDQBAAAA9mYEAAIAAAAFOTguMzQAhY/EtRgX3ghyje+6GBfeCB9DSVEuR0lMRC5JUV9MQVNUU0FMRVBSSUNFLjQ1NjQ0AQAAAEpxAAACAAAABTkwLjY5AIWPxLUYF94Ico3vuhgX3ggfQ0lRLlBISU8uSVFfTEFTVFNBTEVQUklDRS40NTY0NAEAAAA5BmcIAgAAAAQyLjUxAIWPxLUYF94Ico3vuhgX3ggfQ0lRLklNTVguSVFfTEFTVFNBTEVQUklDRS40NTY0NAEAAAC/WeAYAgAAAAMyLjEAhY/EtRgX3ghyje+6GBfeCB9DSVEuQUxNUy5JUV9MQVNUU0FMRVBSSUNFLjQ1NjQ0AQAAAF97DyoCAAAABDguNDMAhY/EtRgX3ghyje+6GBfeCB9DSVEuR0FMVC5JUV9MQVNUU0FMRVBSSUNFLjQ1NjQ1AQAAAMdBEAACAAAAATIAhY/EtRgX3ghyje+6GBfeCB9DSVEuTFhSWC5JUV9MQVNUU0FMRVBSSUNFLjQ1NjQ1AQAAAD14AAACAAAABjAuNzIzNgCFj8S1</t>
  </si>
  <si>
    <t>GBfeCHKN77oYF94IHkNJUS5CTVkuSVFfTEFTVFNBTEVQUklDRS40NTY0NgEAAADGZAAAAgAAAAU1Ny4zMwCFj8S1GBfeCHKN77oYF94IH0NJUS5BUldSLklRX0xBU1RTQUxFUFJJQ0UuNDU2NDYBAAAAhhkDAAIAAAAFMTkuNDUAhY/EtRgX3ghyje+6GBfeCClDSVEuQk5PWC5JUV9QUklDRV9WT0xfSElTVF82TVRILjEyLzkvMjAyNAUAAAAAAAAACAAAABQoSW52YWxpZCBJZGVudGlmaWVyKYWPxLUYF94Ico3vuhgX3ggjQ0lRLklST04uSVFfTEFTVFNBTEVQUklDRS4xMi85LzIwMjQBAAAATt85JgIAAAAFNjQuNjYA4/4lthgX3gg91f66GBfeCB9DSVEuRURJVC5JUV9MQVNUU0FMRVBSSUNFLjQ1NjQyAQAAAIj6BQ8CAAAABDEuNDgAhY/EtRgX3ghyje+6GBfeCB9DSVEuUlhSWC5JUV9NQVJLRVRDQVAuMTIvOS8yMDI0AQAAAJuqlA8CAAAACzIzNzIuMTUyMjEyAQYAAAAFAAAAATEBAAAACy0xOTcwNDMzNzgwAwAAAAMxNjACAAAABjEwMDA1NAQAAAABMAcAAAAJMTIvOS8yMDI0hY/EtRgX3ghyje+6GBfeCCFDSVEuU0xOLklRX1ZBTFVFX1RSQURFRC4xMi85LzIwMjQBAAAA8MsCAAIAAAAINS45MTUwNDUAhY/EtRgX3ghyje+6GBfeCCBDSVEuQVBHRS5JUV9NQVJLRVRDQVAuMTIvMTAvMjAyNAEAAACV+0ZsAgAAAAsyNzUyLjk2Mjc4NgEGAAAABQAAAAExAQAAAAstMTk2OTI2MzE2NQMAAAADMTYwAgAAAAYx</t>
  </si>
  <si>
    <t>MDAwNTQEAAAAATAHAAAACjEyLzEwLzIwMjSFj8S1GBfeCHKN77oYF94IIENJUS5RVVJFLklRX01BUktFVENBUC4xMi8xMC8yMDI0AQAAAKC0MQoCAAAACjc0NS43NzAwNDIBBgAAAAUAAAABMQEAAAALLTE5Njk3MTI4MTQDAAAAAzE2MAIAAAAGMTAwMDU0BAAAAAEwBwAAAAoxMi8xMC8yMDI0hY/EtRgX3ghyje+6GBfeCCBDSVEuSU5BQi5JUV9NQVJLRVRDQVAuMTIvMTAvMjAyNAEAAAAUNC4hAgAAAAkyMi4xMDczOTIBBgAAAAUAAAABMQEAAAALLTE5NjkyODc1MzcDAAAAAzE2MAIAAAAGMTAwMDU0BAAAAAEwBwAAAAoxMi8xMC8yMDI0hY/EtRgX3ghyje+6GBfeCCpDSVEuTFNUQS5JUV9QUklDRV9WT0xfSElTVF82TVRILjEyLzEwLzIwMjQBAAAAYCkFAAIAAAAHNTMuMjkyMwCFj8S1GBfeCHKN77oYF94IKkNJUS5JTU1QLklRX1BSSUNFX1ZPTF9ISVNUXzZNVEguMTIvMTAvMjAyNAEAAAAVQmYAAgAAAAc4My42MzU5AIWPxLUYF94Ico3vuhgX3ggkQ0lRLlRDUlguSVFfTEFTVFNBTEVQUklDRS4xMi8xMC8yMDI0AQAAAKrAwCICAAAABDMuMzMAhY/EtRgX3ghyje+6GBfeCCRDSVEuU0lHQS5JUV9MQVNUU0FMRVBSSUNFLjEyLzEwLzIwMjQBAAAA/agFAAIAAAAENi40NwCFj8S1GBfeCHKN77oYF94IH0NJUS5YTkNSLklRX0xBU1RTQUxFUFJJQ0UuNDU2NDMBAAAAploLAAIAAAAFMjUuMDQAhY/EtRgX3ghy</t>
  </si>
  <si>
    <t>je+6GBfeCB9DSVEuTlhUQy5JUV9MQVNUU0FMRVBSSUNFLjQ1NjQzAQAAAFUaKRMCAAAACTEwLjgwODQwNACFj8S1GBfeCHKN77oYF94IH0NJUS5BUldSLklRX0xBU1RTQUxFUFJJQ0UuNDU2NDQBAAAAhhkDAAIAAAAFMjAuMzYAhY/EtRgX3ghyje+6GBfeCC1DSVEuUFJMRC5JUV9TSE9SVF9JTlRFUkVTVF9QRVJDRU5ULjEyLzExLzIwMjQBAAAAZl5HFgIAAAAQNC4wMjg5NDYxMTE1NTAwNwCFj8S1GBfeCHKN77oYF94II0NJUS5NUksuSVFfTEFTVFNBTEVQUklDRS4xMi8xMS8yMDI0AQAAAPZmBAACAAAABTk5Ljc1AIWPxLUYF94ITP3uuhgX3gggQ0lRLklNQ1IuSVFfTUFSS0VUQ0FQLjEyLzExLzIwMjQBAAAAs//uBwIAAAALMTUzOS41MDgzMzMBBgAAAAUAAAABMQEAAAALLTE5NzA1MzQ0NTEDAAAAAzE2MAIAAAAGMTAwMDU0BAAAAAEwBwAAAAoxMi8xMS8yMDI0hY/EtRgX3ghM/e66GBfeCB9DSVEuQVJWTi5JUV9MQVNUU0FMRVBSSUNFLjQ1NjQ1AQAAAICCfA4CAAAABTE3LjgzAIWPxLUYF94ITP3uuhgX3ggqQ0lRLlROWFAuSVFfUFJJQ0VfVk9MX0hJU1RfNk1USC4xMi8xNy8yMDI0AQAAAGserQYCAAAACDE4Ni43MzU3AIWPxLUYF94ITP3uuhgX3ggfQ0lRLlJFR04uSVFfTEFTVFNBTEVQUklDRS40NTYzMgEAAACzgwAAAgAAAAM3NzgAj00mthgX3ghEF/u6GBfeCB9DSVEuRkFURS5JUV9NQVJLRVRD</t>
  </si>
  <si>
    <t>QVAuMTIvOS8yMDI0AQAAAGgxVwICAAAACjMwOS43OTI1ODYBBgAAAAUAAAABMQEAAAALLTE5Njk0Mzc1MDcDAAAAAzE2MAIAAAAGMTAwMDU0BAAAAAEwBwAAAAkxMi85LzIwMjSFj8S1GBfeCEz97roYF94IIkNJUS5PTUVSLklRX1ZBTFVFX1RSQURFRC4xMi85LzIwMjQBAAAAhH4AAAIAAAAHMy42MzE2MgCFj8S1GBfeCEz97roYF94IKUNJUS5DUkJQLklRX1BSSUNFX1ZPTF9ISVNUXzZNVEguMTIvOS8yMDI0AQAAACRvJA8CAAAACDE1NS43OTU5AIWPxLUYF94ITP3uuhgX3ggqQ0lRLkFQR0UuSVFfUFJJQ0VfVk9MX0hJU1RfNk1USC4xMi8xMC8yMDI0AQAAAJX7RmwCAAAABzU5Ljk3NzMAhY/EtRgX3ghM/e66GBfeCCRDSVEuUVVSRS5JUV9MQVNUU0FMRVBSSUNFLjEyLzEwLzIwMjQBAAAAoLQxCgIAAAAEMTUuMwCFj8S1GBfeCEz97roYF94IJENJUS5JTkFCLklRX0xBU1RTQUxFUFJJQ0UuMTIvMTAvMjAyNAEAAAAUNC4hAgAAAAg5LjE1MDAwOQCFj8S1GBfeCEz97roYF94IH0NJUS5MU1RBLklRX0xBU1RTQUxFUFJJQ0UuNDU2NDMBAAAAYCkFAAIAAAAFMi42NDUAhY/EtRgX3ghM/e66GBfeCB9DSVEuSU1NUC5JUV9MQVNUU0FMRVBSSUNFLjQ1NjQzAQAAABVCZgACAAAABDIuMTMAhY/EtRgX3ghM/e66GBfeCB9DSVEuVENSWC5JUV9MQVNUU0FMRVBSSUNFLjQ1NjQzAQAAAKrAwCICAAAABDIuOTcAhY/E</t>
  </si>
  <si>
    <t>tRgX3ghM/e66GBfeCCNDSVEuUFJMRC5JUV9WQUxVRV9UUkFERUQuMTIvMTEvMjAyNAEAAABmXkcWAgAAAAcwLjg5MjU0AIWPxLUYF94ITP3uuhgX3gggQ0lRLkJDVFguSVFfTUFSS0VUQ0FQLjEyLzExLzIwMjQBAAAA9tyhDwIAAAAJNTguNTE4MzMxAQYAAAAFAAAAATEBAAAACy0xOTcxOTkyNDAxAwAAAAIyNwIAAAAGMTAwMDU0BAAAAAEwBwAAAAoxMi8xMS8yMDI0hY/EtRgX3ghM/e66GBfeCC1DSVEuQVRPUy5JUV9TSE9SVF9JTlRFUkVTVF9QRVJDRU5ULjEyLzExLzIwMjQBAAAAnsz5BQIAAAAQOS4yMjMzNzk0NDI2MjQ2MwCFj8S1GBfeCEz97roYF94IKkNJUS5JTUNSLklRX1BSSUNFX1ZPTF9ISVNUXzZNVEguMTIvMTEvMjAyNAEAAACz/+4HAgAAAAYzOS4wMDIAhY/EtRgX3ghM/e66GBfeCCJDSVEuTExZLklRX1ZBTFVFX1RSQURFRC4xMi8xMi8yMDI0AQAAABtbBAACAAAACzIyMDkuMjMxMjI0AIWPxLUYF94ITP3uuhgX3ggkQ0lRLlRSVkkuSVFfTEFTVFNBTEVQUklDRS4xMi8xMi8yMDI0AQAAACSubg0CAAAAAzMuNgCFj8S1GBfeCEz97roYF94IH0NJUS5CT0xELklRX0xBU1RTQUxFUFJJQ0UuNDU2NDUBAAAAg6QBJgIAAAAEMi41MgCFj8S1GBfeCEz97roYF94IJENJUS5CQ1lDLklRX0xBU1RTQUxFUFJJQ0UuMTIvMTIvMjAyNAEAAACdbFIEAgAAAAUyMC4xMQCFj8S1GBfeCEz97roYF94IJENJ</t>
  </si>
  <si>
    <t>US5SUFRYLklRX0xBU1RTQUxFUFJJQ0UuMTIvMTMvMjAyNAEAAADnv/AZAgAAAAQxLjc3AIWPxLUYF94ITP3uuhgX3ggjQ0lRLkZCSU8uSVFfVkFMVUVfVFJBREVELjEyLzEzLzIwMjQBAAAACfKtAwIAAAAIMS4xNTIzNzkAhY/EtRgX3ghM/e66GBfeCCRDSVEuUFJUQy5JUV9MQVNUU0FMRVBSSUNFLjEyLzE2LzIwMjQBAAAAFgCNAAIAAAADMS43AIWPxLUYF94Iw47suhgX3gggQ0lRLkxSTVIuSVFfTUFSS0VUQ0FQLjEyLzE2LzIwMjQBAAAAF2AdIgIAAAAKMzA4LjE4NjAxMwEGAAAABQAAAAExAQAAAAstMTk3MTMxNTgzMgMAAAADMTYwAgAAAAYxMDAwNTQEAAAAATAHAAAACjEyLzE2LzIwMjSFj8S1GBfeCEz97roYF94ILUNJUS5NTk1ELklRX1NIT1JUX0lOVEVSRVNUX1BFUkNFTlQuMTIvMTYvMjAyNAEAAACi/JwlAgAAABAxMy4yMzc2Njg0NjIyOTc4AIWPxLUYF94ITP3uuhgX3gggQ0lRLkVXVFguSVFfTUFSS0VUQ0FQLjEyLzE2LzIwMjQBAAAA0jZ/IwIAAAALMzA5NS4zNjc2MjEBBgAAAAUAAAABMQEAAAALLTE5NzAzMjczNTgDAAAAAzE2MAIAAAAGMTAwMDU0BAAAAAEwBwAAAAoxMi8xNi8yMDI0hY/EtRgX3gjDjuy6GBfeCB9DSVEuUFNUVi5JUV9MQVNUU0FMRVBSSUNFLjQ1NjQyAQAAAAEIBAACAAAABDEuMTcAhY/EtRgX3gjDjuy6GBfeCCRDSVEuVE5YUC5JUV9MQVNUU0FMRVBSSUNFLjEyLzE3</t>
  </si>
  <si>
    <t>LzIwMjQBAAAAax6tBgIAAAAFMzMuMzkAhY/EtRgX3gjDjuy6GBfeCC1DSVEuQk1FQS5JUV9TSE9SVF9JTlRFUkVTVF9QRVJDRU5ULjEyLzE3LzIwMjQBAAAAx5hxKQIAAAAQMjcuMzY1MjEwNTU1MjI3OQCFj8S1GBfeCMOO7LoYF94IH0NJUS5BQ1RVLklRX0xBU1RTQUxFUFJJQ0UuNDU2NTABAAAAE52qEgIAAAAENy41MwCFj8S1GBfeCMOO7LoYF94IH0NJUS5TTlRJLklRX0xBU1RTQUxFUFJJQ0UuNDU2NTABAAAASQceIAIAAAAENC4xNwCFj8S1GBfeCMOO7LoYF94IH0NJUS5HTUFCLklRX0xBU1RTQUxFUFJJQ0UuNDU2NTABAAAAaCgKAAIAAAAEMTQ4NQCFj8S1GBfeCMOO7LoYF94II0NJUS5JTU1YLklRX1ZBTFVFX1RSQURFRC4xMi8xNy8yMDI0AQAAAL9Z4BgCAAAABzAuNjcxMTYAhY/EtRgX3gjDjuy6GBfeCCBDSVEuQ0dUWC5JUV9NQVJLRVRDQVAuMTIvMTgvMjAyNAEAAADWrlgCAgAAAAkyNC4wOTc4MzcBBgAAAAUAAAABMQEAAAALLTE5NjkwNjg0MjYDAAAAAzE2MAIAAAAGMTAwMDU0BAAAAAEwBwAAAAoxMi8xOC8yMDI0hY/EtRgX3gjDjuy6GBfeCCBDSVEuQ0hSUy5JUV9NQVJLRVRDQVAuMTIvMTgvMjAyNAEAAADHelUMAgAAAAoxODAuODg1MDQ5AQYAAAAFAAAAATEBAAAACy0xOTcwMTY4ODM5AwAAAAMxNjACAAAABjEwMDA1NAQAAAABMAcAAAAKMTIvMTgvMjAyNIWPxLUYF94Iw47suhgX3ggg</t>
  </si>
  <si>
    <t>Q0lRLlZTVE0uSVFfTUFSS0VUQ0FQLjEyLzE4LzIwMjQBAAAAKDfoBgIAAAAKMTg5LjU5NzgwMQEGAAAABQAAAAExAQAAAAstMTk3MDQzMzY5NgMAAAADMTYwAgAAAAYxMDAwNTQEAAAAATAHAAAACjEyLzE4LzIwMjSFj8S1GBfeCMOO7LoYF94IKkNJUS5OQklYLklRX1BSSUNFX1ZPTF9ISVNUXzZNVEguMTIvMTkvMjAyNAEAAABJfQAAAgAAAAc0MC4yNjM3AIWPxLUYF94Iw47suhgX3ggfQ0lRLk1FU08uSVFfTEFTVFNBTEVQUklDRS40NTY0NAEAAABGnjYBAgAAAAUxMi4yNQCFj8S1GBfeCMOO7LoYF94II0NJUS5QVE4uSVFfTEFTVFNBTEVQUklDRS4xMi8xOS8yMDI0AQAAAAgv3AwCAAAABTAuMDQ5AIWPxLUYF94Iw47suhgX3ggqQ0lRLlBUQ1QuSVFfUFJJQ0VfVk9MX0hJU1RfNk1USC4xMi8xOS8yMDI0AQAAAJRbDwACAAAABzU3LjkwOTIAhY/EtRgX3gjDjuy6GBfeCCNDSVEuSU1NWC5JUV9WQUxVRV9UUkFERUQuMTIvMTkvMjAyNAEAAAC/WeAYAgAAAAgxLjAwMzQyOQCFj8S1GBfeCMOO7LoYF94IH0NJUS5JT05TLklRX0xBU1RTQUxFUFJJQ0UuNDU2NTIBAAAAXHYAAAIAAAAFMzYuMzMAhY/EtRgX3gjDjuy6GBfeCC1DSVEuUkFSRS5JUV9TSE9SVF9JTlRFUkVTVF9QRVJDRU5ULjEyLzE5LzIwMjQBAAAA8XoABwIAAAAQMy42NjE5MTUzMjUyNjkxNwCFj8S1GBfeCMOO7LoYF94IHkNJUS5OVk8uSVFf</t>
  </si>
  <si>
    <t>TEFTVFNBTEVQUklDRS40NTY0NQEAAAB87wQAAgAAAAYxMDMuNDQAhY/EtRgX3gjDjuy6GBfeCCBDSVEuR0FMVC5JUV9NQVJLRVRDQVAuMTIvMjAvMjAyNAEAAADHQRAAAgAAAAk2NS4yNzIyOTgBBgAAAAUAAAABMQEAAAALLTE5Njg5OTcyNzYDAAAAAzE2MAIAAAAGMTAwMDU0BAAAAAEwBwAAAAoxMi8yMC8yMDI0hY/EtRgX3gjDjuy6GBfeCCJDSVEuUEZFLklRX1ZBTFVFX1RSQURFRC4xMi8yMC8yMDI0AQAAAN55AgACAAAACzMwNjYuNzI0MzI0AIWPxLUYF94Iw47suhgX3ggfQ0lRLkxYUlguSVFfTEFTVFNBTEVQUklDRS40NTY1MwEAAAA9eAAAAgAAAAYwLjc3MzQAhY/EtRgX3gjDjuy6GBfeCCxDSVEuTExZLklRX1NIT1JUX0lOVEVSRVNUX1BFUkNFTlQuMTIvMjAvMjAyNAEAAAAbWwQAAgAAABAwLjY0ODIxNjE1Nzg4Njk4AIWPxLUYF94Iw47suhgX3gggQ0lRLklNQ1IuSVFfTUFSS0VUQ0FQLjEyLzIzLzIwMjQBAAAAs//uBwIAAAALMTQwNy45MjIxNDgBBgAAAAUAAAABMQEAAAALLTE5NzA1MzQ0NTEDAAAAAzE2MAIAAAAGMTAwMDU0BAAAAAEwBwAAAAoxMi8yMy8yMDI0hY/EtRgX3gjDjuy6GBfeCB9DSVEuWEJJVC5JUV9MQVNUU0FMRVBSSUNFLjQ1NjQ2AQAAAABj7AwCAAAABDYuMzgAhY/EtRgX3gjDjuy6GBfeCB5DSVEuT05DLklRX0xBU1RTQUxFUFJJQ0UuNDU2NTIBAAAA4OTdBgIAAAAGMTg0</t>
  </si>
  <si>
    <t>LjY4AIWPxLUYF94Iw47suhgX3ggfQ0lRLkNPUlQuSVFfTEFTVFNBTEVQUklDRS40NTY1MwEAAADSuRUAAgAAAAU1Mi40NwCFj8S1GBfeCMOO7LoYF94IIkNJUS5CRUFNLklRX0JFVEFfMVlSX1JTUS4xMi84LzIwMjQBAAAAEUanIQIAAAARMC4xNzUwMzA0MTk3ODYwMjkA65AjthgX3gg91f66GBfeCCNDSVEuS1lLT0YuSVFfQkVUQV8xWVJfUlNRLjEyLzkvMjAyNAEAAADLdQoAAwAAAAAA65AjthgX3gg91f66GBfeCCJDSVEuTVJVUy5JUV9CRVRBXzFZUl9SU1EuMTIvOS8yMDI0AQAAABBkfAECAAAAEjAuMDg0NjU1NjkyMDMxMTA2NgDrkCO2GBfeCD3V/roYF94IIkNJUS5BRk1ELklRX0JFVEFfMVlSX1JTUS4xMi85LzIwMjQBAAAA2/cMAAMAAAAAAOuQI7YYF94IPdX+uhgX3ggjQ0lRLlFVUkUuSVFfQkVUQV8xWVJfUlNRLjExLzIxLzIwMjQBAAAAoLQxCgIAAAASMC4wNDI1NjA3MDYzMTgxNjY3AOuQI7YYF94I24X9uhgX3ggiQ0lRLkVMRVYuSVFfQkVUQV8xWVJfUlNRLjEyLzUvMjAyNAEAAABM2+8CAwAAAAAA65AjthgX3gjbhf26GBfeCCFDSVEuQUxULklRX0JFVEFfMVlSX1JTUS4xMi82LzIwMjQBAAAA90JKAAIAAAARMC4yMTg3ODI5MDU0Mjk4NzQA65AjthgX3gjbhf26GBfeCCJDSVEuQUZNRC5JUV9CRVRBXzFZUl9SU1EuMTIvOC8yMDI0AQAAANv3DAADAAAAAADrkCO2GBfeCNuF/boYF94IIkNJ</t>
  </si>
  <si>
    <t>US5TTkRYLklRX0JFVEFfMVlSX1JTUS4xMi85LzIwMjQBAAAAyqafAQIAAAARMC4yNDY0ODgxMjg4MzU4NzcA65AjthgX3gjbhf26GBfeCCNDSVEuQU1HTi5JUV9CRVRBXzFZUl9SU1EuMTEvMTgvMjAyNAEAAADwYAAAAgAAABIwLjA2OTU4MDY1MTM5MTQwNjMA65AjthgX3gjbhf26GBfeCCNDSVEuS1RUQS5JUV9CRVRBXzFZUl9SU1EuMTEvMjAvMjAyNAEAAAAJc+IpAgAAABMwLjAwMjQ5MjYwMjE5MjczNDYyAOuQI7YYF94I24X9uhgX3ggiQ0lRLkhFUEEuSVFfQkVUQV8xWVJfUlNRLjEyLzUvMjAyNAEAAACinZEOAgAAABMwLjAwOTM5NzE1MTEzMTgxNjIyAOuQI7YYF94IRBf7uhgX3ggiQ0lRLkNPR1QuSVFfQkVUQV8xWVJfUlNRLjEyLzkvMjAyNAEAAABp1EQoAgAAABMwLjAwNjQwNzYzMjgzODkyNzgzAOuQI7YYF94IRBf7uhgX3ggiQ0lRLlNPTk4uSVFfQkVUQV8xWVJfUlNRLjEyLzkvMjAyNAEAAACa33UYAgAAABMwLjAwNzE2NDQ1MDc2NjM2NDE0AOuQI7YYF94IRBf7uhgX3ggiQ0lRLkNNUlguSVFfQkVUQV8xWVJfUlNRLjEyLzkvMjAyNAEAAAD7DjIAAwAAAAAA65AjthgX3ghEF/u6GBfeCCJDSVEuQ1JTUC5JUV9CRVRBXzFZUl9SU1EuMTIvOS8yMDI0AQAAAMgvpg8CAAAAETAuMTY3MDczNTUxMzE3NjA2AOuQI7YYF94IRBf7uhgX3ggjQ0lRLlZSVFguSVFfQkVUQV8xWVJfUlNRLjExLzIwLzIw</t>
  </si>
  <si>
    <t>MjQBAAAAi40AAAIAAAARMC4zMTY1NTQ5NzI3MzM5ODUA65AjthgX3ghEF/u6GBfeCCNDSVEuSkFaWi5JUV9CRVRBXzFZUl9SU1EuMTEvMjEvMjAyNAEAAABFnWYAAgAAABIwLjA4NzU5ODA2NDgwNzQxNTYA65AjthgX3ghEF/u6GBfeCCNDSVEuQ0FUWC5JUV9CRVRBXzFZUl9SU1EuMTEvMjIvMjAyNAEAAADqlZcAAgAAABIxLjA1NDE2NDkyOTk2MUUtMDUA65AjthgX3ghEF/u6GBfeCCJDSVEuTVJVUy5JUV9CRVRBXzFZUl9SU1EuMTIvNS8yMDI0AQAAABBkfAECAAAAEjAuMDg2MTcyNzExNjI2NTc4NQDrkCO2GBfeCEQX+7oYF94IIkNJUS5CTlRYLklRX0JFVEFfMVlSX1JTUS4xMi82LzIwMjQBAAAAezsNAwIAAAASMC4wNjM3NDY3NzQyMzE3NDEzAOuQI7YYF94IRBf7uhgX3ggiQ0lRLlBTVFguSVFfQkVUQV8xWVJfUlNRLjEyLzcvMjAyNAEAAABKuQUAAwAAAAAA65AjthgX3ghEF/u6GBfeCCJDSVEuTktUUi5JUV9CRVRBXzFZUl9SU1EuMTIvOS8yMDI0AQAAAOl0AAACAAAAETAuMTM3NzU5OTIzNzQ0ODgzAOuQI7YYF94IRBf7uhgX3ggiQ0lRLkZBVEUuSVFfQkVUQV8xWVJfUlNRLjEyLzkvMjAyNAEAAABoMVcCAgAAABIwLjA2OTY1MDYxNjIwNzk5MjkA65AjthgX3ghEF/u6GBfeCCJDSVEuTlJJWC5JUV9CRVRBXzFZUl9SU1EuMTIvOS8yMDI0AQAAAEwqVQwCAAAAEjAuMDg2MDExNTg3NTY3MDY4MQDr</t>
  </si>
  <si>
    <t>kCO2GBfeCEQX+7oYF94IIkNJUS5PTUVSLklRX0JFVEFfMVlSX1JTUS4xMi85LzIwMjQBAAAAhH4AAAIAAAASMC4wMTMxODE4MTY1MjI5OTQ2AOuQI7YYF94IRBf7uhgX3ggiQ0lRLkNSQlAuSVFfQkVUQV8xWVJfUlNRLjEyLzkvMjAyNAEAAAAkbyQPAgAAABMwLjAwNjA5OTc2OTM5MjQyNTQ1AOuQI7YYF94IRBf7uhgX3ggjQ0lRLk9MTUEuSVFfQkVUQV8xWVJfUlNRLjEyLzEwLzIwMjQBAAAA8n84IAIAAAASMC4wNzY1MjA3OTI5MDM0MDA4AOuQI7YYF94IRBf7uhgX3ggiQ0lRLlRBSy5JUV9CRVRBXzFZUl9SU1EuMTIvMTAvMjAyNAEAAAAsWA0AAwAAAAAA65AjthgX3ghEF/u6GBfeCCNDSVEuTFNUQS5JUV9CRVRBXzFZUl9SU1EuMTIvMTAvMjAyNAEAAABgKQUAAgAAABMwLjAwNjI1NzIzODA2NTI4ODA4AOuQI7YYF94IRBf7uhgX3ggjQ0lRLklNTk4uSVFfQkVUQV8xWVJfUlNRLjEyLzEwLzIwMjQBAAAALvkDAAIAAAASMC4wMzQ5MzQxMDg5MTA3Mzc5AOuQI7YYF94IRBf7uhgX3ggjQ0lRLlNQUkIuSVFfQkVUQV8xWVJfUlNRLjEyLzEwLzIwMjQBAAAA8RLmGAIAAAASMC4wMjE1MDk1NzAzMTM2MjE0AOuQI7YYF94IRBf7uhgX3ggjQ0lRLlhOQ1IuSVFfQkVUQV8xWVJfUlNRLjEyLzEwLzIwMjQBAAAAploLAAIAAAARMC4xNTYxNjcwNzMzNzc2MTIA65AjthgX3ghEF/u6GBfeCCNDSVEuQUxYTy5JUV9C</t>
  </si>
  <si>
    <t>RVRBXzFZUl9SU1EuMTIvMTAvMjAyNAEAAACQA/8RAgAAABIwLjA5MjM2NDEzNzE1NzgxNzYA65AjthgX3ghEF/u6GBfeCCNDSVEuUkxZQi5JUV9CRVRBXzFZUl9SU1EuMTIvMTAvMjAyNAEAAAD2YrhjAgAAABIwLjAxMDIyMTM3NDUxODgyMjEA65AjthgX3ghEF/u6GBfeCCNDSVEuQ0FETC5JUV9CRVRBXzFZUl9SU1EuMTIvMTEvMjAyNAEAAACrWjoCAgAAABQwLjAwMDMzODc2OTc3Mzc4MjE3OQDrkCO2GBfeCEQX+7oYF94II0NJUS5QUkxELklRX0JFVEFfMVlSX1JTUS4xMi8xMS8yMDI0AQAAAGZeRxYCAAAAEzAuMDAwNTQ1NzEwMTQ2NzUxNzMA65AjthgX3ghEF/u6GBfeCCNDSVEuTUJSWC5JUV9CRVRBXzFZUl9SU1EuMTIvMTEvMjAyNAEAAACGbBQTAgAAABIwLjAzNDUzNTg0NjYxOTY5NDYA65AjthgX3ghEF/u6GBfeCCNDSVEuQkNUWC5JUV9CRVRBXzFZUl9SU1EuMTIvMTEvMjAyNAEAAAD23KEPAwAAAAAA65AjthgX3ghEF/u6GBfeCCNDSVEuQVRPUy5JUV9CRVRBXzFZUl9SU1EuMTIvMTEvMjAyNAEAAACezPkFAgAAABEwLjEyOTk0MjUzMjEyMDI1NwDrkCO2GBfeCEQX+7oYF94II0NJUS5KQUdYLklRX0JFVEFfMVlSX1JTUS4xMi8xMS8yMDI0AQAAAIy5wwACAAAAEzAuMDA2MDUwOTg0MzU5MzMyMTMA65AjthgX3ghEF/u6GBfeCCNDSVEuS1JPUy5JUV9CRVRBXzFZUl9SU1EuMTIvMTIvMjAyNAEA</t>
  </si>
  <si>
    <t>AAD5KNwTAgAAABMwLjAwMTQwMzE5NzY3NDYxMjk5AOuQI7YYF94IRBf7uhgX3ggjQ0lRLkFOQUIuSVFfQkVUQV8xWVJfUlNRLjEyLzEyLzIwMjQBAAAAIUyyAQIAAAARMC4xMDMzNDUwNDUxMzc0MjMA65AjthgX3ghEF/u6GBfeCCNDSVEuSVRPUy5JUV9CRVRBXzFZUl9SU1EuMTIvMTIvMjAyNAUAAAAAAAAACAAAABQoSW52YWxpZCBJZGVudGlmaWVyKeuQI7YYF94IRBf7uhgX3ggjQ0lRLkFMWE8uSVFfQkVUQV8xWVJfUlNRLjEyLzEyLzIwMjQBAAAAkAP/EQIAAAASMC4wOTIzNjQxMzcxNTc4MTc2AOuQI7YYF94IRBf7uhgX3ggjQ0lRLktSWVMuSVFfQkVUQV8xWVJfUlNRLjEyLzEyLzIwMjQBAAAAKCfVHwIAAAARMC4xMzI3NjY0OTU2MzYwODkA65AjthgX3ghEF/u6GBfeCCNDSVEuQkNZQy5JUV9CRVRBXzFZUl9SU1EuMTIvMTIvMjAyNAEAAACdbFIEAgAAABIwLjA4OTg2Mjk4NDc1MTI0OTkA65AjthgX3ghEF/u6GBfeCCNDSVEuQ0tQVC5JUV9CRVRBXzFZUl9SU1EuMTIvMTMvMjAyNAEAAAC4URYRAwAAAAAA65AjthgX3ghEF/u6GBfeCCNDSVEuRkhUWC5JUV9CRVRBXzFZUl9SU1EuMTIvMTYvMjAyNAEAAADoYxIgAgAAABIwLjA5NDkwNjEwNDg3MjcwNzgA65AjthgX3ghEF/u6GBfeCCNDSVEuTU5NRC5JUV9CRVRBXzFZUl9SU1EuMTIvMTYvMjAyNAEAAACi/JwlAgAAABIwLjAxOTgwMDg1NTE2MzIz</t>
  </si>
  <si>
    <t>OTMA65AjthgX3ghEF/u6GBfeCCNDSVEuRVdUWC5JUV9CRVRBXzFZUl9SU1EuMTIvMTYvMjAyNAEAAADSNn8jAgAAABAwLjE3NjQxNTA3Mzc1MjE5AOuQI7YYF94IRBf7uhgX3ggjQ0lRLlJWUEguSVFfQkVUQV8xWVJfUlNRLjEyLzE2LzIwMjQBAAAAlISQBwIAAAARMC4wMTIwOTg3NTM5NjAxMjgA65AjthgX3ghEF/u6GBfeCCNDSVEuUFNUVi5JUV9CRVRBXzFZUl9SU1EuMTIvMTcvMjAyNAEAAAABCAQAAgAAABIwLjA1NjY1NjA3MzExMTMzNzEA65AjthgX3ghEF/u6GBfeCCNDSVEuQk1FQS5JUV9CRVRBXzFZUl9SU1EuMTIvMTcvMjAyNAEAAADHmHEpAgAAABIwLjAzMDE3MDY0ODU2MjYzMDkA65AjthgX3ghEF/u6GBfeCCNDSVEuQ09SVC5JUV9CRVRBXzFZUl9SU1EuMTIvMTcvMjAyNAEAAADSuRUAAgAAABAwLjE3OTI0Njc5MTQ3NDEzAOuQI7YYF94IRBf7uhgX3ggjQ0lRLkdNQUIuSVFfQkVUQV8xWVJfUlNRLjEyLzE3LzIwMjQBAAAAaCgKAAIAAAARMC4xMjQwOTA4NDE3MTgxNTIA65AjthgX3ghEF/u6GBfeCCNDSVEuTVRWQS5JUV9CRVRBXzFZUl9SU1EuMTIvMTgvMjAyNAEAAABzr5glAgAAABEwLjA0ODA4MzgzOTkyMTQ2MQDrkCO2GBfeCEQX+7oYF94II0NJUS5DSFJTLklRX0JFVEFfMVlSX1JTUS4xMi8xOC8yMDI0AQAAAMd6VQwCAAAAEjAuMDM1ODc3ODEwMTAzNTk4MgDrkCO2GBfeCEQX+7oY</t>
  </si>
  <si>
    <t>F94II0NJUS5BTUdOLklRX0JFVEFfMVlSX1JTUS4xMi8xOC8yMDI0AQAAAPBgAAACAAAAEjAuMDYxMzk4MDU5OTQyNTkxNADrkCO2GBfeCEQX+7oYF94II0NJUS5QUlRBLklRX0JFVEFfMVlSX1JTUS4xMi8xOS8yMDI0AQAAAMiA2AwCAAAAEjAuMDYxMjY3MTA2MTI0NDA5MQDrkCO2GBfeCEQX+7oYF94II0NJUS5TR01PLklRX0JFVEFfMVlSX1JTUS4xMS8xOS8yMDI0AQAAAAJMBgACAAAAFDAuMDAwOTk2ODMwMDcwNzU4OTE3AOuQI7YYF94IRBf7uhgX3ggjQ0lRLklOQUIuSVFfQkVUQV8xWVJfUlNRLjExLzI1LzIwMjQBAAAAFDQuIQIAAAASMC4wOTMzMDcwMzYyMTgwNjY3AOuQI7YYF94IRBf7uhgX3ggjQ0lRLkFCQlYuSVFfQkVUQV8xWVJfUlNRLjExLzI1LzIwMjQBAAAACgF1CAIAAAATMC4wMDkyNzA2ODA0MDIxMzAxNADrkCO2GBfeCEQX+7oYF94II0NJUS5MVFJOLklRX0JFVEFfMVlSX1JTUS4xMS8yNi8yMDI0AQAAAF4GKRACAAAAEjAuMDYzMTQ0Nzc3NTM5NDkxOQDrkCO2GBfeCEQX+7oYF94IIkNJUS5BUEdFLklRX0JFVEFfMVlSX1JTUS4xMi8yLzIwMjQBAAAAlftGbAIAAAASMC4wNjE1OTc3MzQ1OTIyNzI4AOuQI7YYF94I+KH4uhgX3gghQ0lRLkpOSi5JUV9CRVRBXzFZUl9SU1EuMTIvMi8yMDI0AQAAAJ0hAgACAAAAEzYuNTgzODI2NzE4MzIwN0UtMDUA65AjthgX3gj4ofi6GBfeCCJDSVEu</t>
  </si>
  <si>
    <t>VEVSTi5JUV9CRVRBXzFZUl9SU1EuMTIvMy8yMDI0AQAAAJbkRiECAAAAEjAuMDgzODkyNDQxNjk1NDYzNwDrkCO2GBfeCPih+LoYF94IIkNJUS5URVZBLklRX0JFVEFfMVlSX1JTUS4xMi80LzIwMjQBAAAAT7MEAAIAAAASMC4wNDg0NjY0MDU2MDkwODk3AOuQI7YYF94I+KH4uhgX3ggiQ0lRLk1OT1YuSVFfQkVUQV8xWVJfUlNRLjEyLzYvMjAyNAEAAAC4VI0AAgAAABEwLjEwMDM0ODM2ODQ5OTkzNADrkCO2GBfeCPih+LoYF94IIkNJUS5JUk9OLklRX0JFVEFfMVlSX1JTUS4xMi84LzIwMjQBAAAATt85JgIAAAARMC4xODc1NTA0MDg2MTM4MzgA65AjthgX3gj4ofi6GBfeCCJDSVEuUFJUQy5JUV9CRVRBXzFZUl9SU1EuMTIvOS8yMDI0AQAAABYAjQACAAAAEjAuMDQ5MjMyMTcyNzkzODcxOQDrkCO2GBfeCPih+LoYF94IIkNJUS5NT0xOLklRX0JFVEFfMVlSX1JTUS4xMi85LzIwMjQBAAAAyJzyAQIAAAASMC4wMTg5NjI5NDUyMDA0MTMxAOuQI7YYF94I+KH4uhgX3ggjQ0lRLkFMUE4uSVFfQkVUQV8xWVJfUlNRLjExLzIwLzIwMjQBAAAA2ZBmAAIAAAATMC4wMDg3OTIwODI5MzU2MDM3NQDrkCO2GBfeCPih+LoYF94IIkNJUS5LVVJBLklRX0JFVEFfMVlSX1JTUS4xMi85LzIwMjQBAAAAuMvaEAIAAAARMC4xMjMzNTg1NjM1NTI2OTQA65AjthgX3gj4ofi6GBfeCCJDSVEuQk5PWC5JUV9CRVRBXzFZUl9S</t>
  </si>
  <si>
    <t>U1EuMTIvOS8yMDI0BQAAAAAAAAAIAAAAFChJbnZhbGlkIElkZW50aWZpZXIp65AjthgX3gj4ofi6GBfeCCNDSVEuVktUWC5JUV9CRVRBXzFZUl9SU1EuMTEvMTkvMjAyNAEAAADyvLUOAgAAABIwLjA1NTAyMDg0NTIyMjc2NjIA65AjthgX3gj4ofi6GBfeCCNDSVEuQ1RYUi5JUV9CRVRBXzFZUl9SU1EuMTEvMjUvMjAyNAEAAAAblz0QAgAAABMwLjAwMjU0MDkwMDk1NzMwNzIxAOuQI7YYF94I+KH4uhgX3ggiQ0lRLkdTSy5JUV9CRVRBXzFZUl9SU1EuMTEvMjUvMjAyNAEAAADyMwQAAgAAABIwLjA3NTgwNzc4ODY2ODc3NTMA65AjthgX3gj4ofi6GBfeCCNDSVEuQ1JWTy5JUV9CRVRBXzFZUl9SU1EuMTEvMjcvMjAyNAEAAAD1krkQAgAAABIwLjA1ODIyNjAzNDQ5NDk5NTcA65AjthgX3gj4ofi6GBfeCCJDSVEuUFBCVC5JUV9CRVRBXzFZUl9SU1EuMTIvMi8yMDI0AQAAAC2iNgECAAAAEzAuMDAzNjE1NDAzMjAzMTMyOTEA65AjthgX3gj4ofi6GBfeCCJDSVEuQkNUWC5JUV9CRVRBXzFZUl9SU1EuMTIvMi8yMDI0AQAAAPbcoQ8DAAAAAADrkCO2GBfeCPih+LoYF94IIkNJUS5UUlZJLklRX0JFVEFfMVlSX1JTUS4xMi8zLzIwMjQBAAAAJK5uDQIAAAASMC4wMDgxNDczODI4MzY2NjI1AOuQI7YYF94I+KH4uhgX3ggiQ0lRLlJMTUQuSVFfQkVUQV8xWVJfUlNRLjEyLzQvMjAyNAEAAADzZ4oAAgAAABEwLjEx</t>
  </si>
  <si>
    <t>NTYwNTIyNDAxMTUwMgDrkCO2GBfeCPih+LoYF94IIkNJUS5TVE9LLklRX0JFVEFfMVlSX1JTUS4xMi82LzIwMjQBAAAAHogBDwIAAAATMC4wMDczNzM0ODQ1NjY2ODQyNgDrkCO2GBfeCPih+LoYF94IIkNJUS5DT0dULklRX0JFVEFfMVlSX1JTUS4xMi84LzIwMjQBAAAAadREKAIAAAATMC4wMDY0MDc2MzI4Mzg5Mjc4MwDrkCO2GBfeCPih+LoYF94IIkNJUS5BVEhBLklRX0JFVEFfMVlSX1JTUS4xMi85LzIwMjQBAAAAHBHbDwIAAAAQMC4xMTYyNTIzNjA0NTE3NADrkCO2GBfeCPih+LoYF94II0NJUS5QUkZYLklRX0JFVEFfMVlSX1JTUS4xMS8yMC8yMDI0AQAAACVAOwMCAAAAEjAuMDE5MDk1NTk3Mzc2OTA2MwDrkCO2GBfeCPih+LoYF94IIkNJUS5HTFVFLklRX0JFVEFfMVlSX1JTUS4xMi81LzIwMjQBAAAAIY0kKQIAAAARMC4wMjAwMjYxMzQ4MjIxMjkA65AjthgX3giuOfa6GBfeCCJDSVEuQkVBTS5JUV9CRVRBXzFZUl9SU1EuMTIvNy8yMDI0AQAAABFGpyECAAAAETAuMTc1MDMwNDE5Nzg2MDI5AOuQI7YYF94Irjn2uhgX3ggiQ0lRLkVOVEEuSVFfQkVUQV8xWVJfUlNRLjEyLzkvMjAyNAEAAADGRAUAAgAAABEwLjAzMjU3OTcwOTI4OTcwOADrkCO2GBfeCK459roYF94IIkNJUS5NR1RYLklRX0JFVEFfMVlSX1JTUS4xMi85LzIwMjQBAAAA3HQgGAIAAAASMC4wNTM3NjYzOTM2NzI1NzMxAOuQI7YY</t>
  </si>
  <si>
    <t>F94Irjn2uhgX3ggiQ0lRLktST1MuSVFfQkVUQV8xWVJfUlNRLjEyLzkvMjAyNAEAAAD5KNwTAgAAABMwLjAwMTQwMzE5NzY3NDYxMjk5AOuQI7YYF94Irjn2uhgX3ggiQ0lRLlpMQUIuSVFfQkVUQV8xWVJfUlNRLjEyLzkvMjAyNAEAAAB3AikQAgAAABIwLjAyODQ2MzE5NTEyNDgyNjUA65AjthgX3giuOfa6GBfeCCFDSVEuU0xOLklRX0JFVEFfMVlSX1JTUS4xMi85LzIwMjQBAAAA8MsCAAIAAAATMC4wMDcwODY3NTkwMjQ5MzEyOADrkCO2GBfeCK459roYF94II0NJUS5BUEdFLklRX0JFVEFfMVlSX1JTUS4xMi8xMC8yMDI0AQAAAJX7RmwCAAAAEjAuMDYzNDkzMTU1MDE4NTIyMQDrkCO2GBfeCK459roYF94II0NJUS5BQ0lVLklRX0JFVEFfMVlSX1JTUS4xMi8xMC8yMDI0AQAAAEBqVAECAAAAETAuMDMyNDI5NDExMjYxNDc5AOuQI7YYF94Irjn2uhgX3ggjQ0lRLkFUWVIuSVFfQkVUQV8xWVJfUlNRLjEyLzEwLzIwMjQBAAAAX+QFAgIAAAASMC4wMjg2MDA1NzQ4MjIzMDc3AOuQI7YYF94Irjn2uhgX3ggjQ0lRLklNTVAuSVFfQkVUQV8xWVJfUlNRLjEyLzEwLzIwMjQBAAAAFUJmAAMAAAAAAOuQI7YYF94Irjn2uhgX3ggjQ0lRLk5YVEMuSVFfQkVUQV8xWVJfUlNRLjEyLzEwLzIwMjQBAAAAVRopEwIAAAASMC4wMTU0NjUyNTg1OTEzMDA3AOuQI7YYF94Irjn2uhgX3ggjQ0lRLkNFTEMuSVFfQkVUQV8x</t>
  </si>
  <si>
    <t>WVJfUlNRLjEyLzExLzIwMjQBAAAAn30sDwIAAAARMC4xMjYwNzgzOTA2ODM0OTMA65AjthgX3giuOfa6GBfeCCNDSVEuQ09SVC5JUV9CRVRBXzFZUl9SU1EuMTIvMTEvMjAyNAEAAADSuRUAAgAAABEwLjE4NjQ2MTc3NDc1MjUxMQDrkCO2GBfeCK459roYF94II0NJUS5JTUNSLklRX0JFVEFfMVlSX1JTUS4xMi8xMS8yMDI0AQAAALP/7gcCAAAAETAuMTU3ODI5NDM5MDAxOTIyAOuQI7YYF94Irjn2uhgX3ggiQ0lRLkxMWS5JUV9CRVRBXzFZUl9SU1EuMTIvMTIvMjAyNAEAAAAbWwQAAgAAABEwLjE4ODU2NjAwOTAwODcwOADrkCO2GBfeCK459roYF94II0NJUS5FTFRYLklRX0JFVEFfMVlSX1JTUS4xMi8xMi8yMDI0AQAAAECqzwwCAAAAEzAuMDA3Njc2MjA2Mzk5MzM0MTcA65AjthgX3giuOfa6GBfeCCNDSVEuQUxQTi5JUV9CRVRBXzFZUl9SU1EuMTIvMTIvMjAyNAEAAADZkGYAAgAAABMwLjAwOTQyNjA2Njc1MzQ4MDU1AOuQI7YYF94Irjn2uhgX3ggjQ0lRLktSQlAuSVFfQkVUQV8xWVJfUlNRLjEyLzEyLzIwMjQBAAAAQLl/JwMAAAAAAOuQI7YYF94Irjn2uhgX3ggjQ0lRLkNPUlQuSVFfQkVUQV8xWVJfUlNRLjEyLzEyLzIwMjQBAAAA0rkVAAIAAAARMC4xODY0NjE3NzQ3NTI1MTEA65AjthgX3giuOfa6GBfeCCNDSVEuUFNUVi5JUV9CRVRBXzFZUl9SU1EuMTEvMjIvMjAyNAEAAAABCAQAAgAAABIw</t>
  </si>
  <si>
    <t>LjAzMjcxODEyNjc1MTk2NTMAbDhDthgX3gg1wgm7GBfeCCNDSVEuQkJJTy5JUV9CRVRBXzFZUl9SU1EuMTEvMjIvMjAyNAEAAABih5wYAgAAABIwLjAzNDk0NjIwNDMwOTE0NTEA65AjthgX3giuOfa6GBfeCCJDSVEuVEFSQS5JUV9CRVRBXzFZUl9SU1EuMTIvNS8yMDI0AQAAAPihiSACAAAAEjAuMDc0Nzk5ODEzODkzNDk2MQDrkCO2GBfeCK459roYF94II0NJUS5EU05LWS5JUV9CRVRBXzFZUl9SU1EuMTIvNi8yMDI0AQAAADmZaQEDAAAAAADrkCO2GBfeCK459roYF94IIkNJUS5BQ0xYLklRX0JFVEFfMVlSX1JTUS4xMi85LzIwMjQBAAAAgg+dEgIAAAARMC4yNjExNjQzMTc1NDI1MTUA65AjthgX3giuOfa6GBfeCCFDSVEuVk9SLklRX0JFVEFfMVlSX1JTUS4xMi85LzIwMjQBAAAA1DgZIgIAAAARMC4xMDQ1NTEyMzkwNTc5MjIA65AjthgX3giuOfa6GBfeCB9DSVEuQ0NDQy5JUV9NQVJLRVRDQVAuMTIvOC8yMDI0AQAAAATOKhMCAAAACjMxMi4wMDMxOTkBBgAAAAUAAAABMQEAAAALLTE5NzEyOTExNTIDAAAAAzE2MAIAAAAGMTAwMDU0BAAAAAEwBwAAAAkxMi84LzIwMjTrkCO2GBfeCD3V/roYF94IH0NJUS5DT0dULklRX0xBU1RTQUxFUFJJQ0UuNDU2MzkBAAAAadREKAIAAAAEOC4xNQDrkCO2GBfeCD3V/roYF94ILENJUS5BRk1ELklRX1NIT1JUX0lOVEVSRVNUX1BFUkNFTlQuMTIvOC8yMDI0AQAA</t>
  </si>
  <si>
    <t>ANv3DAADAAAAAADrkCO2GBfeCD3V/roYF94IH0NJUS5BQ0xYLklRX0xBU1RTQUxFUFJJQ0UuNDU2MzIBAAAAgg+dEgIAAAAFODQuNTUA65AjthgX3gg91f66GBfeCB9DSVEuT0xNQS5JUV9NQVJLRVRDQVAuMTIvOS8yMDI0AQAAAPJ/OCACAAAACjY5Ni4zNTQ1MTQBBgAAAAUAAAABMQEAAAALLTE5NjkwOTc4OTYDAAAAAzE2MAIAAAAGMTAwMDU0BAAAAAEwBwAAAAkxMi85LzIwMjTrkCO2GBfeCD3V/roYF94II0NJUS5FTlRBLklRX0xBU1RTQUxFUFJJQ0UuMTIvOS8yMDI0AQAAAMZEBQACAAAABDguOTQA65AjthgX3gg91f66GBfeCChDSVEuVk9SLklRX1BSSUNFX1ZPTF9ISVNUXzZNVEguMTIvOS8yMDI0AQAAANQ4GSICAAAABzgxLjc0NDkA65AjthgX3gg91f66GBfeCB9DSVEuQk5PWC5JUV9MQVNUU0FMRVBSSUNFLjQ1NjQyBQAAAAAAAAAIAAAAFChJbnZhbGlkIElkZW50aWZpZXIp65AjthgX3gg91f66GBfeCCxDSVEuU05EWC5JUV9TSE9SVF9JTlRFUkVTVF9QRVJDRU5ULjEyLzkvMjAyNAEAAADKpp8BAgAAABAxMi40MjI3OTYxOTI2MDk1AOuQI7YYF94IPdX+uhgX3ggfQ0lRLk1HVFguSVFfTEFTVFNBTEVQUklDRS40NTYzMgEAAADcdCAYAgAAAAQ2LjE0AOuQI7YYF94IPdX+uhgX3gghQ0lRLkpOSi5JUV9WQUxVRV9UUkFERUQuMTIvOS8yMDI0AQAAAJ0hAgACAAAACzEyNTguMTgxMzI5AGw4Q7YY</t>
  </si>
  <si>
    <t>F94IP0wHuxgX3ggeQ0lRLk1SSy5JUV9MQVNUU0FMRVBSSUNFLjQ1NjMyAQAAAPZmBAACAAAABjEwMy4wOQCPTSa2GBfeCD3V/roYF94IH0NJUS5JTkNZLklRX01BUktFVENBUC4xMi85LzIwMjQBAAAAmhQFAAIAAAAMMTM4OTIuMDA5NDU1AQYAAAAFAAAAATEBAAAACy0xOTcxMzc5MjEwAwAAAAMxNjACAAAABjEwMDA1NAQAAAABMAcAAAAJMTIvOS8yMDI065AjthgX3gg91f66GBfeCCNDSVEuQVRIQS5JUV9MQVNUU0FMRVBSSUNFLjEyLzkvMjAyNAEAAAAcEdsPAgAAAAU2LjIzMQDrkCO2GBfeCD3V/roYF94IKUNJUS5DUElYLklRX1BSSUNFX1ZPTF9ISVNUXzZNVEguMTIvOS8yMDI0AQAAAAIjgQECAAAABzU0LjYxODkA65AjthgX3gg91f66GBfeCB9DSVEuTkJUWC5JUV9NQVJLRVRDQVAuMTIvOS8yMDI0AQAAALuuPwECAAAACjE0Ni41NzU0MzQBBgAAAAUAAAABMQEAAAALLTE5NzY0NjA3MDYDAAAAAjUwAgAAAAYxMDAwNTQEAAAAATAHAAAACTEyLzkvMjAyNOuQI7YYF94IPdX+uhgX3ggpQ0lRLlJJR0wuSVFfUFJJQ0VfVk9MX0hJU1RfNk1USC4xMi85LzIwMjQBAAAAO4QAAAIAAAAHOTMuOTAyMwDj/iW2GBfeCD3V/roYF94IIUNJUS5NR1guSVFfVkFMVUVfVFJBREVELjEyLzkvMjAyNAEAAABom8ElAgAAAAoyNjYuMTQ4NDYxAOP+JbYYF94IPdX+uhgX3ggjQ0lRLktST1MuSVFfTEFTVFNBTEVQUklD</t>
  </si>
  <si>
    <t>RS4xMi85LzIwMjQBAAAA+SjcEwIAAAAFNjcuMTQA4/4lthgX3gg91f66GBfeCCJDSVEuUlhSWC5JUV9WQUxVRV9UUkFERUQuMTIvOS8yMDI0AQAAAJuqlA8CAAAACjI4NS4xNjQ3NTEA4/4lthgX3gg91f66GBfeCCNDSVEuWkxBQi5JUV9MQVNUU0FMRVBSSUNFLjEyLzkvMjAyNAEAAAB3AikQAgAAAAUyOC45MQDj/iW2GBfeCD3V/roYF94IIkNJUS5DUklTLklRX1ZBTFVFX1RSQURFRC4xMi85LzIwMjQBAAAAF2oAAAIAAAAIMC40MTk1NTIA4/4lthgX3gg91f66GBfeCCJDSVEuU0xOLklRX0xBU1RTQUxFUFJJQ0UuMTIvOS8yMDI0AQAAAPDLAgACAAAABDcuOTkA4/4lthgX3gg91f66GBfeCCNDSVEuTkFNUy5JUV9WQUxVRV9UUkFERUQuMTIvMTAvMjAyNAEAAACictooAgAAAAoyNTEuNDkwNjAxAOP+JbYYF94IPdX+uhgX3ggkQ0lRLkFQR0UuSVFfTEFTVFNBTEVQUklDRS4xMi8xMC8yMDI0AQAAAJX7RmwCAAAABTQ4LjM4AOP+JbYYF94IPdX+uhgX3ggjQ0lRLlFOVE0uSVFfVkFMVUVfVFJBREVELjEyLzEwLzIwMjQBAAAAYwbeDwIAAAAIMC4wMTA1NjkA4/4lthgX3gg91f66GBfeCCRDSVEuQUNJVS5JUV9MQVNUU0FMRVBSSUNFLjEyLzEwLzIwMjQBAAAAQGpUAQIAAAAEMy4xNADj/iW2GBfeCD3V/roYF94II0NJUS5JTkFCLklRX1ZBTFVFX1RSQURFRC4xMi8xMC8yMDI0AQAAABQ0LiECAAAACDAuMzU3</t>
  </si>
  <si>
    <t>Nzg0AOP+JbYYF94IPdX+uhgX3ggkQ0lRLkFUWVIuSVFfTEFTVFNBTEVQUklDRS4xMi8xMC8yMDI0AQAAAF/kBQICAAAABDMuMjkA4/4lthgX3gg91f66GBfeCCJDSVEuU0xTLklRX1ZBTFVFX1RSQURFRC4xMi8xMC8yMDI0AQAAACpXoQ8CAAAACDMuMDI5NDk4AOP+JbYYF94IPdX+uhgX3ggkQ0lRLklNTVAuSVFfTEFTVFNBTEVQUklDRS4xMi8xMC8yMDI0AQAAABVCZgACAAAABDIuMTIA4/4lthgX3gg91f66GBfeCCNDSVEuU1RSTy5JUV9WQUxVRV9UUkFERUQuMTIvMTAvMjAyNAEAAAAdjk8CAgAAAAg4LjUzMjcyMQDj/iW2GBfeCD3V/roYF94II0NJUS5TSUdBLklRX1ZBTFVFX1RSQURFRC4xMi8xMC8yMDI0AQAAAP2oBQACAAAACDguNTc1NTY0AOP+JbYYF94IPdX+uhgX3ggiQ0lRLk5WUy5JUV9WQUxVRV9UUkFERUQuMTIvMTAvMjAyNAEAAACptegPAgAAAAgwLjEwOTcyNQDj/iW2GBfeCD3V/roYF94IJENJUS5OWFRDLklRX0xBU1RTQUxFUFJJQ0UuMTIvMTAvMjAyNAEAAABVGikTAgAAAAkxMy41NjAwMDUA4/4lthgX3gg91f66GBfeCCNDSVEuWllNRS5JUV9WQUxVRV9UUkFERUQuMTIvMTAvMjAyNAEAAABnZJQCAgAAAAg2Ljg1MTMyOADj/iW2GBfeCD3V/roYF94II0NJUS5STEFZLklRX1ZBTFVFX1RSQURFRC4xMi8xMS8yMDI0AQAAADLM4xYCAAAACTQ1LjEzODYyNQDj/iW2GBfeCD3V/roYF94I</t>
  </si>
  <si>
    <t>I0NJUS5BRENULklRX1ZBTFVFX1RSQURFRC4xMi8xMS8yMDI0AQAAAJqj6QoCAAAACTEyLjQ5MjU3NwDj/iW2GBfeCD3V/roYF94IJENJUS5DRUxDLklRX0xBU1RTQUxFUFJJQ0UuMTIvMTEvMjAyNAEAAACffSwPAgAAAAUxMi44NQDj/iW2GBfeCD3V/roYF94II0NJUS5CUFRILklRX1ZBTFVFX1RSQURFRC4xMi8xMS8yMDI0AQAAALJlPAICAAAACDAuNTA0NDAxAOP+JbYYF94IPdX+uhgX3ggjQ0lRLkFOUk8uSVFfVkFMVUVfVFJBREVELjEyLzExLzIwMjQBAAAAclHlYwIAAAAIMS43NDI1ODQA4/4lthgX3gg91f66GBfeCCJDSVEuQVpOLklRX1ZBTFVFX1RSQURFRC4xMi8xMS8yMDI0AQAAAIYjBQACAAAACTMyMi4yNTQ3OADj/iW2GBfeCD3V/roYF94IJENJUS5DT1JULklRX0xBU1RTQUxFUFJJQ0UuMTIvMTEvMjAyNAEAAADSuRUAAgAAAAU2MC4wOADj/iW2GBfeCD3V/roYF94II0NJUS5HTFVFLklRX1ZBTFVFX1RSQURFRC4xMi8xMS8yMDI0AQAAACGNJCkCAAAACTEyLjU4MTE3NQDj/iW2GBfeCD3V/roYF94IJENJUS5JTUNSLklRX0xBU1RTQUxFUFJJQ0UuMTIvMTEvMjAyNAEAAACz/+4HAgAAAAUzMC43NwDj/iW2GBfeCD3V/roYF94II0NJUS5BUlZOLklRX1ZBTFVFX1RSQURFRC4xMi8xMi8yMDI0AQAAAICCfA4CAAAACTQ5LjA4NzU3NgDj/iW2GBfeCD3V/roYF94II0NJUS5MTFkuSVFfTEFTVFNB</t>
  </si>
  <si>
    <t>TEVQUklDRS4xMi8xMi8yMDI0AQAAABtbBAACAAAABjc4Mi4zNQDj/iW2GBfeCD3V/roYF94II0NJUS5HVVRTLklRX1ZBTFVFX1RSQURFRC4xMi8xMi8yMDI0AQAAAFE+LwkCAAAACDAuODE1Nzg4AOP+JbYYF94I24X9uhgX3ggkQ0lRLkVMVFguSVFfTEFTVFNBTEVQUklDRS4xMi8xMi8yMDI0AQAAAECqzwwCAAAABDQuOTkA4/4lthgX3gjbhf26GBfeCCNDSVEuQVBSRS5JUV9WQUxVRV9UUkFERUQuMTIvMTIvMjAyNAEAAACr06gTAgAAAAgwLjA1Mzg2OQDj/iW2GBfeCNuF/boYF94IJENJUS5BTFBOLklRX0xBU1RTQUxFUFJJQ0UuMTIvMTIvMjAyNAEAAADZkGYAAgAAAAM3LjYA4/4lthgX3gjbhf26GBfeCCJDSVEuUEZFLklRX1ZBTFVFX1RSQURFRC4xMi8xMi8yMDI0AQAAAN55AgACAAAACjk4MS45NDgxODQA4/4lthgX3gjbhf26GBfeCCRDSVEuS1JCUC5JUV9MQVNUU0FMRVBSSUNFLjEyLzEyLzIwMjQBAAAAQLl/JwMAAAAAAOP+JbYYF94I24X9uhgX3ggjQ0lRLkpBWlouSVFfVkFMVUVfVFJBREVELjEyLzEyLzIwMjQBAAAARZ1mAAIAAAAJOTIuNTg4MTQyAOP+JbYYF94I24X9uhgX3ggjQ0lRLkFQVE8uSVFfVkFMVUVfVFJBREVELjEyLzEyLzIwMjQBAAAAtdkBAAMAAAAAAOP+JbYYF94I24X9uhgX3ggkQ0lRLkNPUlQuSVFfTEFTVFNBTEVQUklDRS4xMi8xMi8yMDI0AQAAANK5FQACAAAABjU2LjMy</t>
  </si>
  <si>
    <t>NQDj/iW2GBfeCNuF/boYF94II0NJUS5LWklBLklRX1ZBTFVFX1RSQURFRC4xMi8xMi8yMDI0AQAAAG0hBgACAAAACDAuMTEyOTk5AOP+JbYYF94I24X9uhgX3ggkQ0lRLkZCSU8uSVFfTEFTVFNBTEVQUklDRS4xMi8xMy8yMDI0AQAAAAnyrQMCAAAABDEuOTQA4/4lthgX3gjbhf26GBfeCCNDSVEuUk9JVi5JUV9WQUxVRV9UUkFERUQuMTIvMTYvMjAyNAEAAAA5OM8QAgAAAAk1Ni4wMzU1NzIA4/4lthgX3gjbhf26GBfeCCRDSVEuTU5LRC5JUV9MQVNUU0FMRVBSSUNFLjEyLzE2LzIwMjQBAAAAZqWNAAIAAAAENi4yNwDj/iW2GBfeCNuF/boYF94II0NJUS5QUlRDLklRX1ZBTFVFX1RSQURFRC4xMi8xNi8yMDI0AQAAABYAjQACAAAACDMuNjcwODg3AOP+JbYYF94I24X9uhgX3ggkQ0lRLkxSTVIuSVFfTEFTVFNBTEVQUklDRS4xMi8xNi8yMDI0AQAAABdgHSICAAAABDQuODMA4/4lthgX3gjbhf26GBfeCCNDSVEuU05HWC5JUV9WQUxVRV9UUkFERUQuMTIvMTYvMjAyNAEAAACrbQAAAgAAAAgwLjMyNjE5MwDj/iW2GBfeCNuF/boYF94IJENJUS5BU05ELklRX0xBU1RTQUxFUFJJQ0UuMTIvMTYvMjAyNAEAAACl4loCAgAAAAUxMzYuNgDj/iW2GBfeCNuF/boYF94II0NJUS5QRVBHLklRX1ZBTFVFX1RSQURFRC4xMi8xNi8yMDI0AQAAAMQJBGQCAAAACDIuMTE0MDA4AOP+JbYYF94I24X9uhgX3ggkQ0lRLlRF</t>
  </si>
  <si>
    <t>VkEuSVFfTEFTVFNBTEVQUklDRS4xMi8xNy8yMDI0AQAAAE+zBAACAAAABTIwLjg4AOP+JbYYF94I24X9uhgX3ggfQ0lRLkNZVEsuSVFfTEFTVFNBTEVQUklDRS40NTYyMQEAAACzagAAAgAAAAU1MC4yNQDj/iW2GBfeCNuF/boYF94IJENJUS5BUkdYLklRX0xBU1RTQUxFUFJJQ0UuMTEvMjAvMjAyNAEAAAC94rMDAgAAAAU1NTMuNgDj/iW2GBfeCNuF/boYF94IKkNJUS5LVFRBLklRX1BSSUNFX1ZPTF9ISVNUXzZNVEguMTEvMjAvMjAyNAEAAAAJc+IpAgAAAAgxMTQuMTgzNQDj/iW2GBfeCNuF/boYF94IKkNJUS5KQVpaLklRX1BSSUNFX1ZPTF9ISVNUXzZNVEguMTEvMjEvMjAyNAEAAABFnWYAAgAAAAcyOS45OTg5AOP+JbYYF94I24X9uhgX3ggfQ0lRLlBTVFYuSVFfTEFTVFNBTEVQUklDRS40NTYyNQEAAAABCAQAAgAAAAQxLjI4AAOcJrYYF94I24X9uhgX3ggqQ0lRLklOQUIuSVFfUFJJQ0VfVk9MX0hJU1RfNk1USC4xMS8yNS8yMDI0AQAAABQ0LiECAAAACDE1My43MTUyAOP+JbYYF94I24X9uhgX3ggtQ0lRLlNBVkEuSVFfU0hPUlRfSU5URVJFU1RfUEVSQ0VOVC4xMS8yNS8yMDI0AQAAAC+kAQACAAAAEDM4LjYwMTU4MzEyNzE2NzIA4/4lthgX3gjbhf26GBfeCCpDSVEuQUJCVi5JUV9QUklDRV9WT0xfSElTVF82TVRILjExLzI1LzIwMjQBAAAACgF1CAIAAAAHMjguNDkyMQDj/iW2GBfeCNuF/boY</t>
  </si>
  <si>
    <t>F94IKkNJUS5MVFJOLklRX1BSSUNFX1ZPTF9ISVNUXzZNVEguMTEvMjYvMjAyNAEAAABeBikQAgAAAAc3Mi40MTQ2AOP+JbYYF94I24X9uhgX3ggtQ0lRLk9UTEsuSVFfU0hPUlRfSU5URVJFU1RfUEVSQ0VOVC4xMS8yNy8yMDI0AQAAAAWksQgCAAAAEDE0LjM2ODQ1MzI1MTQ3ODgA4/4lthgX3gjbhf26GBfeCClDSVEuQVBHRS5JUV9QUklDRV9WT0xfSElTVF82TVRILjEyLzIvMjAyNAEAAACV+0ZsAgAAAAc1Ni42MzY0AOP+JbYYF94I24X9uhgX3ggsQ0lRLk5WQ1IuSVFfU0hPUlRfSU5URVJFU1RfUEVSQ0VOVC4xMi8yLzIwMjQBAAAA6HwfBAIAAAAQNS4yMzk1NjczNDI1MTc4NQDj/iW2GBfeCNuF/boYF94IKENJUS5KTkouSVFfUFJJQ0VfVk9MX0hJU1RfNk1USC4xMi8yLzIwMjQBAAAAnSECAAIAAAAHMTQuODA0MgDj/iW2GBfeCNuF/boYF94ILENJUS5KU1BSLklRX1NIT1JUX0lOVEVSRVNUX1BFUkNFTlQuMTIvMi8yMDI0AQAAAF6SlSYCAAAAEDEyLjkyMzAzNDM0MjMwMjMA4/4lthgX3gjbhf26GBfeCClDSVEuVEVSTi5JUV9QUklDRV9WT0xfSElTVF82TVRILjEyLzMvMjAyNAEAAACW5EYhAgAAAAc4MS43NTU5AOP+JbYYF94I24X9uhgX3ggsQ0lRLlBBTEkuSVFfU0hPUlRfSU5URVJFU1RfUEVSQ0VOVC4xMi8zLzIwMjQBAAAAGcCQDgIAAAAQOC42MjU4NDU3OTY1MTU0MgDj/iW2GBfeCNuF/boY</t>
  </si>
  <si>
    <t>F94IKUNJUS5URVZBLklRX1BSSUNFX1ZPTF9ISVNUXzZNVEguMTIvNC8yMDI0AQAAAE+zBAACAAAABzMwLjkyMzkA4/4lthgX3gjbhf26GBfeCCxDSVEuQVZJUi5JUV9TSE9SVF9JTlRFUkVTVF9QRVJDRU5ULjEyLzQvMjAyNAEAAABZyhEPAgAAABAzLjEyMTU1ODczOTY2MTU2AOP+JbYYF94I24X9uhgX3ggfQ0lRLkdMVUUuSVFfTUFSS0VUQ0FQLjEyLzUvMjAyNAEAAAAhjSQpAgAAAAo1NDIuNDgwOTA0AQYAAAAFAAAAATEBAAAACy0xOTcwMzQyMDA4AwAAAAMxNjACAAAABjEwMDA1NAQAAAABMAcAAAAJMTIvNS8yMDI04/4lthgX3gjbhf26GBfeCCxDSVEuSEVQQS5JUV9TSE9SVF9JTlRFUkVTVF9QRVJDRU5ULjEyLzUvMjAyNAEAAACinZEOAgAAABEwLjkyNDY1ODg2MzA5MjU0NADj/iW2GBfeCNuF/boYF94II0NJUS5UQVJBLklRX0xBU1RTQUxFUFJJQ0UuMTIvNS8yMDI0AQAAAPihiSACAAAABDYuMDIA4/4lthgX3gjbhf26GBfeCCRDSVEuRFNOS1kuSVFfTEFTVFNBTEVQUklDRS4xMi82LzIwMjQBAAAAOZlpAQMAAAAAAOP+JbYYF94I24X9uhgX3ggfQ0lRLkJIVk4uSVFfTEFTVFNBTEVQUklDRS40NTYzMQEAAACaSxBrAgAAAAU0My40OQDj/iW2GBfeCNuF/boYF94IH0NJUS5SQVBQLklRX01BUktFVENBUC4xMi82LzIwMjQBAAAAiXQAbQIAAAAJNzQ4LjM1NDMxAQYAAAAFAAAAATEBAAAACy0xOTcw</t>
  </si>
  <si>
    <t>MzMyNzc4AwAAAAMxNjACAAAABjEwMDA1NAQAAAABMAcAAAAJMTIvNi8yMDI04/4lthgX3gjbhf26GBfeCCNDSVEuQkVBTS5JUV9MQVNUU0FMRVBSSUNFLjEyLzcvMjAyNAEAAAARRqchAgAAAAUyNi43MQDj/iW2GBfeCNuF/boYF94IKUNJUS5DQ0NDLklRX1BSSUNFX1ZPTF9ISVNUXzZNVEguMTIvOC8yMDI0AQAAAATOKhMCAAAABzg0Ljc1NTQA4/4lthgX3gjbhf26GBfeCB9DSVEuQUdJTy5JUV9NQVJLRVRDQVAuMTIvOC8yMDI0AQAAAAskxgICAAAACjM1MTUuMzQxMjIBBgAAAAUAAAABMQEAAAALLTE5NzA5OTkxNTYDAAAAAzE2MAIAAAAGMTAwMDU0BAAAAAEwBwAAAAkxMi84LzIwMjSPTSa2GBfeCNuF/boYF94II0NJUS5BQ0xYLklRX0xBU1RTQUxFUFJJQ0UuMTIvOS8yMDI0AQAAAIIPnRICAAAABTgyLjk1AOP+JbYYF94I24X9uhgX3ggpQ0lRLk9MTUEuSVFfUFJJQ0VfVk9MX0hJU1RfNk1USC4xMi85LzIwMjQBAAAA8n84IAIAAAAHNjcuMjc0MwDj/iW2GBfeCNuF/boYF94II0NJUS5LWUtPRi5JUV9WQUxVRV9UUkFERUQuMTIvOS8yMDI0AQAAAMt1CgADAAAAAADj/iW2GBfeCNuF/boYF94IH0NJUS5FTlRBLklRX0xBU1RTQUxFUFJJQ0UuNDU2NDIBAAAAxkQFAAIAAAAENi4zMQDj/iW2GBfeCNuF/boYF94ILENJUS5DT0dULklRX1NIT1JUX0lOVEVSRVNUX1BFUkNFTlQuMTIvOS8yMDI0AQAAAGnU</t>
  </si>
  <si>
    <t>RCgCAAAAEDYuOTg0OTUzMTMyNTAwNzYA4/4lthgX3gjbhf26GBfeCB5DSVEuVk9SLklRX0xBU1RTQUxFUFJJQ0UuNDU2MzIBAAAA1DgZIgIAAAAGMTYuMzkyAOP+JbYYF94I24X9uhgX3ggfQ0lRLlJMTUQuSVFfTUFSS0VUQ0FQLjEyLzkvMjAyNAEAAADzZ4oAAgAAAAkxNC41MTM3OTEBBgAAAAUAAAABMQEAAAALLTE5NzAxNDAzNjADAAAAAzE2MAIAAAAGMTAwMDU0BAAAAAEwBwAAAAkxMi85LzIwMjSPTSa2GBfeCNuF/boYF94IH0NJUS5NR1RYLklRX0xBU1RTQUxFUFJJQ0UuNDU2NDIBAAAA3HQgGAIAAAAENi4yOADj/iW2GBfeCNuF/boYF94ILENJUS5TT05OLklRX1NIT1JUX0lOVEVSRVNUX1BFUkNFTlQuMTIvOS8yMDI0AQAAAJrfdRgCAAAAEDQuMjAxNzA5NzY0OTUyMDkA4/4lthgX3gjbhf26GBfeCB5DSVEuQVpOLklRX01BUktFVENBUC4xMi85LzIwMjQBAAAAhiMFAAIAAAANMTY1OTE0Ljk0NTU2NwEGAAAABQAAAAExAQAAAAstMTk2OTU5NjEwMAMAAAACNTUCAAAABjEwMDA1NAQAAAABMAcAAAAJMTIvOS8yMDI04/4lthgX3gjbhf26GBfeCCJDSVEuTVJLLklRX0xBU1RTQUxFUFJJQ0UuMTIvOS8yMDI0AQAAAPZmBAACAAAABjEwMy43OQCPTSa2GBfeCNuF/boYF94IKUNJUS5JTkNZLklRX1BSSUNFX1ZPTF9ISVNUXzZNVEguMTIvOS8yMDI0AQAAAJoUBQACAAAABzM0LjY1MDcA4/4lthgX3gjb</t>
  </si>
  <si>
    <t>hf26GBfeCCJDSVEuTVJVUy5JUV9WQUxVRV9UUkFERUQuMTIvOS8yMDI0AQAAABBkfAECAAAACTUyLjg1MjUyOQDj/iW2GBfeCNuF/boYF94IH0NJUS5BVEhBLklRX0xBU1RTQUxFUFJJQ0UuNDU2NDIBAAAAHBHbDwIAAAAFNS43NzQA4/4lthgX3gjbhf26GBfeCCxDSVEuQ01SWC5JUV9TSE9SVF9JTlRFUkVTVF9QRVJDRU5ULjEyLzkvMjAyNAEAAAD7DjIAAwAAAAAA4/4lthgX3gjbhf26GBfeCB9DSVEuQ1BJWC5JUV9MQVNUU0FMRVBSSUNFLjQ1NjMyAQAAAAIjgQECAAAABTEuMjM1AOP+JbYYF94I24X9uhgX3ggpQ0lRLk5CVFguSVFfUFJJQ0VfVk9MX0hJU1RfNk1USC4xMi85LzIwMjQBAAAAu64/AQIAAAAHNzIuNjk3NgDj/iW2GBfeCNuF/boYF94IIkNJUS5BRk1ELklRX1ZBTFVFX1RSQURFRC4xMi85LzIwMjQBAAAA2/cMAAMAAAAAAOP+JbYYF94I24X9uhgX3ggfQ0lRLklST04uSVFfTEFTVFNBTEVQUklDRS40NTY0MgEAAABO3zkmAgAAAAU2Ni4xOAADnCa2GBfeCNuF/boYF94ILENJUS5DUlNQLklRX1NIT1JUX0lOVEVSRVNUX1BFUkNFTlQuMTIvOS8yMDI0AQAAAMgvpg8CAAAAEDIyLjcxNzkyNTc2ODQzODgA4/4lthgX3gjbhf26GBfeCB9DSVEuUklHTC5JUV9MQVNUU0FMRVBSSUNFLjQ1NjMyAQAAADuEAAACAAAABTI1LjQ1AOP+JbYYF94I24X9uhgX3ggfQ0lRLkxZRUwuSVFfTUFSS0VUQ0FQ</t>
  </si>
  <si>
    <t>LjEyLzkvMjAyNAEAAADFxTQjAgAAAAoyNjIuOTQ1NDc2AQYAAAAFAAAAATEBAAAACy0xOTY5ODQ2MzUwAwAAAAMxNjACAAAABjEwMDA1NAQAAAABMAcAAAAJMTIvOS8yMDI04/4lthgX3gjbhf26GBfeCB9DSVEuS1JPUy5JUV9MQVNUU0FMRVBSSUNFLjQ1NjQyAQAAAPko3BMCAAAABTE5LjQyAOP+JbYYF94I24X9uhgX3ggsQ0lRLkdTSy5JUV9TSE9SVF9JTlRFUkVTVF9QRVJDRU5ULjExLzE5LzIwMjQBAAAA8jMEAAMAAAAAAOP+JbYYF94I24X9uhgX3ggfQ0lRLkNMRFguSVFfTEFTVFNBTEVQUklDRS40NTYxNQEAAABVzJIAAgAAAAUyNC45OADj/iW2GBfeCNuF/boYF94II0NJUS5RVVJFLklRX1ZBTFVFX1RSQURFRC4xMS8yMS8yMDI0AQAAAKC0MQoCAAAACDQuMDE0MTg4AOP+JbYYF94I24X9uhgX3ggfQ0lRLkpBWlouSVFfTEFTVFNBTEVQUklDRS40NTYyNAEAAABFnWYAAgAAAAYxMjIuNjQA4/4lthgX3gjbhf26GBfeCB9DSVEuSU5BQi5JUV9MQVNUU0FMRVBSSUNFLjQ1NjI4AQAAABQ0LiECAAAACTExLjA0MDAxMQDj/iW2GBfeCNuF/boYF94IIENJUS5DVFhSLklRX01BUktFVENBUC4xMS8yNS8yMDI0AQAAABuXPRACAAAACTI1Ljc4OTQ3NwEGAAAABQAAAAExAQAAAAstMTk4MzU2ODAyNgMAAAADMTYwAgAAAAYxMDAwNTQEAAAAATAHAAAACjExLzI1LzIwMjTj/iW2GBfeCNuF/boYF94IH0NJUS5B</t>
  </si>
  <si>
    <t>QkJWLklRX0xBU1RTQUxFUFJJQ0UuNDU2MjgBAAAACgF1CAIAAAAGMTgxLjc3AOP+JbYYF94IRBf7uhgX3ggfQ0lRLkdTSy5JUV9NQVJLRVRDQVAuMTEvMjUvMjAyNAEAAADyMwQAAgAAAAw1NDk0My45Mjg0NzQBBgAAAAUAAAABMQEAAAALLTE5NzE2MDkyNzYDAAAAAjU1AgAAAAYxMDAwNTQEAAAAATAHAAAACjExLzI1LzIwMjTj/iW2GBfeCEQX+7oYF94IH0NJUS5MVFJOLklRX0xBU1RTQUxFUFJJQ0UuNDU2MjkBAAAAXgYpEAIAAAAEMy4xOQDj/iW2GBfeCEQX+7oYF94IIENJUS5DUlZPLklRX01BUktFVENBUC4xMS8yNy8yMDI0AQAAAPWSuRACAAAACTc1LjU2Mjk5OQEGAAAABQAAAAExAQAAAAstMTk2OTUxNTg1NAMAAAADMTYwAgAAAAYxMDAwNTQEAAAAATAHAAAACjExLzI3LzIwMjTj/iW2GBfeCEQX+7oYF94IH0NJUS5QUEJULklRX01BUktFVENBUC4xMi8yLzIwMjQBAAAALaI2AQIAAAAINDcuMzY4MzkBBgAAAAUAAAABMQEAAAALLTE5Njc4MjUyOTUDAAAAAjcxAgAAAAYxMDAwNTQEAAAAATAHAAAACTEyLzIvMjAyNOP+JbYYF94IRBf7uhgX3ggeQ0lRLkpOSi5JUV9MQVNUU0FMRVBSSUNFLjQ1NjM1AQAAAJ0hAgACAAAABTE0OS42AOP+JbYYF94IRBf7uhgX3ggfQ0lRLkJDVFguSVFfTUFSS0VUQ0FQLjEyLzIvMjAyNAEAAAD23KEPAgAAAAk1Ni40NDU2ODYBBgAAAAUAAAABMQEAAAALLTE5NzE5</t>
  </si>
  <si>
    <t>OTI0MDEDAAAAAjI3AgAAAAYxMDAwNTQEAAAAATAHAAAACTEyLzIvMjAyNOP+JbYYF94IRBf7uhgX3ggfQ0lRLlRFUk4uSVFfTEFTVFNBTEVQUklDRS40NTYzNgEAAACW5EYhAgAAAAQ2LjkyAOP+JbYYF94IRBf7uhgX3ggfQ0lRLlRSVkkuSVFfTUFSS0VUQ0FQLjEyLzMvMjAyNAEAAAAkrm4NAgAAAAoyMTMuNjg2Njc3AQYAAAAFAAAAATEBAAAACy0xOTcwNDMwNTE2AwAAAAMxNjACAAAABjEwMDA1NAQAAAABMAcAAAAJMTIvMy8yMDI04/4lthgX3ghEF/u6GBfeCB9DSVEuVEVWQS5JUV9MQVNUU0FMRVBSSUNFLjQ1NjM3AQAAAE+zBAACAAAABTE3LjQ1AOP+JbYYF94IRBf7uhgX3ggfQ0lRLlJMTUQuSVFfTUFSS0VUQ0FQLjEyLzQvMjAyNAEAAADzZ4oAAgAAAAkxOS4wMDk3NDcBBgAAAAUAAAABMQEAAAALLTE5NzAxNDAzNjADAAAAAzE2MAIAAAAGMTAwMDU0BAAAAAEwBwAAAAkxMi80LzIwMjTj/iW2GBfeCEQX+7oYF94IKUNJUS5HTFVFLklRX1BSSUNFX1ZPTF9ISVNUXzZNVEguMTIvNS8yMDI0AQAAACGNJCkCAAAABzEzMS4zMTIA4/4lthgX3ghEF/u6GBfeCCxDSVEuTVJVUy5JUV9TSE9SVF9JTlRFUkVTVF9QRVJDRU5ULjEyLzUvMjAyNAEAAAAQZHwBAgAAABAxMi43OTQ2OTE4MzA4NDA5AOP+JbYYF94IRBf7uhgX3ggfQ0lRLlRBUkEuSVFfTEFTVFNBTEVQUklDRS40NTYzOAEAAAD4oYkgAgAAAAQ2</t>
  </si>
  <si>
    <t>LjI1AOP+JbYYF94IRBf7uhgX3ggiQ0lRLkVMRVYuSVFfVkFMVUVfVFJBREVELjEyLzUvMjAyNAEAAABM2+8CAwAAAAAA4/4lthgX3ghEF/u6GBfeCCBDSVEuRFNOS1kuSVFfTEFTVFNBTEVQUklDRS40NTYzOQEAAAA5mWkBAwAAAAAA4/4lthgX3ghEF/u6GBfeCCNDSVEuQkhWTi5JUV9MQVNUU0FMRVBSSUNFLjEyLzYvMjAyNAEAAACaSxBrAgAAAAQ0NC44AOP+JbYYF94IRBf7uhgX3ggpQ0lRLlJBUFAuSVFfUFJJQ0VfVk9MX0hJU1RfNk1USC4xMi82LzIwMjQBAAAAiXQAbQMAAAAAAOP+JbYYF94IRBf7uhgX3gghQ0lRLkFMVC5JUV9WQUxVRV9UUkFERUQuMTIvNi8yMDI0AQAAAPdCSgACAAAACTMwLjI3NDI0MwDj/iW2GBfeCEQX+7oYF94ILENJUS5QU1RYLklRX1NIT1JUX0lOVEVSRVNUX1BFUkNFTlQuMTIvNy8yMDI0AQAAAEq5BQADAAAAAADj/iW2GBfeCEQX+7oYF94IH0NJUS5DQ0NDLklRX0xBU1RTQUxFUFJJQ0UuNDU2MzIBAAAABM4qEwIAAAAENC40MgDj/iW2GBfeCEQX+7oYF94IKUNJUS5BR0lPLklRX1BSSUNFX1ZPTF9ISVNUXzZNVEguMTIvOC8yMDI0AQAAAAskxgICAAAABzQxLjg2NTQAj00mthgX3ghEF/u6GBfeCCJDSVEuQUZNRC5JUV9WQUxVRV9UUkFERUQuMTIvOC8yMDI0AQAAANv3DAADAAAAAADj/iW2GBfeCEQX+7oYF94IH0NJUS5BQ0xYLklRX0xBU1RTQUxFUFJJQ0UuNDU2NDIB</t>
  </si>
  <si>
    <t>AAAAgg+dEgIAAAAFODMuNDIA4/4lthgX3ghEF/u6GBfeCB9DSVEuT0xNQS5JUV9MQVNUU0FMRVBSSUNFLjQ1NjMyAQAAAPJ/OCACAAAABTEwLjQ1AOP+JbYYF94IRBf7uhgX3ggiQ0lRLlZPUi5JUV9MQVNUU0FMRVBSSUNFLjEyLzkvMjAyNAEAAADUOBkiAgAAAAQyMC44AOP+JbYYF94IRBf7uhgX3ggpQ0lRLlJMTUQuSVFfUFJJQ0VfVk9MX0hJU1RfNk1USC4xMi85LzIwMjQBAAAA82eKAAIAAAAIMjMxLjMyNTQAA5wmthgX3ghEF/u6GBfeCB9DSVEuQURDVC5JUV9NQVJLRVRDQVAuMTIvOS8yMDI0AQAAAJqj6QoCAAAACjMxMC4zNzM2NzEBBgAAAAUAAAABMQEAAAALLTE5NzAzMDM3NDMDAAAAAzE2MAIAAAAGMTAwMDU0BAAAAAEwBwAAAAkxMi85LzIwMjTj/iW2GBfeCEQX+7oYF94II0NJUS5HSUxELklRX0xBU1RTQUxFUFJJQ0UuMTIvOS8yMDI0AQAAAEpxAAACAAAABTkwLjU5AGw4Q7YYF94IP0wHuxgX3ggoQ0lRLkFaTi5JUV9QUklDRV9WT0xfSElTVF82TVRILjEyLzkvMjAyNAEAAACGIwUAAgAAAAcyMi4yNjg4AOP+JbYYF94IRBf7uhgX3ggeQ0lRLk1SSy5JUV9MQVNUU0FMRVBSSUNFLjQ1NjQyAQAAAPZmBAACAAAABjEwMC4wNgADnCa2GBfeCEQX+7oYF94ILENJUS5OS1RSLklRX1NIT1JUX0lOVEVSRVNUX1BFUkNFTlQuMTIvOS8yMDI0AQAAAOl0AAACAAAAEDIuNzc5MjE1OTQxNDAxNDEA4/4l</t>
  </si>
  <si>
    <t>thgX3ghEF/u6GBfeCB9DSVEuSU5DWS5JUV9MQVNUU0FMRVBSSUNFLjQ1NjMyAQAAAJoUBQACAAAABTc1LjkyAOP+JbYYF94IRBf7uhgX3ggfQ0lRLkNQSVguSVFfTEFTVFNBTEVQUklDRS40NTY0MgEAAAACI4EBAgAAAAQyLjEyAOP+JbYYF94IRBf7uhgX3ggsQ0lRLkZBVEUuSVFfU0hPUlRfSU5URVJFU1RfUEVSQ0VOVC4xMi85LzIwMjQBAAAAaDFXAgIAAAAQOS4xMjE0ODQ1NjA2MDU4NADj/iW2GBfeCEQX+7oYF94IH0NJUS5OQlRYLklRX0xBU1RTQUxFUFJJQ0UuNDU2MzIBAAAAu64/AQIAAAABMwDj/iW2GBfeCEQX+7oYF94II0NJUS5SSUdMLklRX0xBU1RTQUxFUFJJQ0UuMTIvOS8yMDI0AQAAADuEAAACAAAABTIzLjE2AOP+JbYYF94IRBf7uhgX3ggpQ0lRLkxZRUwuSVFfUFJJQ0VfVk9MX0hJU1RfNk1USC4xMi85LzIwMjQBAAAAxcU0IwIAAAAHMTE3LjQyOADj/iW2GBfeCEQX+7oYF94ILENJUS5OUklYLklRX1NIT1JUX0lOVEVSRVNUX1BFUkNFTlQuMTIvOS8yMDI0AQAAAEwqVQwCAAAAEDEzLjU1NzkyOTI1NDM4OTcA4/4lthgX3ghEF/u6GBfeCCxDSVEuT01FUi5JUV9TSE9SVF9JTlRFUkVTVF9QRVJDRU5ULjEyLzkvMjAyNAEAAACEfgAAAgAAABAxOC41MDc1ODEzOTQ2NDI1AOP+JbYYF94IRBf7uhgX3ggpQ0lRLkFSVEwuSVFfUFJJQ0VfVk9MX0hJU1RfNk1USC4xMi85LzIwMjQBAAAAz79W</t>
  </si>
  <si>
    <t>EAIAAAAHNjYuOTM3NQCPTSa2GBfeCEQX+7oYF94ILENJUS5DUkJQLklRX1NIT1JUX0lOVEVSRVNUX1BFUkNFTlQuMTIvOS8yMDI0AQAAACRvJA8CAAAAEDE5LjcxODcyMDM4NTY0NTMAj00mthgX3ghEF/u6GBfeCCpDSVEuQ1JWTy5JUV9QUklDRV9WT0xfSElTVF82TVRILjEyLzEwLzIwMjQBAAAA9ZK5EAIAAAAIMjQzLjcyNzgAj00mthgX3ghEF/u6GBfeCC1DSVEuT0xNQS5JUV9TSE9SVF9JTlRFUkVTVF9QRVJDRU5ULjEyLzEwLzIwMjQBAAAA8n84IAIAAAAQMTMuNTc3MDk3ODk5MTQwMgCPTSa2GBfeCEQX+7oYF94IKkNJUS5RVVJFLklRX1BSSUNFX1ZPTF9ISVNUXzZNVEguMTIvMTAvMjAyNAEAAACgtDEKAgAAAAgxNjYuMDk4NgCPTSa2GBfeCEQX+7oYF94ILENJUS5UQUsuSVFfU0hPUlRfSU5URVJFU1RfUEVSQ0VOVC4xMi8xMC8yMDI0AQAAACxYDQADAAAAAACPTSa2GBfeCEQX+7oYF94IKkNJUS5OVkFYLklRX1BSSUNFX1ZPTF9ISVNUXzZNVEguMTIvMTAvMjAyNAEAAACtWAUAAgAAAAc5Mi41NTgzAI9NJrYYF94IRBf7uhgX3ggtQ0lRLkxTVEEuSVFfU0hPUlRfSU5URVJFU1RfUEVSQ0VOVC4xMi8xMC8yMDI0AQAAAGApBQACAAAAEDAuMTc5NzUxOTI4MDQ0OTEAj00mthgX3ghEF/u6GBfeCCpDSVEuQ0xOTi5JUV9QUklDRV9WT0xfSElTVF82TVRILjEyLzEwLzIwMjQBAAAAZEk7FAIAAAAIMTA5</t>
  </si>
  <si>
    <t>LjIwNzcAj00mthgX3ghEF/u6GBfeCC1DSVEuSU1OTi5JUV9TSE9SVF9JTlRFUkVTVF9QRVJDRU5ULjEyLzEwLzIwMjQBAAAALvkDAAIAAAAQNS4wOTM3MzUxNjU3MjA4MwCPTSa2GBfeCEQX+7oYF94IKkNJUS5UQ1JYLklRX1BSSUNFX1ZPTF9ISVNUXzZNVEguMTIvMTAvMjAyNAEAAACqwMAiAgAAAAc3OC42Nzc1AI9NJrYYF94IRBf7uhgX3ggtQ0lRLlNQUkIuSVFfU0hPUlRfSU5URVJFU1RfUEVSQ0VOVC4xMi8xMC8yMDI0AQAAAPES5hgCAAAAEjAuMDc0MjcxMjEyNTA5MTQ3NAADnCa2GBfeCEQX+7oYF94IKkNJUS5BTE1TLklRX1BSSUNFX1ZPTF9ISVNUXzZNVEguMTIvMTAvMjAyNAEAAABfew8qAwAAAAAAj00mthgX3ghEF/u6GBfeCC1DSVEuWE5DUi5JUV9TSE9SVF9JTlRFUkVTVF9QRVJDRU5ULjEyLzEwLzIwMjQBAAAAploLAAIAAAAQNi4zNzQ4Njc5NDgyNDMyOACPTSa2GBfeCEQX+7oYF94IKkNJUS5JTkNZLklRX1BSSUNFX1ZPTF9ISVNUXzZNVEguMTIvMTAvMjAyNAEAAACaFAUAAgAAAAczNC41MTYzAI9NJrYYF94IRBf7uhgX3ggtQ0lRLkFMWE8uSVFfU0hPUlRfSU5URVJFU1RfUEVSQ0VOVC4xMi8xMC8yMDI0AQAAAJAD/xECAAAAEDEzLjU5Njc2ODk3Mjg2ODkAj00mthgX3ghEF/u6GBfeCC1DSVEuUkxZQi5JUV9TSE9SVF9JTlRFUkVTVF9QRVJDRU5ULjEyLzEwLzIwMjQBAAAA9mK4YwIA</t>
  </si>
  <si>
    <t>AAARMC44NTM0MDIyNjgzMzE1NDQAA5wmthgX3ghEF/u6GBfeCB9DSVEuQUxHUy5JUV9MQVNUU0FMRVBSSUNFLjQ1NjIxAQAAADOeqCICAAAABTIwLjQ2AI9NJrYYF94IRBf7uhgX3ggjQ0lRLkFMTlkuSVFfVkFMVUVfVFJBREVELjExLzE4LzIwMjQBAAAAc6wqAAIAAAAKMzYyLjc0OTI5OACPTSa2GBfeCEQX+7oYF94IKkNJUS5CSUlCLklRX1BSSUNFX1ZPTF9ISVNUXzZNVEguMTEvMTkvMjAyNAEAAAAedAAAAgAAAAcyNS4yOTAzAI9NJrYYF94IRBf7uhgX3ggjQ0lRLktUVEEuSVFfVkFMVUVfVFJBREVELjExLzIwLzIwMjQBAAAACXPiKQIAAAAIMi4zOTExOTIAj00mthgX3ghEF/u6GBfeCB9DSVEuTFVNTy5JUV9MQVNUU0FMRVBSSUNFLjQ1NjE2AQAAAOt5ewMDAAAAAACPTSa2GBfeCEQX+7oYF94IKkNJUS5DVFhSLklRX1BSSUNFX1ZPTF9ISVNUXzZNVEguMTEvMjUvMjAyNAEAAAAblz0QAgAAAAgxMjIuODgyOQCPTSa2GBfeCEQX+7oYF94ILENJUS5QRkUuSVFfU0hPUlRfSU5URVJFU1RfUEVSQ0VOVC4xMS8yNS8yMDI0AQAAAN55AgACAAAAEDEuMDkxNzQ5MjY0MDM0MTMAj00mthgX3ghEF/u6GBfeCClDSVEuR1NLLklRX1BSSUNFX1ZPTF9ISVNUXzZNVEguMTEvMjUvMjAyNAEAAADyMwQAAgAAAAYyMy4zNTUAj00mthgX3ghEF/u6GBfeCC1DSVEuUFRDVC5JUV9TSE9SVF9JTlRFUkVTVF9QRVJDRU5U</t>
  </si>
  <si>
    <t>LjExLzI2LzIwMjQBAAAAlFsPAAIAAAAQNi4wNTkwMjQwOTgwMTY5MQCPTSa2GBfeCEQX+7oYF94IKkNJUS5DUlZPLklRX1BSSUNFX1ZPTF9ISVNUXzZNVEguMTEvMjcvMjAyNAEAAAD1krkQAgAAAAgxMDEuMTY3NgCPTSa2GBfeCEQX+7oYF94ILUNJUS5BUExULklRX1NIT1JUX0lOVEVSRVNUX1BFUkNFTlQuMTEvMjcvMjAyNAEAAAB7jFQhAgAAABAxMS42NTU1NzgzNTY1NTk3AI9NJrYYF94IRBf7uhgX3ggpQ0lRLlBQQlQuSVFfUFJJQ0VfVk9MX0hJU1RfNk1USC4xMi8yLzIwMjQBAAAALaI2AQIAAAAIMTQzLjM5NjYAj00mthgX3ghEF/u6GBfeCClDSVEuQkNUWC5JUV9QUklDRV9WT0xfSElTVF82TVRILjEyLzIvMjAyNAEAAAD23KEPAgAAAAgxNDQuNjU1MgCPTSa2GBfeCEQX+7oYF94IK0NJUS5KTkouSVFfU0hPUlRfSU5URVJFU1RfUEVSQ0VOVC4xMi8zLzIwMjQBAAAAnSECAAIAAAARMC43MjU5MDEzNjQyNjA2MTYAj00mthgX3ghEF/u6GBfeCClDSVEuVFJWSS5JUV9QUklDRV9WT0xfSElTVF82TVRILjEyLzMvMjAyNAEAAAAkrm4NAgAAAAc2My45NDkyAI9NJrYYF94IRBf7uhgX3ggsQ0lRLkVOTFYuSVFfU0hPUlRfSU5URVJFU1RfUEVSQ0VOVC4xMi8zLzIwMjQBAAAAO+gBBQIAAAAQMC40NTEyNzM3MzMxMDY1MQCPTSa2GBfeCEQX+7oYF94IKUNJUS5STE1ELklRX1BSSUNFX1ZPTF9ISVNUXzZN</t>
  </si>
  <si>
    <t>VEguMTIvNC8yMDI0AQAAAPNnigACAAAACDIyNS45NjA2AI9NJrYYF94IRBf7uhgX3ggsQ0lRLk5SU04uSVFfU0hPUlRfSU5URVJFU1RfUEVSQ0VOVC4xMi80LzIwMjQBAAAAamXlIAIAAAAOMS4yNDY0MDAxMzkxNDQAj00mthgX3ghEF/u6GBfeCCNDSVEuR0xVRS5JUV9MQVNUU0FMRVBSSUNFLjEyLzUvMjAyNAEAAAAhjSQpAgAAAAQ4LjgzAI9NJrYYF94IRBf7uhgX3ggfQ0lRLlVSR04uSVFfTEFTVFNBTEVQUklDRS40NTYzMAEAAADV0lgOAgAAAAUxMi40NgCPTSa2GBfeCEQX+7oYF94IHkNJUS5OVlMuSVFfTUFSS0VUQ0FQLjEyLzYvMjAyNAEAAACptegPAgAAAAsyMTgxLjIwMTY2NwEGAAAABQAAAAExAQAAAAstMTk2NzA0NjYxOAMAAAADMTc0AgAAAAYxMDAwNTQEAAAAATAHAAAACTEyLzYvMjAyNI9NJrYYF94IRBf7uhgX3gghQ0lRLkFaTi5JUV9WQUxVRV9UUkFERUQuMTIvNi8yMDI0AQAAAIYjBQACAAAACTI1MC41NTEyOQBsOEO2GBfeCD9MB7sYF94ILENJUS5NTk9WLklRX1NIT1JUX0lOVEVSRVNUX1BFUkNFTlQuMTIvNi8yMDI0AQAAALhUjQACAAAAETAuNzE3MTc0MTU0MzY4NTEyAI9NJrYYF94IRBf7uhgX3ggfQ0lRLlJBUFAuSVFfTEFTVFNBTEVQUklDRS40NTYzMQEAAACJdABtAgAAAAUyMC4yNwCPTSa2GBfeCEQX+7oYF94IH0NJUS5JUEhBLklRX01BUktFVENBUC4xMi83LzIwMjQBAAAA</t>
  </si>
  <si>
    <t>mYAGAAIAAAAKMTE5Ljk2OTA1OQEGAAAABQAAAAExAQAAAAstMTk3NzExMTg0NQMAAAACNTACAAAABjEwMDA1NAQAAAABMAcAAAAJMTIvNy8yMDI0j00mthgX3ghEF/u6GBfeCB9DSVEuQ0NDQy5JUV9MQVNUU0FMRVBSSUNFLjQ1NjM5AQAAAATOKhMCAAAABDQuMzgAj00mthgX3ghEF/u6GBfeCCxDSVEuSVJPTi5JUV9TSE9SVF9JTlRFUkVTVF9QRVJDRU5ULjEyLzgvMjAyNAEAAABO3zkmAgAAABA1LjUyMjAzMDM3NTE2NDM0AI9NJrYYF94IRBf7uhgX3ggfQ0lRLkFHSU8uSVFfTEFTVFNBTEVQUklDRS40NTYzMgEAAAALJMYCAgAAAAU2MS42NAADnCa2GBfeCEQX+7oYF94IHkNJUS5TTFMuSVFfTUFSS0VUQ0FQLjEyLzgvMjAyNAEAAAAqV6EPAgAAAAk4MC4yMzU0NTYBBgAAAAUAAAABMQEAAAALLTE5Njg5MzI5OTQDAAAAAzE2MAIAAAAGMTAwMDU0BAAAAAEwBwAAAAkxMi84LzIwMjSPTSa2GBfeCEQX+7oYF94II0NJUS5PTE1BLklRX0xBU1RTQUxFUFJJQ0UuMTIvOS8yMDI0AQAAAPJ/OCACAAAABDkuNDQAj00mthgX3ghEF/u6GBfeCCJDSVEuQ09HVC5JUV9WQUxVRV9UUkFERUQuMTIvOS8yMDI0AQAAAGnURCgCAAAACTYyLjYzNzQ0NACPTSa2GBfeCEQX+7oYF94IHkNJUS5WT1IuSVFfTEFTVFNBTEVQUklDRS40NTY0MgEAAADUOBkiAgAAAAQyMC40AI9NJrYYF94IRBf7uhgX3ggsQ0lRLlBSVEMuSVFf</t>
  </si>
  <si>
    <t>U0hPUlRfSU5URVJFU1RfUEVSQ0VOVC4xMi85LzIwMjQBAAAAFgCNAAMAAAAAAI9NJrYYF94IRBf7uhgX3ggfQ0lRLlJMTUQuSVFfTEFTVFNBTEVQUklDRS40NTYzMgEAAADzZ4oAAgAAAAYwLjQ1NzUAA5wmthgX3ghEF/u6GBfeCClDSVEuQURDVC5JUV9QUklDRV9WT0xfSElTVF82TVRILjEyLzkvMjAyNAEAAACao+kKAgAAAAcxMTIuNDE5AI9NJrYYF94IRBf7uhgX3ggiQ0lRLlNPTk4uSVFfVkFMVUVfVFJBREVELjEyLzkvMjAyNAEAAACa33UYAgAAAAk5OC43MzcxMDIAj00mthgX3ghEF/u6GBfeCCxDSVEuTU9MTi5JUV9TSE9SVF9JTlRFUkVTVF9QRVJDRU5ULjEyLzkvMjAyNAEAAADInPIBAwAAAAAAj00mthgX3ghEF/u6GBfeCB5DSVEuQVpOLklRX0xBU1RTQUxFUFJJQ0UuNDU2MzIBAAAAhiMFAAIAAAAGMTA2LjU0AI9NJrYYF94IRBf7uhgX3ggfQ0lRLkdMUEcuSVFfTUFSS0VUQ0FQLjEyLzkvMjAyNAEAAACyMRoAAgAAAAsxNjkwLjkxODg0MgEGAAAABQAAAAExAQAAAAstMTk3MTMwNTc1NwMAAAACNTACAAAABjEwMDA1NAQAAAABMAcAAAAJMTIvOS8yMDI0j00mthgX3ghEF/u6GBfeCCNDSVEuSU5DWS5JUV9MQVNUU0FMRVBSSUNFLjEyLzkvMjAyNAEAAACaFAUAAgAAAAU3Mi4xMQCPTSa2GBfeCEQX+7oYF94IH0NJUS5KQVpaLklRX01BUktFVENBUC4xMi85LzIwMjQBAAAARZ1mAAIAAAALNzMw</t>
  </si>
  <si>
    <t>Mi45MTQ3MTQBBgAAAAUAAAABMQEAAAALLTE5NzAxMzU0MjIDAAAAAzE2MAIAAAAGMTAwMDU0BAAAAAEwBwAAAAkxMi85LzIwMjSPTSa2GBfeCEQX+7oYF94II0NJUS5OQlRYLklRX0xBU1RTQUxFUFJJQ0UuMTIvOS8yMDI0AQAAALuuPwECAAAAATMAj00mthgX3ghEF/u6GBfeCCJDSVEuQ1JTUC5JUV9WQUxVRV9UUkFERUQuMTIvOS8yMDI0AQAAAMgvpg8CAAAACjEwMi40ODc0MzcAj00mthgX3ghEF/u6GBfeCB9DSVEuUklHTC5JUV9MQVNUU0FMRVBSSUNFLjQ1NjQyAQAAADuEAAACAAAABTE5LjE0AI9NJrYYF94IRBf7uhgX3ggsQ0lRLkVESVQuSVFfU0hPUlRfSU5URVJFU1RfUEVSQ0VOVC4xMi85LzIwMjQBAAAAiPoFDwIAAAAQMTkuMjY4MjIyMDMzNzk4NwCPTSa2GBfeCEQX+7oYF94IH0NJUS5MWUVMLklRX0xBU1RTQUxFUFJJQ0UuNDU2MzIBAAAAxcU0IwIAAAAGMTguMDg0AI9NJrYYF94IRBf7uhgX3ggfQ0lRLkFSVEwuSVFfTEFTVFNBTEVQUklDRS40NTYzMgEAAADPv1YQAgAAAAg3LjM1NjEzNgCPTSa2GBfeCEQX+7oYF94IH0NJUS5DUlZPLklRX0xBU1RTQUxFUFJJQ0UuNDU2MzUBAAAA9ZK5EAIAAAAFMTAuMjUAj00mthgX3ghEF/u6GBfeCB9DSVEuUVVSRS5JUV9MQVNUU0FMRVBSSUNFLjQ1NjM1AQAAAKC0MQoCAAAABTcuMjk1AI9NJrYYF94IRBf7uhgX3ggfQ0lRLk5WQVguSVFfTEFTVFNB</t>
  </si>
  <si>
    <t>TEVQUklDRS40NTYzNQEAAACtWAUAAgAAAAQ5LjA3AI9NJrYYF94IRBf7uhgX3ggfQ0lRLkNMTk4uSVFfTEFTVFNBTEVQUklDRS40NTYzNQEAAABkSTsUAgAAAAQ0Ljc1AI9NJrYYF94IRBf7uhgX3ggfQ0lRLlRDUlguSVFfTEFTVFNBTEVQUklDRS40NTYzNQEAAACqwMAiAgAAAAQ0LjY0AI9NJrYYF94IRBf7uhgX3ggfQ0lRLkFMTVMuSVFfTEFTVFNBTEVQUklDRS40NTYzNQEAAABfew8qAgAAAAQ4LjYxAI9NJrYYF94IRBf7uhgX3ggfQ0lRLklOQ1kuSVFfTEFTVFNBTEVQUklDRS40NTYzNQEAAACaFAUAAgAAAAU3Mi4xMQCPTSa2GBfeCEQX+7oYF94IH0NJUS5QSEFSLklRX0xBU1RTQUxFUFJJQ0UuNDU2MzYBAAAAcXcNAAIAAAAFMC4yMjkAj00mthgX3ghEF/u6GBfeCB9DSVEuQVJXUi5JUV9MQVNUU0FMRVBSSUNFLjQ1NjM2AQAAAIYZAwACAAAABTIzLjkyAI9NJrYYF94IRBf7uhgX3ggeQ0lRLk1SSy5JUV9MQVNUU0FMRVBSSUNFLjQ1NjM2AQAAAPZmBAACAAAAAzEwMQCPTSa2GBfeCEQX+7oYF94IHkNJUS5MTFkuSVFfTEFTVFNBTEVQUklDRS40NTYzNgEAAAAbWwQAAgAAAAY3OTkuNTgAj00mthgX3ghEF/u6GBfeCB9DSVEuQVRPUy5JUV9MQVNUU0FMRVBSSUNFLjQ1NjM3AQAAAJ7M+QUCAAAABDEuMjIAj00mthgX3ghEF/u6GBfeCB9DSVEuVFJWSS5JUV9MQVNUU0FMRVBSSUNFLjQ1NjM3AQAAACSu</t>
  </si>
  <si>
    <t>bg0CAAAABDIuNDkAj00mthgX3ghEF/u6GBfeCB9DSVEuVlJUWC5JUV9MQVNUU0FMRVBSSUNFLjQ1NjM3AQAAAIuNAAACAAAABjQ2OC4yOQCPTSa2GBfeCEQX+7oYF94IH0NJUS5JTU1QLklRX0xBU1RTQUxFUFJJQ0UuNDU2MzcBAAAAFUJmAAIAAAAEMi4zNgCPTSa2GBfeCEQX+7oYF94IH0NJUS5JTlRTLklRX0xBU1RTQUxFUFJJQ0UuNDU2MzcBAAAA/YRvDQIAAAAEMi4zNQCPTSa2GBfeCEQX+7oYF94IH0NJUS5CT0xELklRX0xBU1RTQUxFUFJJQ0UuNDU2MzcBAAAAg6QBJgIAAAAEMy4zOACPTSa2GBfeCEQX+7oYF94IH0NJUS5SUFRYLklRX0xBU1RTQUxFUFJJQ0UuNDU2MzgBAAAA57/wGQIAAAAEMy45NwCPTSa2GBfeCEQX+7oYF94IHkNJUS5PR04uSVFfTEFTVFNBTEVQUklDRS40NTYzOQEAAABRafcmAgAAAAQxNS4zAI9NJrYYF94IRBf7uhgX3gggQ0lRLlJMRlRGLklRX0xBU1RTQUxFUFJJQ0UuNDU2MzkFAAAAAAAAAAgAAAAUKEludmFsaWQgSWRlbnRpZmllcimPTSa2GBfeCEQX+7oYF94IH0NJUS5CQ0FCLklRX0xBU1RTQUxFUFJJQ0UuNDU2MzkBAAAAx55GBgIAAAAEMS40NQCPTSa2GBfeCEQX+7oYF94IH0NJUS5BQ1RVLklRX0xBU1RTQUxFUFJJQ0UuNDU2NDIBAAAAE52qEgIAAAAEOC42OQCPTSa2GBfeCEQX+7oYF94IH0NJUS5HUENSLklRX0xBU1RTQUxFUFJJQ0UuNDU2NDIBAAAAmvC+YwIA</t>
  </si>
  <si>
    <t>AAACMzEAj00mthgX3ghEF/u6GBfeCB9DSVEuQ1ROTS5JUV9MQVNUU0FMRVBSSUNFLjQ1NjQyAQAAADDGSiECAAAABTEzLjY2AI9NJrYYF94IRBf7uhgX3ggfQ0lRLkNSVlMuSVFfTEFTVFNBTEVQUklDRS40NTY0MwEAAAD0sKYQAgAAAAQ3LjM5AI9NJrYYF94IRBf7uhgX3ggfQ0lRLktSWVMuSVFfTEFTVFNBTEVQUklDRS40NTY0MwEAAAAoJ9UfAgAAAAYxNjkuMDQAj00mthgX3ghEF/u6GBfeCB9DSVEuTkJJWC5JUV9MQVNUU0FMRVBSSUNFLjQ1NjQ0AQAAAEl9AAACAAAABjEzNS40NQCPTSa2GBfeCEQX+7oYF94IH0NJUS5QTFVSLklRX0xBU1RTQUxFUFJJQ0UuNDU2NDQBAAAAeHRdAAIAAAADNC4yAI9NJrYYF94IRBf7uhgX3ggjQ0lRLk5BTVMuSVFfVkFMVUVfVFJBREVELjExLzE4LzIwMjQBAAAAonLaKAIAAAAJMjguMTYyNTU4AI9NJrYYF94IRBf7uhgX3ggqQ0lRLk1JUk0uSVFfUFJJQ0VfVk9MX0hJU1RfNk1USC4xMS8xOC8yMDI0AQAAANpmMyMCAAAABzYwLjcxODkAj00mthgX3ghEF/u6GBfeCCRDSVEuQUxHUy5JUV9MQVNUU0FMRVBSSUNFLjExLzE5LzIwMjQBAAAAM56oIgIAAAAEMTguNQCPTSa2GBfeCEQX+7oYF94II0NJUS5WUlRYLklRX1ZBTFVFX1RSQURFRC4xMS8yMC8yMDI0AQAAAIuNAAACAAAACjc0NS4wNjM3NTYAj00mthgX3ghEF/u6GBfeCB9DSVEuUEFMSS5JUV9MQVNUU0FMRVBS</t>
  </si>
  <si>
    <t>SUNFLjQ1NjE2AQAAABnAkA4CAAAABDIuNDQAj00mthgX3ghEF/u6GBfeCCRDSVEuTFVNTy5JUV9MQVNUU0FMRVBSSUNFLjExLzIxLzIwMjQBAAAA63l7AwMAAAAAAI9NJrYYF94IRBf7uhgX3ggjQ0lRLkpBWlouSVFfVkFMVUVfVFJBREVELjExLzIxLzIwMjQBAAAARZ1mAAIAAAAKMTIyLjYxNTI2NACPTSa2GBfeCEQX+7oYF94II0NJUS5DQVRYLklRX1ZBTFVFX1RSQURFRC4xMS8yMi8yMDI0AQAAAOqVlwACAAAACTMzLjUwMDM5NwCPTSa2GBfeCEQX+7oYF94ILENJUS5BWk4uSVFfU0hPUlRfSU5URVJFU1RfUEVSQ0VOVC4xMS8yMi8yMDI0AQAAAIYjBQADAAAAAACPTSa2GBfeCEQX+7oYF94IHkNJUS5NUksuSVFfTEFTVFNBTEVQUklDRS40NTYxOAEAAAD2ZgQAAgAAAAU5OS4xOACPTSa2GBfeCEQX+7oYF94IH0NJUS5CSFZOLklRX0xBU1RTQUxFUFJJQ0UuNDU2MTgBAAAAmksQawIAAAAFNDUuNTkAj00mthgX3ghEF/u6GBfeCB9DSVEuUFJURy5JUV9MQVNUU0FMRVBSSUNFLjQ1NjIxBQAAAAAAAAAIAAAAFChJbnZhbGlkIElkZW50aWZpZXIpj00mthgX3ghEF/u6GBfeCB9DSVEuTVJVUy5JUV9MQVNUU0FMRVBSSUNFLjQ1NjI1AQAAABBkfAECAAAABTQ0Ljg0AI9NJrYYF94IRBf7uhgX3ggfQ0lRLlRFTE8uSVFfTEFTVFNBTEVQUklDRS40NTYyOAEAAADE4yxtAgAAAAQ0LjI1AI9NJrYYF94I+KH4uhgX</t>
  </si>
  <si>
    <t>3ggfQ0lRLlJYUlguSVFfTEFTVFNBTEVQUklDRS40NTYyOAEAAACbqpQPAgAAAAQ3LjU4AI9NJrYYF94I+KH4uhgX3ggfQ0lRLkNHT04uSVFfTEFTVFNBTEVQUklDRS40NTYzMAEAAADEiOgGAgAAAAUzNS45MQCPTSa2GBfeCPih+LoYF94IH0NJUS5HTFVFLklRX0xBU1RTQUxFUFJJQ0UuNDU2MzgBAAAAIY0kKQIAAAAENy43OQCPTSa2GBfeCPih+LoYF94II0NJUS5VUkdOLklRX0xBU1RTQUxFUFJJQ0UuMTIvNS8yMDI0AQAAANXSWA4CAAAABTEyLjIxAI9NJrYYF94I+KH4uhgX3ggiQ0lRLk1SVVMuSVFfVkFMVUVfVFJBREVELjEyLzUvMjAyNAEAAAAQZHwBAgAAAAkyMy4wNzA3OTkAj00mthgX3gj4ofi6GBfeCChDSVEuTlZTLklRX1BSSUNFX1ZPTF9ISVNUXzZNVEguMTIvNi8yMDI0AQAAAKm16A8CAAAABzUxLjQ4OTgAj00mthgX3gj4ofi6GBfeCCJDSVEuQk5UWC5JUV9WQUxVRV9UUkFERUQuMTIvNi8yMDI0AQAAAHs7DQMCAAAACjEyMC44MDA1MjcAj00mthgX3gj4ofi6GBfeCB5DSVEuUEZFLklRX01BUktFVENBUC4xMi82LzIwMjQBAAAA3nkCAAIAAAANMTQ1ODExLjY1MzYwMQEGAAAABQAAAAExAQAAAAstMTk3MDU2NDMxMQMAAAADMTYwAgAAAAYxMDAwNTQEAAAAATAHAAAACTEyLzYvMjAyNI9NJrYYF94I+KH4uhgX3ggjQ0lRLlJBUFAuSVFfTEFTVFNBTEVQUklDRS4xMi82LzIwMjQBAAAAiXQA</t>
  </si>
  <si>
    <t>bQIAAAAFMjAuNDYAj00mthgX3gj4ofi6GBfeCClDSVEuSVBIQS5JUV9QUklDRV9WT0xfSElTVF82TVRILjEyLzcvMjAyNAEAAACZgAYAAgAAAAY3NC4zNDIAj00mthgX3gj4ofi6GBfeCCNDSVEuQUdJTy5JUV9MQVNUU0FMRVBSSUNFLjEyLzgvMjAyNAEAAAALJMYCAgAAAAU2MS42NAADnCa2GBfeCPih+LoYF94IKENJUS5TTFMuSVFfUFJJQ0VfVk9MX0hJU1RfNk1USC4xMi84LzIwMjQBAAAAKlehDwIAAAAHNjIuMzQ1OQCPTSa2GBfeCPih+LoYF94IH0NJUS5PTE1BLklRX0xBU1RTQUxFUFJJQ0UuNDU2NDIBAAAA8n84IAIAAAAENi40NACPTSa2GBfeCPih+LoYF94ILENJUS5LVVJBLklRX1NIT1JUX0lOVEVSRVNUX1BFUkNFTlQuMTIvOS8yMDI0AQAAALjL2hACAAAAEDE0LjE5MDIzNzczOTMwNjYAj00mthgX3gj4ofi6GBfeCB9DSVEuVlRWVC5JUV9NQVJLRVRDQVAuMTIvOS8yMDI0AQAAAB2jHxICAAAACjExNS41OTQ3NDEBBgAAAAUAAAABMQEAAAALLTE5Njc1NTUxMDYDAAAAAzE2MAIAAAAGMTAwMDU0BAAAAAEwBwAAAAkxMi85LzIwMjSPTSa2GBfeCPih+LoYF94ILENJUS5CTk9YLklRX1NIT1JUX0lOVEVSRVNUX1BFUkNFTlQuMTIvOS8yMDI0BQAAAAAAAAAIAAAAFChJbnZhbGlkIElkZW50aWZpZXIpj00mthgX3gj4ofi6GBfeCB9DSVEuQURDVC5JUV9MQVNUU0FMRVBSSUNFLjQ1NjMyAQAAAJqj</t>
  </si>
  <si>
    <t>6QoCAAAABDMuMTMAj00mthgX3gj4ofi6GBfeCB5DSVEuSk5KLklRX01BUktFVENBUC4xMi85LzIwMjQBAAAAnSECAAIAAAANMzYwMTgwLjM5NjYxMQEGAAAABQAAAAExAQAAAAstMTk3Mjc0OTUxOAMAAAADMTYwAgAAAAYxMDAwNTQEAAAAATAHAAAACTEyLzkvMjAyNAOcJrYYF94I+KH4uhgX3ggiQ0lRLkFaTi5JUV9MQVNUU0FMRVBSSUNFLjEyLzkvMjAyNAEAAACGIwUAAgAAAAYxMDcuMDIAj00mthgX3gj4ofi6GBfeCClDSVEuR0xQRy5JUV9QUklDRV9WT0xfSElTVF82TVRILjEyLzkvMjAyNAEAAACyMRoAAgAAAAczMy4yMzI0AI9NJrYYF94I+KH4uhgX3ggiQ0lRLk5LVFIuSVFfVkFMVUVfVFJBREVELjEyLzkvMjAyNAEAAADpdAAAAgAAAAgxLjE3NzU0OACPTSa2GBfeCPih+LoYF94IH0NJUS5JTkNZLklRX0xBU1RTQUxFUFJJQ0UuNDU2NDIBAAAAmhQFAAIAAAAENjkuOACPTSa2GBfeCPih+LoYF94ILENJUS5NR05YLklRX1NIT1JUX0lOVEVSRVNUX1BFUkNFTlQuMTIvOS8yMDI0AQAAAE8rCQACAAAAEDguMTE3OTQ2MjkyNTYxODgAj00mthgX3gj4ofi6GBfeCClDSVEuSkFaWi5JUV9QUklDRV9WT0xfSElTVF82TVRILjEyLzkvMjAyNAEAAABFnWYAAgAAAAcyOC45MjA2AI9NJrYYF94I+KH4uhgX3ggiQ0lRLkZBVEUuSVFfVkFMVUVfVFJBREVELjEyLzkvMjAyNAEAAABoMVcCAgAAAAg3LjQyNjkx</t>
  </si>
  <si>
    <t>NACPTSa2GBfeCPih+LoYF94IH0NJUS5OQlRYLklRX0xBU1RTQUxFUFJJQ0UuNDU2NDIBAAAAu64/AQIAAAAEMy40OQCPTSa2GBfeCPih+LoYF94ILENJUS5QVEdYLklRX1NIT1JUX0lOVEVSRVNUX1BFUkNFTlQuMTIvOS8yMDI0AQAAANxmtAcCAAAAEDUuNTM4Nzg5ODk3MzQxODkAj00mthgX3gj4ofi6GBfeCB9DSVEuUFNUWC5JUV9NQVJLRVRDQVAuMTIvOS8yMDI0AQAAAEq5BQADAAAAAACPTSa2GBfeCPih+LoYF94IJENJUS5OS1RSLklRX0xBU1RTQUxFUFJJQ0UuMTEvMTgvMjAyNAEAAADpdAAAAgAAAAkxNS40NDk5OTIAj00mthgX3gj4ofi6GBfeCCNDSVEuU0dNTy5JUV9WQUxVRV9UUkFERUQuMTEvMTkvMjAyNAEAAAACTAYAAgAAAAkxMi41NjQ3MjkAj00mthgX3gj4ofi6GBfeCCRDSVEuUEFMSS5JUV9MQVNUU0FMRVBSSUNFLjExLzIxLzIwMjQBAAAAGcCQDgIAAAAEMi40NACPTSa2GBfeCPih+LoYF94IH0NJUS5aWU1FLklRX0xBU1RTQUxFUFJJQ0UuNDU2MTYBAAAAZ2SUAgIAAAAFMTQuNTUAj00mthgX3gj4ofi6GBfeCCBDSVEuUFNUVi5JUV9NQVJLRVRDQVAuMTEvMjIvMjAyNAEAAAABCAQAAgAAAAg2Ljk1NzY3MwEGAAAABQAAAAExAQAAAAstMTk2ODUyMjY5OQMAAAADMTYwAgAAAAYxMDAwNTQEAAAAATAHAAAACjExLzIyLzIwMjQUzkC2GBfeCDtdArsYF94IIENJUS5CQklPLklRX01BUktF</t>
  </si>
  <si>
    <t>VENBUC4xMS8yMi8yMDI0AQAAAGKHnBgCAAAACzQ0MjYuMTQxMTYzAQYAAAAFAAAAATEBAAAACy0xOTY5MzkwODUxAwAAAAMxNjACAAAABjEwMDA1NAQAAAABMAcAAAAKMTEvMjIvMjAyNI9NJrYYF94I+KH4uhgX3ggjQ0lRLk1SSy5JUV9MQVNUU0FMRVBSSUNFLjExLzI1LzIwMjQBAAAA9mYEAAIAAAAGMTAxLjE2AI9NJrYYF94I+KH4uhgX3ggjQ0lRLklOQUIuSVFfVkFMVUVfVFJBREVELjExLzI1LzIwMjQBAAAAFDQuIQIAAAAHMC4wOTg0NACPTSa2GBfeCPih+LoYF94IJENJUS5CSFZOLklRX0xBU1RTQUxFUFJJQ0UuMTEvMjUvMjAyNAEAAACaSxBrAgAAAAU0NS4yMwCPTSa2GBfeCPih+LoYF94II0NJUS5BQkJWLklRX1ZBTFVFX1RSQURFRC4xMS8yNS8yMDI0AQAAAAoBdQgCAAAACzIyMDcuMDQ2NTI2AI9NJrYYF94I+KH4uhgX3ggkQ0lRLlBSVEcuSVFfTEFTVFNBTEVQUklDRS4xMS8yNi8yMDI0BQAAAAAAAAAIAAAAFChJbnZhbGlkIElkZW50aWZpZXIpj00mthgX3gj4ofi6GBfeCCNDSVEuTFRSTi5JUV9WQUxVRV9UUkFERUQuMTEvMjYvMjAyNAEAAABeBikQAgAAAAgwLjIyNzQzMgCPTSa2GBfeCPih+LoYF94II0NJUS5NUlVTLklRX0xBU1RTQUxFUFJJQ0UuMTIvMi8yMDI0AQAAABBkfAECAAAABTQ4LjUzAI9NJrYYF94I+KH4uhgX3ggiQ0lRLkFQR0UuSVFfVkFMVUVfVFJBREVELjEyLzIvMjAy</t>
  </si>
  <si>
    <t>NAEAAACV+0ZsAgAAAAk1Mi42Njk1MDIAj00mthgX3gj4ofi6GBfeCCFDSVEuSk5KLklRX1ZBTFVFX1RSQURFRC4xMi8yLzIwMjQBAAAAnSECAAIAAAALMTA3NS4zMTcyNzEAj00mthgX3gj4ofi6GBfeCCNDSVEuVEVMTy5JUV9MQVNUU0FMRVBSSUNFLjEyLzMvMjAyNAEAAADE4yxtAgAAAAQ0Ljg4AI9NJrYYF94I+KH4uhgX3ggiQ0lRLlRFUk4uSVFfVkFMVUVfVFJBREVELjEyLzMvMjAyNAEAAACW5EYhAgAAAAkxNi4xNzg3MjEAj00mthgX3gj4ofi6GBfeCCNDSVEuUlhSWC5JUV9MQVNUU0FMRVBSSUNFLjEyLzMvMjAyNAEAAACbqpQPAgAAAAQ3LjA5AI9NJrYYF94I+KH4uhgX3ggiQ0lRLlRFVkEuSVFfVkFMVUVfVFJBREVELjEyLzQvMjAyNAEAAABPswQAAgAAAAoxNjcuMzkzNjM5AI9NJrYYF94I+KH4uhgX3ggjQ0lRLkNHT04uSVFfTEFTVFNBTEVQUklDRS4xMi81LzIwMjQBAAAAxIjoBgIAAAAFMzMuNTYAj00mthgX3gj4ofi6GBfeCB9DSVEuVVJHTi5JUV9MQVNUU0FMRVBSSUNFLjQ1NjM4AQAAANXSWA4CAAAABTExLjQ3AI9NJrYYF94I+KH4uhgX3ggfQ0lRLkdNQUIuSVFfTUFSS0VUQ0FQLjEyLzUvMjAyNAEAAABoKAoAAgAAAAw5ODU1Ny40NTAzMTYBBgAAAAUAAAABMQEAAAALLTE5NzA0OTI4NDYDAAAAAjQyAgAAAAYxMDAwNTQEAAAAATAHAAAACTEyLzUvMjAyNI9NJrYYF94I+KH4uhgX3gge</t>
  </si>
  <si>
    <t>Q0lRLk5WUy5JUV9MQVNUU0FMRVBSSUNFLjQ1NjMxAQAAAKm16A8CAAAABDcuMDEAj00mthgX3gj4ofi6GBfeCChDSVEuUEZFLklRX1BSSUNFX1ZPTF9ISVNUXzZNVEguMTIvNi8yMDI0AQAAAN55AgACAAAABzIxLjU2ODMAj00mthgX3gj4ofi6GBfeCCJDSVEuTU5PVi5JUV9WQUxVRV9UUkFERUQuMTIvNi8yMDI0AQAAALhUjQACAAAACDAuMTUzNDc0AI9NJrYYF94I+KH4uhgX3ggfQ0lRLlJBUFAuSVFfTEFTVFNBTEVQUklDRS40NTYzOQEAAACJdABtAgAAAAUxOC43NwCPTSa2GBfeCPih+LoYF94ILENJUS5TVE9LLklRX1NIT1JUX0lOVEVSRVNUX1BFUkNFTlQuMTIvNi8yMDI0AQAAAB6IAQ8CAAAAEDEyLjA4OTEzOTk5Mzc3MzkAj00mthgX3gj4ofi6GBfeCB9DSVEuSVBIQS5JUV9MQVNUU0FMRVBSSUNFLjQ1NjMyAQAAAJmABgACAAAABDEuNDcAj00mthgX3gj4ofi6GBfeCCJDSVEuSVJPTi5JUV9WQUxVRV9UUkFERUQuMTIvOC8yMDI0AQAAAE7fOSYDAAAAAACPTSa2GBfeCPih+LoYF94IH0NJUS5BR0lPLklRX0xBU1RTQUxFUFJJQ0UuNDU2MzkBAAAACyTGAgIAAAAGMzguOTY1AAOcJrYYF94I+KH4uhgX3ggsQ0lRLkNPR1QuSVFfU0hPUlRfSU5URVJFU1RfUEVSQ0VOVC4xMi84LzIwMjQBAAAAadREKAIAAAAQNi45ODQ5NTMxMzI1MDA3NgCPTSa2GBfeCPih+LoYF94IHkNJUS5TTFMuSVFfTEFTVFNB</t>
  </si>
  <si>
    <t>TEVQUklDRS40NTYzMgEAAAAqV6EPAgAAAAQxLjE0AI9NJrYYF94I+KH4uhgX3ggfQ0lRLk1DUkIuSVFfTUFSS0VUQ0FQLjEyLzkvMjAyNAEAAADTYkENAgAAAAoxNDUuOTk4MTE1AQYAAAAFAAAAATEBAAAACy0xOTY2OTU0NDAyAwAAAAMxNjACAAAABjEwMDA1NAQAAAABMAcAAAAJMTIvOS8yMDI0j00mthgX3gj4ofi6GBfeCClDSVEuVlRWVC5JUV9QUklDRV9WT0xfSElTVF82TVRILjEyLzkvMjAyNAEAAAAdox8SAgAAAAc5MC4yMjE0AI9NJrYYF94I+KH4uhgX3ggjQ0lRLkFEQ1QuSVFfTEFTVFNBTEVQUklDRS4xMi85LzIwMjQBAAAAmqPpCgIAAAAEMy4yMQCPTSa2GBfeCPih+LoYF94IKENJUS5KTkouSVFfUFJJQ0VfVk9MX0hJU1RfNk1USC4xMi85LzIwMjQBAAAAnSECAAIAAAAHMTQuOTkzOQADnCa2GBfeCPih+LoYF94ILUNJUS5BTEdTLklRX1NIT1JUX0lOVEVSRVNUX1BFUkNFTlQuMTEvMTkvMjAyNAEAAAAznqgiAgAAABAzLjI2ODAxMDgzNjM0MDgxAI9NJrYYF94I+KH4uhgX3ggjQ0lRLkFMUE4uSVFfVkFMVUVfVFJBREVELjExLzIwLzIwMjQBAAAA2ZBmAAMAAAAAAI9NJrYYF94I+KH4uhgX3ggkQ0lRLlpZTUUuSVFfTEFTVFNBTEVQUklDRS4xMS8yMS8yMDI0AQAAAGdklAICAAAABTEzLjY4AI9NJrYYF94I+KH4uhgX3ggqQ0lRLlBTVFYuSVFfUFJJQ0VfVk9MX0hJU1RfNk1USC4xMS8yMi8y</t>
  </si>
  <si>
    <t>MDI0AQAAAAEIBAACAAAABzg4LjYwNTQAFM5AthgX3gj+7f+6GBfeCB9DSVEuQ0dUWC5JUV9MQVNUU0FMRVBSSUNFLjQ1NjE4AQAAANauWAICAAAABjAuNDI3NwCPTSa2GBfeCPih+LoYF94IH0NJUS5MWFJYLklRX0xBU1RTQUxFUFJJQ0UuNDU2MjEBAAAAPXgAAAIAAAAGMC44MTMyAI9NJrYYF94I+KH4uhgX3ggfQ0lRLlNOVEkuSVFfTEFTVFNBTEVQUklDRS40NTYyNQEAAABJBx4gAgAAAAQyLjE2AI9NJrYYF94I+KH4uhgX3ggfQ0lRLkpBTlguSVFfTEFTVFNBTEVQUklDRS40NTYyNQEAAACNq1koAgAAAAU0NS4yMQCPTSa2GBfeCPih+LoYF94IH0NJUS5ST0lWLklRX0xBU1RTQUxFUFJJQ0UuNDU2MjgBAAAAOTjPEAIAAAAFMTIuNDgAj00mthgX3gj4ofi6GBfeCB5DSVEuTExZLklRX0xBU1RTQUxFUFJJQ0UuNDU2MjkBAAAAG1sEAAIAAAAGODEzLjMzAI9NJrYYF94I+KH4uhgX3ggpQ0lRLkdNQUIuSVFfUFJJQ0VfVk9MX0hJU1RfNk1USC4xMi81LzIwMjQBAAAAaCgKAAIAAAAHMjQuMjc4NACPTSa2GBfeCPih+LoYF94IHkNJUS5QRkUuSVFfTEFTVFNBTEVQUklDRS40NTYzMQEAAADeeQIAAgAAAAQyNS43AI9NJrYYF94I+KH4uhgX3ggfQ0lRLlhFTkUuSVFfTUFSS0VUQ0FQLjEyLzYvMjAyNAEAAADWoQgAAgAAAAszMjU2Ljk1NTc5NwEGAAAABQAAAAExAQAAAAstMTk2Nzg1OTUwMAMAAAADMTYwAgAA</t>
  </si>
  <si>
    <t>AAYxMDAwNTQEAAAAATAHAAAACTEyLzYvMjAyNAOcJrYYF94I+KH4uhgX3ggfQ0lRLklQSEEuSVFfTEFTVFNBTEVQUklDRS40NTYzOQEAAACZgAYAAgAAAAQzLjAyAAOcJrYYF94I+KH4uhgX3ggsQ0lRLkJFQU0uSVFfU0hPUlRfSU5URVJFU1RfUEVSQ0VOVC4xMi83LzIwMjQBAAAAEUanIQIAAAAQMTUuMDM0ODQ4Njc3MDU5MgADnCa2GBfeCPih+LoYF94IH0NJUS5CRUFNLklRX01BUktFVENBUC4xMi84LzIwMjQBAAAAEUanIQIAAAALMjEyNS45MDkyOTEBBgAAAAUAAAABMQEAAAALLTE5NzA2MDYxOTADAAAAAzE2MAIAAAAGMTAwMDU0BAAAAAEwBwAAAAkxMi84LzIwMjQDnCa2GBfeCPih+LoYF94IIkNJUS5TTFMuSVFfTEFTVFNBTEVQUklDRS4xMi84LzIwMjQBAAAAKlehDwIAAAAEMS4xNAADnCa2GBfeCPih+LoYF94IKUNJUS5NQ1JCLklRX1BSSUNFX1ZPTF9ISVNUXzZNVEguMTIvOS8yMDI0AQAAANNiQQ0CAAAACDExNC4yNjg5AAOcJrYYF94I+KH4uhgX3ggiQ0lRLktVUkEuSVFfVkFMVUVfVFJBREVELjEyLzkvMjAyNAEAAAC4y9oQAgAAAAkxOC4xNzk4MjQAA5wmthgX3gj4ofi6GBfeCCxDSVEuRU5UQS5JUV9TSE9SVF9JTlRFUkVTVF9QRVJDRU5ULjEyLzkvMjAyNAEAAADGRAUAAgAAABAxNS45NDE0NTUyNzQzOTc1AAOcJrYYF94I+KH4uhgX3ggfQ0lRLlZUVlQuSVFfTEFTVFNBTEVQUklDRS40</t>
  </si>
  <si>
    <t>NTYzMgEAAAAdox8SAgAAAAUxNy45MgADnCa2GBfeCPih+LoYF94IIkNJUS5CTk9YLklRX1ZBTFVFX1RSQURFRC4xMi85LzIwMjQFAAAAAAAAAAgAAAAUKEludmFsaWQgSWRlbnRpZmllcikDnCa2GBfeCPih+LoYF94IH0NJUS5BRENULklRX0xBU1RTQUxFUFJJQ0UuNDU2NDIBAAAAmqPpCgIAAAABMgADnCa2GBfeCPih+LoYF94ILENJUS5NR1RYLklRX1NIT1JUX0lOVEVSRVNUX1BFUkNFTlQuMTIvOS8yMDI0AQAAANx0IBgCAAAAEDEuOTEwNjE4MDY3NjY0MTMAA5wmthgX3gj4ofi6GBfeCCNDSVEuR0xQRy5JUV9MQVNUU0FMRVBSSUNFLjEyLzkvMjAyNAEAAACyMRoAAgAAAAUyNS42NgADnCa2GBfeCPih+LoYF94IKUNJUS5BTUdOLklRX1BSSUNFX1ZPTF9ISVNUXzZNVEguMTIvOS8yMDI0AQAAAPBgAAACAAAABzI0LjYzNzMAA5wmthgX3gj4ofi6GBfeCB9DSVEuTVJVUy5JUV9NQVJLRVRDQVAuMTIvOS8yMDI0AQAAABBkfAECAAAACzI5OTQuNjAxNDA3AQYAAAAFAAAAATEBAAAACy0xOTcxMjIzODY1AwAAAAMxNjACAAAABjEwMDA1NAQAAAABMAcAAAAJMTIvOS8yMDI0A5wmthgX3gj4ofi6GBfeCCNDSVEuSkFaWi5JUV9MQVNUU0FMRVBSSUNFLjEyLzkvMjAyNAEAAABFnWYAAgAAAAUxMjAuOAADnCa2GBfeCPih+LoYF94IKUNJUS5CTUVBLklRX1BSSUNFX1ZPTF9ISVNUXzZNVEguMTIvOS8yMDI0AQAA</t>
  </si>
  <si>
    <t>AMeYcSkCAAAABzg0LjA4MTgAA5wmthgX3gj4ofi6GBfeCCJDSVEuUFRHWC5JUV9WQUxVRV9UUkFERUQuMTIvOS8yMDI0AQAAANxmtAcCAAAACTE2LjY4MzgxMwADnCa2GBfeCPih+LoYF94IHkNJUS5NR1guSVFfTUFSS0VUQ0FQLjEyLzkvMjAyNAEAAABom8ElAgAAAAoxNTYuMDU3NzM0AQYAAAAFAAAAATEBAAAACy0xOTY5MTY2OTg4AwAAAAMxNjACAAAABjEwMDA1NAQAAAABMAcAAAAJMTIvOS8yMDI0A5wmthgX3gj4ofi6GBfeCCxDSVEuS1JPUy5JUV9TSE9SVF9JTlRFUkVTVF9QRVJDRU5ULjEyLzkvMjAyNAEAAAD5KNwTAgAAABA1LjQ5MDQ0NDk3MDIwMjg2AAOcJrYYF94I+KH4uhgX3ggpQ0lRLlJYUlguSVFfUFJJQ0VfVk9MX0hJU1RfNk1USC4xMi85LzIwMjQBAAAAm6qUDwIAAAAHODAuOTcwMQADnCa2GBfeCPih+LoYF94ILENJUS5aTEFCLklRX1NIT1JUX0lOVEVSRVNUX1BFUkNFTlQuMTIvOS8yMDI0AQAAAHcCKRACAAAAEDQuNTE5Mjc5Mjg0ODk3NzcAA5wmthgX3gj4ofi6GBfeCClDSVEuQ1JJUy5JUV9QUklDRV9WT0xfSElTVF82TVRILjEyLzkvMjAyNAEAAAAXagAAAgAAAAc3My43NzkxAAOcJrYYF94I+KH4uhgX3ggrQ0lRLlNMTi5JUV9TSE9SVF9JTlRFUkVTVF9QRVJDRU5ULjEyLzkvMjAyNAEAAADwywIAAgAAABEwLjgwNzk1MTY3MTI4NTMwNwADnCa2GBfeCPih+LoYF94IKkNJUS5O</t>
  </si>
  <si>
    <t>QU1TLklRX1BSSUNFX1ZPTF9ISVNUXzZNVEguMTIvMTAvMjAyNAEAAACictooAgAAAAY3NC4yOTMAA5wmthgX3gj4ofi6GBfeCC1DSVEuQVBHRS5JUV9TSE9SVF9JTlRFUkVTVF9QRVJDRU5ULjEyLzEwLzIwMjQBAAAAlftGbAIAAAAQMTIuOTM1ODQ0NTgxNTg2NAADnCa2GBfeCPih+LoYF94IKkNJUS5RTlRNLklRX1BSSUNFX1ZPTF9ISVNUXzZNVEguMTIvMTAvMjAyNAEAAABjBt4PAgAAAAgxNzMuMDExNAADnCa2GBfeCPih+LoYF94ILUNJUS5BQ0lVLklRX1NIT1JUX0lOVEVSRVNUX1BFUkNFTlQuMTIvMTAvMjAyNAEAAABAalQBAgAAABAxLjAzNDA3MDE2NTYzMzY0AAOcJrYYF94I+KH4uhgX3ggqQ0lRLklOQUIuSVFfUFJJQ0VfVk9MX0hJU1RfNk1USC4xMi8xMC8yMDI0AQAAABQ0LiECAAAACDE1MC40OTc1AAOcJrYYF94I+KH4uhgX3ggtQ0lRLkFUWVIuSVFfU0hPUlRfSU5URVJFU1RfUEVSQ0VOVC4xMi8xMC8yMDI0AQAAAF/kBQICAAAAEDIuNTg5NjYyNDU3NDk4OTkAA5wmthgX3gj4ofi6GBfeCClDSVEuU0xTLklRX1BSSUNFX1ZPTF9ISVNUXzZNVEguMTIvMTAvMjAyNAEAAAAqV6EPAgAAAAc2Mi44MjY2AAOcJrYYF94I+KH4uhgX3ggtQ0lRLklNTVAuSVFfU0hPUlRfSU5URVJFU1RfUEVSQ0VOVC4xMi8xMC8yMDI0AQAAABVCZgADAAAAAAADnCa2GBfeCPih+LoYF94IKkNJUS5TVFJPLklRX1BS</t>
  </si>
  <si>
    <t>SUNFX1ZPTF9ISVNUXzZNVEguMTIvMTAvMjAyNAEAAAAdjk8CAgAAAAc4Ni41MTM2AAOcJrYYF94I+KH4uhgX3ggqQ0lRLlNJR0EuSVFfUFJJQ0VfVk9MX0hJU1RfNk1USC4xMi8xMC8yMDI0AQAAAP2oBQACAAAABzg1LjA0NzkAA5wmthgX3gj4ofi6GBfeCClDSVEuTlZTLklRX1BSSUNFX1ZPTF9ISVNUXzZNVEguMTIvMTAvMjAyNAEAAACptegPAgAAAAc1MS4wMzkyAAOcJrYYF94I+KH4uhgX3ggtQ0lRLk5YVEMuSVFfU0hPUlRfSU5URVJFU1RfUEVSQ0VOVC4xMi8xMC8yMDI0AQAAAFUaKRMCAAAAETAuMTgwMDg5MTgzODQ3MjE4AAOcJrYYF94I+KH4uhgX3ggqQ0lRLlpZTUUuSVFfUFJJQ0VfVk9MX0hJU1RfNk1USC4xMi8xMC8yMDI0AQAAAGdklAICAAAABzQzLjYyODQAA5wmthgX3gj4ofi6GBfeCCpDSVEuUkxBWS5JUV9QUklDRV9WT0xfSElTVF82TVRILjEyLzExLzIwMjQBAAAAMszjFgIAAAAHODkuMjc1OAADnCa2GBfeCPih+LoYF94IKkNJUS5BRENULklRX1BSSUNFX1ZPTF9ISVNUXzZNVEguMTIvMTEvMjAyNAEAAACao+kKAgAAAAgxMjcuMzg0NAADnCa2GBfeCPih+LoYF94ILUNJUS5DRUxDLklRX1NIT1JUX0lOVEVSRVNUX1BFUkNFTlQuMTIvMTEvMjAyNAEAAACffSwPAgAAABA3LjczMDQ3MjE4NzcwOTQ0AAOcJrYYF94I+KH4uhgX3ggqQ0lRLkJQVEguSVFfUFJJQ0VfVk9MX0hJU1RfNk1U</t>
  </si>
  <si>
    <t>SC4xMi8xMS8yMDI0AQAAALJlPAICAAAABzkzLjE5MjMAA5wmthgX3gj4ofi6GBfeCCpDSVEuQU5STy5JUV9QUklDRV9WT0xfSElTVF82TVRILjEyLzExLzIwMjQBAAAAclHlYwIAAAAIMTg4LjI1NTEAA5wmthgX3gj4ofi6GBfeCClDSVEuQVpOLklRX1BSSUNFX1ZPTF9ISVNUXzZNVEguMTIvMTEvMjAyNAEAAACGIwUAAgAAAAcyMi4xODgxAAOcJrYYF94I+KH4uhgX3ggtQ0lRLkNPUlQuSVFfU0hPUlRfSU5URVJFU1RfUEVSQ0VOVC4xMi8xMS8yMDI0AQAAANK5FQACAAAAEDE2LjI3NDQ4NTk5NzU3MDIAA5wmthgX3gj4ofi6GBfeCCpDSVEuR0xVRS5JUV9QUklDRV9WT0xfSElTVF82TVRILjEyLzExLzIwMjQBAAAAIY0kKQIAAAAIMTMyLjg4ODQAA5wmthgX3gj4ofi6GBfeCC1DSVEuSU1DUi5JUV9TSE9SVF9JTlRFUkVTVF9QRVJDRU5ULjEyLzExLzIwMjQBAAAAs//uBwIAAAAQMTQuMzY1Mjc2OTk3NDU1OQADnCa2GBfeCPih+LoYF94IKkNJUS5BUlZOLklRX1BSSUNFX1ZPTF9ISVNUXzZNVEguMTIvMTIvMjAyNAEAAACAgnwOAgAAAAc2MC4wNjExAAOcJrYYF94I+KH4uhgX3ggsQ0lRLkxMWS5JUV9TSE9SVF9JTlRFUkVTVF9QRVJDRU5ULjEyLzEyLzIwMjQBAAAAG1sEAAIAAAAQMC42NDgyMTYxNTc4ODY5OAADnCa2GBfeCPih+LoYF94IKkNJUS5HVVRTLklRX1BSSUNFX1ZPTF9ISVNUXzZNVEguMTIv</t>
  </si>
  <si>
    <t>MTIvMjAyNAEAAABRPi8JAgAAAAgxMDMuNjcwNQADnCa2GBfeCPih+LoYF94ILUNJUS5FTFRYLklRX1NIT1JUX0lOVEVSRVNUX1BFUkNFTlQuMTIvMTIvMjAyNAEAAABAqs8MAgAAABAwLjU1NDIzMzIyNzgwNzk2AAOcJrYYF94I+KH4uhgX3ggqQ0lRLkFQUkUuSVFfUFJJQ0VfVk9MX0hJU1RfNk1USC4xMi8xMi8yMDI0AQAAAKvTqBMCAAAABzczLjU4MTUAA5wmthgX3gj4ofi6GBfeCCxDSVEuSk5KLklRX1NIT1JUX0lOVEVSRVNUX1BFUkNFTlQuMTEvMTgvMjAyNAEAAACdIQIAAgAAABEwLjc1MjA4MTc5MjMxNDc4MQBEebO2GBfeCNaAGLsYF94IIENJUS5MVU1PLklRX01BUktFVENBUC4xMS8xOC8yMDI0AQAAAOt5ewMDAAAAAAADnCa2GBfeCPih+LoYF94ILENJUS5OVk8uSVFfU0hPUlRfSU5URVJFU1RfUEVSQ0VOVC4xMS8xOS8yMDI0AQAAAHzvBAADAAAAAAADnCa2GBfeCPih+LoYF94IH0NJUS5MR05ELklRX0xBU1RTQUxFUFJJQ0UuNDU2MTQBAAAAZHgAAAIAAAAGMTExLjY3AAOcJrYYF94I+KH4uhgX3ggfQ0lRLlBCWUkuSVFfTEFTVFNBTEVQUklDRS40NTYxNQEAAAACaqwHAgAAAAQyLjc0AAOcJrYYF94I+KH4uhgX3ggfQ0lRLlhCSU8uSVFfTEFTVFNBTEVQUklDRS40NTYxNgEAAAA5JmEBAgAAAAQzLjk5AAOcJrYYF94I+KH4uhgX3ggfQ0lRLkJHTkUuSVFfTEFTVFNBTEVQUklDRS40NTYxNgEA</t>
  </si>
  <si>
    <t>AADg5N0GAwAAAAAAA5wmthgX3gj4ofi6GBfeCB9DSVEuWllNRS5JUV9MQVNUU0FMRVBSSUNFLjQ1NjI0AQAAAGdklAICAAAABTE0LjQyAAOcJrYYF94I+KH4uhgX3ggkQ0lRLkNHVFguSVFfTEFTVFNBTEVQUklDRS4xMS8yNS8yMDI0AQAAANauWAICAAAABTAuNDA3AAOcJrYYF94I+KH4uhgX3ggjQ0lRLkNUWFIuSVFfVkFMVUVfVFJBREVELjExLzI1LzIwMjQBAAAAG5c9EAIAAAAJMTkuNzE3MTI2AAOcJrYYF94I+KH4uhgX3ggiQ0lRLkdTSy5JUV9WQUxVRV9UUkFERUQuMTEvMjUvMjAyNAEAAADyMwQAAgAAAAoxNjEuODIwNDg1AAOcJrYYF94I+KH4uhgX3ggkQ0lRLkxYUlguSVFfTEFTVFNBTEVQUklDRS4xMS8yNi8yMDI0AQAAAD14AAACAAAABjAuODIwMgADnCa2GBfeCPih+LoYF94II0NJUS5DUlZPLklRX1ZBTFVFX1RSQURFRC4xMS8yNy8yMDI0AQAAAPWSuRACAAAACDUuMzcwNzI2AAOcJrYYF94I+KH4uhgX3ggjQ0lRLlNOVEkuSVFfTEFTVFNBTEVQUklDRS4xMi8yLzIwMjQBAAAASQceIAIAAAACMTAAA5wmthgX3gj4ofi6GBfeCCJDSVEuUFBCVC5JUV9WQUxVRV9UUkFERUQuMTIvMi8yMDI0AQAAAC2iNgECAAAACDQuMzc4NDk1AAOcJrYYF94I+KH4uhgX3ggjQ0lRLkpBTlguSVFfTEFTVFNBTEVQUklDRS4xMi8yLzIwMjQBAAAAjatZKAIAAAAFNDAuMTgAA5wmthgX3gj4ofi6GBfeCCJDSVEu</t>
  </si>
  <si>
    <t>QkNUWC5JUV9WQUxVRV9UUkFERUQuMTIvMi8yMDI0AQAAAPbcoQ8CAAAACDMuNTU1NjA2AAOcJrYYF94Irjn2uhgX3ggjQ0lRLlJPSVYuSVFfTEFTVFNBTEVQUklDRS4xMi8zLzIwMjQBAAAAOTjPEAIAAAAFMTIuMTIAA5wmthgX3gj4ofi6GBfeCCJDSVEuVFJWSS5JUV9WQUxVRV9UUkFERUQuMTIvMy8yMDI0AQAAACSubg0CAAAACDAuODI4MDQyAAOcJrYYF94Irjn2uhgX3ggiQ0lRLkxMWS5JUV9MQVNUU0FMRVBSSUNFLjEyLzQvMjAyNAEAAAAbWwQAAgAAAAY4MjkuODQAA5wmthgX3giuOfa6GBfeCCJDSVEuUkxNRC5JUV9WQUxVRV9UUkFERUQuMTIvNC8yMDI0AQAAAPNnigACAAAABzExLjMzMjcAA5wmthgX3giuOfa6GBfeCB9DSVEuR01BQi5JUV9MQVNUU0FMRVBSSUNFLjQ1NjMwAQAAAGgoCgACAAAABjE1MjguNQADnCa2GBfeCK459roYF94ILENJUS5UQVJBLklRX1NIT1JUX0lOVEVSRVNUX1BFUkNFTlQuMTIvNS8yMDI0AQAAAPihiSACAAAAEDEzLjIwOTU4ODU0OTk4NDkAA5wmthgX3giuOfa6GBfeCC1DSVEuRFNOS1kuSVFfU0hPUlRfSU5URVJFU1RfUEVSQ0VOVC4xMi82LzIwMjQBAAAAOZlpAQMAAAAAAAOcJrYYF94Irjn2uhgX3ggiQ0lRLlBGRS5JUV9MQVNUU0FMRVBSSUNFLjEyLzYvMjAyNAEAAADeeQIAAgAAAAUyNS43MwADnCa2GBfeCK459roYF94IKUNJUS5YRU5FLklRX1BSSUNFX1ZP</t>
  </si>
  <si>
    <t>TF9ISVNUXzZNVEguMTIvNi8yMDI0AQAAANahCAACAAAABzM0LjE0MzEAA5wmthgX3giuOfa6GBfeCB5DSVEuQUxULklRX01BUktFVENBUC4xMi82LzIwMjQBAAAA90JKAAIAAAAKNjQ3Ljk0NTMzNAEGAAAABQAAAAExAQAAAAstMTk2OTE3Mjc0NwMAAAADMTYwAgAAAAYxMDAwNTQEAAAAATAHAAAACTEyLzYvMjAyNAOcJrYYF94Irjn2uhgX3ggpQ0lRLkJFQU0uSVFfUFJJQ0VfVk9MX0hJU1RfNk1USC4xMi84LzIwMjQBAAAAEUanIQIAAAAHNjcuMzU2NQADnCa2GBfeCK459roYF94IIkNJUS5DT0dULklRX1ZBTFVFX1RSQURFRC4xMi84LzIwMjQBAAAAadREKAMAAAAAAAOcJrYYF94Irjn2uhgX3ggeQ0lRLlNMUy5JUV9MQVNUU0FMRVBSSUNFLjQ1NjM5AQAAACpXoQ8CAAAABjAuODcyMQADnCa2GBfeCK459roYF94ILENJUS5BQ0xYLklRX1NIT1JUX0lOVEVSRVNUX1BFUkNFTlQuMTIvOS8yMDI0AQAAAIIPnRICAAAAEDguMjM0MzU0NDU4MzgxMzUAA5wmthgX3giuOfa6GBfeCB9DSVEuTUNSQi5JUV9MQVNUU0FMRVBSSUNFLjQ1NjMyAQAAANNiQQ0CAAAABjE2LjQ2NgADnCa2GBfeCK459roYF94IIENJUS5LWUtPRi5JUV9NQVJLRVRDQVAuMTIvOS8yMDI0AQAAAMt1CgACAAAADjEyNzY1MTUuMjg5MTA0AQYAAAAFAAAAATEBAAAACy0xOTcxMjQyNDU3AwAAAAI3OQIAAAAGMTAwMDU0BAAAAAEwBwAAAAkx</t>
  </si>
  <si>
    <t>Mi85LzIwMjQDnCa2GBfeCK459roYF94IH0NJUS5WVFZULklRX0xBU1RTQUxFUFJJQ0UuNDU2NDIBAAAAHaMfEgIAAAAFMTUuNDQAA5wmthgX3giuOfa6GBfeCCtDSVEuVk9SLklRX1NIT1JUX0lOVEVSRVNUX1BFUkNFTlQuMTIvOS8yMDI0AQAAANQ4GSICAAAAEDIuMjUzMDg3MDY2OTM2OTMAA5wmthgX3giuOfa6GBfeCB9DSVEuU05EWC5JUV9NQVJLRVRDQVAuMTIvOS8yMDI0AQAAAMqmnwECAAAACzEzMjguMTY1NDIzAQYAAAAFAAAAATEBAAAACy0xOTcwNjUzMzU3AwAAAAMxNjACAAAABjEwMDA1NAQAAAABMAcAAAAJMTIvOS8yMDI0A5wmthgX3giuOfa6GBfeCB9DSVEuR0xQRy5JUV9MQVNUU0FMRVBSSUNFLjQ1NjQyAQAAALIxGgACAAAABDI1LjcAA5wmthgX3giuOfa6GBfeCB9DSVEuQU1HTi5JUV9MQVNUU0FMRVBSSUNFLjQ1NjMyAQAAAPBgAAACAAAABjI3Mi41OAADnCa2GBfeCK459roYF94IKUNJUS5NUlVTLklRX1BSSUNFX1ZPTF9ISVNUXzZNVEguMTIvOS8yMDI0AQAAABBkfAECAAAABjM3Ljk3OQADnCa2GBfeCK459roYF94IIkNJUS5BVEhBLklRX1ZBTFVFX1RSQURFRC4xMi85LzIwMjQBAAAAHBHbDwIAAAAIMC4zMjUxNTkAA5wmthgX3giuOfa6GBfeCB9DSVEuSkFaWi5JUV9MQVNUU0FMRVBSSUNFLjQ1NjQyAQAAAEWdZgACAAAABTEyNS4yAAOcJrYYF94Irjn2uhgX3ggsQ0lRLkNQSVgu</t>
  </si>
  <si>
    <t>SVFfU0hPUlRfSU5URVJFU1RfUEVSQ0VOVC4xMi85LzIwMjQBAAAAAiOBAQIAAAARMC42MzgxMjg4OTk2NDQ5NTkAA5wmthgX3giuOfa6GBfeCB9DSVEuQk1FQS5JUV9MQVNUU0FMRVBSSUNFLjQ1NjMyAQAAAMeYcSkCAAAAAzYuMQADnCa2GBfeCK459roYF94IH0NJUS5BRk1ELklRX01BUktFVENBUC4xMi85LzIwMjQBAAAA2/cMAAIAAAAHMzkuMTc3NwEGAAAABQAAAAExAQAAAAstMTk2Njk0NTY4NgMAAAADMTYwAgAAAAYxMDAwNTQEAAAAATAHAAAACTEyLzkvMjAyNAOcJrYYF94Irjn2uhgX3ggjQ0lRLlBTVFguSVFfTEFTVFNBTEVQUklDRS4xMi85LzIwMjQBAAAASrkFAAMAAAAAAAOcJrYYF94Irjn2uhgX3ggoQ0lRLk1HWC5JUV9QUklDRV9WT0xfSElTVF82TVRILjEyLzkvMjAyNAEAAABom8ElAgAAAAgxNDQuMTY4MgADnCa2GBfeCK459roYF94IH0NJUS5SWFJYLklRX0xBU1RTQUxFUFJJQ0UuNDU2MzIBAAAAm6qUDwIAAAAEOC4wMQADnCa2GBfeCK459roYF94IH0NJUS5DUklTLklRX0xBU1RTQUxFUFJJQ0UuNDU2MzIBAAAAF2oAAAIAAAAEMy44NgADnCa2GBfeCK459roYF94IH0NJUS5OQU1TLklRX0xBU1RTQUxFUFJJQ0UuNDU2MzUBAAAAonLaKAIAAAAFMTguNTIAA5wmthgX3giuOfa6GBfeCB9DSVEuUU5UTS5JUV9MQVNUU0FMRVBSSUNFLjQ1NjM1AQAAAGMG3g8CAAAAAzUuNwADnCa2GBfe</t>
  </si>
  <si>
    <t>CK459roYF94IH0NJUS5JTkFCLklRX0xBU1RTQUxFUFJJQ0UuNDU2MzUBAAAAFDQuIQIAAAAIMTAuMDgzMDEAA5wmthgX3giuOfa6GBfeCB5DSVEuU0xTLklRX0xBU1RTQUxFUFJJQ0UuNDU2MzUBAAAAKlehDwIAAAAEMS4wOQADnCa2GBfeCK459roYF94IH0NJUS5TVFJPLklRX0xBU1RTQUxFUFJJQ0UuNDU2MzUBAAAAHY5PAgIAAAAEMi44MQADnCa2GBfeCK459roYF94IH0NJUS5TSUdBLklRX0xBU1RTQUxFUFJJQ0UuNDU2MzUBAAAA/agFAAIAAAAENi45NAADnCa2GBfeCK459roYF94IHkNJUS5OVlMuSVFfTEFTVFNBTEVQUklDRS40NTYzNQEAAACptegPAgAAAAQ3LjE1AAOcJrYYF94Irjn2uhgX3ggfQ0lRLlpZTUUuSVFfTEFTVFNBTEVQUklDRS40NTYzNQEAAABnZJQCAgAAAAUxMy4xNAADnCa2GBfeCK459roYF94IH0NJUS5STEFZLklRX0xBU1RTQUxFUFJJQ0UuNDU2MzYBAAAAMszjFgIAAAAENC40MwADnCa2GBfeCK459roYF94IH0NJUS5BRENULklRX0xBU1RTQUxFUFJJQ0UuNDU2MzYBAAAAmqPpCgIAAAAEMy40OAADnCa2GBfeCK459roYF94IH0NJUS5CUFRILklRX0xBU1RTQUxFUFJJQ0UuNDU2MzYBAAAAsmU8AgIAAAAEMC43NAADnCa2GBfeCK459roYF94IH0NJUS5BTlJPLklRX0xBU1RTQUxFUFJJQ0UuNDU2MzYBAAAAclHlYwIAAAAENC4wNQADnCa2GBfeCK459roYF94IHkNJUS5BWk4u</t>
  </si>
  <si>
    <t>SVFfTEFTVFNBTEVQUklDRS40NTYzNgEAAACGIwUAAgAAAAYxMDUuMTIAA5wmthgX3giuOfa6GBfeCB9DSVEuR0xVRS5JUV9MQVNUU0FMRVBSSUNFLjQ1NjM2AQAAACGNJCkCAAAABDkuNDQAA5wmthgX3giuOfa6GBfeCB9DSVEuQVJWTi5JUV9MQVNUU0FMRVBSSUNFLjQ1NjM3AQAAAICCfA4CAAAABTIyLjU0AAOcJrYYF94Irjn2uhgX3ggfQ0lRLkdVVFMuSVFfTEFTVFNBTEVQUklDRS40NTYzNwEAAABRPi8JAgAAAAQyLjI4AAOcJrYYF94Irjn2uhgX3ggfQ0lRLkFQUkUuSVFfTEFTVFNBTEVQUklDRS40NTYzNwEAAACr06gTAgAAAAMzLjYAA5wmthgX3giuOfa6GBfeCB5DSVEuUEZFLklRX0xBU1RTQUxFUFJJQ0UuNDU2MzcBAAAA3nkCAAIAAAAFMjUuMjMAA5wmthgX3giuOfa6GBfeCB9DSVEuSkFaWi5JUV9MQVNUU0FMRVBSSUNFLjQ1NjM3AQAAAEWdZgACAAAABjEyMC43MgADnCa2GBfeCK459roYF94IH0NJUS5BUFRPLklRX0xBU1RTQUxFUFJJQ0UuNDU2MzcBAAAAtdkBAAMAAAAAAAOcJrYYF94Irjn2uhgX3ggfQ0lRLktaSUEuSVFfTEFTVFNBTEVQUklDRS40NTYzNwEAAABtIQYAAgAAAAUxOC4zNQADnCa2GBfeCK459roYF94II0NJUS5QVEdYLklRX1ZBTFVFX1RSQURFRC4xMS8xOC8yMDI0AQAAANxmtAcCAAAACTE5Ljc4NjA5MgDo45O2GBfeCBsdEbsYF94IKUNJUS5MTFkuSVFfUFJJQ0VfVk9M</t>
  </si>
  <si>
    <t>X0hJU1RfNk1USC4xMS8xOC8yMDI0AQAAABtbBAACAAAABzMyLjUzMTkAFM5AthgX3gj+7f+6GBfeCB9DSVEuR09WWC5JUV9MQVNUU0FMRVBSSUNFLjQ1NjE0AQAAAK/4twACAAAABDMuMDMAA5wmthgX3giuOfa6GBfeCCRDSVEuTEdORC5JUV9MQVNUU0FMRVBSSUNFLjExLzE5LzIwMjQBAAAAZHgAAAIAAAAFMTExLjgAA5wmthgX3giuOfa6GBfeCCNDSVEuUFJGWC5JUV9WQUxVRV9UUkFERUQuMTEvMjAvMjAyNAEAAAAlQDsDAgAAAAg1LjI5ODA2NAADnCa2GBfeCK459roYF94IJENJUS5QQllJLklRX0xBU1RTQUxFUFJJQ0UuMTEvMjAvMjAyNAEAAAACaqwHAgAAAAQyLjg0AAOcJrYYF94Irjn2uhgX3ggkQ0lRLlhCSU8uSVFfTEFTVFNBTEVQUklDRS4xMS8yMS8yMDI0AQAAADkmYQECAAAABjQuMDEyNgADnCa2GBfeCK459roYF94IJENJUS5CR05FLklRX0xBU1RTQUxFUFJJQ0UuMTEvMjEvMjAyNAEAAADg5N0GAwAAAAAAA5wmthgX3giuOfa6GBfeCB9DSVEuQ0dUWC5JUV9MQVNUU0FMRVBSSUNFLjQ1NjI4AQAAANauWAICAAAAAzAuNAADnCa2GBfeCK459roYF94IH0NJUS5CTVkuSVFfTUFSS0VUQ0FQLjExLzI1LzIwMjQBAAAAxmQAAAIAAAANMTE5MjE2LjIyNDg5OAEGAAAABQAAAAExAQAAAAstMTk3MTA1MjM1MgMAAAADMTYwAgAAAAYxMDAwNTQEAAAAATAHAAAACjExLzI1LzIwMjQDnCa2GBfeCK45</t>
  </si>
  <si>
    <t>9roYF94IH0NJUS5BTEVDLklRX0xBU1RTQUxFUFJJQ0UuNDU2MjgBAAAAa0DbDgIAAAAEMi41MQAUzkC2GBfeCDtdArsYF94IIENJUS5BTUdOLklRX01BUktFVENBUC4xMS8yNi8yMDI0AQAAAPBgAAACAAAADTE1MDUxNC41Mzc3NjcBBgAAAAUAAAABMQEAAAALLTE5NzExODA4NzYDAAAAAzE2MAIAAAAGMTAwMDU0BAAAAAEwBwAAAAoxMS8yNi8yMDI0A5wmthgX3giuOfa6GBfeCB9DSVEuTFhSWC5JUV9MQVNUU0FMRVBSSUNFLjQ1NjI5AQAAAD14AAACAAAABjAuNzEyOQADnCa2GBfeCK459roYF94IH0NJUS5TTFMuSVFfTUFSS0VUQ0FQLjExLzI3LzIwMjQBAAAAKlehDwIAAAAJODIuMzQ2OTE1AQYAAAAFAAAAATEBAAAACy0xOTY4OTMyOTk0AwAAAAMxNjACAAAABjEwMDA1NAQAAAABMAcAAAAKMTEvMjcvMjAyNAOcJrYYF94Irjn2uhgX3ggfQ0lRLlNOVEkuSVFfTEFTVFNBTEVQUklDRS40NTYzNQEAAABJBx4gAgAAAAQ2LjUyAAOcJrYYF94Irjn2uhgX3ggfQ0lRLlNOR1guSVFfTUFSS0VUQ0FQLjEyLzIvMjAyNAEAAACrbQAAAgAAAAg4LjMzMTUzNwEGAAAABQAAAAExAQAAAAstMTk2OTk5NzY0NAMAAAADMTYwAgAAAAYxMDAwNTQEAAAAATAHAAAACTEyLzIvMjAyNAOcJrYYF94Irjn2uhgX3ggfQ0lRLkpBTlguSVFfTEFTVFNBTEVQUklDRS40NTYzNQEAAACNq1koAgAAAAU2MS42NQADnCa2GBfeCK45</t>
  </si>
  <si>
    <t>9roYF94IH0NJUS5TWVJFLklRX01BUktFVENBUC4xMi8yLzIwMjQBAAAAihYiDwIAAAALMTYyMy4yMjY5ODMBBgAAAAUAAAABMQEAAAALLTE5NzAxOTYxMzADAAAAAzE2MAIAAAAGMTAwMDU0BAAAAAEwBwAAAAkxMi8yLzIwMjQDnCa2GBfeCK459roYF94IH0NJUS5ST0lWLklRX0xBU1RTQUxFUFJJQ0UuNDU2MzYBAAAAOTjPEAIAAAAFMTIuMDkAA5wmthgX3giuOfa6GBfeCB9DSVEuTFRSTi5JUV9NQVJLRVRDQVAuMTIvMy8yMDI0AQAAAF4GKRACAAAACTM0LjQwMzI3MwEGAAAABQAAAAExAQAAAAstMTk3MDEyOTAyOAMAAAADMTYwAgAAAAYxMDAwNTQEAAAAATAHAAAACTEyLzMvMjAyNAOcJrYYF94Irjn2uhgX3ggfQ0lRLkFQVk8uSVFfTUFSS0VUQ0FQLjEyLzQvMjAyNAEAAACU7r4TAgAAAAY1LjAwMzIBBgAAAAUAAAABMQEAAAALLTE5NzAyNjg0MDcDAAAAAzE2MAIAAAAGMTAwMDU0BAAAAAEwBwAAAAkxMi80LzIwMjQDnCa2GBfeCK459roYF94IIkNJUS5HTFVFLklRX1ZBTFVFX1RSQURFRC4xMi81LzIwMjQBAAAAIY0kKQIAAAAINS40NTcyMjMAA5wmthgX3giuOfa6GBfeCCNDSVEuR01BQi5JUV9MQVNUU0FMRVBSSUNFLjEyLzUvMjAyNAEAAABoKAoAAgAAAAYxNTUxLjUAA5wmthgX3giuOfa6GBfeCCJDSVEuQVpOLklRX0xBU1RTQUxFUFJJQ0UuMTIvNi8yMDI0AQAAAIYjBQACAAAABjEwNi41NABs</t>
  </si>
  <si>
    <t>OEO2GBfeCD9MB7sYF94IHkNJUS5QRkUuSVFfTEFTVFNBTEVQUklDRS40NTYzOQEAAADeeQIAAgAAAAUyNS41OAADnCa2GBfeCK459roYF94ILENJUS5CSFZOLklRX1NIT1JUX0lOVEVSRVNUX1BFUkNFTlQuMTIvNi8yMDI0AQAAAJpLEGsCAAAAEDcuNzM4MDMzMjMxNTc5OTIAA5wmthgX3giuOfa6GBfeCB9DSVEuWEVORS5JUV9MQVNUU0FMRVBSSUNFLjQ1NjMxAQAAANahCAACAAAABTQxLjQxAAOcJrYYF94Irjn2uhgX3ggoQ0lRLkFMVC5JUV9QUklDRV9WT0xfSElTVF82TVRILjEyLzYvMjAyNAEAAAD3QkoAAgAAAAc4Ni41MzI2AAOcJrYYF94Irjn2uhgX3ggiQ0lRLkJFQU0uSVFfVkFMVUVfVFJBREVELjEyLzcvMjAyNAEAAAARRqchAwAAAAAAA5wmthgX3giuOfa6GBfeCCxDSVEuQ0NDQy5JUV9TSE9SVF9JTlRFUkVTVF9QRVJDRU5ULjEyLzgvMjAyNAEAAAAEzioTAgAAABAxMC40ODQ5OTk1MDI1NDI2AAOcJrYYF94Irjn2uhgX3ggfQ0lRLkJFQU0uSVFfTEFTVFNBTEVQUklDRS40NTYzMgEAAAARRqchAgAAAAUyNi43MQAUzkC2GBfeCD3V/roYF94IH0NJUS5BRk1ELklRX01BUktFVENBUC4xMi84LzIwMjQBAAAA2/cMAAIAAAAJMzguMTk0MTU5AQYAAAAFAAAAATEBAAAACy0xOTY2OTQ1Njg2AwAAAAMxNjACAAAABjEwMDA1NAQAAAABMAcAAAAJMTIvOC8yMDI0A5wmthgX3giuOfa6GBfeCCNDSVEu</t>
  </si>
  <si>
    <t>TUNSQi5JUV9MQVNUU0FMRVBSSUNFLjEyLzkvMjAyNAEAAADTYkENAgAAAAYxNy4xMDIAA5wmthgX3giuOfa6GBfeCCpDSVEuS1lLT0YuSVFfUFJJQ0VfVk9MX0hJU1RfNk1USC4xMi85LzIwMjQBAAAAy3UKAAMAAAAAAAOcJrYYF94Irjn2uhgX3ggfQ0lRLkNPR1QuSVFfTUFSS0VUQ0FQLjEyLzkvMjAyNAEAAABp1EQoAgAAAAsxMDY4LjE2NDkxOQEGAAAABQAAAAExAQAAAAstMTk2OTI2MzE0MgMAAAADMTYwAgAAAAYxMDAwNTQEAAAAATAHAAAACTEyLzkvMjAyNAOcJrYYF94Irjn2uhgX3ggjQ0lRLlJMTUQuSVFfTEFTVFNBTEVQUklDRS4xMi85LzIwMjQBAAAA82eKAAIAAAAFMC40ODEAbDhDthgX3gg/TAe7GBfeCCNDSVEuQU5UWC5JUV9CRVRBXzFZUl9SU1EuMTEvMTQvMjAyNAEAAADbsXMmAgAAABIwLjA1NTUzMzYxMDM5Mzk0ODUAqFQ+thgX3gg/TAe7GBfeCCNDSVEuQURWTS5JUV9CRVRBXzFZUl9SU1EuMTEvMTgvMjAyNAEAAACXtVcMAgAAABIwLjAyODM1MzE1NTMxMTIwOTMAu4muthgX3gi/0R+7GBfeCCNDSVEuUExSWC5JUV9CRVRBXzFZUl9SU1EuMTEvMTgvMjAyNAEAAABtEW4TAgAAABIwLjA2MzcxMDMwNTM0NjY5MzQAFM5AthgX3gg/TAe7GBfeCCJDSVEuTlZPLklRX0JFVEFfMVlSX1JTUS4xMS8xNy8yMDI0AQAAAHzvBAADAAAAAAAUzkC2GBfeCDnVBLsYF94II0NJUS5BTE5ZLklRX0JF</t>
  </si>
  <si>
    <t>VEFfMVlSX1JTUS4xMS8xNy8yMDI0AQAAAHOsKgACAAAAEjAuMDM1NDI5MDI1NzU2NjI2NAAUzkC2GBfeCDnVBLsYF94II0NJUS5OQU1TLklRX0JFVEFfMVlSX1JTUS4xMS8xOC8yMDI0AQAAAKJy2igCAAAAETAuMTEwNDkzNjAyMDEzNDAyABTOQLYYF94IOdUEuxgX3ggiQ0lRLkNBREwuSVFfQkVUQV8xWVJfUlNRLjExLzgvMjAyNAEAAACrWjoCAgAAABMwLjAwMjIyNjMzMDQzMjY2NTcxABTOQLYYF94IOdUEuxgX3ggiQ0lRLkdTSy5JUV9CRVRBXzFZUl9SU1EuMTEvMTQvMjAyNAEAAADyMwQAAgAAABEwLjA1NTU1ODk1NTI0NDUwOQAUzkC2GBfeCDnVBLsYF94II0NJUS5BTUdOLklRX0JFVEFfMVlSX1JTUS4xMS8xNS8yMDI0AQAAAPBgAAACAAAAEjAuMDY5NTgwNjUxMzkxNDA2MwAUzkC2GBfeCDnVBLsYF94II0NJUS5JTU1QLklRX0JFVEFfMVlSX1JTUS4xMS8xNC8yMDI0AQAAABVCZgADAAAAAAC4a5K2GBfeCK+VE7sYF94II0NJUS5FVE5CLklRX0JFVEFfMVlSX1JTUS4xMS8xNS8yMDI0AQAAALnGKSYCAAAAEjAuMDU2NDQwNTIyOTg1ODkzNgAUzkC2GBfeCDtdArsYF94II0NJUS5HSUxELklRX0JFVEFfMVlSX1JTUS4xMS8xNS8yMDI0AQAAAEpxAAACAAAAEjAuMDY0ODAyNzM2ODI3MDEzNwAUzkC2GBfeCDtdArsYF94II0NJUS5NQlJYLklRX0JFVEFfMVlSX1JTUS4xMS8xOC8yMDI0AQAAAIZsFBMC</t>
  </si>
  <si>
    <t>AAAAEjAuMDM0Mzc5MjAzOTEyODc3NwAUzkC2GBfeCDtdArsYF94II0NJUS5BTExSLklRX0JFVEFfMVlSX1JTUS4xMS8xOC8yMDI0AQAAANl1eA0CAAAAEjAuMDUwMDUyMzA5NTk3NTYwOQAUzkC2GBfeCDtdArsYF94II0NJUS5DTU1CLklRX0JFVEFfMVlSX1JTUS4xMS8xOS8yMDI0AQAAALLTSBMCAAAAEjAuMDI0NjI3ODkzNjYwMzI3NAAUzkC2GBfeCDtdArsYF94IIkNJUS5HU0suSVFfQkVUQV8xWVJfUlNRLjExLzE5LzIwMjQBAAAA8jMEAAIAAAASMC4wODA2OTY1NjI5Mjg2ODEzABTOQLYYF94IO10CuxgX3ggjQ0lRLk5YVEMuSVFfQkVUQV8xWVJfUlNRLjExLzE5LzIwMjQBAAAAVRopEwIAAAASMC4wMTc1NzM5NTgyNjk5Nzk3ABTOQLYYF94IO10CuxgX3ggiQ0lRLlBNTi5JUV9CRVRBXzFZUl9SU1EuMTAvMzAvMjAyNAEAAAA4+rMAAgAAABIwLjAyMDAyODM0OTAwOTIzMDUAFM5AthgX3gg7XQK7GBfeCCJDSVEuU0lMTy5JUV9CRVRBXzFZUl9SU1EuMTEvOC8yMDI0AQAAABovtAcCAAAAEzAuMDA4NDU0NzkzMDQ3NjIwMDIAFM5AthgX3gg7XQK7GBfeCCJDSVEuTVJLLklRX0JFVEFfMVlSX1JTUS4xMS8xMS8yMDI0AQAAAPZmBAACAAAAEjAuMDg3MTA1OTk2ODg3NTI4OQAUzkC2GBfeCDtdArsYF94II0NJUS5DUlZTLklRX0JFVEFfMVlSX1JTUS4xMS8xMS8yMDI0AQAAAPSwphACAAAAEzAuMDA0MjMz</t>
  </si>
  <si>
    <t>NjMzMDQ0Mzg3NjYAFM5AthgX3gg7XQK7GBfeCCNDSVEuQVJDVC5JUV9CRVRBXzFZUl9SU1EuMTEvMTEvMjAyNAEAAAClwwIOAgAAABEwLjIwNDgxMjMzOTI4NjAwMQAUzkC2GBfeCDtdArsYF94IJENJUS5EU05LWS5JUV9CRVRBXzFZUl9SU1EuMTEvMTIvMjAyNAEAAAA5mWkBAwAAAAAAFM5AthgX3gg7XQK7GBfeCCNDSVEuS1JPTi5JUV9CRVRBXzFZUl9SU1EuMTEvMTUvMjAyNAEAAACpDE1zAwAAAAAAFM5AthgX3gg7XQK7GBfeCCNDSVEuQ0FCQS5JUV9CRVRBXzFZUl9SU1EuMTEvMTgvMjAyNAEAAADa5zUjAgAAABEwLjI0ODQ2MDAxMTYxODM5NAC4a5K2GBfeCBsdEbsYF94II0NJUS5SQ0tULklRX0JFVEFfMVlSX1JTUS4xMS8xOC8yMDI0AQAAAEBWgRkCAAAAETAuMTQ2MjEzMjM4NjQ3Mzc0ABTOQLYYF94IO10CuxgX3ggjQ0lRLkFDRVQuSVFfQkVUQV8xWVJfUlNRLjExLzE4LzIwMjQBAAAA31d7EgIAAAASMC4wMzg2NDMxMjM4ODQ4NTc1ALuJrrYYF94Iv9EfuxgX3ggjQ0lRLlJHTlguSVFfQkVUQV8xWVJfUlNRLjExLzE4LzIwMjQBAAAAVG/JBwIAAAARMC4xNTQ4ODQyNDQyNTUwMDkAFM5AthgX3gj+7f+6GBfeCCJDSVEuU0xOLklRX0JFVEFfMVlSX1JTUS4xMS8xOC8yMDI0AQAAAPDLAgACAAAAEjAuMDMwMTk3ODg3NzE3MDI1OAAUzkC2GBfeCP7t/7oYF94II0NJUS5BTE5ZLklRX0JFVEFfMVlS</t>
  </si>
  <si>
    <t>X1JTUS4xMS8xOC8yMDI0AQAAAHOsKgACAAAAEjAuMDM1NDI5MDI1NzU2NjI2NAAUzkC2GBfeCP7t/7oYF94IIkNJUS5OVk8uSVFfQkVUQV8xWVJfUlNRLjEwLzMwLzIwMjQBAAAAfO8EAAMAAAAAABTOQLYYF94I/u3/uhgX3ggjQ0lRLkNZVEsuSVFfQkVUQV8xWVJfUlNRLjExLzE3LzIwMjQBAAAAs2oAAAIAAAASMC4wMTAxNDM3NjU1NTk1NzMzAGw4Q7YYF94I7qsOuxgX3ggiQ0lRLkhPV0wuSVFfVkFMVUVfVFJBREVELjExLzcvMjAyNAEAAADhJWwhAgAAAAgxLjg4NzY0MQAUzkC2GBfeCD9MB7sYF94II0NJUS5BTExPLklRX0xBU1RTQUxFUFJJQ0UuMTEvNy8yMDI0AQAAAIa9QiECAAAABDMuMTkAFM5AthgX3gg/TAe7GBfeCB5DSVEuWEJJLklRX0xBU1RTQUxFUFJJQ0UuNDU2MDIBAAAAykCYAQIAAAAGMTAyLjQ0AER5s7YYF94IczgiuxgX3ggeQ0lRLlhCSS5JUV9MQVNUU0FMRVBSSUNFLjQ1NjA0AQAAAMpAmAECAAAABjEwNC4xOABEebO2GBfeCHM4IrsYF94IIkNJUS5FTFRYLklRX1ZBTFVFX1RSQURFRC4xMS84LzIwMjQBAAAAQKrPDAIAAAAIMC4wNjI4OTUAFM5AthgX3gg/TAe7GBfeCB5DSVEuWEJJLklRX0xBU1RTQUxFUFJJQ0UuNDU2MDMBAAAAykCYAQIAAAAGMTAzLjAxAER5s7YYF94IczgiuxgX3ggeQ0lRLlhCSS5JUV9MQVNUU0FMRVBSSUNFLjQ1NjA3AQAAAMpAmAECAAAABjEwMy41MwBE</t>
  </si>
  <si>
    <t>ebO2GBfeCHM4IrsYF94IH0NJUS5TSUxPLklRX01BUktFVENBUC4xMS84LzIwMjQBAAAAGi+0BwIAAAAINS43NDAxMDQBBgAAAAUAAAABMQEAAAALLTE5ODMxNjcwNTgDAAAAAzE2MAIAAAAGMTAwMDU0BAAAAAEwBwAAAAkxMS84LzIwMjQUzkC2GBfeCD9MB7sYF94IHkNJUS5NUksuSVFfTEFTVFNBTEVQUklDRS40NTYxNAEAAAD2ZgQAAgAAAAU5Ni41NgDo45O2GBfeCBsdEbsYF94IIENJUS5OVkFYLklRX01BUktFVENBUC4xMS8xMS8yMDI0AQAAAK1YBQACAAAACzE0NDIuNDQzNjg3AQYAAAAFAAAAATEBAAAACy0xOTg0NDEzNjIyAwAAAAMxNjACAAAABjEwMDA1NAQAAAABMAcAAAAKMTEvMTEvMjAyNBTOQLYYF94IP0wHuxgX3ggfQ0lRLkNSVlMuSVFfTEFTVFNBTEVQUklDRS40NTYxNAEAAAD0sKYQAgAAAAQ4LjM0ABTOQLYYF94IP0wHuxgX3gggQ0lRLklNVFguSVFfTUFSS0VUQ0FQLjExLzExLzIwMjQBAAAAsx+JAAIAAAAKMTA3OC45NzczOQEGAAAABQAAAAExAQAAAAstMTk4MzQ1NjA5NAMAAAADMTYwAgAAAAYxMDAwNTQEAAAAATAHAAAACjExLzExLzIwMjQUzkC2GBfeCD9MB7sYF94IH0NJUS5BUkNULklRX0xBU1RTQUxFUFJJQ0UuNDU2MTQBAAAApcMCDgIAAAAFMTYuMjcAFM5AthgX3gg/TAe7GBfeCB5DSVEuRVEuSVFfTUFSS0VUQ0FQLjExLzEyLzIwMjQBAAAAA7tOIgIAAAAJMzAuMTA3MTg3</t>
  </si>
  <si>
    <t>AQYAAAAFAAAAATEBAAAACy0xOTg0MjUzMTMxAwAAAAMxNjACAAAABjEwMDA1NAQAAAABMAcAAAAKMTEvMTIvMjAyNBTOQLYYF94IP0wHuxgX3gggQ0lRLkRTTktZLklRX0xBU1RTQUxFUFJJQ0UuNDU2MTUBAAAAOZlpAQMAAAAAABTOQLYYF94IP0wHuxgX3ggjQ0lRLkdJTEQuSVFfVkFMVUVfVFJBREVELjExLzEzLzIwMjQBAAAASnEAAAIAAAALMTAyNC41MzM4MzcA6OOTthgX3givlRO7GBfeCCpDSVEuTElBTi5JUV9QUklDRV9WT0xfSElTVF82TVRILjExLzEzLzIwMjQBAAAAQgFuKQMAAAAAABTOQLYYF94IP0wHuxgX3ggjQ0lRLklOTy5JUV9MQVNUU0FMRVBSSUNFLjExLzEzLzIwMjQBAAAA+nAAAAIAAAAENC45NQAUzkC2GBfeCD9MB7sYF94IH0NJUS5BREFQLklRX0xBU1RTQUxFUFJJQ0UuNDU2MTYBAAAA5rJSEQMAAAAAABTOQLYYF94IP0wHuxgX3ggeQ0lRLlhCSS5JUV9MQVNUU0FMRVBSSUNFLjQ1NjA4AQAAAMpAmAECAAAABjEwMC41MQBEebO2GBfeCHM4IrsYF94IHkNJUS5YQkkuSVFfTEFTVFNBTEVQUklDRS40NTYxMAEAAADKQJgBAgAAAAU5Ni45NgBEebO2GBfeCHM4IrsYF94IHkNJUS5YQkkuSVFfTEFTVFNBTEVQUklDRS40NTYwOQEAAADKQJgBAgAAAAYxMDAuMDEARHmzthgX3ghzOCK7GBfeCCRDSVEuTUJSWC5JUV9MQVNUU0FMRVBSSUNFLjExLzE0LzIwMjQBAAAAhmwUEwIAAAAEMy4w</t>
  </si>
  <si>
    <t>OQAUzkC2GBfeCD9MB7sYF94IIUNJUS5SSEhCWS5JUV9NQVJLRVRDQVAuMTEvMTUvMjAyNAEAAAAkfAoAAgAAAA0yMDUyNDguMzE4NTk4AQYAAAAFAAAAATEBAAAACy0xOTg2NDQyNjA1AwAAAAIyOQIAAAAGMTAwMDU0BAAAAAEwBwAAAAoxMS8xNS8yMDI0FM5AthgX3gg/TAe7GBfeCCBDSVEuQUJVUy5JUV9NQVJLRVRDQVAuMTEvMTUvMjAyNAEAAAAoPgkCAgAAAAo2ODkuNzQ5NzMzAQYAAAAFAAAAATEBAAAACy0xOTcwMDI4NTU2AwAAAAMxNjACAAAABjEwMDA1NAQAAAABMAcAAAAKMTEvMTUvMjAyNBTOQLYYF94IP0wHuxgX3ggpQ0lRLkFMVC5JUV9QUklDRV9WT0xfSElTVF82TVRILjExLzE1LzIwMjQBAAAA90JKAAIAAAAHODUuOTAzMwAUzkC2GBfeCD9MB7sYF94IKkNJUS5TTkRYLklRX1BSSUNFX1ZPTF9ISVNUXzZNVEguMTEvMTUvMjAyNAEAAADKpp8BAgAAAAc2MC4wOTEyABTOQLYYF94IP0wHuxgX3ggfQ0lRLk5UTEEuSVFfTEFTVFNBTEVQUklDRS40NTYxMQEAAAB0444QAgAAAAUxMy45NwAUzkC2GBfeCD9MB7sYF94IJENJUS5TR01ULklRX0xBU1RTQUxFUFJJQ0UuMTEvMTcvMjAyNAEAAAAEEQ8CAgAAAAQ0LjczABTOQLYYF94IP0wHuxgX3ggtQ0lRLkFMTlkuSVFfU0hPUlRfSU5URVJFU1RfUEVSQ0VOVC4xMS8xNy8yMDI0AQAAAHOsKgACAAAADzIuODY2MzkxNDY3ODE2OQAUzkC2GBfeCD9M</t>
  </si>
  <si>
    <t>B7sYF94IJENJUS5DWVRLLklRX0xBU1RTQUxFUFJJQ0UuMTEvMTcvMjAyNAEAAACzagAAAgAAAAU1MC4yMgAUzkC2GBfeCD9MB7sYF94ILENJUS5JVkEuSVFfU0hPUlRfSU5URVJFU1RfUEVSQ0VOVC4xMS8xOC8yMDI0AQAAAIqHTRADAAAAAAAUzkC2GBfeCD9MB7sYF94IH0NJUS5BQ0VULklRX0xBU1RTQUxFUFJJQ0UuNDU2MjEBAAAA31d7EgIAAAAFMC45MDQA6OOTthgX3ggbHRG7GBfeCB9DSVEuUkdOWC5JUV9MQVNUU0FMRVBSSUNFLjQ1NjIxAQAAAFRvyQcCAAAABDkuNTgAFM5AthgX3gg/TAe7GBfeCCNDSVEuSU1UWC5JUV9WQUxVRV9UUkFERUQuMTEvMTgvMjAyNAEAAACzH4kAAgAAAAc5LjI4NjE4ABTOQLYYF94IP0wHuxgX3ggjQ0lRLkNBQkEuSVFfVkFMVUVfVFJBREVELjExLzE4LzIwMjQBAAAA2uc1IwIAAAAGOC4zNjcyAGw4Q7YYF94I7qsOuxgX3gggQ0lRLkNUTk0uSVFfTUFSS0VUQ0FQLjExLzE4LzIwMjQBAAAAMMZKIQIAAAAKNDA4LjA2MjQ2MwEGAAAABQAAAAExAQAAAAstMTk3MDQyNzE3NAMAAAADMTYwAgAAAAYxMDAwNTQEAAAAATAHAAAACjExLzE4LzIwMjQUzkC2GBfeCD9MB7sYF94IIENJUS5DTERJLklRX01BUktFVENBUC4xMS8xOC8yMDI0AQAAAHn8GiICAAAACTQ1LjM5Mzk0NgEGAAAABQAAAAExAQAAAAstMTk2OTI4ODA2OQMAAAADMTYwAgAAAAYxMDAwNTQEAAAAATAHAAAA</t>
  </si>
  <si>
    <t>CjExLzE4LzIwMjQUzkC2GBfeCD9MB7sYF94IKkNJUS5BUldSLklRX1BSSUNFX1ZPTF9ISVNUXzZNVEguMTEvMTgvMjAyNAEAAACGGQMAAgAAAAc1MC44MTMxAER5s7YYF94I1oAYuxgX3ggqQ0lRLkNZVEsuSVFfUFJJQ0VfVk9MX0hJU1RfNk1USC4xMS8xOC8yMDI0AQAAALNqAAACAAAABzQ4LjI0MDUAFM5AthgX3gg/TAe7GBfeCB9DSVEuQUxHUy5JUV9MQVNUU0FMRVBSSUNFLjQ1NjExAQAAADOeqCICAAAABTE5LjE3ABTOQLYYF94IP0wHuxgX3ggjQ0lRLkpOSi5JUV9MQVNUU0FMRVBSSUNFLjExLzE4LzIwMjQBAAAAnSECAAIAAAAGMTU0Ljc3ABTOQLYYF94IP0wHuxgX3ggtQ0lRLlBUR1guSVFfU0hPUlRfSU5URVJFU1RfUEVSQ0VOVC4xMS8xOC8yMDI0AQAAANxmtAcCAAAAEDUuNTA2ODk2MjE5MjY2ODkAFM5AthgX3gg/TAe7GBfeCCRDSVEuUFRHWC5JUV9MQVNUU0FMRVBSSUNFLjExLzE4LzIwMjQBAAAA3Ga0BwIAAAAFNDAuMzkAbDhDthgX3gjuqw67GBfeCC1DSVEuSU5DWS5JUV9TSE9SVF9JTlRFUkVTVF9QRVJDRU5ULjExLzE4LzIwMjQBAAAAmhQFAAIAAAAQMy44NTEwODk3NTM4NDcxNABsOEO2GBfeCO6rDrsYF94IHkNJUS5TTE4uSVFfTEFTVFNBTEVQUklDRS40NTYyMQEAAADwywIAAgAAAAQ3LjIxABTOQLYYF94IP0wHuxgX3ggfQ0lRLkFMTlkuSVFfTEFTVFNBTEVQUklDRS40NTYyMQEA</t>
  </si>
  <si>
    <t>AABzrCoAAgAAAAYyNTAuOTgAFM5AthgX3gg/TAe7GBfeCCJDSVEuVklSLklRX1ZBTFVFX1RSQURFRC4xMS8xOC8yMDI0AQAAAO7gBhkCAAAACTE1LjgyNzI1OAAUzkC2GBfeCD9MB7sYF94II0NJUS5MVU1PLklRX1ZBTFVFX1RSQURFRC4xMS8xOC8yMDI0AQAAAOt5ewMDAAAAAAAUzkC2GBfeCD9MB7sYF94IIENJUS5QSElPLklRX01BUktFVENBUC4xMS8xOS8yMDI0AQAAADkGZwgCAAAACDIuNjkyOTE5AQYAAAAFAAAAATEBAAAACy0xOTY4Mzc3NTU0AwAAAAMxNjACAAAABjEwMDA1NAQAAAABMAcAAAAKMTEvMTkvMjAyNBTOQLYYF94IP0wHuxgX3ggqQ0lRLkFMR1MuSVFfUFJJQ0VfVk9MX0hJU1RfNk1USC4xMS8xOS8yMDI0AQAAADOeqCICAAAABzEzNy45NDgAFM5AthgX3gg/TAe7GBfeCCtDSVEuUEhSUkYuSVFfUFJJQ0VfVk9MX0hJU1RfNk1USC4xMS8xOS8yMDI0BQAAAAAAAAAIAAAAFChJbnZhbGlkIElkZW50aWZpZXIpFM5AthgX3gg/TAe7GBfeCCBDSVEuT0NHTi5JUV9NQVJLRVRDQVAuMTEvMTkvMjAyNAEAAAC3wBwSAgAAAAoyNTQuNDk3Mzk3AQYAAAAFAAAAATEBAAAACy0xOTY4Nzg4ODU2AwAAAAMxNjACAAAABjEwMDA1NAQAAAABMAcAAAAKMTEvMTkvMjAyNBTOQLYYF94IP0wHuxgX3ggfQ0lRLlNHTU8uSVFfTEFTVFNBTEVQUklDRS40NTYyMgEAAAACTAYAAgAAAAQyLjE0ABTOQLYYF94I</t>
  </si>
  <si>
    <t>P0wHuxgX3gggQ0lRLkNSREwuSVFfTUFSS0VUQ0FQLjExLzE5LzIwMjQBAAAAXXN8IQIAAAAJMTMuNDI5NTc3AQYAAAAFAAAAATEBAAAACy0xOTY5NzEzOTMxAwAAAAI1NQIAAAAGMTAwMDU0BAAAAAEwBwAAAAoxMS8xOS8yMDI0FM5AthgX3gg/TAe7GBfeCB9DSVEuU0FHRS5JUV9MQVNUU0FMRVBSSUNFLjQ1NjIzAQAAAIXp12wCAAAAAjE0ABTOQLYYF94IP0wHuxgX3gggQ0lRLkNMRFguSVFfTUFSS0VUQ0FQLjExLzIwLzIwMjQBAAAAVcySAAIAAAAKMTc1MS40ODc4MwEGAAAABQAAAAExAQAAAAstMTk3MDQzMzc3MQMAAAADMTYwAgAAAAYxMDAwNTQEAAAAATAHAAAACjExLzIwLzIwMjQUzkC2GBfeCD9MB7sYF94IH0NJUS5QUkZYLklRX0xBU1RTQUxFUFJJQ0UuNDU2MjMBAAAAJUA7AwIAAAAEMi43NQAUzkC2GBfeCD9MB7sYF94IIENJUS5OQU1TLklRX01BUktFVENBUC4xMS8yMC8yMDI0AQAAAKJy2igCAAAACzE4NDguNjQxMjk5AQYAAAAFAAAAATEBAAAACy0xOTcwNTM0NTcyAwAAAAMxNjACAAAABjEwMDA1NAQAAAABMAcAAAAKMTEvMjAvMjAyNBTOQLYYF94IP0wHuxgX3ggfQ0lRLlZSVFguSVFfTEFTVFNBTEVQUklDRS40NTYyMwEAAACLjQAAAgAAAAY0NjQuNTYAFM5AthgX3gg/TAe7GBfeCCBDSVEuUlhSWC5JUV9NQVJLRVRDQVAuMTEvMjAvMjAyNAEAAACbqpQPAgAAAAsxNzMyLjUwMjk0NQEG</t>
  </si>
  <si>
    <t>AAAABQAAAAExAQAAAAstMTk3MDQzMzc4MAMAAAADMTYwAgAAAAYxMDAwNTQEAAAAATAHAAAACjExLzIwLzIwMjQUzkC2GBfeCD9MB7sYF94IH0NJUS5QWVhTLklRX0xBU1RTQUxFUFJJQ0UuNDU2MjMBAAAA8eCBJQIAAAAEMS44MwAUzkC2GBfeCD9MB7sYF94IIENJUS5YQklPLklRX01BUktFVENBUC4xMS8yMS8yMDI0AQAAADkmYQECAAAACDYuMTg3OTg3AQYAAAAFAAAAATEBAAAACy0xOTY5Mjg3OTg2AwAAAAMxNjACAAAABjEwMDA1NAQAAAABMAcAAAAKMTEvMjEvMjAyNBTOQLYYF94IP0wHuxgX3ggfQ0lRLlRFTE8uSVFfTEFTVFNBTEVQUklDRS40NTYyNAEAAADE4yxtAgAAAAQ0LjI4ABTOQLYYF94IP0wHuxgX3gggQ0lRLkJHTkUuSVFfTUFSS0VUQ0FQLjExLzIxLzIwMjQBAAAA4OTdBgIAAAAMMjA2NzEuMjU5NTA1AQYAAAAFAAAAATEBAAAACy0xOTY5NTU3MzE3AwAAAAMxNjACAAAABjEwMDA1NAQAAAABMAcAAAAKMTEvMjEvMjAyNBTOQLYYF94IP0wHuxgX3ggeQ0lRLk9OQy5JUV9MQVNUU0FMRVBSSUNFLjQ1NjI0AQAAAODk3QYCAAAABjIwNi4xNgAUzkC2GBfeCD9MB7sYF94IIENJUS5BTVJYLklRX01BUktFVENBUC4xMS8yMS8yMDI0AQAAAFecSgICAAAACzI1NzcuOTA1NjU4AQYAAAAFAAAAATEBAAAACy0xOTY5MzQ0OTkzAwAAAAMxNjACAAAABjEwMDA1NAQAAAABMAcAAAAKMTEvMjEvMjAy</t>
  </si>
  <si>
    <t>NBTOQLYYF94IP0wHuxgX3ggfQ0lRLkNBVFguSVFfTEFTVFNBTEVQUklDRS40NTYyNQEAAADqlZcAAgAAAAQ0LjM1ABTOQLYYF94IP0wHuxgX3ggfQ0lRLkFaTi5JUV9NQVJLRVRDQVAuMTEvMjIvMjAyNAEAAACGIwUAAgAAAA0xNjIzNzcuMDk2NTE1AQYAAAAFAAAAATEBAAAACy0xOTY5NTk2MTAwAwAAAAI1NQIAAAAGMTAwMDU0BAAAAAEwBwAAAAoxMS8yMi8yMDI0FM5AthgX3gg/TAe7GBfeCB9DSVEuQkJJTy5JUV9MQVNUU0FMRVBSSUNFLjQ1NjI1AQAAAGKHnBgCAAAABTI3LjA5ABTOQLYYF94IP0wHuxgX3ggfQ0lRLk1SSy5JUV9NQVJLRVRDQVAuMTEvMjUvMjAyNAEAAAD2ZgQAAgAAAA0yNTU4OTcuOTQxODQ4AQYAAAAFAAAAATEBAAAACy0xOTcwMTA0NzAwAwAAAAMxNjACAAAABjEwMDA1NAQAAAABMAcAAAAKMTEvMjUvMjAyNBTOQLYYF94IP0wHuxgX3ggeQ0lRLkFaTi5JUV9MQVNUU0FMRVBSSUNFLjQ1NjI4AQAAAIYjBQACAAAABjEwNS41NAAUzkC2GBfeCD9MB7sYF94IIENJUS5TQVZBLklRX01BUktFVENBUC4xMS8yNS8yMDI0AQAAAC+kAQACAAAACTIwNi42MzQ0OQEGAAAABQAAAAExAQAAAAstMTk2OTg3MjAwNwMAAAADMTYwAgAAAAYxMDAwNTQEAAAAATAHAAAACjExLzI1LzIwMjQUzkC2GBfeCD9MB7sYF94IH0NJUS5DVFhSLklRX0xBU1RTQUxFUFJJQ0UuNDU2MjgBAAAAG5c9EAIAAAAE</t>
  </si>
  <si>
    <t>My4yMgAUzkC2GBfeCD9MB7sYF94IIENJUS5CSFZOLklRX01BUktFVENBUC4xMS8yNS8yMDI0AQAAAJpLEGsCAAAACzQ1NzMuNzU5MTg3AQYAAAAFAAAAATEBAAAACy0xOTY5NDM3NDI1AwAAAAMxNjACAAAABjEwMDA1NAQAAAABMAcAAAAKMTEvMjUvMjAyNBTOQLYYF94IP0wHuxgX3ggfQ0lRLlROWUEuSVFfTEFTVFNBTEVQUklDRS40NTYyOAEAAAAWw2IYAgAAAAQzLjU4ABTOQLYYF94IP0wHuxgX3gggQ0lRLkFMRUMuSVFfTUFSS0VUQ0FQLjExLzI1LzIwMjQBAAAAa0DbDgIAAAAKMzg3LjgxMzExNgEGAAAABQAAAAExAQAAAAstMTk3MDQzMzc5MAMAAAADMTYwAgAAAAYxMDAwNTQEAAAAATAHAAAACjExLzI1LzIwMjQUzkC2GBfeCD9MB7sYF94IHkNJUS5HU0suSVFfTEFTVFNBTEVQUklDRS40NTYyOAEAAADyMwQAAgAAAAYxMy40MTUAFM5AthgX3gg/TAe7GBfeCCBDSVEuUFJURy5JUV9NQVJLRVRDQVAuMTEvMjYvMjAyNAUAAAAAAAAACAAAABQoSW52YWxpZCBJZGVudGlmaWVyKRTOQLYYF94IP0wHuxgX3ggfQ0lRLlZBTE4uSVFfTEFTVFNBTEVQUklDRS40NTYyOQEAAAA8cEUAAgAAAAQzLjg5ABTOQLYYF94IP0wHuxgX3gggQ0lRLk9UTEsuSVFfTUFSS0VUQ0FQLjExLzI3LzIwMjQBAAAABaSxCAIAAAAJNDAuMjE0NTgxAQYAAAAFAAAAATEBAAAACy0xOTgyODY0ODI4AwAAAAMxNjACAAAABjEwMDA1</t>
  </si>
  <si>
    <t>NAQAAAABMAcAAAAKMTEvMjcvMjAyNBTOQLYYF94IP0wHuxgX3ggfQ0lRLkNSVk8uSVFfTEFTVFNBTEVQUklDRS40NTYzMAEAAAD1krkQAgAAAAM5LjcAFM5AthgX3gg/TAe7GBfeCB9DSVEuTVJVUy5JUV9NQVJLRVRDQVAuMTIvMi8yMDI0AQAAABBkfAECAAAACzMzMjIuNTQyNDM5AQYAAAAFAAAAATEBAAAACy0xOTcxMjIzODY1AwAAAAMxNjACAAAABjEwMDA1NAQAAAABMAcAAAAJMTIvMi8yMDI0FM5AthgX3gg/TAe7GBfeCB9DSVEuR01BQi5JUV9MQVNUU0FMRVBSSUNFLjQ1NjM1AQAAAGgoCgACAAAABjE1NjEuNQAUzkC2GBfeCD9MB7sYF94IH0NJUS5OVkNSLklRX01BUktFVENBUC4xMi8yLzIwMjQBAAAA6HwfBAIAAAALMzIyOS44MTI4MDUBBgAAAAUAAAABMQEAAAALLTE5NzE2MzA3NTkDAAAAAzE2MAIAAAAGMTAwMDU0BAAAAAEwBwAAAAkxMi8yLzIwMjQUzkC2GBfeCD9MB7sYF94IH0NJUS5QUEJULklRX0xBU1RTQUxFUFJJQ0UuNDU2MzUBAAAALaI2AQIAAAAFMC4wNzkAFM5AthgX3gg/TAe7GBfeCB9DSVEuUlZNRC5JUV9NQVJLRVRDQVAuMTIvMi8yMDI0AQAAALQR6hACAAAACzg3MTMuNzY0NDU0AQYAAAAFAAAAATEBAAAACy0xOTcwNDMzNjg4AwAAAAMxNjACAAAABjEwMDA1NAQAAAABMAcAAAAJMTIvMi8yMDI0FM5AthgX3gg/TAe7GBfeCB9DSVEuUklHTC5JUV9MQVNUU0FMRVBSSUNFLjQ1</t>
  </si>
  <si>
    <t>NjM1AQAAADuEAAACAAAABTIzLjE2ABTOQLYYF94IP0wHuxgX3ggfQ0lRLkpTUFIuSVFfTUFSS0VUQ0FQLjEyLzIvMjAyNAEAAABekpUmAgAAAAozNTkuNTgyNDMxAQYAAAAFAAAAATEBAAAACy0xOTcwMzM1NzMzAwAAAAMxNjACAAAABjEwMDA1NAQAAAABMAcAAAAJMTIvMi8yMDI0FM5AthgX3gg/TAe7GBfeCB9DSVEuQkNUWC5JUV9MQVNUU0FMRVBSSUNFLjQ1NjM1AQAAAPbcoQ8CAAAACTE3OC40OTk5MQAUzkC2GBfeCD9MB7sYF94IH0NJUS5URUxPLklRX01BUktFVENBUC4xMi8zLzIwMjQBAAAAxOMsbQIAAAAKMTQ0LjQ5NTg5MgEGAAAABQAAAAExAQAAAAstMTk2OTQzNzQxOQMAAAADMTYwAgAAAAYxMDAwNTQEAAAAATAHAAAACTEyLzMvMjAyNBTOQLYYF94IOdUEuxgX3ggfQ0lRLkNSQlAuSVFfTEFTVFNBTEVQUklDRS40NTYzNgEAAAAkbyQPAgAAAAUxNi4wNAAUzkC2GBfeCDnVBLsYF94IH0NJUS5QQUxJLklRX01BUktFVENBUC4xMi8zLzIwMjQBAAAAGcCQDgIAAAAIMy4wMzEyOTYBBgAAAAUAAAABMQEAAAALLTE5NjkzNjk4NDQDAAAAAzE2MAIAAAAGMTAwMDU0BAAAAAEwBwAAAAkxMi8zLzIwMjQUzkC2GBfeCDnVBLsYF94IH0NJUS5UUlZJLklRX0xBU1RTQUxFUFJJQ0UuNDU2MzYBAAAAJK5uDQIAAAAEMi42OAAUzkC2GBfeCDnVBLsYF94IH0NJUS5SWFJYLklRX01BUktFVENBUC4xMi8zLzIw</t>
  </si>
  <si>
    <t>MjQBAAAAm6qUDwIAAAALMjAzMy42ODMwOTMBBgAAAAUAAAABMQEAAAALLTE5NzA0MzM3ODADAAAAAzE2MAIAAAAGMTAwMDU0BAAAAAEwBwAAAAkxMi8zLzIwMjQUzkC2GBfeCDnVBLsYF94IH0NJUS5FTFRYLklRX0xBU1RTQUxFUFJJQ0UuNDU2MzYBAAAAQKrPDAIAAAAENS41OQAUzkC2GBfeCDnVBLsYF94IH0NJUS5BVklSLklRX01BUktFVENBUC4xMi80LzIwMjQBAAAAWcoRDwIAAAAKMjYzLjEwMjQyOQEGAAAABQAAAAExAQAAAAstMTk3MDE5NTk1NQMAAAADMTYwAgAAAAYxMDAwNTQEAAAAATAHAAAACTEyLzQvMjAyNBTOQLYYF94IOdUEuxgX3ggfQ0lRLlJMTUQuSVFfTEFTVFNBTEVQUklDRS40NTYzNwEAAADzZ4oAAgAAAAYwLjQxNzUAFM5AthgX3gg51QS7GBfeCB9DSVEuQ0dPTi5JUV9NQVJLRVRDQVAuMTIvNS8yMDI0AQAAAMSI6AYCAAAACzIyNjkuNjUxODkzAQYAAAAFAAAAATEBAAAACy0xOTY5NTE2OTY4AwAAAAMxNjACAAAABjEwMDA1NAQAAAABMAcAAAAJMTIvNS8yMDI0FM5AthgX3gg51QS7GBfeCB5DSVEuQVpOLklRX0xBU1RTQUxFUFJJQ0UuNDU2MzgBAAAAhiMFAAIAAAAGMTA1LjY4ABTOQLYYF94IOdUEuxgX3ggfQ0lRLlVSR04uSVFfTUFSS0VUQ0FQLjEyLzUvMjAyNAEAAADV0lgOAgAAAAo1MTUuMjU0ODQ1AQYAAAAFAAAAATEBAAAACy0xOTcwNTM0Mzg2AwAAAAMxNjACAAAABjEw</t>
  </si>
  <si>
    <t>MDA1NAQAAAABMAcAAAAJMTIvNS8yMDI0FM5AthgX3gg51QS7GBfeCB9DSVEuTVJVUy5JUV9MQVNUU0FMRVBSSUNFLjQ1NjM4AQAAABBkfAECAAAABTQxLjQ1ABTOQLYYF94IOdUEuxgX3ggfQ0lRLkVMRVYuSVFfTUFSS0VUQ0FQLjEyLzUvMjAyNAEAAABM2+8CAwAAAAAAFM5AthgX3gg51QS7GBfeCB5DSVEuTlZTLklRX0xBU1RTQUxFUFJJQ0UuNDU2MzkBAAAAqbXoDwIAAAAENi43MgAUzkC2GBfeCDnVBLsYF94IIENJUS5EU05LWS5JUV9NQVJLRVRDQVAuMTIvNi8yMDI0AQAAADmZaQECAAAADjg4MTg4NjguNjkwODU2AQYAAAAFAAAAATEBAAAACy0xOTY5MTU1MjE5AwAAAAI3OQIAAAAGMTAwMDU0BAAAAAEwBwAAAAkxMi82LzIwMjQUzkC2GBfeCDnVBLsYF94IIENJUS5QTFVSLklRX01BUktFVENBUC4xMC8yOC8yMDI0AQAAAHh0XQACAAAACTIzLjYzMTEwNAEGAAAABQAAAAExAQAAAAstMTk3NjQwMzc1MgMAAAADMTYwAgAAAAYxMDAwNTQEAAAAATAHAAAACjEwLzI4LzIwMjQUzkC2GBfeCDnVBLsYF94IJENJUS5DR1RYLklRX0xBU1RTQUxFUFJJQ0UuMTAvMjkvMjAyNAEAAADWrlgCAgAAAAQwLjU3ABTOQLYYF94IOdUEuxgX3ggtQ0lRLlZDTlguSVFfU0hPUlRfSU5URVJFU1RfUEVSQ0VOVC4xMC8zMS8yMDI0AQAAAG+HqAACAAAAEDEuMjM0Mjk4MDM3NDg3MjMAFM5AthgX3gg51QS7GBfeCCJDSVEu</t>
  </si>
  <si>
    <t>Q1JWTy5JUV9WQUxVRV9UUkFERUQuMTEvNC8yMDI0AQAAAPWSuRACAAAACDAuNzk4NDU0ABTOQLYYF94IOdUEuxgX3ggeQ0lRLkpOSi5JUV9NQVJLRVRDQVAuMTEvNS8yMDI0AQAAAJ0hAgACAAAADTM4MTI0Ny4wOTc2MTYBBgAAAAUAAAABMQEAAAALLTE5NzI3NDk1MTgDAAAAAzE2MAIAAAAGMTAwMDU0BAAAAAEwBwAAAAkxMS81LzIwMjQUzkC2GBfeCDnVBLsYF94IHkNJUS5YQkkuSVFfTEFTVFNBTEVQUklDRS40NTYwMQEAAADKQJgBAgAAAAYxMDAuNjIARHmzthgX3ghzOCK7GBfeCB9DSVEuSU5EUC5JUV9NQVJLRVRDQVAuMTEvNy8yMDI0AQAAAP1MlRACAAAACTEyLjEzNDI3MwEGAAAABQAAAAExAQAAAAstMTk4MzY5NTc0MQMAAAADMTYwAgAAAAYxMDAwNTQEAAAAATAHAAAACTExLzcvMjAyNBTOQLYYF94IOdUEuxgX3ggfQ0lRLkFMTE8uSVFfTEFTVFNBTEVQUklDRS40NTYxMAEAAACGvUIhAgAAAAQyLjQ2ABTOQLYYF94IOdUEuxgX3ggfQ0lRLkFNR04uSVFfTUFSS0VUQ0FQLjExLzgvMjAyNAEAAADwYAAAAgAAAA0xNzQ4NDguNjQ0MTM3AQYAAAAFAAAAATEBAAAACy0xOTcxMTgwODc2AwAAAAMxNjACAAAABjEwMDA1NAQAAAABMAcAAAAJMTEvOC8yMDI06OOTthgX3ggbHRG7GBfeCCJDSVEuUkVQTC5JUV9WQUxVRV9UUkFERUQuMTEvOS8yMDI0AQAAAEToEiIDAAAAAAAUzkC2GBfeCDnVBLsYF94I</t>
  </si>
  <si>
    <t>H0NJUS5SQ1VTLklRX01BUktFVENBUC4xMS85LzIwMjQBAAAANL9lEwIAAAALMTYzMy40ODIyMjEBBgAAAAUAAAABMQEAAAALLTE5NzA0NjY3NTUDAAAAAzE2MAIAAAAGMTAwMDU0BAAAAAEwBwAAAAkxMS85LzIwMjQUzkC2GBfeCDnVBLsYF94ILUNJUS5YQUlSLklRX1NIT1JUX0lOVEVSRVNUX1BFUkNFTlQuMTEvMTEvMjAyNAEAAACxe+YPAgAAABAyLjAxMzA4MjAyMTU0MzMxABTOQLYYF94IOdUEuxgX3ggqQ0lRLk5WQVguSVFfUFJJQ0VfVk9MX0hJU1RfNk1USC4xMS8xMS8yMDI0AQAAAK1YBQACAAAACDExNi4wMDY2ABTOQLYYF94IOdUEuxgX3ggtQ0lRLkFCQlYuSVFfU0hPUlRfSU5URVJFU1RfUEVSQ0VOVC4xMS8xMS8yMDI0AQAAAAoBdQgCAAAAEDEuMDI1NjgxNzA1MzAwNTUAFM5AthgX3gg51QS7GBfeCCpDSVEuSU1UWC5JUV9QUklDRV9WT0xfSElTVF82TVRILjExLzExLzIwMjQBAAAAsx+JAAIAAAAHNTEuNTI5MwAUzkC2GBfeCDnVBLsYF94ILUNJUS5OR05FLklRX1NIT1JUX0lOVEVSRVNUX1BFUkNFTlQuMTEvMTEvMjAyNAEAAAC7vuIjAgAAAA82LjE2NTAxMzU0NTA5NjkA6OOTthgX3givlRO7GBfeCChDSVEuRVEuSVFfUFJJQ0VfVk9MX0hJU1RfNk1USC4xMS8xMi8yMDI0AQAAAAO7TiICAAAACDEyMi4wNDk3ABTOQLYYF94IOdUEuxgX3ggtQ0lRLkVWQVguSVFfU0hPUlRfSU5URVJFU1Rf</t>
  </si>
  <si>
    <t>UEVSQ0VOVC4xMS8xMi8yMDI0AQAAAA7IAxMCAAAAETAuOTQyMDQ5NjQxMDAzNTc2ABTOQLYYF94IOdUEuxgX3ggtQ0lRLlhCSU8uSVFfU0hPUlRfSU5URVJFU1RfUEVSQ0VOVC4xMS8xMi8yMDI0AQAAADkmYQECAAAAETAuOTYxNzgxMDA2NzcwNDY2ABTOQLYYF94IOdUEuxgX3gggQ0lRLkFNR04uSVFfTUFSS0VUQ0FQLjExLzEzLzIwMjQBAAAA8GAAAAIAAAANMTYyMDMzLjg2NDAyMQEGAAAABQAAAAExAQAAAAstMTk3MTE4MDg3NgMAAAADMTYwAgAAAAYxMDAwNTQEAAAAATAHAAAACjExLzEzLzIwMjQUzkC2GBfeCDnVBLsYF94IJENJUS5MSUFOLklRX0xBU1RTQUxFUFJJQ0UuMTEvMTMvMjAyNAEAAABCAW4pAwAAAAAAFM5AthgX3gg51QS7GBfeCB5DSVEuSU5PLklRX0xBU1RTQUxFUFJJQ0UuNDU2MTYBAAAA+nAAAAIAAAAEMy45NwAUzkC2GBfeCDnVBLsYF94ILUNJUS5DTFBULklRX1NIT1JUX0lOVEVSRVNUX1BFUkNFTlQuMTEvMTMvMjAyNAEAAABI3BUAAgAAABAyLjQ5MjU1MjEyMTAxNDYyABTOQLYYF94IOdUEuxgX3ggfQ0lRLk1CUlguSVFfTEFTVFNBTEVQUklDRS40NTYxNwEAAACGbBQTAgAAAAQyLjgzABTOQLYYF94IOdUEuxgX3gggQ0lRLkNSVlMuSVFfTUFSS0VUQ0FQLjExLzE0LzIwMjQBAAAA9LCmEAIAAAAKNTQ3LjQ3MTc3OQEGAAAABQAAAAExAQAAAAstMTk2OTI5ODUzOQMAAAADMTYw</t>
  </si>
  <si>
    <t>AgAAAAYxMDAwNTQEAAAAATAHAAAACjExLzE0LzIwMjQUzkC2GBfeCDnVBLsYF94IK0NJUS5SSEhCWS5JUV9QUklDRV9WT0xfSElTVF82TVRILjExLzE1LzIwMjQBAAAAJHwKAAMAAAAAABTOQLYYF94IOdUEuxgX3ggfQ0lRLkFCVVMuSVFfTEFTVFNBTEVQUklDRS40NTYxMAEAAAAoPgkCAgAAAAQzLjYzABTOQLYYF94IOdUEuxgX3ggeQ0lRLkFMVC5JUV9MQVNUU0FMRVBSSUNFLjQ1NjEwAQAAAPdCSgACAAAABTguNDU1ABTOQLYYF94IOdUEuxgX3ggkQ0lRLlNORFguSVFfTEFTVFNBTEVQUklDRS4xMS8xNS8yMDI0AQAAAMqmnwECAAAABTE1LjgzABTOQLYYF94IOdUEuxgX3ggtQ0lRLkFNR04uSVFfU0hPUlRfSU5URVJFU1RfUEVSQ0VOVC4xMS8xNS8yMDI0AQAAAPBgAAACAAAADzEuNjQxMzQ2OTU4NTE4MQAUzkC2GBfeCDnVBLsYF94IJENJUS5OVExBLklRX0xBU1RTQUxFUFJJQ0UuMTEvMTYvMjAyNAEAAAB0444QAgAAAAUxMy45NwAUzkC2GBfeCDnVBLsYF94IH0NJUS5TR01ULklRX0xBU1RTQUxFUFJJQ0UuNDU2MTgBAAAABBEPAgIAAAAENC43NgAUzkC2GBfeCDnVBLsYF94IH0NJUS5DWVRLLklRX0xBU1RTQUxFUFJJQ0UuNDU2MTgBAAAAs2oAAAIAAAAENDkuMQAUzkC2GBfeCDnVBLsYF94IIkNJUS5JVkEuSVFfVkFMVUVfVFJBREVELjExLzE4LzIwMjQBAAAAiodNEAIAAAAIMC4wNTY5OTcAFM5A</t>
  </si>
  <si>
    <t>thgX3gg51QS7GBfeCCNDSVEuQURWTS5JUV9WQUxVRV9UUkFERUQuMTEvMTgvMjAyNAEAAACXtVcMAgAAAAgyLjgyOTk1NAAUzkC2GBfeCDnVBLsYF94IIENJUS5DWUJOLklRX01BUktFVENBUC4xMS8xOC8yMDI0AQAAAP7LvicCAAAACjIxMi4wMTQ5MDQBBgAAAAUAAAABMQEAAAALLTE5NjkwMjM5ODcDAAAAAzE2MAIAAAAGMTAwMDU0BAAAAAEwBwAAAAoxMS8xOC8yMDI0FM5AthgX3gg51QS7GBfeCCBDSVEuQ0FCQS5JUV9NQVJLRVRDQVAuMTEvMTgvMjAyNAEAAADa5zUjAgAAAAoxMzEuOTY4MzQzAQYAAAAFAAAAATEBAAAACy0xOTY5MDA2NDI5AwAAAAMxNjACAAAABjEwMDA1NAQAAAABMAcAAAAKMTEvMTgvMjAyNGw4Q7YYF94I7qsOuxgX3ggqQ0lRLkNUTk0uSVFfUFJJQ0VfVk9MX0hJU1RfNk1USC4xMS8xOC8yMDI0AQAAADDGSiECAAAABzc1LjQxODcAFM5AthgX3gg51QS7GBfeCB9DSVEuQ0xESS5JUV9MQVNUU0FMRVBSSUNFLjQ1NjExAQAAAHn8GiICAAAACTI2LjI4MTA1MQAUzkC2GBfeCDnVBLsYF94IH0NJUS5BUldSLklRX0xBU1RTQUxFUFJJQ0UuNDU2MTEBAAAAhhkDAAIAAAAFMTguNTcAbDhDthgX3gjuqw67GBfeCCRDSVEuQ1lUSy5JUV9MQVNUU0FMRVBSSUNFLjExLzE4LzIwMjQBAAAAs2oAAAIAAAAFNTEuOTQAFM5AthgX3gg51QS7GBfeCC1DSVEuQU1HTi5JUV9TSE9SVF9JTlRFUkVT</t>
  </si>
  <si>
    <t>VF9QRVJDRU5ULjExLzE4LzIwMjQBAAAA8GAAAAIAAAAPMS42NDEzNDY5NTg1MTgxABTOQLYYF94IOdUEuxgX3ggkQ0lRLkFMR1MuSVFfTEFTVFNBTEVQUklDRS4xMS8xOC8yMDI0AQAAADOeqCICAAAABTIwLjEyABTOQLYYF94IOdUEuxgX3ggfQ0lRLlBUR1guSVFfTEFTVFNBTEVQUklDRS40NTYyMQEAAADcZrQHAgAAAAU0NS41MwBsOEO2GBfeCCM2DLsYF94II0NJUS5JTkNZLklRX1ZBTFVFX1RSQURFRC4xMS8xOC8yMDI0AQAAAJoUBQACAAAACTE0MS45MDA2NgBsOEO2GBfeCCM2DLsYF94II0NJUS5QTFJYLklRX1ZBTFVFX1RSQURFRC4xMS8xOC8yMDI0AQAAAG0RbhMCAAAACTE2Ljk5NzIxNAAUzkC2GBfeCDnVBLsYF94IIENJUS5NSVJNLklRX01BUktFVENBUC4xMS8xOC8yMDI0AQAAANpmMyMCAAAACzE5ODguMzQ5Nzg2AQYAAAAFAAAAATEBAAAACy0xOTY5NTE4MjI4AwAAAAMxNjACAAAABjEwMDA1NAQAAAABMAcAAAAKMTEvMTgvMjAyNBTOQLYYF94IOdUEuxgX3ggfQ0lRLkxMWS5JUV9NQVJLRVRDQVAuMTEvMTgvMjAyNAEAAAAbWwQAAgAAAA02NTQ3OTQuMTgyMzk3AQYAAAAFAAAAATEBAAAACy0xOTcxMzM2ODM0AwAAAAMxNjACAAAABjEwMDA1NAQAAAABMAcAAAAKMTEvMTgvMjAyNBTOQLYYF94IOdUEuxgX3ggqQ0lRLkZBVEUuSVFfUFJJQ0VfVk9MX0hJU1RfNk1USC4xMS8xOC8yMDI0AQAA</t>
  </si>
  <si>
    <t>AGgxVwICAAAABzgzLjE3MjYARHmzthgX3gjWgBi7GBfeCB9DSVEuUEhJTy5JUV9MQVNUU0FMRVBSSUNFLjQ1NjE0AQAAADkGZwgCAAAABDIuMjcAFM5AthgX3gg51QS7GBfeCB9DSVEuQUxHUy5JUV9MQVNUU0FMRVBSSUNFLjQ1NjE0AQAAADOeqCICAAAABTIwLjEyABTOQLYYF94IOdUEuxgX3gglQ0lRLlBIUlJGLklRX0xBU1RTQUxFUFJJQ0UuMTEvMTkvMjAyNAUAAAAAAAAACAAAABQoSW52YWxpZCBJZGVudGlmaWVyKRTOQLYYF94IOdUEuxgX3ggqQ0lRLk9DR04uSVFfUFJJQ0VfVk9MX0hJU1RfNk1USC4xMS8xOS8yMDI0AQAAALfAHBICAAAABzc0LjEwMTcAFM5AthgX3gg51QS7GBfeCC1DSVEuVktUWC5JUV9TSE9SVF9JTlRFUkVTVF9QRVJDRU5ULjExLzE5LzIwMjQBAAAA8ry1DgIAAAAQMTEuOTE3NjE2NjAxNzczNAAUzkC2GBfeCDnVBLsYF94IKkNJUS5DUkRMLklRX1BSSUNFX1ZPTF9ISVNUXzZNVEguMTEvMTkvMjAyNAEAAABdc3whAgAAAAc1Mi4xODIzABTOQLYYF94IOdUEuxgX3ggtQ0lRLlNVUE4uSVFfU0hPUlRfSU5URVJFU1RfUEVSQ0VOVC4xMS8yMC8yMDI0AQAAALBzBgACAAAADzEyLjMyMDY0OTM1MDA5MgAUzkC2GBfeCDnVBLsYF94IKkNJUS5DTERYLklRX1BSSUNFX1ZPTF9ISVNUXzZNVEguMTEvMjAvMjAyNAEAAABVzJIAAgAAAAc1Ny45Mjk4ABTOQLYYF94IOdUEuxgX3ggtQ0lR</t>
  </si>
  <si>
    <t>Lk9OVk8uSVFfU0hPUlRfSU5URVJFU1RfUEVSQ0VOVC4xMS8yMC8yMDI0AQAAAEVkXAYDAAAAAAAUzkC2GBfeCDnVBLsYF94IKkNJUS5OQU1TLklRX1BSSUNFX1ZPTF9ISVNUXzZNVEguMTEvMjAvMjAyNAEAAACictooAgAAAAc1NC40NjcxABTOQLYYF94IOdUEuxgX3ggtQ0lRLkFMUE4uSVFfU0hPUlRfSU5URVJFU1RfUEVSQ0VOVC4xMS8yMC8yMDI0AQAAANmQZgADAAAAAAAUzkC2GBfeCDnVBLsYF94IKkNJUS5SWFJYLklRX1BSSUNFX1ZPTF9ISVNUXzZNVEguMTEvMjAvMjAyNAEAAACbqpQPAgAAAAY3My4wNjYAFM5AthgX3gg51QS7GBfeCC1DSVEuS1RUQS5JUV9TSE9SVF9JTlRFUkVTVF9QRVJDRU5ULjExLzIwLzIwMjQBAAAACXPiKQIAAAARMC45MTQ0NjI0OTk2MTUwNTkAFM5AthgX3gg51QS7GBfeCCpDSVEuWEJJTy5JUV9QUklDRV9WT0xfSElTVF82TVRILjExLzIxLzIwMjQBAAAAOSZhAQIAAAAHNzguNzYyOAAUzkC2GBfeCDnVBLsYF94ILUNJUS5RVVJFLklRX1NIT1JUX0lOVEVSRVNUX1BFUkNFTlQuMTEvMjEvMjAyNAEAAACgtDEKAgAAAA82Ljg3MTgzMDU3OTY0NjcAFM5AthgX3gg51QS7GBfeCCpDSVEuQkdORS5JUV9QUklDRV9WT0xfSElTVF82TVRILjExLzIxLzIwMjQBAAAA4OTdBgMAAAAAABTOQLYYF94IOdUEuxgX3ggtQ0lRLkpBWlouSVFfU0hPUlRfSU5URVJFU1RfUEVSQ0VOVC4x</t>
  </si>
  <si>
    <t>MS8yMS8yMDI0AQAAAEWdZgACAAAAEDUuOTQzOTcxOTY0OTQxODkAFM5AthgX3gg51QS7GBfeCCpDSVEuQU1SWC5JUV9QUklDRV9WT0xfSElTVF82TVRILjExLzIxLzIwMjQBAAAAV5xKAgIAAAAHMzQuNzIwMgAUzkC2GBfeCDnVBLsYF94ILUNJUS5QU1RWLklRX1NIT1JUX0lOVEVSRVNUX1BFUkNFTlQuMTEvMjIvMjAyNAEAAAABCAQAAgAAABEwLjg4NzY1MzM5NDA2NzEyNgBsOEO2GBfeCDXCCbsYF94IKUNJUS5BWk4uSVFfUFJJQ0VfVk9MX0hJU1RfNk1USC4xMS8yMi8yMDI0AQAAAIYjBQACAAAABzIxLjk5NjgAFM5AthgX3gg51QS7GBfeCC1DSVEuQ05TUC5JUV9TSE9SVF9JTlRFUkVTVF9QRVJDRU5ULjExLzIyLzIwMjQBAAAAWSQjIQIAAAAQMS45Nzg5NTA4MjUwNjE4NAAUzkC2GBfeCDnVBLsYF94IKUNJUS5NUksuSVFfUFJJQ0VfVk9MX0hJU1RfNk1USC4xMS8yNS8yMDI0AQAAAPZmBAACAAAABzI0LjExMzkAFM5AthgX3gg51QS7GBfeCC1DSVEuSU5BQi5JUV9TSE9SVF9JTlRFUkVTVF9QRVJDRU5ULjExLzI1LzIwMjQBAAAAFDQuIQIAAAAQMS4zODQ1Nzc3Njg4MTQ3OAAUzkC2GBfeCDnVBLsYF94IKkNJUS5TQVZBLklRX1BSSUNFX1ZPTF9ISVNUXzZNVEguMTEvMjUvMjAyNAEAAAAvpAEAAgAAAAgyOTEuMDcxOAAUzkC2GBfeCDnVBLsYF94ILENJUS5CTVkuSVFfU0hPUlRfSU5URVJFU1RfUEVS</t>
  </si>
  <si>
    <t>Q0VOVC4xMS8yNS8yMDI0AQAAAMZkAAACAAAAEDEuMTU0Nzg1NzM5MzQxMzYAFM5AthgX3gg51QS7GBfeCCpDSVEuQkhWTi5JUV9QUklDRV9WT0xfSElTVF82TVRILjExLzI1LzIwMjQBAAAAmksQawIAAAAFNTUuNDMAFM5AthgX3gg51QS7GBfeCC1DSVEuQUJCVi5JUV9TSE9SVF9JTlRFUkVTVF9QRVJDRU5ULjExLzI1LzIwMjQBAAAACgF1CAIAAAAQMS4wMjU2ODE3MDUzMDA1NQAUzkC2GBfeCDnVBLsYF94IKkNJUS5BTEVDLklRX1BSSUNFX1ZPTF9ISVNUXzZNVEguMTEvMjUvMjAyNAEAAABrQNsOAgAAAAc3Ni40MDIyABTOQLYYF94IOdUEuxgX3ggtQ0lRLkFNR04uSVFfU0hPUlRfSU5URVJFU1RfUEVSQ0VOVC4xMS8yNi8yMDI0AQAAAPBgAAACAAAAEDEuODI0MTM0MTU2MDE0OTEAFM5AthgX3gg51QS7GBfeCCpDSVEuUFJURy5JUV9QUklDRV9WT0xfSElTVF82TVRILjExLzI2LzIwMjQFAAAAAAAAAAgAAAAUKEludmFsaWQgSWRlbnRpZmllcikUzkC2GBfeCDnVBLsYF94ILUNJUS5MVFJOLklRX1NIT1JUX0lOVEVSRVNUX1BFUkNFTlQuMTEvMjYvMjAyNAEAAABeBikQAgAAAA8xLjQ5MTQ3OTg0NzY1NDkAFM5AthgX3gg51QS7GBfeCCpDSVEuT1RMSy5JUV9QUklDRV9WT0xfSElTVF82TVRILjExLzI3LzIwMjQBAAAABaSxCAIAAAAIMTYwLjcxMTcAFM5AthgX3gg51QS7GBfeCCxDSVEuU0xTLklRX1NI</t>
  </si>
  <si>
    <t>T1JUX0lOVEVSRVNUX1BFUkNFTlQuMTEvMjcvMjAyNAEAAAAqV6EPAgAAABAxMi40NTQyMDkzMzY3Mzk1ABTOQLYYF94IOdUEuxgX3ggpQ0lRLk1SVVMuSVFfUFJJQ0VfVk9MX0hJU1RfNk1USC4xMi8yLzIwMjQBAAAAEGR8AQIAAAAHMzguMTE0OQAUzkC2GBfeCDnVBLsYF94ILENJUS5BUEdFLklRX1NIT1JUX0lOVEVSRVNUX1BFUkNFTlQuMTIvMi8yMDI0AQAAAJX7RmwCAAAAEDExLjYzOTUzMzAyMjEyNDkAFM5AthgX3gg51QS7GBfeCClDSVEuTlZDUi5JUV9QUklDRV9WT0xfSElTVF82TVRILjEyLzIvMjAyNAEAAADofB8EAgAAAAc4Ni45NTYzABTOQLYYF94IOdUEuxgX3ggsQ0lRLlNOR1guSVFfU0hPUlRfSU5URVJFU1RfUEVSQ0VOVC4xMi8yLzIwMjQBAAAAq20AAAIAAAAQMS44MzIyNzgwNzYyMjE1OQAUzkC2GBfeCDnVBLsYF94IKUNJUS5SVk1ELklRX1BSSUNFX1ZPTF9ISVNUXzZNVEguMTIvMi8yMDI0AQAAALQR6hACAAAABzQyLjg0NDEAFM5AthgX3gg51QS7GBfeCCtDSVEuSk5KLklRX1NIT1JUX0lOVEVSRVNUX1BFUkNFTlQuMTIvMi8yMDI0AQAAAJ0hAgACAAAAETAuNzI1OTAxMzY0MjYwNjE2ABTOQLYYF94IOdUEuxgX3ggpQ0lRLkpTUFIuSVFfUFJJQ0VfVk9MX0hJU1RfNk1USC4xMi8yLzIwMjQBAAAAXpKVJgIAAAAHNzEuNDUzMgAUzkC2GBfeCDnVBLsYF94ILENJUS5TWVJFLklRX1NI</t>
  </si>
  <si>
    <t>T1JUX0lOVEVSRVNUX1BFUkNFTlQuMTIvMi8yMDI0AQAAAIoWIg8CAAAAEDEzLjY5NjIyNTAzMzczNTgAFM5AthgX3gg51QS7GBfeCClDSVEuVEVMTy5JUV9QUklDRV9WT0xfSElTVF82TVRILjEyLzMvMjAyNAEAAADE4yxtAgAAAAgxMjcuNDYzNQAUzkC2GBfeCDnVBLsYF94ILENJUS5URVJOLklRX1NIT1JUX0lOVEVSRVNUX1BFUkNFTlQuMTIvMy8yMDI0AQAAAJbkRiECAAAAEDQuNjgxODcyNjI0NzI1MTYAFM5AthgX3gg51QS7GBfeCClDSVEuUEFMSS5JUV9QUklDRV9WT0xfSElTVF82TVRILjEyLzMvMjAyNAEAAAAZwJAOAgAAAAY2OC44OTUAFM5AthgX3gg51QS7GBfeCCxDSVEuTFRSTi5JUV9TSE9SVF9JTlRFUkVTVF9QRVJDRU5ULjEyLzMvMjAyNAEAAABeBikQAgAAAA8xLjQ5MTQ3OTg0NzY1NDkAFM5AthgX3gg51QS7GBfeCClDSVEuUlhSWC5JUV9QUklDRV9WT0xfSElTVF82TVRILjEyLzMvMjAyNAEAAACbqpQPAgAAAAc3Ni4xNDEzABTOQLYYF94IOdUEuxgX3ggsQ0lRLlRFVkEuSVFfU0hPUlRfSU5URVJFU1RfUEVSQ0VOVC4xMi80LzIwMjQBAAAAT7MEAAIAAAAQMS44Njc3Mzk5MDg3MTM2NwAUzkC2GBfeCDnVBLsYF94IKUNJUS5BVklSLklRX1BSSUNFX1ZPTF9ISVNUXzZNVEguMTIvNC8yMDI0AQAAAFnKEQ8CAAAABzQ5LjM4MzcAFM5AthgX3gg51QS7GBfeCCxDSVEuQVBWTy5JUV9TSE9S</t>
  </si>
  <si>
    <t>VF9JTlRFUkVTVF9QRVJDRU5ULjEyLzQvMjAyNAEAAACU7r4TAgAAABAzLjk2ODg5NTkwNjYxOTc2ABTOQLYYF94IOdUEuxgX3ggpQ0lRLkNHT04uSVFfUFJJQ0VfVk9MX0hJU1RfNk1USC4xMi81LzIwMjQBAAAAxIjoBgIAAAAHNDYuNDAwMQAUzkC2GBfeCDnVBLsYF94ILENJUS5HTFVFLklRX1NIT1JUX0lOVEVSRVNUX1BFUkNFTlQuMTIvNS8yMDI0AQAAACGNJCkCAAAAEDE4LjE1MjUxNjM0NzIyNDgAFM5AthgX3gg51QS7GBfeCClDSVEuVVJHTi5JUV9QUklDRV9WT0xfSElTVF82TVRILjEyLzUvMjAyNAEAAADV0lgOAgAAAAY2OS40NjEAFM5AthgX3gg51QS7GBfeCCxDSVEuR01BQi5JUV9TSE9SVF9JTlRFUkVTVF9QRVJDRU5ULjEyLzUvMjAyNAEAAABoKAoAAwAAAAAAFM5AthgX3gg51QS7GBfeCClDSVEuRUxFVi5JUV9QUklDRV9WT0xfSElTVF82TVRILjEyLzUvMjAyNAEAAABM2+8CAwAAAAAAFM5AthgX3gg51QS7GBfeCCxDSVEuQk5UWC5JUV9TSE9SVF9JTlRFUkVTVF9QRVJDRU5ULjEyLzYvMjAyNAEAAAB7Ow0DAgAAABAxLjAzMTAwNzk5MDY5ODE4ABTOQLYYF94IOdUEuxgX3ggqQ0lRLkRTTktZLklRX1BSSUNFX1ZPTF9ISVNUXzZNVEguMTIvNi8yMDI0AQAAADmZaQEDAAAAAAAUzkC2GBfeCDnVBLsYF94IHkNJUS5YQkkuSVFfTEFTVFNBTEVQUklDRS40NTU5MAEAAADKQJgBAgAAAAU5Ny4x</t>
  </si>
  <si>
    <t>NQAajCW3GBfeCIYqOLsYF94IHkNJUS5YQkkuSVFfTEFTVFNBTEVQUklDRS40NTYwMAEAAADKQJgBAgAAAAU5OS4yMgBEebO2GBfeCHM4IrsYF94ILUNJUS5TUFJPLklRX1NIT1JUX0lOVEVSRVNUX1BFUkNFTlQuMTAvMjkvMjAyNAEAAACz3FYOAgAAABEwLjcxNjE0Mjc2Nzc4NzY2MQAUzkC2GBfeCDnVBLsYF94IKUNJUS5FUElYLklRX1BSSUNFX1ZPTF9ISVNUXzZNVEguMTEvMS8yMDI0AQAAAEyxaBADAAAAAAAUzkC2GBfeCDnVBLsYF94IKUNJUS5TUlJLLklRX1BSSUNFX1ZPTF9ISVNUXzZNVEguMTEvNC8yMDI0AQAAAJAttiACAAAACDIyNS42ODg2ABTOQLYYF94IOdUEuxgX3ggpQ0lRLklPTlMuSVFfUFJJQ0VfVk9MX0hJU1RfNk1USC4xMS82LzIwMjQBAAAAXHYAAAIAAAAHMzkuMzAyNAAUzkC2GBfeCDnVBLsYF94ILENJUS5BTExPLklRX1NIT1JUX0lOVEVSRVNUX1BFUkNFTlQuMTEvNy8yMDI0AQAAAIa9QiECAAAAEDE4Ljc1MjM3ODQ0NjAxODQAFM5AthgX3gg51QS7GBfeCClDSVEuQVZJUi5JUV9QUklDRV9WT0xfSElTVF82TVRILjExLzcvMjAyNAEAAABZyhEPAgAAAAc0OC4yNTQ4ABTOQLYYF94IOdUEuxgX3ggjQ0lRLkFOSVguSVFfTEFTVFNBTEVQUklDRS4xMS84LzIwMjQBAAAAegYEAAIAAAAEMy40NAAUzkC2GBfeCDnVBLsYF94IH0NJUS5TUlJLLklRX01BUktFVENBUC4xMS85LzIwMjQB</t>
  </si>
  <si>
    <t>AAAAkC22IAIAAAALMjY3Mi4xOTExODEBBgAAAAUAAAABMQEAAAALLTE5ODQ0MTQwNTYDAAAAAzE2MAIAAAAGMTAwMDU0BAAAAAEwBwAAAAkxMS85LzIwMjQUzkC2GBfeCDnVBLsYF94IKUNJUS5SQ1VTLklRX1BSSUNFX1ZPTF9ISVNUXzZNVEguMTEvOS8yMDI0AQAAADS/ZRMCAAAABzU3LjI3NTIAFM5AthgX3gg51QS7GBfeCCNDSVEuWEFJUi5JUV9WQUxVRV9UUkFERUQuMTEvMTEvMjAyNAEAAACxe+YPAgAAAAgwLjY3MTgwMgAUzkC2GBfeCDnVBLsYF94IJENJUS5OVkFYLklRX0xBU1RTQUxFUFJJQ0UuMTEvMTEvMjAyNAEAAACtWAUAAgAAAAQ5LjAxABTOQLYYF94IOdUEuxgX3ggjQ0lRLkFCQlYuSVFfVkFMVUVfVFJBREVELjExLzExLzIwMjQBAAAACgF1CAIAAAALMzYyMS4yMTA0MDgAFM5AthgX3gg51QS7GBfeCCRDSVEuSU1UWC5JUV9MQVNUU0FMRVBSSUNFLjExLzExLzIwMjQBAAAAsx+JAAIAAAAEOS4wNAAUzkC2GBfeCDnVBLsYF94II0NJUS5OR05FLklRX1ZBTFVFX1RSQURFRC4xMS8xMS8yMDI0AQAAALu+4iMCAAAACTMwLjQyNzE0NQDo45O2GBfeCK+VE7sYF94IIkNJUS5FUS5JUV9MQVNUU0FMRVBSSUNFLjExLzEyLzIwMjQBAAAAA7tOIgIAAAAGMC44NDk5ABTOQLYYF94IOdUEuxgX3ggjQ0lRLkVWQVguSVFfVkFMVUVfVFJBREVELjExLzEyLzIwMjQBAAAADsgDEwIAAAAIMC4xNTI3MzcA</t>
  </si>
  <si>
    <t>FM5AthgX3gg51QS7GBfeCCBDSVEuU1lSRS5JUV9NQVJLRVRDQVAuMTEvMTIvMjAyNAEAAACKFiIPAgAAAAkxODQyLjI2NjMBBgAAAAUAAAABMQEAAAALLTE5NzAxOTYxMzADAAAAAzE2MAIAAAAGMTAwMDU0BAAAAAEwBwAAAAoxMS8xMi8yMDI0FM5AthgX3gg51QS7GBfeCCRDSVEuQU1HTi5JUV9MQVNUU0FMRVBSSUNFLjExLzEzLzIwMjQBAAAA8GAAAAIAAAAGMzAxLjQ0ABTOQLYYF94IOdUEuxgX3ggfQ0lRLkxJQU4uSVFfTEFTVFNBTEVQUklDRS40NTYxNgEAAABCAW4pAwAAAAAAFM5AthgX3gg51QS7GBfeCCxDSVEuUk5BLklRX1NIT1JUX0lOVEVSRVNUX1BFUkNFTlQuMTEvMTMvMjAyNAEAAAAey1IPAgAAABAxMi4yODcwMTM1OTUwOTA4ABTOQLYYF94IOdUEuxgX3ggjQ0lRLkNMUFQuSVFfVkFMVUVfVFJBREVELjExLzEzLzIwMjQBAAAASNwVAAIAAAAIMi43NTAyMjQAFM5AthgX3gg51QS7GBfeCCxDSVEuTExZLklRX1NIT1JUX0lOVEVSRVNUX1BFUkNFTlQuMTEvMTQvMjAyNAEAAAAbWwQAAgAAABEwLjczNTcxOTU5NjQwMjk5MQAUzkC2GBfeCDnVBLsYF94IKkNJUS5DUlZTLklRX1BSSUNFX1ZPTF9ISVNUXzZNVEguMTEvMTQvMjAyNAEAAAD0sKYQAgAAAAc3OS43Njg1ABTOQLYYF94IOdUEuxgX3gggQ0lRLlJISEJZLklRX0xBU1RTQUxFUFJJQ0UuNDU2MTABAAAAJHwKAAMAAAAAABTOQLYYF94I</t>
  </si>
  <si>
    <t>OdUEuxgX3ggkQ0lRLkFCVVMuSVFfTEFTVFNBTEVQUklDRS4xMS8xNS8yMDI0AQAAACg+CQICAAAABDMuNjQAFM5AthgX3gg51QS7GBfeCC1DSVEuR0lMRC5JUV9TSE9SVF9JTlRFUkVTVF9QRVJDRU5ULjExLzE1LzIwMjQBAAAASnEAAAIAAAAQMS40MjM4MjYzNzcwMzkyMwAUzkC2GBfeCDnVBLsYF94II0NJUS5BTFQuSVFfTEFTVFNBTEVQUklDRS4xMS8xNS8yMDI0AQAAAPdCSgACAAAABDcuNjEAFM5AthgX3gg51QS7GBfeCC1DSVEuQUxOWS5JUV9TSE9SVF9JTlRFUkVTVF9QRVJDRU5ULjExLzE1LzIwMjQBAAAAc6wqAAIAAAAPMi44NjYzOTE0Njc4MTY5ABTOQLYYF94IOdUEuxgX3ggfQ0lRLlNORFguSVFfTEFTVFNBTEVQUklDRS40NTYxOAEAAADKpp8BAgAAAAUxNi4wOQAUzkC2GBfeCDnVBLsYF94IH0NJUS5OVExBLklRX0xBU1RTQUxFUFJJQ0UuNDU2MTgBAAAAdOOOEAIAAAAEMTQuMwAUzkC2GBfeCDnVBLsYF94IIkNJUS5OVk8uSVFfVkFMVUVfVFJBREVELjExLzE3LzIwMjQBAAAAfO8EAAMAAAAAABTOQLYYF94IOdUEuxgX3ggjQ0lRLkFMTlkuSVFfVkFMVUVfVFJBREVELjExLzE3LzIwMjQBAAAAc6wqAAMAAAAAABTOQLYYF94IOdUEuxgX3gggQ0lRLk5HTkUuSVFfTUFSS0VUQ0FQLjExLzE4LzIwMjQBAAAAu77iIwIAAAAJMjkzLjkwMzExAQYAAAAFAAAAATEBAAAACy0xOTY3OTAxMTk3AwAA</t>
  </si>
  <si>
    <t>AAMxNjACAAAABjEwMDA1NAQAAAABMAcAAAAKMTEvMTgvMjAyNBTOQLYYF94IOdUEuxgX3gggQ0lRLlROWFAuSVFfTUFSS0VUQ0FQLjExLzE4LzIwMjQBAAAAax6tBgIAAAAJMjQuODU2OTI5AQYAAAAFAAAAATEBAAAACy0xOTY3NzgyMzQxAwAAAAMxNjACAAAABjEwMDA1NAQAAAABMAcAAAAKMTEvMTgvMjAyNBTOQLYYF94IOdUEuxgX3ggqQ0lRLkNZQk4uSVFfUFJJQ0VfVk9MX0hJU1RfNk1USC4xMS8xOC8yMDI0AQAAAP7LvicCAAAABzYxLjk1MDYAFM5AthgX3gg51QS7GBfeCCpDSVEuQ0FCQS5JUV9QUklDRV9WT0xfSElTVF82TVRILjExLzE4LzIwMjQBAAAA2uc1IwIAAAAIMTA5LjczODkA6OOTthgX3ggbHRG7GBfeCB9DSVEuQ1ROTS5JUV9MQVNUU0FMRVBSSUNFLjQ1NjExAQAAADDGSiECAAAABTE3LjIxABTOQLYYF94IOdUEuxgX3ggkQ0lRLkNMREkuSVFfTEFTVFNBTEVQUklDRS4xMS8xOC8yMDI0AQAAAHn8GiICAAAACTI4LjIwMTEyOAAUzkC2GBfeCDnVBLsYF94ILUNJUS5BTExSLklRX1NIT1JUX0lOVEVSRVNUX1BFUkNFTlQuMTEvMTgvMjAyNAEAAADZdXgNAgAAABA0LjA0NzE5Njk5ODcyODEyABTOQLYYF94IOdUEuxgX3ggkQ0lRLkFSV1IuSVFfTEFTVFNBTEVQUklDRS4xMS8xOC8yMDI0AQAAAIYZAwACAAAABTE5LjAyAGw4Q7YYF94IIzYMuxgX3ggfQ0lRLk1JUkEuSVFfTEFTVFNBTEVQ</t>
  </si>
  <si>
    <t>UklDRS40NTYwMAEAAAAlvOxqAgAAAAQxLjg1ABTOQLYYF94IOdUEuxgX3ggfQ0lRLkxYRU8uSVFfTEFTVFNBTEVQUklDRS40NTYwMgEAAAAOK00lAgAAAAM4LjIAFM5AthgX3gg51QS7GBfeCCNDSVEuU1JSSy5JUV9MQVNUU0FMRVBSSUNFLjExLzQvMjAyNAEAAACQLbYgAgAAAAUyNy42NwAUzkC2GBfeCDnVBLsYF94II0NJUS5JT05TLklRX0xBU1RTQUxFUFJJQ0UuMTEvNi8yMDI0AQAAAFx2AAACAAAABTM5LjA0ABTOQLYYF94IOdUEuxgX3ggiQ0lRLkFMTE8uSVFfVkFMVUVfVFJBREVELjExLzcvMjAyNAEAAACGvUIhAgAAAAg4LjAyNjI4MgAUzkC2GBfeCDnVBLsYF94II0NJUS5BVklSLklRX0xBU1RTQUxFUFJJQ0UuMTEvNy8yMDI0AQAAAFnKEQ8CAAAABDMuNDQAFM5AthgX3gg51QS7GBfeCCNDSVEuQ0FSTS5JUV9MQVNUU0FMRVBSSUNFLjExLzgvMjAyNAEAAAB3ONMZAgAAAAQxLjAxABTOQLYYF94IOdUEuxgX3ggfQ0lRLkFOSVguSVFfTEFTVFNBTEVQUklDRS40NTYxMQEAAAB6BgQAAgAAAAQzLjA4ABTOQLYYF94IOdUEuxgX3ggjQ0lRLlJFR04uSVFfTEFTVFNBTEVQUklDRS4xMS84LzIwMjQBAAAAs4MAAAIAAAAGODI4LjQyABTOQLYYF94IOdUEuxgX3ggfQ0lRLlNSUksuSVFfTEFTVFNBTEVQUklDRS40NTYxMQEAAACQLbYgAgAAAAUyNi40OQAUzkC2GBfeCDnVBLsYF94II0NJUS5SQ1VTLklR</t>
  </si>
  <si>
    <t>X0xBU1RTQUxFUFJJQ0UuMTEvOS8yMDI0AQAAADS/ZRMCAAAABTE3Ljg1ABTOQLYYF94IOdUEuxgX3gggQ0lRLkNBTkYuSVFfTUFSS0VUQ0FQLjExLzExLzIwMjQBAAAASVQKAAIAAAAJNTcuMjMzOTk5AQYAAAAFAAAAATEBAAAACy0xOTc4ODk3Mzg1AwAAAAI3MQIAAAAGMTAwMDU0BAAAAAEwBwAAAAoxMS8xMS8yMDI0FM5AthgX3gg51QS7GBfeCB9DSVEuTlZBWC5JUV9MQVNUU0FMRVBSSUNFLjQ1NjE0AQAAAK1YBQACAAAABDcuODMAFM5AthgX3gg51QS7GBfeCCBDSVEuQVBWTy5JUV9NQVJLRVRDQVAuMTEvMTEvMjAyNAEAAACU7r4TAgAAAAg1LjMzMTQxNQEGAAAABQAAAAExAQAAAAstMTk3MDI2ODQwNwMAAAADMTYwAgAAAAYxMDAwNTQEAAAAATAHAAAACjExLzExLzIwMjQUzkC2GBfeCDnVBLsYF94IH0NJUS5JTVRYLklRX0xBU1RTQUxFUFJJQ0UuNDU2MTQBAAAAsx+JAAIAAAAENy44MgAUzkC2GBfeCDtdArsYF94IIENJUS5OR05FLklRX01BUktFVENBUC4xMS8xMS8yMDI0AQAAALu+4iMCAAAACzEwNjAuNjkwNjg4AQYAAAAFAAAAATEBAAAACy0xOTgzOTg3NzE0AwAAAAMxNjACAAAABjEwMDA1NAQAAAABMAcAAAAKMTEvMTEvMjAyNER5s7YYF94IvPkauxgX3ggdQ0lRLkVRLklRX0xBU1RTQUxFUFJJQ0UuNDU2MTUBAAAAA7tOIgIAAAADMC43ABTOQLYYF94IO10CuxgX3ggfQ0lRLkFaTi5JUV9N</t>
  </si>
  <si>
    <t>QVJLRVRDQVAuMTEvMTIvMjAyNAEAAACGIwUAAgAAAA0xNTQ4NzMuNzA1NzY2AQYAAAAFAAAAATEBAAAACy0xOTY5NTk2MTAwAwAAAAI1NQIAAAAGMTAwMDU0BAAAAAEwBwAAAAoxMS8xMi8yMDI06OOTthgX3ggbHRG7GBfeCCpDSVEuU1lSRS5JUV9QUklDRV9WT0xfSElTVF82TVRILjExLzEyLzIwMjQBAAAAihYiDwIAAAAHNjkuODk0MgAUzkC2GBfeCDtdArsYF94IH0NJUS5BTUdOLklRX0xBU1RTQUxFUFJJQ0UuNDU2MTYBAAAA8GAAAAIAAAAGMjg3Ljg3ABTOQLYYF94IO10CuxgX3ggiQ0lRLlJOQS5JUV9WQUxVRV9UUkFERUQuMTEvMTMvMjAyNAEAAAAey1IPAgAAAAcxNjguOTY2ABTOQLYYF94IO10CuxgX3gggQ0lRLkdJTEQuSVFfTUFSS0VUQ0FQLjExLzEzLzIwMjQBAAAASnEAAAIAAAANMTE1NDQxLjYwNjMzNAEGAAAABQAAAAExAQAAAAstMTk2OTMzMDg2MwMAAAADMTYwAgAAAAYxMDAwNTQEAAAAATAHAAAACjExLzEzLzIwMjTo45O2GBfeCBsdEbsYF94IIENJUS5QVENULklRX01BUktFVENBUC4xMS8xMy8yMDI0AQAAAJRbDwACAAAACzMzOTUuODIwMDQ2AQYAAAAFAAAAATEBAAAACy0xOTY5ODQ1MjA4AwAAAAMxNjACAAAABjEwMDA1NAQAAAABMAcAAAAKMTEvMTMvMjAyNBTOQLYYF94IO10CuxgX3ggiQ0lRLkdTSy5JUV9WQUxVRV9UUkFERUQuMTEvMTQvMjAyNAEAAADyMwQAAgAAAAoxMTcu</t>
  </si>
  <si>
    <t>MzMwNzE5ABTOQLYYF94IO10CuxgX3ggiQ0lRLkxMWS5JUV9WQUxVRV9UUkFERUQuMTEvMTQvMjAyNAEAAAAbWwQAAgAAAAszMTQ0LjAxMzQ3NwAUzkC2GBfeCDtdArsYF94IJENJUS5DUlZTLklRX0xBU1RTQUxFUFJJQ0UuMTEvMTQvMjAyNAEAAAD0sKYQAgAAAAQ4LjUyABTOQLYYF94IO10CuxgX3ggtQ0lRLktST04uSVFfU0hPUlRfSU5URVJFU1RfUEVSQ0VOVC4xMS8xNS8yMDI0AQAAAKkMTXMDAAAAAAAUzkC2GBfeCDtdArsYF94IJUNJUS5SSEhCWS5JUV9MQVNUU0FMRVBSSUNFLjExLzE1LzIwMjQBAAAAJHwKAAMAAAAAABTOQLYYF94IO10CuxgX3ggfQ0lRLkFCVVMuSVFfTEFTVFNBTEVQUklDRS40NTYxOAEAAAAoPgkCAgAAAAQzLjUxABTOQLYYF94IO10CuxgX3ggeQ0lRLkFMVC5JUV9MQVNUU0FMRVBSSUNFLjQ1NjE4AQAAAPdCSgACAAAABDguNjgAFM5AthgX3gg7XQK7GBfeCCNDSVEuQUxOWS5JUV9WQUxVRV9UUkFERUQuMTEvMTUvMjAyNAEAAABzrCoAAgAAAAo0MTQuODkxMTIxABTOQLYYF94IO10CuxgX3ggjQ0lRLkFNR04uSVFfVkFMVUVfVFJBREVELjExLzE1LzIwMjQBAAAA8GAAAAIAAAALMTUxMC4yNjA0MDMAFM5AthgX3gg7XQK7GBfeCCBDSVEuQUtSTy5JUV9NQVJLRVRDQVAuMTEvMTcvMjAyNAEAAAA4ShUiAgAAAAsxOTYwLjY1ODA2NwEGAAAABQAAAAExAQAAAAstMTk2OTc5MTE3</t>
  </si>
  <si>
    <t>NAMAAAADMTYwAgAAAAYxMDAwNTQEAAAAATAHAAAACjExLzE3LzIwMjQUzkC2GBfeCDtdArsYF94IIENJUS5DWVRLLklRX01BUktFVENBUC4xMS8xNy8yMDI0AQAAALNqAAACAAAACzU5MjYuNjc1MTMzAQYAAAAFAAAAATEBAAAACy0xOTY5ODExNzczAwAAAAMxNjACAAAABjEwMDA1NAQAAAABMAcAAAAKMTEvMTcvMjAyNGw4Q7YYF94IIzYMuxgX3ggqQ0lRLk5HTkUuSVFfUFJJQ0VfVk9MX0hJU1RfNk1USC4xMS8xOC8yMDI0AQAAALu+4iMCAAAACDE0Ny4xNjI5ABTOQLYYF94IO10CuxgX3ggfQ0lRLlROWFAuSVFfTEFTVFNBTEVQUklDRS40NTYxMQEAAABrHq0GAgAAAAUxMy4xMQAUzkC2GBfeCDtdArsYF94IH0NJUS5DWUJOLklRX0xBU1RTQUxFUFJJQ0UuNDU2MTEBAAAA/su+JwIAAAAEMTEuNgAUzkC2GBfeCDtdArsYF94IJENJUS5DQUJBLklRX0xBU1RTQUxFUFJJQ0UuMTEvMTgvMjAyNAEAAADa5zUjAgAAAAMyLjcA6OOTthgX3ggbHRG7GBfeCC1DSVEuQ0FCQS5JUV9TSE9SVF9JTlRFUkVTVF9QRVJDRU5ULjExLzE4LzIwMjQBAAAA2uc1IwIAAAAQNy41ODIxMTc0ODk0NjgwOQBEebO2GBfeCNaAGLsYF94IJENJUS5DVE5NLklRX0xBU1RTQUxFUFJJQ0UuMTEvMTgvMjAyNAEAAAAwxkohAgAAAAUxNS44MwAUzkC2GBfeCDtdArsYF94IH0NJUS5DTERJLklRX0xBU1RTQUxFUFJJQ0UuNDU2MjEBAAAA</t>
  </si>
  <si>
    <t>efwaIgIAAAAJMjQuMjQwOTY5ABTOQLYYF94IO10CuxgX3ggfQ0lRLkFSV1IuSVFfTEFTVFNBTEVQUklDRS40NTYyMQEAAACGGQMAAgAAAAUxOC43OQBsOEO2GBfeCCM2DLsYF94II0NJUS5BUldSLklRX1ZBTFVFX1RSQURFRC4xMS8xOC8yMDI0AQAAAIYZAwACAAAACDI0LjYzNDk3AOjjk7YYF94IGx0RuxgX3ggjQ0lRLkFNR04uSVFfVkFMVUVfVFJBREVELjExLzE4LzIwMjQBAAAA8GAAAAIAAAAJODg1LjMwODAzABTOQLYYF94IO10CuxgX3gggQ0lRLk5LVFIuSVFfTUFSS0VUQ0FQLjExLzE4LzIwMjQBAAAA6XQAAAIAAAAKMTg5Ljk5MjAyOAEGAAAABQAAAAExAQAAAAstMTk2OTgxMTc0NAMAAAADMTYwAgAAAAYxMDAwNTQEAAAAATAHAAAACjExLzE4LzIwMjQUzkC2GBfeCDtdArsYF94IH0NJUS5KTkouSVFfTUFSS0VUQ0FQLjExLzE4LzIwMjQBAAAAnSECAAIAAAANMzcyNjI3LjgwNzM3NgEGAAAABQAAAAExAQAAAAstMTk3Mjc0OTUxOAMAAAADMTYwAgAAAAYxMDAwNTQEAAAAATAHAAAACjExLzE4LzIwMjRsOEO2GBfeCDXCCbsYF94IKkNJUS5JTkNZLklRX1BSSUNFX1ZPTF9ISVNUXzZNVEguMTEvMTgvMjAyNAEAAACaFAUAAgAAAAczMC41MjU1AER5s7YYF94I1oAYuxgX3ggfQ0lRLkFMTE8uSVFfTEFTVFNBTEVQUklDRS40NTYxMQEAAACGvUIhAgAAAAQyLjI3ABTOQLYYF94IO10CuxgX3ggfQ0lR</t>
  </si>
  <si>
    <t>Lk1JUk0uSVFfTEFTVFNBTEVQUklDRS40NTYxMQEAAADaZjMjAgAAAAQ0NC41ABTOQLYYF94IO10CuxgX3ggjQ0lRLkxMWS5JUV9MQVNUU0FMRVBSSUNFLjExLzE4LzIwMjQBAAAAG1sEAAIAAAAFNzI3LjIA6OOTthgX3ggbHRG7GBfeCC1DSVEuUkNLVC5JUV9TSE9SVF9JTlRFUkVTVF9QRVJDRU5ULjExLzE4LzIwMjQBAAAAQFaBGQIAAAAQMTMuMDUxNjUzNjM3MjM1MQAUzkC2GBfeCDtdArsYF94IJENJUS5GQVRFLklRX0xBU1RTQUxFUFJJQ0UuMTEvMTgvMjAyNAEAAABoMVcCAgAAAAQyLjI3AOjjk7YYF94IGx0RuxgX3ggfQ0lRLlBISU8uSVFfTEFTVFNBTEVQUklDRS40NTYyMgEAAAA5BmcIAgAAAAQyLjUxABTOQLYYF94IO10CuxgX3ggfQ0lRLkFMR1MuSVFfTEFTVFNBTEVQUklDRS40NTYyMgEAAAAznqgiAgAAAAUyMS4zNQAUzkC2GBfeCDtdArsYF94IIkNJUS5OVk8uSVFfVkFMVUVfVFJBREVELjExLzE5LzIwMjQBAAAAfO8EAAIAAAAKNTkzLjA3MDQ0NAAUzkC2GBfeCDtdArsYF94IJENJUS5PQ0dOLklRX0xBU1RTQUxFUFJJQ0UuMTEvMTkvMjAyNAEAAAC3wBwSAgAAAAYwLjg3MzYAFM5AthgX3gg7XQK7GBfeCCNDSVEuVktUWC5JUV9WQUxVRV9UUkFERUQuMTEvMTkvMjAyNAEAAADyvLUOAgAAAAoyODQuMDU2Nzg4ABTOQLYYF94IO10CuxgX3ggkQ0lRLkNSREwuSVFfTEFTVFNBTEVQUklDRS4x</t>
  </si>
  <si>
    <t>MS8xOS8yMDI0AQAAAF1zfCECAAAABjAuMDYyNQAUzkC2GBfeCDtdArsYF94II0NJUS5TVVBOLklRX1ZBTFVFX1RSQURFRC4xMS8yMC8yMDI0AQAAALBzBgACAAAACDcuMzY1NDQ2ABTOQLYYF94IO10CuxgX3ggkQ0lRLkNMRFguSVFfTEFTVFNBTEVQUklDRS4xMS8yMC8yMDI0AQAAAFXMkgACAAAABDI2LjQAFM5AthgX3gg7XQK7GBfeCCNDSVEuQUdJTy5JUV9WQUxVRV9UUkFERUQuMTAvMjgvMjAyNAEAAAALJMYCAgAAAAgyMy4xODA4MgAUzkC2GBfeCDtdArsYF94ILENJUS5UTlhQLklRX1NIT1JUX0lOVEVSRVNUX1BFUkNFTlQuMTEvMS8yMDI0AQAAAGserQYCAAAAEDMuMDU5MTczNzY3ODkyMTIAFM5AthgX3gg7XQK7GBfeCB9DSVEuU0FOQS5JUV9MQVNUU0FMRVBSSUNFLjQ1NjA4AQAAADFImiMCAAAABDIuODQAFM5AthgX3gg7XQK7GBfeCCJDSVEuSU9OUy5JUV9WQUxVRV9UUkFERUQuMTEvNi8yMDI0AQAAAFx2AAACAAAACTY3LjQ4MTI2NQAUzkC2GBfeCDtdArsYF94II0NJUS5JTktULklRX0xBU1RTQUxFUFJJQ0UuMTEvNy8yMDI0AQAAAMTRFmQCAAAABTcuMzUyABTOQLYYF94IO10CuxgX3ggiQ0lRLkFWSVIuSVFfVkFMVUVfVFJBREVELjExLzcvMjAyNAEAAABZyhEPAgAAAAgwLjk3MDQyNwAUzkC2GBfeCDtdArsYF94IIkNJUS5BWk4uSVFfTEFTVFNBTEVQUklDRS4xMS84LzIwMjQBAAAAhiMF</t>
  </si>
  <si>
    <t>AAIAAAAFOTkuMDMAFM5AthgX3gg7XQK7GBfeCB9DSVEuQ0FSTS5JUV9MQVNUU0FMRVBSSUNFLjQ1NjExAQAAAHc40xkCAAAABjAuODgzMgAUzkC2GBfeCDtdArsYF94ILENJUS5BTklYLklRX1NIT1JUX0lOVEVSRVNUX1BFUkNFTlQuMTEvOC8yMDI0AQAAAHoGBAACAAAADzEuODQ1MDI5MTI2MDAzNgAUzkC2GBfeCDtdArsYF94IH0NJUS5SRUdOLklRX0xBU1RTQUxFUFJJQ0UuNDU2MTEBAAAAs4MAAAIAAAAGNzU2LjgxABTOQLYYF94IO10CuxgX3ggfQ0lRLlJDVVMuSVFfTEFTVFNBTEVQUklDRS40NTYxMQEAAAA0v2UTAgAAAAQxNS43ABTOQLYYF94IO10CuxgX3ggfQ0lRLkNBTkYuSVFfTEFTVFNBTEVQUklDRS40NTYwNAEAAABJVAoAAgAAAAUwLjAyOAAUzkC2GBfeCDtdArsYF94IH0NJUS5BUFZPLklRX0xBU1RTQUxFUFJJQ0UuNDU2MDQBAAAAlO6+EwIAAAAKMjA0LjY4NDIwNAAUzkC2GBfeCDtdArsYF94IH0NJUS5OR05FLklRX0xBU1RTQUxFUFJJQ0UuNDU2MDQBAAAAu77iIwIAAAAFNjguMjEAuGuSthgX3gjWgBi7GBfeCB5DSVEuQVpOLklRX0xBU1RTQUxFUFJJQ0UuNDU2MDcBAAAAhiMFAAIAAAAFOTkuODUAswSxthgX3ghzOCK7GBfeCCRDSVEuU1lSRS5JUV9MQVNUU0FMRVBSSUNFLjExLzEyLzIwMjQBAAAAihYiDwIAAAAFMzUuODIAFM5AthgX3gg7XQK7GBfeCCxDSVEuSU5PLklRX1NIT1JU</t>
  </si>
  <si>
    <t>X0lOVEVSRVNUX1BFUkNFTlQuMTEvMTMvMjAyNAEAAAD6cAAAAgAAABAxMy40OTgzMzkzMzMxMTczABTOQLYYF94IO10CuxgX3ggjQ0lRLkFEQVAuSVFfVkFMVUVfVFJBREVELjExLzEzLzIwMjQBAAAA5rJSEQMAAAAAABTOQLYYF94IO10CuxgX3ggqQ0lRLkdJTEQuSVFfUFJJQ0VfVk9MX0hJU1RfNk1USC4xMS8xMy8yMDI0AQAAAEpxAAACAAAABzI0LjUzNDUA0YqxthgX3giiYR27GBfeCB9DSVEuUFRDVC5JUV9MQVNUU0FMRVBSSUNFLjQ1NjA4AQAAAJRbDwACAAAABTQ0LjYyABTOQLYYF94IO10CuxgX3gggQ0lRLkFDSVUuSVFfTUFSS0VUQ0FQLjExLzE0LzIwMjQBAAAAQGpUAQIAAAAKMzUxLjIzODAyMgEGAAAABQAAAAExAQAAAAstMTk2OTcwODg2OQMAAAADMTYwAgAAAAYxMDAwNTQEAAAAATAHAAAACjExLzE0LzIwMjQUzkC2GBfeCDtdArsYF94IIENJUS5JTU1QLklRX01BUktFVENBUC4xMS8xNC8yMDI0AQAAABVCZgACAAAACjQ5NC41NTMwNjgBBgAAAAUAAAABMQEAAAALLTE5NzkxMTI2ODkDAAAAATkCAAAABjEwMDA1NAQAAAABMAcAAAAKMTEvMTQvMjAyNGw4Q7YYF94IIzYMuxgX3ggjQ0lRLklNTVAuSVFfVkFMVUVfVFJBREVELjExLzE0LzIwMjQBAAAAFUJmAAIAAAAIMC44NzQ4MjQA6OOTthgX3givlRO7GBfeCB9DSVEuQ1JWUy5JUV9MQVNUU0FMRVBSSUNFLjQ1NjE3AQAAAPSwphACAAAA</t>
  </si>
  <si>
    <t>BDguOTQAFM5AthgX3gg7XQK7GBfeCCBDSVEuUkhIQlkuSVFfTEFTVFNBTEVQUklDRS40NTYxOAEAAAAkfAoAAwAAAAAAFM5AthgX3gg7XQK7GBfeCCNDSVEuRVROQi5JUV9WQUxVRV9UUkFERUQuMTEvMTUvMjAyNAEAAAC5xikmAgAAAAkxMS4zNzA5MDYAFM5AthgX3gg7XQK7GBfeCCNDSVEuR0lMRC5JUV9WQUxVRV9UUkFERUQuMTEvMTUvMjAyNAEAAABKcQAAAgAAAAsxMDEyLjU3OTM5MQAUzkC2GBfeCDtdArsYF94IH0NJUS5WSVIuSVFfTUFSS0VUQ0FQLjExLzE1LzIwMjQBAAAA7uAGGQIAAAALMTEwMy4xMzgxNjEBBgAAAAUAAAABMQEAAAALLTE5NzA3NjIzNzcDAAAAAzE2MAIAAAAGMTAwMDU0BAAAAAEwBwAAAAoxMS8xNS8yMDI0FM5AthgX3gg7XQK7GBfeCCBDSVEuUkVHTi5JUV9NQVJLRVRDQVAuMTEvMTYvMjAyNAEAAACzgwAAAgAAAAw4MTQyNC44MzI5NTYBBgAAAAUAAAABMQEAAAALLTE5NzExNDc1ODUDAAAAAzE2MAIAAAAGMTAwMDU0BAAAAAEwBwAAAAoxMS8xNi8yMDI0FM5AthgX3gg7XQK7GBfeCCpDSVEuQUtSTy5JUV9QUklDRV9WT0xfSElTVF82TVRILjExLzE3LzIwMjQBAAAAOEoVIgIAAAAHNTEuNjc0OAAUzkC2GBfeCDtdArsYF94IKkNJUS5DWVRLLklRX1BSSUNFX1ZPTF9ISVNUXzZNVEguMTEvMTcvMjAyNAEAAACzagAAAgAAAAU0Ny44MgBsOEO2GBfeCDXCCbsYF94IH0NJUS5O</t>
  </si>
  <si>
    <t>R05FLklRX0xBU1RTQUxFUFJJQ0UuNDU2MTEBAAAAu77iIwIAAAAGMzQuNTE1ABTOQLYYF94IO10CuxgX3ggkQ0lRLlROWFAuSVFfTEFTVFNBTEVQUklDRS4xMS8xOC8yMDI0AQAAAGserQYCAAAABDEzLjMAFM5AthgX3gg7XQK7GBfeCC1DSVEuUkdOWC5JUV9TSE9SVF9JTlRFUkVTVF9QRVJDRU5ULjExLzE4LzIwMjQBAAAAVG/JBwIAAAAQOS45MDg4NTY1MjM3OTAyMwAUzkC2GBfeCDtdArsYF94IJENJUS5DWUJOLklRX0xBU1RTQUxFUFJJQ0UuMTEvMTgvMjAyNAEAAAD+y74nAgAAAAQxMC42ABTOQLYYF94IO10CuxgX3ggtQ0lRLkxSTVIuSVFfU0hPUlRfSU5URVJFU1RfUEVSQ0VOVC4xMS8xOC8yMDI0AQAAABdgHSICAAAAEDQuMjY5ODY2NzYwNTUwMzMAFM5AthgX3gg7XQK7GBfeCB9DSVEuQ0FCQS5JUV9MQVNUU0FMRVBSSUNFLjQ1NjIxAQAAANrnNSMCAAAABDIuMjkAbDhDthgX3gjuqw67GBfeCB9DSVEuQ1ROTS5JUV9MQVNUU0FMRVBSSUNFLjQ1NjIxAQAAADDGSiECAAAABTE1LjM2ABTOQLYYF94IO10CuxgX3ggjQ0lRLk1CUlguSVFfVkFMVUVfVFJBREVELjExLzE4LzIwMjQBAAAAhmwUEwIAAAAIMC4xMjg5OTQAFM5AthgX3gg7XQK7GBfeCCNDSVEuQUxMUi5JUV9WQUxVRV9UUkFERUQuMTEvMTgvMjAyNAEAAADZdXgNAgAAAAcwLjcyMTM4ABTOQLYYF94IO10CuxgX3gggQ0lRLkFDRVQuSVFf</t>
  </si>
  <si>
    <t>TUFSS0VUQ0FQLjExLzE4LzIwMjQBAAAA31d7EgIAAAAJODcuOTMwMTI3AQYAAAAFAAAAATEBAAAACy0xOTcwMzk0Mjk2AwAAAAMxNjACAAAABjEwMDA1NAQAAAABMAcAAAAKMTEvMTgvMjAyNGw4Q7YYF94IIzYMuxgX3ggqQ0lRLk5LVFIuSVFfUFJJQ0VfVk9MX0hJU1RfNk1USC4xMS8xOC8yMDI0AQAAAOl0AAACAAAABzczLjUxMDMAFM5AthgX3gg7XQK7GBfeCClDSVEuSk5KLklRX1BSSUNFX1ZPTF9ISVNUXzZNVEguMTEvMTgvMjAyNAEAAACdIQIAAgAAAAcxNS44MzgzAER5s7YYF94I1oAYuxgX3ggfQ0lRLklOQ1kuSVFfTEFTVFNBTEVQUklDRS40NTYxMQEAAACaFAUAAgAAAAU3NS44NwDo45O2GBfeCBsdEbsYF94IJENJUS5BTExPLklRX0xBU1RTQUxFUFJJQ0UuMTEvMTgvMjAyNAEAAACGvUIhAgAAAAQyLjE1ABTOQLYYF94IO10CuxgX3ggtQ0lRLkFMTlkuSVFfU0hPUlRfSU5URVJFU1RfUEVSQ0VOVC4xMS8xOC8yMDI0AQAAAHOsKgACAAAADzIuODY2MzkxNDY3ODE2OQAUzkC2GBfeCDtdArsYF94IJENJUS5NSVJNLklRX0xBU1RTQUxFUFJJQ0UuMTEvMTgvMjAyNAEAAADaZjMjAgAAAAU0MS40MgAUzkC2GBfeCDtdArsYF94ILUNJUS5BRFZNLklRX1NIT1JUX0lOVEVSRVNUX1BFUkNFTlQuMTEvMTgvMjAyNAEAAACXtVcMAgAAABA3LjcxNDIxMTUzMzUwOTI4AGw4Q7YYF94INcIJuxgX3ggeQ0lR</t>
  </si>
  <si>
    <t>LkxMWS5JUV9MQVNUU0FMRVBSSUNFLjQ1NjIxAQAAABtbBAACAAAAAzc1NQDo45O2GBfeCBsdEbsYF94IH0NJUS5GQVRFLklRX0xBU1RTQUxFUFJJQ0UuNDU2MjEBAAAAaDFXAgIAAAAEMi40MgDo45O2GBfeCBsdEbsYF94II0NJUS5DTU1CLklRX1ZBTFVFX1RSQURFRC4xMS8xOS8yMDI0AQAAALLTSBMCAAAACDAuMTY0Nzg2ABTOQLYYF94IO10CuxgX3ggiQ0lRLkdTSy5JUV9WQUxVRV9UUkFERUQuMTEvMTkvMjAyNAEAAADyMwQAAgAAAAoyMTEuODYxNTA1ABTOQLYYF94IO10CuxgX3gggQ0lRLkdPVlguSVFfTUFSS0VUQ0FQLjExLzE5LzIwMjQBAAAAr/i3AAIAAAAJMjcuNDU4OTYxAQYAAAAFAAAAATEBAAAACy0xOTY5MzA3MDY1AwAAAAMxNjACAAAABjEwMDA1NAQAAAABMAcAAAAKMTEvMTkvMjAyNBTOQLYYF94IO10CuxgX3ggjQ0lRLk5YVEMuSVFfVkFMVUVfVFJBREVELjExLzE5LzIwMjQBAAAAVRopEwIAAAAIMC4wNDkzNDUAFM5AthgX3gg7XQK7GBfeCB9DSVEuT0NHTi5JUV9MQVNUU0FMRVBSSUNFLjQ1NjIyAQAAALfAHBICAAAABjAuOTA4NgAUzkC2GBfeCDtdArsYF94IIENJUS5MR05ELklRX01BUktFVENBUC4xMS8xOS8yMDI0AQAAAGR4AAACAAAACzIxMTIuNTAyNzAxAQYAAAAFAAAAATEBAAAACy0xOTY5Nzk1MzUyAwAAAAMxNjACAAAABjEwMDA1NAQAAAABMAcAAAAKMTEvMTkvMjAyNBTO</t>
  </si>
  <si>
    <t>QLYYF94IO10CuxgX3ggfQ0lRLkNSREwuSVFfTEFTVFNBTEVQUklDRS40NTYyMgEAAABdc3whAgAAAAYwLjA2NzUAFM5AthgX3gg7XQK7GBfeCCBDSVEuQVJHWC5JUV9NQVJLRVRDQVAuMTEvMjAvMjAyNAEAAAC94rMDAgAAAAszMzQxOS41MzEwNAEGAAAABQAAAAExAQAAAAstMTk3MTEzNjQ4MAMAAAACNTACAAAABjEwMDA1NAQAAAABMAcAAAAKMTEvMjAvMjAyNBTOQLYYF94IO10CuxgX3ggfQ0lRLkNMRFguSVFfTEFTVFNBTEVQUklDRS40NTYyMwEAAABVzJIAAgAAAAUyNy44OQAUzkC2GBfeCDtdArsYF94IIENJUS5WWUdSLklRX01BUktFVENBUC4xMS8yMC8yMDI0AQAAAF7MTw8CAAAACjI5Mi43OTMxNDEBBgAAAAUAAAABMQEAAAALLTE5Njk0Mzc0ODEDAAAAAzE2MAIAAAAGMTAwMDU0BAAAAAEwBwAAAAoxMS8yMC8yMDI0FM5AthgX3gg7XQK7GBfeCB9DSVEuTkFNUy5JUV9MQVNUU0FMRVBSSUNFLjQ1NjIzAQAAAKJy2igCAAAABDIwLjgAFM5AthgX3gg7XQK7GBfeCCBDSVEuUEJZSS5JUV9NQVJLRVRDQVAuMTEvMjAvMjAyNAEAAAACaqwHAgAAAAoxMzkuNDA5MDIzAQYAAAAFAAAAATEBAAAACy0xOTY5ODMzMjYyAwAAAAMxNjACAAAABjEwMDA1NAQAAAABMAcAAAAKMTEvMjAvMjAyNBTOQLYYF94IO10CuxgX3ggfQ0lRLlJYUlguSVFfTEFTVFNBTEVQUklDRS40NTYyMwEAAACbqpQPAgAAAAQ2LjM4</t>
  </si>
  <si>
    <t>ABTOQLYYF94IO10CuxgX3gggQ0lRLlBBTEkuSVFfTUFSS0VUQ0FQLjExLzIxLzIwMjQBAAAAGcCQDgIAAAAIMy4yNDQwMTkBBgAAAAUAAAABMQEAAAALLTE5NjkzNjk4NDQDAAAAAzE2MAIAAAAGMTAwMDU0BAAAAAEwBwAAAAoxMS8yMS8yMDI0FM5AthgX3gg7XQK7GBfeCB9DSVEuWEJJTy5JUV9MQVNUU0FMRVBSSUNFLjQ1NjI0AQAAADkmYQECAAAAAzQuMgAUzkC2GBfeCDtdArsYF94IIENJUS5MVU1PLklRX01BUktFVENBUC4xMS8yMS8yMDI0AQAAAOt5ewMDAAAAAAAUzkC2GBfeCDtdArsYF94IH0NJUS5CR05FLklRX0xBU1RTQUxFUFJJQ0UuNDU2MjQBAAAA4OTdBgMAAAAAABTOQLYYF94IO10CuxgX3gggQ0lRLlpZTUUuSVFfTUFSS0VUQ0FQLjExLzIxLzIwMjQBAAAAZ2SUAgIAAAAKOTQyLjI0NDU1NgEGAAAABQAAAAExAQAAAAstMTk3MDk0NDE4NAMAAAADMTYwAgAAAAYxMDAwNTQEAAAAATAHAAAACjExLzIxLzIwMjQUzkC2GBfeCDtdArsYF94IH0NJUS5BTVJYLklRX0xBU1RTQUxFUFJJQ0UuNDU2MjQBAAAAV5xKAgIAAAAEOC4zNQAUzkC2GBfeCDtdArsYF94IIENJUS5WUlBYLklRX01BUktFVENBUC4xMS8yMi8yMDI0AQAAAJLSRyECAAAACDQuNTg1NjU1AQYAAAAFAAAAATEBAAAACy0xOTY4NDk0NjQzAwAAAAMxNjACAAAABjEwMDA1NAQAAAABMAcAAAAKMTEvMjIvMjAyNBTOQLYYF94IO10C</t>
  </si>
  <si>
    <t>uxgX3ggeQ0lRLkFaTi5JUV9MQVNUU0FMRVBSSUNFLjQ1NjI1AQAAAIYjBQACAAAABjEwNi4xMgAUzkC2GBfeCDtdArsYF94IHkNJUS5NUksuSVFfTEFTVFNBTEVQUklDRS40NTYyOAEAAAD2ZgQAAgAAAAYxMDAuNjEAFM5AthgX3gg7XQK7GBfeCCBDSVEuQ0dUWC5JUV9NQVJLRVRDQVAuMTEvMjUvMjAyNAEAAADWrlgCAgAAAAkxNi45MTAwMzQBBgAAAAUAAAABMQEAAAALLTE5NjkwNjg0MjYDAAAAAzE2MAIAAAAGMTAwMDU0BAAAAAEwBwAAAAoxMS8yNS8yMDI0FM5AthgX3gg7XQK7GBfeCB9DSVEuU0FWQS5JUV9MQVNUU0FMRVBSSUNFLjQ1NjI4AQAAAC+kAQACAAAABTMuNDQ1ABTOQLYYF94IO10CuxgX3ggfQ0lRLlBGRS5JUV9NQVJLRVRDQVAuMTEvMjUvMjAyNAEAAADeeQIAAgAAAA0xNDgzMDUuMTI5MjE2AQYAAAAFAAAAATEBAAAACy0xOTcwNTY0MzExAwAAAAMxNjACAAAABjEwMDA1NAQAAAABMAcAAAAKMTEvMjUvMjAyNBTOQLYYF94IO10CuxgX3ggfQ0lRLkJIVk4uSVFfTEFTVFNBTEVQUklDRS40NTYyOAEAAACaSxBrAgAAAAU0NC43NAAUzkC2GBfeCDtdArsYF94IIENJUS5QVENULklRX01BUktFVENBUC4xMS8yNi8yMDI0AQAAAJRbDwACAAAACzM1NDguNTI3ODI5AQYAAAAFAAAAATEBAAAACy0xOTY5ODQ1MjA4AwAAAAMxNjACAAAABjEwMDA1NAQAAAABMAcAAAAKMTEvMjYvMjAyNBTOQLYY</t>
  </si>
  <si>
    <t>F94IO10CuxgX3ggfQ0lRLlBSVEcuSVFfTEFTVFNBTEVQUklDRS40NTYyOQUAAAAAAAAACAAAABQoSW52YWxpZCBJZGVudGlmaWVyKRTOQLYYF94IO10CuxgX3gggQ0lRLkxYUlguSVFfTUFSS0VUQ0FQLjExLzI2LzIwMjQBAAAAPXgAAAIAAAAJMjk2LjQ5NTk4AQYAAAAFAAAAATEBAAAACy0xOTY5MTEyNzA2AwAAAAMxNjACAAAABjEwMDA1NAQAAAABMAcAAAAKMTEvMjYvMjAyNBTOQLYYF94IO10CuxgX3ggfQ0lRLk9UTEsuSVFfTEFTVFNBTEVQUklDRS40NTYzMAEAAAAFpLEIAgAAAAQxLjY2ABTOQLYYF94IO10CuxgX3gggQ0lRLkFQTFQuSVFfTUFSS0VUQ0FQLjExLzI3LzIwMjQBAAAAe4xUIQIAAAAKOTk3LjE3NDk4MgEGAAAABQAAAAExAQAAAAstMTk3MDMzMjc3NAMAAAADMTYwAgAAAAYxMDAwNTQEAAAAATAHAAAACjExLzI3LzIwMjQUzkC2GBfeCDtdArsYF94IH0NJUS5NUlVTLklRX0xBU1RTQUxFUFJJQ0UuNDU2MzUBAAAAEGR8AQIAAAAFNDMuNzQAFM5AthgX3gg7XQK7GBfeCB9DSVEuU05USS5JUV9NQVJLRVRDQVAuMTIvMi8yMDI0AQAAAEkHHiACAAAACDQ1Ljg4NjQ1AQYAAAAFAAAAATEBAAAACy0xOTY4MzY5ODQzAwAAAAMxNjACAAAABjEwMDA1NAQAAAABMAcAAAAJMTIvMi8yMDI0FM5AthgX3gg7XQK7GBfeCB9DSVEuTlZDUi5JUV9MQVNUU0FMRVBSSUNFLjQ1NjM1AQAAAOh8HwQCAAAA</t>
  </si>
  <si>
    <t>BTI4LjY1ABTOQLYYF94IO10CuxgX3ggfQ0lRLlJWTUQuSVFfTEFTVFNBTEVQUklDRS40NTYzNQEAAAC0EeoQAgAAAAU0Ny4wNAAUzkC2GBfeCDtdArsYF94IH0NJUS5KQU5YLklRX01BUktFVENBUC4xMi8yLzIwMjQBAAAAjatZKAIAAAALMjEwOC42MzU4MzMBBgAAAAUAAAABMQEAAAALLTE5NzA0MzM3NjQDAAAAAzE2MAIAAAAGMTAwMDU0BAAAAAEwBwAAAAkxMi8yLzIwMjQUzkC2GBfeCDtdArsYF94IH0NJUS5KU1BSLklRX0xBU1RTQUxFUFJJQ0UuNDU2MzUBAAAAXpKVJgIAAAAEMjIuNAAUzkC2GBfeCDtdArsYF94IHkNJUS5KTkouSVFfTUFSS0VUQ0FQLjEyLzMvMjAyNAEAAACdIQIAAgAAAA0zNjY4MjUuNDM2MDE0AQYAAAAFAAAAATEBAAAACy0xOTcyNzQ5NTE4AwAAAAMxNjACAAAABjEwMDA1NAQAAAABMAcAAAAJMTIvMy8yMDI0FM5AthgX3gg7XQK7GBfeCB9DSVEuVEVMTy5JUV9MQVNUU0FMRVBSSUNFLjQ1NjM2AQAAAMTjLG0CAAAABDUuNTgAFM5AthgX3gg7XQK7GBfeCB9DSVEuUk9JVi5JUV9NQVJLRVRDQVAuMTIvMy8yMDI0AQAAADk4zxACAAAACzg4MjIuNzUwODk3AQYAAAAFAAAAATEBAAAACy0xOTY5Mzc2NDIzAwAAAAMxNjACAAAABjEwMDA1NAQAAAABMAcAAAAJMTIvMy8yMDI0FM5AthgX3gg7XQK7GBfeCB9DSVEuUEFMSS5JUV9MQVNUU0FMRVBSSUNFLjQ1NjM2AQAAABnAkA4CAAAA</t>
  </si>
  <si>
    <t>BDEuNDQAFM5AthgX3gg7XQK7GBfeCB9DSVEuRU5MVi5JUV9NQVJLRVRDQVAuMTIvMy8yMDI0AQAAADvoAQUCAAAACTI4LjU4NjM5NwEGAAAABQAAAAExAQAAAAstMTk2NTY4NjI1OQMAAAADMTYwAgAAAAYxMDAwNTQEAAAAATAHAAAACTEyLzMvMjAyNBTOQLYYF94IO10CuxgX3ggfQ0lRLlJYUlguSVFfTEFTVFNBTEVQUklDRS40NTYzNgEAAACbqpQPAgAAAAQ3LjQ2ABTOQLYYF94IO10CuxgX3ggeQ0lRLkxMWS5JUV9NQVJLRVRDQVAuMTIvNC8yMDI0AQAAABtbBAACAAAADTc0NzIxNC41MjczOTMBBgAAAAUAAAABMQEAAAALLTE5NzEzMzY4MzQDAAAAAzE2MAIAAAAGMTAwMDU0BAAAAAEwBwAAAAkxMi80LzIwMjQUzkC2GBfeCDtdArsYF94IH0NJUS5BVklSLklRX0xBU1RTQUxFUFJJQ0UuNDU2MzcBAAAAWcoRDwIAAAAEMi45NgAUzkC2GBfeCDtdArsYF94IH0NJUS5OUlNOLklRX01BUktFVENBUC4xMi80LzIwMjQBAAAAamXlIAIAAAAJMjIuMTU5MTQ1AQYAAAAFAAAAATEBAAAACy0xOTc0ODQ1MzIzAwAAAAMxNjACAAAABjEwMDA1NAQAAAABMAcAAAAJMTIvNC8yMDI0FM5AthgX3gg7XQK7GBfeCB9DSVEuQ0dPTi5JUV9MQVNUU0FMRVBSSUNFLjQ1NjM4AQAAAMSI6AYCAAAABTI4Ljg3ABTOQLYYF94IO10CuxgX3ggeQ0lRLlhCSS5JUV9MQVNUU0FMRVBSSUNFLjQ1NTk0AQAAAMpAmAECAAAABTk4LjU2</t>
  </si>
  <si>
    <t>AIVlAbcYF94If3wuuxgX3ggfQ0lRLlRMU0EuSVFfTEFTVFNBTEVQUklDRS40NTYwMgEAAAAVHpIPAgAAAAUwLjg5OAAUzkC2GBfeCDtdArsYF94IKUNJUS5URVZBLklRX1BSSUNFX1ZPTF9ISVNUXzZNVEguMTEvMS8yMDI0AQAAAE+zBAACAAAABzMzLjU5NDUAFM5AthgX3gg7XQK7GBfeCB5DSVEuWEJJLklRX0xBU1RTQUxFUFJJQ0UuNDU1OTcBAAAAykCYAQIAAAAFOTkuMjcAhWUBtxgX3gg9jSm7GBfeCCxDSVEuU0FOQS5JUV9TSE9SVF9JTlRFUkVTVF9QRVJDRU5ULjExLzUvMjAyNAEAAAAxSJojAgAAABAxNC45NTkzOTkxMzIwOTM2ABTOQLYYF94IO10CuxgX3ggfQ0lRLlZJTkMuSVFfTUFSS0VUQ0FQLjExLzYvMjAyNAEAAADkNSMpAgAAAAkxMC4wOTgwNTQBBgAAAAUAAAABMQEAAAALLTE5ODQyMzk5NDkDAAAAAzE2MAIAAAAGMTAwMDU0BAAAAAEwBwAAAAkxMS82LzIwMjQUzkC2GBfeCDtdArsYF94IH0NJUS5JTktULklRX0xBU1RTQUxFUFJJQ0UuNDU2MTABAAAAxNEWZAIAAAADNy41ABTOQLYYF94IO10CuxgX3ggfQ0lRLklNTk4uSVFfTUFSS0VUQ0FQLjExLzgvMjAyNAEAAAAu+QMAAgAAAAgxMS41OTkwOQEGAAAABQAAAAExAQAAAAstMTk3MDI4NDU2OQMAAAADMTYwAgAAAAYxMDAwNTQEAAAAATAHAAAACTExLzgvMjAyNBTOQLYYF94IO10CuxgX3ggeQ0lRLkFaTi5JUV9MQVNUU0FMRVBSSUNF</t>
  </si>
  <si>
    <t>LjQ1NjExAQAAAIYjBQACAAAABTk5Ljc4ABTOQLYYF94IO10CuxgX3ggsQ0lRLkNBUk0uSVFfU0hPUlRfSU5URVJFU1RfUEVSQ0VOVC4xMS84LzIwMjQBAAAAdzjTGQIAAAAQMi41MDQ4MjY5OTMzODU4MQAUzkC2GBfeCDtdArsYF94IIkNJUS5BTklYLklRX1ZBTFVFX1RSQURFRC4xMS84LzIwMjQBAAAAegYEAAIAAAAIMS42MDQ4NTMAFM5AthgX3gg7XQK7GBfeCCxDSVEuUkVHTi5JUV9TSE9SVF9JTlRFUkVTVF9QRVJDRU5ULjExLzgvMjAyNAEAAACzgwAAAgAAABAxLjU5NDg3NzI5MzQwNTA2ABTOQLYYF94IO10CuxgX3ggjQ0lRLkFEQUcuSVFfTEFTVFNBTEVQUklDRS4xMS85LzIwMjQBAAAAEAYLBwIAAAAEMi42NAAUzkC2GBfeCDtdArsYF94IJENJUS5CWVNJLklRX0xBU1RTQUxFUFJJQ0UuMTEvMTEvMjAyNAEAAABHz2wYAgAAAAQxLjk4ABTOQLYYF94IO10CuxgX3ggjQ0lRLk5WQVguSVFfVkFMVUVfVFJBREVELjExLzExLzIwMjQBAAAArVgFAAIAAAAKMTMyLjA4ODc0NAAUzkC2GBfeCP7t/7oYF94IJENJUS5GQVRFLklRX0xBU1RTQUxFUFJJQ0UuMTEvMTEvMjAyNAEAAABoMVcCAgAAAAQyLjU2AOjjk7YYF94Ir5UTuxgX3ggjQ0lRLklNVFguSVFfVkFMVUVfVFJBREVELjExLzExLzIwMjQBAAAAsx+JAAIAAAAINC41NzMxNjQAFM5AthgX3gj+7f+6GBfeCCRDSVEuU05EWC5JUV9MQVNUU0FMRVBS</t>
  </si>
  <si>
    <t>SUNFLjExLzEyLzIwMjQBAAAAyqafAQIAAAAFMTYuMjEAFM5AthgX3gj+7f+6GBfeCCFDSVEuRVEuSVFfVkFMVUVfVFJBREVELjExLzEyLzIwMjQBAAAAA7tOIgIAAAAIMC4zMjE2MDkAFM5AthgX3gj+7f+6GBfeCCRDSVEuRFNOS1kuSVFfVkFMVUVfVFJBREVELjExLzEyLzIwMjQBAAAAOZlpAQMAAAAAABTOQLYYF94I/u3/uhgX3ggfQ0lRLlNZUkUuSVFfTEFTVFNBTEVQUklDRS40NTYxNQEAAACKFiIPAgAAAAQyNi45ABTOQLYYF94I/u3/uhgX3ggiQ0lRLklOTy5JUV9WQUxVRV9UUkFERUQuMTEvMTMvMjAyNAEAAAD6cAAAAgAAAAgzLjAzMDExOAAUzkC2GBfeCP7t/7oYF94IH0NJUS5HU0suSVFfTUFSS0VUQ0FQLjExLzEzLzIwMjQBAAAA8jMEAAIAAAAMNTU1NzYuNDA1OTI4AQYAAAAFAAAAATEBAAAACy0xOTcxNjA5Mjc2AwAAAAI1NQIAAAAGMTAwMDU0BAAAAAEwBwAAAAoxMS8xMy8yMDI0FM5AthgX3gj+7f+6GBfeCB9DSVEuR0lMRC5JUV9MQVNUU0FMRVBSSUNFLjQ1NjA4AQAAAEpxAAACAAAABTk0LjM1ALMEsbYYF94IczgiuxgX3ggfQ0lRLkdJTEQuSVFfTEFTVFNBTEVQUklDRS40NTYxNgEAAABKcQAAAgAAAAU4OC42MwDo45O2GBfeCBsdEbsYF94IJENJUS5QVENULklRX0xBU1RTQUxFUFJJQ0UuMTEvMTMvMjAyNAEAAACUWw8AAgAAAAU0NC4wMwAUzkC2GBfeCP7t/7oYF94IKkNJUS5BQ0lV</t>
  </si>
  <si>
    <t>LklRX1BSSUNFX1ZPTF9ISVNUXzZNVEguMTEvMTQvMjAyNAEAAABAalQBAgAAAAc2NC44NzQxABTOQLYYF94I/u3/uhgX3ggfQ0lRLklNTVAuSVFfTEFTVFNBTEVQUklDRS40NTYwOQEAAAAVQmYAAgAAAAQxLjg3ALMEsbYYF94IczgiuxgX3gggQ0lRLkFESUwuSVFfTUFSS0VUQ0FQLjExLzE0LzIwMjQBAAAARLu2BgIAAAAHNy4zMDI1OQEGAAAABQAAAAExAQAAAAstMTk2ODg5NzY0OAMAAAADMTYwAgAAAAYxMDAwNTQEAAAAATAHAAAACjExLzE0LzIwMjQUzkC2GBfeCP7t/7oYF94ILUNJUS5NQlJYLklRX1NIT1JUX0lOVEVSRVNUX1BFUkNFTlQuMTEvMTQvMjAyNAEAAACGbBQTAgAAABA0LjA3Njc1ODE4MTA4MjI4ABTOQLYYF94I/u3/uhgX3ggjQ0lRLktST04uSVFfVkFMVUVfVFJBREVELjExLzE1LzIwMjQBAAAAqQxNcwMAAAAAABTOQLYYF94I/u3/uhgX3gggQ0lRLkNFUk8uSVFfTUFSS0VUQ0FQLjExLzE1LzIwMjQBAAAAM0DDYwIAAAAJNDIuODgyMzAyAQYAAAAFAAAAATEBAAAACy0xOTgyODA2MzAzAwAAAAMxNjACAAAABjEwMDA1NAQAAAABMAcAAAAKMTEvMTUvMjAyNBTOQLYYF94I/u3/uhgX3gggQ0lRLkFWSVIuSVFfTUFSS0VUQ0FQLjExLzE1LzIwMjQBAAAAWcoRDwIAAAAJMjcxLjk3MTA1AQYAAAAFAAAAATEBAAAACy0xOTcwMTk1OTU1AwAAAAMxNjACAAAABjEwMDA1NAQAAAABMAcAAAAK</t>
  </si>
  <si>
    <t>MTEvMTUvMjAyNBTOQLYYF94I/u3/uhgX3ggpQ0lRLlZJUi5JUV9QUklDRV9WT0xfSElTVF82TVRILjExLzE1LzIwMjQBAAAA7uAGGQIAAAAHNjMuNTUzOQAUzkC2GBfeCP7t/7oYF94IH0NJUS5BS1JPLklRX0xBU1RTQUxFUFJJQ0UuNDU2MTEBAAAAOEoVIgIAAAAFMjguMDkAFM5AthgX3gj+7f+6GBfeCC1DSVEuQ1lUSy5JUV9TSE9SVF9JTlRFUkVTVF9QRVJDRU5ULjExLzE3LzIwMjQBAAAAs2oAAAIAAAAQMTMuMjk0ODY1OTQxNjAxNgBEebO2GBfeCNaAGLsYF94IJENJUS5OR05FLklRX0xBU1RTQUxFUFJJQ0UuMTEvMTgvMjAyNAEAAAC7vuIjAgAAAAUxOS44MgAUzkC2GBfeCP7t/7oYF94IH0NJUS5UTlhQLklRX0xBU1RTQUxFUFJJQ0UuNDU2MjEBAAAAax6tBgIAAAAEMTkuMgAUzkC2GBfeCP7t/7oYF94IH0NJUS5DWUJOLklRX0xBU1RTQUxFUFJJQ0UuNDU2MjEBAAAA/su+JwIAAAAFMTAuNjQAFM5AthgX3gj+7f+6GBfeCCNDSVEuTFJNUi5JUV9WQUxVRV9UUkFERUQuMTEvMTgvMjAyNAEAAAAXYB0iAgAAAAg2Ljg5MzI5MwAUzkC2GBfeCP7t/7oYF94IIENJUS5JTlRTLklRX01BUktFVENBUC4xMS8xOC8yMDI0AQAAAP2Ebw0CAAAACTQzLjU0NDU2OQEGAAAABQAAAAExAQAAAAstMTk2ODkzMTE5OAMAAAADMTYwAgAAAAYxMDAwNTQEAAAAATAHAAAACjExLzE4LzIwMjQUzkC2GBfeCP7t/7oYF94I</t>
  </si>
  <si>
    <t>IENJUS5CTUVBLklRX01BUktFVENBUC4xMS8xOC8yMDI0AQAAAMeYcSkCAAAACjIzMy4wMTQ3NTcBBgAAAAUAAAABMQEAAAALLTE5NzEzMTU4MjMDAAAAAzE2MAIAAAAGMTAwMDU0BAAAAAEwBwAAAAoxMS8xOC8yMDI0FM5AthgX3gj+7f+6GBfeCB9DSVEuQUNFVC5JUV9MQVNUU0FMRVBSSUNFLjQ1NjExAQAAAN9XexICAAAABjAuOTQ2OQCzBLG2GBfeCHM4IrsYF94IH0NJUS5OS1RSLklRX0xBU1RTQUxFUFJJQ0UuNDU2MTEBAAAA6XQAAAIAAAAJMTYuMDQ5OTkxABTOQLYYF94I/u3/uhgX3ggkQ0lRLklOQ1kuSVFfTEFTVFNBTEVQUklDRS4xMS8xOC8yMDI0AQAAAJoUBQACAAAABTc2Ljk3AGw4Q7YYF94I7qsOuxgX3ggfQ0lRLkFMTE8uSVFfTEFTVFNBTEVQUklDRS40NTYyMQEAAACGvUIhAgAAAAQyLjI4ABTOQLYYF94I/u3/uhgX3ggfQ0lRLk1JUk0uSVFfTEFTVFNBTEVQUklDRS40NTYyMQEAAADaZjMjAgAAAAU0NC4yNwAUzkC2GBfeCP7t/7oYF94II0NJUS5SQ0tULklRX1ZBTFVFX1RSQURFRC4xMS8xOC8yMDI0AQAAAEBWgRkCAAAACTIwLjI5MjkxNAAUzkC2GBfeCP7t/7oYF94IH0NJUS5NUksuSVFfTUFSS0VUQ0FQLjExLzE5LzIwMjQBAAAA9mYEAAIAAAANMjQ0MjExLjAyNTE2OAEGAAAABQAAAAExAQAAAAstMTk3MDEwNDcwMAMAAAADMTYwAgAAAAYxMDAwNTQEAAAAATAHAAAACjExLzE5LzIw</t>
  </si>
  <si>
    <t>MjQUzkC2GBfeCP7t/7oYF94IIENJUS5CSUlCLklRX01BUktFVENBUC4xMS8xOS8yMDI0AQAAAB50AAACAAAADDIyNjQ5LjE1NzAxNgEGAAAABQAAAAExAQAAAAstMTk3MTMxNTc5MQMAAAADMTYwAgAAAAYxMDAwNTQEAAAAATAHAAAACjExLzE5LzIwMjQUzkC2GBfeCP7t/7oYF94IKkNJUS5HT1ZYLklRX1BSSUNFX1ZPTF9ISVNUXzZNVEguMTEvMTkvMjAyNAEAAACv+LcAAgAAAAgyMjMuOTg1NwAUzkC2GBfeCP7t/7oYF94IIENJUS5MVFJOLklRX01BUktFVENBUC4xMS8xOS8yMDI0AQAAAF4GKRACAAAACTMzLjIxNjk1MwEGAAAABQAAAAExAQAAAAstMTk3MDEyOTAyOAMAAAADMTYwAgAAAAYxMDAwNTQEAAAAATAHAAAACjExLzE5LzIwMjQUzkC2GBfeCP7t/7oYF94ILUNJUS5TR01PLklRX1NIT1JUX0lOVEVSRVNUX1BFUkNFTlQuMTEvMTkvMjAyNAEAAAACTAYAAgAAABA5LjA5NTk4OTc5MzY2NDI5ABTOQLYYF94I/u3/uhgX3ggqQ0lRLkxHTkQuSVFfUFJJQ0VfVk9MX0hJU1RfNk1USC4xMS8xOS8yMDI0AQAAAGR4AAACAAAABzQwLjg1ODIAFM5AthgX3gj+7f+6GBfeCC1DSVEuU0FHRS5JUV9TSE9SVF9JTlRFUkVTVF9QRVJDRU5ULjExLzIwLzIwMjQBAAAAhenXbAMAAAAAABTOQLYYF94I/u3/uhgX3ggqQ0lRLkFSR1guSVFfUFJJQ0VfVk9MX0hJU1RfNk1USC4xMS8yMC8yMDI0AQAAAL3iswMCAAAA</t>
  </si>
  <si>
    <t>BzMwLjgzMzgAFM5AthgX3gj+7f+6GBfeCC1DSVEuUFJGWC5JUV9TSE9SVF9JTlRFUkVTVF9QRVJDRU5ULjExLzIwLzIwMjQBAAAAJUA7AwIAAAAQNS40MzgwNjkxNzkxMjQ0NQAUzkC2GBfeCP7t/7oYF94IKkNJUS5WWUdSLklRX1BSSUNFX1ZPTF9ISVNUXzZNVEguMTEvMjAvMjAyNAEAAABezE8PAgAAAAc2Ny42ODg2ABTOQLYYF94I/u3/uhgX3ggtQ0lRLlZSVFguSVFfU0hPUlRfSU5URVJFU1RfUEVSQ0VOVC4xMS8yMC8yMDI0AQAAAIuNAAACAAAAEDEuNzQ5MjAyMTk3NTQ0MjEAFM5AthgX3gj+7f+6GBfeCCpDSVEuUEJZSS5JUV9QUklDRV9WT0xfSElTVF82TVRILjExLzIwLzIwMjQBAAAAAmqsBwIAAAAHODEuNDgyNAAUzkC2GBfeCP7t/7oYF94ILUNJUS5QWVhTLklRX1NIT1JUX0lOVEVSRVNUX1BFUkNFTlQuMTEvMjAvMjAyNAEAAADx4IElAgAAABA5Ljg0NzQ4NTQzMTQ4MjczABTOQLYYF94I/u3/uhgX3ggqQ0lRLlBBTEkuSVFfUFJJQ0VfVk9MX0hJU1RfNk1USC4xMS8yMS8yMDI0AQAAABnAkA4CAAAABzY5LjYxOTEAFM5AthgX3gj+7f+6GBfeCC1DSVEuVEVMTy5JUV9TSE9SVF9JTlRFUkVTVF9QRVJDRU5ULjExLzIxLzIwMjQBAAAAxOMsbQIAAAAQMS44NDUxNTE3NDU5NzE3OQAUzkC2GBfeCP7t/7oYF94IKkNJUS5MVU1PLklRX1BSSUNFX1ZPTF9ISVNUXzZNVEguMTEvMjEvMjAyNAEAAADr</t>
  </si>
  <si>
    <t>eXsDAwAAAAAAFM5AthgX3gj+7f+6GBfeCCxDSVEuT05DLklRX1NIT1JUX0lOVEVSRVNUX1BFUkNFTlQuMTEvMjEvMjAyNAEAAADg5N0GAgAAABAxLjAyNTAxODM2NDQyMjU0ABTOQLYYF94I/u3/uhgX3ggqQ0lRLlpZTUUuSVFfUFJJQ0VfVk9MX0hJU1RfNk1USC4xMS8yMS8yMDI0AQAAAGdklAICAAAABzQyLjA5NzgAFM5AthgX3gj+7f+6GBfeCC1DSVEuQ0FUWC5JUV9TSE9SVF9JTlRFUkVTVF9QRVJDRU5ULjExLzIyLzIwMjQBAAAA6pWXAAIAAAAPMTEuODY5MjExMzk2MDY1ABTOQLYYF94I/u3/uhgX3ggqQ0lRLlZSUFguSVFfUFJJQ0VfVk9MX0hJU1RfNk1USC4xMS8yMi8yMDI0AQAAAJLSRyECAAAACDE4MC44NzQ0ABTOQLYYF94I/u3/uhgX3ggtQ0lRLkJCSU8uSVFfU0hPUlRfSU5URVJFU1RfUEVSQ0VOVC4xMS8yMi8yMDI0AQAAAGKHnBgCAAAAEDkuMTAwNzI5Njc4NTI1MTkAFM5AthgX3gj+7f+6GBfeCCxDSVEuQVpOLklRX1NIT1JUX0lOVEVSRVNUX1BFUkNFTlQuMTEvMjUvMjAyNAEAAACGIwUAAwAAAAAAFM5AthgX3gj+7f+6GBfeCCpDSVEuQ0dUWC5JUV9QUklDRV9WT0xfSElTVF82TVRILjExLzI1LzIwMjQBAAAA1q5YAgIAAAAIMTMxLjQ2MzgAFM5AthgX3gj+7f+6GBfeCC1DSVEuQ1RYUi5JUV9TSE9SVF9JTlRFUkVTVF9QRVJDRU5ULjExLzI1LzIwMjQBAAAAG5c9EAIAAAAQNi4xMDE5</t>
  </si>
  <si>
    <t>MDQ2NTI0NTgxMwAUzkC2GBfeCP7t/7oYF94IKUNJUS5QRkUuSVFfUFJJQ0VfVk9MX0hJU1RfNk1USC4xMS8yNS8yMDI0AQAAAN55AgACAAAABzIyLjA2MTYAFM5AthgX3gj+7f+6GBfeCC1DSVEuVE5ZQS5JUV9TSE9SVF9JTlRFUkVTVF9QRVJDRU5ULjExLzI1LzIwMjQBAAAAFsNiGAIAAAAPNi42MTk5MzkyMDg2NzY3ABTOQLYYF94I/u3/uhgX3ggsQ0lRLkdTSy5JUV9TSE9SVF9JTlRFUkVTVF9QRVJDRU5ULjExLzI1LzIwMjQBAAAA8jMEAAMAAAAAABTOQLYYF94I/u3/uhgX3ggqQ0lRLlBUQ1QuSVFfUFJJQ0VfVk9MX0hJU1RfNk1USC4xMS8yNi8yMDI0AQAAAJRbDwACAAAABzUxLjg2NDUAFM5AthgX3gj+7f+6GBfeCC1DSVEuVkFMTi5JUV9TSE9SVF9JTlRFUkVTVF9QRVJDRU5ULjExLzI2LzIwMjQBAAAAPHBFAAMAAAAAABTOQLYYF94I/u3/uhgX3ggqQ0lRLkxYUlguSVFfUFJJQ0VfVk9MX0hJU1RfNk1USC4xMS8yNi8yMDI0AQAAAD14AAACAAAACDEwMi43NDg3ABTOQLYYF94I/u3/uhgX3ggtQ0lRLkNSVk8uSVFfU0hPUlRfSU5URVJFU1RfUEVSQ0VOVC4xMS8yNy8yMDI0AQAAAPWSuRACAAAAEDIwLjIyNDE5ODk0MjAzMTMAFM5AthgX3gj+7f+6GBfeCCpDSVEuQVBMVC5JUV9QUklDRV9WT0xfSElTVF82TVRILjExLzI3LzIwMjQBAAAAe4xUIQIAAAAIMTAwLjQ4NzcAFM5AthgX3gj+7f+6GBfe</t>
  </si>
  <si>
    <t>CCxDSVEuR01BQi5JUV9TSE9SVF9JTlRFUkVTVF9QRVJDRU5ULjEyLzIvMjAyNAEAAABoKAoAAwAAAAAAFM5AthgX3gj+7f+6GBfeCClDSVEuU05USS5JUV9QUklDRV9WT0xfSElTVF82TVRILjEyLzIvMjAyNAEAAABJBx4gAgAAAAgyNDMuMTU1NAAUzkC2GBfeCP7t/7oYF94ILENJUS5QUEJULklRX1NIT1JUX0lOVEVSRVNUX1BFUkNFTlQuMTIvMi8yMDI0AQAAAC2iNgEDAAAAAAAUzkC2GBfeCP7t/7oYF94ILENJUS5SSUdMLklRX1NIT1JUX0lOVEVSRVNUX1BFUkNFTlQuMTIvMi8yMDI0AQAAADuEAAACAAAAEDIuNjI2NTQ1MjcwNDA1MjkAFM5AthgX3gj+7f+6GBfeCClDSVEuSkFOWC5JUV9QUklDRV9WT0xfSElTVF82TVRILjEyLzIvMjAyNAEAAACNq1koAgAAAAc1OS41MTU2ABTOQLYYF94I/u3/uhgX3ggsQ0lRLkJDVFguSVFfU0hPUlRfSU5URVJFU1RfUEVSQ0VOVC4xMi8yLzIwMjQBAAAA9tyhDwMAAAAAABTOQLYYF94I/u3/uhgX3ggoQ0lRLkpOSi5JUV9QUklDRV9WT0xfSElTVF82TVRILjEyLzMvMjAyNAEAAACdIQIAAgAAAAcxNC45MjEyABTOQLYYF94I/u3/uhgX3ggsQ0lRLkNSQlAuSVFfU0hPUlRfSU5URVJFU1RfUEVSQ0VOVC4xMi8zLzIwMjQBAAAAJG8kDwIAAAAQMTkuNzE4NzIwMzg1NjQ1MwAUzkC2GBfeCP7t/7oYF94IKUNJUS5ST0lWLklRX1BSSUNFX1ZPTF9ISVNUXzZNVEguMTIv</t>
  </si>
  <si>
    <t>My8yMDI0AQAAADk4zxACAAAABzI3LjU3NTEAFM5AthgX3gj+7f+6GBfeCCxDSVEuVFJWSS5JUV9TSE9SVF9JTlRFUkVTVF9QRVJDRU5ULjEyLzMvMjAyNAEAAAAkrm4NAgAAABAyLjI4MDQzOTQ1MzY4NTY2ABTOQLYYF94I/u3/uhgX3ggpQ0lRLkVOTFYuSVFfUFJJQ0VfVk9MX0hJU1RfNk1USC4xMi8zLzIwMjQBAAAAO+gBBQIAAAAHNzQuNjQ4NwAUzkC2GBfeCP7t/7oYF94ILENJUS5FTFRYLklRX1NIT1JUX0lOVEVSRVNUX1BFUkNFTlQuMTIvMy8yMDI0AQAAAECqzwwCAAAAETAuNTUyMjAxMDk4MDczODI5ABTOQLYYF94I/u3/uhgX3ggoQ0lRLkxMWS5JUV9QUklDRV9WT0xfSElTVF82TVRILjEyLzQvMjAyNAEAAAAbWwQAAgAAAAczMy4zNDk0ABTOQLYYF94I/u3/uhgX3ggsQ0lRLlJMTUQuSVFfU0hPUlRfSU5URVJFU1RfUEVSQ0VOVC4xMi80LzIwMjQBAAAA82eKAAIAAAAQMy44MjIyNTUxODM0MTc5NAAUzkC2GBfeCP7t/7oYF94IKUNJUS5OUlNOLklRX1BSSUNFX1ZPTF9ISVNUXzZNVEguMTIvNC8yMDI0AQAAAGpl5SACAAAABzkyLjU3NDEAFM5AthgX3gj+7f+6GBfeCCtDSVEuQVpOLklRX1NIT1JUX0lOVEVSRVNUX1BFUkNFTlQuMTIvNS8yMDI0AQAAAIYjBQADAAAAAAAUzkC2GBfeCP7t/7oYF94IHkNJUS5MTFkuSVFfTEFTVFNBTEVQUklDRS40NTU5MAEAAAAbWwQAAgAAAAU4OTIuNwCZxbC2</t>
  </si>
  <si>
    <t>GBfeCDuvJLsYF94ILENJUS5BVE9TLklRX1NIT1JUX0lOVEVSRVNUX1BFUkNFTlQuMTEvNC8yMDI0AQAAAJ7M+QUCAAAAEDEwLjM3ODQ3MDI0NDY0OTQAFM5AthgX3gj+7f+6GBfeCCJDSVEuU0FOQS5JUV9WQUxVRV9UUkFERUQuMTEvNS8yMDI0AQAAADFImiMCAAAACTEyLjM4MTczNAAUzkC2GBfeCP7t/7oYF94ILENJUS5JTktULklRX1NIT1JUX0lOVEVSRVNUX1BFUkNFTlQuMTEvNy8yMDI0AQAAAMTRFmQCAAAAETAuMTY1MjU2Nzc0OTY2MzEyABTOQLYYF94I/u3/uhgX3ggpQ0lRLk5LVFIuSVFfUFJJQ0VfVk9MX0hJU1RfNk1USC4xMS83LzIwMjQBAAAA6XQAAAIAAAAHNzMuMzU4NQAUzkC2GBfeCP7t/7oYF94IK0NJUS5BWk4uSVFfU0hPUlRfSU5URVJFU1RfUEVSQ0VOVC4xMS84LzIwMjQBAAAAhiMFAAMAAAAAABTOQLYYF94I/u3/uhgX3ggiQ0lRLkNBUk0uSVFfVkFMVUVfVFJBREVELjExLzgvMjAyNAEAAAB3ONMZAgAAAAgwLjg1ODc0NAAUzkC2GBfeCP7t/7oYF94IHkNJUS5DVUUuSVFfTUFSS0VUQ0FQLjExLzgvMjAyNAEAAACmZugYAgAAAAoxMDMuNTU3MjczAQYAAAAFAAAAATEBAAAACy0xOTgyODQ3NzkyAwAAAAMxNjACAAAABjEwMDA1NAQAAAABMAcAAAAJMTEvOC8yMDI0FM5AthgX3gj+7f+6GBfeCCJDSVEuUkVHTi5JUV9WQUxVRV9UUkFERUQuMTEvOC8yMDI0AQAAALODAAACAAAACjQ2</t>
  </si>
  <si>
    <t>Ni44ODUwODYAFM5AthgX3gj+7f+6GBfeCB9DSVEuQURBRy5JUV9MQVNUU0FMRVBSSUNFLjQ1NjExAQAAABAGCwcCAAAABDIuMTYAFM5AthgX3gj+7f+6GBfeCCJDSVEuUkNVUy5JUV9WQUxVRV9UUkFERUQuMTEvOS8yMDI0AQAAADS/ZRMDAAAAAAAUzkC2GBfeCP7t/7oYF94IH0NJUS5CWVNJLklRX0xBU1RTQUxFUFJJQ0UuNDU2MTQBAAAAR89sGAIAAAAEMS43MgAUzkC2GBfeCP7t/7oYF94IIENJUS5DVFhSLklRX01BUktFVENBUC4xMS8xMS8yMDI0AQAAABuXPRACAAAACDgxLjE4MTg1AQYAAAAFAAAAATEBAAAACy0xOTgzNTY4MDI2AwAAAAMxNjACAAAABjEwMDA1NAQAAAABMAcAAAAKMTEvMTEvMjAyNBTOQLYYF94I/u3/uhgX3ggfQ0lRLkZBVEUuSVFfTEFTVFNBTEVQUklDRS40NTYxNAEAAABoMVcCAgAAAAQyLjI3AOjjk7YYF94IGx0RuxgX3gggQ0lRLkZBVEUuSVFfTUFSS0VUQ0FQLjExLzExLzIwMjQBAAAAaDFXAgIAAAAKMjkxLjUyNzM4MwEGAAAABQAAAAExAQAAAAstMTk4MzMyMzkxNwMAAAADMTYwAgAAAAYxMDAwNTQEAAAAATAHAAAACjExLzExLzIwMjREebO2GBfeCLz5GrsYF94IH0NJUS5TTkRYLklRX0xBU1RTQUxFUFJJQ0UuNDU2MTUBAAAAyqafAQIAAAAFMTUuNzcAFM5AthgX3gj+7f+6GBfeCCRDSVEuUlZQSC5JUV9MQVNUU0FMRVBSSUNFLjExLzEyLzIwMjQBAAAAlISQBwIAAAAE</t>
  </si>
  <si>
    <t>MS4zMgAUzkC2GBfeCP7t/7oYF94ILUNJUS5BTUdOLklRX1NIT1JUX0lOVEVSRVNUX1BFUkNFTlQuMTEvMTMvMjAyNAEAAADwYAAAAgAAAA8xLjY0MTM0Njk1ODUxODEAFM5AthgX3gj+7f+6GBfeCCNDSVEuTElBTi5JUV9WQUxVRV9UUkFERUQuMTEvMTMvMjAyNAEAAABCAW4pAwAAAAAAFM5AthgX3gj+7f+6GBfeCCBDSVEuQlJUWC5JUV9NQVJLRVRDQVAuMTEvMTMvMjAyNAEAAACANHkDAgAAAAkxMC42NTY2NzUBBgAAAAUAAAABMQEAAAALLTE5NjkyODc1NTgDAAAAAzE2MAIAAAAGMTAwMDU0BAAAAAEwBwAAAAoxMS8xMy8yMDI0FM5AthgX3gj+7f+6GBfeCClDSVEuR1NLLklRX1BSSUNFX1ZPTF9ISVNUXzZNVEguMTEvMTMvMjAyNAEAAADyMwQAAgAAAAYyMi41ODUAFM5AthgX3gj+7f+6GBfeCCRDSVEuR0lMRC5JUV9MQVNUU0FMRVBSSUNFLjExLzEzLzIwMjQBAAAASnEAAAIAAAAFOTIuNjMA6OOTthgX3givlRO7GBfeCB9DSVEuUFRDVC5JUV9MQVNUU0FMRVBSSUNFLjQ1NjE2AQAAAJRbDwACAAAABTQxLjk2ABTOQLYYF94I/u3/uhgX3ggfQ0lRLkFDSVUuSVFfTEFTVFNBTEVQUklDRS40NTYxNwEAAABAalQBAgAAAAQzLjI5ABTOQLYYF94I/u3/uhgX3ggkQ0lRLklNTVAuSVFfTEFTVFNBTEVQUklDRS4xMS8xNC8yMDI0AQAAABVCZgACAAAABDIuMDkAbDhDthgX3gg1wgm7GBfeCCpDSVEuQURJTC5J</t>
  </si>
  <si>
    <t>UV9QUklDRV9WT0xfSElTVF82TVRILjExLzE0LzIwMjQBAAAARLu2BgIAAAAHNzYuOTk4MwAUzkC2GBfeCP7t/7oYF94II0NJUS5NQlJYLklRX1ZBTFVFX1RSQURFRC4xMS8xNC8yMDI0AQAAAIZsFBMCAAAACDEuNjQ3NTg1ABTOQLYYF94I/u3/uhgX3gggQ0lRLkRUSUwuSVFfTUFSS0VUQ0FQLjExLzE1LzIwMjQBAAAA6OVxAgIAAAAINTguNDUzNDcBBgAAAAUAAAABMQEAAAALLTE5NzA4NTQ0ODcDAAAAAzE2MAIAAAAGMTAwMDU0BAAAAAEwBwAAAAoxMS8xNS8yMDI0FM5AthgX3gj+7f+6GBfeCCpDSVEuQ0VSTy5JUV9QUklDRV9WT0xfSElTVF82TVRILjExLzE1LzIwMjQBAAAAM0DDYwIAAAAIMjMxLjQwNDQAFM5AthgX3gj+7f+6GBfeCCpDSVEuQVZJUi5JUV9QUklDRV9WT0xfSElTVF82TVRILjExLzE1LzIwMjQBAAAAWcoRDwIAAAAHNDcuNTkyMwAUzkC2GBfeCP7t/7oYF94IHkNJUS5WSVIuSVFfTEFTVFNBTEVQUklDRS40NTYxMAEAAADu4AYZAgAAAAQ4LjY0ABTOQLYYF94I/u3/uhgX3ggkQ0lRLlJFR04uSVFfTEFTVFNBTEVQUklDRS4xMS8xNi8yMDI0AQAAALODAAACAAAABjc1Ni44MQAUzkC2GBfeCP7t/7oYF94ILUNJUS5OVExBLklRX1NIT1JUX0lOVEVSRVNUX1BFUkNFTlQuMTEvMTYvMjAyNAEAAAB0444QAgAAABAxNS44NTgyNTk2NTIzNzg4ABTOQLYYF94I/u3/uhgX3ggkQ0lRLkFLUk8u</t>
  </si>
  <si>
    <t>SVFfTEFTVFNBTEVQUklDRS4xMS8xNy8yMDI0AQAAADhKFSICAAAABTI4LjA5ABTOQLYYF94I/u3/uhgX3ggtQ0lRLlNHTVQuSVFfU0hPUlRfSU5URVJFU1RfUEVSQ0VOVC4xMS8xNy8yMDI0AQAAAAQRDwICAAAAEDEyLjk1NjAwMzQyMjIzMzkAFM5AthgX3gj+7f+6GBfeCB9DSVEuTkdORS5JUV9MQVNUU0FMRVBSSUNFLjQ1NjIxAQAAALu+4iMCAAAABjIyLjMxNQAUzkC2GBfeCP7t/7oYF94II0NJUS5BQ0VULklRX1ZBTFVFX1RSQURFRC4xMS8xOC8yMDI0AQAAAN9XexICAAAACDAuNjY2ODQ5AGw4Q7YYF94IIzYMuxgX3ggjQ0lRLlJHTlguSVFfVkFMVUVfVFJBREVELjExLzE4LzIwMjQBAAAAVG/JBwIAAAAJMzEuMTk3OTQzABTOQLYYF94I/u3/uhgX3gggQ0lRLlRIQVIuSVFfTUFSS0VUQ0FQLjExLzE4LzIwMjQBAAAAz5aRHwIAAAAIMy41MjE5MDgBBgAAAAUAAAABMQEAAAALLTE5NzAxMjA2MzIDAAAAAzE2MAIAAAAGMTAwMDU0BAAAAAEwBwAAAAoxMS8xOC8yMDI0FM5AthgX3gj+7f+6GBfeCCpDSVEuSU5UUy5JUV9QUklDRV9WT0xfSElTVF82TVRILjExLzE4LzIwMjQBAAAA/YRvDQIAAAAHNDUuNDk4OQAUzkC2GBfeCP7t/7oYF94IKkNJUS5CTUVBLklRX1BSSUNFX1ZPTF9ISVNUXzZNVEguMTEvMTgvMjAyNAEAAADHmHEpAgAAAAgxNjQuNTE0MwAUzkC2GBfeCP7t/7oYF94IHkNJUS5MTFkuSVFf</t>
  </si>
  <si>
    <t>TEFTVFNBTEVQUklDRS40NTYxMQEAAAAbWwQAAgAAAAU3NDYuMgCzBLG2GBfeCL/RH7sYF94IJENJUS5BQ0VULklRX0xBU1RTQUxFUFJJQ0UuMTEvMTgvMjAyNAEAAADfV3sSAgAAAAYwLjk2NzkAbDhDthgX3gg1wgm7GBfeCC1DSVEuQUxHUy5JUV9TSE9SVF9JTlRFUkVTVF9QRVJDRU5ULjExLzE4LzIwMjQBAAAAM56oIgIAAAAQMy4yNjgwMTA4MzYzNDA4MQAUzkC2GBfeCP7t/7oYF94ILUNJUS5BUldSLklRX1NIT1JUX0lOVEVSRVNUX1BFUkNFTlQuMTEvMTgvMjAyNAEAAACGGQMAAgAAABA3LjU1MjIwMTUwOTg0ODI2AOjjk7YYF94IGx0RuxgX3gggQ0lRLkFMTE8uSVFfTUFSS0VUQ0FQLjExLzE4LzIwMjQBAAAAhr1CIQIAAAAKNDUwLjc5NDk5NgEGAAAABQAAAAExAQAAAAstMTk3MDIxMDEwMwMAAAADMTYwAgAAAAYxMDAwNTQEAAAAATAHAAAACjExLzE4LzIwMjQUzkC2GBfeCP7t/7oYF94IJENJUS5QSElPLklRX0xBU1RTQUxFUFJJQ0UuMTEvMTkvMjAyNAEAAAA5BmcIAgAAAAUyLjU1MgAUzkC2GBfeCP7t/7oYF94IH0NJUS5PQ0dOLklRX0xBU1RTQUxFUFJJQ0UuNDU2MTQBAAAAt8AcEgIAAAAGMC45MTEyABTOQLYYF94I/u3/uhgX3ggfQ0lRLkFSR1guSVFfTEFTVFNBTEVQUklDRS40NTYxNQEAAAC94rMDAgAAAAU1MzIuMgAUzkC2GBfeCP7t/7oYF94II0NJUS5QWVhTLklRX1ZBTFVFX1RSQURF</t>
  </si>
  <si>
    <t>RC4xMS8yMC8yMDI0AQAAAPHggSUCAAAACTIwLjg0NjMyOAAUzkC2GBfeCP7t/7oYF94IKkNJUS5RVVJFLklRX1BSSUNFX1ZPTF9ISVNUXzZNVEguMTEvMjEvMjAyNAEAAACgtDEKAgAAAAgxMjUuNzQzMgAUzkC2GBfeCP7t/7oYF94IIkNJUS5PTkMuSVFfVkFMVUVfVFJBREVELjExLzIxLzIwMjQBAAAA4OTdBgIAAAAJNDMuMDg5NTkyABTOQLYYF94I/u3/uhgX3gggQ0lRLkNBVFguSVFfTUFSS0VUQ0FQLjExLzIyLzIwMjQBAAAA6pWXAAIAAAAKMjM0LjUyODc2NAEGAAAABQAAAAExAQAAAAstMTk2OTQzNzQwMQMAAAADMTYwAgAAAAYxMDAwNTQEAAAAATAHAAAACjExLzIyLzIwMjQUzkC2GBfeCP7t/7oYF94II0NJUS5BWk4uSVFfTEFTVFNBTEVQUklDRS4xMS8yMi8yMDI0AQAAAIYjBQACAAAABjEwNC43NAAUzkC2GBfeCP7t/7oYF94IJENJUS5QU1RWLklRX0xBU1RTQUxFUFJJQ0UuMTEvMjIvMjAyNAEAAAABCAQAAgAAAAQxLjE4AGw4Q7YYF94I7qsOuxgX3gggQ0lRLklOQUIuSVFfTUFSS0VUQ0FQLjExLzI1LzIwMjQBAAAAFDQuIQIAAAAJMjIuMDIwNDEyAQYAAAAFAAAAATEBAAAACy0xOTY5Mjg3NTM3AwAAAAMxNjACAAAABjEwMDA1NAQAAAABMAcAAAAKMTEvMjUvMjAyNBTOQLYYF94I/u3/uhgX3ggeQ0lRLlBGRS5JUV9MQVNUU0FMRVBSSUNFLjQ1NjI4AQAAAN55AgACAAAABTI1LjgyABTOQLYY</t>
  </si>
  <si>
    <t>F94I/u3/uhgX3gggQ0lRLkFCQlYuSVFfTUFSS0VUQ0FQLjExLzI1LzIwMjQBAAAACgF1CAIAAAAMMzEyODg5Ljg2NTU5AQYAAAAFAAAAATEBAAAACy0xOTcwNTY0MzI1AwAAAAMxNjACAAAABjEwMDA1NAQAAAABMAcAAAAKMTEvMjUvMjAyNBTOQLYYF94I/u3/uhgX3ggfQ0lRLlBUQ1QuSVFfTEFTVFNBTEVQUklDRS40NTYyOQEAAACUWw8AAgAAAAU1MC4yOQAUzkC2GBfeCP7t/7oYF94IIENJUS5MVFJOLklRX01BUktFVENBUC4xMS8yNi8yMDI0AQAAAF4GKRACAAAACTMzLjEzMDY3NQEGAAAABQAAAAExAQAAAAstMTk3MDEyOTAyOAMAAAADMTYwAgAAAAYxMDAwNTQEAAAAATAHAAAACjExLzI2LzIwMjQUzkC2GBfeCP7t/7oYF94IH0NJUS5BUExULklRX0xBU1RTQUxFUFJJQ0UuNDU2MzABAAAAe4xUIQIAAAAEMS4zOAAUzkC2GBfeCP7t/7oYF94IH0NJUS5BUEdFLklRX01BUktFVENBUC4xMi8yLzIwMjQBAAAAlftGbAIAAAALMjYyNS41MDAyNjcBBgAAAAUAAAABMQEAAAALLTE5NjkyNjMxNjUDAAAAAzE2MAIAAAAGMTAwMDU0BAAAAAEwBwAAAAkxMi8yLzIwMjQUzkC2GBfeCP7t/7oYF94IHkNJUS5KTkouSVFfTUFSS0VUQ0FQLjEyLzIvMjAyNAEAAACdIQIAAgAAAA0zNzI3MDAuMDM2MDY2AQYAAAAFAAAAATEBAAAACy0xOTcyNzQ5NTE4AwAAAAMxNjACAAAABjEwMDA1NAQAAAABMAcAAAAJMTIvMi8y</t>
  </si>
  <si>
    <t>MDI0FM5AthgX3gj+7f+6GBfeCB9DSVEuVEVSTi5JUV9NQVJLRVRDQVAuMTIvMy8yMDI0AQAAAJbkRiECAAAACjU0MC4yMTExMTgBBgAAAAUAAAABMQEAAAALLTE5Njk0Mzc0NjQDAAAAAzE2MAIAAAAGMTAwMDU0BAAAAAEwBwAAAAkxMi8zLzIwMjQUzkC2GBfeCP7t/7oYF94IH0NJUS5FTkxWLklRX0xBU1RTQUxFUFJJQ0UuNDU2MzYBAAAAO+gBBQIAAAAEMS4yNQAUzkC2GBfeCP7t/7oYF94IH0NJUS5URVZBLklRX01BUktFVENBUC4xMi80LzIwMjQBAAAAT7MEAAIAAAAMMjAxOTUuNzQ0NjY3AQYAAAAFAAAAATEBAAAACy0xOTcwMzkzMzM4AwAAAAMxNjACAAAABjEwMDA1NAQAAAABMAcAAAAJMTIvNC8yMDI0FM5AthgX3gj+7f+6GBfeCB9DSVEuTlJTTi5JUV9MQVNUU0FMRVBSSUNFLjQ1NjM3AQAAAGpl5SACAAAABjAuOTEwMgAUzkC2GBfeCD3V/roYF94IIUNJUS5BWk4uSVFfVkFMVUVfVFJBREVELjEyLzUvMjAyNAEAAACGIwUAAgAAAAozOTQuNDgxNTI5ABTOQLYYF94I/u3/uhgX3ggfQ0lRLlRBUkEuSVFfTEFTVFNBTEVQUklDRS40NTYzMAEAAAD4oYkgAgAAAAQzLjU0ABTOQLYYF94IPdX+uhgX3ggsQ0lRLkVMRVYuSVFfU0hPUlRfSU5URVJFU1RfUEVSQ0VOVC4xMi81LzIwMjQBAAAATNvvAgMAAAAAABTOQLYYF94IPdX+uhgX3ggfQ0lRLkJOVFguSVFfTEFTVFNBTEVQUklDRS40NTYzOQEAAAB7</t>
  </si>
  <si>
    <t>Ow0DAgAAAAYxMjAuMzgAFM5AthgX3gg91f66GBfeCCBDSVEuRFNOS1kuSVFfTEFTVFNBTEVQUklDRS40NTYzMQEAAAA5mWkBAwAAAAAAFM5AthgX3gg91f66GBfeCClDSVEuQkhWTi5JUV9QUklDRV9WT0xfSElTVF82TVRILjEyLzYvMjAyNAEAAACaSxBrAgAAAAc1Mi4zNDY4ABTOQLYYF94IPdX+uhgX3ggiQ0lRLlhFTkUuSVFfVkFMVUVfVFJBREVELjEyLzYvMjAyNAEAAADWoQgAAgAAAAgxNS4zMzMwMgAUzkC2GBfeCD3V/roYF94IH0NJUS5TVE9LLklRX0xBU1RTQUxFUFJJQ0UuNDU2MzkBAAAAHogBDwIAAAAFMTIuMDYAFM5AthgX3gg91f66GBfeCCtDSVEuQUxULklRX1NIT1JUX0lOVEVSRVNUX1BFUkNFTlQuMTIvNi8yMDI0AQAAAPdCSgACAAAAEDMyLjEwODEyOTkxOTg0MTQAFM5AthgX3gg91f66GBfeCCNDSVEuTVROQi5JUV9CRVRBXzFZUl9SU1EuMTAvMzEvMjAyNAEAAADa0oUOAgAAABIwLjA5MTA0MjU1NDg2MjQwODgAuGuSthgX3gjWCRa7GBfeCCNDSVEuQUNJVS5JUV9CRVRBXzFZUl9SU1EuMTEvMTQvMjAyNAEAAABAalQBAgAAABIwLjAzNDM1MTI2NDgyMzc4OTMAFM5AthgX3gjuqw67GBfeCCNDSVEuQ1lCTi5JUV9CRVRBXzFZUl9SU1EuMTEvMTgvMjAyNAEAAAD+y74nAgAAABIwLjAyOTQ3NDcxMzcwMzQ3NDgAFM5AthgX3gjuqw67GBfeCCNDSVEuTUlSTS5JUV9CRVRBXzFZUl9SU1Eu</t>
  </si>
  <si>
    <t>MTEvMTgvMjAyNAEAAADaZjMjAgAAABIwLjAxNDA1MjY0MTg4ODExNTcAFM5AthgX3gjuqw67GBfeCCNDSVEuT0NHTi5JUV9CRVRBXzFZUl9SU1EuMTEvMTkvMjAyNAEAAAC3wBwSAgAAABIwLjAyOTk5NTQwOTM5MDQ0ODUAFM5AthgX3gjuqw67GBfeCCNDSVEuQ1JETC5JUV9CRVRBXzFZUl9SU1EuMTEvMTkvMjAyNAEAAABdc3whAgAAABIwLjA0NjA3MDk2NTEwNjkyMzgAFM5AthgX3gjuqw67GBfeCCNDSVEuQ0xEWC5JUV9CRVRBXzFZUl9SU1EuMTEvMjAvMjAyNAEAAABVzJIAAgAAABIwLjAzODY3NDI1MTQwNDAwMDEAFM5AthgX3gjuqw67GBfeCCNDSVEuTkFNUy5JUV9CRVRBXzFZUl9SU1EuMTEvMjAvMjAyNAEAAACictooAgAAABEwLjExMDQ5MzYwMjAxMzQwMgAUzkC2GBfeCO6rDrsYF94II0NJUS5SWFJYLklRX0JFVEFfMVlSX1JTUS4xMS8yMC8yMDI0AQAAAJuqlA8CAAAAETAuMjE1Nzc4NTU5NTUwMTU2ABTOQLYYF94I7qsOuxgX3ggjQ0lRLlhCSU8uSVFfQkVUQV8xWVJfUlNRLjExLzIxLzIwMjQBAAAAOSZhAQIAAAATMC4wMDQwMzY4MTkwNzkzODU5MwAUzkC2GBfeCO6rDrsYF94II0NJUS5CR05FLklRX0JFVEFfMVlSX1JTUS4xMS8yMS8yMDI0AQAAAODk3QYDAAAAAAAUzkC2GBfeCO6rDrsYF94II0NJUS5BTVJYLklRX0JFVEFfMVlSX1JTUS4xMS8yMS8yMDI0AQAAAFecSgICAAAAEjAuMDkx</t>
  </si>
  <si>
    <t>MjExMjY1NDU4NjA5MwAUzkC2GBfeCO6rDrsYF94IIkNJUS5BWk4uSVFfQkVUQV8xWVJfUlNRLjExLzIyLzIwMjQBAAAAhiMFAAIAAAASMC4wMzY2NzM0MTIwNzE5NDM0ABTOQLYYF94I7qsOuxgX3ggiQ0lRLk1SSy5JUV9CRVRBXzFZUl9SU1EuMTEvMjUvMjAyNAEAAAD2ZgQAAgAAABEwLjEyMzAwNzA4MjUzNDgzMwAUzkC2GBfeCO6rDrsYF94II0NJUS5TQVZBLklRX0JFVEFfMVlSX1JTUS4xMS8yNS8yMDI0AQAAAC+kAQACAAAAFDEuNTI2NjUyMjQxNTczMjFFLTA1ABTOQLYYF94I7qsOuxgX3ggjQ0lRLkJIVk4uSVFfQkVUQV8xWVJfUlNRLjExLzI1LzIwMjQBAAAAmksQawIAAAAQMC4xNDE5NDEwODU3MTI5NwAUzkC2GBfeCO6rDrsYF94II0NJUS5BTEVDLklRX0JFVEFfMVlSX1JTUS4xMS8yNS8yMDI0AQAAAGtA2w4CAAAAETAuMjA5MzM0MDQ0NTYxNzU4AGw4Q7YYF94I7qsOuxgX3ggjQ0lRLlBSVEcuSVFfQkVUQV8xWVJfUlNRLjExLzI2LzIwMjQFAAAAAAAAAAgAAAAUKEludmFsaWQgSWRlbnRpZmllcikUzkC2GBfeCO6rDrsYF94II0NJUS5PVExLLklRX0JFVEFfMVlSX1JTUS4xMS8yNy8yMDI0AQAAAAWksQgCAAAAEzAuMDAzMjk0NDk5NDQwODY4OTUAFM5AthgX3gjuqw67GBfeCCJDSVEuTVJVUy5JUV9CRVRBXzFZUl9SU1EuMTIvMi8yMDI0AQAAABBkfAECAAAAEjAuMDg2MTcyNzExNjI2NTc4</t>
  </si>
  <si>
    <t>NQBsOEO2GBfeCO6rDrsYF94IIkNJUS5OVkNSLklRX0JFVEFfMVlSX1JTUS4xMi8yLzIwMjQBAAAA6HwfBAIAAAARMC4xMzI1ODYzNzQwNTA2OTYAbDhDthgX3gjuqw67GBfeCCJDSVEuUlZNRC5JUV9CRVRBXzFZUl9SU1EuMTIvMi8yMDI0AQAAALQR6hACAAAAEjAuMDI3NzUxNTM2MzQyOTI0OQBsOEO2GBfeCO6rDrsYF94IIkNJUS5KU1BSLklRX0JFVEFfMVlSX1JTUS4xMi8yLzIwMjQBAAAAXpKVJgIAAAAQMC4xMzA3NDM5NDY1NjExNQBsOEO2GBfeCO6rDrsYF94IIkNJUS5URUxPLklRX0JFVEFfMVlSX1JTUS4xMi8zLzIwMjQBAAAAxOMsbQIAAAATMC4wMDE5MzgwNzU5NDU4NDQ2MwBsOEO2GBfeCO6rDrsYF94IIkNJUS5QQUxJLklRX0JFVEFfMVlSX1JTUS4xMi8zLzIwMjQBAAAAGcCQDgIAAAASMC4wMzgwNjUzMDI4OTAwNDgyAGw4Q7YYF94I7qsOuxgX3ggiQ0lRLlJYUlguSVFfQkVUQV8xWVJfUlNRLjEyLzMvMjAyNAEAAACbqpQPAgAAABEwLjE5ODE2MTA5OTkwMzY1MQBsOEO2GBfeCO6rDrsYF94IIkNJUS5BVklSLklRX0JFVEFfMVlSX1JTUS4xMi80LzIwMjQBAAAAWcoRDwIAAAAPMC4yMTEzMDE2Mjg3NTY5AGw4Q7YYF94I7qsOuxgX3ggiQ0lRLkNHT04uSVFfQkVUQV8xWVJfUlNRLjEyLzUvMjAyNAEAAADEiOgGAgAAABIwLjA1ODc0MjY5NDY1MDE0NjkAbDhDthgX3gjuqw67GBfeCCJDSVEu</t>
  </si>
  <si>
    <t>VVJHTi5JUV9CRVRBXzFZUl9SU1EuMTIvNS8yMDI0AQAAANXSWA4CAAAAEjAuMDY3Mzg1ODY1NjUwOTM4NgBsOEO2GBfeCO6rDrsYF94IIkNJUS5HU0suSVFfQkVUQV8xWVJfUlNRLjExLzEzLzIwMjQBAAAA8jMEAAIAAAARMC4wNTU1NTg5NTUyNDQ1MDkAbDhDthgX3gjuqw67GBfeCCNDSVEuTkdORS5JUV9CRVRBXzFZUl9SU1EuMTEvMTgvMjAyNAEAAAC7vuIjAgAAABEwLjIxNDg2NzM1OTg0Nzc5NABsOEO2GBfeCO6rDrsYF94IIkNJUS5KTkouSVFfQkVUQV8xWVJfUlNRLjExLzE4LzIwMjQBAAAAnSECAAIAAAAUNC4zMTYxMzExNDQ5MTM1M0UtMDYAu4muthgX3gi/0R+7GBfeCCNDSVEuSU5DWS5JUV9CRVRBXzFZUl9SU1EuMTEvMTgvMjAyNAEAAACaFAUAAgAAABIwLjA5MjA1OTg5NzQzMTEwNjQAu4muthgX3gi/0R+7GBfeCCNDSVEuVkVSQS5JUV9CRVRBXzFZUl9SU1EuMTAvMjYvMjAyNAEAAACdxbooAgAAABIwLjAyODkxMDI4MTgwNDgxMjYAbDhDthgX3ghMHQ67GBfeCCRDSVEuUkxGVEYuSVFfQkVUQV8xWVJfUlNRLjExLzExLzIwMjQFAAAAAAAAAAgAAAAUKEludmFsaWQgSWRlbnRpZmllcilsOEO2GBfeCCM2DLsYF94II0NJUS5DVFhSLklRX0JFVEFfMVlSX1JTUS4xMS8xMS8yMDI0AQAAABuXPRACAAAAEzAuMDAxMzIwODQ0NjQwMjA5MDUAbDhDthgX3ggjNgy7GBfeCCNDSVEuRkFURS5JUV9C</t>
  </si>
  <si>
    <t>RVRBXzFZUl9SU1EuMTEvMTEvMjAyNAEAAABoMVcCAgAAABIwLjA2NTY3MTU5MDQxMzYzMjUAu4muthgX3ghzOCK7GBfeCCJDSVEuQVpOLklRX0JFVEFfMVlSX1JTUS4xMS8xMi8yMDI0AQAAAIYjBQACAAAAEjAuMDUwNjU0ODc0NjQ3MTg3NQC4a5K2GBfeCNaAGLsYF94II0NJUS5BRElMLklRX0JFVEFfMVlSX1JTUS4xMS8xNC8yMDI0AQAAAES7tgYCAAAAFDAuMDAwMzM0OTY0ODU0NTgwNDgxAGw4Q7YYF94IIzYMuxgX3ggjQ0lRLkFLUk8uSVFfQkVUQV8xWVJfUlNRLjExLzE3LzIwMjQBAAAAOEoVIgIAAAASMC4wNzk2NjUyNjEzNTY4Nzg3AGw4Q7YYF94IIzYMuxgX3ggjQ0lRLk5LVFIuSVFfQkVUQV8xWVJfUlNRLjExLzE4LzIwMjQBAAAA6XQAAAIAAAARMC4xNDkwMjk5NjM1NzI2MzIAbDhDthgX3ggjNgy7GBfeCCNDSVEuQUxSTi5JUV9CRVRBXzFZUl9SU1EuMTEvMTMvMjAyNAEAAAApIkwBAwAAAAAAbDhDthgX3ggjNgy7GBfeCCNDSVEuQVZJUi5JUV9CRVRBXzFZUl9SU1EuMTEvMTUvMjAyNAEAAABZyhEPAgAAABEwLjE5MDEwNjkwNzY5ODI5MwBsOEO2GBfeCCM2DLsYF94IIkNJUS5WSVIuSVFfQkVUQV8xWVJfUlNRLjExLzE1LzIwMjQBAAAA7uAGGQIAAAASMC4wMjgxOTc4NDE1MTk4MDc2AGw4Q7YYF94IIzYMuxgX3ggjQ0lRLkJNRUEuSVFfQkVUQV8xWVJfUlNRLjExLzE4LzIwMjQBAAAAx5hx</t>
  </si>
  <si>
    <t>KQIAAAASMC4wMTg5MTg2MTkxNTk0ODk0AGw4Q7YYF94IIzYMuxgX3ggiQ0lRLkxMWS5JUV9CRVRBXzFZUl9SU1EuMTEvMTgvMjAyNAEAAAAbWwQAAgAAABEwLjE4NDQzMTc4NjA2ODk5NgC4a5K2GBfeCBsdEbsYF94II0NJUS5CSUlCLklRX0JFVEFfMVlSX1JTUS4xMS8xOS8yMDI0AQAAAB50AAACAAAAETAuMTU2NDM2MzMxNzgwMDU5AGw4Q7YYF94IIzYMuxgX3ggjQ0lRLkdPVlguSVFfQkVUQV8xWVJfUlNRLjExLzE5LzIwMjQBAAAAr/i3AAIAAAASMC4wNzMwMjU1MjgzMDE3OTIyAGw4Q7YYF94IIzYMuxgX3ggjQ0lRLkNFUk8uSVFfQkVUQV8xWVJfUlNRLjExLzE1LzIwMjQBAAAAM0DDYwIAAAASMC4wNDA2MTk3ODU3NjU5NzA4AGw4Q7YYF94INcIJuxgX3ggjQ0lRLklOVFMuSVFfQkVUQV8xWVJfUlNRLjExLzE4LzIwMjQBAAAA/YRvDQIAAAATMC4wMDgwMjQ4ODY4MDMxODMyNQBsOEO2GBfeCDXCCbsYF94IIkNJUS5NUksuSVFfQkVUQV8xWVJfUlNRLjExLzE5LzIwMjQBAAAA9mYEAAIAAAARMC4xMTcwNDg4MDIyMjcxMzkAbDhDthgX3gg1wgm7GBfeCCNDSVEuTFRSTi5JUV9CRVRBXzFZUl9SU1EuMTEvMTkvMjAyNAEAAABeBikQAgAAABEwLjA3MDAwODk4Njk1NTgxNgBsOEO2GBfeCDXCCbsYF94II0NJUS5MR05ELklRX0JFVEFfMVlSX1JTUS4xMS8xOS8yMDI0AQAAAGR4AAACAAAAETAuMTM5OTIy</t>
  </si>
  <si>
    <t>ODIyMTM3MTE2AGw4Q7YYF94INcIJuxgX3ggjQ0lRLkFSR1guSVFfQkVUQV8xWVJfUlNRLjExLzIwLzIwMjQBAAAAveKzAwIAAAAUMC4wMDAxNzE2OTY4NjExMzg5MTQAbDhDthgX3gg1wgm7GBfeCCNDSVEuVllHUi5JUV9CRVRBXzFZUl9SU1EuMTEvMjAvMjAyNAEAAABezE8PAgAAABIwLjA2ODA5NTI2NjM4NjQ3NTgAbDhDthgX3gg1wgm7GBfeCCNDSVEuUEJZSS5JUV9CRVRBXzFZUl9SU1EuMTEvMjAvMjAyNAEAAAACaqwHAgAAABQwLjAwMDc3MDQ5MzQ4NjE5ODk2NABsOEO2GBfeCDXCCbsYF94II0NJUS5QQUxJLklRX0JFVEFfMVlSX1JTUS4xMS8yMS8yMDI0AQAAABnAkA4CAAAAETAuMDM4NTQyMDgyODkyNDg0AGw4Q7YYF94INcIJuxgX3ggjQ0lRLkxVTU8uSVFfQkVUQV8xWVJfUlNRLjExLzIxLzIwMjQBAAAA63l7AwMAAAAAAGw4Q7YYF94INcIJuxgX3ggjQ0lRLlpZTUUuSVFfQkVUQV8xWVJfUlNRLjExLzIxLzIwMjQBAAAAZ2SUAgIAAAARMC4xNzI4Njc4NTczNTk3MTUAbDhDthgX3gg1wgm7GBfeCCNDSVEuVlJQWC5JUV9CRVRBXzFZUl9SU1EuMTEvMjIvMjAyNAEAAACS0kchAgAAABQwLjAwMDM1MTEyOTgyNjI4NTcxOQBsOEO2GBfeCDXCCbsYF94II0NJUS5DR1RYLklRX0JFVEFfMVlSX1JTUS4xMS8yNS8yMDI0AQAAANauWAICAAAAETAuMTQ4NTg0NDgzMzc0Mzk5AGw4Q7YYF94INcIJuxgX</t>
  </si>
  <si>
    <t>3ggiQ0lRLlBGRS5JUV9CRVRBXzFZUl9SU1EuMTEvMjUvMjAyNAEAAADeeQIAAgAAABQwLjAwMDkxNTk3Nzc3NTY1NTMxOABsOEO2GBfeCDXCCbsYF94II0NJUS5QVENULklRX0JFVEFfMVlSX1JTUS4xMS8yNi8yMDI0AQAAAJRbDwACAAAAETAuMjM2MzEwNjY4OTQzNDU4AGw4Q7YYF94INcIJuxgX3ggjQ0lRLkxYUlguSVFfQkVUQV8xWVJfUlNRLjExLzI2LzIwMjQBAAAAPXgAAAIAAAASMC4wNzY3NDcwMzAzNDUyNjM1AGw4Q7YYF94INcIJuxgX3ggjQ0lRLkFQTFQuSVFfQkVUQV8xWVJfUlNRLjExLzI3LzIwMjQBAAAAe4xUIQIAAAASMC4wMTk0NjgzNTEwNzMwMzAyAGw4Q7YYF94INcIJuxgX3ggiQ0lRLlNOVEkuSVFfQkVUQV8xWVJfUlNRLjEyLzIvMjAyNAEAAABJBx4gAgAAABIwLjA2NjQyNDE0OTAyODg2OTkAbDhDthgX3gg1wgm7GBfeCCJDSVEuSkFOWC5JUV9CRVRBXzFZUl9SU1EuMTIvMi8yMDI0AQAAAI2rWSgCAAAAEjAuMDExNjIyOTUxMjgwNzc1NQBsOEO2GBfeCDXCCbsYF94IIUNJUS5KTkouSVFfQkVUQV8xWVJfUlNRLjEyLzMvMjAyNAEAAACdIQIAAgAAABM2LjU4MzgyNjcxODMyMDdFLTA1AGw4Q7YYF94INcIJuxgX3ggiQ0lRLlJPSVYuSVFfQkVUQV8xWVJfUlNRLjEyLzMvMjAyNAEAAAA5OM8QAgAAABIwLjA3NDUzMjkyNTEzNDY5NjkAbDhDthgX3gg1wgm7GBfeCCJDSVEuRU5MVi5J</t>
  </si>
  <si>
    <t>UV9CRVRBXzFZUl9SU1EuMTIvMy8yMDI0AQAAADvoAQUCAAAAETAuMDA1ODQ5MTk2NDAxNTI0AGw4Q7YYF94INcIJuxgX3gghQ0lRLkxMWS5JUV9CRVRBXzFZUl9SU1EuMTIvNC8yMDI0AQAAABtbBAACAAAAETAuMTg1NzI0MTY0OTA4NDI2AGw4Q7YYF94INcIJuxgX3ggiQ0lRLk5SU04uSVFfQkVUQV8xWVJfUlNRLjEyLzQvMjAyNAEAAABqZeUgAgAAABIwLjA3Mzg1NzU3NDI2MDAzNTIAbDhDthgX3gg1wgm7GBfeCCNDSVEuR0lMRC5JUV9CRVRBXzFZUl9SU1EuMTEvMTMvMjAyNAEAAABKcQAAAgAAABIwLjAzNDI0OTY5MDcwNTA3NTEAuGuSthgX3gjWgBi7GBfeCCNDSVEuSU1UWC5JUV9CRVRBXzFZUl9SU1EuMTEvMTgvMjAyNAEAAACzH4kAAgAAABIwLjA0MTU0ODYxNDEzNjQ5MTQAbDhDthgX3gg1wgm7GBfeCCJDSVEuVklSLklRX0JFVEFfMVlSX1JTUS4xMS8xOC8yMDI0AQAAAO7gBhkCAAAAEjAuMDI4MTk3ODQxNTE5ODA3NgBsOEO2GBfeCDXCCbsYF94II0NJUS5MVU1PLklRX0JFVEFfMVlSX1JTUS4xMS8xOC8yMDI0AQAAAOt5ewMDAAAAAABsOEO2GBfeCDXCCbsYF94IKkNJUS5PTlZPLklRX1BSSUNFX1ZPTF9ISVNUXzZNVEguMTEvMjAvMjAyNAEAAABFZFwGAwAAAAAAbDhDthgX3ggbHRG7GBfeCC1DSVEuTkFNUy5JUV9TSE9SVF9JTlRFUkVTVF9QRVJDRU5ULjExLzIwLzIwMjQBAAAAonLaKAIA</t>
  </si>
  <si>
    <t>AAARMC43NzcyMjA1Njg5NjMxODUAbDhDthgX3ggbHRG7GBfeCCpDSVEuQUxQTi5JUV9QUklDRV9WT0xfSElTVF82TVRILjExLzIwLzIwMjQBAAAA2ZBmAAIAAAAHMjEuNDg5MwBsOEO2GBfeCBsdEbsYF94ILUNJUS5SWFJYLklRX1NIT1JUX0lOVEVSRVNUX1BFUkNFTlQuMTEvMjAvMjAyNAEAAACbqpQPAgAAABAyMS43NjQwNTQ4NDUxODQ2AGw4Q7YYF94I7qsOuxgX3ggeQ0lRLlhCSS5JUV9MQVNUU0FMRVBSSUNFLjQ1NTg5AQAAAMpAmAECAAAABTk3LjI1ABqMJbcYF94Ihio4uxgX3ggeQ0lRLlhCSS5JUV9MQVNUU0FMRVBSSUNFLjQ1NTkzAQAAAMpAmAECAAAABTk4LjQ5ABqMJbcYF94Ihio4uxgX3ggeQ0lRLlhCSS5JUV9MQVNUU0FMRVBSSUNFLjQ1NTk1AQAAAMpAmAECAAAABTk4LjQyAIVlAbcYF94IM7IsuxgX3ggsQ0lRLlhOQ1IuSVFfU0hPUlRfSU5URVJFU1RfUEVSQ0VOVC4xMS80LzIwMjQBAAAAploLAAIAAAAQNi44Mzk4OTUxMDEyNTM5NgBsOEO2GBfeCO6rDrsYF94IH0NJUS5UTkdYLklRX01BUktFVENBUC4xMS82LzIwMjQBAAAA+WxHGQIAAAAJMzQ4LjAzMzczAQYAAAAFAAAAATEBAAAACy0xOTcwNTQxNTg5AwAAAAMxNjACAAAABjEwMDA1NAQAAAABMAcAAAAJMTEvNi8yMDI0RHmzthgX3gi8+Rq7GBfeCCpDSVEuWVMuSVFfU0hPUlRfSU5URVJFU1RfUEVSQ0VOVC4xMS83LzIwMjQBAAAA</t>
  </si>
  <si>
    <t>eNFaDAMAAAAAAGw4Q7YYF94I7qsOuxgX3ggpQ0lRLkJPTFQuSVFfUFJJQ0VfVk9MX0hJU1RfNk1USC4xMS83LzIwMjQBAAAAuNG5EQIAAAAHNzMuODA5MQDo45O2GBfeCNYJFrsYF94ILENJUS5NVVJBLklRX1NIT1JUX0lOVEVSRVNUX1BFUkNFTlQuMTEvOC8yMDI0AQAAAIZkY20CAAAAEDIuMzA1Mzk0OTA4MDM4NDYAbDhDthgX3gjuqw67GBfeCClDSVEuVlRZWC5JUV9QUklDRV9WT0xfSElTVF82TVRILjExLzgvMjAyNAEAAAAEFBYoAgAAAAgxMDYuNTI5MgBsOEO2GBfeCO6rDrsYF94II0NJUS5BVVRMLklRX0xBU1RTQUxFUFJJQ0UuMTEvOC8yMDI0AQAAABndjCECAAAABDMuNzMAbDhDthgX3gjuqw67GBfeCB9DSVEuUEhJTy5JUV9MQVNUU0FMRVBSSUNFLjQ1NjA0AQAAADkGZwgCAAAABDIuOTUAbDhDthgX3gjuqw67GBfeCCRDSVEuTkNOQS5JUV9MQVNUU0FMRVBSSUNFLjExLzExLzIwMjQBAAAAP/QIAwIAAAADMzEyAGw4Q7YYF94I7qsOuxgX3ggjQ0lRLkJZU0kuSVFfVkFMVUVfVFJBREVELjExLzExLzIwMjQBAAAAR89sGAIAAAAIMC4wMzk3MTEAbDhDthgX3gjuqw67GBfeCCRDSVEuQUlNRC5JUV9MQVNUU0FMRVBSSUNFLjExLzExLzIwMjQBAAAAJ5MFAAIAAAAGMi40OTk1AGw4Q7YYF94I7qsOuxgX3ggjQ0lRLkZBVEUuSVFfVkFMVUVfVFJBREVELjExLzExLzIwMjQBAAAAaDFXAgIAAAAIMy4w</t>
  </si>
  <si>
    <t>NjgzODUARHmzthgX3gi8+Rq7GBfeCCRDSVEuWlZSQS5JUV9MQVNUU0FMRVBSSUNFLjExLzExLzIwMjQBAAAAjrvgAwIAAAAEOC45NgBsOEO2GBfeCO6rDrsYF94II0NJUS5TTkRYLklRX1ZBTFVFX1RSQURFRC4xMS8xMi8yMDI0AQAAAMqmnwECAAAACjEzNS43MjkzMTMAbDhDthgX3gjuqw67GBfeCCNDSVEuQVpOLklRX0xBU1RTQUxFUFJJQ0UuMTEvMTIvMjAyNAEAAACGIwUAAgAAAAQ5OS45AER5s7YYF94IvPkauxgX3ggtQ0lRLlJWUEguSVFfU0hPUlRfSU5URVJFU1RfUEVSQ0VOVC4xMS8xMi8yMDI0AQAAAJSEkAcCAAAAEDE1Ljg0MTAxMDk2Mzc1MTYAbDhDthgX3gjuqw67GBfeCCRDSVEuTFlSQS5JUV9MQVNUU0FMRVBSSUNFLjExLzEzLzIwMjQBAAAAZ6SACAIAAAAFOS44ODUAbDhDthgX3gjuqw67GBfeCC1DSVEuR0lMRC5JUV9TSE9SVF9JTlRFUkVTVF9QRVJDRU5ULjExLzEzLzIwMjQBAAAASnEAAAIAAAAQMS40MjM4MjYzNzcwMzkyMwBEebO2GBfeCKJhHbsYF94ILUNJUS5QVENULklRX1NIT1JUX0lOVEVSRVNUX1BFUkNFTlQuMTEvMTMvMjAyNAEAAACUWw8AAgAAABA2LjMzNjE2OTc3NTM5OTk2AGw4Q7YYF94I7qsOuxgX3ggkQ0lRLkFOVFguSVFfTEFTVFNBTEVQUklDRS4xMS8xNC8yMDI0AQAAANuxcyYCAAAAATEAbDhDthgX3gjuqw67GBfeCCNDSVEuQ1JWUy5JUV9WQUxVRV9UUkFERUQu</t>
  </si>
  <si>
    <t>MTEvMTQvMjAyNAEAAAD0sKYQAgAAAAkxMC4zODY0NTkAbDhDthgX3gjuqw67GBfeCCRDSVEuUkhIQlkuSVFfVkFMVUVfVFJBREVELjExLzE1LzIwMjQBAAAAJHwKAAMAAAAAAGw4Q7YYF94I7qsOuxgX3gggQ0lRLkdJTEQuSVFfTUFSS0VUQ0FQLjExLzE1LzIwMjQBAAAASnEAAAIAAAANMTEwMTY5LjkwMTc1OQEGAAAABQAAAAExAQAAAAstMTk2OTMzMDg2MwMAAAADMTYwAgAAAAYxMDAwNTQEAAAAATAHAAAACjExLzE1LzIwMjRsOEO2GBfeCO6rDrsYF94IIENJUS5BTE5ZLklRX01BUktFVENBUC4xMS8xNS8yMDI0AQAAAHOsKgACAAAADDMwMzgyLjc0NDgwOQEGAAAABQAAAAExAQAAAAstMTk3MTAzNTczMgMAAAADMTYwAgAAAAYxMDAwNTQEAAAAATAHAAAACjExLzE1LzIwMjRsOEO2GBfeCO6rDrsYF94IKkNJUS5BTUdOLklRX1BSSUNFX1ZPTF9ISVNUXzZNVEguMTEvMTUvMjAyNAEAAADwYAAAAgAAAAYyMy4xODkAbDhDthgX3gjuqw67GBfeCClDSVEuTlZPLklRX1BSSUNFX1ZPTF9ISVNUXzZNVEguMTEvMTcvMjAyNAEAAAB87wQAAgAAAAczMi4xMzgyAGw4Q7YYF94I7qsOuxgX3ggfQ0lRLkFMTlkuSVFfTEFTVFNBTEVQUklDRS40NTYxMQEAAABzrCoAAgAAAAYyMzUuNTYAbDhDthgX3gjuqw67GBfeCCNDSVEuSVZBLklRX0xBU1RTQUxFUFJJQ0UuMTEvMTgvMjAyNAEAAACKh00QAgAAAAUyLjU2NQBs</t>
  </si>
  <si>
    <t>OEO2GBfeCO6rDrsYF94ILUNJUS5OR05FLklRX1NIT1JUX0lOVEVSRVNUX1BFUkNFTlQuMTEvMTgvMjAyNAEAAAC7vuIjAgAAAA82LjE2NTAxMzU0NTA5NjkAbDhDthgX3gjuqw67GBfeCCRDSVEuQURWTS5JUV9MQVNUU0FMRVBSSUNFLjExLzE4LzIwMjQBAAAAl7VXDAIAAAAENi44NQBsOEO2GBfeCO6rDrsYF94ILUNJUS5UTlhQLklRX1NIT1JUX0lOVEVSRVNUX1BFUkNFTlQuMTEvMTgvMjAyNAEAAABrHq0GAgAAABA0LjEwNDEyNTc1NjcxMTU1AGw4Q7YYF94I7qsOuxgX3ggfQ0lRLklNVFguSVFfTEFTVFNBTEVQUklDRS40NTYyMQEAAACzH4kAAgAAAAQ3LjU5AGw4Q7YYF94I7qsOuxgX3ggjQ0lRLkNUTk0uSVFfVkFMVUVfVFJBREVELjExLzE4LzIwMjQBAAAAMMZKIQIAAAAIMC44MzQ3NDgAbDhDthgX3gjuqw67GBfeCCBDSVEuQUxMUi5JUV9NQVJLRVRDQVAuMTEvMTgvMjAyNAEAAADZdXgNAgAAAAc1LjM2NDY0AQYAAAAFAAAAATEBAAAACy0xOTY3MjU0MTEzAwAAAAMxNjACAAAABjEwMDA1NAQAAAABMAcAAAAKMTEvMTgvMjAyNGw4Q7YYF94I7qsOuxgX3gggQ0lRLkFSV1IuSVFfTUFSS0VUQ0FQLjExLzE4LzIwMjQBAAAAhhkDAAIAAAALMjM2NC40NzY1MTEBBgAAAAUAAAABMQEAAAALLTE5ODQzMjExNzQDAAAAAzE2MAIAAAAGMTAwMDU0BAAAAAEwBwAAAAoxMS8xOC8yMDI0bDhDthgX3gjuqw67</t>
  </si>
  <si>
    <t>GBfeCCpDSVEuQU1HTi5JUV9QUklDRV9WT0xfSElTVF82TVRILjExLzE4LzIwMjQBAAAA8GAAAAIAAAAHMjMuMzA5MQBsOEO2GBfeCO6rDrsYF94IKkNJUS5OQU1TLklRX1BSSUNFX1ZPTF9ISVNUXzZNVEguMTEvMTgvMjAyNAEAAACictooAgAAAAY0OC45MDMAbDhDthgX3gjuqw67GBfeCB9DSVEuUFRHWC5JUV9MQVNUU0FMRVBSSUNFLjQ1NjExAQAAANxmtAcCAAAABTQxLjExAGw4Q7YYF94I7qsOuxgX3ggkQ0lRLlBMUlguSVFfTEFTVFNBTEVQUklDRS4xMS8xOC8yMDI0AQAAAG0RbhMCAAAABTEyLjMyAGw4Q7YYF94I7qsOuxgX3ggtQ0lRLkFMTE8uSVFfU0hPUlRfSU5URVJFU1RfUEVSQ0VOVC4xMS8xOC8yMDI0AQAAAIa9QiECAAAAEDE3LjY2NjA3MTI1NTk5NzUAbDhDthgX3gjuqw67GBfeCB5DSVEuVklSLklRX0xBU1RTQUxFUFJJQ0UuNDU2MjEBAAAA7uAGGQIAAAAENy40NABsOEO2GBfeCO6rDrsYF94IH0NJUS5MVU1PLklRX0xBU1RTQUxFUFJJQ0UuNDU2MjEBAAAA63l7AwMAAAAAAGw4Q7YYF94I7qsOuxgX3ggiQ0lRLkxMWS5JUV9WQUxVRV9UUkFERUQuMTEvMTgvMjAyNAEAAAAbWwQAAgAAAAs2NjU3LjA0NDA0NwBsOEO2GBfeCO6rDrsYF94II0NJUS5GQVRFLklRX1ZBTFVFX1RSQURFRC4xMS8xOC8yMDI0AQAAAGgxVwICAAAACTU2LjE4ODA0MwBsOEO2GBfeCO6rDrsYF94IH0NJUS5HU0su</t>
  </si>
  <si>
    <t>SVFfTUFSS0VUQ0FQLjExLzE5LzIwMjQBAAAA8jMEAAIAAAAMNTMxODkuMzEzNjAzAQYAAAAFAAAAATEBAAAACy0xOTcxNjA5Mjc2AwAAAAI1NQIAAAAGMTAwMDU0BAAAAAEwBwAAAAoxMS8xOS8yMDI0bDhDthgX3gjuqw67GBfeCB9DSVEuTlZPLklRX01BUktFVENBUC4xMS8xOS8yMDI0AQAAAHzvBAACAAAADDMyMDc5MjIuMjU4MQEGAAAABQAAAAExAQAAAAstMTk3MDU4NjI1OQMAAAACNDICAAAABjEwMDA1NAQAAAABMAcAAAAKMTEvMTkvMjAyNGw4Q7YYF94I7qsOuxgX3ggqQ0lRLk5YVEMuSVFfUFJJQ0VfVk9MX0hJU1RfNk1USC4xMS8xOS8yMDI0AQAAAFUaKRMCAAAABzY2LjE4NjUAbDhDthgX3gjuqw67GBfeCB9DSVEuVktUWC5JUV9MQVNUU0FMRVBSSUNFLjQ1NjE0AQAAAPK8tQ4CAAAABTQ5LjExAGw4Q7YYF94I7qsOuxgX3ggfQ0lRLlNVUE4uSVFfTEFTVFNBTEVQUklDRS40NTYxNQEAAACwcwYAAgAAAAUzNS41MwBsOEO2GBfeCO6rDrsYF94IH0NJUS5PTlZPLklRX0xBU1RTQUxFUFJJQ0UuNDU2MTUBAAAARWRcBgMAAAAAAGw4Q7YYF94I7qsOuxgX3ggfQ0lRLkFMUE4uSVFfTEFTVFNBTEVQUklDRS40NTYxNQEAAADZkGYAAgAAAAM3LjQAbDhDthgX3gjuqw67GBfeCB9DSVEuS1RUQS5JUV9MQVNUU0FMRVBSSUNFLjQ1NjE1AQAAAAlz4ikCAAAABDMuMTUAbDhDthgX3gjuqw67GBfeCB9DSVEu</t>
  </si>
  <si>
    <t>UVVSRS5JUV9MQVNUU0FMRVBSSUNFLjQ1NjE2AQAAAKC0MQoCAAAAAzUuNwBsOEO2GBfeCO6rDrsYF94IH0NJUS5KQVpaLklRX0xBU1RTQUxFUFJJQ0UuNDU2MTYBAAAARZ1mAAIAAAAGMTE5LjI0AGw4Q7YYF94I7qsOuxgX3ggfQ0lRLkNOU1AuSVFfTEFTVFNBTEVQUklDRS40NTYxNwEAAABZJCMhAgAAAAk3OC4wMDAwMzEAbDhDthgX3gjuqw67GBfeCB9DSVEuSU5BQi5JUV9MQVNUU0FMRVBSSUNFLjQ1NjE4AQAAABQ0LiECAAAACDkuNTI4MDA5AGw4Q7YYF94I7qsOuxgX3ggeQ0lRLkJNWS5JUV9MQVNUU0FMRVBSSUNFLjQ1NjE4AQAAAMZkAAACAAAABTU4Ljg3AGw4Q7YYF94I7qsOuxgX3ggfQ0lRLkFCQlYuSVFfTEFTVFNBTEVQUklDRS40NTYxOAEAAAAKAXUIAgAAAAYxNzYuOTUAbDhDthgX3gjuqw67GBfeCB9DSVEuQU1HTi5JUV9MQVNUU0FMRVBSSUNFLjQ1NjIxAQAAAPBgAAACAAAAAzI5NABsOEO2GBfeCO6rDrsYF94IH0NJUS5MVFJOLklRX0xBU1RTQUxFUFJJQ0UuNDU2MjEBAAAAXgYpEAIAAAAEMy4xMwBsOEO2GBfeCO6rDrsYF94IHkNJUS5TTFMuSVFfTEFTVFNBTEVQUklDRS40NTYyMgEAAAAqV6EPAgAAAAMxLjIAbDhDthgX3gjuqw67GBfeCB9DSVEuQVBHRS5JUV9MQVNUU0FMRVBSSUNFLjQ1NjI1AQAAAJX7RmwCAAAABTQ1LjE1AGw4Q7YYF94I7qsOuxgX3ggfQ0lRLlNOR1guSVFfTEFT</t>
  </si>
  <si>
    <t>VFNBTEVQUklDRS40NTYyNQEAAACrbQAAAgAAAAQzLjM1AGw4Q7YYF94I7qsOuxgX3ggeQ0lRLkpOSi5JUV9MQVNUU0FMRVBSSUNFLjQ1NjI1AQAAAJ0hAgACAAAABjE1NS4wMQBsOEO2GBfeCO6rDrsYF94IH0NJUS5TWVJFLklRX0xBU1RTQUxFUFJJQ0UuNDU2MjUBAAAAihYiDwIAAAAFMjguNDMAbDhDthgX3gjuqw67GBfeCB9DSVEuVEVSTi5JUV9MQVNUU0FMRVBSSUNFLjQ1NjI4AQAAAJbkRiECAAAABDYuMTUAbDhDthgX3gjuqw67GBfeCB9DSVEuTFRSTi5JUV9MQVNUU0FMRVBSSUNFLjQ1NjI4AQAAAF4GKRACAAAABDMuMTYAbDhDthgX3gjuqw67GBfeCB9DSVEuVEVWQS5JUV9MQVNUU0FMRVBSSUNFLjQ1NjI5AQAAAE+zBAACAAAABTE3LjUzAGw4Q7YYF94I7qsOuxgX3ggfQ0lRLkFQVk8uSVFfTEFTVFNBTEVQUklDRS40NTYyOQEAAACU7r4TAgAAAAoxNzMuOTAwMTczAGw4Q7YYF94I7qsOuxgX3ggfQ0lRLkdMVUUuSVFfTEFTVFNBTEVQUklDRS40NTYzMAEAAAAhjSQpAgAAAAQ5LjI0AGw4Q7YYF94I7qsOuxgX3ggfQ0lRLk5LR04uSVFfTEFTVFNBTEVQUklDRS40NTU4OQEAAAA8VH8jAgAAAAYwLjM4NzEAbDhDthgX3gjuqw67GBfeCCpDSVEuWkxBQi5JUV9QUklDRV9WT0xfSElTVF82TVRILjEwLzI5LzIwMjQBAAAAdwIpEAIAAAAGNjMuNjE0AGw4Q7YYF94I7qsOuxgX3ggfQ0lRLktZTVIuSVFf</t>
  </si>
  <si>
    <t>TEFTVFNBTEVQUklDRS40NTYwMwEAAAALkE8gAgAAAAU0OS44NgBsOEO2GBfeCO6rDrsYF94IIkNJUS5YTkNSLklRX1ZBTFVFX1RSQURFRC4xMS80LzIwMjQBAAAAploLAAIAAAAIOC4yMjgwNDMAbDhDthgX3gjuqw67GBfeCCBDSVEuWVMuSVFfVkFMVUVfVFJBREVELjExLzcvMjAyNAEAAAB40VoMAwAAAAAAbDhDthgX3gjuqw67GBfeCCNDSVEuQk9MVC5JUV9MQVNUU0FMRVBSSUNFLjExLzcvMjAyNAEAAAC40bkRAgAAAAYxMy4wMjYA6OOTthgX3givlRO7GBfeCCJDSVEuTVVSQS5JUV9WQUxVRV9UUkFERUQuMTEvOC8yMDI0AQAAAIZkY20CAAAACDAuMzQyMjQ2AGw4Q7YYF94I7qsOuxgX3ggpQ0lRLklQSEEuSVFfUFJJQ0VfVk9MX0hJU1RfNk1USC4xMS84LzIwMjQBAAAAmYAGAAIAAAAHNjUuOTk1MgBsOEO2GBfeCO6rDrsYF94II0NJUS5WVFlYLklRX0xBU1RTQUxFUFJJQ0UuMTEvOC8yMDI0AQAAAAQUFigCAAAAAzIuMgBsOEO2GBfeCO6rDrsYF94IH0NJUS5BVVRMLklRX0xBU1RTQUxFUFJJQ0UuNDU2MTEBAAAAGd2MIQIAAAAEMy4wOABsOEO2GBfeCO6rDrsYF94IKUNJUS5DR0VOLklRX1BSSUNFX1ZPTF9ISVNUXzZNVEguMTEvOC8yMDI0AQAAAOOIAgACAAAABjcyLjM2NABsOEO2GBfeCO6rDrsYF94IK0NJUS5DVUUuSVFfU0hPUlRfSU5URVJFU1RfUEVSQ0VOVC4xMS85LzIwMjQBAAAApmboGAIA</t>
  </si>
  <si>
    <t>AAAQMy4yMzQ1MDg5NTgzNzgyMQBsOEO2GBfeCO6rDrsYF94IH0NJUS5OQ05BLklRX0xBU1RTQUxFUFJJQ0UuNDU2MTQBAAAAP/QIAwIAAAADMjg4AGw4Q7YYF94I7qsOuxgX3gggQ0lRLkNFUk8uSVFfTUFSS0VUQ0FQLjExLzExLzIwMjQBAAAAM0DDYwIAAAAJMjkuNDU5OTc2AQYAAAAFAAAAATEBAAAACy0xOTgyODA2MzAzAwAAAAMxNjACAAAABjEwMDA1NAQAAAABMAcAAAAKMTEvMTEvMjAyNGw4Q7YYF94I7qsOuxgX3ggfQ0lRLkFJTUQuSVFfTEFTVFNBTEVQUklDRS40NTYxNAEAAAAnkwUAAgAAAAUyLjE1NQBsOEO2GBfeCO6rDrsYF94IIENJUS5SQVJFLklRX01BUktFVENBUC4xMS8xMS8yMDI0AQAAAPF6AAcCAAAACzQ2ODEuMTI4MjUyAQYAAAAFAAAAATEBAAAACy0xOTcwMzg4NjEyAwAAAAMxNjACAAAABjEwMDA1NAQAAAABMAcAAAAKMTEvMTEvMjAyNGw4Q7YYF94I7qsOuxgX3ggfQ0lRLlpWUkEuSVFfTEFTVFNBTEVQUklDRS40NTYxNAEAAACOu+ADAgAAAAM4LjYAbDhDthgX3gjuqw67GBfeCCBDSVEuSVZWRC5JUV9NQVJLRVRDQVAuMTEvMTIvMjAyNAEAAACCg14oAgAAAAoxMTkuNDQyNjM1AQYAAAAFAAAAATEBAAAACy0xOTgzMTEyMDI5AwAAAAMxNjACAAAABjEwMDA1NAQAAAABMAcAAAAKMTEvMTIvMjAyNGw4Q7YYF94I7qsOuxgX3ggeQ0lRLkFaTi5JUV9MQVNUU0FMRVBSSUNFLjQ1NjE1</t>
  </si>
  <si>
    <t>AQAAAIYjBQACAAAABjEwMC4yNABEebO2GBfeCLz5GrsYF94II0NJUS5SVlBILklRX1ZBTFVFX1RSQURFRC4xMS8xMi8yMDI0AQAAAJSEkAcCAAAACDUuMjc1ODg2AGw4Q7YYF94I7qsOuxgX3ggfQ0lRLkxZUkEuSVFfTEFTVFNBTEVQUklDRS40NTYxNgEAAABnpIAIAgAAAAM4LjkAbDhDthgX3gjuqw67GBfeCCBDSVEuQ0xQVC5JUV9NQVJLRVRDQVAuMTEvMTMvMjAyNAEAAABI3BUAAgAAAAozMDIuMDUyNDU0AQYAAAAFAAAAATEBAAAACy0xOTcwMTU4NDQyAwAAAAMxNjACAAAABjEwMDA1NAQAAAABMAcAAAAKMTEvMTMvMjAyNGw4Q7YYF94I7qsOuxgX3ggfQ0lRLkdTSy5JUV9NQVJLRVRDQVAuMTEvMTQvMjAyNAEAAADyMwQAAgAAAAw1NTIyOS41NjM0NTMBBgAAAAUAAAABMQEAAAALLTE5NzE2MDkyNzYDAAAAAjU1AgAAAAYxMDAwNTQEAAAAATAHAAAACjExLzE0LzIwMjRsOEO2GBfeCO6rDrsYF94II0NJUS5BQ0lVLklRX1ZBTFVFX1RSQURFRC4xMS8xNC8yMDI0AQAAAEBqVAECAAAACDIuNjk0MTc3AGw4Q7YYF94I7qsOuxgX3ggtQ0lRLklNTVAuSVFfU0hPUlRfSU5URVJFU1RfUEVSQ0VOVC4xMS8xNC8yMDI0AQAAABVCZgADAAAAAABEebO2GBfeCNaAGLsYF94IH0NJUS5BTlRYLklRX0xBU1RTQUxFUFJJQ0UuNDU2MTcBAAAA27FzJgIAAAAEMS4yMwBsOEO2GBfeCO6rDrsYF94IIENJUS5LUk9OLklR</t>
  </si>
  <si>
    <t>X01BUktFVENBUC4xMS8xNS8yMDI0AQAAAKkMTXMDAAAAAABsOEO2GBfeCO6rDrsYF94IIENJUS5FVE5CLklRX01BUktFVENBUC4xMS8xNS8yMDI0AQAAALnGKSYCAAAACjkzMi40MjcwMDUBBgAAAAUAAAABMQEAAAALLTE5NzAxOTU5NDMDAAAAAzE2MAIAAAAGMTAwMDU0BAAAAAEwBwAAAAoxMS8xNS8yMDI0bDhDthgX3gjuqw67GBfeCCpDSVEuR0lMRC5JUV9QUklDRV9WT0xfSElTVF82TVRILjExLzE1LzIwMjQBAAAASnEAAAIAAAAHMjUuMjQ5MgBsOEO2GBfeCO6rDrsYF94IH0NJUS5BTE5ZLklRX0xBU1RTQUxFUFJJQ0UuNDU2MTABAAAAc6wqAAIAAAAGMjU3LjkxAGw4Q7YYF94I7qsOuxgX3ggfQ0lRLkFNR04uSVFfTEFTVFNBTEVQUklDRS40NTYxMAEAAADwYAAAAgAAAAYyOTUuOTMAbDhDthgX3gjuqw67GBfeCCNDSVEuTlZPLklRX0xBU1RTQUxFUFJJQ0UuMTEvMTcvMjAyNAEAAAB87wQAAgAAAAYxMDEuNzQAbDhDthgX3gjuqw67GBfeCC1DSVEuQUtSTy5JUV9TSE9SVF9JTlRFUkVTVF9QRVJDRU5ULjExLzE3LzIwMjQBAAAAOEoVIgIAAAAQNS40NzQyMjcyNzg1MzM1NABsOEO2GBfeCO6rDrsYF94IJENJUS5BTE5ZLklRX0xBU1RTQUxFUFJJQ0UuMTEvMTcvMjAyNAEAAABzrCoAAgAAAAYyMzUuNTYAbDhDthgX3gjuqw67GBfeCB5DSVEuSVZBLklRX0xBU1RTQUxFUFJJQ0UuNDU2MjEBAAAAiodN</t>
  </si>
  <si>
    <t>EAIAAAAFMi40MzUAbDhDthgX3gjuqw67GBfeCB9DSVEuQURWTS5JUV9MQVNUU0FMRVBSSUNFLjQ1NjIxAQAAAJe1VwwCAAAABDYuMTUAbDhDthgX3gjuqw67GBfeCCNDSVEuVE5YUC5JUV9WQUxVRV9UUkFERUQuMTEvMTgvMjAyNAEAAABrHq0GAgAAAAgxLjIwNDA3NgBsOEO2GBfeCO6rDrsYF94II0NJUS5DWUJOLklRX1ZBTFVFX1RSQURFRC4xMS8xOC8yMDI0AQAAAP7LvicCAAAACTMxLjU1OTY1NgBsOEO2GBfeCO6rDrsYF94IIENJUS5NQlJYLklRX01BUktFVENBUC4xMS8xOC8yMDI0AQAAAIZsFBMCAAAACDcuNTY0Nzc1AQYAAAAFAAAAATEBAAAACy0xOTY5OTg3Mzg5AwAAAAMxNjACAAAABjEwMDA1NAQAAAABMAcAAAAKMTEvMTgvMjAyNGw4Q7YYF94I7qsOuxgX3ggqQ0lRLkFMTFIuSVFfUFJJQ0VfVk9MX0hJU1RfNk1USC4xMS8xOC8yMDI0AQAAANl1eA0CAAAABzEzMi44MjIAbDhDthgX3gjuqw67GBfeCB9DSVEuQU1HTi5JUV9MQVNUU0FMRVBSSUNFLjQ1NjExAQAAAPBgAAACAAAABjI4My42MQBEebO2GBfeCHM4IrsYF94IJENJUS5OQU1TLklRX0xBU1RTQUxFUFJJQ0UuMTEvMTgvMjAyNAEAAACictooAgAAAAUyNC42NgBsOEO2GBfeCO6rDrsYF94ILUNJUS5OS1RSLklRX1NIT1JUX0lOVEVSRVNUX1BFUkNFTlQuMTEvMTgvMjAyNAEAAADpdAAAAgAAAA8yLjgzMzI1Nzk3MTExOTUAbDhDthgX</t>
  </si>
  <si>
    <t>3gjuqw67GBfeCB9DSVEuUExSWC5JUV9MQVNUU0FMRVBSSUNFLjQ1NjIxAQAAAG0RbhMCAAAABTEzLjQ2AGw4Q7YYF94I7qsOuxgX3ggjQ0lRLkFMTE8uSVFfVkFMVUVfVFJBREVELjExLzE4LzIwMjQBAAAAhr1CIQIAAAAINi4yODU5OTgAbDhDthgX3gjuqw67GBfeCCNDSVEuTUlSTS5JUV9WQUxVRV9UUkFERUQuMTEvMTgvMjAyNAEAAADaZjMjAgAAAAkyNC42NzcwNDIAbDhDthgX3gjuqw67GBfeCCBDSVEuUkNLVC5JUV9NQVJLRVRDQVAuMTEvMTgvMjAyNAEAAABAVoEZAgAAAAsxMjQ1LjIwNTc4MQEGAAAABQAAAAExAQAAAAstMTk3MDIxMDAxNAMAAAADMTYwAgAAAAYxMDAwNTQEAAAAATAHAAAACjExLzE4LzIwMjRsOEO2GBfeCO6rDrsYF94IIENJUS5DTU1CLklRX01BUktFVENBUC4xMS8xOS8yMDI0AQAAALLTSBMCAAAACTMwLjU0NzcwNQEGAAAABQAAAAExAQAAAAstMTk2ODY3NzQ4NQMAAAADMTYwAgAAAAYxMDAwNTQEAAAAATAHAAAACjExLzE5LzIwMjRsOEO2GBfeCO6rDrsYF94IKUNJUS5HU0suSVFfUFJJQ0VfVk9MX0hJU1RfNk1USC4xMS8xOS8yMDI0AQAAAPIzBAACAAAABzIzLjIxNTkAbDhDthgX3gjuqw67GBfeCB5DSVEuTlZPLklRX0xBU1RTQUxFUFJJQ0UuNDU2MTQBAAAAfO8EAAIAAAAFOTkuODEAbDhDthgX3gjuqw67GBfeCB9DSVEuTlhUQy5JUV9MQVNUU0FMRVBSSUNFLjQ1NjE0</t>
  </si>
  <si>
    <t>AQAAAFUaKRMCAAAACTE1LjQ4MDAwNgBsOEO2GBfeCO6rDrsYF94II0NJUS5PQ0dOLklRX1ZBTFVFX1RSQURFRC4xMS8xOS8yMDI0AQAAALfAHBICAAAACDUuMTI2NDU4AGw4Q7YYF94I7qsOuxgX3ggkQ0lRLlZLVFguSVFfTEFTVFNBTEVQUklDRS4xMS8xOS8yMDI0AQAAAPK8tQ4CAAAABTUxLjUxAGw4Q7YYF94I7qsOuxgX3ggjQ0lRLkNSREwuSVFfVkFMVUVfVFJBREVELjExLzE5LzIwMjQBAAAAXXN8IQIAAAAIMC4wMDUyNTgAbDhDthgX3gjuqw67GBfeCCRDSVEuU1VQTi5JUV9MQVNUU0FMRVBSSUNFLjExLzIwLzIwMjQBAAAAsHMGAAIAAAAFMzYuMTIAbDhDthgX3gjuqw67GBfeCCNDSVEuQ0xEWC5JUV9WQUxVRV9UUkFERUQuMTEvMjAvMjAyNAEAAABVzJIAAgAAAAkyOS42NTQwMTEAbDhDthgX3gjuqw67GBfeCCRDSVEuT05WTy5JUV9MQVNUU0FMRVBSSUNFLjExLzIwLzIwMjQBAAAARWRcBgMAAAAAAGw4Q7YYF94I7qsOuxgX3ggjQ0lRLk5BTVMuSVFfVkFMVUVfVFJBREVELjExLzIwLzIwMjQBAAAAonLaKAIAAAAJNjAuMjg0ODg3AGw4Q7YYF94I7qsOuxgX3ggkQ0lRLkFMUE4uSVFfTEFTVFNBTEVQUklDRS4xMS8yMC8yMDI0AQAAANmQZgACAAAAAzcuNABsOEO2GBfeCO6rDrsYF94II0NJUS5SWFJYLklRX1ZBTFVFX1RSQURFRC4xMS8yMC8yMDI0AQAAAJuqlA8CAAAACjEwMi43MDU1NjEAbDhD</t>
  </si>
  <si>
    <t>thgX3gjuqw67GBfeCCRDSVEuS1RUQS5JUV9MQVNUU0FMRVBSSUNFLjExLzIwLzIwMjQBAAAACXPiKQIAAAAEMy4xOQBsOEO2GBfeCO6rDrsYF94II0NJUS5YQklPLklRX1ZBTFVFX1RSQURFRC4xMS8yMS8yMDI0AQAAADkmYQECAAAACDAuMDIwODI1AGw4Q7YYF94I7qsOuxgX3ggkQ0lRLlFVUkUuSVFfTEFTVFNBTEVQUklDRS4xMS8yMS8yMDI0AQAAAKC0MQoCAAAABTUuODQ1AGw4Q7YYF94I7qsOuxgX3ggjQ0lRLkJHTkUuSVFfVkFMVUVfVFJBREVELjExLzIxLzIwMjQBAAAA4OTdBgMAAAAAAGw4Q7YYF94I7qsOuxgX3ggkQ0lRLkpBWlouSVFfTEFTVFNBTEVQUklDRS4xMS8yMS8yMDI0AQAAAEWdZgACAAAABTEyNS4xAGw4Q7YYF94I7qsOuxgX3ggjQ0lRLkFNUlguSVFfVkFMVUVfVFJBREVELjExLzIxLzIwMjQBAAAAV5xKAgIAAAAINi42MzAwNjcAbDhDthgX3gjuqw67GBfeCCJDSVEuQVpOLklRX1ZBTFVFX1RSQURFRC4xMS8yMi8yMDI0AQAAAIYjBQACAAAACjMwMC40NjMzNDQAbDhDthgX3gjuqw67GBfeCCRDSVEuQ05TUC5JUV9MQVNUU0FMRVBSSUNFLjExLzIyLzIwMjQBAAAAWSQjIQIAAAAJNzQuNjQwMDI5AGw4Q7YYF94I7qsOuxgX3ggiQ0lRLk1SSy5JUV9WQUxVRV9UUkFERUQuMTEvMjUvMjAyNAEAAAD2ZgQAAgAAAAszNTA2LjExMzY0NgBsOEO2GBfeCO6rDrsYF94IJENJUS5JTkFCLklR</t>
  </si>
  <si>
    <t>X0xBU1RTQUxFUFJJQ0UuMTEvMjUvMjAyNAEAAAAUNC4hAgAAAAg5LjExNDAwOQBsOEO2GBfeCO6rDrsYF94II0NJUS5TQVZBLklRX1ZBTFVFX1RSQURFRC4xMS8yNS8yMDI0AQAAAC+kAQACAAAACjQwNi44MjM2NTgAbDhDthgX3ghMHQ67GBfeCCNDSVEuQk1ZLklRX0xBU1RTQUxFUFJJQ0UuMTEvMjUvMjAyNAEAAADGZAAAAgAAAAU1OC43OABsOEO2GBfeCEwdDrsYF94II0NJUS5CSFZOLklRX1ZBTFVFX1RSQURFRC4xMS8yNS8yMDI0AQAAAJpLEGsCAAAACjEwNC43ODI0ODcAbDhDthgX3ghMHQ67GBfeCCRDSVEuQUJCVi5JUV9MQVNUU0FMRVBSSUNFLjExLzI1LzIwMjQBAAAACgF1CAIAAAAGMTc3LjA2AGw4Q7YYF94ITB0OuxgX3ggjQ0lRLkFMRUMuSVFfVkFMVUVfVFJBREVELjExLzI1LzIwMjQBAAAAa0DbDgIAAAAJMTEuMjAyMzg5AGw4Q7YYF94ITB0OuxgX3ggkQ0lRLkFNR04uSVFfTEFTVFNBTEVQUklDRS4xMS8yNi8yMDI0AQAAAPBgAAACAAAABjI4MC4wMQBsOEO2GBfeCEwdDrsYF94II0NJUS5QUlRHLklRX1ZBTFVFX1RSQURFRC4xMS8yNi8yMDI0BQAAAAAAAAAIAAAAFChJbnZhbGlkIElkZW50aWZpZXIpbDhDthgX3ghMHQ67GBfeCCRDSVEuTFRSTi5JUV9MQVNUU0FMRVBSSUNFLjExLzI2LzIwMjQBAAAAXgYpEAIAAAAFMy4wNzIAbDhDthgX3ghMHQ67GBfeCCNDSVEuT1RMSy5JUV9WQUxV</t>
  </si>
  <si>
    <t>RV9UUkFERUQuMTEvMjcvMjAyNAEAAAAFpLEIAgAAAAoxMDUuODY5NzMyAGw4Q7YYF94ITB0OuxgX3ggjQ0lRLlNMUy5JUV9MQVNUU0FMRVBSSUNFLjExLzI3LzIwMjQBAAAAKlehDwIAAAAEMS4xNwBsOEO2GBfeCEwdDrsYF94IIkNJUS5NUlVTLklRX1ZBTFVFX1RSQURFRC4xMi8yLzIwMjQBAAAAEGR8AQIAAAAJNDcuNTk4NDY3AGw4Q7YYF94ITB0OuxgX3ggjQ0lRLkFQR0UuSVFfTEFTVFNBTEVQUklDRS4xMi8yLzIwMjQBAAAAlftGbAIAAAAFNDYuMTQAbDhDthgX3ghMHQ67GBfeCCJDSVEuTlZDUi5JUV9WQUxVRV9UUkFERUQuMTIvMi8yMDI0AQAAAOh8HwQCAAAACjM2NC42MTA2NDYAbDhDthgX3ghMHQ67GBfeCCNDSVEuU05HWC5JUV9MQVNUU0FMRVBSSUNFLjEyLzIvMjAyNAEAAACrbQAAAgAAAAQzLjMyAGw4Q7YYF94ITB0OuxgX3ggiQ0lRLlJWTUQuSVFfVkFMVUVfVFJBREVELjEyLzIvMjAyNAEAAAC0EeoQAgAAAAkyMjEuNDU3OTUAbDhDthgX3ghMHQ67GBfeCCJDSVEuSk5KLklRX0xBU1RTQUxFUFJJQ0UuMTIvMi8yMDI0AQAAAJ0hAgACAAAABTE1NC44AGw4Q7YYF94ITB0OuxgX3ggiQ0lRLkpTUFIuSVFfVkFMVUVfVFJBREVELjEyLzIvMjAyNAEAAABekpUmAgAAAAg4LjYzODY2OABsOEO2GBfeCEwdDrsYF94II0NJUS5TWVJFLklRX0xBU1RTQUxFUFJJQ0UuMTIvMi8yMDI0AQAAAIoWIg8C</t>
  </si>
  <si>
    <t>AAAABTI3LjY1AGw4Q7YYF94ITB0OuxgX3ggiQ0lRLlRFTE8uSVFfVkFMVUVfVFJBREVELjEyLzMvMjAyNAEAAADE4yxtAgAAAAgyLjQwMTM4NQBsOEO2GBfeCEwdDrsYF94II0NJUS5URVJOLklRX0xBU1RTQUxFUFJJQ0UuMTIvMy8yMDI0AQAAAJbkRiECAAAABDYuMzYAbDhDthgX3ghMHQ67GBfeCCJDSVEuUEFMSS5JUV9WQUxVRV9UUkFERUQuMTIvMy8yMDI0AQAAABnAkA4CAAAACDAuNDk2NjkxAGw4Q7YYF94ITB0OuxgX3ggjQ0lRLkxUUk4uSVFfTEFTVFNBTEVQUklDRS4xMi8zLzIwMjQBAAAAXgYpEAIAAAAEMy4xOQBsOEO2GBfeCEwdDrsYF94IIkNJUS5SWFJYLklRX1ZBTFVFX1RSQURFRC4xMi8zLzIwMjQBAAAAm6qUDwIAAAAJODIuMzc5NjAzAGw4Q7YYF94ITB0OuxgX3ggjQ0lRLlRFVkEuSVFfTEFTVFNBTEVQUklDRS4xMi80LzIwMjQBAAAAT7MEAAIAAAAEMTcuOABsOEO2GBfeCEwdDrsYF94IIkNJUS5BVklSLklRX1ZBTFVFX1RSQURFRC4xMi80LzIwMjQBAAAAWcoRDwIAAAAIMi4wMzQ5ODYAbDhDthgX3ghMHQ67GBfeCCNDSVEuQVBWTy5JUV9MQVNUU0FMRVBSSUNFLjEyLzQvMjAyNAEAAACU7r4TAgAAAAMyMDAAbDhDthgX3ghMHQ67GBfeCC1DSVEuQVZYTC5JUV9TSE9SVF9JTlRFUkVTVF9QRVJDRU5ULjEwLzMxLzIwMjQBAAAAYzjPAAIAAAAQMjEuMTE1OTEzNDc0NTI5NgBsOEO2GBfe</t>
  </si>
  <si>
    <t>CEwdDrsYF94IKUNJUS5QUEJULklRX1BSSUNFX1ZPTF9ISVNUXzZNVEguMTEvNC8yMDI0AQAAAC2iNgECAAAABzkyLjAwMDEAbDhDthgX3ghMHQ67GBfeCCxDSVEuUkNVUy5JUV9TSE9SVF9JTlRFUkVTVF9QRVJDRU5ULjExLzUvMjAyNAEAAAA0v2UTAgAAABA2LjkzMjE2MTE2OTY2MTE0AGw4Q7YYF94ITB0OuxgX3ggiQ0lRLkJPTFQuSVFfVkFMVUVfVFJBREVELjExLzcvMjAyNAEAAAC40bkRAgAAAAgwLjA0Mjc1MQBEebO2GBfeCKJhHbsYF94II0NJUS5OS1RYLklRX0xBU1RTQUxFUFJJQ0UuMTEvNy8yMDI0AQAAAI3kdCACAAAABDMuMjcAbDhDthgX3ggjNgy7GBfeCCNDSVEuSVBIQS5JUV9MQVNUU0FMRVBSSUNFLjExLzgvMjAyNAEAAACZgAYAAgAAAAYxLjg0MTMAbDhDthgX3ggjNgy7GBfeCB9DSVEuVlRZWC5JUV9MQVNUU0FMRVBSSUNFLjQ1NjExAQAAAAQUFigCAAAABDEuODcAbDhDthgX3ggjNgy7GBfeCCNDSVEuQ0dFTi5JUV9MQVNUU0FMRVBSSUNFLjExLzgvMjAyNAEAAADjiAIAAgAAAAQxLjc4AGw4Q7YYF94IIzYMuxgX3gghQ0lRLkNVRS5JUV9WQUxVRV9UUkFERUQuMTEvOS8yMDI0AQAAAKZm6BgDAAAAAABsOEO2GBfeCCM2DLsYF94IH0NJUS5DRVJPLklRX0xBU1RTQUxFUFJJQ0UuNDU2MDQBAAAAM0DDYwIAAAADMTQwAGw4Q7YYF94IIzYMuxgX3ggfQ0lRLlJBUkUuSVFfTEFTVFNBTEVQ</t>
  </si>
  <si>
    <t>UklDRS40NTYwNAEAAADxegAHAgAAAAU1MC4zNgBsOEO2GBfeCCM2DLsYF94IH0NJUS5JVlZELklRX0xBU1RTQUxFUFJJQ0UuNDU2MDcBAAAAgoNeKAIAAAAGMC45Nzc1AGw4Q7YYF94IIzYMuxgX3gggQ0lRLlhCSU8uSVFfTUFSS0VUQ0FQLjExLzEyLzIwMjQBAAAAOSZhAQIAAAAINi4zNjkwMzQBBgAAAAUAAAABMQEAAAALLTE5NjkyODc5ODYDAAAAAzE2MAIAAAAGMTAwMDU0BAAAAAEwBwAAAAoxMS8xMi8yMDI0bDhDthgX3ggjNgy7GBfeCC1DSVEuQlJUWC5JUV9TSE9SVF9JTlRFUkVTVF9QRVJDRU5ULjExLzEzLzIwMjQBAAAAgDR5AwIAAAARMC42MzkyODQ5Mzk2MDY5NTIAbDhDthgX3ggjNgy7GBfeCCJDSVEuR1NLLklRX1ZBTFVFX1RSQURFRC4xMS8xMy8yMDI0AQAAAPIzBAACAAAACjE2OC4yMjU1MjMAbDhDthgX3ggjNgy7GBfeCB9DSVEuQ0xQVC5JUV9MQVNUU0FMRVBSSUNFLjQ1NjA4AQAAAEjcFQACAAAABTExLjEyAGw4Q7YYF94IIzYMuxgX3ggpQ0lRLkdTSy5JUV9QUklDRV9WT0xfSElTVF82TVRILjExLzE0LzIwMjQBAAAA8jMEAAIAAAAHMjIuNTg5NwBsOEO2GBfeCCM2DLsYF94IH0NJUS5MTFkuSVFfTUFSS0VUQ0FQLjExLzE0LzIwMjQBAAAAG1sEAAIAAAANNzA3OTQ2LjY4NTk1NAEGAAAABQAAAAExAQAAAAstMTk3MTMzNjgzNAMAAAADMTYwAgAAAAYxMDAwNTQEAAAAATAHAAAACjEx</t>
  </si>
  <si>
    <t>LzE0LzIwMjRsOEO2GBfeCCM2DLsYF94IKkNJUS5LUk9OLklRX1BSSUNFX1ZPTF9ISVNUXzZNVEguMTEvMTUvMjAyNAEAAACpDE1zAwAAAAAAbDhDthgX3ggjNgy7GBfeCCpDSVEuRVROQi5JUV9QUklDRV9WT0xfSElTVF82TVRILjExLzE1LzIwMjQBAAAAucYpJgIAAAAHNjQuODI2NwBsOEO2GBfeCCM2DLsYF94IH0NJUS5HSUxELklRX0xBU1RTQUxFUFJJQ0UuNDU2MTABAAAASnEAAAIAAAAFOTIuMTEAbDhDthgX3ggjNgy7GBfeCCRDSVEuQUxOWS5JUV9MQVNUU0FMRVBSSUNFLjExLzE1LzIwMjQBAAAAc6wqAAIAAAAGMjM1LjU2AGw4Q7YYF94IIzYMuxgX3ggsQ0lRLlZJUi5JUV9TSE9SVF9JTlRFUkVTVF9QRVJDRU5ULjExLzE1LzIwMjQBAAAA7uAGGQIAAAAQNC4xNTQ2NjIzNjg4NjgxMQBsOEO2GBfeCCM2DLsYF94IJENJUS5BTUdOLklRX0xBU1RTQUxFUFJJQ0UuMTEvMTUvMjAyNAEAAADwYAAAAgAAAAYyODMuNjEAbDhDthgX3ggjNgy7GBfeCC1DSVEuUkVHTi5JUV9TSE9SVF9JTlRFUkVTVF9QRVJDRU5ULjExLzE2LzIwMjQBAAAAs4MAAAIAAAAQMS43MjIxMjIwMTU3NTYzNQBsOEO2GBfeCCM2DLsYF94IHkNJUS5OVk8uSVFfTEFTVFNBTEVQUklDRS40NTYxOAEAAAB87wQAAgAAAAYxMDUuMDYAbDhDthgX3ggjNgy7GBfeCB9DSVEuQUxOWS5JUV9MQVNUU0FMRVBSSUNFLjQ1NjE4AQAAAHOsKgAC</t>
  </si>
  <si>
    <t>AAAABjI0NC44OQBsOEO2GBfeCCM2DLsYF94II0NJUS5DWVRLLklRX1ZBTFVFX1RSQURFRC4xMS8xNy8yMDI0AQAAALNqAAADAAAAAADo45O2GBfeCBsdEbsYF94II0NJUS5OR05FLklRX1ZBTFVFX1RSQURFRC4xMS8xOC8yMDI0AQAAALu+4iMCAAAACTM5LjYyNTYxMQBsOEO2GBfeCCM2DLsYF94IIENJUS5SR05YLklRX01BUktFVENBUC4xMS8xOC8yMDI0AQAAAFRvyQcCAAAACjUwMi44ODI0NzEBBgAAAAUAAAABMQEAAAALLTE5Njk5NjE0MjEDAAAAAzE2MAIAAAAGMTAwMDU0BAAAAAEwBwAAAAoxMS8xOC8yMDI0bDhDthgX3ggjNgy7GBfeCCBDSVEuTFJNUi5JUV9NQVJLRVRDQVAuMTEvMTgvMjAyNAEAAAAXYB0iAgAAAAozOTMuMDQ4ODI4AQYAAAAFAAAAATEBAAAACy0xOTcxMzE1ODMyAwAAAAMxNjACAAAABjEwMDA1NAQAAAABMAcAAAAKMTEvMTgvMjAyNGw4Q7YYF94IIzYMuxgX3ggqQ0lRLk1CUlguSVFfUFJJQ0VfVk9MX0hJU1RfNk1USC4xMS8xOC8yMDI0AQAAAIZsFBMCAAAABzk2LjYyNjYAbDhDthgX3ggjNgy7GBfeCB9DSVEuQUxMUi5JUV9MQVNUU0FMRVBSSUNFLjQ1NjExAQAAANl1eA0CAAAABDEuMzIAbDhDthgX3ggjNgy7GBfeCCxDSVEuTExZLklRX1NIT1JUX0lOVEVSRVNUX1BFUkNFTlQuMTEvMTgvMjAyNAEAAAAbWwQAAgAAABEwLjczNTcxOTU5NjQwMjk5MQBEebO2GBfeCNaAGLsY</t>
  </si>
  <si>
    <t>F94IJENJUS5BTUdOLklRX0xBU1RTQUxFUFJJQ0UuMTEvMTgvMjAyNAEAAADwYAAAAgAAAAYyNzguNzYAbDhDthgX3ggjNgy7GBfeCC1DSVEuQUNFVC5JUV9TSE9SVF9JTlRFUkVTVF9QRVJDRU5ULjExLzE4LzIwMjQBAAAA31d7EgIAAAAQMy43ODkxMTk5MzY5MDI2NQBEebO2GBfeCNaAGLsYF94IH0NJUS5OQU1TLklRX0xBU1RTQUxFUFJJQ0UuNDU2MjEBAAAAonLaKAIAAAAFMjEuMDUAbDhDthgX3ggjNgy7GBfeCCJDSVEuSk5KLklRX1ZBTFVFX1RSQURFRC4xMS8xOC8yMDI0AQAAAJ0hAgACAAAACzExNjIuOTY5MTc0AOjjk7YYF94IGx0RuxgX3gggQ0lRLkFMTlkuSVFfTUFSS0VUQ0FQLjExLzE4LzIwMjQBAAAAc6wqAAIAAAAMMjk5NTguMzk3NTkyAQYAAAAFAAAAATEBAAAACy0xOTcxMDM1NzMyAwAAAAMxNjACAAAABjEwMDA1NAQAAAABMAcAAAAKMTEvMTgvMjAyNGw4Q7YYF94IIzYMuxgX3gggQ0lRLkFEVk0uSVFfTUFSS0VUQ0FQLjExLzE4LzIwMjQBAAAAl7VXDAIAAAAKMTQyLjQ5Njg3MgEGAAAABQAAAAExAQAAAAstMTk3MDc5ODkwNgMAAAADMTYwAgAAAAYxMDAwNTQEAAAAATAHAAAACjExLzE4LzIwMjTo45O2GBfeCBsdEbsYF94IKkNJUS5SQ0tULklRX1BSSUNFX1ZPTF9ISVNUXzZNVEguMTEvMTgvMjAyNAEAAABAVoEZAgAAAAc1Ny4wMjU0AGw4Q7YYF94IIzYMuxgX3ggqQ0lRLkNNTUIu</t>
  </si>
  <si>
    <t>SVFfUFJJQ0VfVk9MX0hJU1RfNk1USC4xMS8xOS8yMDI0AQAAALLTSBMCAAAACDExMC40NTA1AGw4Q7YYF94IIzYMuxgX3ggeQ0lRLkdTSy5JUV9MQVNUU0FMRVBSSUNFLjQ1NjE0AQAAAPIzBAACAAAABDEzLjEAbDhDthgX3ggjNgy7GBfeCCNDSVEuTlZPLklRX0xBU1RTQUxFUFJJQ0UuMTEvMTkvMjAyNAEAAAB87wQAAgAAAAYxMDIuNjMAbDhDthgX3ggjNgy7GBfeCC1DSVEuR09WWC5JUV9TSE9SVF9JTlRFUkVTVF9QRVJDRU5ULjExLzE5LzIwMjQBAAAAr/i3AAIAAAAQMy4xOTAxMTAyMDM3Mjk5NgBsOEO2GBfeCCM2DLsYF94IJENJUS5OWFRDLklRX0xBU1RTQUxFUFJJQ0UuMTEvMTkvMjAyNAEAAABVGikTAgAAAAkxNS43MjAwMDYAbDhDthgX3ggjNgy7GBfeCCBDSVEuU0dNTy5JUV9NQVJLRVRDQVAuMTEvMTkvMjAyNAEAAAACTAYAAgAAAAo0MDguOTQ3ODY1AQYAAAAFAAAAATEBAAAACy0xOTY5Mjk4NDQ1AwAAAAMxNjACAAAABjEwMDA1NAQAAAABMAcAAAAKMTEvMTkvMjAyNGw4Q7YYF94IIzYMuxgX3ggfQ0lRLlZLVFguSVFfTEFTVFNBTEVQUklDRS40NTYyMgEAAADyvLUOAgAAAAU1My40MgBsOEO2GBfeCCM2DLsYF94IIENJUS5TQUdFLklRX01BUktFVENBUC4xMS8yMC8yMDI0AQAAAIXp12wCAAAADTEwNDQzMi40NzYzOTUBBgAAAAUAAAABMQEAAAALLTE5NjMwMjEzNjQDAAAAAjY5AgAAAAYx</t>
  </si>
  <si>
    <t>MDAwNTQEAAAAATAHAAAACjExLzIwLzIwMjRsOEO2GBfeCCM2DLsYF94IH0NJUS5TVVBOLklRX0xBU1RTQUxFUFJJQ0UuNDU2MjMBAAAAsHMGAAIAAAAFMzYuOTkAbDhDthgX3ggjNgy7GBfeCCBDSVEuUFJGWC5JUV9NQVJLRVRDQVAuMTEvMjAvMjAyNAEAAAAlQDsDAgAAAAcyLjMxNTUxAQYAAAAFAAAAATEBAAAACy0xOTgyMzA3MjUzAwAAAAMxNjACAAAABjEwMDA1NAQAAAABMAcAAAAKMTEvMjAvMjAyNGw4Q7YYF94IIzYMuxgX3ggfQ0lRLk9OVk8uSVFfTEFTVFNBTEVQUklDRS40NTYyMwEAAABFZFwGAwAAAAAAbDhDthgX3ggjNgy7GBfeCCBDSVEuVlJUWC5JUV9NQVJLRVRDQVAuMTEvMjAvMjAyNAEAAACLjQAAAgAAAA0xMTYyMDQuOTQxNTI3AQYAAAAFAAAAATEBAAAACy0xOTcwNTg1NzIwAwAAAAMxNjACAAAABjEwMDA1NAQAAAABMAcAAAAKMTEvMjAvMjAyNGw4Q7YYF94IIzYMuxgX3ggfQ0lRLkFMUE4uSVFfTEFTVFNBTEVQUklDRS40NTYyMwEAAADZkGYAAgAAAAM3LjQAbDhDthgX3ggjNgy7GBfeCCBDSVEuUFlYUy5JUV9NQVJLRVRDQVAuMTEvMjAvMjAyNAEAAADx4IElAgAAAAoyMjcuMTU5MDg1AQYAAAAFAAAAATEBAAAACy0xOTY5MjYzMTQ4AwAAAAMxNjACAAAABjEwMDA1NAQAAAABMAcAAAAKMTEvMjAvMjAyNGw4Q7YYF94IIzYMuxgX3ggfQ0lRLktUVEEuSVFfTEFTVFNBTEVQUklDRS40</t>
  </si>
  <si>
    <t>NTYyMwEAAAAJc+IpAgAAAAMyLjkAbDhDthgX3ggjNgy7GBfeCCBDSVEuVEVMTy5JUV9NQVJLRVRDQVAuMTEvMjEvMjAyNAEAAADE4yxtAgAAAAoxMzIuMzU1ODY5AQYAAAAFAAAAATEBAAAACy0xOTY5NDM3NDE5AwAAAAMxNjACAAAABjEwMDA1NAQAAAABMAcAAAAKMTEvMjEvMjAyNGw4Q7YYF94IIzYMuxgX3ggfQ0lRLlFVUkUuSVFfTEFTVFNBTEVQUklDRS40NTYyNAEAAACgtDEKAgAAAAQ2LjAyAGw4Q7YYF94IIzYMuxgX3ggfQ0lRLklWVkQuSVFfTEFTVFNBTEVQUklDRS40NTU5MwEAAACCg14oAgAAAAQxLjA0AGw4Q7YYF94IIzYMuxgX3ggfQ0lRLkFCT1MuSVFfTEFTVFNBTEVQUklDRS40NTU5NQEAAACBTYIAAgAAAAQzLjAzAGw4Q7YYF94IIzYMuxgX3ggjQ0lRLlBQQlQuSVFfTEFTVFNBTEVQUklDRS4xMS80LzIwMjQBAAAALaI2AQIAAAAEMC4wNgBsOEO2GBfeCCM2DLsYF94IIkNJUS5SQ1VTLklRX1ZBTFVFX1RSQURFRC4xMS81LzIwMjQBAAAANL9lEwIAAAAIOC4yMTEwMzYAbDhDthgX3ggjNgy7GBfeCB9DSVEuVE5HWC5JUV9MQVNUU0FMRVBSSUNFLjQ1NjA5AQAAAPlsRxkCAAAABDMuNTYAswSxthgX3ghzOCK7GBfeCB9DSVEuQk9MVC5JUV9NQVJLRVRDQVAuMTEvNy8yMDI0AQAAALjRuRECAAAACDI0LjkyMTg5AQYAAAAFAAAAATEBAAAACy0xOTgzMTkwOTc4AwAAAAMxNjACAAAABjEwMDA1</t>
  </si>
  <si>
    <t>NAQAAAABMAcAAAAJMTEvNy8yMDI0swSxthgX3ghzOCK7GBfeCB9DSVEuTktUWC5JUV9MQVNUU0FMRVBSSUNFLjQ1NjEwAQAAAI3kdCACAAAAAzIuNwBsOEO2GBfeCCM2DLsYF94IH0NJUS5JUEhBLklRX0xBU1RTQUxFUFJJQ0UuNDU2MTEBAAAAmYAGAAIAAAAEMS40NABsOEO2GBfeCCM2DLsYF94IIkNJUS5WVFlYLklRX1ZBTFVFX1RSQURFRC4xMS84LzIwMjQBAAAABBQWKAIAAAAIMS45NTMyMTUAbDhDthgX3ggjNgy7GBfeCCJDSVEuQVVUTC5JUV9WQUxVRV9UUkFERUQuMTEvOC8yMDI0AQAAABndjCECAAAACDE3LjM4MjM2AGw4Q7YYF94IIzYMuxgX3ggfQ0lRLkNHRU4uSVFfTEFTVFNBTEVQUklDRS40NTYxMQEAAADjiAIAAgAAAAQxLjQxAGw4Q7YYF94IIzYMuxgX3ggpQ0lRLlJFUEwuSVFfUFJJQ0VfVk9MX0hJU1RfNk1USC4xMS85LzIwMjQBAAAAROgSIgIAAAAHNzYuNzIzMgBsOEO2GBfeCCM2DLsYF94IH0NJUS5JTUFCLklRX01BUktFVENBUC4xMS85LzIwMjQBAAAA/S1FJgIAAAAJODkuNTc4MTQ4AQYAAAAFAAAAATEBAAAACy0xOTc5NjYzNTQwAwAAAAMxNjACAAAABjEwMDA1NAQAAAABMAcAAAAJMTEvOS8yMDI0bDhDthgX3ggjNgy7GBfeCCRDSVEuWEFJUi5JUV9MQVNUU0FMRVBSSUNFLjExLzExLzIwMjQBAAAAsXvmDwIAAAAGMTAuMjAyAGw4Q7YYF94IIzYMuxgX3ggjQ0lRLk5DTkEuSVFf</t>
  </si>
  <si>
    <t>VkFMVUVfVFJBREVELjExLzExLzIwMjQBAAAAP/QIAwIAAAAIMC43OTEyMzIAbDhDthgX3ggjNgy7GBfeCCRDSVEuQUJCVi5JUV9MQVNUU0FMRVBSSUNFLjExLzExLzIwMjQBAAAACgF1CAIAAAAGMTc0LjQzAGw4Q7YYF94IIzYMuxgX3ggjQ0lRLkFJTUQuSVFfVkFMVUVfVFJBREVELjExLzExLzIwMjQBAAAAJ5MFAAIAAAAIMC4xMjk0NjIAbDhDthgX3ggjNgy7GBfeCCRDSVEuTkdORS5JUV9MQVNUU0FMRVBSSUNFLjExLzExLzIwMjQBAAAAu77iIwIAAAAFNzEuNTMARHmzthgX3gi8+Rq7GBfeCCNDSVEuWlZSQS5JUV9WQUxVRV9UUkFERUQuMTEvMTEvMjAyNAEAAACOu+ADAgAAAAg1LjE5Njc2NABsOEO2GBfeCCM2DLsYF94IJENJUS5FVkFYLklRX0xBU1RTQUxFUFJJQ0UuMTEvMTIvMjAyNAEAAAAOyAMTAgAAAAQxMS45AGw4Q7YYF94IIzYMuxgX3ggiQ0lRLkFaTi5JUV9WQUxVRV9UUkFERUQuMTEvMTIvMjAyNAEAAACGIwUAAgAAAAozNTYuMzY0NDc5AER5s7YYF94IvPkauxgX3ggfQ0lRLlhCSU8uSVFfTEFTVFNBTEVQUklDRS40NTYwNwEAAAA5JmEBAgAAAAQzLjk1AGw4Q7YYF94IIzYMuxgX3gggQ0lRLkFEQVAuSVFfTUFSS0VUQ0FQLjExLzEzLzIwMjQBAAAA5rJSEQMAAAAAAGw4Q7YYF94IIzYMuxgX3ggfQ0lRLlJOQS5JUV9NQVJLRVRDQVAuMTEvMTMvMjAyNAEAAAAey1IPAgAAAAs2MjYzLjcz</t>
  </si>
  <si>
    <t>OTE0MwEGAAAABQAAAAExAQAAAAstMTk2OTgyMDQxNQMAAAADMTYwAgAAAAYxMDAwNTQEAAAAATAHAAAACjExLzEzLzIwMjRsOEO2GBfeCCM2DLsYF94IJENJUS5DTFBULklRX0xBU1RTQUxFUFJJQ0UuMTEvMTMvMjAyNAEAAABI3BUAAgAAAAUxMC45NQBsOEO2GBfeCCM2DLsYF94II0NJUS5HU0suSVFfTEFTVFNBTEVQUklDRS4xMS8xNC8yMDI0AQAAAPIzBAACAAAABjEzLjUzNQBsOEO2GBfeCCM2DLsYF94IHkNJUS5MTFkuSVFfTEFTVFNBTEVQUklDRS40NTYwOQEAAAAbWwQAAgAAAAY4MTEuODEAbDhDthgX3ggjNgy7GBfeCCpDSVEuSU1NUC5JUV9QUklDRV9WT0xfSElTVF82TVRILjExLzE0LzIwMjQBAAAAFUJmAAIAAAAHODUuNjg5OADRirG2GBfeCKJhHbsYF94II0NJUS5BRElMLklRX1ZBTFVFX1RSQURFRC4xMS8xNC8yMDI0AQAAAES7tgYCAAAACDIuMTQwMzYxAGw4Q7YYF94IIzYMuxgX3ggfQ0lRLktST04uSVFfTEFTVFNBTEVQUklDRS40NTYxMAEAAACpDE1zAwAAAAAAbDhDthgX3ggjNgy7GBfeCCRDSVEuRVROQi5JUV9MQVNUU0FMRVBSSUNFLjExLzE1LzIwMjQBAAAAucYpJgIAAAAENy45MwBsOEO2GBfeCCM2DLsYF94ILUNJUS5DRVJPLklRX1NIT1JUX0lOVEVSRVNUX1BFUkNFTlQuMTEvMTUvMjAyNAEAAAAzQMNjAgAAABAxLjA2NTYzMDExNDU2NjI4AGw4Q7YYF94IIzYMuxgX3ggkQ0lR</t>
  </si>
  <si>
    <t>LkdJTEQuSVFfTEFTVFNBTEVQUklDRS4xMS8xNS8yMDI0AQAAAEpxAAACAAAABDg4LjQAbDhDthgX3ggjNgy7GBfeCB9DSVEuQU1HTi5JUV9MQVNUU0FMRVBSSUNFLjQ1NjE4AQAAAPBgAAACAAAABjI5NC41MwBsOEO2GBfeCCM2DLsYF94II0NJUS5SRUdOLklRX1ZBTFVFX1RSQURFRC4xMS8xNi8yMDI0AQAAALODAAADAAAAAABsOEO2GBfeCCM2DLsYF94II0NJUS5BS1JPLklRX1ZBTFVFX1RSQURFRC4xMS8xNy8yMDI0AQAAADhKFSIDAAAAAABsOEO2GBfeCCM2DLsYF94IKkNJUS5SR05YLklRX1BSSUNFX1ZPTF9ISVNUXzZNVEguMTEvMTgvMjAyNAEAAABUb8kHAgAAAAc2Ny40NzUxAGw4Q7YYF94IIzYMuxgX3ggfQ0lRLkxSTVIuSVFfTEFTVFNBTEVQUklDRS40NTYxMQEAAAAXYB0iAgAAAAQ2LjY5AGw4Q7YYF94IIzYMuxgX3ggfQ0lRLkNBQkEuSVFfTEFTVFNBTEVQUklDRS40NTYxMQEAAADa5zUjAgAAAAQzLjAzALMEsbYYF94IczgiuxgX3ggkQ0lRLk1CUlguSVFfTEFTVFNBTEVQUklDRS4xMS8xOC8yMDI0AQAAAIZsFBMCAAAABDIuNTIAbDhDthgX3ggjNgy7GBfeCC1DSVEuSU5UUy5JUV9TSE9SVF9JTlRFUkVTVF9QRVJDRU5ULjExLzE4LzIwMjQBAAAA/YRvDQIAAAAQMC4zMTkyODE1NjQ5MjAyNgBsOEO2GBfeCCM2DLsYF94IJENJUS5BTExSLklRX0xBU1RTQUxFUFJJQ0UuMTEvMTgvMjAyNAEA</t>
  </si>
  <si>
    <t>AADZdXgNAgAAAAQxLjIxAGw4Q7YYF94IIzYMuxgX3ggjQ0lRLk5LVFIuSVFfVkFMVUVfVFJBREVELjExLzE4LzIwMjQBAAAA6XQAAAIAAAAIMS40MzI0NjEAbDhDthgX3ggjNgy7GBfeCCBDSVEuUFRHWC5JUV9NQVJLRVRDQVAuMTEvMTgvMjAyNAEAAADcZrQHAgAAAAsyNDA3LjE2Mzk0NwEGAAAABQAAAAExAQAAAAstMTk3MDIxMDA5MAMAAAADMTYwAgAAAAYxMDAwNTQEAAAAATAHAAAACjExLzE4LzIwMjTo45O2GBfeCBsdEbsYF94IH0NJUS5TTE4uSVFfTUFSS0VUQ0FQLjExLzE4LzIwMjQBAAAA8MsCAAIAAAAKNTIwLjMwNzQxNgEGAAAABQAAAAExAQAAAAstMTk2Njk1NDQzMQMAAAADMTYwAgAAAAYxMDAwNTQEAAAAATAHAAAACjExLzE4LzIwMjRsOEO2GBfeCCM2DLsYF94IKkNJUS5BTE5ZLklRX1BSSUNFX1ZPTF9ISVNUXzZNVEguMTEvMTgvMjAyNAEAAABzrCoAAgAAAAc1Ni41NjM3AGw4Q7YYF94IIzYMuxgX3ggfQ0lRLkFEVk0uSVFfTEFTVFNBTEVQUklDRS40NTYxMQEAAACXtVcMAgAAAAQ2Ljg2AOjjk7YYF94IGx0RuxgX3ggfQ0lRLlJDS1QuSVFfTEFTVFNBTEVQUklDRS40NTYxMQEAAABAVoEZAgAAAAUxMy45OABsOEO2GBfeCCM2DLsYF94IJENJUS5DTU1CLklRX0xBU1RTQUxFUFJJQ0UuMTEvMTkvMjAyNAEAAACy00gTAgAAAAQ2LjQ4AGw4Q7YYF94IIzYMuxgX3ggsQ0lRLk1SSy5JUV9T</t>
  </si>
  <si>
    <t>SE9SVF9JTlRFUkVTVF9QRVJDRU5ULjExLzE5LzIwMjQBAAAA9mYEAAIAAAAPMS4wMzY4NDgxMzQ3MDQ0AGw4Q7YYF94IIzYMuxgX3ggjQ0lRLkdTSy5JUV9MQVNUU0FMRVBSSUNFLjExLzE5LzIwMjQBAAAA8jMEAAIAAAAGMTMuMDM1AGw4Q7YYF94IIzYMuxgX3ggeQ0lRLk5WTy5JUV9MQVNUU0FMRVBSSUNFLjQ1NjIyAQAAAHzvBAACAAAABjEwNi4xMwBsOEO2GBfeCCM2DLsYF94IH0NJUS5OWFRDLklRX0xBU1RTQUxFUFJJQ0UuNDU2MjIBAAAAVRopEwIAAAAJMTQuMDQwMDA1AGw4Q7YYF94IIzYMuxgX3ggtQ0lRLkxUUk4uSVFfU0hPUlRfSU5URVJFU1RfUEVSQ0VOVC4xMS8xOS8yMDI0AQAAAF4GKRACAAAAEDEuNTM1MTcxMjcyMzMxOTMAbDhDthgX3ggjNgy7GBfeCCpDSVEuU0dNTy5JUV9QUklDRV9WT0xfSElTVF82TVRILjExLzE5LzIwMjQBAAAAAkwGAAIAAAAIMTUxLjY2MjgAbDhDthgX3ggjNgy7GBfeCC1DSVEuTEdORC5JUV9TSE9SVF9JTlRFUkVTVF9QRVJDRU5ULjExLzE5LzIwMjQBAAAAZHgAAAIAAAAQNC44NjE2NTA1MjE1MzI0NABsOEO2GBfeCCM2DLsYF94IKkNJUS5TQUdFLklRX1BSSUNFX1ZPTF9ISVNUXzZNVEguMTEvMjAvMjAyNAEAAACF6ddsAgAAAAc4OS43OTkyAGw4Q7YYF94IIzYMuxgX3ggtQ0lRLkFSR1guSVFfU0hPUlRfSU5URVJFU1RfUEVSQ0VOVC4xMS8yMC8yMDI0AQAA</t>
  </si>
  <si>
    <t>AL3iswMDAAAAAABsOEO2GBfeCCM2DLsYF94IKkNJUS5QUkZYLklRX1BSSUNFX1ZPTF9ISVNUXzZNVEguMTEvMjAvMjAyNAEAAAAlQDsDAgAAAAgxOTIuMjcxMgBsOEO2GBfeCCM2DLsYF94ILUNJUS5WWUdSLklRX1NIT1JUX0lOVEVSRVNUX1BFUkNFTlQuMTEvMjAvMjAyNAEAAABezE8PAgAAABA1LjQwNDgxNTI0NTM2ODcyAGw4Q7YYF94IIzYMuxgX3ggqQ0lRLlZSVFguSVFfUFJJQ0VfVk9MX0hJU1RfNk1USC4xMS8yMC8yMDI0AQAAAIuNAAACAAAABzIzLjU5NTMAbDhDthgX3ggjNgy7GBfeCC1DSVEuUEJZSS5JUV9TSE9SVF9JTlRFUkVTVF9QRVJDRU5ULjExLzIwLzIwMjQBAAAAAmqsBwIAAAAQNi40OTYyNDA0ODI2NDMyNgBsOEO2GBfeCCM2DLsYF94IKkNJUS5QWVhTLklRX1BSSUNFX1ZPTF9ISVNUXzZNVEguMTEvMjAvMjAyNAEAAADx4IElAgAAAAc2Ny40MDcxAGw4Q7YYF94IIzYMuxgX3ggtQ0lRLlBBTEkuSVFfU0hPUlRfSU5URVJFU1RfUEVSQ0VOVC4xMS8yMS8yMDI0AQAAABnAkA4CAAAAEDMuMjQyNjgzODAzNzMwMDgAbDhDthgX3ggjNgy7GBfeCCpDSVEuVEVMTy5JUV9QUklDRV9WT0xfSElTVF82TVRILjExLzIxLzIwMjQBAAAAxOMsbQIAAAAIMTI3LjEwNDYAbDhDthgX3ggjNgy7GBfeCC1DSVEuTFVNTy5JUV9TSE9SVF9JTlRFUkVTVF9QRVJDRU5ULjExLzIxLzIwMjQBAAAA63l7AwMA</t>
  </si>
  <si>
    <t>AAAAAGw4Q7YYF94IIzYMuxgX3ggpQ0lRLk9OQy5JUV9QUklDRV9WT0xfSElTVF82TVRILjExLzIxLzIwMjQBAAAA4OTdBgIAAAAHNDAuMDc1NQBsOEO2GBfeCCM2DLsYF94ILUNJUS5aWU1FLklRX1NIT1JUX0lOVEVSRVNUX1BFUkNFTlQuMTEvMjEvMjAyNAEAAABnZJQCAgAAABA2LjgyMzg4OTExNTg3Nzk0AGw4Q7YYF94INcIJuxgX3ggqQ0lRLkNBVFguSVFfUFJJQ0VfVk9MX0hJU1RfNk1USC4xMS8yMi8yMDI0AQAAAOqVlwACAAAACDEzMS41NzkyAGw4Q7YYF94INcIJuxgX3ggtQ0lRLlZSUFguSVFfU0hPUlRfSU5URVJFU1RfUEVSQ0VOVC4xMS8yMi8yMDI0AQAAAJLSRyECAAAADzQuMzM4MjEwMTU1NzAxOABsOEO2GBfeCDXCCbsYF94IKkNJUS5CQklPLklRX1BSSUNFX1ZPTF9ISVNUXzZNVEguMTEvMjIvMjAyNAEAAABih5wYAgAAAAc1NC43OTQ0AGw4Q7YYF94INcIJuxgX3ggqQ0lRLkxHVk4uSVFfUFJJQ0VfVk9MX0hJU1RfNk1USC4xMC8yNy8yMDI0AQAAAJ/1ehgCAAAACDE4NC4zNzAzAGw4Q7YYF94INcIJuxgX3ggsQ0lRLlROR1guSVFfU0hPUlRfSU5URVJFU1RfUEVSQ0VOVC4xMS82LzIwMjQBAAAA+WxHGQIAAAAQOC4yODk3ODQ4NDc0MjYzNADRirG2GBfeCKJhHbsYF94IKUNJUS5IT1dMLklRX1BSSUNFX1ZPTF9ISVNUXzZNVEguMTEvNy8yMDI0AQAAAOElbCECAAAACDExNC45NTUxAGw4</t>
  </si>
  <si>
    <t>Q7YYF94INcIJuxgX3ggsQ0lRLk5LVFguSVFfU0hPUlRfSU5URVJFU1RfUEVSQ0VOVC4xMS83LzIwMjQBAAAAjeR0IAIAAAAQMTQuNzY1NDM4NTM5NTU1MwBsOEO2GBfeCDXCCbsYF94IKUNJUS5FTFRYLklRX1BSSUNFX1ZPTF9ISVNUXzZNVEguMTEvOC8yMDI0AQAAAECqzwwCAAAACDEwOS41NTM5AGw4Q7YYF94INcIJuxgX3ggiQ0lRLklQSEEuSVFfVkFMVUVfVFJBREVELjExLzgvMjAyNAEAAACZgAYAAgAAAAgwLjAxMzAyNwBsOEO2GBfeCDXCCbsYF94IH0NJUS5DTVBYLklRX01BUktFVENBUC4xMS84LzIwMjQBAAAA/GHdDwIAAAAKMjQ3LjY2MDUwOAEGAAAABQAAAAExAQAAAAstMTk4MzY5NzkxOQMAAAADMTYwAgAAAAYxMDAwNTQEAAAAATAHAAAACTExLzgvMjAyNGw4Q7YYF94INcIJuxgX3ggfQ0lRLkNBREwuSVFfTUFSS0VUQ0FQLjExLzgvMjAyNAEAAACrWjoCAgAAAAoxNTQuOTY5NDczAQYAAAAFAAAAATEBAAAACy0xOTgzNDMxMTgwAwAAAAMxNjACAAAABjEwMDA1NAQAAAABMAcAAAAJMTEvOC8yMDI0bDhDthgX3gg1wgm7GBfeCCNDSVEuUkVQTC5JUV9MQVNUU0FMRVBSSUNFLjExLzkvMjAyNAEAAABE6BIiAgAAAAUxMi40NABsOEO2GBfeCDXCCbsYF94IH0NJUS5JTUFCLklRX0xBU1RTQUxFUFJJQ0UuNDU2MDQBAAAA/S1FJgIAAAADMS4xAGw4Q7YYF94INcIJuxgX3ggfQ0lRLlhBSVIuSVFf</t>
  </si>
  <si>
    <t>TEFTVFNBTEVQUklDRS40NTYxNAEAAACxe+YPAgAAAAYxMC4xNzYAbDhDthgX3gg1wgm7GBfeCB9DSVEuTVJLLklRX01BUktFVENBUC4xMS8xMS8yMDI0AQAAAPZmBAACAAAADTI1NDgxMC4xOTg1MjEBBgAAAAUAAAABMQEAAAALLTE5NzAxMDQ3MDADAAAAAzE2MAIAAAAGMTAwMDU0BAAAAAEwBwAAAAoxMS8xMS8yMDI0bDhDthgX3gg1wgm7GBfeCB9DSVEuQUJCVi5JUV9MQVNUU0FMRVBSSUNFLjQ1NjE0AQAAAAoBdQgCAAAABjE2Ni4yOABsOEO2GBfeCDXCCbsYF94IIENJUS5DUlZTLklRX01BUktFVENBUC4xMS8xMS8yMDI0AQAAAPSwphACAAAACjU5Ny45OTAyNDYBBgAAAAUAAAABMQEAAAALLTE5ODM4MjQwMTgDAAAAAzE2MAIAAAAGMTAwMDU0BAAAAAEwBwAAAAoxMS8xMS8yMDI0bDhDthgX3gg1wgm7GBfeCB9DSVEuTkdORS5JUV9MQVNUU0FMRVBSSUNFLjQ1NjE0AQAAALu+4iMCAAAABTE5LjgyAER5s7YYF94IvPkauxgX3gggQ0lRLkFSQ1QuSVFfTUFSS0VUQ0FQLjExLzExLzIwMjQBAAAApcMCDgIAAAAKNTUxLjc2OTUwMwEGAAAABQAAAAExAQAAAAstMTk2OTgzODE2MgMAAAADMTYwAgAAAAYxMDAwNTQEAAAAATAHAAAACjExLzExLzIwMjRsOEO2GBfeCDXCCbsYF94IH0NJUS5FVkFYLklRX0xBU1RTQUxFUFJJQ0UuNDU2MTUBAAAADsgDEwIAAAAGNy43OTk1AGw4Q7YYF94INcIJuxgX3gghQ0lR</t>
  </si>
  <si>
    <t>LkRTTktZLklRX01BUktFVENBUC4xMS8xMi8yMDI0AQAAADmZaQECAAAADDkxNjkwMzguNTI4OAEGAAAABQAAAAExAQAAAAstMTk2OTE1NTIxOQMAAAACNzkCAAAABjEwMDA1NAQAAAABMAcAAAAKMTEvMTIvMjAyNGw4Q7YYF94INcIJuxgX3ggkQ0lRLlhCSU8uSVFfTEFTVFNBTEVQUklDRS4xMS8xMi8yMDI0AQAAADkmYQECAAAABDQuMTMAbDhDthgX3gg1wgm7GBfeCC1DSVEuTFlSQS5JUV9TSE9SVF9JTlRFUkVTVF9QRVJDRU5ULjExLzEzLzIwMjQBAAAAZ6SACAIAAAAQMy4xMTc4NDExNjc0MTIxOQBsOEO2GBfeCDXCCbsYF94II0NJUS5BTFJOLklRX1ZBTFVFX1RSQURFRC4xMS8xMy8yMDI0AQAAACkiTAEDAAAAAABsOEO2GBfeCDXCCbsYF94IKkNJUS5BREFQLklRX1BSSUNFX1ZPTF9ISVNUXzZNVEguMTEvMTMvMjAyNAEAAADmslIRAwAAAAAAbDhDthgX3gg1wgm7GBfeCCNDSVEuUk5BLklRX0xBU1RTQUxFUFJJQ0UuMTEvMTMvMjAyNAEAAAAey1IPAgAAAAQ1Mi41AGw4Q7YYF94INcIJuxgX3ggfQ0lRLkNMUFQuSVFfTEFTVFNBTEVQUklDRS40NTYxNgEAAABI3BUAAgAAAAUxMC45NgBsOEO2GBfeCDXCCbsYF94IHkNJUS5HU0suSVFfTEFTVFNBTEVQUklDRS40NTYxNwEAAADyMwQAAgAAAAYxMy4wOTUAbDhDthgX3gg1wgm7GBfeCCNDSVEuTExZLklRX0xBU1RTQUxFUFJJQ0UuMTEvMTQvMjAyNAEA</t>
  </si>
  <si>
    <t>AAAbWwQAAgAAAAY3ODYuMjMAbDhDthgX3gg1wgm7GBfeCCBDSVEuTUJSWC5JUV9NQVJLRVRDQVAuMTEvMTQvMjAyNAEAAACGbBQTAgAAAAg5LjI3NTg1NgEGAAAABQAAAAExAQAAAAstMTk2OTk4NzM4OQMAAAADMTYwAgAAAAYxMDAwNTQEAAAAATAHAAAACjExLzE0LzIwMjRsOEO2GBfeCDXCCbsYF94IJENJUS5LUk9OLklRX0xBU1RTQUxFUFJJQ0UuMTEvMTUvMjAyNAEAAACpDE1zAwAAAAAAbDhDthgX3gg1wgm7GBfeCC1DSVEuRFRJTC5JUV9TSE9SVF9JTlRFUkVTVF9QRVJDRU5ULjExLzE1LzIwMjQBAAAA6OVxAgIAAAAQMi43OTY4NDk4MjIxNjkyNwBsOEO2GBfeCDXCCbsYF94IH0NJUS5FVE5CLklRX0xBU1RTQUxFUFJJQ0UuNDU2MTgBAAAAucYpJgIAAAAEOC43NgBsOEO2GBfeCDXCCbsYF94IH0NJUS5HSUxELklRX0xBU1RTQUxFUFJJQ0UuNDU2MTgBAAAASnEAAAIAAAAFOTAuMTkAbDhDthgX3gg1wgm7GBfeCCNDSVEuQVZJUi5JUV9WQUxVRV9UUkFERUQuMTEvMTUvMjAyNAEAAABZyhEPAgAAAAcxLjAxMDUxAGw4Q7YYF94INcIJuxgX3ggiQ0lRLlZJUi5JUV9WQUxVRV9UUkFERUQuMTEvMTUvMjAyNAEAAADu4AYZAgAAAAkxMS44NjA2MTUAbDhDthgX3gg1wgm7GBfeCCBDSVEuTlRMQS5JUV9NQVJLRVRDQVAuMTEvMTYvMjAyNAEAAAB0444QAgAAAAsxNDIyLjgyNDU1MQEGAAAABQAAAAExAQAA</t>
  </si>
  <si>
    <t>AAstMTk2OTg0NjM5OQMAAAADMTYwAgAAAAYxMDAwNTQEAAAAATAHAAAACjExLzE2LzIwMjRsOEO2GBfeCDXCCbsYF94IIENJUS5TR01ULklRX01BUktFVENBUC4xMS8xNy8yMDI0AQAAAAQRDwICAAAACjE1Mi4yODM5ODIBBgAAAAUAAAABMQEAAAALLTE5Njg2NjYzODkDAAAAAzE2MAIAAAAGMTAwMDU0BAAAAAEwBwAAAAoxMS8xNy8yMDI0bDhDthgX3gg1wgm7GBfeCCpDSVEuQUNFVC5JUV9QUklDRV9WT0xfSElTVF82TVRILjExLzE4LzIwMjQBAAAA31d7EgIAAAAHNjYuMTk0NABEebO2GBfeCNaAGLsYF94IH0NJUS5SR05YLklRX0xBU1RTQUxFUFJJQ0UuNDU2MTEBAAAAVG/JBwIAAAAEOS42MwBsOEO2GBfeCDXCCbsYF94IJENJUS5MUk1SLklRX0xBU1RTQUxFUFJJQ0UuMTEvMTgvMjAyNAEAAAAXYB0iAgAAAAQ2LjE2AGw4Q7YYF94INcIJuxgX3ggtQ0lRLlRIQVIuSVFfU0hPUlRfSU5URVJFU1RfUEVSQ0VOVC4xMS8xOC8yMDI0AQAAAM+WkR8CAAAAEDMzLjQzNTg0MzExODMwNzMAbDhDthgX3gg1wgm7GBfeCB9DSVEuTUJSWC5JUV9MQVNUU0FMRVBSSUNFLjQ1NjIxAQAAAIZsFBMCAAAABDIuNjUAbDhDthgX3gg1wgm7GBfeCB9DSVEuQUxMUi5JUV9MQVNUU0FMRVBSSUNFLjQ1NjIxAQAAANl1eA0CAAAABDEuMjgAbDhDthgX3gg1wgm7GBfeCCNDSVEuQk1FQS5JUV9WQUxVRV9UUkFERUQuMTEvMTgv</t>
  </si>
  <si>
    <t>MjAyNAEAAADHmHEpAgAAAAg1LjQ2NjYxMgBsOEO2GBfeCDXCCbsYF94IIENJUS5BTEdTLklRX01BUktFVENBUC4xMS8xOC8yMDI0AQAAADOeqCICAAAACDc0LjY3NzA5AQYAAAAFAAAAATEBAAAACy0xOTcwMzk0MzM1AwAAAAMxNjACAAAABjEwMDA1NAQAAAABMAcAAAAKMTEvMTgvMjAyNGw4Q7YYF94INcIJuxgX3ggqQ0lRLlBUR1guSVFfUFJJQ0VfVk9MX0hJU1RfNk1USC4xMS8xOC8yMDI0AQAAANxmtAcCAAAABzQ2LjI5NTcA6OOTthgX3ggbHRG7GBfeCClDSVEuU0xOLklRX1BSSUNFX1ZPTF9ISVNUXzZNVEguMTEvMTgvMjAyNAEAAADwywIAAgAAAAc1My4yMzM4AGw4Q7YYF94INcIJuxgX3ggtQ0lRLkxVTU8uSVFfU0hPUlRfSU5URVJFU1RfUEVSQ0VOVC4xMS8xOC8yMDI0AQAAAOt5ewMDAAAAAABsOEO2GBfeCDXCCbsYF94IJENJUS5SQ0tULklRX0xBU1RTQUxFUFJJQ0UuMTEvMTgvMjAyNAEAAABAVoEZAgAAAAUxMy42NgBsOEO2GBfeCDXCCbsYF94ILUNJUS5GQVRFLklRX1NIT1JUX0lOVEVSRVNUX1BFUkNFTlQuMTEvMTgvMjAyNAEAAABoMVcCAgAAABAxMy45NjIzMTU0MDMzNDg1AOjjk7YYF94IGx0RuxgX3ggfQ0lRLkNNTUIuSVFfTEFTVFNBTEVQUklDRS40NTYyMgEAAACy00gTAgAAAAQ2LjM2AGw4Q7YYF94INcIJuxgX3ggeQ0lRLkdTSy5JUV9MQVNUU0FMRVBSSUNFLjQ1NjIyAQAAAPIz</t>
  </si>
  <si>
    <t>BAACAAAABTEzLjM4AGw4Q7YYF94INcIJuxgX3ggjQ0lRLkJJSUIuSVFfVkFMVUVfVFJBREVELjExLzE5LzIwMjQBAAAAHnQAAAIAAAAKMjAxLjU3MDYzOQBsOEO2GBfeCDXCCbsYF94II0NJUS5HT1ZYLklRX1ZBTFVFX1RSQURFRC4xMS8xOS8yMDI0AQAAAK/4twACAAAACDQuNTM2OTkzAGw4Q7YYF94INcIJuxgX3ggfQ0lRLlNHTU8uSVFfTEFTVFNBTEVQUklDRS40NTYxNAEAAAACTAYAAgAAAAMxLjkAbDhDthgX3gg1wgm7GBfeCB9DSVEuU0FHRS5JUV9MQVNUU0FMRVBSSUNFLjQ1NjE1AQAAAIXp12wCAAAAAjEzAGw4Q7YYF94INcIJuxgX3ggfQ0lRLlBSRlguSVFfTEFTVFNBTEVQUklDRS40NTYxNQEAAAAlQDsDAgAAAAM1LjYAbDhDthgX3gg1wgm7GBfeCB9DSVEuVlJUWC5JUV9MQVNUU0FMRVBSSUNFLjQ1NjE1AQAAAIuNAAACAAAABjQ0OC4wMQBsOEO2GBfeCDXCCbsYF94IH0NJUS5QWVhTLklRX0xBU1RTQUxFUFJJQ0UuNDU2MTUBAAAA8eCBJQIAAAAENC4xNgBsOEO2GBfeCDXCCbsYF94IH0NJUS5URUxPLklRX0xBU1RTQUxFUFJJQ0UuNDU2MTYBAAAAxOMsbQIAAAADNC4yAGw4Q7YYF94INcIJuxgX3ggeQ0lRLk9OQy5JUV9MQVNUU0FMRVBSSUNFLjQ1NjE2AQAAAODk3QYCAAAABjE5NC4yNgBsOEO2GBfeCDXCCbsYF94IH0NJUS5DQVRYLklRX0xBU1RTQUxFUFJJQ0UuNDU2MTcBAAAA6pWXAAIA</t>
  </si>
  <si>
    <t>AAABMwBsOEO2GBfeCDXCCbsYF94IH0NJUS5CQklPLklRX0xBU1RTQUxFUFJJQ0UuNDU2MTcBAAAAYoecGAIAAAAFMjMuMjQAbDhDthgX3gg1wgm7GBfeCB5DSVEuQVpOLklRX0xBU1RTQUxFUFJJQ0UuNDU2MTgBAAAAhiMFAAIAAAAGMTA0Ljc0AGw4Q7YYF94INcIJuxgX3ggfQ0lRLkNUWFIuSVFfTEFTVFNBTEVQUklDRS40NTYxOAEAAAAblz0QAgAAAAUzLjM0NQBsOEO2GBfeCDXCCbsYF94IH0NJUS5UTllBLklRX0xBU1RTQUxFUFJJQ0UuNDU2MTgBAAAAFsNiGAIAAAAEMi4zOABsOEO2GBfeCDXCCbsYF94IHkNJUS5HU0suSVFfTEFTVFNBTEVQUklDRS40NTYxOAEAAADyMwQAAgAAAAUxMy40MgBsOEO2GBfeCDXCCbsYF94IH0NJUS5WQUxOLklRX0xBU1RTQUxFUFJJQ0UuNDU2MjEBAAAAPHBFAAIAAAAGNC4yOTcxAGw4Q7YYF94INcIJuxgX3ggfQ0lRLkNSVk8uSVFfTEFTVFNBTEVQUklDRS40NTYyMgEAAAD1krkQAgAAAAQ3Ljk4AGw4Q7YYF94INcIJuxgX3ggfQ0lRLkdNQUIuSVFfTEFTVFNBTEVQUklDRS40NTYyNQEAAABoKAoAAgAAAAQxNTI2AGw4Q7YYF94INcIJuxgX3ggfQ0lRLlBQQlQuSVFfTEFTVFNBTEVQUklDRS40NTYyNQEAAAAtojYBAgAAAAUwLjA2OABsOEO2GBfeCDXCCbsYF94IH0NJUS5SSUdMLklRX0xBU1RTQUxFUFJJQ0UuNDU2MjUBAAAAO4QAAAIAAAAFMjcuNjEAbDhDthgX3gg1</t>
  </si>
  <si>
    <t>wgm7GBfeCB9DSVEuQkNUWC5JUV9MQVNUU0FMRVBSSUNFLjQ1NjI1AQAAAPbcoQ8CAAAACjE0Ny4zNTk5MjYAbDhDthgX3gg1wgm7GBfeCB9DSVEuQ1JCUC5JUV9MQVNUU0FMRVBSSUNFLjQ1NjI4AQAAACRvJA8CAAAABTE3Ljg0AGw4Q7YYF94INcIJuxgX3ggfQ0lRLlRSVkkuSVFfTEFTVFNBTEVQUklDRS40NTYyOAEAAAAkrm4NAgAAAAQyLjg2AGw4Q7YYF94INcIJuxgX3ggfQ0lRLkVMVFguSVFfTEFTVFNBTEVQUklDRS40NTYyOAEAAABAqs8MAgAAAAM1LjIAbDhDthgX3gg1wgm7GBfeCB9DSVEuUkxNRC5JUV9MQVNUU0FMRVBSSUNFLjQ1NjI5AQAAAPNnigACAAAABDIuNzcAbDhDthgX3gg1wgm7GBfeCB5DSVEuQVpOLklRX0xBU1RTQUxFUFJJQ0UuNDU2MzABAAAAhiMFAAIAAAAFMTA0LjgAbDhDthgX3gg1wgm7GBfeCC1DSVEuSFVNQS5JUV9TSE9SVF9JTlRFUkVTVF9QRVJDRU5ULjEwLzI4LzIwMjQBAAAAi3hrBgIAAAAQMTMuMzM2NzU3Mjg0MzMyMwBsOEO2GBfeCDXCCbsYF94IH0NJUS5MR1ZOLklRX0xBU1RTQUxFUFJJQ0UuNDU1OTMBAAAAn/V6GAIAAAAEMi4xOABsOEO2GBfeCDXCCbsYF94IIENJUS5JTlRTLklRX01BUktFVENBUC4xMC8zMS8yMDI0AQAAAP2Ebw0CAAAACTQ0Ljc1ODUxOQEGAAAABQAAAAExAQAAAAstMTk4NDIyNDk1NwMAAAADMTYwAgAAAAYxMDAwNTQEAAAAATAHAAAACjEw</t>
  </si>
  <si>
    <t>LzMxLzIwMjRsOEO2GBfeCDXCCbsYF94IKUNJUS5SWVRNLklRX1BSSUNFX1ZPTF9ISVNUXzZNVEguMTEvNS8yMDI0AQAAABjJbRICAAAABzQ5LjA0NTMAbDhDthgX3gg1wgm7GBfeCCJDSVEuVE5HWC5JUV9WQUxVRV9UUkFERUQuMTEvNi8yMDI0AQAAAPlsRxkCAAAACTQ4LjM4MTAyNQBEebO2GBfeCKJhHbsYF94II0NJUS5IT1dMLklRX0xBU1RTQUxFUFJJQ0UuMTEvNy8yMDI0AQAAAOElbCECAAAABDIuMjQAbDhDthgX3gg1wgm7GBfeCCJDSVEuTktUWC5JUV9WQUxVRV9UUkFERUQuMTEvNy8yMDI0AQAAAI3kdCACAAAACDEuOTQ2NjE4AGw4Q7YYF94INcIJuxgX3ggjQ0lRLkVMVFguSVFfTEFTVFNBTEVQUklDRS4xMS84LzIwMjQBAAAAQKrPDAIAAAAENS4wOABsOEO2GBfeCDXCCbsYF94IH0NJUS5JT1ZBLklRX01BUktFVENBUC4xMS84LzIwMjQBAAAABNVoAgIAAAALMzIyNi4xMDQ2NjIBBgAAAAUAAAABMQEAAAALLTE5Njk4MjA0MTQDAAAAAzE2MAIAAAAGMTAwMDU0BAAAAAEwBwAAAAkxMS84LzIwMjRsOEO2GBfeCDXCCbsYF94IIkNJUS5DR0VOLklRX1ZBTFVFX1RSQURFRC4xMS84LzIwMjQBAAAA44gCAAIAAAAIMC4zNzc3NDMAbDhDthgX3gg1wgm7GBfeCB9DSVEuUkVQTC5JUV9MQVNUU0FMRVBSSUNFLjQ1NjExAQAAAEToEiICAAAABDEwLjgAbDhDthgX3gg1wgm7GBfeCClDSVEuTVJLLklRX1BS</t>
  </si>
  <si>
    <t>SUNFX1ZPTF9ISVNUXzZNVEguMTEvMTEvMjAyNAEAAAD2ZgQAAgAAAAcyMy41OTIyAGw4Q7YYF94INcIJuxgX3ggtQ0lRLkNFUk8uSVFfU0hPUlRfSU5URVJFU1RfUEVSQ0VOVC4xMS8xMS8yMDI0AQAAADNAw2MCAAAAEDEuMDY1NjMwMTE0NTY2MjgAbDhDthgX3gg1wgm7GBfeCCpDSVEuQ1JWUy5JUV9QUklDRV9WT0xfSElTVF82TVRILjExLzExLzIwMjQBAAAA9LCmEAIAAAAGNzguNzM2AGw4Q7YYF94INcIJuxgX3ggtQ0lRLlJBUkUuSVFfU0hPUlRfSU5URVJFU1RfUEVSQ0VOVC4xMS8xMS8yMDI0AQAAAPF6AAcCAAAAEDMuNDQ1ODAzNDI2Njg5OTgAbDhDthgX3gg1wgm7GBfeCCpDSVEuQVJDVC5JUV9QUklDRV9WT0xfSElTVF82TVRILjExLzExLzIwMjQBAAAApcMCDgIAAAAHODAuNDUzMQBsOEO2GBfeCDXCCbsYF94ILUNJUS5JVlZELklRX1NIT1JUX0lOVEVSRVNUX1BFUkNFTlQuMTEvMTIvMjAyNAEAAACCg14oAgAAABA2LjkyNTUwMDI2MjExMzI3AGw4Q7YYF94INcIJuxgX3ggrQ0lRLkRTTktZLklRX1BSSUNFX1ZPTF9ISVNUXzZNVEguMTEvMTIvMjAyNAEAAAA5mWkBAwAAAAAAbDhDthgX3gg1wgm7GBfeCCBDSVEuTElBTi5JUV9NQVJLRVRDQVAuMTEvMTMvMjAyNAEAAABCAW4pAgAAAAkzMi40NDk1MzkBBgAAAAUAAAABMQEAAAALLTIwMTgwODI1OTgDAAAAAzE2MAIAAAAGMTAwMDU0BAAAAAEw</t>
  </si>
  <si>
    <t>BwAAAAoxMS8xMy8yMDI0bDhDthgX3gg1wgm7GBfeCB9DSVEuSU5PLklRX01BUktFVENBUC4xMS8xMy8yMDI0AQAAAPpwAAACAAAACjEyOC41MjMxMjcBBgAAAAUAAAABMQEAAAALLTE5ODQzMjEyMjEDAAAAAzE2MAIAAAAGMTAwMDU0BAAAAAEwBwAAAAoxMS8xMy8yMDI0bDhDthgX3gg1wgm7GBfeCCRDSVEuQURBUC5JUV9MQVNUU0FMRVBSSUNFLjExLzEzLzIwMjQBAAAA5rJSEQMAAAAAAGw4Q7YYF94INcIJuxgX3ggeQ0lRLlJOQS5JUV9MQVNUU0FMRVBSSUNFLjQ1NjE2AQAAAB7LUg8CAAAABTQzLjY1AGw4Q7YYF94INcIJuxgX3ggeQ0lRLkxMWS5JUV9MQVNUU0FMRVBSSUNFLjQ1NjE3AQAAABtbBAACAAAABjc0OS45MgBsOEO2GBfeCDXCCbsYF94IH0NJUS5JTU1QLklRX0xBU1RTQUxFUFJJQ0UuNDU2MTcBAAAAFUJmAAIAAAAEMS44NADo45O2GBfeCBsdEbsYF94IH0NJUS5NQlJYLklRX0xBU1RTQUxFUFJJQ0UuNDU2MDkBAAAAhmwUEwIAAAAEMi41MQBsOEO2GBfeCDXCCbsYF94ILUNJUS5BTlRYLklRX1NIT1JUX0lOVEVSRVNUX1BFUkNFTlQuMTEvMTQvMjAyNAEAAADbsXMmAgAAABEwLjQ0NzA1MTQxMzIyMTg0MwBsOEO2GBfeCDXCCbsYF94IH0NJUS5LUk9OLklRX0xBU1RTQUxFUFJJQ0UuNDU2MTgBAAAAqQxNcwMAAAAAAGw4Q7YYF94INcIJuxgX3ggjQ0lRLkRUSUwuSVFfVkFMVUVfVFJBREVE</t>
  </si>
  <si>
    <t>LjExLzE1LzIwMjQBAAAA6OVxAgIAAAAIMC41NDc5MTYAbDhDthgX3gg1wgm7GBfeCCNDSVEuQ0VSTy5JUV9WQUxVRV9UUkFERUQuMTEvMTUvMjAyNAEAAAAzQMNjAgAAAAozMzQuNTc3NTg3AGw4Q7YYF94INcIJuxgX3ggfQ0lRLkFMVC5JUV9NQVJLRVRDQVAuMTEvMTUvMjAyNAEAAAD3QkoAAgAAAAo1NDEuMjU4Mzk2AQYAAAAFAAAAATEBAAAACy0xOTY5MTcyNzQ3AwAAAAMxNjACAAAABjEwMDA1NAQAAAABMAcAAAAKMTEvMTUvMjAyNGw4Q7YYF94INcIJuxgX3gggQ0lRLlNORFguSVFfTUFSS0VUQ0FQLjExLzE1LzIwMjQBAAAAyqafAQIAAAALMTM1MS4yMTE5OTUBBgAAAAUAAAABMQEAAAALLTE5NzA2NTMzNTcDAAAAAzE2MAIAAAAGMTAwMDU0BAAAAAEwBwAAAAoxMS8xNS8yMDI0bDhDthgX3gg1wgm7GBfeCCpDSVEuTlRMQS5JUV9QUklDRV9WT0xfSElTVF82TVRILjExLzE2LzIwMjQBAAAAdOOOEAIAAAAGNjQuMzE2AGw4Q7YYF94INcIJuxgX3ggfQ0lRLlNHTVQuSVFfTEFTVFNBTEVQUklDRS40NTYxMQEAAAAEEQ8CAgAAAAQ0LjczAGw4Q7YYF94INcIJuxgX3ggfQ0lRLkNZVEsuSVFfTEFTVFNBTEVQUklDRS40NTYxMQEAAACzagAAAgAAAAU1MC4yMgCzBLG2GBfeCHM4IrsYF94IJENJUS5SR05YLklRX0xBU1RTQUxFUFJJQ0UuMTEvMTgvMjAyNAEAAABUb8kHAgAAAAUxMC4xNQBsOEO2GBfeCDXC</t>
  </si>
  <si>
    <t>CbsYF94IH0NJUS5MUk1SLklRX0xBU1RTQUxFUFJJQ0UuNDU2MjEBAAAAF2AdIgIAAAAENi4zMwBsOEO2GBfeCDXCCbsYF94II0NJUS5USEFSLklRX1ZBTFVFX1RSQURFRC4xMS8xOC8yMDI0AQAAAM+WkR8CAAAACTIwLjc5NDEwNwBsOEO2GBfeCDXCCbsYF94II0NJUS5JTlRTLklRX1ZBTFVFX1RSQURFRC4xMS8xOC8yMDI0AQAAAP2Ebw0CAAAACDAuMDI4NTY1AGw4Q7YYF94INcIJuxgX3gggQ0lRLkNZVEsuSVFfTUFSS0VUQ0FQLjExLzE4LzIwMjQBAAAAs2oAAAIAAAALNjEyOS42NTk2MjYBBgAAAAUAAAABMQEAAAALLTE5Njk4MTE3NzMDAAAAAzE2MAIAAAAGMTAwMDU0BAAAAAEwBwAAAAoxMS8xOC8yMDI0bDhDthgX3gg1wgm7GBfeCCpDSVEuQUxHUy5JUV9QUklDRV9WT0xfSElTVF82TVRILjExLzE4LzIwMjQBAAAAM56oIgIAAAAGMTM3LjQ4AGw4Q7YYF94INcIJuxgX3ggeQ0lRLkpOSi5JUV9MQVNUU0FMRVBSSUNFLjQ1NjExAQAAAJ0hAgACAAAAAzE1NACzBLG2GBfeCL/RH7sYF94II0NJUS5TTE4uSVFfTEFTVFNBTEVQUklDRS4xMS8xOC8yMDI0AQAAAPDLAgACAAAABTExLjAyAGw4Q7YYF94INcIJuxgX3ggtQ0lRLlBMUlguSVFfU0hPUlRfSU5URVJFU1RfUEVSQ0VOVC4xMS8xOC8yMDI0AQAAAG0RbhMCAAAAEDExLjg1NzY4MzQ3NzYxMzIAbDhDthgX3gg1wgm7GBfeCCRDSVEuQUxOWS5JUV9M</t>
  </si>
  <si>
    <t>QVNUU0FMRVBSSUNFLjExLzE4LzIwMjQBAAAAc6wqAAIAAAAGMjMyLjI3AGw4Q7YYF94INcIJuxgX3ggfQ0lRLlJDS1QuSVFfTEFTVFNBTEVQUklDRS40NTYyMQEAAABAVoEZAgAAAAQxNC4xAGw4Q7YYF94INcIJuxgX3ggiQ0lRLk1SSy5JUV9WQUxVRV9UUkFERUQuMTEvMTkvMjAyNAEAAAD2ZgQAAgAAAAsxMjY0LjAwNDg4MQBsOEO2GBfeCDXCCbsYF94IIENJUS5BTEdTLklRX01BUktFVENBUC4xMS8xOS8yMDI0AQAAADOeqCICAAAACTY4LjY2NDMyMwEGAAAABQAAAAExAQAAAAstMTk3MDM5NDMzNQMAAAADMTYwAgAAAAYxMDAwNTQEAAAAATAHAAAACjExLzE5LzIwMjRsOEO2GBfeCDXCCbsYF94IIUNJUS5QSFJSRi5JUV9NQVJLRVRDQVAuMTEvMTkvMjAyNAUAAAAAAAAACAAAABQoSW52YWxpZCBJZGVudGlmaWVyKWw4Q7YYF94INcIJuxgX3ggjQ0lRLkxUUk4uSVFfVkFMVUVfVFJBREVELjExLzE5LzIwMjQBAAAAXgYpEAIAAAAIMC4xNDc2MTUAbDhDthgX3gg1wgm7GBfeCCRDSVEuU0dNTy5JUV9MQVNUU0FMRVBSSUNFLjExLzE5LzIwMjQBAAAAAkwGAAIAAAAEMS45NgBsOEO2GBfeCDXCCbsYF94II0NJUS5MR05ELklRX1ZBTFVFX1RSQURFRC4xMS8xOS8yMDI0AQAAAGR4AAACAAAACTEwLjk3Njk3MQBsOEO2GBfeCDXCCbsYF94IJENJUS5TQUdFLklRX0xBU1RTQUxFUFJJQ0UuMTEvMjAvMjAyNAEA</t>
  </si>
  <si>
    <t>AACF6ddsAgAAAAIxMwBsOEO2GBfeCDXCCbsYF94II0NJUS5BUkdYLklRX1ZBTFVFX1RSQURFRC4xMS8yMC8yMDI0AQAAAL3iswMCAAAACTU0LjEwODg2NABsOEO2GBfeCDXCCbsYF94IJENJUS5QUkZYLklRX0xBU1RTQUxFUFJJQ0UuMTEvMjAvMjAyNAEAAAAlQDsDAgAAAAQ0LjE2AGw4Q7YYF94INcIJuxgX3ggjQ0lRLlZZR1IuSVFfVkFMVUVfVFJBREVELjExLzIwLzIwMjQBAAAAXsxPDwIAAAAIMi40ODg5OTYAbDhDthgX3gg1wgm7GBfeCCRDSVEuVlJUWC5JUV9MQVNUU0FMRVBSSUNFLjExLzIwLzIwMjQBAAAAi40AAAIAAAAGNDUxLjIzAGw4Q7YYF94INcIJuxgX3ggjQ0lRLlBCWUkuSVFfVkFMVUVfVFJBREVELjExLzIwLzIwMjQBAAAAAmqsBwIAAAAHMC43Njg5NwBsOEO2GBfeCDXCCbsYF94IJENJUS5QWVhTLklRX0xBU1RTQUxFUFJJQ0UuMTEvMjAvMjAyNAEAAADx4IElAgAAAAQzLjgyAGw4Q7YYF94INcIJuxgX3ggjQ0lRLlBBTEkuSVFfVkFMVUVfVFJBREVELjExLzIxLzIwMjQBAAAAGcCQDgIAAAAIMC4yMzQyOTYAbDhDthgX3gg1wgm7GBfeCCRDSVEuVEVMTy5JUV9MQVNUU0FMRVBSSUNFLjExLzIxLzIwMjQBAAAAxOMsbQIAAAAENC40NwBsOEO2GBfeCDXCCbsYF94II0NJUS5MVU1PLklRX1ZBTFVFX1RSQURFRC4xMS8yMS8yMDI0AQAAAOt5ewMDAAAAAABsOEO2GBfeCDXCCbsYF94II0NJ</t>
  </si>
  <si>
    <t>US5PTkMuSVFfTEFTVFNBTEVQUklDRS4xMS8yMS8yMDI0AQAAAODk3QYCAAAABjE5NC41NgBsOEO2GBfeCDXCCbsYF94II0NJUS5aWU1FLklRX1ZBTFVFX1RSQURFRC4xMS8yMS8yMDI0AQAAAGdklAICAAAACDkuNzY3ODA3AGw4Q7YYF94INcIJuxgX3ggkQ0lRLkNBVFguSVFfTEFTVFNBTEVQUklDRS4xMS8yMi8yMDI0AQAAAOqVlwACAAAABDMuNDcAbDhDthgX3gg1wgm7GBfeCCNDSVEuVlJQWC5JUV9WQUxVRV9UUkFERUQuMTEvMjIvMjAyNAEAAACS0kchAgAAAAk5MC44ODY3NjkAbDhDthgX3gg1wgm7GBfeCCRDSVEuQkJJTy5JUV9MQVNUU0FMRVBSSUNFLjExLzIyLzIwMjQBAAAAYoecGAIAAAAFMjMuNDIAbDhDthgX3gg1wgm7GBfeCCNDSVEuQVpOLklRX0xBU1RTQUxFUFJJQ0UuMTEvMjUvMjAyNAEAAACGIwUAAgAAAAYxMDQuNzQAbDhDthgX3gg1wgm7GBfeCCNDSVEuQ0dUWC5JUV9WQUxVRV9UUkFERUQuMTEvMjUvMjAyNAEAAADWrlgCAgAAAAkxOS4yMzk3NDcAbDhDthgX3gg1wgm7GBfeCCRDSVEuQ1RYUi5JUV9MQVNUU0FMRVBSSUNFLjExLzI1LzIwMjQBAAAAG5c9EAIAAAAGMy4zMzc1AGw4Q7YYF94INcIJuxgX3ggiQ0lRLlBGRS5JUV9WQUxVRV9UUkFERUQuMTEvMjUvMjAyNAEAAADeeQIAAgAAAAsxNTEwLjIwOTEyMgBsOEO2GBfeCDXCCbsYF94IJENJUS5UTllBLklRX0xBU1RTQUxFUFJJ</t>
  </si>
  <si>
    <t>Q0UuMTEvMjUvMjAyNAEAAAAWw2IYAgAAAAQyLjk2AGw4Q7YYF94INcIJuxgX3ggjQ0lRLkdTSy5JUV9MQVNUU0FMRVBSSUNFLjExLzI1LzIwMjQBAAAA8jMEAAIAAAAGMTMuNDY1AGw4Q7YYF94INcIJuxgX3ggjQ0lRLlBUQ1QuSVFfVkFMVUVfVFJBREVELjExLzI2LzIwMjQBAAAAlFsPAAIAAAAJNjkuNTYwNjMzAGw4Q7YYF94INcIJuxgX3ggkQ0lRLlZBTE4uSVFfTEFTVFNBTEVQUklDRS4xMS8yNi8yMDI0AQAAADxwRQACAAAAATQAbDhDthgX3gg1wgm7GBfeCCNDSVEuTFhSWC5JUV9WQUxVRV9UUkFERUQuMTEvMjYvMjAyNAEAAAA9eAAAAgAAAAgyLjQwNDY1NwBsOEO2GBfeCDXCCbsYF94IJENJUS5DUlZPLklRX0xBU1RTQUxFUFJJQ0UuMTEvMjcvMjAyNAEAAAD1krkQAgAAAAU5LjE1NQBsOEO2GBfeCDXCCbsYF94II0NJUS5BUExULklRX1ZBTFVFX1RSQURFRC4xMS8yNy8yMDI0AQAAAHuMVCECAAAACjEzMS40MTIyNTEAbDhDthgX3gg/TAe7GBfeCCNDSVEuR01BQi5JUV9MQVNUU0FMRVBSSUNFLjEyLzIvMjAyNAEAAABoKAoAAgAAAAYxNTUxLjUAbDhDthgX3gg/TAe7GBfeCCJDSVEuU05USS5JUV9WQUxVRV9UUkFERUQuMTIvMi8yMDI0AQAAAEkHHiACAAAACjEzMDYuNTQyNTcAbDhDthgX3gg/TAe7GBfeCCNDSVEuUFBCVC5JUV9MQVNUU0FMRVBSSUNFLjEyLzIvMjAyNAEAAAAtojYBAgAAAAUw</t>
  </si>
  <si>
    <t>LjEyOQBsOEO2GBfeCD9MB7sYF94II0NJUS5SSUdMLklRX0xBU1RTQUxFUFJJQ0UuMTIvMi8yMDI0AQAAADuEAAACAAAABTI3LjA1AGw4Q7YYF94IP0wHuxgX3ggiQ0lRLkpBTlguSVFfVkFMVUVfVFJBREVELjEyLzIvMjAyNAEAAACNq1koAgAAAAoxMjAuNzk2MDI3AGw4Q7YYF94IP0wHuxgX3ggjQ0lRLkJDVFguSVFfTEFTVFNBTEVQUklDRS4xMi8yLzIwMjQBAAAA9tyhDwIAAAAKMTY2LjQ5OTkxNgBsOEO2GBfeCD9MB7sYF94IIUNJUS5KTkouSVFfVkFMVUVfVFJBREVELjEyLzMvMjAyNAEAAACdIQIAAgAAAAsxMzIxLjYzMzg2OQBsOEO2GBfeCD9MB7sYF94II0NJUS5DUkJQLklRX0xBU1RTQUxFUFJJQ0UuMTIvMy8yMDI0AQAAACRvJA8CAAAABTE2Ljc1AGw4Q7YYF94IP0wHuxgX3ggiQ0lRLlJPSVYuSVFfVkFMVUVfVFJBREVELjEyLzMvMjAyNAEAAAA5OM8QAgAAAAg2Mi45NzYzMgBsOEO2GBfeCD9MB7sYF94II0NJUS5UUlZJLklRX0xBU1RTQUxFUFJJQ0UuMTIvMy8yMDI0AQAAACSubg0CAAAABDIuNzgAbDhDthgX3gg/TAe7GBfeCCJDSVEuRU5MVi5JUV9WQUxVRV9UUkFERUQuMTIvMy8yMDI0AQAAADvoAQUCAAAACDUuOTI3MDA0AGw4Q7YYF94IP0wHuxgX3ggjQ0lRLkVMVFguSVFfTEFTVFNBTEVQUklDRS4xMi8zLzIwMjQBAAAAQKrPDAIAAAABNQBsOEO2GBfeCD9MB7sYF94IIUNJUS5MTFku</t>
  </si>
  <si>
    <t>SVFfVkFMVUVfVFJBREVELjEyLzQvMjAyNAEAAAAbWwQAAgAAAAszMjEyLjM4NTMyNgBsOEO2GBfeCD9MB7sYF94II0NJUS5STE1ELklRX0xBU1RTQUxFUFJJQ0UuMTIvNC8yMDI0AQAAAPNnigACAAAABDAuNjMAbDhDthgX3gg/TAe7GBfeCCJDSVEuTlJTTi5JUV9WQUxVRV9UUkFERUQuMTIvNC8yMDI0AQAAAGpl5SACAAAACDAuMjU4MDc5AGw4Q7YYF94IP0wHuxgX3ggiQ0lRLkFaTi5JUV9MQVNUU0FMRVBSSUNFLjEyLzUvMjAyNAEAAACGIwUAAgAAAAYxMDYuMTgAbDhDthgX3gg/TAe7GBfeCCJDSVEuSEVQQS5JUV9WQUxVRV9UUkFERUQuMTIvNS8yMDI0AQAAAKKdkQ4CAAAACDAuMDI2Mzk3AGw4Q7YYF94IP0wHuxgX3ggjQ0lRLk1SVVMuSVFfTEFTVFNBTEVQUklDRS4xMi81LzIwMjQBAAAAEGR8AQIAAAAFNDMuODYAbDhDthgX3gg/TAe7GBfeCCJDSVEuVEFSQS5JUV9WQUxVRV9UUkFERUQuMTIvNS8yMDI0AQAAAPihiSACAAAACjY2OS44MzIyOTQAbDhDthgX3gg/TAe7GBfeCCJDSVEuTlZTLklRX0xBU1RTQUxFUFJJQ0UuMTIvNi8yMDI0AQAAAKm16A8CAAAABDcuMDEAbDhDthgX3gg/TAe7GBfeCCJDSVEuQkhWTi5JUV9WQUxVRV9UUkFERUQuMTIvNi8yMDI0AQAAAJpLEGsCAAAACDMyLjA3ODAxAGw4Q7YYF94IP0wHuxgX3ggjQ0lRLlhFTkUuSVFfTEFTVFNBTEVQUklDRS4xMi82LzIwMjQBAAAA</t>
  </si>
  <si>
    <t>1qEIAAIAAAAFNDIuNzIAbDhDthgX3gg/TAe7GBfeCCJDSVEuU1RPSy5JUV9WQUxVRV9UUkFERUQuMTIvNi8yMDI0AQAAAB6IAQ8CAAAACDEyLjM0NzMxAGw4Q7YYF94IP0wHuxgX3ggjQ0lRLklQSEEuSVFfTEFTVFNBTEVQUklDRS4xMi83LzIwMjQBAAAAmYAGAAIAAAAEMS40NwBsOEO2GBfeCD9MB7sYF94IIkNJUS5QU1RYLklRX1ZBTFVFX1RSQURFRC4xMi83LzIwMjQBAAAASrkFAAMAAAAAAGw4Q7YYF94IP0wHuxgX3ggjQ0lRLkNDQ0MuSVFfTEFTVFNBTEVQUklDRS4xMi84LzIwMjQBAAAABM4qEwIAAAAENC40MgBsOEO2GBfeCD9MB7sYF94IIkNJUS5CRUFNLklRX1ZBTFVFX1RSQURFRC4xMi84LzIwMjQBAAAAEUanIQMAAAAAAGw4Q7YYF94IP0wHuxgX3ggjQ0lRLkNPR1QuSVFfTEFTVFNBTEVQUklDRS4xMi84LzIwMjQBAAAAadREKAIAAAAEOC44OQBsOEO2GBfeCD9MB7sYF94IIUNJUS5TTFMuSVFfVkFMVUVfVFJBREVELjEyLzgvMjAyNAEAAAAqV6EPAwAAAAAAbDhDthgX3gg/TAe7GBfeCCJDSVEuT0xNQS5JUV9WQUxVRV9UUkFERUQuMTIvOS8yMDI0AQAAAPJ/OCACAAAACDUuOTM4ODY0AGw4Q7YYF94IP0wHuxgX3ggkQ0lRLktZS09GLklRX0xBU1RTQUxFUFJJQ0UuMTIvOS8yMDI0AQAAAMt1CgADAAAAAABsOEO2GBfeCD9MB7sYF94IIkNJUS5FTlRBLklRX1ZBTFVFX1RSQURFRC4xMi85LzIw</t>
  </si>
  <si>
    <t>MjQBAAAAxkQFAAIAAAAIOC45MjI2ODMAbDhDthgX3gg/TAe7GBfeCCNDSVEuVlRWVC5JUV9MQVNUU0FMRVBSSUNFLjEyLzkvMjAyNAEAAAAdox8SAgAAAAUxNy41NgBsOEO2GBfeCD9MB7sYF94IIkNJUS5QUlRDLklRX1ZBTFVFX1RSQURFRC4xMi85LzIwMjQBAAAAFgCNAAIAAAAIMi4xOTcxOTUAbDhDthgX3gg/TAe7GBfeCCJDSVEuU05EWC5JUV9WQUxVRV9UUkFERUQuMTIvOS8yMDI0AQAAAMqmnwECAAAACTQwLjEyOTg2MgBsOEO2GBfeCD9MB7sYF94II0NJUS5NR1RYLklRX0xBU1RTQUxFUFJJQ0UuMTIvOS8yMDI0AQAAANx0IBgCAAAABDYuNDgAbDhDthgX3gg/TAe7GBfeCCNDSVEuTU9MTi5JUV9MQVNUU0FMRVBSSUNFLjEyLzkvMjAyNAEAAADInPIBAgAAAAU0Ljk4NQBsOEO2GBfeCD9MB7sYF94IIUNJUS5BWk4uSVFfVkFMVUVfVFJBREVELjEyLzkvMjAyNAEAAACGIwUAAgAAAAoyODIuNTA5NTc3AGw4Q7YYF94IP0wHuxgX3ggjQ0lRLkFNR04uSVFfTEFTVFNBTEVQUklDRS4xMi85LzIwMjQBAAAA8GAAAAIAAAAGMjc3LjYzAGw4Q7YYF94IP0wHuxgX3ggiQ0lRLk1HTlguSVFfVkFMVUVfVFJBREVELjEyLzkvMjAyNAEAAABPKwkAAgAAAAgxLjE2OTA2OABsOEO2GBfeCD9MB7sYF94IIkNJUS5DTVJYLklRX1ZBTFVFX1RSQURFRC4xMi85LzIwMjQBAAAA+w4yAAMAAAAAAGw4Q7YYF94IP0wHuxgX</t>
  </si>
  <si>
    <t>3ggjQ0lRLkNQSVguSVFfTEFTVFNBTEVQUklDRS4xMi85LzIwMjQBAAAAAiOBAQIAAAAEMS4yNABsOEO2GBfeCD9MB7sYF94IIkNJUS5CTUVBLklRX1ZBTFVFX1RSQURFRC4xMi85LzIwMjQBAAAAx5hxKQIAAAAINS4zNTA2NDMAbDhDthgX3gg/TAe7GBfeCCNDSVEuUFRHWC5JUV9MQVNUU0FMRVBSSUNFLjEyLzkvMjAyNAEAAADcZrQHAgAAAAQ0MC41AGw4Q7YYF94IP0wHuxgX3ggjQ0lRLkNSU1AuSVFfTEFTVFNBTEVQUklDRS4xMi85LzIwMjQBAAAAyC+mDwIAAAAFNDkuODQAbDhDthgX3gg/TAe7GBfeCCJDSVEuUklHTC5JUV9WQUxVRV9UUkFERUQuMTIvOS8yMDI0AQAAADuEAAACAAAACDYuNzIxNjU3AGw4Q7YYF94IP0wHuxgX3ggiQ0lRLk1HWC5JUV9MQVNUU0FMRVBSSUNFLjEyLzkvMjAyNAEAAABom8ElAgAAAAQ0LjE3AGw4Q7YYF94IP0wHuxgX3ggfQ0lRLkVZUFQuSVFfTEFTVFNBTEVQUklDRS40NTYwMAEAAACvYEQAAgAAAAQxMS43AGw4Q7YYF94IP0wHuxgX3ggsQ0lRLkNSVk8uSVFfU0hPUlRfSU5URVJFU1RfUEVSQ0VOVC4xMS80LzIwMjQBAAAA9ZK5EAIAAAAQMTUuMzgyNjYxMDI2MDcyOQBsOEO2GBfeCD9MB7sYF94II0NJUS5SWVRNLklRX0xBU1RTQUxFUFJJQ0UuMTEvNS8yMDI0AQAAABjJbRICAAAABTU2LjI1AGw4Q7YYF94IP0wHuxgX3ggiQ0lRLkVQSVguSVFfQkVUQV8xWVJfUlNR</t>
  </si>
  <si>
    <t>LjExLzEvMjAyNAEAAABMsWgQAwAAAAAAuGuSthgX3gjWgBi7GBfeCCJDSVEuVEVWQS5JUV9CRVRBXzFZUl9SU1EuMTEvMS8yMDI0AQAAAE+zBAACAAAAETAuMTA0ODk0ODcyNTEwNzk1ALhrkrYYF94I1oAYuxgX3ggiQ0lRLkRFUk0uSVFfQkVUQV8xWVJfUlNRLjExLzQvMjAyNAEAAAB1j7kQAgAAABIwLjAyOTg4MTQ5MjMyNjQyMjgAuGuSthgX3gjWgBi7GBfeCCJDSVEuUFBCVC5JUV9CRVRBXzFZUl9SU1EuMTEvNC8yMDI0AQAAAC2iNgECAAAAEjAuMDAyMTY0MDg5OTA0NDUxMQC4a5K2GBfeCNaAGLsYF94IIkNJUS5TUlJLLklRX0JFVEFfMVlSX1JTUS4xMS80LzIwMjQBAAAAkC22IAIAAAASMC4wMjAyMDk3MTk1ODY4NTI4ALhrkrYYF94I1oAYuxgX3ggiQ0lRLkdQQ1IuSVFfQkVUQV8xWVJfUlNRLjExLzQvMjAyNAEAAACa8L5jAgAAABIwLjA1NTM2MzQ0OTAyNTMyMjcAuGuSthgX3gjWgBi7GBfeCCJDSVEuUllUTS5JUV9CRVRBXzFZUl9SU1EuMTEvNS8yMDI0AQAAABjJbRICAAAAETAuMTI0OTE2Njg0NzA5MTQ4ALhrkrYYF94I1oAYuxgX3gghQ0lRLkhDTS5JUV9CRVRBXzFZUl9SU1EuMTEvNi8yMDI0AQAAALuvlgECAAAAEzAuMDAxMTkyMTEyNDU2MzU2ODIAuGuSthgX3gjWgBi7GBfeCCJDSVEuSU9OUy5JUV9CRVRBXzFZUl9SU1EuMTEvNi8yMDI0AQAAAFx2AAACAAAAEzAuMDA3NTg2MTIzMTM2</t>
  </si>
  <si>
    <t>NDAzMzUAuGuSthgX3gjWgBi7GBfeCCJDSVEuSE9XTC5JUV9CRVRBXzFZUl9SU1EuMTEvNy8yMDI0AQAAAOElbCECAAAAFDEuNjg4ODU2MDIyMjEyMjZFLTA1ALhrkrYYF94I1oAYuxgX3ggiQ0lRLkJPTFQuSVFfQkVUQV8xWVJfUlNRLjExLzcvMjAyNAEAAAC40bkRAgAAABMwLjAwNDM3Mzg1MTY5ODYxMjg3ALMEsbYYF94IomEduxgX3ggiQ0lRLk5LVFIuSVFfQkVUQV8xWVJfUlNRLjExLzcvMjAyNAEAAADpdAAAAgAAABIwLjA4OTUxOTY4NzU5MjU4NjgAuGuSthgX3gjWgBi7GBfeCCJDSVEuQVZJUi5JUV9CRVRBXzFZUl9SU1EuMTEvNy8yMDI0AQAAAFnKEQ8CAAAAETAuMTMxODg1ODEyMTIwODQzALhrkrYYF94I1oAYuxgX3ggiQ0lRLkVMVFguSVFfQkVUQV8xWVJfUlNRLjExLzgvMjAyNAEAAABAqs8MAgAAABIwLjAxNDEwMTE0OTQyNzY5NzYAuGuSthgX3gjWgBi7GBfeCCJDSVEuSVBIQS5JUV9CRVRBXzFZUl9SU1EuMTEvOC8yMDI0AQAAAJmABgADAAAAAAC4a5K2GBfeCNaAGLsYF94IIkNJUS5WVFlYLklRX0JFVEFfMVlSX1JTUS4xMS84LzIwMjQBAAAABBQWKAIAAAASMC4wMTUxNDY3MjE3OTkxMjM3ALhrkrYYF94I1oAYuxgX3ggiQ0lRLkFVVEwuSVFfQkVUQV8xWVJfUlNRLjExLzgvMjAyNAEAAAAZ3YwhAgAAABIwLjA4NjM2NzQ5NjYxOTgxNTEAuGuSthgX3gjWgBi7GBfeCCJDSVEuQ0dFTi5J</t>
  </si>
  <si>
    <t>UV9CRVRBXzFZUl9SU1EuMTEvOC8yMDI0AQAAAOOIAgACAAAAEjAuMDE3ODM0NDc2MDE3MjM0MwC4a5K2GBfeCNaAGLsYF94IIkNJUS5SRVBMLklRX0JFVEFfMVlSX1JTUS4xMS85LzIwMjQBAAAAROgSIgIAAAARMC4wMzI2OTIwNTQzOTUyMjIAuGuSthgX3gjWgBi7GBfeCCJDSVEuUkNVUy5JUV9CRVRBXzFZUl9SU1EuMTEvOS8yMDI0AQAAADS/ZRMCAAAAETAuMjMxOTAxOTg1MzExNDg2ALhrkrYYF94I1oAYuxgX3ggjQ0lRLk5DTkEuSVFfQkVUQV8xWVJfUlNRLjExLzExLzIwMjQBAAAAP/QIAwIAAAASMC4wMzkxMDQyNTQxNzkxNzExALhrkrYYF94I1oAYuxgX3ggjQ0lRLk5WQVguSVFfQkVUQV8xWVJfUlNRLjExLzExLzIwMjQBAAAArVgFAAIAAAASMC4wMzkxNzg3NzUyODczMDU0ALhrkrYYF94I1oAYuxgX3ggjQ0lRLkFJTUQuSVFfQkVUQV8xWVJfUlNRLjExLzExLzIwMjQBAAAAJ5MFAAIAAAATMC4wMDg4OTUxOTc2MTI2ODE2MQC4a5K2GBfeCNaAGLsYF94II0NJUS5JTVRYLklRX0JFVEFfMVlSX1JTUS4xMS8xMS8yMDI0AQAAALMfiQACAAAAEjAuMDE2Mjg4MjIxMzA3NTc0NwC4a5K2GBfeCNaAGLsYF94II0NJUS5aVlJBLklRX0JFVEFfMVlSX1JTUS4xMS8xMS8yMDI0AQAAAI674AMCAAAAEjAuMDI2NjU1NTMwOTYwODUyMgC4a5K2GBfeCNaAGLsYF94IIUNJUS5FUS5JUV9CRVRBXzFZUl9SU1Eu</t>
  </si>
  <si>
    <t>MTEvMTIvMjAyNAEAAAADu04iAgAAABIwLjAxMDg2MjIxMjA0NzU5NzMAuGuSthgX3gjWgBi7GBfeCCNDSVEuU1lSRS5JUV9CRVRBXzFZUl9SU1EuMTEvMTIvMjAyNAEAAACKFiIPAgAAABIwLjAxNTU2MDY3NDAwNTQwNjgAuGuSthgX3gjWgBi7GBfeCCNDSVEuTElBTi5JUV9CRVRBXzFZUl9SU1EuMTEvMTMvMjAyNAEAAABCAW4pAwAAAAAAuGuSthgX3gjWgBi7GBfeCCNDSVEuQURBUC5JUV9CRVRBXzFZUl9SU1EuMTEvMTMvMjAyNAEAAADmslIRAwAAAAAAuGuSthgX3gjWgBi7GBfeCCNDSVEuUkVHTi5JUV9CRVRBXzFZUl9SU1EuMTAvMjQvMjAyNAEAAACzgwAAAgAAABEwLjE3MjkzMTY0MzA5NzU1OAC4a5K2GBfeCNaAGLsYF94II0NJUS5SVk1ELklRX0JFVEFfMVlSX1JTUS4xMC8yNS8yMDI0AQAAALQR6hACAAAAEjAuMDc1NDU1NjE2Mzg1MTUwNwC4a5K2GBfeCNaAGLsYF94II0NJUS5CSUlCLklRX0JFVEFfMVlSX1JTUS4xMC8yNi8yMDI0AQAAAB50AAACAAAAETAuMTQ5NzYyOTM0MzQ0NTUxALhrkrYYF94I1oAYuxgX3ggjQ0lRLlNIUEguSVFfQkVUQV8xWVJfUlNRLjEwLzI4LzIwMjQBAAAASisLEwIAAAASMC4wMTEzNTQwMDA2NTAxMzg5ALhrkrYYF94I1oAYuxgX3ggjQ0lRLkJNRUEuSVFfQkVUQV8xWVJfUlNRLjEwLzMwLzIwMjQBAAAAx5hxKQIAAAASMC4wMDU3MzIxNTUzMzY4MzQ1ALMEsbYY</t>
  </si>
  <si>
    <t>F94IomEduxgX3ggjQ0lRLk5SSVguSVFfQkVUQV8xWVJfUlNRLjEwLzMwLzIwMjQBAAAATCpVDAIAAAARMC4xMzI1ODkzMzY1MTU1NzYAuGuSthgX3gjWgBi7GBfeCCNDSVEuSU5UUy5JUV9CRVRBXzFZUl9SU1EuMTAvMzEvMjAyNAEAAAD9hG8NAgAAABMwLjAwMTYwMzQ1NTc0MjQ4NDg0ALhrkrYYF94I1oAYuxgX3ggkQ0lRLkFMUE1ZLklRX0JFVEFfMVlSX1JTUS4xMC8xOC8yMDI0AQAAAJFYDQADAAAAAACFZQG3GBfeCDOyLLsYF94II0NJUS5PUklDLklRX0JFVEFfMVlSX1JTUS4xMC8yMy8yMDI0AQAAAFRLGhICAAAAEjAuMDYyNTIwMTYxNzUxNDM5MgC4a5K2GBfeCNYJFrsYF94II0NJUS5JRFlBLklRX0JFVEFfMVlSX1JTUS4xMC8yNS8yMDI0AQAAAGsdpxMCAAAAETAuMjc4NzQ0NTM0NTYxNDI3ALhrkrYYF94I1gkWuxgX3ggiQ0lRLkpOSi5JUV9CRVRBXzFZUl9SU1EuMTAvMjUvMjAyNAEAAACdIQIAAgAAABIwLjAyNDE3OTAyNDk1Mzk1MDEAuGuSthgX3gjWCRa7GBfeCCNDSVEuQ0FMQy5JUV9CRVRBXzFZUl9SU1EuMTAvMzAvMjAyNAEAAAAGYwoCAgAAABMxLjg5ODU4NzUxNjQyMDVFLTA1ALhrkrYYF94I1gkWuxgX3ggjQ0lRLk1MWVMuSVFfQkVUQV8xWVJfUlNRLjEwLzMwLzIwMjQBAAAA6+NYKgIAAAARMC4xMjI3MjA5MDE4NjY0MjgAuGuSthgX3gjWCRa7GBfeCCJDSVEuUEZFLklRX0JFVEFf</t>
  </si>
  <si>
    <t>MVlSX1JTUS4xMC8yMi8yMDI0AQAAAN55AgACAAAAFDAuMDAwNzc2NTUwMTU2ODEwNzc3ALhrkrYYF94I1gkWuxgX3ggjQ0lRLlRZUkEuSVFfQkVUQV8xWVJfUlNRLjEwLzI4LzIwMjQBAAAANDnKJgIAAAARMC4xNTkxNTE2NzE3Njg2MDEAuGuSthgX3gjWCRa7GBfeCCJDSVEuTExZLklRX0JFVEFfMVlSX1JTUS4xMC8yOC8yMDI0AQAAABtbBAACAAAAETAuMTEwMTc3OTY1MDYyNzUxALMEsbYYF94IomEduxgX3ggjQ0lRLklNTk0uSVFfQkVUQV8xWVJfUlNRLjEwLzI5LzIwMjQBAAAABNx3BgIAAAARMC4wNjI4NTMxODk4NzYyOTgAuGuSthgX3gjWCRa7GBfeCCJDSVEuTlZTLklRX0JFVEFfMVlSX1JTUS4xMC8yOS8yMDI0AQAAAKm16A8CAAAAEjAuMDE4NTMwMjc2MzA0MDg5NAC4a5K2GBfeCNYJFrsYF94II0NJUS5HTFlDLklRX0JFVEFfMVlSX1JTUS4xMC8yOS8yMDI0AQAAADkHVwADAAAAAAC4a5K2GBfeCNYJFrsYF94II0NJUS5TR01ULklRX0JFVEFfMVlSX1JTUS4xMC8yOS8yMDI0AQAAAAQRDwICAAAAEjAuMDkwOTk0MTU5MTgzOTQ4MwC4a5K2GBfeCNYJFrsYF94II0NJUS5TSUxPLklRX0JFVEFfMVlSX1JTUS4xMC8zMS8yMDI0AQAAABovtAcCAAAAEzAuMDA2ODc3NjQ5ODEwODgyNzgAuGuSthgX3gjWCRa7GBfeCCNDSVEuU1VQTi5JUV9CRVRBXzFZUl9SU1EuMTAvMzEvMjAyNAEAAACwcwYAAgAA</t>
  </si>
  <si>
    <t>ABIwLjA2NDc3OTU1ODk4NTYwODMAuGuSthgX3gjWCRa7GBfeCCFDSVEuTlZPLklRX0JFVEFfMVlSX1JTUS4xMS8xLzIwMjQBAAAAfO8EAAMAAAAAALhrkrYYF94I1gkWuxgX3ggiQ0lRLkZCSU8uSVFfQkVUQV8xWVJfUlNRLjExLzQvMjAyNAEAAAAJ8q0DAgAAABIwLjAzNTU0Mzg4NDU5MTU5NjMAuGuSthgX3gjWCRa7GBfeCCFDSVEuUFROLklRX0JFVEFfMVlSX1JTUS4xMS80LzIwMjQBAAAACC/cDAIAAAASMC4wMjQyMTE0MTM1NzIyNTg1ALhrkrYYF94I1gkWuxgX3ggiQ0lRLlNLWUUuSVFfQkVUQV8xWVJfUlNRLjExLzQvMjAyNAEAAABss+kPAgAAABMyLjY3OTk5OTc1MDY3OThFLTA1ALhrkrYYF94Ir5UTuxgX3ggiQ0lRLkdVVFMuSVFfQkVUQV8xWVJfUlNRLjExLzQvMjAyNAEAAABRPi8JAgAAABEwLjEzNjY2Nzc4ODUzMjA5MwC4a5K2GBfeCNYJFrsYF94IIkNJUS5OWFRDLklRX0JFVEFfMVlSX1JTUS4xMS81LzIwMjQBAAAAVRopEwIAAAAQMC4wMzU0NjcwOTc4OTc2MQC4a5K2GBfeCK+VE7sYF94IIkNJUS5OWFRDLklRX0JFVEFfMVlSX1JTUS4xMS82LzIwMjQBAAAAVRopEwIAAAAQMC4wMzU0NjcwOTc4OTc2MQC4a5K2GBfeCK+VE7sYF94IIkNJUS5DQ0NDLklRX0JFVEFfMVlSX1JTUS4xMS82LzIwMjQBAAAABM4qEwIAAAASMC4wNTEwODQ1OTQ3NjA0MDc3ALhrkrYYF94Ir5UTuxgX3ggiQ0lR</t>
  </si>
  <si>
    <t>LkRWQVguSVFfQkVUQV8xWVJfUlNRLjExLzcvMjAyNAEAAABCdgYAAgAAABQwLjAwMDQ2NjEwMzEzMDMzODUwOAC4a5K2GBfeCK+VE7sYF94IIkNJUS5JT0JULklRX0JFVEFfMVlSX1JTUS4xMS83LzIwMjQBAAAA4Hd0ZAIAAAASMC4wNzUzNTQ3MTE2NzA0Mzg5ALhrkrYYF94Ir5UTuxgX3ggiQ0lRLkNMTFMuSVFfQkVUQV8xWVJfUlNRLjExLzcvMjAyNAEAAAC3kBIAAwAAAAAAuGuSthgX3givlRO7GBfeCCJDSVEuTU9MTi5JUV9CRVRBXzFZUl9SU1EuMTEvNy8yMDI0AQAAAMic8gECAAAAEjAuMDMxODM5OTcyMTg1NTY5OAC4a5K2GBfeCK+VE7sYF94IIkNJUS5BTEtTLklRX0JFVEFfMVlSX1JTUS4xMS84LzIwMjQBAAAA/F8AAAIAAAASMC4wNTIyMzA2NDg4NzExMjM0ALhrkrYYF94Ir5UTuxgX3ggiQ0lRLkFNR04uSVFfQkVUQV8xWVJfUlNRLjExLzgvMjAyNAEAAADwYAAAAgAAABIwLjAzMTk1MTMwNzQ0OTQyNTYAswSxthgX3giiYR27GBfeCCJDSVEuTVJOQS5JUV9CRVRBXzFZUl9SU1EuMTEvOC8yMDI0AQAAAPyDqwcCAAAAEzAuMDA1MDcxNjIxNjg4NTU0NDEAuGuSthgX3givlRO7GBfeCCFDSVEuQ1VFLklRX0JFVEFfMVlSX1JTUS4xMS84LzIwMjQBAAAApmboGAIAAAATMC4wMDQ1MzU0MDU1OTE1MzI5MwC4a5K2GBfeCK+VE7sYF94IIkNJUS5NQUlBLklRX0JFVEFfMVlSX1JTUS4xMS84LzIwMjQB</t>
  </si>
  <si>
    <t>AAAAdfKfJQIAAAATMC4wMDE1NDYwMzMzODE5NTc2MwC4a5K2GBfeCK+VE7sYF94IIkNJUS5QSElPLklRX0JFVEFfMVlSX1JTUS4xMS85LzIwMjQBAAAAOQZnCAIAAAASMC4wNDg4MDM5NTk5ODEzODMxALhrkrYYF94Ir5UTuxgX3ggiQ0lRLklNQUIuSVFfQkVUQV8xWVJfUlNRLjExLzkvMjAyNAEAAAD9LUUmAgAAABIwLjA2Mjg3NDcwNjIxNzgxODYAuGuSthgX3givlRO7GBfeCCNDSVEuQ0FORi5JUV9CRVRBXzFZUl9SU1EuMTEvMTEvMjAyNAEAAABJVAoAAgAAABIwLjAwODc3MTg1NjE1OTk0NjIAuGuSthgX3givlRO7GBfeCCNDSVEuQ0VSTy5JUV9CRVRBXzFZUl9SU1EuMTEvMTEvMjAyNAEAAAAzQMNjAgAAABQ0Ljk5NzUzMDE2NzU2ODMyRS0wNQC4a5K2GBfeCK+VE7sYF94II0NJUS5BUFZPLklRX0JFVEFfMVlSX1JTUS4xMS8xMS8yMDI0AQAAAJTuvhMCAAAAEjAuMDE5MzQ5MDkxNTUwNTkwNAC4a5K2GBfeCK+VE7sYF94II0NJUS5SQVJFLklRX0JFVEFfMVlSX1JTUS4xMS8xMS8yMDI0AQAAAPF6AAcCAAAAEjAuMDkxODI4NzEzMzU4MjgyMgC4a5K2GBfeCK+VE7sYF94II0NJUS5OR05FLklRX0JFVEFfMVlSX1JTUS4xMS8xMS8yMDI0AQAAALu+4iMCAAAAETAuMTc1ODk5NTM4OTM1Nzc1ALuJrrYYF94IczgiuxgX3ggjQ0lRLklWVkQuSVFfQkVUQV8xWVJfUlNRLjExLzEyLzIwMjQBAAAAgoNeKAIA</t>
  </si>
  <si>
    <t>AAASMC4wNjUwOTYwOTQ2OTM4Mjg3ALhrkrYYF94Ir5UTuxgX3ggjQ0lRLlhCSU8uSVFfQkVUQV8xWVJfUlNRLjExLzEyLzIwMjQBAAAAOSZhAQIAAAATMC4wMDI4OTMwOTc3NTk1NDAwOAC4a5K2GBfeCK+VE7sYF94II0NJUS5MWVJBLklRX0JFVEFfMVlSX1JTUS4xMS8xMy8yMDI0AQAAAGekgAgCAAAAEzAuMDAwNjMwMTEzMTg2MTI1MDEAuGuSthgX3givlRO7GBfeCCNDSVEuQlJUWC5JUV9CRVRBXzFZUl9SU1EuMTEvMTMvMjAyNAEAAACANHkDAgAAABIwLjAzNjU3Mjk0MDU1OTgxOTkAuGuSthgX3givlRO7GBfeCCNDSVEuUFRDVC5JUV9CRVRBXzFZUl9SU1EuMTEvMTMvMjAyNAEAAACUWw8AAgAAABEwLjIxMzQxMTI0OTU3OTU4MgC4a5K2GBfeCK+VE7sYF94II0NJUS5OVExBLklRX0JFVEFfMVlSX1JTUS4xMC8yNC8yMDI0AQAAAHTjjhACAAAAETAuMzM3ODA5NTM0NzQyMDI0ALhrkrYYF94Ir5UTuxgX3ggjQ0lRLlBST0suSVFfQkVUQV8xWVJfUlNRLjEwLzI0LzIwMjQBAAAA9pCqIwIAAAASMC4wMTI4NTIyMTQ1NjkwNjQ3ALhrkrYYF94Ir5UTuxgX3ggjQ0lRLkVYQUkuSVFfQkVUQV8xWVJfUlNRLjEwLzI0LzIwMjQBAAAA2s0DAgIAAAATMC4wMDQwMzk4NTEyNDg0MTM2MgC4a5K2GBfeCK+VE7sYF94II0NJUS5BUExTLklRX0JFVEFfMVlSX1JTUS4xMC8yNi8yMDI0AQAAAIBuWQYCAAAAEzAuMDAy</t>
  </si>
  <si>
    <t>MjM5NTcxODQwNzM4MDkAuGuSthgX3givlRO7GBfeCCNDSVEuQkNMSS5JUV9CRVRBXzFZUl9SU1EuMTAvMjgvMjAyNAEAAABaE4oAAgAAABEwLjE2MDAwNTY0MzUyOTE3MgC4a5K2GBfeCK+VE7sYF94II0NJUS5USEFSLklRX0JFVEFfMVlSX1JTUS4xMC8yOC8yMDI0AQAAAM+WkR8CAAAAFDAuMDAwNTYyNTc1Mzg2ODczNTcyALhrkrYYF94Ir5UTuxgX3ggjQ0lRLlBBTEkuSVFfQkVUQV8xWVJfUlNRLjEwLzMxLzIwMjQBAAAAGcCQDgIAAAASMC4wNjU0MDk4NjQzODQ3MjAzALhrkrYYF94Ir5UTuxgX3ggjQ0lRLkFMUE4uSVFfQkVUQV8xWVJfUlNRLjEwLzI1LzIwMjQBAAAA2ZBmAAIAAAASMC4wNjEzMTI4Nzc2MDY5MDQzALhrkrYYF94Ir5UTuxgX3ggiQ0lRLlNSUksuSVFfQkVUQV8xWVJfUlNRLjExLzkvMjAyNAEAAACQLbYgAgAAABIwLjAxODY1OTkyNzQxNzA4NDMAuGuSthgX3givlRO7GBfeCCNDSVEuU05EWC5JUV9CRVRBXzFZUl9SU1EuMTEvMTUvMjAyNAEAAADKpp8BAgAAABEwLjI0Mjk4NDMyMzg0NDI3OQC4a5K2GBfeCBsdEbsYF94II0NJUS5OVExBLklRX0JFVEFfMVlSX1JTUS4xMS8xNi8yMDI0AQAAAHTjjhACAAAAETAuMzI2MjAxMTEyMDEzNjE5ALhrkrYYF94IGx0RuxgX3ggjQ0lRLkNZVEsuSVFfQkVUQV8xWVJfUlNRLjExLzE4LzIwMjQBAAAAs2oAAAIAAAASMC4wMTAxNDM3NjU1NTk1</t>
  </si>
  <si>
    <t>NzMzALhrkrYYF94IGx0RuxgX3ggjQ0lRLkFMR1MuSVFfQkVUQV8xWVJfUlNRLjExLzE4LzIwMjQBAAAAM56oIgIAAAAUMC4wMDAyMjY5MjM0OTQzMDAzNDQAuGuSthgX3ggbHRG7GBfeCCJDSVEuQUxULklRX0JFVEFfMVlSX1JTUS4xMS8xNS8yMDI0AQAAAPdCSgACAAAAETAuMTAwNDYwODkwMjgxNjI1ALhrkrYYF94IGx0RuxgX3ggjQ0lRLkFSV1IuSVFfQkVUQV8xWVJfUlNRLjExLzE4LzIwMjQBAAAAhhkDAAIAAAARMC4xMTg4ODk2MTA1ODIzNjEAu4muthgX3ghzOCK7GBfeCCNDSVEuQUxHUy5JUV9CRVRBXzFZUl9SU1EuMTEvMTkvMjAyNAEAAAAznqgiAgAAABQwLjAwMDIyNjkyMzQ5NDMwMDM0NAC4a5K2GBfeCBsdEbsYF94II0NJUS5DUlZTLklRX0JFVEFfMVlSX1JTUS4xMS8xNC8yMDI0AQAAAPSwphACAAAAEzAuMDA0MjMzNjMzMDQ0Mzg3NjYAuGuSthgX3ggbHRG7GBfeCCRDSVEuUkhIQlkuSVFfQkVUQV8xWVJfUlNRLjExLzE1LzIwMjQBAAAAJHwKAAMAAAAAALhrkrYYF94IGx0RuxgX3ggjQ0lRLkNUTk0uSVFfQkVUQV8xWVJfUlNRLjExLzE4LzIwMjQBAAAAMMZKIQIAAAARMC4zNTIyODEyMjM1OTg0MzcAuGuSthgX3ggbHRG7GBfeCCNDSVEuRkFURS5JUV9CRVRBXzFZUl9SU1EuMTEvMTgvMjAyNAEAAABoMVcCAgAAABIwLjA3MTE5OTA3MDI0MzA0MjkAu4muthgX3gi/0R+7GBfeCB9DSVEu</t>
  </si>
  <si>
    <t>VkNOWC5JUV9MQVNUU0FMRVBSSUNFLjQ1NTk1AQAAAG+HqAACAAAABDQuMDMAuGuSthgX3gjWgBi7GBfeCB9DSVEuVE5YUC5JUV9MQVNUU0FMRVBSSUNFLjQ1NTk2AQAAAGserQYCAAAABTE0LjUzALhrkrYYF94I1oAYuxgX3ggfQ0lRLlNVUE4uSVFfTEFTVFNBTEVQUklDRS40NTU5NwEAAACwcwYAAgAAAAUzMy45NwC4a5K2GBfeCNaAGLsYF94IH0NJUS5YTkNSLklRX0xBU1RTQUxFUFJJQ0UuNDU1OTcBAAAAploLAAIAAAAFMjEuMjYAuGuSthgX3gjWgBi7GBfeCB9DSVEuQ1JWTy5JUV9MQVNUU0FMRVBSSUNFLjQ1NTk3AQAAAPWSuRACAAAABTEyLjgxALhrkrYYF94I1oAYuxgX3ggfQ0lRLkFUT1MuSVFfTEFTVFNBTEVQUklDRS40NTU5NwEAAACezPkFAgAAAAQxLjQyALhrkrYYF94I1oAYuxgX3ggfQ0lRLlJDVVMuSVFfTEFTVFNBTEVQUklDRS40NTYwMAEAAAA0v2UTAgAAAAUxNS41NgC4a5K2GBfeCNaAGLsYF94IH0NJUS5TQU5BLklRX0xBU1RTQUxFUFJJQ0UuNDU2MDABAAAAMUiaIwIAAAAEMy43NgC4a5K2GBfeCNaAGLsYF94IH0NJUS5UTkdYLklRX0xBU1RTQUxFUFJJQ0UuNDU2MDEBAAAA+WxHGQIAAAAENS4xOADo45O2GBfeCNaAGLsYF94IHUNJUS5ZUy5JUV9MQVNUU0FMRVBSSUNFLjQ1NjAyAQAAAHjRWgwDAAAAAAC4a5K2GBfeCNaAGLsYF94IH0NJUS5JTktULklRX0xBU1RTQUxFUFJJQ0Uu</t>
  </si>
  <si>
    <t>NDU2MDIBAAAAxNEWZAIAAAAFNy4zMjMAuGuSthgX3gjWgBi7GBfeCB9DSVEuQUxMTy5JUV9MQVNUU0FMRVBSSUNFLjQ1NjAyAQAAAIa9QiECAAAABDMuMjIAuGuSthgX3gjWgBi7GBfeCB9DSVEuTktUWC5JUV9MQVNUU0FMRVBSSUNFLjQ1NjAyAQAAAI3kdCACAAAABDMuMzUAuGuSthgX3gjWgBi7GBfeCB9DSVEuTVVSQS5JUV9MQVNUU0FMRVBSSUNFLjQ1NjAzAQAAAIZkY20CAAAABDMuMzgAuGuSthgX3gjWgBi7GBfeCB5DSVEuQVpOLklRX0xBU1RTQUxFUFJJQ0UuNDU2MDMBAAAAhiMFAAIAAAAFOTcuMjUAuGuSthgX3gjWgBi7GBfeCB9DSVEuQ0FSTS5JUV9MQVNUU0FMRVBSSUNFLjQ1NjAzAQAAAHc40xkCAAAABDEuMDMAuGuSthgX3gjWgBi7GBfeCB9DSVEuQU5JWC5JUV9MQVNUU0FMRVBSSUNFLjQ1NjAzAQAAAHoGBAACAAAABDMuNjIAuGuSthgX3gjWgBi7GBfeCB9DSVEuUkVHTi5JUV9MQVNUU0FMRVBSSUNFLjQ1NjAzAQAAALODAAACAAAABjgyNC40OAC4a5K2GBfeCNaAGLsYF94IH0NJUS5BREFHLklRX0xBU1RTQUxFUFJJQ0UuNDU2MDQBAAAAEAYLBwIAAAAEMi42NAC4a5K2GBfeCNaAGLsYF94IHkNJUS5DVUUuSVFfTEFTVFNBTEVQUklDRS40NTYwNAEAAACmZugYAgAAAAQxLjcyALhrkrYYF94I1oAYuxgX3ggfQ0lRLlhBSVIuSVFfTEFTVFNBTEVQUklDRS40NTYwNAEAAACxe+YPAgAAAAU5</t>
  </si>
  <si>
    <t>LjQ3OAC4a5K2GBfeCNaAGLsYF94IH0NJUS5CWVNJLklRX0xBU1RTQUxFUFJJQ0UuNDU2MDQBAAAAR89sGAIAAAAEMS45NAC4a5K2GBfeCNaAGLsYF94IH0NJUS5BQkJWLklRX0xBU1RTQUxFUFJJQ0UuNDU2MDQBAAAACgF1CAIAAAAFMTk5LjUAuGuSthgX3gjWgBi7GBfeCB9DSVEuRkFURS5JUV9MQVNUU0FMRVBSSUNFLjQ1NjA0AQAAAGgxVwICAAAABDIuNDIA6OOTthgX3gjWgBi7GBfeCB9DSVEuU05EWC5JUV9MQVNUU0FMRVBSSUNFLjQ1NjA3AQAAAMqmnwECAAAABTIxLjc4ALhrkrYYF94I1oAYuxgX3ggfQ0lRLkVWQVguSVFfTEFTVFNBTEVQUklDRS40NTYwNwEAAAAOyAMTAgAAAAQxMi4xALhrkrYYF94I1oAYuxgX3ggfQ0lRLlJWUEguSVFfTEFTVFNBTEVQUklDRS40NTYwNwEAAACUhJAHAgAAAAExALhrkrYYF94I1oAYuxgX3ggfQ0lRLkFNR04uSVFfTEFTVFNBTEVQUklDRS40NTYwOAEAAADwYAAAAgAAAAYyOTguODQAuGuSthgX3gjWgBi7GBfeCB5DSVEuSU5PLklRX0xBU1RTQUxFUFJJQ0UuNDU2MDgBAAAA+nAAAAIAAAAENS4xNQC4a5K2GBfeCNaAGLsYF94IHkNJUS5STkEuSVFfTEFTVFNBTEVQUklDRS40NTYwOAEAAAAey1IPAgAAAAU0Ni43MwC4a5K2GBfeCNaAGLsYF94ILUNJUS5NSVJBLklRX1NIT1JUX0lOVEVSRVNUX1BFUkNFTlQuMTAvMjEvMjAyNAEAAAAlvOxqAgAAAA4yLjcwNjUx</t>
  </si>
  <si>
    <t>NjYyNTgxNwC4a5K2GBfeCNaAGLsYF94IIENJUS5JTVVYLklRX01BUktFVENBUC4xMC8yMi8yMDI0AQAAAGV+BRgCAAAACjEyNi4xMTA2MjIBBgAAAAUAAAABMQEAAAALLTE5ODQyNTMyMjkDAAAAAzE2MAIAAAAGMTAwMDU0BAAAAAEwBwAAAAoxMC8yMi8yMDI0uGuSthgX3gjWgBi7GBfeCC1DSVEuT1JJQy5JUV9TSE9SVF9JTlRFUkVTVF9QRVJDRU5ULjEwLzIzLzIwMjQBAAAAVEsaEgIAAAAQMTcuMzgzNjU4MzIyMzk4NQC4a5K2GBfeCNaAGLsYF94IH0NJUS5DWUNDLklRX0xBU1RTQUxFUFJJQ0UuNDU1OTUBAAAATOgBAAMAAAAAALhrkrYYF94I1oAYuxgX3ggjQ0lRLlpMQUIuSVFfVkFMVUVfVFJBREVELjEwLzI0LzIwMjQBAAAAdwIpEAIAAAAKMTQwLjI3NzE3NgC4a5K2GBfeCNaAGLsYF94IIENJUS5LVVJBLklRX01BUktFVENBUC4xMC8yNC8yMDI0AQAAALjL2hACAAAACzEzNjIuNTYxMzM5AQYAAAAFAAAAATEBAAAACy0xOTg0MjcyOTkxAwAAAAMxNjACAAAABjEwMDA1NAQAAAABMAcAAAAKMTAvMjQvMjAyNLhrkrYYF94I1oAYuxgX3ggeQ0lRLk1SSy5JUV9MQVNUU0FMRVBSSUNFLjQ1NTg4AQAAAPZmBAACAAAABjEwNi4zOAC4a5K2GBfeCNaAGLsYF94IH0NJUS5MRVhYLklRX0xBU1RTQUxFUFJJQ0UuNDU1OTYBAAAAK3uPAQIAAAAEMi4xNQC4a5K2GBfeCNaAGLsYF94IIkNJUS5QRkUuSVFfVkFM</t>
  </si>
  <si>
    <t>VUVfVFJBREVELjEwLzI0LzIwMjQBAAAA3nkCAAIAAAAKOTAxLjQwMzUzMgC4a5K2GBfeCNaAGLsYF94II0NJUS5JTlZPLklRX1ZBTFVFX1RSQURFRC4xMC8yNC8yMDI0BQAAAAAAAAAIAAAAFChJbnZhbGlkIElkZW50aWZpZXIpuGuSthgX3gjWgBi7GBfeCB9DSVEuUFJPSy5JUV9MQVNUU0FMRVBSSUNFLjQ1NTk2AQAAAPaQqiMCAAAAAzEuNgC4a5K2GBfeCNaAGLsYF94IH0NJUS5FWEFJLklRX0xBU1RTQUxFUFJJQ0UuNDU1ODgBAAAA2s0DAgIAAAAFMS4zNjYAuGuSthgX3gjWgBi7GBfeCC1DSVEuSURZQS5JUV9TSE9SVF9JTlRFUkVTVF9QRVJDRU5ULjEwLzI1LzIwMjQBAAAAax2nEwIAAAAPMTEuMzcyMzczNDU3MzE2ALhrkrYYF94I1oAYuxgX3ggqQ0lRLlRZUkEuSVFfUFJJQ0VfVk9MX0hJU1RfNk1USC4xMC8yNS8yMDI0AQAAADQ5yiYCAAAABzcwLjQ1MDgAuGuSthgX3gjWgBi7GBfeCCRDSVEuQU5JUC5JUV9MQVNUU0FMRVBSSUNFLjEwLzI1LzIwMjQBAAAA+FMXAAIAAAAFNTguMzIAuGuSthgX3gjWgBi7GBfeCB9DSVEuQUxQTi5JUV9MQVNUU0FMRVBSSUNFLjQ1NTg5AQAAANmQZgACAAAAAzcuNgC4a5K2GBfeCNaAGLsYF94IH0NJUS5LQUxWLklRX0xBU1RTQUxFUFJJQ0UuNDU1ODkBAAAAEI4lCAIAAAAFMTIuMDcAuGuSthgX3gjWgBi7GBfeCCpDSVEuQVRYUy5JUV9QUklDRV9WT0xfSElTVF82</t>
  </si>
  <si>
    <t>TVRILjEwLzI1LzIwMjQBAAAACCECBgIAAAAHNTguNzIwMwC4a5K2GBfeCNaAGLsYF94IJENJUS5WRVJBLklRX0xBU1RTQUxFUFJJQ0UuMTAvMjYvMjAyNAEAAACdxbooAgAAAAU0MS4wOQC4a5K2GBfeCNaAGLsYF94IKkNJUS5IVU1BLklRX1BSSUNFX1ZPTF9ISVNUXzZNVEguMTAvMjgvMjAyNAEAAACLeGsGAgAAAAgxMDYuMjk2OAC4a5K2GBfeCNaAGLsYF94ILUNJUS5VTkNZLklRX1NIT1JUX0lOVEVSRVNUX1BFUkNFTlQuMTAvMjgvMjAyNAEAAACZQxIkAgAAABAxLjEwNzYzNjY4ODY3MTU4ALhrkrYYF94I1oAYuxgX3gggQ0lRLklSV0QuSVFfTUFSS0VUQ0FQLjEwLzI4LzIwMjQBAAAACnsAAAIAAAAKNjYyLjkxNjg1NAEGAAAABQAAAAExAQAAAAstMTk4NDExNjc4MgMAAAADMTYwAgAAAAYxMDAwNTQEAAAAATAHAAAACjEwLzI4LzIwMjS4a5K2GBfeCNaAGLsYF94IH0NJUS5BR0lPLklRX0xBU1RTQUxFUFJJQ0UuNDU2MDABAAAACyTGAgIAAAAFNDQuODMAuGuSthgX3gjWgBi7GBfeCB9DSVEuSk5KLklRX01BUktFVENBUC4xMC8yOC8yMDI0AQAAAJ0hAgACAAAADTM4OTA3MS44NzIyNzUBBgAAAAUAAAABMQEAAAALLTE5NzI3NDk1MTgDAAAAAzE2MAIAAAAGMTAwMDU0BAAAAAEwBwAAAAoxMC8yOC8yMDI0uGuSthgX3gjWgBi7GBfeCCNDSVEuTlZTLklRX0xBU1RTQUxFUFJJQ0UuMTAvMjgvMjAyNAEA</t>
  </si>
  <si>
    <t>AACptegPAgAAAAQ3Ljg5ALhrkrYYF94I1oAYuxgX3gggQ0lRLkNPWUEuSVFfTUFSS0VUQ0FQLjEwLzI5LzIwMjQBAAAAq8q8KQIAAAAJMTEyLjE4MTA0AQYAAAAFAAAAATEBAAAACy0xOTgzNjk1NzMyAwAAAAMxNjACAAAABjEwMDA1NAQAAAABMAcAAAAKMTAvMjkvMjAyNLhrkrYYF94I1oAYuxgX3gggQ0lRLkFCRU8uSVFfTUFSS0VUQ0FQLjEwLzI5LzIwMjQBAAAA54EFAAIAAAAKMjg0LjU3NTU4OAEGAAAABQAAAAExAQAAAAstMTk4MzcwMjU5NgMAAAADMTYwAgAAAAYxMDAwNTQEAAAAATAHAAAACjEwLzI5LzIwMjS4a5K2GBfeCNaAGLsYF94IKkNJUS5OS0dOLklRX1BSSUNFX1ZPTF9ISVNUXzZNVEguMTAvMjkvMjAyNAEAAAA8VH8jAgAAAAgyMDMuNTA4NAC4a5K2GBfeCNaAGLsYF94IH0NJUS5KQUdYLklRX0xBU1RTQUxFUFJJQ0UuNDU1OTMBAAAAjLnDAAIAAAAFMjguMjUAuGuSthgX3gjWgBi7GBfeCB9DSVEuU1BSTy5JUV9MQVNUU0FMRVBSSUNFLjQ1NTkzAQAAALPcVg4CAAAABDEuMjkAuGuSthgX3gjWgBi7GBfeCCNDSVEuUE1OLklRX0xBU1RTQUxFUFJJQ0UuMTAvMzAvMjAyNAEAAAA4+rMAAgAAAAQxLjA5ALhrkrYYF94I1oAYuxgX3ggtQ0lRLk1MWVMuSVFfU0hPUlRfSU5URVJFU1RfUEVSQ0VOVC4xMC8zMC8yMDI0AQAAAOvjWCoCAAAAEDMuMjQ0MDgzNzg0MDA1MjYAuGuSthgX3gjWgBi7</t>
  </si>
  <si>
    <t>GBfeCB5DSVEuTlZPLklRX0xBU1RTQUxFUFJJQ0UuNDU2MDIBAAAAfO8EAAIAAAAGMTA1LjM2ALhrkrYYF94I1oAYuxgX3ggfQ0lRLkNPUlQuSVFfTEFTVFNBTEVQUklDRS40NTYwMgEAAADSuRUAAgAAAAU1NC4yMwC4a5K2GBfeCNaAGLsYF94IH0NJUS5NVE5CLklRX0xBU1RTQUxFUFJJQ0UuNDU2MDMBAAAA2tKFDgIAAAAFMC41NTUA0YqxthgX3giiYR27GBfeCC1DSVEuTVROQi5JUV9TSE9SVF9JTlRFUkVTVF9QRVJDRU5ULjEwLzMxLzIwMjQBAAAA2tKFDgIAAAAQMS42MDM0NDUzOTIxNzI3MQCzBLG2GBfeCHM4IrsYF94IH0NJUS5BVlhMLklRX0xBU1RTQUxFUFJJQ0UuNDU1OTUBAAAAYzjPAAIAAAAENS43MQC4a5K2GBfeCNaAGLsYF94IIENJUS5BVE9TLklRX01BUktFVENBUC4xMC8zMS8yMDI0AQAAAJ7M+QUCAAAACjE3My41NDUyMzQBBgAAAAUAAAABMQEAAAALLTE5ODM1NDkxMTQDAAAAAzE2MAIAAAAGMTAwMDU0BAAAAAEwBwAAAAoxMC8zMS8yMDI0uGuSthgX3gjWgBi7GBfeCCRDSVEuVkNOWC5JUV9MQVNUU0FMRVBSSUNFLjEwLzMxLzIwMjQBAAAAb4eoAAIAAAAEMi43OQC4a5K2GBfeCNaAGLsYF94IIkNJUS5FUElYLklRX1ZBTFVFX1RSQURFRC4xMS8xLzIwMjQBAAAATLFoEAMAAAAAALhrkrYYF94I1gkWuxgX3ggjQ0lRLlROWFAuSVFfTEFTVFNBTEVQUklDRS4xMS8xLzIwMjQBAAAAax6t</t>
  </si>
  <si>
    <t>BgIAAAAFMTMuOTMAuGuSthgX3gjWCRa7GBfeCB5DSVEuWEJJLklRX0xBU1RTQUxFUFJJQ0UuNDU1OTYBAAAAykCYAQIAAAAFOTcuMDMAhWUBtxgX3gh/fC67GBfeCCJDSVEuVEVWQS5JUV9WQUxVRV9UUkFERUQuMTEvMS8yMDI0AQAAAE+zBAACAAAACjEzMC45OTc1MDkAuGuSthgX3gjWCRa7GBfeCCNDSVEuU1VQTi5JUV9MQVNUU0FMRVBSSUNFLjExLzQvMjAyNAEAAACwcwYAAgAAAAQzNC43ALhrkrYYF94I1gkWuxgX3ggiQ0lRLkRFUk0uSVFfVkFMVUVfVFJBREVELjExLzQvMjAyNAEAAAB1j7kQAgAAAAY0Ljc1OTkAuGuSthgX3gjWCRa7GBfeCCNDSVEuWE5DUi5JUV9MQVNUU0FMRVBSSUNFLjExLzQvMjAyNAEAAACmWgsAAgAAAAUyMS41MgC4a5K2GBfeCNYJFrsYF94IIkNJUS5QUEJULklRX1ZBTFVFX1RSQURFRC4xMS80LzIwMjQBAAAALaI2AQIAAAAIMC4yMTMzMzIAuGuSthgX3gjWCRa7GBfeCCNDSVEuQ1JWTy5JUV9MQVNUU0FMRVBSSUNFLjExLzQvMjAyNAEAAAD1krkQAgAAAAUxMi40NwC4a5K2GBfeCNYJFrsYF94IIkNJUS5TUlJLLklRX1ZBTFVFX1RSQURFRC4xMS80LzIwMjQBAAAAkC22IAIAAAAJMjcuNzMwNzA4ALhrkrYYF94I1gkWuxgX3ggjQ0lRLkFUT1MuSVFfTEFTVFNBTEVQUklDRS4xMS80LzIwMjQBAAAAnsz5BQIAAAAEMS40MQC4a5K2GBfeCNYJFrsYF94IIkNJUS5HUENSLklR</t>
  </si>
  <si>
    <t>X1ZBTFVFX1RSQURFRC4xMS80LzIwMjQBAAAAmvC+YwIAAAAJMzIuNzY3Nzc2ALhrkrYYF94I1gkWuxgX3ggjQ0lRLlJDVVMuSVFfTEFTVFNBTEVQUklDRS4xMS81LzIwMjQBAAAANL9lEwIAAAAFMTUuMjkAuGuSthgX3gjWCRa7GBfeCCJDSVEuUllUTS5JUV9WQUxVRV9UUkFERUQuMTEvNS8yMDI0AQAAABjJbRICAAAACTQ5LjU2MTI1NgC4a5K2GBfeCNYJFrsYF94II0NJUS5TQU5BLklRX0xBU1RTQUxFUFJJQ0UuMTEvNS8yMDI0AQAAADFImiMCAAAABDMuMzkAuGuSthgX3gjWCRa7GBfeCCFDSVEuSENNLklRX1ZBTFVFX1RSQURFRC4xMS82LzIwMjQBAAAAu6+WAQIAAAAIMC4zODUwNTYAuGuSthgX3gjWCRa7GBfeCCNDSVEuVE5HWC5JUV9MQVNUU0FMRVBSSUNFLjExLzYvMjAyNAEAAAD5bEcZAgAAAAQzLjI0AOjjk7YYF94I1gkWuxgX3ggeQ0lRLlhCSS5JUV9MQVNUU0FMRVBSSUNFLjQ1NTgzAQAAAMpAmAECAAAABTk5LjgzABqMJbcYF94Ihio4uxgX3ggeQ0lRLlhCSS5JUV9MQVNUU0FMRVBSSUNFLjQ1NTg3AQAAAMpAmAECAAAABTk4LjI3ABqMJbcYF94Ihio4uxgX3ggkQ0lRLklNVVguSVFfTEFTVFNBTEVQUklDRS4xMC8yMi8yMDI0AQAAAGV+BRgCAAAAAzEuNAC4a5K2GBfeCNYJFrsYF94IHkNJUS5YQkkuSVFfTEFTVFNBTEVQUklDRS40NTU4NgEAAADKQJgBAgAAAAU5OC4xNQAajCW3GBfeCOBM</t>
  </si>
  <si>
    <t>M7sYF94IIENJUS5HTFVFLklRX01BUktFVENBUC4xMC8yMy8yMDI0AQAAACGNJCkCAAAACjI5OC44NTk3NjkBBgAAAAUAAAABMQEAAAALLTE5ODQ0MTM1NDcDAAAAAzE2MAIAAAAGMTAwMDU0BAAAAAEwBwAAAAoxMC8yMy8yMDI0uGuSthgX3gjWCRa7GBfeCC1DSVEuUlZNRC5JUV9TSE9SVF9JTlRFUkVTVF9QRVJDRU5ULjEwLzIzLzIwMjQBAAAAtBHqEAIAAAAQOS43ODM3ODY3NjY0MTg4OQC4a5K2GBfeCNYJFrsYF94IH0NJUS5QVE4uSVFfTUFSS0VUQ0FQLjEwLzI0LzIwMjQBAAAACC/cDAIAAAAKMTA0Ljc5MzQ1OQEGAAAABQAAAAExAQAAAAstMTk3NTUwNTMzNgMAAAABOQIAAAAGMTAwMDU0BAAAAAEwBwAAAAoxMC8yNC8yMDI0u4muthgX3gidGSe7GBfeCB9DSVEuS1VSQS5JUV9MQVNUU0FMRVBSSUNFLjQ1NTg4AQAAALjL2hACAAAABTE3LjAyALhrkrYYF94I1gkWuxgX3ggjQ0lRLk1SSy5JUV9MQVNUU0FMRVBSSUNFLjEwLzI0LzIwMjQBAAAA9mYEAAIAAAAGMTA1Ljg4ALhrkrYYF94I1gkWuxgX3ggjQ0lRLkxFWFguSVFfVkFMVUVfVFJBREVELjEwLzI0LzIwMjQBAAAAK3uPAQIAAAAIMC4xOTAyMTUAuGuSthgX3gjWCRa7GBfeCCNDSVEuUkVHTi5JUV9WQUxVRV9UUkFERUQuMTAvMjQvMjAyNAEAAACzgwAAAgAAAAo0ODYuMjA5NDgzALhrkrYYF94I1gkWuxgX3ggfQ0lRLk1STlMuSVFfTEFTVFNB</t>
  </si>
  <si>
    <t>TEVQUklDRS40NTU4OAEAAAAhFjcBAgAAAAI0MgC4a5K2GBfeCNYJFrsYF94IH0NJUS5OVExBLklRX0xBU1RTQUxFUFJJQ0UuNDU1ODgBAAAAdOOOEAIAAAAFMTkuOTQAuGuSthgX3gjWCRa7GBfeCB9DSVEuRVhBSS5JUV9MQVNUU0FMRVBSSUNFLjQ1NTk2AQAAANrNAwICAAAABTEuMzQ2ALhrkrYYF94I1gkWuxgX3ggfQ0lRLlRZUkEuSVFfTEFTVFNBTEVQUklDRS40NTU5NwEAAAA0OcomAgAAAAUxNi4zOQC4a5K2GBfeCNYJFrsYF94IJENJUS5BTFBOLklRX0xBU1RTQUxFUFJJQ0UuMTAvMjUvMjAyNAEAAADZkGYAAgAAAAM3LjYAuGuSthgX3gjWCRa7GBfeCB9DSVEuQVRYUy5JUV9MQVNUU0FMRVBSSUNFLjQ1NTg5AQAAAAghAgYCAAAABTExLjY4ALhrkrYYF94I1gkWuxgX3ggjQ0lRLlJWTUQuSVFfVkFMVUVfVFJBREVELjEwLzI1LzIwMjQBAAAAtBHqEAIAAAAJOTYuNjgwNjA1ALhrkrYYF94I1gkWuxgX3ggfQ0lRLlZFUkEuSVFfTEFTVFNBTEVQUklDRS40NTU5NwEAAACdxbooAgAAAAU0My44MgC4a5K2GBfeCNYJFrsYF94II0NJUS5CSUlCLklRX1ZBTFVFX1RSQURFRC4xMC8yNi8yMDI0AQAAAB50AAADAAAAAAC4a5K2GBfeCNYJFrsYF94IH0NJUS5IVU1BLklRX0xBU1RTQUxFUFJJQ0UuNDU1OTABAAAAi3hrBgIAAAAENS41OQC4a5K2GBfeCNYJFrsYF94II0NJUS5VTkNZLklRX1ZBTFVFX1RSQURF</t>
  </si>
  <si>
    <t>RC4xMC8yOC8yMDI0AQAAAJlDEiQCAAAACDIuMDE2Mjc0ALhrkrYYF94I1gkWuxgX3ggfQ0lRLklSV0QuSVFfTEFTVFNBTEVQUklDRS40NTU5MAEAAAAKewAAAgAAAAQzLjk2ALhrkrYYF94I1gkWuxgX3ggtQ0lRLlRZUkEuSVFfU0hPUlRfSU5URVJFU1RfUEVSQ0VOVC4xMC8yOC8yMDI0AQAAADQ5yiYCAAAAEDQuMTY0OTk4ODUyMzExNDMAuGuSthgX3gjWCRa7GBfeCClDSVEuSk5KLklRX1BSSUNFX1ZPTF9ISVNUXzZNVEguMTAvMjgvMjAyNAEAAACdIQIAAgAAAAcxNi44ODAyALhrkrYYF94I1gkWuxgX3ggeQ0lRLk5WUy5JUV9MQVNUU0FMRVBSSUNFLjQ1NjAwAQAAAKm16A8CAAAABDcuNjIAuGuSthgX3gjWCRa7GBfeCCBDSVEuR05QWC5JUV9NQVJLRVRDQVAuMTAvMjgvMjAyNAEAAACqvHENAgAAAAc5Ljg1OTg5AQYAAAAFAAAAATEBAAAACy0xOTg0MDI5MDEzAwAAAAMxNjACAAAABjEwMDA1NAQAAAABMAcAAAAKMTAvMjgvMjAyNOjjk7YYF94I1gkWuxgX3ggqQ0lRLkNPWUEuSVFfUFJJQ0VfVk9MX0hJU1RfNk1USC4xMC8yOS8yMDI0AQAAAKvKvCkCAAAABzg0LjUxNjYA6OOTthgX3gjWCRa7GBfeCB9DSVEuQUJFTy5JUV9MQVNUU0FMRVBSSUNFLjQ1NTkzAQAAAOeBBQACAAAABDYuMzkA6OOTthgX3gjWCRa7GBfeCB9DSVEuTktHTi5JUV9MQVNUU0FMRVBSSUNFLjQ1NTkzAQAAADxUfyMCAAAABDAu</t>
  </si>
  <si>
    <t>MzUA6OOTthgX3gjWCRa7GBfeCC1DSVEuSU1OTS5JUV9TSE9SVF9JTlRFUkVTVF9QRVJDRU5ULjEwLzI5LzIwMjQBAAAABNx3BgIAAAAQMTguMDYyOTEzNTQyMTAyNQDo45O2GBfeCNYJFrsYF94IJENJUS5KQUdYLklRX0xBU1RTQUxFUFJJQ0UuMTAvMjkvMjAyNAEAAACMucMAAgAAAAIyNwDo45O2GBfeCNYJFrsYF94ILENJUS5OVlMuSVFfU0hPUlRfSU5URVJFU1RfUEVSQ0VOVC4xMC8yOS8yMDI0AQAAAKm16A8DAAAAAADo45O2GBfeCNYJFrsYF94IJENJUS5TUFJPLklRX0xBU1RTQUxFUFJJQ0UuMTAvMjkvMjAyNAEAAACz3FYOAgAAAAQxLjMxAOjjk7YYF94I1gkWuxgX3ggeQ0lRLlBNTi5JUV9MQVNUU0FMRVBSSUNFLjQ1NjAyAQAAADj6swACAAAABDEuMDMA6OOTthgX3gjWCRa7GBfeCCNDSVEuQk1FQS5JUV9WQUxVRV9UUkFERUQuMTAvMzAvMjAyNAEAAADHmHEpAgAAAAc5LjQ0MTA0ALuJrrYYF94IPY0puxgX3ggjQ0lRLk5SSVguSVFfVkFMVUVfVFJBREVELjEwLzMwLzIwMjQBAAAATCpVDAIAAAAJMTguMzQyNTE5AOjjk7YYF94I1gkWuxgX3ggkQ0lRLkFWWEwuSVFfTEFTVFNBTEVQUklDRS4xMC8zMS8yMDI0AQAAAGM4zwACAAAABDYuNjIA6OOTthgX3gjWCRa7GBfeCCpDSVEuQVRPUy5JUV9QUklDRV9WT0xfSElTVF82TVRILjEwLzMxLzIwMjQBAAAAnsz5BQIAAAAHNTguNTU3NQDo45O2GBfe</t>
  </si>
  <si>
    <t>CNYJFrsYF94IIENJUS5CRlJJLklRX01BUktFVENBUC4xMC8zMS8yMDI0AQAAAIUYrx8CAAAACDYuODE4NTI3AQYAAAAFAAAAATEBAAAACy0xOTgyODI4Njg2AwAAAAMxNjACAAAABjEwMDA1NAQAAAABMAcAAAAKMTAvMzEvMjAyNOjjk7YYF94I1gkWuxgX3ggfQ0lRLlZDTlguSVFfTEFTVFNBTEVQUklDRS40NTYwMwEAAABvh6gAAgAAAAMzLjMA6OOTthgX3gjWCRa7GBfeCB9DSVEuTFhSWC5JUV9NQVJLRVRDQVAuMTEvMS8yMDI0AQAAAD14AAACAAAACDQ0MS4wMjA2AQYAAAAFAAAAATEBAAAACy0xOTg1MjIyNjE3AwAAAAMxNjACAAAABjEwMDA1NAQAAAABMAcAAAAJMTEvMS8yMDI06OOTthgX3gjWCRa7GBfeCB9DSVEuVE5YUC5JUV9MQVNUU0FMRVBSSUNFLjQ1NjA0AQAAAGserQYCAAAABDE0LjEA6OOTthgX3gjWCRa7GBfeCB9DSVEuVktUWC5JUV9NQVJLRVRDQVAuMTEvMy8yMDI0AQAAAPK8tQ4CAAAACzgxMjEuNDgzNjY2AQYAAAAFAAAAATEBAAAACy0xOTcyNDk0NzA1AwAAAAMxNjACAAAABjEwMDA1NAQAAAABMAcAAAAJMTEvMy8yMDI06OOTthgX3gjWCRa7GBfeCB9DSVEuU1VQTi5JUV9MQVNUU0FMRVBSSUNFLjQ1NjA3AQAAALBzBgACAAAABTM2LjYxAOjjk7YYF94I1gkWuxgX3ggfQ0lRLkNSQlAuSVFfTUFSS0VUQ0FQLjExLzQvMjAyNAEAAAAkbyQPAgAAAAoyMjAuNTI0NTQxAQYAAAAFAAAA</t>
  </si>
  <si>
    <t>ATEBAAAACy0xOTg0NTgwNjM3AwAAAAMxNjACAAAABjEwMDA1NAQAAAABMAcAAAAJMTEvNC8yMDI06OOTthgX3gjWCRa7GBfeCB9DSVEuWE5DUi5JUV9MQVNUU0FMRVBSSUNFLjQ1NjA3AQAAAKZaCwACAAAABTIzLjMxAOjjk7YYF94I1gkWuxgX3ggfQ0lRLklST04uSVFfTUFSS0VUQ0FQLjExLzQvMjAyNAEAAABO3zkmAgAAAAsxNzMxLjUyNTY5NQEGAAAABQAAAAExAQAAAAstMTk4NDQwNDY1MwMAAAADMTYwAgAAAAYxMDAwNTQEAAAAATAHAAAACTExLzQvMjAyNOjjk7YYF94I1gkWuxgX3ggfQ0lRLkNSVk8uSVFfTEFTVFNBTEVQUklDRS40NTYwNwEAAAD1krkQAgAAAAUxMi4xNADo45O2GBfeCNYJFrsYF94IH0NJUS5DWURZLklRX01BUktFVENBUC4xMS80LzIwMjQBAAAAdS+ZAAIAAAAJMTUwLjMyMjkzAQYAAAAFAAAAATEBAAAACy0xOTczNTE3ODIzAwAAAAMxNjACAAAABjEwMDA1NAQAAAABMAcAAAAJMTEvNC8yMDI06OOTthgX3gjWCRa7GBfeCB9DSVEuQVRPUy5JUV9MQVNUU0FMRVBSSUNFLjQ1NjA3AQAAAJ7M+QUCAAAABDEuNjIA6OOTthgX3gjWCRa7GBfeCB9DSVEuR1VUUy5JUV9NQVJLRVRDQVAuMTEvNS8yMDI0AQAAAFE+LwkCAAAACjExNS4wMjUzMTQBBgAAAAUAAAABMQEAAAALLTE5ODMwMDM3MzkDAAAAAzE2MAIAAAAGMTAwMDU0BAAAAAEwBwAAAAkxMS81LzIwMjTo45O2GBfeCNYJFrsY</t>
  </si>
  <si>
    <t>F94IH0NJUS5SQ1VTLklRX0xBU1RTQUxFUFJJQ0UuNDU2MDgBAAAANL9lEwIAAAAFMTYuNzcA6OOTthgX3gjWCRa7GBfeCC5DSVEuUkhIQlkuSVFfU0hPUlRfSU5URVJFU1RfUEVSQ0VOVC4xMC8yMS8yMDI0AQAAACR8CgADAAAAAADo45O2GBfeCNYJFrsYF94IH0NJUS5HSUxELklRX0xBU1RTQUxFUFJJQ0UuNDU1ODMBAAAASnEAAAIAAAAFODYuNzIA6OOTthgX3gjWCRa7GBfeCB9DSVEuQUJCVi5JUV9MQVNUU0FMRVBSSUNFLjQ1NTgzAQAAAAoBdQgCAAAABjE4OC44NgAajCW3GBfeCIYqOLsYF94IKkNJUS5HTFVFLklRX1BSSUNFX1ZPTF9ISVNUXzZNVEguMTAvMjMvMjAyNAEAAAAhjSQpAgAAAAc5MS44MDQxAOjjk7YYF94I1gkWuxgX3gggQ0lRLkdBTlguSVFfTUFSS0VUQ0FQLjEwLzIzLzIwMjQBAAAA29AMIQIAAAAJNjguNDM1MDMzAQYAAAAFAAAAATEBAAAACy0xOTg0MjM5ODU1AwAAAAMxNjACAAAABjEwMDA1NAQAAAABMAcAAAAKMTAvMjMvMjAyNOjjk7YYF94I1gkWuxgX3gggQ0lRLkFQUkUuSVFfTUFSS0VUQ0FQLjEwLzIzLzIwMjQBAAAAq9OoEwIAAAAJMjEuMTg0NDIyAQYAAAAFAAAAATEBAAAACy0xOTgzNjkwNTU4AwAAAAMxNjACAAAABjEwMDA1NAQAAAABMAcAAAAKMTAvMjMvMjAyNOjjk7YYF94I1gkWuxgX3ggqQ0lRLk1BSUEuSVFfUFJJQ0VfVk9MX0hJU1RfNk1USC4xMC8yMy8yMDI0</t>
  </si>
  <si>
    <t>AQAAAHXynyUCAAAABzkxLjMzMTMA6OOTthgX3gjWCRa7GBfeCB5DSVEuUFROLklRX0xBU1RTQUxFUFJJQ0UuNDU1ODgBAAAACC/cDAIAAAAFMC4wNjQAmcWwthgX3gidGSe7GBfeCB9DSVEuS1VSQS5JUV9MQVNUU0FMRVBSSUNFLjQ1NTk2AQAAALjL2hACAAAABTE2LjcyAOjjk7YYF94I1gkWuxgX3gggQ0lRLkVSQVMuSVFfTUFSS0VUQ0FQLjEwLzI0LzIwMjQBAAAAfy5+IwIAAAAKNzI4LjU0MTMyMQEGAAAABQAAAAExAQAAAAstMTk4MzU4OTIzOQMAAAADMTYwAgAAAAYxMDAwNTQEAAAAATAHAAAACjEwLzI0LzIwMjTo45O2GBfeCNYJFrsYF94IKUNJUS5TTlkuSVFfUFJJQ0VfVk9MX0hJU1RfNk1USC4xMC8yNC8yMDI0AQAAABp8CgACAAAABzIyLjQzOTUA6OOTthgX3gjWCRa7GBfeCCRDSVEuTVJOUy5JUV9MQVNUU0FMRVBSSUNFLjEwLzI0LzIwMjQBAAAAIRY3AQIAAAACNDIA6OOTthgX3gjWCRa7GBfeCB5DSVEuWEJJLklRX0xBU1RTQUxFUFJJQ0UuNDU1ODgBAAAAykCYAQIAAAAFOTYuNjcAGowltxgX3giGKji7GBfeCCNDSVEuSURZQS5JUV9WQUxVRV9UUkFERUQuMTAvMjUvMjAyNAEAAABrHacTAgAAAAkyOS43MTcyMzIA6OOTthgX3gjWCRa7GBfeCC1DSVEuQU5JUC5JUV9TSE9SVF9JTlRFUkVTVF9QRVJDRU5ULjEwLzI1LzIwMjQBAAAA+FMXAAIAAAAQMTAuNDk2MDE3ODE4MTU2MQDo45O2GBfe</t>
  </si>
  <si>
    <t>CNYJFrsYF94IIkNJUS5KTkouSVFfVkFMVUVfVFJBREVELjEwLzI1LzIwMjQBAAAAnSECAAIAAAALMTAyOS43MDQyMzUA6OOTthgX3gjWCRa7GBfeCB9DSVEuQUxQTi5JUV9MQVNUU0FMRVBSSUNFLjQ1NTk3AQAAANmQZgACAAAAAzcuOADo45O2GBfeCNYJFrsYF94IJENJUS5BVFhTLklRX0xBU1RTQUxFUFJJQ0UuMTAvMjUvMjAyNAEAAAAIIQIGAgAAAAUxMS40NwDo45O2GBfeCNYJFrsYF94IIENJUS5LVVJBLklRX01BUktFVENBUC4xMC8yNS8yMDI0AQAAALjL2hACAAAACzEzNDEuODcwMDI1AQYAAAAFAAAAATEBAAAACy0xOTg0MjcyOTkxAwAAAAMxNjACAAAABjEwMDA1NAQAAAABMAcAAAAKMTAvMjUvMjAyNOjjk7YYF94I1gkWuxgX3ggtQ0lRLlpZTUUuSVFfU0hPUlRfSU5URVJFU1RfUEVSQ0VOVC4xMC8yNS8yMDI0AQAAAGdklAICAAAADjUuODYwNDA4MTAyMjU0ALMEsbYYF94IczgiuxgX3gggQ0lRLkNMRFguSVFfTUFSS0VUQ0FQLjEwLzI2LzIwMjQBAAAAVcySAAIAAAALMTc4Ni40NTA3MTIBBgAAAAUAAAABMQEAAAALLTE5ODQyODkwNTEDAAAAAzE2MAIAAAAGMTAwMDU0BAAAAAEwBwAAAAoxMC8yNi8yMDI06OOTthgX3gjWCRa7GBfeCB9DSVEuSFVNQS5JUV9MQVNUU0FMRVBSSUNFLjQ1NjAwAQAAAIt4awYCAAAABDUuMDcA6OOTthgX3gjWCRa7GBfeCCBDSVEuRVlQVC5JUV9NQVJLRVRDQVAu</t>
  </si>
  <si>
    <t>MTAvMjgvMjAyNAEAAACvYEQAAgAAAAo2NDguNjQwNzA1AQYAAAAFAAAAATEBAAAACy0xOTg0MTI4MzI0AwAAAAMxNjACAAAABjEwMDA1NAQAAAABMAcAAAAKMTAvMjgvMjAyNOjjk7YYF94I1gkWuxgX3ggkQ0lRLklSV0QuSVFfTEFTVFNBTEVQUklDRS4xMC8yOC8yMDI0AQAAAAp7AAACAAAABDQuMTUA6OOTthgX3gjWCRa7GBfeCB5DSVEuSk5KLklRX0xBU1RTQUxFUFJJQ0UuNDU1OTABAAAAnSECAAIAAAAGMTYwLjg4AOjjk7YYF94I1gkWuxgX3ggqQ0lRLkdOUFguSVFfUFJJQ0VfVk9MX0hJU1RfNk1USC4xMC8yOC8yMDI0AQAAAKq8cQ0CAAAACDI1NC45MDMzAOjjk7YYF94I1gkWuxgX3ggfQ0lRLkNPWUEuSVFfTEFTVFNBTEVQUklDRS40NTU5MwEAAACryrwpAgAAAAUxMC4xOQDo45O2GBfeCNYJFrsYF94IJENJUS5BQkVPLklRX0xBU1RTQUxFUFJJQ0UuMTAvMjkvMjAyNAEAAADngQUAAgAAAAQ2LjU3AOjjk7YYF94I1gkWuxgX3ggtQ0lRLlNHTVQuSVFfU0hPUlRfSU5URVJFU1RfUEVSQ0VOVC4xMC8yOS8yMDI0AQAAAAQRDwICAAAAEDEyLjQ3OTMzODUzOTk5MDQA6OOTthgX3gjWCRa7GBfeCB9DSVEuTktHTi5JUV9MQVNUU0FMRVBSSUNFLjQ1NjAxAQAAADxUfyMCAAAABTAuMjU5AOjjk7YYF94I1gkWuxgX3ggfQ0lRLkpBR1guSVFfTEFTVFNBTEVQUklDRS40NTYwMQEAAACMucMAAgAAAAIyNgDo</t>
  </si>
  <si>
    <t>45O2GBfeCNYJFrsYF94IH0NJUS5TUFJPLklRX0xBU1RTQUxFUFJJQ0UuNDU2MDEBAAAAs9xWDgIAAAAEMS4zMQDo45O2GBfeCNYJFrsYF94II0NJUS5DQUxDLklRX1ZBTFVFX1RSQURFRC4xMC8zMC8yMDI0AQAAAAZjCgICAAAACDEuNDE0MzczAOjjk7YYF94I1gkWuxgX3gggQ0lRLlRMU0EuSVFfTUFSS0VUQ0FQLjEwLzMwLzIwMjQBAAAAFR6SDwIAAAAKMTIyLjUxMDgzOAEGAAAABQAAAAExAQAAAAstMTk3MzE2NzE2NAMAAAADMTYwAgAAAAYxMDAwNTQEAAAAATAHAAAACjEwLzMwLzIwMjTo45O2GBfeCNYJFrsYF94IIENJUS5CTUVBLklRX01BUktFVENBUC4xMC8zMC8yMDI0AQAAAMeYcSkCAAAACjM3NC43MDgwMjQBBgAAAAUAAAABMQEAAAALLTE5NzEzMTU4MjMDAAAAAzE2MAIAAAAGMTAwMDU0BAAAAAEwBwAAAAoxMC8zMC8yMDI0swSxthgX3gi/0R+7GBfeCCBDSVEuVklOQy5JUV9NQVJLRVRDQVAuMTAvMzEvMjAyNAEAAADkNSMpAgAAAAkxMC43Nzc0MzQBBgAAAAUAAAABMQEAAAALLTE5ODQyMzk5NDkDAAAAAzE2MAIAAAAGMTAwMDU0BAAAAAEwBwAAAAoxMC8zMS8yMDI06OOTthgX3gjWCRa7GBfeCCNDSVEuTVROQi5JUV9WQUxVRV9UUkFERUQuMTAvMzEvMjAyNAEAAADa0oUOAgAAAAgxLjkyMzgzMwC7ia62GBfeCJ0ZJ7sYF94IH0NJUS5BVlhMLklRX0xBU1RTQUxFUFJJQ0UuNDU2MDMBAAAA</t>
  </si>
  <si>
    <t>YzjPAAIAAAAFNy42MzUA6OOTthgX3gjWCRa7GBfeCC1DSVEuU0lMTy5JUV9TSE9SVF9JTlRFUkVTVF9QRVJDRU5ULjEwLzMxLzIwMjQBAAAAGi+0BwIAAAAQMi44ODI5ODA2NzgxNDY5MQDo45O2GBfeCNYJFrsYF94IH0NJUS5BVE9TLklRX0xBU1RTQUxFUFJJQ0UuNDU1OTUBAAAAnsz5BQIAAAAEMS40MQDo45O2GBfeCNYJFrsYF94IKkNJUS5CRlJJLklRX1BSSUNFX1ZPTF9ISVNUXzZNVEguMTAvMzEvMjAyNAEAAACFGK8fAgAAAAgxMTEuNDI3NgDo45O2GBfeCNYJFrsYF94ILUNJUS5TVVBOLklRX1NIT1JUX0lOVEVSRVNUX1BFUkNFTlQuMTAvMzEvMjAyNAEAAACwcwYAAgAAABAxMi4yODUyNzgwMjU1NDA0AOjjk7YYF94I1gkWuxgX3ggpQ0lRLkxYUlguSVFfUFJJQ0VfVk9MX0hJU1RfNk1USC4xMS8xLzIwMjQBAAAAPXgAAAIAAAAHOTkuNTA3NADo45O2GBfeCNYJFrsYF94IK0NJUS5OVk8uSVFfU0hPUlRfSU5URVJFU1RfUEVSQ0VOVC4xMS8xLzIwMjQBAAAAfO8EAAMAAAAAAOjjk7YYF94I1gkWuxgX3ggpQ0lRLlZLVFguSVFfUFJJQ0VfVk9MX0hJU1RfNk1USC4xMS8zLzIwMjQBAAAA8ry1DgIAAAAHODIuNzQ3MwDo45O2GBfeCNYJFrsYF94ILENJUS5GQklPLklRX1NIT1JUX0lOVEVSRVNUX1BFUkNFTlQuMTEvNC8yMDI0AQAAAAnyrQMCAAAAEDkuMzMyMTg3NzExNzYxMDcA6OOTthgX3gjWCRa7</t>
  </si>
  <si>
    <t>GBfeCClDSVEuQ1JCUC5JUV9QUklDRV9WT0xfSElTVF82TVRILjExLzQvMjAyNAEAAAAkbyQPAgAAAAcxNTcuMjc5AOjjk7YYF94I1gkWuxgX3ggrQ0lRLlBUTi5JUV9TSE9SVF9JTlRFUkVTVF9QRVJDRU5ULjExLzQvMjAyNAEAAAAIL9wMAwAAAAAA6OOTthgX3gjWCRa7GBfeCClDSVEuSVJPTi5JUV9QUklDRV9WT0xfSElTVF82TVRILjExLzQvMjAyNAEAAABO3zkmAgAAAAc1OS4zMTk2AOjjk7YYF94I1gkWuxgX3ggsQ0lRLlNLWUUuSVFfU0hPUlRfSU5URVJFU1RfUEVSQ0VOVC4xMS80LzIwMjQBAAAAbLPpDwIAAAAQNC42NzE1NzUwOTUzNjYyOADo45O2GBfeCNYJFrsYF94IKUNJUS5DWURZLklRX1BSSUNFX1ZPTF9ISVNUXzZNVEguMTEvNC8yMDI0AQAAAHUvmQACAAAABzk0LjI0MDYA6OOTthgX3gjWCRa7GBfeCCxDSVEuR1VUUy5JUV9TSE9SVF9JTlRFUkVTVF9QRVJDRU5ULjExLzQvMjAyNAEAAABRPi8JAgAAABAzLjk1OTY0Mzg4ODMzNDUxAOjjk7YYF94I1gkWuxgX3ggpQ0lRLkdVVFMuSVFfUFJJQ0VfVk9MX0hJU1RfNk1USC4xMS81LzIwMjQBAAAAUT4vCQIAAAAHMTAzLjA1NwDo45O2GBfeCNYJFrsYF94ILENJUS5OWFRDLklRX1NIT1JUX0lOVEVSRVNUX1BFUkNFTlQuMTEvNS8yMDI0AQAAAFUaKRMCAAAAETAuMjYzNzA2MTE5NzU0NTI1AOjjk7YYF94I1gkWuxgX3ggoQ0lRLkpOSi5JUV9Q</t>
  </si>
  <si>
    <t>UklDRV9WT0xfSElTVF82TVRILjExLzUvMjAyNAEAAACdIQIAAgAAAAcxNS41NzExAOjjk7YYF94I1gkWuxgX3ggsQ0lRLk5YVEMuSVFfU0hPUlRfSU5URVJFU1RfUEVSQ0VOVC4xMS82LzIwMjQBAAAAVRopEwIAAAARMC4yNjM3MDYxMTk3NTQ1MjUA6OOTthgX3gjWCRa7GBfeCClDSVEuVE5HWC5JUV9QUklDRV9WT0xfSElTVF82TVRILjExLzYvMjAyNAEAAAD5bEcZAgAAAAc5Ni43MzcyAER5s7YYF94I1oAYuxgX3ggsQ0lRLkNDQ0MuSVFfU0hPUlRfSU5URVJFU1RfUEVSQ0VOVC4xMS82LzIwMjQBAAAABM4qEwIAAAAPOS40MjE4NTczMTkwNzQ1AOjjk7YYF94I1gkWuxgX3ggpQ0lRLlZJTkMuSVFfUFJJQ0VfVk9MX0hJU1RfNk1USC4xMS82LzIwMjQBAAAA5DUjKQIAAAAIMTA1LjA5MDQA6OOTthgX3gjWCRa7GBfeCCxDSVEuRFZBWC5JUV9TSE9SVF9JTlRFUkVTVF9QRVJDRU5ULjExLzcvMjAyNAEAAABCdgYAAgAAAA8xMi45Nzc3MDc5Mzk3MDQA6OOTthgX3gjWCRa7GBfeCClDSVEuSU5EUC5JUV9QUklDRV9WT0xfSElTVF82TVRILjExLzcvMjAyNAEAAAD9TJUQAgAAAAc5Ny45MDQxAOjjk7YYF94I1gkWuxgX3ggsQ0lRLklPQlQuSVFfU0hPUlRfSU5URVJFU1RfUEVSQ0VOVC4xMS83LzIwMjQBAAAA4Hd0ZAIAAAARMC40MjA1MzE1MDYyODcyMzgA6OOTthgX3gjWCRa7GBfeCCxDSVEuQ0xMUy5JUV9T</t>
  </si>
  <si>
    <t>SE9SVF9JTlRFUkVTVF9QRVJDRU5ULjExLzcvMjAyNAEAAAC3kBIAAwAAAAAA6OOTthgX3gjWCRa7GBfeCClDSVEuUEFMSS5JUV9QUklDRV9WT0xfSElTVF82TVRILjExLzcvMjAyNAEAAAAZwJAOAgAAAAY2Ny40NjQA6OOTthgX3gjWCRa7GBfeCCxDSVEuTU9MTi5JUV9TSE9SVF9JTlRFUkVTVF9QRVJDRU5ULjExLzcvMjAyNAEAAADInPIBAwAAAAAA6OOTthgX3gjWCRa7GBfeCClDSVEuSU1OTi5JUV9QUklDRV9WT0xfSElTVF82TVRILjExLzgvMjAyNAEAAAAu+QMAAgAAAAgyMDYuMzUyOADo45O2GBfeCNYJFrsYF94ILENJUS5BTEtTLklRX1NIT1JUX0lOVEVSRVNUX1BFUkNFTlQuMTEvOC8yMDI0AQAAAPxfAAACAAAAEDkuNzc5NTE0MDQ4MDc2NDQA6OOTthgX3gjWCRa7GBfeCClDSVEuQU1HTi5JUV9QUklDRV9WT0xfSElTVF82TVRILjExLzgvMjAyNAEAAADwYAAAAgAAAAcyMC4xNzY5ANGKsbYYF94IomEduxgX3ggsQ0lRLkFNR04uSVFfU0hPUlRfSU5URVJFU1RfUEVSQ0VOVC4xMS84LzIwMjQBAAAA8GAAAAIAAAAQMS43NDM1NDQ0NTc2NjQ1OADRirG2GBfeCKJhHbsYF94IKUNJUS5JT1ZBLklRX1BSSUNFX1ZPTF9ISVNUXzZNVEguMTEvOC8yMDI0AQAAAATVaAICAAAABzc1LjYxNjQA6OOTthgX3gjWCRa7GBfeCCxDSVEuTVJOQS5JUV9TSE9SVF9JTlRFUkVTVF9QRVJDRU5ULjExLzgvMjAyNAEA</t>
  </si>
  <si>
    <t>AAD8g6sHAgAAABA4LjY0MzIwNzc4NTQxMDk1AOjjk7YYF94I1gkWuxgX3ggpQ0lRLkNNUFguSVFfUFJJQ0VfVk9MX0hJU1RfNk1USC4xMS84LzIwMjQBAAAA/GHdDwIAAAAHODQuMjkyMQDo45O2GBfeCNYJFrsYF94IK0NJUS5DVUUuSVFfU0hPUlRfSU5URVJFU1RfUEVSQ0VOVC4xMS84LzIwMjQBAAAApmboGAIAAAAQMy4yMzQ1MDg5NTgzNzgyMQDo45O2GBfeCNYJFrsYF94IKUNJUS5DQURMLklRX1BSSUNFX1ZPTF9ISVNUXzZNVEguMTEvOC8yMDI0AQAAAKtaOgICAAAABjk1Ljc5OADo45O2GBfeCNYJFrsYF94ILENJUS5NQUlBLklRX1NIT1JUX0lOVEVSRVNUX1BFUkNFTlQuMTEvOC8yMDI0AQAAAHXynyUCAAAAEDIuNzgwNTI1MzIzMjM5NTEA6OOTthgX3gjWCRa7GBfeCClDSVEuU0lMTy5JUV9QUklDRV9WT0xfSElTVF82TVRILjExLzgvMjAyNAEAAAAaL7QHAgAAAAgxODUuNjkzNwDo45O2GBfeCNYJFrsYF94ILENJUS5QSElPLklRX1NIT1JUX0lOVEVSRVNUX1BFUkNFTlQuMTEvOS8yMDI0AQAAADkGZwgCAAAAEDIuNDc5NDMyOTQwNTIzMTIA6OOTthgX3gjWCRa7GBfeCClDSVEuU1JSSy5JUV9QUklDRV9WT0xfSElTVF82TVRILjExLzkvMjAyNAEAAACQLbYgAgAAAAgyMjQuODI4NQDo45O2GBfeCNYJFrsYF94ILENJUS5JTUFCLklRX1NIT1JUX0lOVEVSRVNUX1BFUkNFTlQuMTEvOS8yMDI0AQAA</t>
  </si>
  <si>
    <t>AP0tRSYCAAAAETAuNjAzNjQ5NDUyNTQyODIzAOjjk7YYF94I1gkWuxgX3ggrQ0lRLlJMRlRGLklRX1BSSUNFX1ZPTF9ISVNUXzZNVEguMTEvMTEvMjAyNAUAAAAAAAAACAAAABQoSW52YWxpZCBJZGVudGlmaWVyKejjk7YYF94I1gkWuxgX3ggkQ0lRLlJFR04uSVFfTEFTVFNBTEVQUklDRS4xMC8yMS8yMDI0AQAAALODAAACAAAABTk2OC41AOjjk7YYF94I1gkWuxgX3gggQ0lRLk1PTE4uSVFfTUFSS0VUQ0FQLjEwLzIyLzIwMjQBAAAAyJzyAQIAAAAKMTkyLjUyNTQxNQEGAAAABQAAAAExAQAAAAstMTk4MDMzOTkxOAMAAAACMjkCAAAABjEwMDA1NAQAAAABMAcAAAAKMTAvMjIvMjAyNOjjk7YYF94I1gkWuxgX3ggqQ0lRLkFOUk8uSVFfUFJJQ0VfVk9MX0hJU1RfNk1USC4xMC8yMi8yMDI0AQAAAHJR5WMCAAAABzgyLjgxODUA6OOTthgX3gjWCRa7GBfeCB9DSVEuR0xVRS5JUV9MQVNUU0FMRVBSSUNFLjQ1NTg3AQAAACGNJCkCAAAABDUuMzEA6OOTthgX3gjWCRa7GBfeCCRDSVEuQVBSRS5JUV9MQVNUU0FMRVBSSUNFLjEwLzIzLzIwMjQBAAAAq9OoEwIAAAADMy45AOjjk7YYF94I1gkWuxgX3ggfQ0lRLk1BSUEuSVFfTEFTVFNBTEVQUklDRS40NTU4NwEAAAB18p8lAgAAAAYyLjc1MDEA6OOTthgX3gjWCRa7GBfeCB5DSVEuUFROLklRX0xBU1RTQUxFUFJJQ0UuNDU1OTYBAAAACC/cDAIAAAAFMC4wNjkA</t>
  </si>
  <si>
    <t>swSxthgX3ghzOCK7GBfeCCpDSVEuVlJDQS5JUV9QUklDRV9WT0xfSElTVF82TVRILjEwLzI0LzIwMjQBAAAAO4sOEwIAAAAIMTE2Ljg0OTMA6OOTthgX3gjWCRa7GBfeCCpDSVEuRVJBUy5JUV9QUklDRV9WT0xfSElTVF82TVRILjEwLzI0LzIwMjQBAAAAfy5+IwIAAAAHNzAuNDA0OQDo45O2GBfeCNYJFrsYF94II0NJUS5TTlkuSVFfTEFTVFNBTEVQUklDRS4xMC8yNC8yMDI0AQAAABp8CgACAAAABTUyLjA1AOjjk7YYF94I1gkWuxgX3ggtQ0lRLk5UTEEuSVFfU0hPUlRfSU5URVJFU1RfUEVSQ0VOVC4xMC8yNC8yMDI0AQAAAHTjjhACAAAADzE2LjEwNjQxODM3MzgxMQDo45O2GBfeCNYJFrsYF94IIENJUS5aWU1FLklRX01BUktFVENBUC4xMC8yNS8yMDI0AQAAAGdklAICAAAACjkxOC42NDI3NTMBBgAAAAUAAAABMQEAAAALLTE5ODU0NjQzNjYDAAAAAzE2MAIAAAAGMTAwMDU0BAAAAAEwBwAAAAoxMC8yNS8yMDI00YqxthgX3giiYR27GBfeCCBDSVEuQVFTVC5JUV9NQVJLRVRDQVAuMTAvMjUvMjAyNAEAAACoPnwAAgAAAAo0OTkuOTE4MDgyAQYAAAAFAAAAATEBAAAACy0xOTg0NzM0NTM5AwAAAAMxNjACAAAABjEwMDA1NAQAAAABMAcAAAAKMTAvMjUvMjAyNOjjk7YYF94I1gkWuxgX3ggfQ0lRLklUUk0uSVFfTEFTVFNBTEVQUklDRS40NTU4OQEAAACQsvkSAgAAAAQxLjE3AOjjk7YYF94I1gkWuxgX</t>
  </si>
  <si>
    <t>3ggfQ0lRLkFUWFMuSVFfTEFTVFNBTEVQUklDRS40NTU5NwEAAAAIIQIGAgAAAAUxMS4zMgDo45O2GBfeCNYJFrsYF94IH0NJUS5LVVJBLklRX0xBU1RTQUxFUFJJQ0UuNDU1ODkBAAAAuMvaEAIAAAAFMTcuNzgA6OOTthgX3gjWCRa7GBfeCCNDSVEuWllNRS5JUV9WQUxVRV9UUkFERUQuMTAvMjUvMjAyNAEAAABnZJQCAgAAAAgzLjI4MTY3MwCZxbC2GBfeCDuvJLsYF94IH0NJUS5DTERYLklRX0xBU1RTQUxFUFJJQ0UuNDU1OTABAAAAVcySAAIAAAAFMjYuOTUA6OOTthgX3gjWCRa7GBfeCC1DSVEuQVBMUy5JUV9TSE9SVF9JTlRFUkVTVF9QRVJDRU5ULjEwLzI2LzIwMjQBAAAAgG5ZBgIAAAAQMTcuMzE4NDY5MTkxMjUyOQDo45O2GBfeCNYJFrsYF94IKkNJUS5FWVBULklRX1BSSUNFX1ZPTF9ISVNUXzZNVEguMTAvMjgvMjAyNAEAAACvYEQAAgAAAAgxMTMuOTI1OADo45O2GBfeCNYJFrsYF94IH0NJUS5JUldELklRX0xBU1RTQUxFUFJJQ0UuNDU2MDABAAAACnsAAAIAAAAENC4xOQDo45O2GBfeCNYJFrsYF94IIENJUS5NSVJBLklRX01BUktFVENBUC4xMC8yOC8yMDI0AQAAACW87GoCAAAACTI1LjUzNzg1MgEGAAAABQAAAAExAQAAAAstMTk4MzE5MTMzNgMAAAADMTYwAgAAAAYxMDAwNTQEAAAAATAHAAAACjEwLzI4LzIwMjTo45O2GBfeCNYJFrsYF94II0NJUS5KTkouSVFfTEFTVFNBTEVQUklDRS4x</t>
  </si>
  <si>
    <t>MC8yOC8yMDI0AQAAAJ0hAgACAAAABTE2MS42AOjjk7YYF94I1gkWuxgX3ggiQ0lRLkxMWS5JUV9WQUxVRV9UUkFERUQuMTAvMjgvMjAyNAEAAAAbWwQAAgAAAAoxODY2LjUwMDkxAER5s7YYF94IvPkauxgX3ggkQ0lRLkdOUFguSVFfTEFTVFNBTEVQUklDRS4xMC8yOC8yMDI0AQAAAKq8cQ0CAAAAAzEzNwDo45O2GBfeCNYJFrsYF94ILUNJUS5USEFSLklRX1NIT1JUX0lOVEVSRVNUX1BFUkNFTlQuMTAvMjgvMjAyNAEAAADPlpEfAgAAABAxLjU0MDUzMDY1OTE0NTUxAOjjk7YYF94I1gkWuxgX3ggkQ0lRLkNPWUEuSVFfTEFTVFNBTEVQUklDRS4xMC8yOS8yMDI0AQAAAKvKvCkCAAAABDcuMzcA6OOTthgX3gjWCRa7GBfeCB9DSVEuQUJFTy5JUV9MQVNUU0FMRVBSSUNFLjQ1NjAxAQAAAOeBBQACAAAABDYuMjEA6OOTthgX3gjWCRa7GBfeCCNDSVEuSU1OTS5JUV9WQUxVRV9UUkFERUQuMTAvMjkvMjAyNAEAAAAE3HcGAgAAAAg0LjY0ODM1OQDo45O2GBfeCNYJFrsYF94IIkNJUS5OVlMuSVFfVkFMVUVfVFJBREVELjEwLzI5LzIwMjQBAAAAqbXoDwIAAAAIMC40MjA5NzYA6OOTthgX3gjWCRa7GBfeCCBDSVEuTFhFTy5JUV9NQVJLRVRDQVAuMTAvMzAvMjAyNAEAAAAOK00lAgAAAAoyNzMuNTc5ODA4AQYAAAAFAAAAATEBAAAACy0xOTgzNzA2OTk4AwAAAAMxNjACAAAABjEwMDA1NAQAAAABMAcAAAAKMTAv</t>
  </si>
  <si>
    <t>MzAvMjAyNOjjk7YYF94I1gkWuxgX3ggqQ0lRLlRMU0EuSVFfUFJJQ0VfVk9MX0hJU1RfNk1USC4xMC8zMC8yMDI0AQAAABUekg8CAAAACDEwNi43NjAxAOjjk7YYF94I1gkWuxgX3ggqQ0lRLkJNRUEuSVFfUFJJQ0VfVk9MX0hJU1RfNk1USC4xMC8zMC8yMDI0AQAAAMeYcSkCAAAACDE2NC42NTAzAIVlAbcYF94IM7IsuxgX3ggfQ0lRLlZJTkMuSVFfTEFTVFNBTEVQUklDRS40NTU5NQEAAADkNSMpAgAAAAE3AOjjk7YYF94I1gkWuxgX3gggQ0lRLktZTVIuSVFfTUFSS0VUQ0FQLjEwLzMxLzIwMjQBAAAAC5BPIAIAAAALMjk5MC4yMTI3MDEBBgAAAAUAAAABMQEAAAALLTE5NzEyODkzODgDAAAAAzE2MAIAAAAGMTAwMDU0BAAAAAEwBwAAAAoxMC8zMS8yMDI06OOTthgX3gjWCRa7GBfeCB9DSVEuQVRPUy5JUV9MQVNUU0FMRVBSSUNFLjQ1NjAzAQAAAJ7M+QUCAAAAAzEuNQDo45O2GBfeCNYJFrsYF94ILUNJUS5QQUxJLklRX1NIT1JUX0lOVEVSRVNUX1BFUkNFTlQuMTAvMzEvMjAyNAEAAAAZwJAOAgAAABAxLjQwNzY5ODAxNjEwMzE3AOjjk7YYF94I1gkWuxgX3ggfQ0lRLkJGUkkuSVFfTEFTVFNBTEVQUklDRS40NTU5NQEAAACFGK8fAgAAAAYwLjkzMzkA6OOTthgX3gjWCRa7GBfeCB9DSVEuTFhSWC5JUV9MQVNUU0FMRVBSSUNFLjQ1NTk2AQAAAD14AAACAAAABDEuOTUA6OOTthgX3gjWCRa7GBfeCB9D</t>
  </si>
  <si>
    <t>SVEuVktUWC5JUV9MQVNUU0FMRVBSSUNFLjQ1NTk3AQAAAPK8tQ4CAAAABTcyLjg4AOjjk7YYF94I1gkWuxgX3ggfQ0lRLkNSQlAuSVFfTEFTVFNBTEVQUklDRS40NTU5NwEAAAAkbyQPAgAAAAUxNi45MgDo45O2GBfeCNYJFrsYF94IH0NJUS5JUk9OLklRX0xBU1RTQUxFUFJJQ0UuNDU1OTcBAAAATt85JgIAAAAFNDcuMTMAswSxthgX3gi/0R+7GBfeCB9DSVEuQ1lEWS5JUV9MQVNUU0FMRVBSSUNFLjQ1NTk3AQAAAHUvmQACAAAABTAuMTI3AOjjk7YYF94Ir5UTuxgX3ggfQ0lRLkdVVFMuSVFfTEFTVFNBTEVQUklDRS40NTYwMAEAAABRPi8JAgAAAAQyLjU2AOjjk7YYF94Ir5UTuxgX3ggeQ0lRLkpOSi5JUV9MQVNUU0FMRVBSSUNFLjQ1NjAwAQAAAJ0hAgACAAAABjE1OC4yNADo45O2GBfeCK+VE7sYF94IH0NJUS5WSU5DLklRX0xBU1RTQUxFUFJJQ0UuNDU2MDEBAAAA5DUjKQIAAAAENi45MgDo45O2GBfeCK+VE7sYF94IH0NJUS5JTkRQLklRX0xBU1RTQUxFUFJJQ0UuNDU2MDIBAAAA/UyVEAIAAAAJMzIuNDc5OTg3AOjjk7YYF94Ir5UTuxgX3ggfQ0lRLkJPTFQuSVFfTEFTVFNBTEVQUklDRS40NTYwMgEAAAC40bkRAgAAAAYxMi45NTIAswSxthgX3ghzOCK7GBfeCB9DSVEuUEFMSS5JUV9MQVNUU0FMRVBSSUNFLjQ1NjAyAQAAABnAkA4CAAAABDIuNTUA6OOTthgX3givlRO7GBfeCB9DSVEuSU1OTi5J</t>
  </si>
  <si>
    <t>UV9MQVNUU0FMRVBSSUNFLjQ1NjAzAQAAAC75AwACAAAACTEwLjcxNTIxMgDo45O2GBfeCK+VE7sYF94IH0NJUS5BTUdOLklRX0xBU1RTQUxFUFJJQ0UuNDU2MDMBAAAA8GAAAAIAAAAGMzIxLjkxANGKsbYYF94IomEduxgX3ggfQ0lRLklPVkEuSVFfTEFTVFNBTEVQUklDRS40NTYwMwEAAAAE1WgCAgAAAAUxMi4yOADo45O2GBfeCK+VE7sYF94IH0NJUS5DTVBYLklRX0xBU1RTQUxFUFJJQ0UuNDU2MDMBAAAA/GHdDwIAAAAEMS44NADo45O2GBfeCK+VE7sYF94IH0NJUS5DQURMLklRX0xBU1RTQUxFUFJJQ0UuNDU2MDMBAAAAq1o6AgIAAAAENS4wOQDo45O2GBfeCK+VE7sYF94IH0NJUS5TSUxPLklRX0xBU1RTQUxFUFJJQ0UuNDU2MDMBAAAAGi+0BwIAAAAEMS4yOABEebO2GBfeCLz5GrsYF94IH0NJUS5TUlJLLklRX0xBU1RTQUxFUFJJQ0UuNDU2MDQBAAAAkC22IAIAAAAFMjkuMDgA6OOTthgX3givlRO7GBfeCCBDSVEuUkxGVEYuSVFfTEFTVFNBTEVQUklDRS40NTYwNAUAAAAAAAAACAAAABQoSW52YWxpZCBJZGVudGlmaWVyKejjk7YYF94Ir5UTuxgX3ggeQ0lRLk1SSy5JUV9MQVNUU0FMRVBSSUNFLjQ1NjA0AQAAAPZmBAACAAAABjEwMi45MgDo45O2GBfeCK+VE7sYF94IH0NJUS5DVFhSLklRX0xBU1RTQUxFUFJJQ0UuNDU2MDQBAAAAG5c9EAIAAAAHMTAuMjg3NQDo45O2GBfeCK+VE7sYF94IH0NJ</t>
  </si>
  <si>
    <t>US5DUlZTLklRX0xBU1RTQUxFUFJJQ0UuNDU2MDQBAAAA9LCmEAIAAAAEOS40NQDo45O2GBfeCK+VE7sYF94IH0NJUS5BUkNULklRX0xBU1RTQUxFUFJJQ0UuNDU2MDQBAAAApcMCDgIAAAAGMTkuNjI1AOjjk7YYF94Ir5UTuxgX3gggQ0lRLkRTTktZLklRX0xBU1RTQUxFUFJJQ0UuNDU2MDcBAAAAOZlpAQMAAAAAAOjjk7YYF94Ir5UTuxgX3ggfQ0lRLkFMUk4uSVFfTEFTVFNBTEVQUklDRS40NTYwOAEAAAApIkwBAwAAAAAA6OOTthgX3givlRO7GBfeCB5DSVEuR1NLLklRX0xBU1RTQUxFUFJJQ0UuNDU2MDgBAAAA8jMEAAIAAAAGMTMuNjk1AOjjk7YYF94Ir5UTuxgX3ggfQ0lRLkFDSVUuSVFfTEFTVFNBTEVQUklDRS40NTYwOQEAAABAalQBAgAAAAQzLjEzAOjjk7YYF94Ir5UTuxgX3ggjQ0lRLk1SSy5JUV9MQVNUU0FMRVBSSUNFLjEwLzIxLzIwMjQBAAAA9mYEAAIAAAAGMTA2LjM0AOjjk7YYF94Ir5UTuxgX3ggqQ0lRLlJWTUQuSVFfUFJJQ0VfVk9MX0hJU1RfNk1USC4xMC8yMS8yMDI0AQAAALQR6hACAAAABzM4LjU2NTYA6OOTthgX3givlRO7GBfeCB9DSVEuQU5STy5JUV9MQVNUU0FMRVBSSUNFLjQ1NTk0AQAAAHJR5WMCAAAABDQuMDEA6OOTthgX3givlRO7GBfeCB9DSVEuR0xVRS5JUV9MQVNUU0FMRVBSSUNFLjQ1NTk1AQAAACGNJCkCAAAABDkuMjIA6OOTthgX3givlRO7GBfeCCRDSVEuTUFJ</t>
  </si>
  <si>
    <t>QS5JUV9MQVNUU0FMRVBSSUNFLjEwLzIzLzIwMjQBAAAAdfKfJQIAAAAEMi42NgDo45O2GBfeCK+VE7sYF94IH0NJUS5WUkNBLklRX0xBU1RTQUxFUFJJQ0UuNDU1ODgBAAAAO4sOEwIAAAAEMTUuMQDo45O2GBfeCK+VE7sYF94IJENJUS5FUkFTLklRX0xBU1RTQUxFUFJJQ0UuMTAvMjQvMjAyNAEAAAB/Ln4jAgAAAAQyLjU4AOjjk7YYF94Ir5UTuxgX3ggeQ0lRLlNOWS5JUV9MQVNUU0FMRVBSSUNFLjQ1NTk2AQAAABp8CgACAAAABTUyLjg4AOjjk7YYF94Ir5UTuxgX3gggQ0lRLkxZRUwuSVFfTUFSS0VUQ0FQLjEwLzI0LzIwMjQBAAAAxcU0IwIAAAAKMjc5LjA0MzM3OQEGAAAABQAAAAExAQAAAAstMTk4NDUyMjU3MwMAAAADMTYwAgAAAAYxMDAwNTQEAAAAATAHAAAACjEwLzI0LzIwMjTo45O2GBfeCK+VE7sYF94IH0NJUS5aWU1FLklRX0xBU1RTQUxFUFJJQ0UuNDU1ODkBAAAAZ2SUAgIAAAAFMTIuOTIA0YqxthgX3giiYR27GBfeCCpDSVEuQVFTVC5JUV9QUklDRV9WT0xfSElTVF82TVRILjEwLzI1LzIwMjQBAAAAqD58AAIAAAAHNzAuODg4OADo45O2GBfeCK+VE7sYF94ILUNJUS5LQUxWLklRX1NIT1JUX0lOVEVSRVNUX1BFUkNFTlQuMTAvMjUvMjAyNAEAAAAQjiUIAgAAABAxNS43NTg5MzIzNTY0NDg2AOjjk7YYF94Ir5UTuxgX3ggfQ0lRLktVUkEuSVFfTEFTVFNBTEVQUklDRS40NTU5NwEAAAC4</t>
  </si>
  <si>
    <t>y9oQAgAAAAUxNi44OADo45O2GBfeCK+VE7sYF94IIENJUS5OS0dOLklRX01BUktFVENBUC4xMC8yNS8yMDI0AQAAADxUfyMCAAAACTE0LjM3ODA1NwEGAAAABQAAAAExAQAAAAstMTk3Njk4NTkyMwMAAAADMTYwAgAAAAYxMDAwNTQEAAAAATAHAAAACjEwLzI1LzIwMjTo45O2GBfeCK+VE7sYF94IJENJUS5DTERYLklRX0xBU1RTQUxFUFJJQ0UuMTAvMjYvMjAyNAEAAABVzJIAAgAAAAUyNi45NQDo45O2GBfeCK+VE7sYF94IH0NJUS5FWVBULklRX0xBU1RTQUxFUFJJQ0UuNDU1OTABAAAAr2BEAAIAAAADOS41AOjjk7YYF94Ir5UTuxgX3ggqQ0lRLk1JUkEuSVFfUFJJQ0VfVk9MX0hJU1RfNk1USC4xMC8yOC8yMDI0AQAAACW87GoCAAAABzMxNy44MzEA6OOTthgX3givlRO7GBfeCC1DSVEuQUdJTy5JUV9TSE9SVF9JTlRFUkVTVF9QRVJDRU5ULjEwLzI4LzIwMjQBAAAACyTGAgIAAAAQNy4yMjA3MjU5NDcwNTE5NQDo45O2GBfeCK+VE7sYF94IH0NJUS5MTFkuSVFfTUFSS0VUQ0FQLjEwLzI4LzIwMjQBAAAAG1sEAAIAAAANODA2NDEyLjMyMjUxOQEGAAAABQAAAAExAQAAAAstMTk4NDMzNDEyNAMAAAADMTYwAgAAAAYxMDAwNTQEAAAAATAHAAAACjEwLzI4LzIwMjTRirG2GBfeCL/RH7sYF94IH0NJUS5HTlBYLklRX0xBU1RTQUxFUFJJQ0UuNDU2MDABAAAAqrxxDQIAAAADMTAxAOjjk7YYF94Ir5UTuxgX</t>
  </si>
  <si>
    <t>3ggfQ0lRLkNPWUEuSVFfTEFTVFNBTEVQUklDRS40NTYwMQEAAACryrwpAgAAAAQ2Ljc0AOjjk7YYF94Ir5UTuxgX3ggjQ0lRLkdMWUMuSVFfVkFMVUVfVFJBREVELjEwLzI5LzIwMjQBAAAAOQdXAAMAAAAAAOjjk7YYF94Ir5UTuxgX3gggQ0lRLklWVkQuSVFfTUFSS0VUQ0FQLjEwLzI5LzIwMjQBAAAAgoNeKAIAAAAKMTA4LjMyMjUyNgEGAAAABQAAAAExAQAAAAstMTk4MzExMjAyOQMAAAADMTYwAgAAAAYxMDAwNTQEAAAAATAHAAAACjEwLzI5LzIwMjTo45O2GBfeCK+VE7sYF94IIENJUS5MR1ZOLklRX01BUktFVENBUC4xMC8yOS8yMDI0AQAAAJ/1ehgCAAAACTMxLjQ0NzI1NwEGAAAABQAAAAExAQAAAAstMTk4MjgzNzE4MAMAAAADMTYwAgAAAAYxMDAwNTQEAAAAATAHAAAACjEwLzI5LzIwMjTo45O2GBfeCK+VE7sYF94IIENJUS5DR1RYLklRX01BUktFVENBUC4xMC8yOS8yMDI0AQAAANauWAICAAAACTIyLjg3NTc4OAEGAAAABQAAAAExAQAAAAstMTk4NDM1NzczNAMAAAADMTYwAgAAAAYxMDAwNTQEAAAAATAHAAAACjEwLzI5LzIwMjTo45O2GBfeCK+VE7sYF94IKkNJUS5MWEVPLklRX1BSSUNFX1ZPTF9ISVNUXzZNVEguMTAvMzAvMjAyNAEAAAAOK00lAgAAAAc5MC45NDM5AOjjk7YYF94Ir5UTuxgX3ggfQ0lRLlRMU0EuSVFfTEFTVFNBTEVQUklDRS40NTU5NAEAAAAVHpIPAgAAAAQxLjAyAOjj</t>
  </si>
  <si>
    <t>k7YYF94Ir5UTuxgX3ggfQ0lRLkJNRUEuSVFfTEFTVFNBTEVQUklDRS40NTU5NAEAAADHmHEpAgAAAAUxMi4wNgCzBLG2GBfeCL/RH7sYF94IJENJUS5WSU5DLklRX0xBU1RTQUxFUFJJQ0UuMTAvMzEvMjAyNAEAAADkNSMpAgAAAAQ2Ljk4AOjjk7YYF94Ir5UTuxgX3ggqQ0lRLktZTVIuSVFfUFJJQ0VfVk9MX0hJU1RfNk1USC4xMC8zMS8yMDI0AQAAAAuQTyACAAAABzYxLjQ4NDIA6OOTthgX3givlRO7GBfeCCBDSVEuQUJPUy5JUV9NQVJLRVRDQVAuMTAvMzEvMjAyNAEAAACBTYIAAgAAAAoxNzMuMDI5NzYxAQYAAAAFAAAAATEBAAAACy0xOTgzMjQxNjIyAwAAAAMxNjACAAAABjEwMDA1NAQAAAABMAcAAAAKMTAvMzEvMjAyNOjjk7YYF94Ir5UTuxgX3ggkQ0lRLkJGUkkuSVFfTEFTVFNBTEVQUklDRS4xMC8zMS8yMDI0AQAAAIUYrx8CAAAABDEuMjMA6OOTthgX3givlRO7GBfeCCNDSVEuU1VQTi5JUV9WQUxVRV9UUkFERUQuMTAvMzEvMjAyNAEAAACwcwYAAgAAAAkxMi44NjgwMzUA6OOTthgX3givlRO7GBfeCCNDSVEuTFhSWC5JUV9MQVNUU0FMRVBSSUNFLjExLzEvMjAyNAEAAAA9eAAAAgAAAAQxLjIyAOjjk7YYF94Ir5UTuxgX3gghQ0lRLk5WTy5JUV9WQUxVRV9UUkFERUQuMTEvMS8yMDI0AQAAAHzvBAACAAAACjUwOS44NTYzNjQA6OOTthgX3givlRO7GBfeCCNDSVEuVktUWC5JUV9MQVNUU0FM</t>
  </si>
  <si>
    <t>RVBSSUNFLjExLzMvMjAyNAEAAADyvLUOAgAAAAU3Mi44OADo45O2GBfeCK+VE7sYF94IIkNJUS5GQklPLklRX1ZBTFVFX1RSQURFRC4xMS80LzIwMjQBAAAACfKtAwIAAAAIMi44OTI4NTkA6OOTthgX3givlRO7GBfeCCNDSVEuQ1JCUC5JUV9MQVNUU0FMRVBSSUNFLjExLzQvMjAyNAEAAAAkbyQPAgAAAAUxOC4zMQDo45O2GBfeCK+VE7sYF94IIUNJUS5QVE4uSVFfVkFMVUVfVFJBREVELjExLzQvMjAyNAEAAAAIL9wMAgAAAAgwLjA1MTc3MQDo45O2GBfeCK+VE7sYF94II0NJUS5JUk9OLklRX0xBU1RTQUxFUFJJQ0UuMTEvNC8yMDI0AQAAAE7fOSYCAAAABTU4LjI1AOjjk7YYF94Ir5UTuxgX3ggiQ0lRLlNLWUUuSVFfVkFMVUVfVFJBREVELjExLzQvMjAyNAEAAABss+kPAgAAAAgxLjI4Nzc0NgDo45O2GBfeCK+VE7sYF94II0NJUS5DWURZLklRX0xBU1RTQUxFUFJJQ0UuMTEvNC8yMDI0AQAAAHUvmQACAAAABTAuMTIzAOjjk7YYF94Ir5UTuxgX3ggiQ0lRLkdVVFMuSVFfVkFMVUVfVFJBREVELjExLzQvMjAyNAEAAABRPi8JAgAAAAgxLjA2MTEwNwDo45O2GBfeCK+VE7sYF94II0NJUS5HVVRTLklRX0xBU1RTQUxFUFJJQ0UuMTEvNS8yMDI0AQAAAFE+LwkCAAAAAzIuNADo45O2GBfeCK+VE7sYF94IIkNJUS5OWFRDLklRX1ZBTFVFX1RSQURFRC4xMS81LzIwMjQBAAAAVRopEwIAAAAIMC4wMDcwNDMA</t>
  </si>
  <si>
    <t>6OOTthgX3givlRO7GBfeCCJDSVEuSk5KLklRX0xBU1RTQUxFUFJJQ0UuMTEvNS8yMDI0AQAAAJ0hAgACAAAABjE1OC4zNQDo45O2GBfeCK+VE7sYF94IIkNJUS5OWFRDLklRX1ZBTFVFX1RSQURFRC4xMS82LzIwMjQBAAAAVRopEwIAAAAIMC4wNDg5MjIA6OOTthgX3givlRO7GBfeCCJDSVEuQ0NDQy5JUV9WQUxVRV9UUkFERUQuMTEvNi8yMDI0AQAAAATOKhMCAAAACDUuNzM2OTAxAOjjk7YYF94Ir5UTuxgX3ggjQ0lRLlZJTkMuSVFfTEFTVFNBTEVQUklDRS4xMS82LzIwMjQBAAAA5DUjKQIAAAAENi41NADo45O2GBfeCK+VE7sYF94IIkNJUS5EVkFYLklRX1ZBTFVFX1RSQURFRC4xMS83LzIwMjQBAAAAQnYGAAIAAAAJMjYuNjgxMTkxAOjjk7YYF94Ir5UTuxgX3ggjQ0lRLklORFAuSVFfTEFTVFNBTEVQUklDRS4xMS83LzIwMjQBAAAA/UyVEAIAAAAJMzMuMzE5OTg2AOjjk7YYF94Ir5UTuxgX3ggiQ0lRLklPQlQuSVFfVkFMVUVfVFJBREVELjExLzcvMjAyNAEAAADgd3RkAgAAAAgwLjIzNzIzMwDo45O2GBfeCK+VE7sYF94IIkNJUS5DTExTLklRX1ZBTFVFX1RSQURFRC4xMS83LzIwMjQBAAAAt5ASAAIAAAAIMC4xMjk5MTEA6OOTthgX3givlRO7GBfeCCNDSVEuUEFMSS5JUV9MQVNUU0FMRVBSSUNFLjExLzcvMjAyNAEAAAAZwJAOAgAAAAQyLjU0AOjjk7YYF94Ir5UTuxgX3ggiQ0lRLk1PTE4uSVFf</t>
  </si>
  <si>
    <t>VkFMVUVfVFJBREVELjExLzcvMjAyNAEAAADInPIBAgAAAAcwLjA4NzYzAOjjk7YYF94Ir5UTuxgX3ggjQ0lRLklNTk4uSVFfTEFTVFNBTEVQUklDRS4xMS84LzIwMjQBAAAALvkDAAIAAAAJMTAuNDMzNDczAOjjk7YYF94Ir5UTuxgX3ggiQ0lRLkFMS1MuSVFfVkFMVUVfVFJBREVELjExLzgvMjAyNAEAAAD8XwAAAgAAAAk1My4wMjAyNjQA6OOTthgX3givlRO7GBfeCCNDSVEuQU1HTi5JUV9MQVNUU0FMRVBSSUNFLjExLzgvMjAyNAEAAADwYAAAAgAAAAYzMjUuMjgARHmzthgX3giiYR27GBfeCCJDSVEuQU1HTi5JUV9WQUxVRV9UUkFERUQuMTEvOC8yMDI0AQAAAPBgAAACAAAACjY0My40NTEzMzEARHmzthgX3giiYR27GBfeCCNDSVEuSU9WQS5JUV9MQVNUU0FMRVBSSUNFLjExLzgvMjAyNAEAAAAE1WgCAgAAAAYxMC41ODUA6OOTthgX3givlRO7GBfeCCJDSVEuTVJOQS5JUV9WQUxVRV9UUkFERUQuMTEvOC8yMDI0AQAAAPyDqwcCAAAACjYzNS4wODY4MjUA6OOTthgX3givlRO7GBfeCCNDSVEuQ01QWC5JUV9MQVNUU0FMRVBSSUNFLjExLzgvMjAyNAEAAAD8Yd0PAgAAAAMxLjgA6OOTthgX3givlRO7GBfeCCFDSVEuQ1VFLklRX1ZBTFVFX1RSQURFRC4xMS84LzIwMjQBAAAApmboGAIAAAAIMC45NjA4OTMA6OOTthgX3givlRO7GBfeCCNDSVEuQ0FETC5JUV9MQVNUU0FMRVBSSUNFLjExLzgvMjAyNAEA</t>
  </si>
  <si>
    <t>AACrWjoCAgAAAAQ0LjgzAOjjk7YYF94Ir5UTuxgX3ggiQ0lRLk1BSUEuSVFfVkFMVUVfVFJBREVELjExLzgvMjAyNAEAAAB18p8lAgAAAAgwLjk0ODQxMwDo45O2GBfeCK+VE7sYF94II0NJUS5TSUxPLklRX0xBU1RTQUxFUFJJQ0UuMTEvOC8yMDI0AQAAABovtAcCAAAABDEuMjgA6OOTthgX3givlRO7GBfeCCJDSVEuUEhJTy5JUV9WQUxVRV9UUkFERUQuMTEvOS8yMDI0AQAAADkGZwgDAAAAAADo45O2GBfeCK+VE7sYF94II0NJUS5TUlJLLklRX0xBU1RTQUxFUFJJQ0UuMTEvOS8yMDI0AQAAAJAttiACAAAABTI5LjA4AOjjk7YYF94Ir5UTuxgX3ggiQ0lRLklNQUIuSVFfVkFMVUVfVFJBREVELjExLzkvMjAyNAEAAAD9LUUmAwAAAAAA6OOTthgX3givlRO7GBfeCCVDSVEuUkxGVEYuSVFfTEFTVFNBTEVQUklDRS4xMS8xMS8yMDI0BQAAAAAAAAAIAAAAFChJbnZhbGlkIElkZW50aWZpZXIp6OOTthgX3givlRO7GBfeCCNDSVEuQ0FORi5JUV9WQUxVRV9UUkFERUQuMTEvMTEvMjAyNAEAAABJVAoAAgAAAAgwLjEwODE5NQDo45O2GBfeCK+VE7sYF94II0NJUS5NUksuSVFfTEFTVFNBTEVQUklDRS4xMS8xMS8yMDI0AQAAAPZmBAACAAAABjEwMC43MwDo45O2GBfeCK+VE7sYF94II0NJUS5DRVJPLklRX1ZBTFVFX1RSQURFRC4xMS8xMS8yMDI0AQAAADNAw2MCAAAACjI4My41Njc3MDQA6OOTthgX3givlRO7</t>
  </si>
  <si>
    <t>GBfeCCRDSVEuQ1RYUi5JUV9MQVNUU0FMRVBSSUNFLjExLzExLzIwMjQBAAAAG5c9EAIAAAAFMTEuMjMA6OOTthgX3givlRO7GBfeCCNDSVEuQVBWTy5JUV9WQUxVRV9UUkFERUQuMTEvMTEvMjAyNAEAAACU7r4TAgAAAAgxLjEzMDYwMwDo45O2GBfeCK+VE7sYF94IJENJUS5DUlZTLklRX0xBU1RTQUxFUFJJQ0UuMTEvMTEvMjAyNAEAAAD0sKYQAgAAAAQ5LjU2AOjjk7YYF94Ir5UTuxgX3ggjQ0lRLlJBUkUuSVFfVkFMVUVfVFJBREVELjExLzExLzIwMjQBAAAA8XoABwIAAAAJNTMuODA1OTEyAOjjk7YYF94Ir5UTuxgX3ggkQ0lRLkFSQ1QuSVFfTEFTVFNBTEVQUklDRS4xMS8xMS8yMDI0AQAAAKXDAg4CAAAABTIwLjM3AOjjk7YYF94Ir5UTuxgX3ggjQ0lRLklWVkQuSVFfVkFMVUVfVFJBREVELjExLzEyLzIwMjQBAAAAgoNeKAIAAAAIMC40MjY5NzkA6OOTthgX3givlRO7GBfeCCVDSVEuRFNOS1kuSVFfTEFTVFNBTEVQUklDRS4xMS8xMi8yMDI0AQAAADmZaQEDAAAAAADo45O2GBfeCK+VE7sYF94II0NJUS5YQklPLklRX1ZBTFVFX1RSQURFRC4xMS8xMi8yMDI0AQAAADkmYQECAAAACDAuNDI2ODAyAOjjk7YYF94Ir5UTuxgX3ggjQ0lRLkxZUkEuSVFfVkFMVUVfVFJBREVELjExLzEzLzIwMjQBAAAAZ6SACAIAAAAIMS40NzUyODcA6OOTthgX3givlRO7GBfeCCRDSVEuQUxSTi5JUV9MQVNUU0FMRVBS</t>
  </si>
  <si>
    <t>SUNFLjExLzEzLzIwMjQBAAAAKSJMAQMAAAAAAOjjk7YYF94Ir5UTuxgX3ggjQ0lRLkJSVFguSVFfVkFMVUVfVFJBREVELjExLzEzLzIwMjQBAAAAgDR5AwIAAAAIMC4xNjU0MDUA6OOTthgX3givlRO7GBfeCCNDSVEuR1NLLklRX0xBU1RTQUxFUFJJQ0UuMTEvMTMvMjAyNAEAAADyMwQAAgAAAAUxMy42MgDo45O2GBfeCK+VE7sYF94II0NJUS5QVENULklRX1ZBTFVFX1RSQURFRC4xMS8xMy8yMDI0AQAAAJRbDwACAAAACDI4LjU1NTA0AOjjk7YYF94Ir5UTuxgX3ggkQ0lRLkFDSVUuSVFfTEFTVFNBTEVQUklDRS4xMS8xNC8yMDI0AQAAAEBqVAECAAAABDMuNTUA6OOTthgX3givlRO7GBfeCCRDSVEuQURJTC5JUV9MQVNUU0FMRVBSSUNFLjExLzE0LzIwMjQBAAAARLu2BgIAAAAEMS4xNADo45O2GBfeCK+VE7sYF94II0NJUS5BTlRYLklRX1ZBTFVFX1RSQURFRC4xMS8xNC8yMDI0AQAAANuxcyYCAAAACDAuNjk3OTc5AOjjk7YYF94Ir5UTuxgX3ggiQ0lRLk5WUy5JUV9WQUxVRV9UUkFERUQuMTAvMjgvMjAyNAEAAACptegPAgAAAAgwLjU4OTAyOADo45O2GBfeCK+VE7sYF94IH0NJUS5CTUVBLklRX0xBU1RTQUxFUFJJQ0UuNDU2MDIBAAAAx5hxKQIAAAAEOC44OADRirG2GBfeCKJhHbsYF94ILENJUS5TVVBOLklRX1NIT1JUX0lOVEVSRVNUX1BFUkNFTlQuMTEvNC8yMDI0AQAAALBzBgACAAAAEDEyLjI1</t>
  </si>
  <si>
    <t>OTk0MDQ3NDA0NDMA6OOTthgX3givlRO7GBfeCCJDSVEuQVRPUy5JUV9WQUxVRV9UUkFERUQuMTEvNC8yMDI0AQAAAJ7M+QUCAAAACDAuOTU0MzM3AOjjk7YYF94Ir5UTuxgX3ggiQ0lRLklOS1QuSVFfVkFMVUVfVFJBREVELjExLzcvMjAyNAEAAADE0RZkAgAAAAgwLjAyOTUxMQDo45O2GBfeCK+VE7sYF94II0NJUS5OS1RSLklRX0xBU1RTQUxFUFJJQ0UuMTEvNy8yMDI0AQAAAOl0AAACAAAACTIwLjU0OTk4OQDo45O2GBfeCK+VE7sYF94IIUNJUS5BWk4uSVFfVkFMVUVfVFJBREVELjExLzgvMjAyNAEAAACGIwUAAgAAAAo0MDIuMjk4NTgxAOjjk7YYF94Ir5UTuxgX3ggfQ0lRLk1STkEuSVFfTUFSS0VUQ0FQLjExLzgvMjAyNAEAAAD8g6sHAgAAAAwxODAyMS4wMTgwODkBBgAAAAUAAAABMQEAAAALLTE5NzAxMDQ3OTQDAAAAAzE2MAIAAAAGMTAwMDU0BAAAAAEwBwAAAAkxMS84LzIwMjTo45O2GBfeCK+VE7sYF94IH0NJUS5NQUlBLklRX01BUktFVENBUC4xMS84LzIwMjQBAAAAdfKfJQIAAAAHNzIuODg1NgEGAAAABQAAAAExAQAAAAstMTk4NDAxNzMxMgMAAAADMTYwAgAAAAYxMDAwNTQEAAAAATAHAAAACTExLzgvMjAyNOjjk7YYF94Ir5UTuxgX3ggsQ0lRLkFEQUcuSVFfU0hPUlRfSU5URVJFU1RfUEVSQ0VOVC4xMS85LzIwMjQBAAAAEAYLBwIAAAARMC4wNDgyMzA0NTM3NDU3NDgA6OOTthgX3giv</t>
  </si>
  <si>
    <t>lRO7GBfeCCFDSVEuUkxGVEYuSVFfTUFSS0VUQ0FQLjExLzExLzIwMjQFAAAAAAAAAAgAAAAUKEludmFsaWQgSWRlbnRpZmllcino45O2GBfeCK+VE7sYF94ILUNJUS5DQU5GLklRX1NIT1JUX0lOVEVSRVNUX1BFUkNFTlQuMTEvMTEvMjAyNAEAAABJVAoAAwAAAAAA6OOTthgX3givlRO7GBfeCCpDSVEuQ1RYUi5JUV9QUklDRV9WT0xfSElTVF82TVRILjExLzExLzIwMjQBAAAAG5c9EAIAAAAHODcuODcxOADo45O2GBfeCK+VE7sYF94ILUNJUS5BUFZPLklRX1NIT1JUX0lOVEVSRVNUX1BFUkNFTlQuMTEvMTEvMjAyNAEAAACU7r4TAgAAAA82LjQ5MjM1NzMxNTMxODIA6OOTthgX3givlRO7GBfeCCpDSVEuRkFURS5JUV9QUklDRV9WT0xfSElTVF82TVRILjExLzExLzIwMjQBAAAAaDFXAgIAAAAHODAuMTYyMgBEebO2GBfeCNaAGLsYF94IKUNJUS5BWk4uSVFfUFJJQ0VfVk9MX0hJU1RfNk1USC4xMS8xMi8yMDI0AQAAAIYjBQACAAAABzIwLjc4NTcA0YqxthgX3giiYR27GBfeCCxDSVEuQVpOLklRX1NIT1JUX0lOVEVSRVNUX1BFUkNFTlQuMTEvMTIvMjAyNAEAAACGIwUAAwAAAAAARHmzthgX3giiYR27GBfeCB9DSVEuUlZQSC5JUV9MQVNUU0FMRVBSSUNFLjQ1NjE1AQAAAJSEkAcCAAAABDEuMjYA6OOTthgX3givlRO7GBfeCCNDSVEuQU1HTi5JUV9WQUxVRV9UUkFERUQuMTEvMTMvMjAyNAEAAADwYAAA</t>
  </si>
  <si>
    <t>AgAAAAsxMTIzLjA0MzY1OADo45O2GBfeCK+VE7sYF94IIENJUS5BTFJOLklRX01BUktFVENBUC4xMS8xMy8yMDI0AQAAACkiTAECAAAACTc3LjM0NjkwMgEGAAAABQAAAAExAQAAAAstMTk4MjgwNjI4MwMAAAADMTYwAgAAAAYxMDAwNTQEAAAAATAHAAAACjExLzEzLzIwMjTo45O2GBfeCK+VE7sYF94IH0NJUS5CUlRYLklRX0xBU1RTQUxFUFJJQ0UuNDU2MDgBAAAAgDR5AwIAAAAEMS42NADo45O2GBfeCBsdEbsYF94IHkNJUS5HU0suSVFfTEFTVFNBTEVQUklDRS40NTYxNgEAAADyMwQAAgAAAAIxMwDo45O2GBfeCBsdEbsYF94IH0NJUS5BRElMLklRX0xBU1RTQUxFUFJJQ0UuNDU2MDkBAAAARLu2BgIAAAAFMC45OTEA6OOTthgX3ggbHRG7GBfeCCBDSVEuQU5UWC5JUV9NQVJLRVRDQVAuMTEvMTQvMjAyNAEAAADbsXMmAgAAAAgyOS44Nzg4OQEGAAAABQAAAAExAQAAAAstMTk2ODkwODQ2MAMAAAADMTYwAgAAAAYxMDAwNTQEAAAAATAHAAAACjExLzE0LzIwMjTo45O2GBfeCBsdEbsYF94IH0NJUS5EVElMLklRX0xBU1RTQUxFUFJJQ0UuNDU2MTABAAAA6OVxAgIAAAADNy43AOjjk7YYF94IGx0RuxgX3ggfQ0lRLkNFUk8uSVFfTEFTVFNBTEVQUklDRS40NTYxMAEAAAAzQMNjAgAAAAUzNzQuNADo45O2GBfeCBsdEbsYF94IJENJUS5BVklSLklRX0xBU1RTQUxFUFJJQ0UuMTEvMTUvMjAyNAEAAABZyhEP</t>
  </si>
  <si>
    <t>AgAAAAQzLjIyAOjjk7YYF94IGx0RuxgX3ggsQ0lRLkFMVC5JUV9TSE9SVF9JTlRFUkVTVF9QRVJDRU5ULjExLzE1LzIwMjQBAAAA90JKAAIAAAAPMzIuMjQ4NjAzMDY4MjA2AOjjk7YYF94IGx0RuxgX3ggjQ0lRLlZJUi5JUV9MQVNUU0FMRVBSSUNFLjExLzE1LzIwMjQBAAAA7uAGGQIAAAAEOC4wMQDo45O2GBfeCBsdEbsYF94IH0NJUS5SRUdOLklRX0xBU1RTQUxFUFJJQ0UuNDU2MTgBAAAAs4MAAAIAAAADNzM4AOjjk7YYF94IGx0RuxgX3ggfQ0lRLkFLUk8uSVFfTEFTVFNBTEVQUklDRS40NTYxOAEAAAA4ShUiAgAAAAUzMi43MwDo45O2GBfeCBsdEbsYF94II0NJUS5TR01ULklRX1ZBTFVFX1RSQURFRC4xMS8xNy8yMDI0AQAAAAQRDwIDAAAAAADo45O2GBfeCBsdEbsYF94IIENJUS5JTVRYLklRX01BUktFVENBUC4xMS8xOC8yMDI0AQAAALMfiQACAAAACjkzMy4zNjMxODUBBgAAAAUAAAABMQEAAAALLTE5NjgwMTQ4MTcDAAAAAzE2MAIAAAAGMTAwMDU0BAAAAAEwBwAAAAoxMS8xOC8yMDI06OOTthgX3ggbHRG7GBfeCB9DSVEuVEhBUi5JUV9MQVNUU0FMRVBSSUNFLjQ1NjExAQAAAM+WkR8CAAAABDIuMTcA6OOTthgX3ggbHRG7GBfeCB9DSVEuSU5UUy5JUV9MQVNUU0FMRVBSSUNFLjQ1NjExAQAAAP2Ebw0CAAAABDMuMTUA6OOTthgX3ggbHRG7GBfeCCRDSVEuQk1FQS5JUV9MQVNUU0FMRVBSSUNF</t>
  </si>
  <si>
    <t>LjExLzE4LzIwMjQBAAAAx5hxKQIAAAAENi40MwDo45O2GBfeCBsdEbsYF94IH0NJUS5OS1RSLklRX0xBU1RTQUxFUFJJQ0UuNDU2MjEBAAAA6XQAAAIAAAAJMTYuMzQ5OTkxAOjjk7YYF94IGx0RuxgX3gggQ0lRLlBMUlguSVFfTUFSS0VUQ0FQLjExLzE4LzIwMjQBAAAAbRFuEwIAAAAKNzQ5LjcxNjYzNQEGAAAABQAAAAExAQAAAAstMTk3MDE5NTk1MgMAAAADMTYwAgAAAAYxMDAwNTQEAAAAATAHAAAACjExLzE4LzIwMjTo45O2GBfeCBsdEbsYF94IH0NJUS5WSVIuSVFfTUFSS0VUQ0FQLjExLzE4LzIwMjQBAAAA7uAGGQIAAAAKOTY4LjE3MjQ0NAEGAAAABQAAAAExAQAAAAstMTk3MDc2MjM3NwMAAAADMTYwAgAAAAYxMDAwNTQEAAAAATAHAAAACjExLzE4LzIwMjTo45O2GBfeCBsdEbsYF94IKkNJUS5MVU1PLklRX1BSSUNFX1ZPTF9ISVNUXzZNVEguMTEvMTgvMjAyNAEAAADreXsDAwAAAAAA6OOTthgX3ggbHRG7GBfeCCRDSVEuQklJQi5JUV9MQVNUU0FMRVBSSUNFLjExLzE5LzIwMjQBAAAAHnQAAAIAAAAGMTU1LjQzAOjjk7YYF94IGx0RuxgX3ggjQ0lRLktBTFYuSVFfVkFMVUVfVFJBREVELjEwLzI1LzIwMjQBAAAAEI4lCAIAAAAIMS4zOTE0MzgA6OOTthgX3ggbHRG7GBfeCCNDSVEuQ09SVC5JUV9WQUxVRV9UUkFERUQuMTAvMzAvMjAyNAEAAADSuRUAAgAAAAk2Ni44ODQzMTgA6OOTthgX3ggb</t>
  </si>
  <si>
    <t>HRG7GBfeCClDSVEuREVSTS5JUV9QUklDRV9WT0xfSElTVF82TVRILjExLzQvMjAyNAEAAAB1j7kQAgAAAAc3Mi40MzgzAOjjk7YYF94IGx0RuxgX3ggpQ0lRLkdQQ1IuSVFfUFJJQ0VfVk9MX0hJU1RfNk1USC4xMS80LzIwMjQBAAAAmvC+YwIAAAAHODUuNTMxNwDo45O2GBfeCBsdEbsYF94IKENJUS5IQ00uSVFfUFJJQ0VfVk9MX0hJU1RfNk1USC4xMS82LzIwMjQBAAAAu6+WAQIAAAAHNTAuMTI1MwDo45O2GBfeCBsdEbsYF94IIUNJUS5ZUy5JUV9MQVNUU0FMRVBSSUNFLjExLzcvMjAyNAEAAAB40VoMAwAAAAAA6OOTthgX3ggbHRG7GBfeCCJDSVEuTktUUi5JUV9WQUxVRV9UUkFERUQuMTEvNy8yMDI0AQAAAOl0AAACAAAACDIuNTU1NTU2AOjjk7YYF94IGx0RuxgX3ggjQ0lRLk1VUkEuSVFfTEFTVFNBTEVQUklDRS4xMS84LzIwMjQBAAAAhmRjbQIAAAAEMy41MgDo45O2GBfeCBsdEbsYF94IH0NJUS5NQUlBLklRX0xBU1RTQUxFUFJJQ0UuNDU2MDMBAAAAdfKfJQIAAAAEMy4zMgDo45O2GBfeCBsdEbsYF94IIkNJUS5BREFHLklRX1ZBTFVFX1RSQURFRC4xMS85LzIwMjQBAAAAEAYLBwMAAAAAAOjjk7YYF94IGx0RuxgX3ggiQ0lRLkNVRS5JUV9MQVNUU0FMRVBSSUNFLjExLzkvMjAyNAEAAACmZugYAgAAAAQxLjcyAOjjk7YYF94IGx0RuxgX3gggQ0lRLlJMRlRGLklRX0xBU1RTQUxFUFJJQ0UuNDU2</t>
  </si>
  <si>
    <t>MTQFAAAAAAAAAAgAAAAUKEludmFsaWQgSWRlbnRpZmllcino45O2GBfeCBsdEbsYF94IIENJUS5OQ05BLklRX01BUktFVENBUC4xMS8xMS8yMDI0AQAAAD/0CAMCAAAACDMuNTA0Mzg0AQYAAAAFAAAAATEBAAAACy0xOTgyNjIwMTQxAwAAAAMxNjACAAAABjEwMDA1NAQAAAABMAcAAAAKMTEvMTEvMjAyNOjjk7YYF94IGx0RuxgX3ggfQ0lRLkNUWFIuSVFfTEFTVFNBTEVQUklDRS40NTYxNAEAAAAblz0QAgAAAAU1LjYwNQDo45O2GBfeCBsdEbsYF94IIENJUS5BSU1ELklRX01BUktFVENBUC4xMS8xMS8yMDI0AQAAACeTBQACAAAACDYuOTE4MDI5AQYAAAAFAAAAATEBAAAACy0xOTcwMzgyMTA1AwAAAAMxNjACAAAABjEwMDA1NAQAAAABMAcAAAAKMTEvMTEvMjAyNOjjk7YYF94IGx0RuxgX3gggQ0lRLlpWUkEuSVFfTUFSS0VUQ0FQLjExLzExLzIwMjQBAAAAjrvgAwIAAAAKNDcxLjQ1NTM4OQEGAAAABQAAAAExAQAAAAstMTk4Mjg3Mzk2MgMAAAADMTYwAgAAAAYxMDAwNTQEAAAAATAHAAAACjExLzExLzIwMjTo45O2GBfeCBsdEbsYF94II0NJUS5TWVJFLklRX1ZBTFVFX1RSQURFRC4xMS8xMi8yMDI0AQAAAIoWIg8CAAAACTQzLjcxMTIxOADo45O2GBfeCBsdEbsYF94IIENJUS5MWVJBLklRX01BUktFVENBUC4xMS8xMy8yMDI0AQAAAGekgAgCAAAACTEyLjk0MDk2OAEGAAAABQAAAAExAQAAAAstMTk2</t>
  </si>
  <si>
    <t>OTQzNzc5MwMAAAADMTYwAgAAAAYxMDAwNTQEAAAAATAHAAAACjExLzEzLzIwMjTo45O2GBfeCBsdEbsYF94IKkNJUS5BTFJOLklRX1BSSUNFX1ZPTF9ISVNUXzZNVEguMTEvMTMvMjAyNAEAAAApIkwBAwAAAAAA6OOTthgX3ggbHRG7GBfeCCRDSVEuQlJUWC5JUV9MQVNUU0FMRVBSSUNFLjExLzEzLzIwMjQBAAAAgDR5AwIAAAAEMS41NADo45O2GBfeCBsdEbsYF94IH0NJUS5BRElMLklRX0xBU1RTQUxFUFJJQ0UuNDU2MTcBAAAARLu2BgIAAAAEMS4wMgDo45O2GBfeCBsdEbsYF94IKkNJUS5BTlRYLklRX1BSSUNFX1ZPTF9ISVNUXzZNVEguMTEvMTQvMjAyNAEAAADbsXMmAgAAAAcxNDMuMTEyAOjjk7YYF94IGx0RuxgX3ggkQ0lRLkRUSUwuSVFfTEFTVFNBTEVQUklDRS4xMS8xNS8yMDI0AQAAAOjlcQICAAAABDcuNjIA6OOTthgX3ggbHRG7GBfeCC5DSVEuUkhIQlkuSVFfU0hPUlRfSU5URVJFU1RfUEVSQ0VOVC4xMS8xNS8yMDI0AQAAACR8CgADAAAAAADo45O2GBfeCBsdEbsYF94IJENJUS5DRVJPLklRX0xBU1RTQUxFUFJJQ0UuMTEvMTUvMjAyNAEAAAAzQMNjAgAAAAU1NzAuNgDo45O2GBfeCBsdEbsYF94ILUNJUS5BQlVTLklRX1NIT1JUX0lOVEVSRVNUX1BFUkNFTlQuMTEvMTUvMjAyNAEAAAAoPgkCAgAAABAzLjQ1MzEwOTgyOTA2NzE3AOjjk7YYF94IGx0RuxgX3ggfQ0lRLkFWSVIuSVFfTEFT</t>
  </si>
  <si>
    <t>VFNBTEVQUklDRS40NTYxOAEAAABZyhEPAgAAAAQzLjM3AOjjk7YYF94IGx0RuxgX3ggeQ0lRLlZJUi5JUV9MQVNUU0FMRVBSSUNFLjQ1NjE4AQAAAO7gBhkCAAAABDcuMTIA6OOTthgX3ggbHRG7GBfeCCNDSVEuU05EWC5JUV9WQUxVRV9UUkFERUQuMTEvMTUvMjAyNAEAAADKpp8BAgAAAAk3OS45MzgwOTcA6OOTthgX3ggbHRG7GBfeCCNDSVEuTlRMQS5JUV9WQUxVRV9UUkFERUQuMTEvMTYvMjAyNAEAAAB0444QAwAAAAAA6OOTthgX3ggbHRG7GBfeCCBDSVEuQUxOWS5JUV9NQVJLRVRDQVAuMTEvMTcvMjAyNAEAAABzrCoAAgAAAAwzMDM4Mi43NDQ4MDkBBgAAAAUAAAABMQEAAAALLTE5NzEwMzU3MzIDAAAAAzE2MAIAAAAGMTAwMDU0BAAAAAEwBwAAAAoxMS8xNy8yMDI06OOTthgX3ggbHRG7GBfeCB9DSVEuSVZBLklRX01BUktFVENBUC4xMS8xOC8yMDI0AQAAAIqHTRACAAAACjIyMy4zNTQyODgBBgAAAAUAAAABMQEAAAALLTE5NzM1NDE0MjEDAAAAAjUwAgAAAAYxMDAwNTQEAAAAATAHAAAACjExLzE4LzIwMjTo45O2GBfeCBsdEbsYF94IKkNJUS5BRFZNLklRX1BSSUNFX1ZPTF9ISVNUXzZNVEguMTEvMTgvMjAyNAEAAACXtVcMAgAAAAc1OS43NzE4AER5s7YYF94I1oAYuxgX3ggqQ0lRLklNVFguSVFfUFJJQ0VfVk9MX0hJU1RfNk1USC4xMS8xOC8yMDI0AQAAALMfiQACAAAABzUxLjc5NjUA6OOT</t>
  </si>
  <si>
    <t>thgX3ggbHRG7GBfeCCRDSVEuVEhBUi5JUV9MQVNUU0FMRVBSSUNFLjExLzE4LzIwMjQBAAAAz5aRHwIAAAAEMi4zNwDo45O2GBfeCBsdEbsYF94ILUNJUS5DVE5NLklRX1NIT1JUX0lOVEVSRVNUX1BFUkNFTlQuMTEvMTgvMjAyNAEAAAAwxkohAgAAABA0LjM0MzA3NTQ1MjU4MDQ0AOjjk7YYF94IGx0RuxgX3ggkQ0lRLklOVFMuSVFfTEFTVFNBTEVQUklDRS4xMS8xOC8yMDI0AQAAAP2Ebw0CAAAABDMuMTQA6OOTthgX3ggbHRG7GBfeCC1DSVEuQ0xESS5JUV9TSE9SVF9JTlRFUkVTVF9QRVJDRU5ULjExLzE4LzIwMjQBAAAAefwaIgIAAAAQMy4wMzE3MjgyOTk5NDA5OADo45O2GBfeCBsdEbsYF94IH0NJUS5CTUVBLklRX0xBU1RTQUxFUFJJQ0UuNDU2MjEBAAAAx5hxKQIAAAAENi45MwDo45O2GBfeCBsdEbsYF94II0NJUS5DWVRLLklRX1ZBTFVFX1RSQURFRC4xMS8xOC8yMDI0AQAAALNqAAACAAAACTY2Ljk0MjI0NgDo45O2GBfeCBsdEbsYF94II0NJUS5BTEdTLklRX1ZBTFVFX1RSQURFRC4xMS8xOC8yMDI0AQAAADOeqCICAAAACDcuODQzMDc4AOjjk7YYF94IGx0RuxgX3ggqQ0lRLlBMUlguSVFfUFJJQ0VfVk9MX0hJU1RfNk1USC4xMS8xOC8yMDI0AQAAAG0RbhMCAAAABzU2LjcyMTgA6OOTthgX3ggbHRG7GBfeCClDSVEuVklSLklRX1BSSUNFX1ZPTF9ISVNUXzZNVEguMTEvMTgvMjAyNAEAAADu</t>
  </si>
  <si>
    <t>4AYZAgAAAAc2Ni4yNjA4AOjjk7YYF94IGx0RuxgX3ggfQ0lRLkxVTU8uSVFfTEFTVFNBTEVQUklDRS40NTYxMQEAAADreXsDAwAAAAAA6OOTthgX3ggbHRG7GBfeCCNDSVEuTVJLLklRX0xBU1RTQUxFUFJJQ0UuMTEvMTkvMjAyNAEAAAD2ZgQAAgAAAAU5Ni41NADo45O2GBfeCBsdEbsYF94ILUNJUS5QSElPLklRX1NIT1JUX0lOVEVSRVNUX1BFUkNFTlQuMTEvMTkvMjAyNAEAAAA5BmcIAgAAABA0Ljg3OTY1MDU3NDkwNDM2AOjjk7YYF94IGx0RuxgX3ggfQ0lRLkJJSUIuSVFfTEFTVFNBTEVQUklDRS40NTYyMgEAAAAedAAAAgAAAAYxNTcuNjkA6OOTthgX3ggbHRG7GBfeCB9DSVEuR09WWC5JUV9MQVNUU0FMRVBSSUNFLjQ1NjIyAQAAAK/4twACAAAAAzIuNwDo45O2GBfeCBsdEbsYF94IJENJUS5QSFJSRi5JUV9WQUxVRV9UUkFERUQuMTEvMTkvMjAyNAUAAAAAAAAACAAAABQoSW52YWxpZCBJZGVudGlmaWVyKejjk7YYF94IGx0RuxgX3ggfQ0lRLkxUUk4uSVFfTEFTVFNBTEVQUklDRS40NTYyMgEAAABeBikQAgAAAAUzLjA3MgDo45O2GBfeCBsdEbsYF94IIENJUS5WS1RYLklRX01BUktFVENBUC4xMS8xOS8yMDI0AQAAAPK8tQ4CAAAACjU3NDAuMDg4MTQBBgAAAAUAAAABMQEAAAALLTE5NzI0OTQ3MDUDAAAAAzE2MAIAAAAGMTAwMDU0BAAAAAEwBwAAAAoxMS8xOS8yMDI06OOTthgX3ggbHRG7GBfe</t>
  </si>
  <si>
    <t>CB9DSVEuTEdORC5JUV9MQVNUU0FMRVBSSUNFLjQ1NjIyAQAAAGR4AAACAAAABjEyNC4zMwDo45O2GBfeCBsdEbsYF94IIENJUS5TVVBOLklRX01BUktFVENBUC4xMS8yMC8yMDI0AQAAALBzBgACAAAACzE5OTQuNTIwMTQxAQYAAAAFAAAAATEBAAAACy0xOTcwODA5MjExAwAAAAMxNjACAAAABjEwMDA1NAQAAAABMAcAAAAKMTEvMjAvMjAyNOjjk7YYF94IGx0RuxgX3ggfQ0lRLkFSR1guSVFfTEFTVFNBTEVQUklDRS40NTYyMwEAAAC94rMDAgAAAAU1ODIuNADo45O2GBfeCBsdEbsYF94IIENJUS5PTlZPLklRX01BUktFVENBUC4xMS8yMC8yMDI0AQAAAEVkXAYCAAAACDUuMzc4MDIxAQYAAAAFAAAAATEBAAAACy0xOTcwMDE0NDc3AwAAAAMxNjACAAAABjEwMDA1NAQAAAABMAcAAAAKMTEvMjAvMjAyNOjjk7YYF94IGx0RuxgX3ggfQ0lRLlZZR1IuSVFfTEFTVFNBTEVQUklDRS40NTYyMwEAAABezE8PAgAAAAQ1Ljc4AOjjk7YYF94IGx0RuxgX3gggQ0lRLkFMUE4uSVFfTUFSS0VUQ0FQLjExLzIwLzIwMjQBAAAA2ZBmAAIAAAAINjQuNDUzMjYBBgAAAAUAAAABMQEAAAALLTE5NzYzMTI5OTQDAAAAAjI5AgAAAAYxMDAwNTQEAAAAATAHAAAACjExLzIwLzIwMjTo45O2GBfeCBsdEbsYF94IH0NJUS5QQllJLklRX0xBU1RTQUxFUFJJQ0UuNDU2MjMBAAAAAmqsBwIAAAAEMy4yMwDo45O2GBfeCBsdEbsYF94I</t>
  </si>
  <si>
    <t>IENJUS5LVFRBLklRX01BUktFVENBUC4xMS8yMC8yMDI0AQAAAAlz4ikCAAAACDQuMDM5OTAyAQYAAAAFAAAAATEBAAAACy0xOTY4ODcyMzM4AwAAAAMxNjACAAAABjEwMDA1NAQAAAABMAcAAAAKMTEvMjAvMjAyNOjjk7YYF94IGx0RuxgX3ggfQ0lRLlBBTEkuSVFfTEFTVFNBTEVQUklDRS40NTYyNAEAAAAZwJAOAgAAAAQyLjQyAOjjk7YYF94IGx0RuxgX3gggQ0lRLlFVUkUuSVFfTUFSS0VUQ0FQLjExLzIxLzIwMjQBAAAAoLQxCgIAAAAKMjg0LjkwMzY1MwEGAAAABQAAAAExAQAAAAstMTk2OTcxMjgxNAMAAAADMTYwAgAAAAYxMDAwNTQEAAAAATAHAAAACjExLzIxLzIwMjTo45O2GBfeCBsdEbsYF94IH0NJUS5MVU1PLklRX0xBU1RTQUxFUFJJQ0UuNDU2MjQBAAAA63l7AwMAAAAAAOjjk7YYF94IGx0RuxgX3gggQ0lRLkpBWlouSVFfTUFSS0VUQ0FQLjExLzIxLzIwMjQBAAAARZ1mAAIAAAALNzU2Mi44Njk0NTkBBgAAAAUAAAABMQEAAAALLTE5NzAxMzU0MjIDAAAAAzE2MAIAAAAGMTAwMDU0BAAAAAEwBwAAAAoxMS8yMS8yMDI06OOTthgX3ggbHRG7GBfeCCBDSVEuQkNEQS5JUV9NQVJLRVRDQVAuMTAvMjgvMjAyNAEAAABnLpUAAgAAAAg5LjIwOTkwOAEGAAAABQAAAAExAQAAAAstMTk4MzE5MTIyMwMAAAADMTYwAgAAAAYxMDAwNTQEAAAAATAHAAAACjEwLzI4LzIwMjTo45O2GBfeCBsdEbsYF94I</t>
  </si>
  <si>
    <t>I0NJUS5HUENSLklRX0xBU1RTQUxFUFJJQ0UuMTEvNC8yMDI0AQAAAJrwvmMCAAAABTM5Ljc0AOjjk7YYF94IGx0RuxgX3ggiQ0lRLkhDTS5JUV9MQVNUU0FMRVBSSUNFLjExLzYvMjAyNAEAAAC7r5YBAgAAAAQyLjg0AOjjk7YYF94IGx0RuxgX3ggdQ0lRLllTLklRX0xBU1RTQUxFUFJJQ0UuNDU2MTABAAAAeNFaDAMAAAAAAOjjk7YYF94IGx0RuxgX3ggfQ0lRLlBBTEkuSVFfTUFSS0VUQ0FQLjExLzcvMjAyNAEAAAAZwJAOAgAAAAgzLjAwODU5NwEGAAAABQAAAAExAQAAAAstMTk4MzUzMjU4NgMAAAADMTYwAgAAAAYxMDAwNTQEAAAAATAHAAAACTExLzcvMjAyNOjjk7YYF94IGx0RuxgX3ggfQ0lRLk1VUkEuSVFfTEFTVFNBTEVQUklDRS40NTYxMQEAAACGZGNtAgAAAAQzLjQ1AOjjk7YYF94IGx0RuxgX3ggpQ0lRLkFVVEwuSVFfUFJJQ0VfVk9MX0hJU1RfNk1USC4xMS84LzIwMjQBAAAAGd2MIQIAAAAHNjkuNTkzOADo45O2GBfeCBsdEbsYF94IH0NJUS5QSElPLklRX01BUktFVENBUC4xMS85LzIwMjQBAAAAOQZnCAIAAAAIMi41MzkxMjcBBgAAAAUAAAABMQEAAAALLTE5ODI4MTQzMjADAAAAAzE2MAIAAAAGMTAwMDU0BAAAAAEwBwAAAAkxMS85LzIwMjTo45O2GBfeCBsdEbsYF94IHkNJUS5DVUUuSVFfTEFTVFNBTEVQUklDRS40NTYxMQEAAACmZugYAgAAAAUxLjI0NQBEebO2GBfeCLz5GrsYF94I</t>
  </si>
  <si>
    <t>KkNJUS5OQ05BLklRX1BSSUNFX1ZPTF9ISVNUXzZNVEguMTEvMTEvMjAyNAEAAAA/9AgDAgAAAAgyNDYuNzY2OADo45O2GBfeCBsdEbsYF94ILUNJUS5CWVNJLklRX1NIT1JUX0lOVEVSRVNUX1BFUkNFTlQuMTEvMTEvMjAyNAEAAABHz2wYAgAAABA1LjE3NjU3NTM4OTU0Mzc2AOjjk7YYF94IGx0RuxgX3ggqQ0lRLkFJTUQuSVFfUFJJQ0VfVk9MX0hJU1RfNk1USC4xMS8xMS8yMDI0AQAAACeTBQACAAAACDEwMC4wNzM0AOjjk7YYF94IGx0RuxgX3ggtQ0lRLkZBVEUuSVFfU0hPUlRfSU5URVJFU1RfUEVSQ0VOVC4xMS8xMS8yMDI0AQAAAGgxVwICAAAAEDEzLjk2NDMzMjE3ODg0NTIA0YqxthgX3giiYR27GBfeCCpDSVEuWlZSQS5JUV9QUklDRV9WT0xfSElTVF82TVRILjExLzExLzIwMjQBAAAAjrvgAwIAAAAHNzMuNDE4NgDo45O2GBfeCBsdEbsYF94ILUNJUS5TTkRYLklRX1NIT1JUX0lOVEVSRVNUX1BFUkNFTlQuMTEvMTIvMjAyNAEAAADKpp8BAgAAABAxMi40ODU4MDk4NTgzNDAyAOjjk7YYF94IGx0RuxgX3ggfQ0lRLkxZUkEuSVFfTEFTVFNBTEVQUklDRS40NTYwOAEAAABnpIAIAgAAAAUxMy43NQDo45O2GBfeCBsdEbsYF94IH0NJUS5BTFJOLklRX0xBU1RTQUxFUFJJQ0UuNDU2MTYBAAAAKSJMAQMAAAAAAOjjk7YYF94IGx0RuxgX3ggfQ0lRLkJSVFguSVFfTEFTVFNBTEVQUklDRS40NTYxNgEA</t>
  </si>
  <si>
    <t>AACANHkDAgAAAAMxLjQA6OOTthgX3ggbHRG7GBfeCB9DSVEuQU5UWC5JUV9MQVNUU0FMRVBSSUNFLjQ1NjA5AQAAANuxcyYCAAAABDEuMDEA6OOTthgX3ggbHRG7GBfeCB9DSVEuRFRJTC5JUV9MQVNUU0FMRVBSSUNFLjQ1NjE4AQAAAOjlcQICAAAABDcuMjYA6OOTthgX3ggbHRG7GBfeCB9DSVEuQ0VSTy5JUV9MQVNUU0FMRVBSSUNFLjQ1NjE4AQAAADNAw2MCAAAABTQzNi4yAOjjk7YYF94IGx0RuxgX3ggjQ0lRLkFCVVMuSVFfVkFMVUVfVFJBREVELjExLzE1LzIwMjQBAAAAKD4JAgIAAAAINi41MjAwOTUA6OOTthgX3ggbHRG7GBfeCCJDSVEuQUxULklRX1ZBTFVFX1RSQURFRC4xMS8xNS8yMDI0AQAAAPdCSgACAAAACTQxLjE5MDk0NADo45O2GBfeCBsdEbsYF94IIENJUS5BTUdOLklRX01BUktFVENBUC4xMS8xNS8yMDI0AQAAAPBgAAACAAAADDE1MjQ0OS42NTU1NwEGAAAABQAAAAExAQAAAAstMTk3MTE4MDg3NgMAAAADMTYwAgAAAAYxMDAwNTQEAAAAATAHAAAACjExLzE1LzIwMjTo45O2GBfeCBsdEbsYF94IH0NJUS5OVk8uSVFfTUFSS0VUQ0FQLjExLzE3LzIwMjQBAAAAfO8EAAIAAAAOMzE0NjI4Mi43MjcxNjUBBgAAAAUAAAABMQEAAAALLTE5NzA1ODYyNTkDAAAAAjQyAgAAAAYxMDAwNTQEAAAAATAHAAAACjExLzE3LzIwMjTo45O2GBfeCBsdEbsYF94IKkNJUS5BTE5ZLklRX1BSSUNFX1ZP</t>
  </si>
  <si>
    <t>TF9ISVNUXzZNVEguMTEvMTcvMjAyNAEAAABzrCoAAgAAAAc1Ni40MTM1AOjjk7YYF94IGx0RuxgX3ggeQ0lRLklWQS5JUV9MQVNUU0FMRVBSSUNFLjQ1NjExAQAAAIqHTRACAAAABTIuNTA1AOjjk7YYF94IGx0RuxgX3ggkQ0lRLklNVFguSVFfTEFTVFNBTEVQUklDRS4xMS8xOC8yMDI0AQAAALMfiQACAAAABDcuODIA6OOTthgX3ggbHRG7GBfeCC1DSVEuQ1lCTi5JUV9TSE9SVF9JTlRFUkVTVF9QRVJDRU5ULjExLzE4LzIwMjQBAAAA/su+JwIAAAAQMy4wNDg0MzA2OTUzMjIxMgDo45O2GBfeCBsdEbsYF94IH0NJUS5USEFSLklRX0xBU1RTQUxFUFJJQ0UuNDU2MjEBAAAAz5aRHwIAAAAEMi40NQDo45O2GBfeCBsdEbsYF94IH0NJUS5JTlRTLklRX0xBU1RTQUxFUFJJQ0UuNDU2MjEBAAAA/YRvDQIAAAAEMi44NgDo45O2GBfeCBsdEbsYF94II0NJUS5DTERJLklRX1ZBTFVFX1RSQURFRC4xMS8xOC8yMDI0AQAAAHn8GiICAAAACDQuNDQ4NDE4AOjjk7YYF94IGx0RuxgX3gggQ0lRLkFNR04uSVFfTUFSS0VUQ0FQLjExLzE4LzIwMjQBAAAA8GAAAAIAAAANMTQ5ODQyLjYyMTg2MwEGAAAABQAAAAExAQAAAAstMTk3MTE4MDg3NgMAAAADMTYwAgAAAAYxMDAwNTQEAAAAATAHAAAACjExLzE4LzIwMjTo45O2GBfeCBsdEbsYF94IIENJUS5OQU1TLklRX01BUktFVENBUC4xMS8xOC8yMDI0AQAAAKJy2igCAAAA</t>
  </si>
  <si>
    <t>CzIyNzguMjM1NjA0AQYAAAAFAAAAATEBAAAACy0xOTcwNTM0NTcyAwAAAAMxNjACAAAABjEwMDA1NAQAAAABMAcAAAAKMTEvMTgvMjAyNOjjk7YYF94IGx0RuxgX3ggfQ0lRLlBMUlguSVFfTEFTVFNBTEVQUklDRS40NTYxMQEAAABtEW4TAgAAAAUxMi40MwDo45O2GBfeCBsdEbsYF94II0NJUS5WSVIuSVFfTEFTVFNBTEVQUklDRS4xMS8xOC8yMDI0AQAAAO7gBhkCAAAABDcuMDMA6OOTthgX3ggbHRG7GBfeCC1DSVEuTUlSTS5JUV9TSE9SVF9JTlRFUkVTVF9QRVJDRU5ULjExLzE4LzIwMjQBAAAA2mYzIwIAAAAQMTQuMjU5NjExNzE3ODk4MQDo45O2GBfeCBsdEbsYF94IJENJUS5MVU1PLklRX0xBU1RTQUxFUFJJQ0UuMTEvMTgvMjAyNAEAAADreXsDAwAAAAAA6OOTthgX3ggbHRG7GBfeCB5DSVEuTVJLLklRX0xBU1RTQUxFUFJJQ0UuNDU2MjIBAAAA9mYEAAIAAAAGMTAxLjYyAOjjk7YYF94IGx0RuxgX3ggjQ0lRLlBISU8uSVFfVkFMVUVfVFJBREVELjExLzE5LzIwMjQBAAAAOQZnCAIAAAAIMC42OTc4MzQA6OOTthgX3ggbHRG7GBfeCCNDSVEuQUxHUy5JUV9WQUxVRV9UUkFERUQuMTEvMTkvMjAyNAEAAAAznqgiAgAAAAkyOC4yMTY1ODkA6OOTthgX3ggbHRG7GBfeCCBDSVEuTlhUQy5JUV9NQVJLRVRDQVAuMTEvMTkvMjAyNAEAAABVGikTAgAAAAkzNi42ODg3NDkBBgAAAAUAAAABMQEAAAALLTE5</t>
  </si>
  <si>
    <t>NzAxMzAzMzEDAAAAAzE2MAIAAAAGMTAwMDU0BAAAAAEwBwAAAAoxMS8xOS8yMDI06OOTthgX3ggbHRG7GBfeCC1DSVEuT0NHTi5JUV9TSE9SVF9JTlRFUkVTVF9QRVJDRU5ULjExLzE5LzIwMjQBAAAAt8AcEgIAAAAQMTcuMzg0NzI0MTI1NjI1NgDo45O2GBfeCBsdEbsYF94IKkNJUS5WS1RYLklRX1BSSUNFX1ZPTF9ISVNUXzZNVEguMTEvMTkvMjAyNAEAAADyvLUOAgAAAAc4NS40MzA1AOjjk7YYF94IGx0RuxgX3ggtQ0lRLkNSREwuSVFfU0hPUlRfSU5URVJFU1RfUEVSQ0VOVC4xMS8xOS8yMDI0AQAAAF1zfCEDAAAAAADo45O2GBfeCBsdEbsYF94IKkNJUS5TVVBOLklRX1BSSUNFX1ZPTF9ISVNUXzZNVEguMTEvMjAvMjAyNAEAAACwcwYAAgAAAAczNS4xMzYxAOjjk7YYF94IGx0RuxgX3ggtQ0lRLkNMRFguSVFfU0hPUlRfSU5URVJFU1RfUEVSQ0VOVC4xMS8yMC8yMDI0AQAAAFXMkgACAAAAEDEyLjQxOTgxMjkyODQzNTkA6OOTthgX3ggbHRG7GBfeCCNDSVEuU1VQTi5JUV9CRVRBXzFZUl9SU1EuMTAvMTcvMjAyNAEAAACwcwYAAgAAABIwLjA3Nzk5ODQ1NzEyNDIwMzIAu4muthgX3gg9jSm7GBfeCCNDSVEuTUlSQS5JUV9CRVRBXzFZUl9SU1EuMTAvMjEvMjAyNAEAAAAlvOxqAgAAABMwLjAwNTM3Njg3MTk5Njc4MTM0ALuJrrYYF94IPY0puxgX3ggjQ0lRLklNUk4uSVFfQkVUQV8xWVJfUlNRLjEw</t>
  </si>
  <si>
    <t>LzIyLzIwMjQBAAAA80x1AAMAAAAAALuJrrYYF94IPY0puxgX3ggjQ0lRLktVUkEuSVFfQkVUQV8xWVJfUlNRLjEwLzI0LzIwMjQBAAAAuMvaEAIAAAARMC4yODMzMDc4NDY0OTg1NDkAu4muthgX3gidGSe7GBfeCCJDSVEuU05ZLklRX0JFVEFfMVlSX1JTUS4xMC8yNC8yMDI0AQAAABp8CgADAAAAAAC7ia62GBfeCJ0ZJ7sYF94II0NJUS5aTERQRi5JUV9CRVRBXzFZUl9SU1EuMTAvOS8yMDI0AQAAACJbEwADAAAAAAC7ia62GBfeCJ0ZJ7sYF94II0NJUS5OVkFYLklRX0JFVEFfMVlSX1JTUS4xMC8xNi8yMDI0AQAAAK1YBQACAAAAETAuMDU5NjI5Nzg4Njc4ODk0ALuJrrYYF94InRknuxgX3ggjQ0lRLkNPR1QuSVFfQkVUQV8xWVJfUlNRLjEwLzIzLzIwMjQBAAAAadREKAIAAAAUMC4wMDA5NTI1NjE4ODM0NTcxMTkAu4muthgX3gidGSe7GBfeCCNDSVEuQ1lDQy5JUV9CRVRBXzFZUl9SU1EuMTAvMjMvMjAyNAEAAABM6AEAAwAAAAAAu4muthgX3gidGSe7GBfeCCJDSVEuTVJLLklRX0JFVEFfMVlSX1JTUS4xMC8yNC8yMDI0AQAAAPZmBAACAAAAEjAuMDUyNTY1NzI0NDI3MTU4NgC7ia62GBfeCJ0ZJ7sYF94II0NJUS5STEZURi5JUV9CRVRBXzFZUl9SU1EuMTAvOC8yMDI0BQAAAAAAAAAIAAAAFChJbnZhbGlkIElkZW50aWZpZXIpu4muthgX3gidGSe7GBfeCCNDSVEuQk5UQy5JUV9CRVRBXzFZUl9SU1Eu</t>
  </si>
  <si>
    <t>MTAvMTIvMjAyNAEAAACAjkQAAgAAABMwLjAwNDE0ODk1NTYzNDg1ODg3ALuJrrYYF94InRknuxgX3ggjQ0lRLkdLT1MuSVFfQkVUQV8xWVJfUlNRLjEwLzE2LzIwMjQBAAAAyMgvAAIAAAASMC4wNDE3NzcyMjM4MDA5MTI5ALuJrrYYF94InRknuxgX3ggjQ0lRLkFCQlYuSVFfQkVUQV8xWVJfUlNRLjEwLzIxLzIwMjQBAAAACgF1CAIAAAASMC4wMDgxNTEyNjExNTM2MTE2ABqMJbcYF94IMsM1uxgX3ggjQ0lRLk9LWU8uSVFfQkVUQV8xWVJfUlNRLjEwLzIzLzIwMjQBAAAAS8+2AgIAAAASMC4wODUzODkxNjgyNDA5NjI1ALuJrrYYF94InRknuxgX3ggjQ0lRLlNER1IuSVFfQkVUQV8xWVJfUlNRLjEwLzIzLzIwMjQBAAAAYeYHAAIAAAAQMC4yMDA4OTE0MzI1ODg3MwC7ia62GBfeCJ0ZJ7sYF94II0NJUS5NUk5TLklRX0JFVEFfMVlSX1JTUS4xMC8yNC8yMDI0AQAAACEWNwECAAAAEjAuMDUzNDA5NDgyMjI3MzY0MQC7ia62GBfeCJ0ZJ7sYF94II0NJUS5QSFZTLklRX0JFVEFfMVlSX1JTUS4xMC8yNC8yMDI0AQAAAHCLBBgCAAAAEjAuMDYyNzQxMDMzMDk4MjYwNwC7ia62GBfeCJ0ZJ7sYF94II0NJUS5SWFJYLklRX0JFVEFfMVlSX1JTUS4xMC8yNC8yMDI0AQAAAJuqlA8CAAAAETAuMjE2MDk4MDMyOTQwODY1ALuJrrYYF94InRknuxgX3ggjQ0lRLlpZTUUuSVFfQkVUQV8xWVJfUlNRLjEwLzI1LzIwMjQB</t>
  </si>
  <si>
    <t>AAAAZ2SUAgIAAAARMC4xMzExMTk5MDE0NTQ2NjQAu4muthgX3gidGSe7GBfeCCNDSVEuQU5JUC5JUV9CRVRBXzFZUl9SU1EuMTAvMjUvMjAyNAEAAAD4UxcAAgAAABIwLjA0MzExNTY2NDg1OTgyNDIAu4muthgX3gidGSe7GBfeCCNDSVEuVlJUWC5JUV9CRVRBXzFZUl9SU1EuMTAvMjUvMjAyNAEAAACLjQAAAgAAABEwLjE5MDAzMTQwOTAzNTg0MQC7ia62GBfeCJ0ZJ7sYF94II0NJUS5OVkNULklRX0JFVEFfMVlSX1JTUS4xMC8yNS8yMDI0AQAAAKKJGWQCAAAAEzAuMDAyODYyMDQ1MTk0NDUzNzEAu4muthgX3gidGSe7GBfeCCNDSVEuQ0xEWC5JUV9CRVRBXzFZUl9SU1EuMTAvMjYvMjAyNAEAAABVzJIAAgAAABIwLjA1OTI5ODY5NjgyNjQ3MTkAu4muthgX3gidGSe7GBfeCCNDSVEuVU5DWS5JUV9CRVRBXzFZUl9SU1EuMTAvMjgvMjAyNAEAAACZQxIkAgAAABIwLjAwNjY3NDgwOTU3MDY3NDcAu4muthgX3gg7ryS7GBfeCCNDSVEuSVJXRC5JUV9CRVRBXzFZUl9SU1EuMTAvMjgvMjAyNAEAAAAKewAAAgAAABIwLjAyMzgzOTEwNjE4MzA1NDgAu4muthgX3gidGSe7GBfeCCNDSVEuQ0FETC5JUV9CRVRBXzFZUl9SU1EuMTAvMjgvMjAyNAEAAACrWjoCAgAAABMwLjAwNTQ3Nzk4NTgxMTAzMjIzALuJrrYYF94IO68kuxgX3ggiQ0lRLk5WUy5JUV9CRVRBXzFZUl9SU1EuMTAvMjgvMjAyNAEAAACptegPAgAA</t>
  </si>
  <si>
    <t>ABIwLjAxODUzMDI3NjMwNDA4OTQAu4muthgX3gg7ryS7GBfeCCNDSVEuQ0FQUi5JUV9CRVRBXzFZUl9SU1EuMTAvMTEvMjAyNAEAAACVrMIBAgAAABIwLjAxMjgzMTM2NzcxNTQ0MjIAu4muthgX3gg7ryS7GBfeCCNDSVEuRU5WQi5JUV9CRVRBXzFZUl9SU1EuMTAvMTUvMjAyNAEAAAAA+8smAgAAABQ2LjMyNzQ5MzEwMDYyNTU1RS0wNQC7ia62GBfeCDuvJLsYF94IIkNJUS5IQ00uSVFfQkVUQV8xWVJfUlNRLjEwLzE2LzIwMjQBAAAAu6+WAQIAAAAUOS40MTkyNTYwMTIzNzY4NUUtMDUAu4muthgX3gg7ryS7GBfeCCNDSVEuTVJOUy5JUV9CRVRBXzFZUl9SU1EuMTAvMTcvMjAyNAEAAAAhFjcBAgAAABIwLjA0NDY5Nzc4MzE5MjI5MzEAu4muthgX3gg7ryS7GBfeCCJDSVEuS1pSLklRX0JFVEFfMVlSX1JTUS4xMC8xOC8yMDI0AQAAAI0SIRICAAAAETAuMTI5ODUwNDI0Mjk1NzY5ALuJrrYYF94IO68kuxgX3ggjQ0lRLlRBUkEuSVFfQkVUQV8xWVJfUlNRLjEwLzIxLzIwMjQBAAAA+KGJIAIAAAAQMC4xMzc3MzAxOTM1MDIxOAC7ia62GBfeCDuvJLsYF94II0NJUS5NTlBSLklRX0JFVEFfMVlSX1JTUS4xMC8yMi8yMDI0AQAAAEumJBICAAAAEjAuMDIzNTk1NjQ0OTc5OTcwMgC7ia62GBfeCDuvJLsYF94II0NJUS5aTEFCLklRX0JFVEFfMVlSX1JTUS4xMC8yNC8yMDI0AQAAAHcCKRACAAAAEjAuMDUyMjg2</t>
  </si>
  <si>
    <t>NjE1MzU1OTM1NwC7ia62GBfeCDuvJLsYF94II0NJUS5MRVhYLklRX0JFVEFfMVlSX1JTUS4xMC8yNC8yMDI0AQAAACt7jwECAAAAEjAuMDE1NjA5ODA2MDY4NjgxOAC7ia62GBfeCDuvJLsYF94IIkNJUS5HQU5YLklRX0JFVEFfMVlSX1JTUS4xMC83LzIwMjQBAAAA29AMIQIAAAASMC4wMzMyNDc4OTMyNTg0MTkyALuJrrYYF94IO68kuxgX3ggiQ0lRLktZTVIuSVFfQkVUQV8xWVJfUlNRLjEwLzkvMjAyNAEAAAALkE8gAgAAABEwLjIxNjI3MjEzMjY2NjAyNQC7ia62GBfeCDuvJLsYF94II0NJUS5DUkRGLklRX0JFVEFfMVlSX1JTUS4xMC8xMC8yMDI0AQAAALw6pwACAAAAEjAuMDYzMDE1MjYyOTQyNDI2OQC7ia62GBfeCDuvJLsYF94IIkNJUS5KTkouSVFfQkVUQV8xWVJfUlNRLjEwLzE1LzIwMjQBAAAAnSECAAIAAAARMC4wNTUyMjE2NzM1OTUyODYAu4muthgX3gg7ryS7GBfeCCRDSVEuQVBMSUYuSVFfQkVUQV8xWVJfUlNRLjEwLzE3LzIwMjQFAAAAAAAAAAgAAAAUKEludmFsaWQgSWRlbnRpZmllcim7ia62GBfeCDuvJLsYF94IIkNJUS5QRVBHLklRX0JFVEFfMVlSX1JTUS4xMC85LzIwMjQBAAAAxAkEZAIAAAASMC4wNDg4MzM3NTg4NzAwNTQzALuJrrYYF94IO68kuxgX3ggjQ0lRLkZIVFguSVFfQkVUQV8xWVJfUlNRLjEwLzEwLzIwMjQBAAAA6GMSIAIAAAASMC4wNzk1ODA0Mzc4MTk4NzI1ALuJ</t>
  </si>
  <si>
    <t>rrYYF94IO68kuxgX3ggjQ0lRLk5WQ1IuSVFfQkVUQV8xWVJfUlNRLjEwLzE1LzIwMjQBAAAA6HwfBAIAAAARMC4xMDk5NzcwNjk2MDcxNzkAu4muthgX3gg7ryS7GBfeCCNDSVEuT0NHTi5JUV9CRVRBXzFZUl9SU1EuMTAvMjEvMjAyNAEAAAC3wBwSAgAAABEwLjAzNTQ4MzEwNTg1MjM1OAC7ia62GBfeCDuvJLsYF94IIkNJUS5JTlNNLklRX0JFVEFfMVlSX1JTUS4xMC84LzIwMjQBAAAAGnUAAAIAAAAUMC4wMDAyNjY5NjEwODE3MDE5ODQAu4muthgX3gg7ryS7GBfeCCNDSVEuQVVSQS5JUV9CRVRBXzFZUl9SU1EuMTAvMTcvMjAyNAEAAADErfkFAgAAABAwLjE3NDY1NTc1NDczNDIyALuJrrYYF94IO68kuxgX3ggjQ0lRLk1PTE4uSVFfQkVUQV8xWVJfUlNRLjEwLzIyLzIwMjQBAAAAyJzyAQIAAAATMC4wMDAxMDY4NjI5MjY4Njk3NgC7ia62GBfeCDuvJLsYF94II0NJUS5LQUxWLklRX0JFVEFfMVlSX1JTUS4xMC8yNS8yMDI0AQAAABCOJQgCAAAAEjAuMDMzMTE0NTU5ODkzNDE5OQC7ia62GBfeCHM4IrsYF94II0NJUS5BR0lPLklRX0JFVEFfMVlSX1JTUS4xMC8yOC8yMDI0AQAAAAskxgICAAAAEjAuMDkwNzQ1NTc1MjAwMTA3NAC7ia62GBfeCHM4IrsYF94II0NJUS5DT1JULklRX0JFVEFfMVlSX1JTUS4xMC8zMC8yMDI0AQAAANK5FQACAAAAEjAuMDMyMTQ5OTUzOTg4MDA0NgC7ia62GBfeCHM4IrsY</t>
  </si>
  <si>
    <t>F94IIkNJUS5QVE4uSVFfQkVUQV8xWVJfUlNRLjEwLzI0LzIwMjQBAAAACC/cDAIAAAASMC4wNTg4MjYyMjQ3NzI0NTM1AIVlAbcYF94IM7IsuxgX3ggjQ0lRLlRZUkEuSVFfQkVUQV8xWVJfUlNRLjEwLzI1LzIwMjQBAAAANDnKJgIAAAARMC4xNTkxNTE2NzE3Njg2MDEAu4muthgX3ghzOCK7GBfeCCNDSVEuRVJBUy5JUV9CRVRBXzFZUl9SU1EuMTAvMjQvMjAyNAEAAAB/Ln4jAgAAABIwLjA3ODc1NjczNjY4MzMwNjEAu4muthgX3ghzOCK7GBfeCCNDSVEuSVRSTS5JUV9CRVRBXzFZUl9SU1EuMTAvMjUvMjAyNAEAAACQsvkSAgAAABIwLjAyNjMzNTI2NDIyMjk1MjYAu4muthgX3ghzOCK7GBfeCCNDSVEuQVRYUy5JUV9CRVRBXzFZUl9SU1EuMTAvMjUvMjAyNAEAAAAIIQIGAgAAABIwLjA4MzQ4Nzg1MjU2MjQyMDUAu4muthgX3ghzOCK7GBfeCCNDSVEuSFVNQS5JUV9CRVRBXzFZUl9SU1EuMTAvMjgvMjAyNAEAAACLeGsGAgAAABMwLjAwMjEzMjM5NzE5NDE3NDEzALuJrrYYF94IczgiuxgX3ggjQ0lRLkpBR1guSVFfQkVUQV8xWVJfUlNRLjEwLzI5LzIwMjQBAAAAjLnDAAIAAAAUMC4wMDA3Njg2ODU4MzExNDQ5OTkAu4muthgX3ghzOCK7GBfeCCNDSVEuU1BSTy5JUV9CRVRBXzFZUl9SU1EuMTAvMjkvMjAyNAEAAACz3FYOAgAAABIwLjA5NjM3MDYyMzE0NjA5MTgAu4muthgX3ghzOCK7GBfeCCNDSVEu</t>
  </si>
  <si>
    <t>QVZYTC5JUV9CRVRBXzFZUl9SU1EuMTAvMzEvMjAyNAEAAABjOM8AAgAAABEwLjExMTA4NjQ4OTAzMzc2MwC7ia62GBfeCHM4IrsYF94II0NJUS5WQ05YLklRX0JFVEFfMVlSX1JTUS4xMC8zMS8yMDI0AQAAAG+HqAACAAAAFDAuMDAwMjI4NzI2MTAzOTczMDQyALuJrrYYF94IczgiuxgX3ggiQ0lRLlROWFAuSVFfQkVUQV8xWVJfUlNRLjExLzEvMjAyNAEAAABrHq0GAgAAABIwLjA2MDIzNDYxMjk1NzMwNzkAu4muthgX3ghzOCK7GBfeCCJDSVEuU1VQTi5JUV9CRVRBXzFZUl9SU1EuMTEvNC8yMDI0AQAAALBzBgACAAAAEjAuMDU2MDgzMzIwNjY2MTI0MgC7ia62GBfeCHM4IrsYF94IIkNJUS5YTkNSLklRX0JFVEFfMVlSX1JTUS4xMS80LzIwMjQBAAAAploLAAIAAAARMC4xMjMyNDYxODk1MzI4NDMAu4muthgX3ghzOCK7GBfeCCJDSVEuQ1JWTy5JUV9CRVRBXzFZUl9SU1EuMTEvNC8yMDI0AQAAAPWSuRACAAAAEjAuMDYxNDM4ODUyMzg4MDc2NQC7ia62GBfeCHM4IrsYF94IIkNJUS5BVE9TLklRX0JFVEFfMVlSX1JTUS4xMS80LzIwMjQBAAAAnsz5BQIAAAARMC4xMTAxODU1MjM2MDc4MDIAu4muthgX3ghzOCK7GBfeCCJDSVEuUkNVUy5JUV9CRVRBXzFZUl9SU1EuMTEvNS8yMDI0AQAAADS/ZRMCAAAAETAuMTU2Nzg4OTA3MTg2ODM5ALuJrrYYF94IczgiuxgX3ggiQ0lRLlNBTkEuSVFfQkVUQV8xWVJf</t>
  </si>
  <si>
    <t>UlNRLjExLzUvMjAyNAEAAAAxSJojAgAAABIwLjA0NjUwODA4OTQ3NjMwODEAu4muthgX3ghzOCK7GBfeCCJDSVEuVE5HWC5JUV9CRVRBXzFZUl9SU1EuMTEvNi8yMDI0AQAAAPlsRxkCAAAAETAuMTEwMjg3MzExNDYwNjc4ALMEsbYYF94IczgiuxgX3gggQ0lRLllTLklRX0JFVEFfMVlSX1JTUS4xMS83LzIwMjQBAAAAeNFaDAMAAAAAALuJrrYYF94IczgiuxgX3ggiQ0lRLklOS1QuSVFfQkVUQV8xWVJfUlNRLjExLzcvMjAyNAEAAADE0RZkAgAAABMwLjAwNTA2NDM1NzQ1NTU1ODM4ALuJrrYYF94IczgiuxgX3ggiQ0lRLkFMTE8uSVFfQkVUQV8xWVJfUlNRLjExLzcvMjAyNAEAAACGvUIhAgAAABIwLjA2NDY0NzM3NzAwOTc3MjEAu4muthgX3ghzOCK7GBfeCCJDSVEuTktUWC5JUV9CRVRBXzFZUl9SU1EuMTEvNy8yMDI0AQAAAI3kdCACAAAAEjAuMDQyMzM3NDkxMTY4NDQ4NwC7ia62GBfeCHM4IrsYF94IIkNJUS5NVVJBLklRX0JFVEFfMVlSX1JTUS4xMS84LzIwMjQBAAAAhmRjbQIAAAATMC4wMDU5NDM0ODEyNjk2MjYwOQC7ia62GBfeCHM4IrsYF94IIUNJUS5BWk4uSVFfQkVUQV8xWVJfUlNRLjExLzgvMjAyNAEAAACGIwUAAgAAABIwLjA1MDY1NDg3NDY0NzE4NzUAu4muthgX3ghzOCK7GBfeCCJDSVEuQ0FSTS5JUV9CRVRBXzFZUl9SU1EuMTEvOC8yMDI0AQAAAHc40xkCAAAAETAuMDU1MjA2NjIw</t>
  </si>
  <si>
    <t>MjA5OTQ1ALuJrrYYF94IczgiuxgX3ggiQ0lRLkFOSVguSVFfQkVUQV8xWVJfUlNRLjExLzgvMjAyNAEAAAB6BgQAAgAAABMwLjAwNDU0NzU1ODIwNTkxMTI5ALuJrrYYF94IczgiuxgX3ggiQ0lRLlJFR04uSVFfQkVUQV8xWVJfUlNRLjExLzgvMjAyNAEAAACzgwAAAgAAABEwLjExMjIyMzc2MTkzMzg4NQC7ia62GBfeCHM4IrsYF94IIkNJUS5BREFHLklRX0JFVEFfMVlSX1JTUS4xMS85LzIwMjQBAAAAEAYLBwIAAAATMC4wMDcwNTU1Mjk2OTU1OTU2MQC7ia62GBfeCHM4IrsYF94IIUNJUS5DVUUuSVFfQkVUQV8xWVJfUlNRLjExLzkvMjAyNAEAAACmZugYAgAAABMwLjAwNDUzNTQwNTU5MTUzMjkzALuJrrYYF94IczgiuxgX3ggjQ0lRLlhBSVIuSVFfQkVUQV8xWVJfUlNRLjExLzExLzIwMjQBAAAAsXvmDwIAAAASMC4wMTY0MzA5ODgyNDk2NjQzALuJrrYYF94IczgiuxgX3ggjQ0lRLkJZU0kuSVFfQkVUQV8xWVJfUlNRLjExLzExLzIwMjQBAAAAR89sGAIAAAASMC4wMTg2NjA1Nzg3MjE3NTU4ALuJrrYYF94IczgiuxgX3ggjQ0lRLkFCQlYuSVFfQkVUQV8xWVJfUlNRLjExLzExLzIwMjQBAAAACgF1CAIAAAASMC4wMTA1MDE5NDg3NTIyMjM5ALuJrrYYF94IczgiuxgX3ggjQ0lRLlNORFguSVFfQkVUQV8xWVJfUlNRLjExLzEyLzIwMjQBAAAAyqafAQIAAAARMC4yMjQ0OTU3NjM5OTUxMTcAu4muthgX</t>
  </si>
  <si>
    <t>3ghzOCK7GBfeCCNDSVEuRVZBWC5JUV9CRVRBXzFZUl9SU1EuMTEvMTIvMjAyNAEAAAAOyAMTAgAAABIwLjAxNDA0MTM0NzQyNDYxNjIAu4muthgX3ghzOCK7GBfeCCNDSVEuUlZQSC5JUV9CRVRBXzFZUl9SU1EuMTEvMTIvMjAyNAEAAACUhJAHAgAAABMwLjAwNzg1OTYxMzk2ODY1NDIzALuJrrYYF94IczgiuxgX3ggjQ0lRLkFNR04uSVFfQkVUQV8xWVJfUlNRLjExLzEzLzIwMjQBAAAA8GAAAAIAAAASMC4wMzE5NTEzMDc0NDk0MjU2ALuJrrYYF94IczgiuxgX3ggiQ0lRLklOTy5JUV9CRVRBXzFZUl9SU1EuMTEvMTMvMjAyNAEAAAD6cAAAAgAAABIwLjAzMTU5MjE5NzI3MDI0NDUAu4muthgX3ghzOCK7GBfeCCJDSVEuUk5BLklRX0JFVEFfMVlSX1JTUS4xMS8xMy8yMDI0AQAAAB7LUg8CAAAAEjAuMDgzNTkyMDE1MzgxODkwNQC7ia62GBfeCHM4IrsYF94II0NJUS5DTFBULklRX0JFVEFfMVlSX1JTUS4xMS8xMy8yMDI0AQAAAEjcFQACAAAAEjAuMDczOTgyMzEzNjM5NDM1NQC7ia62GBfeCHM4IrsYF94IIkNJUS5MTFkuSVFfQkVUQV8xWVJfUlNRLjExLzE0LzIwMjQBAAAAG1sEAAIAAAAQMC4xMzg5MTIzMjA3OTU0OQC7ia62GBfeCHM4IrsYF94II0NJUS5NQlJYLklRX0JFVEFfMVlSX1JTUS4xMS8xNC8yMDI0AQAAAIZsFBMCAAAAEjAuMDUxNDI4ODcwMzA3NzY0NwC7ia62GBfeCHM4IrsYF94II0NJ</t>
  </si>
  <si>
    <t>US5EVElMLklRX0JFVEFfMVlSX1JTUS4xMS8xNS8yMDI0AQAAAOjlcQICAAAAEjAuMDYwODI2MjMwNjY2NDgzNQC7ia62GBfeCHM4IrsYF94II0NJUS5BQlVTLklRX0JFVEFfMVlSX1JTUS4xMS8xNS8yMDI0AQAAACg+CQICAAAAEjAuMDE1ODMxMDAyNTA4OTM5OQC7ia62GBfeCHM4IrsYF94II0NJUS5BTE5ZLklRX0JFVEFfMVlSX1JTUS4xMS8xNS8yMDI0AQAAAHOsKgACAAAAEjAuMDM1NDI5MDI1NzU2NjI2NAC7ia62GBfeCHM4IrsYF94II0NJUS5SRUdOLklRX0JFVEFfMVlSX1JTUS4xMS8xNi8yMDI0AQAAALODAAACAAAAETAuMTQ3NTIyODY2MDE3OTYxALuJrrYYF94IczgiuxgX3ggjQ0lRLlNHTVQuSVFfQkVUQV8xWVJfUlNRLjExLzE3LzIwMjQBAAAABBEPAgIAAAARMC4xMjYxODI2Mjg0NTYxMDIAu4muthgX3ghzOCK7GBfeCCJDSVEuSVZBLklRX0JFVEFfMVlSX1JTUS4xMS8xOC8yMDI0AQAAAIqHTRACAAAAEzAuMDA4MDQ5NDE5MzgwOTI3MzkAu4muthgX3ghzOCK7GBfeCCNDSVEuVE5YUC5JUV9CRVRBXzFZUl9SU1EuMTEvMTgvMjAyNAEAAABrHq0GAgAAABIwLjA1Nzc4OTE0NDA5MzY1NTgAu4muthgX3ghzOCK7GBfeCCNDSVEuTFJNUi5JUV9CRVRBXzFZUl9SU1EuMTEvMTgvMjAyNAEAAAAXYB0iAgAAABIwLjAzMzkxNjIxMDM2MDc0NzQAu4muthgX3ghzOCK7GBfeCCNDSVEuVEhBUi5JUV9C</t>
  </si>
  <si>
    <t>RVRBXzFZUl9SU1EuMTEvMTgvMjAyNAEAAADPlpEfAgAAABEwLjAxMjc4NTY4ODAyMTI4MQC7ia62GBfeCHM4IrsYF94II0NJUS5DTERJLklRX0JFVEFfMVlSX1JTUS4xMS8xOC8yMDI0AQAAAHn8GiICAAAAEzAuMDAyODQ0MjA4ODc3MjA4MzEAu4muthgX3gi/0R+7GBfeCCNDSVEuQUxMTy5JUV9CRVRBXzFZUl9SU1EuMTEvMTgvMjAyNAEAAACGvUIhAgAAABAwLjEzMTAyMjM1MTE5MDA1ALuJrrYYF94Iv9EfuxgX3ggjQ0lRLlBISU8uSVFfQkVUQV8xWVJfUlNRLjExLzE5LzIwMjQBAAAAOQZnCAIAAAASMC4wNzQ4NDA2Nzc0NDIxODM4ALuJrrYYF94Iv9EfuxgX3ggiQ0lRLk5WTy5JUV9CRVRBXzFZUl9SU1EuMTEvMTkvMjAyNAEAAAB87wQAAwAAAAAAu4muthgX3gi/0R+7GBfeCCVDSVEuQVBMSUYuSVFfTEFTVFNBTEVQUklDRS4xMC8xNy8yMDI0BQAAAAAAAAAIAAAAFChJbnZhbGlkIElkZW50aWZpZXIpu4muthgX3gg9jSm7GBfeCB9DSVEuQU1MWC5JUV9MQVNUU0FMRVBSSUNFLjQ1NTgxAQAAAAag5xICAAAABDQuMDgAu4muthgX3gg9jSm7GBfeCCpDSVEuQVVSQS5JUV9QUklDRV9WT0xfSElTVF82TVRILjEwLzE3LzIwMjQBAAAAxK35BQIAAAAHNTcuMTg4MgC7ia62GBfeCD2NKbsYF94IHkNJUS5YQkkuSVFfTEFTVFNBTEVQUklDRS40NTU4MQEAAADKQJgBAgAAAAYxMDAuMjUAGowltxgX3giGKji7</t>
  </si>
  <si>
    <t>GBfeCB5DSVEuUEZFLklRX0xBU1RTQUxFUFJJQ0UuNDU1ODIBAAAA3nkCAAIAAAAFMjkuMjcAhWUBtxgX3gh/fC67GBfeCCRDSVEuQUxQTVkuSVFfVkFMVUVfVFJBREVELjEwLzE4LzIwMjQBAAAAkVgNAAMAAAAAAIVlAbcYF94IM7IsuxgX3ggtQ0lRLlJFR04uSVFfU0hPUlRfSU5URVJFU1RfUEVSQ0VOVC4xMC8yMS8yMDI0AQAAALODAAACAAAADzEuNjA0NTAzMjI2MjEwNAC7ia62GBfeCD2NKbsYF94IJENJUS5QWVBELklRX0xBU1RTQUxFUFJJQ0UuMTAvMjEvMjAyNAEAAAB/Fu8CAgAAAAMzLjMAu4muthgX3gg9jSm7GBfeCCpDSVEuUkdOWC5JUV9QUklDRV9WT0xfSElTVF82TVRILjEwLzIxLzIwMjQBAAAAVG/JBwIAAAAHNTYuODY1NwCFZQG3GBfeCH98LrsYF94IH0NJUS5NREdMLklRX0xBU1RTQUxFUFJJQ0UuNDU1ODMBAAAATJujCAIAAAAGMjE0LjQ0ALuJrrYYF94IPY0puxgX3ggjQ0lRLlJHTlguSVFfVkFMVUVfVFJBREVELjEwLzIxLzIwMjQBAAAAVG/JBwIAAAAINy45MzUxOTcAhWUBtxgX3gh/fC67GBfeCCRDSVEuT0NHTi5JUV9MQVNUU0FMRVBSSUNFLjEwLzIxLzIwMjQBAAAAt8AcEgIAAAAGMC45Mzg0ALuJrrYYF94IPY0puxgX3ggqQ0lRLk1PTE4uSVFfUFJJQ0VfVk9MX0hJU1RfNk1USC4xMC8yMi8yMDI0AQAAAMic8gECAAAABzg2LjQ5MTUAu4muthgX3gg9jSm7GBfeCC1DSVEuQU5O</t>
  </si>
  <si>
    <t>WC5JUV9TSE9SVF9JTlRFUkVTVF9QRVJDRU5ULjEwLzIyLzIwMjQBAAAA/66uEAIAAAAQOC4yMjY4MTg3OTE3MDc5NwC7ia62GBfeCD2NKbsYF94II0NJUS5HTkxYLklRX1ZBTFVFX1RSQURFRC4xMC8yMi8yMDI0AQAAAB96qgACAAAACDEuMTEzNTE1ALuJrrYYF94IPY0puxgX3gggQ0lRLkdZUkUuSVFfTUFSS0VUQ0FQLjEwLzIyLzIwMjQBAAAAVyf+BQIAAAALMTMwNy4wMDQzMzQBBgAAAAUAAAABMQEAAAALLTE5ODMxMTMxNjEDAAAAAzE2MAIAAAAGMTAwMDU0BAAAAAEwBwAAAAoxMC8yMi8yMDI0u4muthgX3gg9jSm7GBfeCCpDSVEuUlBUWC5JUV9QUklDRV9WT0xfSElTVF82TVRILjEwLzIzLzIwMjQBAAAA57/wGQIAAAAGNjUuMzU4ALuJrrYYF94IPY0puxgX3ggqQ0lRLkdBTlguSVFfUFJJQ0VfVk9MX0hJU1RfNk1USC4xMC8yMy8yMDI0AQAAANvQDCECAAAACDExNi45MjY4ALuJrrYYF94IPY0puxgX3ggfQ0lRLk9SSUMuSVFfTEFTVFNBTEVQUklDRS40NTU4NwEAAABUSxoSAgAAAAQ4LjcxALuJrrYYF94IPY0puxgX3gglQ0lRLlBIUlJGLklRX0xBU1RTQUxFUFJJQ0UuMTAvMjMvMjAyNAUAAAAAAAAACAAAABQoSW52YWxpZCBJZGVudGlmaWVyKbuJrrYYF94IPY0puxgX3ggqQ0lRLlJOQVouSVFfUFJJQ0VfVk9MX0hJU1RfNk1USC4xMC8yMy8yMDI0AQAAABkhliACAAAACDI1My41MjQ1ALuJrrYY</t>
  </si>
  <si>
    <t>F94IPY0puxgX3ggiQ0lRLlBUTi5JUV9WQUxVRV9UUkFERUQuMTAvMjQvMjAyNAEAAAAIL9wMAgAAAAgwLjA3NjI3NADRirG2GBfeCD2NKbsYF94IH0NJUS5CQklPLklRX0xBU1RTQUxFUFJJQ0UuNDU1OTYBAAAAYoecGAIAAAAFMjMuNDEAu4muthgX3gg9jSm7GBfeCC1DSVEuS1VSQS5JUV9TSE9SVF9JTlRFUkVTVF9QRVJDRU5ULjEwLzI0LzIwMjQBAAAAuMvaEAIAAAAPMTIuMTI1ODUxMjYxNTUyALuJrrYYF94IPY0puxgX3ggfQ0lRLlBSTEQuSVFfTEFTVFNBTEVQUklDRS40NTU4OAEAAABmXkcWAgAAAAQxLjY0ALuJrrYYF94IPY0puxgX3gggQ0lRLk5SU04uSVFfTUFSS0VUQ0FQLjEwLzI0LzIwMjQBAAAAamXlIAIAAAAJMjMuNTU5OTE3AQYAAAAFAAAAATEBAAAACy0xOTc0ODQ1MzIzAwAAAAMxNjACAAAABjEwMDA1NAQAAAABMAcAAAAKMTAvMjQvMjAyNLuJrrYYF94IPY0puxgX3ggjQ0lRLkVSQVMuSVFfVkFMVUVfVFJBREVELjEwLzI0LzIwMjQBAAAAfy5+IwIAAAAIMy4xNDUxMTUAu4muthgX3gg9jSm7GBfeCB9DSVEuUkVHTi5JUV9MQVNUU0FMRVBSSUNFLjQ1NTk2AQAAALODAAACAAAABTgzOC4yALuJrrYYF94IPY0puxgX3ggsQ0lRLlNOWS5JUV9TSE9SVF9JTlRFUkVTVF9QRVJDRU5ULjEwLzI0LzIwMjQBAAAAGnwKAAMAAAAAALuJrrYYF94IPY0puxgX3ggeQ0lRLlBGRS5JUV9MQVNUU0FM</t>
  </si>
  <si>
    <t>RVBSSUNFLjQ1NTg4AQAAAN55AgACAAAABTI4Ljg2ALuJrrYYF94IPY0puxgX3ggjQ0lRLkxZRUwuSVFfVkFMVUVfVFJBREVELjEwLzI0LzIwMjQBAAAAxcU0IwIAAAAIMy4yMTM0MjkAu4muthgX3gg9jSm7GBfeCCRDSVEuTlRMQS5JUV9MQVNUU0FMRVBSSUNFLjEwLzI0LzIwMjQBAAAAdOOOEAIAAAAFMTUuODUAu4muthgX3gg9jSm7GBfeCCNDSVEuRFRJTC5JUV9WQUxVRV9UUkFERUQuMTAvMjQvMjAyNAEAAADo5XECAgAAAAgwLjcyNjc1MwC7ia62GBfeCD2NKbsYF94IJENJUS5FWVBULklRX0xBU1RTQUxFUFJJQ0UuMTAvMjQvMjAyNAEAAACvYEQAAgAAAAQ5LjU2ALuJrrYYF94IPY0puxgX3ggjQ0lRLkVYQUkuSVFfVkFMVUVfVFJBREVELjEwLzI0LzIwMjQBAAAA2s0DAgIAAAAIMC4xMzI5ODMAu4muthgX3gg9jSm7GBfeCCRDSVEuSURZQS5JUV9MQVNUU0FMRVBSSUNFLjEwLzI1LzIwMjQBAAAAax2nEwIAAAAEMjkuMwC7ia62GBfeCD2NKbsYF94IJENJUS5STEZURi5JUV9WQUxVRV9UUkFERUQuMTAvMjUvMjAyNAUAAAAAAAAACAAAABQoSW52YWxpZCBJZGVudGlmaWVyKbuJrrYYF94IPY0puxgX3ggkQ0lRLlBQQlQuSVFfTEFTVFNBTEVQUklDRS4xMC8yNS8yMDI0AQAAAC2iNgECAAAABTAuMDgxALuJrrYYF94IPY0puxgX3ggjQ0lRLkFRU1QuSVFfVkFMVUVfVFJBREVELjEwLzI1LzIwMjQBAAAA</t>
  </si>
  <si>
    <t>qD58AAIAAAAIOC41MzA3MTkAu4muthgX3gg9jSm7GBfeCCRDSVEuSVRSTS5JUV9MQVNUU0FMRVBSSUNFLjEwLzI1LzIwMjQBAAAAkLL5EgIAAAAEMS44OAC7ia62GBfeCD2NKbsYF94II0NJUS5BTFBOLklRX1ZBTFVFX1RSQURFRC4xMC8yNS8yMDI0AQAAANmQZgADAAAAAAC7ia62GBfeCD2NKbsYF94IJENJUS5LQUxWLklRX0xBU1RTQUxFUFJJQ0UuMTAvMjUvMjAyNAEAAAAQjiUIAgAAAAUxMS42OAC7ia62GBfeCD2NKbsYF94II0NJUS5BVFhTLklRX1ZBTFVFX1RSQURFRC4xMC8yNS8yMDI0AQAAAAghAgYCAAAACDEuODY3OTgxALuJrrYYF94IPY0puxgX3ggkQ0lRLktVUkEuSVFfTEFTVFNBTEVQUklDRS4xMC8yNS8yMDI0AQAAALjL2hACAAAABTE3LjUxALuJrrYYF94IPY0puxgX3ggjQ0lRLk5LR04uSVFfVkFMVUVfVFJBREVELjEwLzI1LzIwMjQBAAAAPFR/IwIAAAAIMC4zOTc2OTEAu4muthgX3gg9jSm7GBfeCCRDSVEuQklJQi5JUV9MQVNUU0FMRVBSSUNFLjEwLzI2LzIwMjQBAAAAHnQAAAIAAAAGMTgxLjY5ALuJrrYYF94IPY0puxgX3ggjQ0lRLkFQTFMuSVFfVkFMVUVfVFJBREVELjEwLzI2LzIwMjQBAAAAgG5ZBgMAAAAAALuJrrYYF94IPY0puxgX3ggkQ0lRLkhVTUEuSVFfTEFTVFNBTEVQUklDRS4xMC8yOC8yMDI0AQAAAIt4awYCAAAABDUuNDIAu4muthgX3gg9jSm7GBfeCCNDSVEuRVlQ</t>
  </si>
  <si>
    <t>VC5JUV9WQUxVRV9UUkFERUQuMTAvMjgvMjAyNAEAAACvYEQAAgAAAAk1NS4zMzkwMzUAu4muthgX3gg9jSm7GBfeCCRDSVEuUExVUi5JUV9MQVNUU0FMRVBSSUNFLjEwLzI4LzIwMjQBAAAAeHRdAAIAAAAENC4zMgC7ia62GBfeCD2NKbsYF94II0NJUS5UWVJBLklRX1ZBTFVFX1RSQURFRC4xMC8yOC8yMDI0AQAAADQ5yiYCAAAACTIzLjg3MDk2NAC7ia62GBfeCD2NKbsYF94IJENJUS5BR0lPLklRX0xBU1RTQUxFUFJJQ0UuMTAvMjgvMjAyNAEAAAALJMYCAgAAAAU0Ni4wOAC7ia62GBfeCD2NKbsYF94IIkNJUS5KTkouSVFfVkFMVUVfVFJBREVELjEwLzI4LzIwMjQBAAAAnSECAAIAAAAKNzgyLjU3MjcyNQC7ia62GBfeCD2NKbsYF94II0NJUS5MTFkuSVFfTEFTVFNBTEVQUklDRS4xMC8yOC8yMDI0AQAAABtbBAACAAAABjg5NS41OQA72bG2GBfeCD2NKbsYF94II0NJUS5TSFBILklRX1ZBTFVFX1RSQURFRC4xMC8yOC8yMDI0AQAAAEorCxMCAAAACDEwLjYwNjk1ALuJrrYYF94IPY0puxgX3ggkQ0lRLlRIQVIuSVFfTEFTVFNBTEVQUklDRS4xMC8yOC8yMDI0AQAAAM+WkR8CAAAABDEuOTgAu4muthgX3gg9jSm7GBfeCCNDSVEuQ09ZQS5JUV9WQUxVRV9UUkFERUQuMTAvMjkvMjAyNAEAAACryrwpAgAAAAg2LjcwMjY2MQC7ia62GBfeCD2NKbsYF94IJENJUS5aTEFCLklRX0xBU1RTQUxFUFJJQ0UuMTAv</t>
  </si>
  <si>
    <t>MjkvMjAyNAEAAAB3AikQAgAAAAUzMS40MwC7ia62GBfeCD2NKbsYF94II0NJUS5TR01ULklRX1ZBTFVFX1RSQURFRC4xMC8yOS8yMDI0AQAAAAQRDwICAAAACDMuMzgwMDI0ALuJrrYYF94IPY0puxgX3ggkQ0lRLk5LR04uSVFfTEFTVFNBTEVQUklDRS4xMC8yOS8yMDI0AQAAADxUfyMCAAAABjAuMzEwOQC7ia62GBfeCD2NKbsYF94II0NJUS5MR1ZOLklRX1ZBTFVFX1RSQURFRC4xMC8yOS8yMDI0AQAAAJ/1ehgCAAAACDIuMTI3NzAxALuJrrYYF94IPY0puxgX3ggjQ0lRLk5WUy5JUV9MQVNUU0FMRVBSSUNFLjEwLzI5LzIwMjQBAAAAqbXoDwIAAAAENy45NQC7ia62GBfeCD2NKbsYF94II0NJUS5TUFJPLklRX1ZBTFVFX1RSQURFRC4xMC8yOS8yMDI0AQAAALPcVg4CAAAACDEuMTgwNDYzALuJrrYYF94IPY0puxgX3ggkQ0lRLkxYRU8uSVFfTEFTVFNBTEVQUklDRS4xMC8zMC8yMDI0AQAAAA4rTSUCAAAABTguMjc1ALuJrrYYF94IPY0puxgX3ggjQ0lRLk1MWVMuSVFfVkFMVUVfVFJBREVELjEwLzMwLzIwMjQBAAAA6+NYKgIAAAAINS42MDgxMDIAu4muthgX3gg9jSm7GBfeCCNDSVEuTlZPLklRX0xBU1RTQUxFUFJJQ0UuMTAvMzAvMjAyNAEAAAB87wQAAgAAAAYxMTMuMjQAu4muthgX3gg9jSm7GBfeCCRDSVEuTlJJWC5JUV9MQVNUU0FMRVBSSUNFLjEwLzMwLzIwMjQBAAAATCpVDAIAAAAFMjQuMDcA</t>
  </si>
  <si>
    <t>u4muthgX3gg9jSm7GBfeCCRDSVEuS1lNUi5JUV9MQVNUU0FMRVBSSUNFLjEwLzMxLzIwMjQBAAAAC5BPIAIAAAAFNDYuMTcAu4muthgX3gidGSe7GBfeCCNDSVEuU0lMTy5JUV9WQUxVRV9UUkFERUQuMTAvMzEvMjAyNAEAAAAaL7QHAgAAAAgxLjA0OTU2OAC7ia62GBfeCJ0ZJ7sYF94IJENJUS5BVE9TLklRX0xBU1RTQUxFUFJJQ0UuMTAvMzEvMjAyNAEAAACezPkFAgAAAAQxLjM4ALuJrrYYF94InRknuxgX3ggjQ0lRLklOVFMuSVFfVkFMVUVfVFJBREVELjEwLzMxLzIwMjQBAAAA/YRvDQIAAAAIMC4wNzg4MjYAu4muthgX3gidGSe7GBfeCCNDSVEuTURHTC5JUV9MQVNUU0FMRVBSSUNFLjkvMzAvMjAyNAEAAABMm6MIAgAAAAYyMTIuMjIAu4muthgX3gidGSe7GBfeCB5DSVEuWEJJLklRX0xBU1RTQUxFUFJJQ0UuNDU1NjYBAAAAykCYAQIAAAAFOTcuOTcAn/5wtxgX3gjkakS7GBfeCB5DSVEuWEJJLklRX0xBU1RTQUxFUFJJQ0UuNDU1NjgBAAAAykCYAQIAAAAFOTYuNjQAn/5wtxgX3gjkakS7GBfeCCNDSVEuUEhWUy5JUV9MQVNUU0FMRVBSSUNFLjEwLzUvMjAyNAEAAABwiwQYAgAAAAQxOC4yALuJrrYYF94InRknuxgX3ggqQ0lRLlJMRlRGLklRX1BSSUNFX1ZPTF9ISVNUXzZNVEguMTAvOC8yMDI0BQAAAAAAAAAIAAAAFChJbnZhbGlkIElkZW50aWZpZXIpu4muthgX3gidGSe7GBfeCCxDSVEuUFRD</t>
  </si>
  <si>
    <t>VC5JUV9TSE9SVF9JTlRFUkVTVF9QRVJDRU5ULjEwLzgvMjAyNAEAAACUWw8AAgAAABA2Ljc5MTc0NDM4OTMxMjIzALuJrrYYF94InRknuxgX3ggeQ0lRLkRZTi5JUV9MQVNUU0FMRVBSSUNFLjQ1NTczAQAAAAIGSCQCAAAABTMzLjEzABqMJbcYF94IMsM1uxgX3gggQ0lRLlpMRFBGLklRX0xBU1RTQUxFUFJJQ0UuNDU1ODEBAAAAIlsTAAMAAAAAALuJrrYYF94InRknuxgX3ggpQ0lRLk5WUy5JUV9QUklDRV9WT0xfSElTVF82TVRILjEwLzEwLzIwMjQBAAAAqbXoDwIAAAAHNTYuMDAwOAC7ia62GBfeCJ0ZJ7sYF94ILkNJUS5SSEhCWS5JUV9TSE9SVF9JTlRFUkVTVF9QRVJDRU5ULjEwLzEwLzIwMjQBAAAAJHwKAAMAAAAAALuJrrYYF94InRknuxgX3ggiQ0lRLlBGRS5JUV9WQUxVRV9UUkFERUQuMTAvMTAvMjAyNAEAAADeeQIAAgAAAAsxMDA3Ljc2MjM5OAC7ia62GBfeCJ0ZJ7sYF94IJENJUS5DQVBSLklRX0xBU1RTQUxFUFJJQ0UuMTAvMTEvMjAyNAEAAACVrMIBAgAAAAUxNy43NwC7ia62GBfeCJ0ZJ7sYF94IH0NJUS5FTlZCLklRX0xBU1RTQUxFUFJJQ0UuNDU1ODcBAAAAAPvLJgIAAAAIOTYuNTMzOTkAu4muthgX3gidGSe7GBfeCCNDSVEuSk5KLklRX0xBU1RTQUxFUFJJQ0UuMTAvMTUvMjAyNAEAAACdIQIAAgAAAAUxNjQuMQC7ia62GBfeCJ0ZJ7sYF94IKkNJUS5OVkNSLklRX1BSSUNFX1ZPTF9I</t>
  </si>
  <si>
    <t>SVNUXzZNVEguMTAvMTUvMjAyNAEAAADofB8EAgAAAAc2OC4yNjQxALuJrrYYF94InRknuxgX3ggjQ0lRLkdOUFguSVFfVkFMVUVfVFJBREVELjEwLzE1LzIwMjQBAAAAqrxxDQIAAAAIMS4wMDU3NzQAu4muthgX3gidGSe7GBfeCCRDSVEuTFlSQS5JUV9MQVNUU0FMRVBSSUNFLjEwLzE1LzIwMjQBAAAAZ6SACAIAAAAFMTEuNDIAu4muthgX3gidGSe7GBfeCB5DSVEuWEJJLklRX0xBU1RTQUxFUFJJQ0UuNDU1ODABAAAAykCYAQIAAAAFOTkuMzEAn/5wtxgX3ggb80G7GBfeCB5DSVEuWEJJLklRX0xBU1RTQUxFUFJJQ0UuNDU1ODIBAAAAykCYAQIAAAAEOTkuMwAajCW3GBfeCIYqOLsYF94IH0NJUS5BVlhMLklRX0xBU1RTQUxFUFJJQ0UuNDU1ODkBAAAAYzjPAAIAAAAENS4zMwC7ia62GBfeCJ0ZJ7sYF94IIENJUS5BUExJRi5JUV9MQVNUU0FMRVBSSUNFLjQ1NTg5BQAAAAAAAAAIAAAAFChJbnZhbGlkIElkZW50aWZpZXIpu4muthgX3gidGSe7GBfeCCRDSVEuQU1MWC5JUV9MQVNUU0FMRVBSSUNFLjEwLzE3LzIwMjQBAAAABqDnEgIAAAAEMy45MgC7ia62GBfeCJ0ZJ7sYF94IJENJUS5BVVJBLklRX0xBU1RTQUxFUFJJQ0UuMTAvMTcvMjAyNAEAAADErfkFAgAAAAUxMC4yOQC7ia62GBfeCJ0ZJ7sYF94II0NJUS5TVVBOLklRX1ZBTFVFX1RSQURFRC4xMC8xNy8yMDI0AQAAALBzBgACAAAACDkuMDY2Mzc5</t>
  </si>
  <si>
    <t>ALuJrrYYF94InRknuxgX3ggjQ0lRLlBGRS5JUV9MQVNUU0FMRVBSSUNFLjEwLzE4LzIwMjQBAAAA3nkCAAIAAAAFMjkuMjIAu4muthgX3gidGSe7GBfeCCFDSVEuUkhIQlkuSVFfTUFSS0VUQ0FQLjEwLzIxLzIwMjQBAAAAJHwKAAIAAAANMjIwMzM1LjA3OTQwNAEGAAAABQAAAAExAQAAAAstMTk4NjQ0MjYwNQMAAAACMjkCAAAABjEwMDA1NAQAAAABMAcAAAAKMTAvMjEvMjAyNLuJrrYYF94InRknuxgX3ggjQ0lRLlJFR04uSVFfVkFMVUVfVFJBREVELjEwLzIxLzIwMjQBAAAAs4MAAAIAAAAKNzY5LjI4NzI5OAC7ia62GBfeCJ0ZJ7sYF94IH0NJUS5QWVBELklRX0xBU1RTQUxFUFJJQ0UuNDU1OTMBAAAAfxbvAgIAAAAGMy40MTk0ALuJrrYYF94InRknuxgX3ggkQ0lRLlJHTlguSVFfTEFTVFNBTEVQUklDRS4xMC8yMS8yMDI0AQAAAFRvyQcCAAAABTEwLjM3AIVlAbcYF94If3wuuxgX3ggjQ0lRLk1JUkEuSVFfVkFMVUVfVFJBREVELjEwLzIxLzIwMjQBAAAAJbzsagIAAAAIMy4wODE3NTQAu4muthgX3gidGSe7GBfeCCRDSVEuTURHTC5JUV9MQVNUU0FMRVBSSUNFLjEwLzIxLzIwMjQBAAAATJujCAIAAAAGMjA4Ljg5ALuJrrYYF94InRknuxgX3gggQ0lRLkNMU0QuSVFfTUFSS0VUQ0FQLjEwLzIxLzIwMjQBAAAADfGtCAIAAAAJOTguNjY0MTQyAQYAAAAFAAAAATEBAAAACy0xOTgyNTc2OTg2AwAAAAMx</t>
  </si>
  <si>
    <t>NjACAAAABjEwMDA1NAQAAAABMAcAAAAKMTAvMjEvMjAyNLuJrrYYF94InRknuxgX3ggfQ0lRLk9DR04uSVFfTEFTVFNBTEVQUklDRS40NTU5MwEAAAC3wBwSAgAAAAQxLjAxALuJrrYYF94InRknuxgX3ggjQ0lRLklNUk4uSVFfVkFMVUVfVFJBREVELjEwLzIyLzIwMjQBAAAA80x1AAIAAAAHMC4wMDYyOAC7ia62GBfeCJ0ZJ7sYF94IJENJUS5NT0xOLklRX0xBU1RTQUxFUFJJQ0UuMTAvMjIvMjAyNAEAAADInPIBAgAAAAM1LjgAu4muthgX3gidGSe7GBfeCCNDSVEuQU5OWC5JUV9WQUxVRV9UUkFERUQuMTAvMjIvMjAyNAEAAAD/rq4QAgAAAAg1LjEwMTUzNwC7ia62GBfeCJ0ZJ7sYF94IH0NJUS5QRkUuSVFfTUFSS0VUQ0FQLjEwLzIyLzIwMjQBAAAA3nkCAAIAAAANMTYzNDI3LjQ4NTY0NgEGAAAABQAAAAExAQAAAAstMTk4NDg5MDcxOQMAAAADMTYwAgAAAAYxMDAwNTQEAAAAATAHAAAACjEwLzIyLzIwMjS7ia62GBfeCJ0ZJ7sYF94IKkNJUS5HWVJFLklRX1BSSUNFX1ZPTF9ISVNUXzZNVEguMTAvMjIvMjAyNAEAAABXJ/4FAgAAAAc4Ny4yNDg4ALuJrrYYF94InRknuxgX3ggfQ0lRLlJQVFguSVFfTEFTVFNBTEVQUklDRS40NTU4NwEAAADnv/AZAgAAAAQzLjUyALuJrrYYF94InRknuxgX3ggfQ0lRLkdBTlguSVFfTEFTVFNBTEVQUklDRS40NTU4NwEAAADb0AwhAgAAAAQyLjY5ALuJrrYYF94InRkn</t>
  </si>
  <si>
    <t>uxgX3ggkQ0lRLk9SSUMuSVFfTEFTVFNBTEVQUklDRS4xMC8yMy8yMDI0AQAAAFRLGhICAAAABDguODIAu4muthgX3gidGSe7GBfeCC1DSVEuQVBSRS5JUV9TSE9SVF9JTlRFUkVTVF9QRVJDRU5ULjEwLzIzLzIwMjQBAAAAq9OoEwIAAAARMC4yNDIyMTcxMzgyNjYyNzYAu4muthgX3gidGSe7GBfeCCBDSVEuUEhSUkYuSVFfTEFTVFNBTEVQUklDRS40NTU5NQUAAAAAAAAACAAAABQoSW52YWxpZCBJZGVudGlmaWVyKbuJrrYYF94InRknuxgX3ggtQ0lRLkNZQ0MuSVFfU0hPUlRfSU5URVJFU1RfUEVSQ0VOVC4xMC8yMy8yMDI0AQAAAEzoAQADAAAAAAC7ia62GBfeCJ0ZJ7sYF94IH0NJUS5STkFaLklRX0xBU1RTQUxFUFJJQ0UuNDU1ODcBAAAAGSGWIAIAAAAKNTYzLjY0MDM1NQC7ia62GBfeCJ0ZJ7sYF94IJENJUS5QUkxELklRX0xBU1RTQUxFUFJJQ0UuMTAvMjQvMjAyNAEAAABmXkcWAgAAAAQxLjU1ALuJrrYYF94InRknuxgX3ggfQ0lRLk5SU04uSVFfTEFTVFNBTEVQUklDRS40NTU4OAEAAABqZeUgAgAAAAQxLjE1ALuJrrYYF94InRknuxgX3gggQ0lRLkFQR0UuSVFfTUFSS0VUQ0FQLjEwLzI0LzIwMjQBAAAAlftGbAIAAAALMjk0NC41NzU2NjQBBgAAAAUAAAABMQEAAAALLTE5ODM3MDg5OTADAAAAAzE2MAIAAAAGMTAwMDU0BAAAAAEwBwAAAAoxMC8yNC8yMDI0u4muthgX3gidGSe7GBfeCCNDSVEu</t>
  </si>
  <si>
    <t>UEZFLklRX0xBU1RTQUxFUFJJQ0UuMTAvMjQvMjAyNAEAAADeeQIAAgAAAAUyOC42NAC7ia62GBfeCJ0ZJ7sYF94IIENJUS5JTlZPLklRX01BUktFVENBUC4xMC8yNC8yMDI0BQAAAAAAAAAIAAAAFChJbnZhbGlkIElkZW50aWZpZXIpu4muthgX3gidGSe7GBfeCB9DSVEuTlRMQS5JUV9MQVNUU0FMRVBSSUNFLjQ1NTk2AQAAAHTjjhACAAAABTE0LjIyALuJrrYYF94InRknuxgX3gggQ0lRLlBST0suSVFfTUFSS0VUQ0FQLjEwLzI0LzIwMjQBAAAA9pCqIwIAAAAKMjE3LjQzODYzNgEGAAAABQAAAAExAQAAAAstMTk4Mzk3OTE2NQMAAAADMTYwAgAAAAYxMDAwNTQEAAAAATAHAAAACjEwLzI0LzIwMjS7ia62GBfeCJ0ZJ7sYF94IH0NJUS5FWVBULklRX0xBU1RTQUxFUFJJQ0UuNDU1OTYBAAAAr2BEAAIAAAAFMTEuNzYAu4muthgX3gidGSe7GBfeCCBDSVEuR0lMRC5JUV9NQVJLRVRDQVAuMTAvMjUvMjAyNAEAAABKcQAAAgAAAA0xMTA4MDQuMjk1MjA5AQYAAAAFAAAAATEBAAAACy0xOTg0MjMyMTgzAwAAAAMxNjACAAAABjEwMDA1NAQAAAABMAcAAAAKMTAvMjUvMjAyNLuJrrYYF94InRknuxgX3ggfQ0lRLklEWUEuSVFfTEFTVFNBTEVQUklDRS40NTU5NwEAAABrHacTAgAAAAQyOC42ALuJrrYYF94InRknuxgX3gggQ0lRLlRZUkEuSVFfTUFSS0VUQ0FQLjEwLzI1LzIwMjQBAAAANDnKJgIAAAALMTE1OC4w</t>
  </si>
  <si>
    <t>Mzg1ODQBBgAAAAUAAAABMQEAAAALLTE5ODQ1MjE1NDADAAAAAzE2MAIAAAAGMTAwMDU0BAAAAAEwBwAAAAoxMC8yNS8yMDI0u4muthgX3gidGSe7GBfeCB9DSVEuUFBCVC5JUV9MQVNUU0FMRVBSSUNFLjQ1NTk3AQAAAC2iNgECAAAABTAuMDYyALMEsbYYF94InRknuxgX3ggfQ0lRLkpOSi5JUV9NQVJLRVRDQVAuMTAvMjUvMjAyNAEAAACdIQIAAgAAAA0zODczMzguMzgzNzM1AQYAAAAFAAAAATEBAAAACy0xOTcyNzQ5NTE4AwAAAAMxNjACAAAABjEwMDA1NAQAAAABMAcAAAAKMTAvMjUvMjAyNLuJrrYYF94InRknuxgX3ggfQ0lRLklUUk0uSVFfTEFTVFNBTEVQUklDRS40NTU5NwEAAACQsvkSAgAAAAQxLjIyALuJrrYYF94InRknuxgX3gggQ0lRLklST04uSVFfTUFSS0VUQ0FQLjEwLzI1LzIwMjQBAAAATt85JgIAAAALMTM2Ny42ODIzNTYBBgAAAAUAAAABMQEAAAALLTE5ODQ0MDQ2NTMDAAAAAzE2MAIAAAAGMTAwMDU0BAAAAAEwBwAAAAoxMC8yNS8yMDI0u4muthgX3gidGSe7GBfeCB9DSVEuS0FMVi5JUV9MQVNUU0FMRVBSSUNFLjQ1NTk3AQAAABCOJQgCAAAABTEwLjYxALuJrrYYF94InRknuxgX3ggiQ0lRLk1ER0wuSVFfVkFMVUVfVFJBREVELjkvMzAvMjAyNAEAAABMm6MIAgAAAAoxMDAuNDQzMzAyALuJrrYYF94InRknuxgX3ggjQ0lRLlVSR04uSVFfTEFTVFNBTEVQUklDRS4xMC8yLzIwMjQB</t>
  </si>
  <si>
    <t>AAAA1dJYDgIAAAAFMTIuNTgAu4muthgX3gidGSe7GBfeCCJDSVEuUEhWUy5JUV9WQUxVRV9UUkFERUQuMTAvNS8yMDI0AQAAAHCLBBgDAAAAAAC7ia62GBfeCJ0ZJ7sYF94IJENJUS5STEZURi5JUV9MQVNUU0FMRVBSSUNFLjEwLzgvMjAyNAUAAAAAAAAACAAAABQoSW52YWxpZCBJZGVudGlmaWVyKbuJrrYYF94InRknuxgX3ggiQ0lRLlBUQ1QuSVFfVkFMVUVfVFJBREVELjEwLzgvMjAyNAEAAACUWw8AAgAAAAk4OS4yMTk2NDEAu4muthgX3gidGSe7GBfeCB5DSVEuWEJJLklRX0xBU1RTQUxFUFJJQ0UuNDU1NzMBAAAAykCYAQIAAAAEOTcuMQCf/nC3GBfeCORqRLsYF94IHkNJUS5YQkkuSVFfTEFTVFNBTEVQUklDRS40NTU3NQEAAADKQJgBAgAAAAU5Ni4yMgCf/nC3GBfeCBvzQbsYF94IHkNJUS5EWU4uSVFfTEFTVFNBTEVQUklDRS40NTU4MQEAAAACBkgkAgAAAAQzNS40ABqMJbcYF94IMsM1uxgX3ggjQ0lRLk5WUy5JUV9MQVNUU0FMRVBSSUNFLjEwLzEwLzIwMjQBAAAAqbXoDwIAAAABNwC7ia62GBfeCJ0ZJ7sYF94IJENJUS5SSEhCWS5JUV9WQUxVRV9UUkFERUQuMTAvMTAvMjAyNAEAAAAkfAoAAwAAAAAAu4muthgX3gidGSe7GBfeCB9DSVEuQ1JERi5JUV9MQVNUU0FMRVBSSUNFLjQ1NTc0AQAAALw6pwACAAAABDIuNTIAu4muthgX3gidGSe7GBfeCB5DSVEuWEJJLklRX0xBU1RTQUxFUFJJQ0Uu</t>
  </si>
  <si>
    <t>NDU1NzYBAAAAykCYAQIAAAAFOTguNjgAn/5wtxgX3ggb80G7GBfeCB5DSVEuWEJJLklRX0xBU1RTQUxFUFJJQ0UuNDU1NzkBAAAAykCYAQIAAAAFOTkuMDcAn/5wtxgX3ggb80G7GBfeCCRDSVEuTlZDUi5JUV9MQVNUU0FMRVBSSUNFLjEwLzE1LzIwMjQBAAAA6HwfBAIAAAAFMTcuNzgAu4muthgX3gidGSe7GBfeCCtDSVEuUkhIQlkuSVFfUFJJQ0VfVk9MX0hJU1RfNk1USC4xMC8xNS8yMDI0AQAAACR8CgADAAAAAAC7ia62GBfeCJ0ZJ7sYF94ILUNJUS5BQ0VULklRX1NIT1JUX0lOVEVSRVNUX1BFUkNFTlQuMTAvMTYvMjAyNAEAAADfV3sSAgAAABA0LjA5Mzc0NDM2NDQ1MDg0ALuJrrYYF94InRknuxgX3ggsQ0lRLkdSSS5JUV9TSE9SVF9JTlRFUkVTVF9QRVJDRU5ULjEwLzE2LzIwMjQBAAAAco4pCAIAAAAPNS43NzY3MDM1ODU1OTI2ALuJrrYYF94InRknuxgX3ggfQ0lRLkFNTFguSVFfTEFTVFNBTEVQUklDRS40NTU4OQEAAAAGoOcSAgAAAAM0LjkAu4muthgX3gidGSe7GBfeCB9DSVEuQVVSQS5JUV9MQVNUU0FMRVBSSUNFLjQ1NTg5AQAAAMSt+QUCAAAABTExLjI0ALuJrrYYF94InRknuxgX3gggQ0lRLlJBTkkuSVFfTUFSS0VUQ0FQLjEwLzE3LzIwMjQBAAAAGyBzDgIAAAAJODQuOTIyODY4AQYAAAAFAAAAATEBAAAACy0xOTg0NzI4NjMyAwAAAAMxNjACAAAABjEwMDA1NAQAAAABMAcAAAAKMTAv</t>
  </si>
  <si>
    <t>MTcvMjAyNLuJrrYYF94InRknuxgX3ggtQ0lRLkFCQlYuSVFfU0hPUlRfSU5URVJFU1RfUEVSQ0VOVC4xMC8xNy8yMDI0AQAAAAoBdQgCAAAAETAuODQxMDc1MTg5NDcyODE3ALuJrrYYF94InRknuxgX3ggeQ0lRLlBGRS5JUV9MQVNUU0FMRVBSSUNFLjQ1NTkwAQAAAN55AgACAAAABTI4LjQ1ALuJrrYYF94InRknuxgX3ggrQ0lRLlJISEJZLklRX1BSSUNFX1ZPTF9ISVNUXzZNVEguMTAvMjEvMjAyNAEAAAAkfAoAAwAAAAAAu4muthgX3gidGSe7GBfeCCBDSVEuQUNYUC5JUV9NQVJLRVRDQVAuMTAvMjEvMjAyNAEAAADOzEIhAgAAAAkzMS44NDAzNTcBBgAAAAUAAAABMQEAAAALLTE5ODQyMzcwMDYDAAAAAzE2MAIAAAAGMTAwMDU0BAAAAAEwBwAAAAoxMC8yMS8yMDI0u4muthgX3gidGSe7GBfeCB9DSVEuUkdOWC5JUV9MQVNUU0FMRVBSSUNFLjQ1NTkzAQAAAFRvyQcCAAAABDkuMzgAhWUBtxgX3ggzsiy7GBfeCB9DSVEuTlZPLklRX01BUktFVENBUC4xMC8yMS8yMDI0AQAAAHzvBAACAAAADTM1NzkxMjcuOTE1NDgBBgAAAAUAAAABMQEAAAALLTE5ODQ2ODA2MDADAAAAAjQyAgAAAAYxMDAwNTQEAAAAATAHAAAACjEwLzIxLzIwMjS7ia62GBfeCJ0ZJ7sYF94ILUNJUS5HSUxELklRX1NIT1JUX0lOVEVSRVNUX1BFUkNFTlQuMTAvMjEvMjAyNAEAAABKcQAAAgAAABAxLjQyNDUxMjAzMjY5OTQzALuJrrYY</t>
  </si>
  <si>
    <t>F94InRknuxgX3ggfQ0lRLk1ER0wuSVFfTEFTVFNBTEVQUklDRS40NTU5MwEAAABMm6MIAgAAAAMyMTcAmcWwthgX3gidGSe7GBfeCCpDSVEuQ0xTRC5JUV9QUklDRV9WT0xfSElTVF82TVRILjEwLzIxLzIwMjQBAAAADfGtCAIAAAAGNzMuMDE3AJnFsLYYF94InRknuxgX3ggtQ0lRLkFCQlYuSVFfU0hPUlRfSU5URVJFU1RfUEVSQ0VOVC4xMC8yMS8yMDI0AQAAAAoBdQgCAAAAETAuODQxMDc1MTg5NDcyODE3ABqMJbcYF94I4EwzuxgX3gggQ0lRLlRFVkEuSVFfTUFSS0VUQ0FQLjEwLzIyLzIwMjQBAAAAT7MEAAIAAAAMMjA4MjQuNDAwMjU3AQYAAAAFAAAAATEBAAAACy0xOTg1Njk2MzMyAwAAAAMxNjACAAAABjEwMDA1NAQAAAABMAcAAAAKMTAvMjIvMjAyNJnFsLYYF94InRknuxgX3ggfQ0lRLk1PTE4uSVFfTEFTVFNBTEVQUklDRS40NTU5NAEAAADInPIBAgAAAAM1LjYAmcWwthgX3gidGSe7GBfeCCBDSVEuQkNUWC5JUV9NQVJLRVRDQVAuMTAvMjIvMjAyNAEAAAD23KEPAgAAAAk0NC40MzkyODQBBgAAAAUAAAABMQEAAAALLTE5ODk2NDM5NDEDAAAAAjI3AgAAAAYxMDAwNTQEAAAAATAHAAAACjEwLzIyLzIwMjSZxbC2GBfeCJ0ZJ7sYF94IHkNJUS5QRkUuSVFfTEFTVFNBTEVQUklDRS40NTU4NgEAAADeeQIAAgAAAAUyOC45MwCZxbC2GBfeCJ0ZJ7sYF94IJENJUS5HWVJFLklRX0xBU1RTQUxFUFJJ</t>
  </si>
  <si>
    <t>Q0UuMTAvMjIvMjAyNAEAAABXJ/4FAgAAAAUxMy45OQCZxbC2GBfeCJ0ZJ7sYF94ILUNJUS5PS1lPLklRX1NIT1JUX0lOVEVSRVNUX1BFUkNFTlQuMTAvMjMvMjAyNAEAAABLz7YCAgAAABEwLjYxOTYzNjAxNDc0ODE3OACZxbC2GBfeCJ0ZJ7sYF94IJENJUS5SUFRYLklRX0xBU1RTQUxFUFJJQ0UuMTAvMjMvMjAyNAEAAADnv/AZAgAAAAQzLjQzAJnFsLYYF94InRknuxgX3ggtQ0lRLlNER1IuSVFfU0hPUlRfSU5URVJFU1RfUEVSQ0VOVC4xMC8yMy8yMDI0AQAAAGHmBwACAAAAEDEyLjA3MjgyOTA3Mjc4MDIAmcWwthgX3gidGSe7GBfeCCRDSVEuR0FOWC5JUV9MQVNUU0FMRVBSSUNFLjEwLzIzLzIwMjQBAAAA29AMIQIAAAAEMi42OACZxbC2GBfeCJ0ZJ7sYF94IH0NJUS5PUklDLklRX0xBU1RTQUxFUFJJQ0UuNDU1OTUBAAAAVEsaEgIAAAAEOS40MgCZxbC2GBfeCJ0ZJ7sYF94II0NJUS5BUFJFLklRX1ZBTFVFX1RSQURFRC4xMC8yMy8yMDI0AQAAAKvTqBMCAAAACDAuMDc2MjcyAJnFsLYYF94InRknuxgX3ggkQ0lRLlJOQVouSVFfTEFTVFNBTEVQUklDRS4xMC8yMy8yMDI0AQAAABkhliACAAAACjYyMS44NTIzOTIAmcWwthgX3gidGSe7GBfeCClDSVEuUFROLklRX1BSSUNFX1ZPTF9ISVNUXzZNVEguMTAvMjQvMjAyNAEAAAAIL9wMAgAAAAc1Mi41MDMzABqMJbcYF94IHOUwuxgX3ggjQ0lRLktVUkEu</t>
  </si>
  <si>
    <t>SVFfVkFMVUVfVFJBREVELjEwLzI0LzIwMjQBAAAAuMvaEAIAAAAJMjcuNzMzMzY4AJnFsLYYF94InRknuxgX3ggfQ0lRLlBSTEQuSVFfTEFTVFNBTEVQUklDRS40NTU5NgEAAABmXkcWAgAAAAMxLjIAmcWwthgX3gidGSe7GBfeCCRDSVEuTlJTTi5JUV9MQVNUU0FMRVBSSUNFLjEwLzI0LzIwMjQBAAAAamXlIAIAAAAEMS4yMQCZxbC2GBfeCJ0ZJ7sYF94IKkNJUS5BUEdFLklRX1BSSUNFX1ZPTF9ISVNUXzZNVEguMTAvMjQvMjAyNAEAAACV+0ZsAgAAAAc1NC43Mzc0AJnFsLYYF94InRknuxgX3ggiQ0lRLlNOWS5JUV9WQUxVRV9UUkFERUQuMTAvMjQvMjAyNAEAAAAafAoAAgAAAAoxNzIuMDkzNDg4AJnFsLYYF94InRknuxgX3ggeQ0lRLlBGRS5JUV9MQVNUU0FMRVBSSUNFLjQ1NTk2AQAAAN55AgACAAAABDI4LjMAmcWwthgX3gidGSe7GBfeCC1DSVEuTVJOUy5JUV9TSE9SVF9JTlRFUkVTVF9QRVJDRU5ULjEwLzI0LzIwMjQBAAAAIRY3AQMAAAAAAJnFsLYYF94InRknuxgX3ggqQ0lRLklOVk8uSVFfUFJJQ0VfVk9MX0hJU1RfNk1USC4xMC8yNC8yMDI0BQAAAAAAAAAIAAAAFChJbnZhbGlkIElkZW50aWZpZXIpmcWwthgX3gidGSe7GBfeCC1DSVEuUEhWUy5JUV9TSE9SVF9JTlRFUkVTVF9QRVJDRU5ULjEwLzI0LzIwMjQBAAAAcIsEGAIAAAARMC4yNDM5NzQ0MjA2MTU2MDQAmcWwthgX3gidGSe7GBfe</t>
  </si>
  <si>
    <t>CCpDSVEuUFJPSy5JUV9QUklDRV9WT0xfSElTVF82TVRILjEwLzI0LzIwMjQBAAAA9pCqIwIAAAAIMTIxLjYzMjMAmcWwthgX3gidGSe7GBfeCC1DSVEuUlhSWC5JUV9TSE9SVF9JTlRFUkVTVF9QRVJDRU5ULjEwLzI0LzIwMjQBAAAAm6qUDwIAAAAQMjEuMTU0MTQ2NTk4Mzg2OACZxbC2GBfeCJ0ZJ7sYF94IHkNJUS5YQkkuSVFfTEFTVFNBTEVQUklDRS40NTU2MgEAAADKQJgBAgAAAAU5OC40MwCf/nC3GBfeCORqRLsYF94ILENJUS5LWklBLklRX1NIT1JUX0lOVEVSRVNUX1BFUkNFTlQuMTAvMi8yMDI0AQAAAG0hBgACAAAAEDUuMzg2Njk1MzUzMTU3NjcAmcWwthgX3gidGSe7GBfeCB9DSVEuUkFSRS5JUV9NQVJLRVRDQVAuMTAvNy8yMDI0AQAAAPF6AAcCAAAACzQ4MjguODA5NjU5AQYAAAAFAAAAATEBAAAACy0xOTg1MzU4MjAzAwAAAAMxNjACAAAABjEwMDA1NAQAAAABMAcAAAAJMTAvNy8yMDI0mcWwthgX3gidGSe7GBfeCB9DSVEuVFZHTi5JUV9MQVNUU0FMRVBSSUNFLjQ1NTgwAQAAALJ72ykCAAAABDEuMzcAmcWwthgX3gidGSe7GBfeCClDSVEuS1lNUi5JUV9QUklDRV9WT0xfSElTVF82TVRILjEwLzkvMjAyNAEAAAALkE8gAgAAAAc2Mi4wOTI5AJnFsLYYF94InRknuxgX3ggrQ0lRLkRZTi5JUV9TSE9SVF9JTlRFUkVTVF9QRVJDRU5ULjEwLzkvMjAyNAEAAAACBkgkAgAAABA4Ljg0Mzk4NzQ3</t>
  </si>
  <si>
    <t>NTA3OTYzALMEsbYYF94InRknuxgX3ggfQ0lRLlBFUEcuSVFfTUFSS0VUQ0FQLjEwLzkvMjAyNAEAAADECQRkAgAAAAozMTAuMjUzOTYzAQYAAAAFAAAAATEBAAAACy0xOTg0NDA0NTY0AwAAAAMxNjACAAAABjEwMDA1NAQAAAABMAcAAAAJMTAvOS8yMDI0mcWwthgX3gidGSe7GBfeCCpDSVEuRkhUWC5JUV9QUklDRV9WT0xfSElTVF82TVRILjEwLzEwLzIwMjQBAAAA6GMSIAIAAAAHOTQuNzAwNwCZxbC2GBfeCJ0ZJ7sYF94IH0NJUS5DUkRGLklRX0xBU1RTQUxFUFJJQ0UuNDU1ODIBAAAAvDqnAAIAAAAEMi43OQCZxbC2GBfeCJ0ZJ7sYF94IJENJUS5SSEhCWS5JUV9WQUxVRV9UUkFERUQuMTAvMTQvMjAyNAEAAAAkfAoAAwAAAAAAmcWwthgX3gidGSe7GBfeCC1DSVEuRU5WQi5JUV9TSE9SVF9JTlRFUkVTVF9QRVJDRU5ULjEwLzE1LzIwMjQBAAAAAPvLJgIAAAAQMi4yMzA2NzU0NDk1MDA1NQCZxbC2GBfeCJ0ZJ7sYF94IIENJUS5SSEhCWS5JUV9MQVNUU0FMRVBSSUNFLjQ1NTc5AQAAACR8CgADAAAAAACZxbC2GBfeCJ0ZJ7sYF94II0NJUS5BQ0VULklRX1ZBTFVFX1RSQURFRC4xMC8xNi8yMDI0AQAAAN9XexICAAAACDAuODI4MzgyAJnFsLYYF94InRknuxgX3ggjQ0lRLk5WQVguSVFfVkFMVUVfVFJBREVELjEwLzE2LzIwMjQBAAAArVgFAAIAAAAKMzI4LjE0NTg5NwCZxbC2GBfeCJ0ZJ7sYF94IIkNJ</t>
  </si>
  <si>
    <t>US5HUkkuSVFfVkFMVUVfVFJBREVELjEwLzE2LzIwMjQBAAAAco4pCAIAAAAINy4zNTU3NDQAmcWwthgX3gidGSe7GBfeCC1DSVEuVlNUTS5JUV9TSE9SVF9JTlRFUkVTVF9QRVJDRU5ULjEwLzE3LzIwMjQBAAAAKDfoBgIAAAAPNS44MzcxMDU4NjU3Njg3AJnFsLYYF94InRknuxgX3ggfQ0lRLlJBTkkuSVFfTEFTVFNBTEVQUklDRS40NTU4MQEAAAAbIHMOAgAAAAMyLjYAmcWwthgX3gidGSe7GBfeCCNDSVEuQUJCVi5JUV9WQUxVRV9UUkFERUQuMTAvMTcvMjAyNAEAAAAKAXUIAgAAAAo4MzMuMjkxMjA3AJnFsLYYF94InRknuxgX3ggsQ0lRLktaUi5JUV9TSE9SVF9JTlRFUkVTVF9QRVJDRU5ULjEwLzE4LzIwMjQBAAAAjRIhEgIAAAAQMS4zNDcxMzk2NTY2NjA2NwCZxbC2GBfeCJ0ZJ7sYF94IJUNJUS5SSEhCWS5JUV9MQVNUU0FMRVBSSUNFLjEwLzIxLzIwMjQBAAAAJHwKAAMAAAAAAJnFsLYYF94InRknuxgX3ggqQ0lRLkFDWFAuSVFfUFJJQ0VfVk9MX0hJU1RfNk1USC4xMC8yMS8yMDI0AQAAAM7MQiECAAAABzYxLjg1ODkAmcWwthgX3gidGSe7GBfeCB5DSVEuTlZPLklRX0xBU1RTQUxFUFJJQ0UuNDU1ODMBAAAAfO8EAAIAAAAGMTE4LjA5AJnFsLYYF94InRknuxgX3ggjQ0lRLkdJTEQuSVFfVkFMVUVfVFJBREVELjEwLzIxLzIwMjQBAAAASnEAAAIAAAAKMzg0LjEwMDY5MgCZxbC2GBfeCJ0ZJ7sY</t>
  </si>
  <si>
    <t>F94ILUNJUS5UQVJBLklRX1NIT1JUX0lOVEVSRVNUX1BFUkNFTlQuMTAvMjEvMjAyNAEAAAD4oYkgAgAAABAxMC4zOTkzMzkzNjI1NDg1AJnFsLYYF94InRknuxgX3ggkQ0lRLkNMU0QuSVFfTEFTVFNBTEVQUklDRS4xMC8yMS8yMDI0AQAAAA3xrQgCAAAACDE5Ljc5OTk5AJnFsLYYF94InRknuxgX3ggjQ0lRLkFCQlYuSVFfVkFMVUVfVFJBREVELjEwLzIxLzIwMjQBAAAACgF1CAIAAAAKODM4Ljc5NDI3MgCZxbC2GBfeCJ0ZJ7sYF94IH0NJUS5URVZBLklRX0xBU1RTQUxFUFJJQ0UuNDU1ODYBAAAAT7MEAAIAAAAFMTguMTgAmcWwthgX3gidGSe7GBfeCC1DSVEuQUxWTy5JUV9TSE9SVF9JTlRFUkVTVF9QRVJDRU5ULjEwLzIyLzIwMjQBAAAAPYlRKQIAAAASMC4wMjY1ODYyODg5Mzk0MjM1AJnFsLYYF94InRknuxgX3ggqQ0lRLkJDVFguSVFfUFJJQ0VfVk9MX0hJU1RfNk1USC4xMC8yMi8yMDI0AQAAAPbcoQ8CAAAABzE0MS4zMDgAmcWwthgX3gidGSe7GBfeCCNDSVEuUEZFLklRX0xBU1RTQUxFUFJJQ0UuMTAvMjIvMjAyNAEAAADeeQIAAgAAAAUyOC44NACZxbC2GBfeCJ0ZJ7sYF94ILUNJUS5BTlJPLklRX1NIT1JUX0lOVEVSRVNUX1BFUkNFTlQuMTAvMjIvMjAyNAEAAAByUeVjAgAAABAxNS4yNjg1NjM4Mjg0NTE1AJnFsLYYF94InRknuxgX3ggfQ0lRLkdZUkUuSVFfTEFTVFNBTEVQUklDRS40NTU5</t>
  </si>
  <si>
    <t>NAEAAABXJ/4FAgAAAAUxNC45NwCZxbC2GBfeCJ0ZJ7sYF94IH0NJUS5SUFRYLklRX0xBU1RTQUxFUFJJQ0UuNDU1OTUBAAAA57/wGQIAAAAEMy40NQCZxbC2GBfeCJ0ZJ7sYF94IH0NJUS5HQU5YLklRX0xBU1RTQUxFUFJJQ0UuNDU1OTUBAAAA29AMIQIAAAAEMi4xOACZxbC2GBfeCJ0ZJ7sYF94II0NJUS5DT0dULklRX1ZBTFVFX1RSQURFRC4xMC8yMy8yMDI0AQAAAGnURCgCAAAACTEwLjI3NDI1MgCZxbC2GBfeCJ0ZJ7sYF94IIENJUS5DQVRYLklRX01BUktFVENBUC4xMC8yMy8yMDI0AQAAAOqVlwACAAAACjc4OC4yMjk0MjcBBgAAAAUAAAABMQEAAAALLTE5ODI4Mzk4OTMDAAAAAzE2MAIAAAAGMTAwMDU0BAAAAAEwBwAAAAoxMC8yMy8yMDI0mcWwthgX3gidGSe7GBfeCCNDSVEuQ1lDQy5JUV9WQUxVRV9UUkFERUQuMTAvMjMvMjAyNAEAAABM6AEAAwAAAAAAmcWwthgX3gidGSe7GBfeCB9DSVEuUk5BWi5JUV9MQVNUU0FMRVBSSUNFLjQ1NTk1AQAAABkhliACAAAACjQ2NS42OTYyOTMAmcWwthgX3gidGSe7GBfeCC1DSVEuWkxBQi5JUV9TSE9SVF9JTlRFUkVTVF9QRVJDRU5ULjEwLzI0LzIwMjQBAAAAdwIpEAIAAAAQNC44MzkwMjY5MDA5NDc2NgCZxbC2GBfeCJ0ZJ7sYF94IIENJUS5SQ1VTLklRX01BUktFVENBUC4xMC8yNC8yMDI0AQAAADS/ZRMCAAAACzE2MzAuMTUyNDE0AQYAAAAFAAAAATEB</t>
  </si>
  <si>
    <t>AAAACy0xOTg0Mjk3NjM2AwAAAAMxNjACAAAABjEwMDA1NAQAAAABMAcAAAAKMTAvMjQvMjAyNJnFsLYYF94InRknuxgX3ggiQ0lRLk1SSy5JUV9WQUxVRV9UUkFERUQuMTAvMjQvMjAyNAEAAAD2ZgQAAgAAAAo4NzguMzczMzg2AJnFsLYYF94InRknuxgX3ggfQ0lRLk5SU04uSVFfTEFTVFNBTEVQUklDRS40NTU5NgEAAABqZeUgAgAAAAQxLjI1AJnFsLYYF94InRknuxgX3ggtQ0lRLkxFWFguSVFfU0hPUlRfSU5URVJFU1RfUEVSQ0VOVC4xMC8yNC8yMDI0AQAAACt7jwECAAAAEDEuNTc5NjA0NzI4MDk5NDQAmcWwthgX3gidGSe7GBfeCB9DSVEuQVBHRS5JUV9MQVNUU0FMRVBSSUNFLjQ1NTg4AQAAAJX7RmwCAAAABTUxLjQzAJnFsLYYF94InRknuxgX3ggfQ0lRLkdTSy5JUV9NQVJLRVRDQVAuMTAvMjQvMjAyNAEAAADyMwQAAgAAAAw1OTM2OS42Njc2NDcBBgAAAAUAAAABMQEAAAALLTE5ODU4NjgxODcDAAAAAjU1AgAAAAYxMDAwNTQEAAAAATAHAAAACjEwLzI0LzIwMjSZxbC2GBfeCJ0ZJ7sYF94IH0NJUS5JTlZPLklRX0xBU1RTQUxFUFJJQ0UuNDU1ODgFAAAAAAAAAAgAAAAUKEludmFsaWQgSWRlbnRpZmllcimZxbC2GBfeCJ0ZJ7sYF94IH0NJUS5QUk9LLklRX0xBU1RTQUxFUFJJQ0UuNDU1ODgBAAAA9pCqIwIAAAADMS43AJnFsLYYF94InRknuxgX3ggfQ0lRLkdJTEQuSVFfTEFTVFNBTEVQUklD</t>
  </si>
  <si>
    <t>RS40NTU4OQEAAABKcQAAAgAAAAU4OC43OACZxbC2GBfeCJ0ZJ7sYF94IH0NJUS5UWVJBLklRX0xBU1RTQUxFUFJJQ0UuNDU1ODkBAAAANDnKJgIAAAAFMjguNjEAmcWwthgX3gidGSe7GBfeCB5DSVEuSk5KLklRX0xBU1RTQUxFUFJJQ0UuNDU1ODkBAAAAnSECAAIAAAAGMTYzLjY3AJnFsLYYF94InRknuxgX3ggfQ0lRLklST04uSVFfTEFTVFNBTEVQUklDRS40NTU4OQEAAABO3zkmAgAAAAI0NgCZxbC2GBfeCJ0ZJ7sYF94IH0NJUS5SVk1ELklRX0xBU1RTQUxFUFJJQ0UuNDU1ODkBAAAAtBHqEAIAAAAFNDcuMjUAmcWwthgX3gidGSe7GBfeCB9DSVEuVkVSQS5JUV9MQVNUU0FMRVBSSUNFLjQ1NTkwAQAAAJ3FuigCAAAABTQxLjA5AJnFsLYYF94InRknuxgX3ggfQ0lRLkxHVk4uSVFfTEFTVFNBTEVQUklDRS40NTU5MAEAAACf9XoYAgAAAAQyLjIxAJnFsLYYF94IO68kuxgX3ggfQ0lRLkJDTEkuSVFfTEFTVFNBTEVQUklDRS40NTU5MAEAAABaE4oAAgAAAAYxLjk1OTYAmcWwthgX3gg7ryS7GBfeCB9DSVEuTUlSQS5JUV9MQVNUU0FMRVBSSUNFLjQ1NTkwAQAAACW87GoCAAAABDEuMjkAmcWwthgX3gg7ryS7GBfeCB9DSVEuR05QWC5JUV9MQVNUU0FMRVBSSUNFLjQ1NTkwAQAAAKq8cQ0CAAAAAjk5AJnFsLYYF94IO68kuxgX3ggkQ0lRLkNTTExZLklRX0xBU1RTQUxFUFJJQ0UuOS8zMC8yMDI0AQAAAF9z</t>
  </si>
  <si>
    <t>DQADAAAAAACZxbC2GBfeCDuvJLsYF94IH0NJUS5JTU1YLklRX0xBU1RTQUxFUFJJQ0UuNDU1NzQBAAAAv1ngGAIAAAAEMS41NACZxbC2GBfeCDuvJLsYF94IHkNJUS5YQkkuSVFfTEFTVFNBTEVQUklDRS40NTU2OQEAAADKQJgBAgAAAAU5Ny41MQCf/nC3GBfeCORqRLsYF94IHkNJUS5YQkkuSVFfTEFTVFNBTEVQUklDRS40NTU3MgEAAADKQJgBAgAAAAU5Ni4zMwCf/nC3GBfeCORqRLsYF94ILENJUS5UVkdOLklRX1NIT1JUX0lOVEVSRVNUX1BFUkNFTlQuMTAvOC8yMDI0AQAAALJ72ykCAAAAETAuNDA0Mjg2OTQ4OTgyNTQ5AJnFsLYYF94IO68kuxgX3ggoQ0lRLkRZTi5JUV9QUklDRV9WT0xfSElTVF82TVRILjEwLzkvMjAyNAEAAAACBkgkAgAAAAY4MC41MjkAVTcvtxgX3gg/gz+7GBfeCB5DSVEuWEJJLklRX0xBU1RTQUxFUFJJQ0UuNDU1NzQBAAAAykCYAQIAAAAFOTYuMzEAn/5wtxgX3gjkakS7GBfeCB9DSVEuRkhUWC5JUV9MQVNUU0FMRVBSSUNFLjQ1NTgyAQAAAOhjEiACAAAABDcuNzQAmcWwthgX3gg7ryS7GBfeCB9DSVEuTExZLklRX01BUktFVENBUC4xMC8xNC8yMDI0AQAAABtbBAACAAAADTgzNjk1NC43NjQ5MDkBBgAAAAUAAAABMQEAAAALLTE5ODQzMzQxMjQDAAAAAzE2MAIAAAAGMTAwMDU0BAAAAAEwBwAAAAoxMC8xNC8yMDI0mcWwthgX3gg7ryS7GBfeCCBDSVEuUlBUWC5JUV9NQVJL</t>
  </si>
  <si>
    <t>RVRDQVAuMTAvMTQvMjAyNAEAAADnv/AZAgAAAAoxNDMuODkwMzU3AQYAAAAFAAAAATEBAAAACy0xOTgzOTMxMTQ1AwAAAAMxNjACAAAABjEwMDA1NAQAAAABMAcAAAAKMTAvMTQvMjAyNJnFsLYYF94IO68kuxgX3gglQ0lRLlJISEJZLklRX0xBU1RTQUxFUFJJQ0UuMTAvMTUvMjAyNAEAAAAkfAoAAwAAAAAAmcWwthgX3gg7ryS7GBfeCC1DSVEuTFlSQS5JUV9TSE9SVF9JTlRFUkVTVF9QRVJDRU5ULjEwLzE1LzIwMjQBAAAAZ6SACAIAAAAQNC4zNjA0NDI4NTc2NDQ4MgCZxbC2GBfeCDuvJLsYF94IIENJUS5DR0VNLklRX01BUktFVENBUC4xMC8xNi8yMDI0AQAAAH96JiACAAAACzEwMjAuOTY4NjQ4AQYAAAAFAAAAATEBAAAACy0xOTg0NDIzNDQ0AwAAAAMxNjACAAAABjEwMDA1NAQAAAABMAcAAAAKMTAvMTYvMjAyNJnFsLYYF94IO68kuxgX3ggfQ0lRLldWRS5JUV9NQVJLRVRDQVAuMTAvMTYvMjAyNAEAAAAWwUoPAgAAAAsyMjY2LjYxNjE0NgEGAAAABQAAAAExAQAAAAstMTk4NDQwNDY2NwMAAAADMTYwAgAAAAYxMDAwNTQEAAAAATAHAAAACjEwLzE2LzIwMjSZxbC2GBfeCDuvJLsYF94IIENJUS5EUlVHLklRX01BUktFVENBUC4xMC8xNi8yMDI0AQAAANaRMCkCAAAACjE3NS4zODQxNTYBBgAAAAUAAAABMQEAAAALLTE5ODE3NDM4MTMDAAAAAjI3AgAAAAYxMDAwNTQEAAAAATAHAAAACjEwLzE2LzIw</t>
  </si>
  <si>
    <t>MjSZxbC2GBfeCDuvJLsYF94II0NJUS5HS09TLklRX1ZBTFVFX1RSQURFRC4xMC8xNi8yMDI0AQAAAMjILwACAAAACTMxLjA0ODUwMgCZxbC2GBfeCDuvJLsYF94II0NJUS5WU1RNLklRX1ZBTFVFX1RSQURFRC4xMC8xNy8yMDI0AQAAACg36AYCAAAACTExLjc1NjU1MQCZxbC2GBfeCDuvJLsYF94ILUNJUS5BVlhMLklRX1NIT1JUX0lOVEVSRVNUX1BFUkNFTlQuMTAvMTcvMjAyNAEAAABjOM8AAgAAABAyMC43NDk4ODM1MTA5NDA4AJnFsLYYF94IO68kuxgX3ggkQ0lRLlJBTkkuSVFfTEFTVFNBTEVQUklDRS4xMC8xNy8yMDI0AQAAABsgcw4CAAAABDIuNjMAmcWwthgX3gg7ryS7GBfeCCtDSVEuQUxQTVkuSVFfUFJJQ0VfVk9MX0hJU1RfNk1USC4xMC8xOC8yMDI0AQAAAJFYDQADAAAAAACFZQG3GBfeCH98LrsYF94IH0NJUS5BQ1hQLklRX0xBU1RTQUxFUFJJQ0UuNDU1ODMBAAAAzsxCIQIAAAAENDAuMgCZxbC2GBfeCDuvJLsYF94ILUNJUS5QWVBELklRX1NIT1JUX0lOVEVSRVNUX1BFUkNFTlQuMTAvMjEvMjAyNAEAAAB/Fu8CAgAAABEwLjEwNjg4NjUwNzE2NTg5NACZxbC2GBfeCDuvJLsYF94II0NJUS5OVk8uSVFfTEFTVFNBTEVQUklDRS4xMC8yMS8yMDI0AQAAAHzvBAACAAAABjExNy4zMwCZxbC2GBfeCDuvJLsYF94IKUNJUS5NUksuSVFfUFJJQ0VfVk9MX0hJU1RfNk1USC4xMC8yMS8yMDI0AQAA</t>
  </si>
  <si>
    <t>APZmBAACAAAABzIzLjYzMDEAmcWwthgX3gg7ryS7GBfeCB9DSVEuQ0xTRC5JUV9MQVNUU0FMRVBSSUNFLjQ1NTkzAQAAAA3xrQgCAAAACTE2LjQ5OTk5MQCZxbC2GBfeCDuvJLsYF94IIENJUS5SVk1ELklRX01BUktFVENBUC4xMC8yMS8yMDI0AQAAALQR6hACAAAACzc5NzYuMTA5NTI4AQYAAAAFAAAAATEBAAAACy0xOTg0NTI0MjIyAwAAAAMxNjACAAAABjEwMDA1NAQAAAABMAcAAAAKMTAvMjEvMjAyNJnFsLYYF94IO68kuxgX3ggkQ0lRLlRFVkEuSVFfTEFTVFNBTEVQUklDRS4xMC8yMi8yMDI0AQAAAE+zBAACAAAABTE4LjM4AJnFsLYYF94IO68kuxgX3ggjQ0lRLkFMVk8uSVFfVkFMVUVfVFJBREVELjEwLzIyLzIwMjQBAAAAPYlRKQIAAAAIMC41NTkwNDIAmcWwthgX3gg7ryS7GBfeCB9DSVEuQkNUWC5JUV9MQVNUU0FMRVBSSUNFLjQ1NTg2AQAAAPbcoQ8CAAAACTExOS40Mjk5NACZxbC2GBfeCDuvJLsYF94IHkNJUS5QRkUuSVFfTEFTVFNBTEVQUklDRS40NTU5NAEAAADeeQIAAgAAAAUyOC40NgCZxbC2GBfeCDuvJLsYF94II0NJUS5BTlJPLklRX1ZBTFVFX1RSQURFRC4xMC8yMi8yMDI0AQAAAHJR5WMCAAAACTI0LjcxOTE0OACZxbC2GBfeCDuvJLsYF94II0NJUS5PS1lPLklRX1ZBTFVFX1RSQURFRC4xMC8yMy8yMDI0AQAAAEvPtgICAAAACDEuMjQyOTg4AJnFsLYYF94IO68kuxgX3ggjQ0lR</t>
  </si>
  <si>
    <t>LlNER1IuSVFfVkFMVUVfVFJBREVELjEwLzIzLzIwMjQBAAAAYeYHAAIAAAAJMTYuMDIyODI3AJnFsLYYF94IO68kuxgX3gggQ0lRLk9MTUEuSVFfTUFSS0VUQ0FQLjEwLzIzLzIwMjQBAAAA8n84IAIAAAAKNjgxLjU2MTczMQEGAAAABQAAAAExAQAAAAstMTk4NDU4MDQ1MgMAAAADMTYwAgAAAAYxMDAwNTQEAAAAATAHAAAACjEwLzIzLzIwMjSZxbC2GBfeCDuvJLsYF94IKkNJUS5DQVRYLklRX1BSSUNFX1ZPTF9ISVNUXzZNVEguMTAvMjMvMjAyNAEAAADqlZcAAgAAAAY3OS40MTkAmcWwthgX3gg7ryS7GBfeCCBDSVEuTUFJQS5JUV9NQVJLRVRDQVAuMTAvMjMvMjAyNAEAAAB18p8lAgAAAAk2My41OTMxODQBBgAAAAUAAAABMQEAAAALLTE5ODQwMTczMTIDAAAAAzE2MAIAAAAGMTAwMDU0BAAAAAEwBwAAAAoxMC8yMy8yMDI0mcWwthgX3gg7ryS7GBfeCCNDSVEuUFROLklRX0xBU1RTQUxFUFJJQ0UuMTAvMjQvMjAyNAEAAAAIL9wMAgAAAAUwLjA2NACFZQG3GBfeCH98LrsYF94IH0NJUS5SQ1VTLklRX0xBU1RTQUxFUFJJQ0UuNDU1ODgBAAAANL9lEwIAAAAFMTcuMzMAmcWwthgX3gg7ryS7GBfeCCBDSVEuVlJDQS5JUV9NQVJLRVRDQVAuMTAvMjQvMjAyNAEAAAA7iw4TAgAAAAk2NC4wMDI4MjUBBgAAAAUAAAABMQEAAAALLTE5ODI2NjYxODQDAAAAAzE2MAIAAAAGMTAwMDU0BAAAAAEwBwAAAAoxMC8y</t>
  </si>
  <si>
    <t>NC8yMDI0mcWwthgX3gg7ryS7GBfeCCRDSVEuQVBHRS5JUV9MQVNUU0FMRVBSSUNFLjEwLzI0LzIwMjQBAAAAlftGbAIAAAAFNTEuOTUAmcWwthgX3gg7ryS7GBfeCClDSVEuR1NLLklRX1BSSUNFX1ZPTF9ISVNUXzZNVEguMTAvMjQvMjAyNAEAAADyMwQAAgAAAAcyMi4zNzc5AJnFsLYYF94IO68kuxgX3ggjQ0lRLk1STlMuSVFfVkFMVUVfVFJBREVELjEwLzI0LzIwMjQBAAAAIRY3AQIAAAAIMC40NjE0NTQAmcWwthgX3gg7ryS7GBfeCCRDSVEuSU5WTy5JUV9MQVNUU0FMRVBSSUNFLjEwLzI0LzIwMjQFAAAAAAAAAAgAAAAUKEludmFsaWQgSWRlbnRpZmllcimZxbC2GBfeCDuvJLsYF94II0NJUS5QSFZTLklRX1ZBTFVFX1RSQURFRC4xMC8yNC8yMDI0AQAAAHCLBBgCAAAACDEuNTYxMjA3AJnFsLYYF94IO68kuxgX3ggkQ0lRLlBST0suSVFfTEFTVFNBTEVQUklDRS4xMC8yNC8yMDI0AQAAAPaQqiMCAAAABTEuNzI1AJnFsLYYF94IO68kuxgX3ggjQ0lRLlJYUlguSVFfVkFMVUVfVFJBREVELjEwLzI0LzIwMjQBAAAAm6qUDwIAAAAJMTguNjYzMzEyAJnFsLYYF94IO68kuxgX3ggkQ0lRLkdJTEQuSVFfTEFTVFNBTEVQUklDRS4xMC8yNS8yMDI0AQAAAEpxAAACAAAAAjg5AJnFsLYYF94IO68kuxgX3ggkQ0lRLlRZUkEuSVFfTEFTVFNBTEVQUklDRS4xMC8yNS8yMDI0AQAAADQ5yiYCAAAABTIxLjkzAJnF</t>
  </si>
  <si>
    <t>sLYYF94IO68kuxgX3ggjQ0lRLkFOSVAuSVFfVkFMVUVfVFJBREVELjEwLzI1LzIwMjQBAAAA+FMXAAIAAAAIOS4wNjY0ODYAmcWwthgX3gg7ryS7GBfeCCNDSVEuSk5KLklRX0xBU1RTQUxFUFJJQ0UuMTAvMjUvMjAyNAEAAACdIQIAAgAAAAYxNjAuODgAmcWwthgX3gg7ryS7GBfeCCNDSVEuVlJUWC5JUV9WQUxVRV9UUkFERUQuMTAvMjUvMjAyNAEAAACLjQAAAgAAAAo0ODcuMTExNjQ1AJnFsLYYF94IO68kuxgX3ggkQ0lRLklST04uSVFfTEFTVFNBTEVQUklDRS4xMC8yNS8yMDI0AQAAAE7fOSYCAAAABTQ2LjAxAJnFsLYYF94IO68kuxgX3ggiQ0lRLkNZVEsuSVFfVkFMVUVfVFJBREVELjkvMzAvMjAyNAEAAACzagAAAgAAAAk1NS44MjIyNzIAmcWwthgX3gg7ryS7GBfeCCFDSVEuQk1ZLklRX1ZBTFVFX1RSQURFRC4xMC8zLzIwMjQBAAAAxmQAAAIAAAAKODM0LjU5NTU1NgCZxbC2GBfeCDuvJLsYF94IIkNJUS5BVlRYLklRX1ZBTFVFX1RSQURFRC4xMC84LzIwMjQBAAAACE2pCAIAAAAIMC4xOTUzODMAmcWwthgX3gg7ryS7GBfeCB9DSVEuSU5TTS5JUV9MQVNUU0FMRVBSSUNFLjQ1NTcyAQAAABp1AAACAAAABDcwLjUAmcWwthgX3gg7ryS7GBfeCCJDSVEuTlZTLklRX1ZBTFVFX1RSQURFRC4xMC8xMC8yMDI0AQAAAKm16A8CAAAACDAuMDkyMDAxAJnFsLYYF94IO68kuxgX3gggQ0lRLkJDQUIuSVFf</t>
  </si>
  <si>
    <t>TUFSS0VUQ0FQLjEwLzExLzIwMjQBAAAAx55GBgIAAAAKMTAwLjA1NDk3NgEGAAAABQAAAAExAQAAAAstMTk4NDI0NTIyMgMAAAADMTYwAgAAAAYxMDAwNTQEAAAAATAHAAAACjEwLzExLzIwMjSZxbC2GBfeCDuvJLsYF94IHkNJUS5MTFkuSVFfTEFTVFNBTEVQUklDRS40NTU4NgEAAAAbWwQAAgAAAAY5MDYuMTMAmcWwthgX3gg7ryS7GBfeCB9DSVEuUlBUWC5JUV9MQVNUU0FMRVBSSUNFLjQ1NTc2AQAAAOe/8BkCAAAABDMuMTQAmcWwthgX3gg7ryS7GBfeCCBDSVEuQU1HTi5JUV9NQVJLRVRDQVAuMTAvMTUvMjAyNAEAAADwYAAAAgAAAAwxNzQ2ODAuMzU2MTMBBgAAAAUAAAABMQEAAAALLTE5ODQ2MjcxMTcDAAAAAzE2MAIAAAAGMTAwMDU0BAAAAAEwBwAAAAoxMC8xNS8yMDI0mcWwthgX3gg7ryS7GBfeCCBDSVEuUkhIQlkuSVFfTEFTVFNBTEVQUklDRS40NTU4NwEAAAAkfAoAAwAAAAAAmcWwthgX3gg7ryS7GBfeCCNDSVEuTFlSQS5JUV9WQUxVRV9UUkFERUQuMTAvMTUvMjAyNAEAAABnpIAIAgAAAAgwLjE5OTU1MwCZxbC2GBfeCDuvJLsYF94IIkNJUS5IQ00uSVFfVkFMVUVfVFJBREVELjEwLzE2LzIwMjQBAAAAu6+WAQIAAAAIMC42NTE5OTgAmcWwthgX3gg7ryS7GBfeCCpDSVEuQ0dFTS5JUV9QUklDRV9WT0xfSElTVF82TVRILjEwLzE2LzIwMjQBAAAAf3omIAIAAAAHNzcuNzMzNQCZxbC2GBfe</t>
  </si>
  <si>
    <t>CDuvJLsYF94IKUNJUS5XVkUuSVFfUFJJQ0VfVk9MX0hJU1RfNk1USC4xMC8xNi8yMDI0AQAAABbBSg8CAAAACDExOS43NzEzAJnFsLYYF94IO68kuxgX3ggqQ0lRLkRSVUcuSVFfUFJJQ0VfVk9MX0hJU1RfNk1USC4xMC8xNi8yMDI0AQAAANaRMCkCAAAACDkwNy44NjE1AJnFsLYYF94IO68kuxgX3gggQ0lRLlBISU8uSVFfTUFSS0VUQ0FQLjEwLzE2LzIwMjQBAAAAOQZnCAIAAAAIMi43OTczNDMBBgAAAAUAAAABMQEAAAALLTE5ODI4MTQzMjADAAAAAzE2MAIAAAAGMTAwMDU0BAAAAAEwBwAAAAoxMC8xNi8yMDI0mcWwthgX3gg7ryS7GBfeCCBDSVEuTEdORC5JUV9NQVJLRVRDQVAuMTAvMTcvMjAyNAEAAABkeAAAAgAAAAsxOTM0LjQ5OTExNgEGAAAABQAAAAExAQAAAAstMTk4NDQ1MzgwMQMAAAADMTYwAgAAAAYxMDAwNTQEAAAAATAHAAAACjEwLzE3LzIwMjSZxbC2GBfeCDuvJLsYF94II0NJUS5NUk5TLklRX1ZBTFVFX1RSQURFRC4xMC8xNy8yMDI0AQAAACEWNwECAAAACDAuMjQ5NzE2AJnFsLYYF94IO68kuxgX3ggjQ0lRLkFWWEwuSVFfVkFMVUVfVFJBREVELjEwLzE3LzIwMjQBAAAAYzjPAAIAAAAIMi41NzIzOTMAmcWwthgX3gg7ryS7GBfeCC1DSVEuQU1MWC5JUV9TSE9SVF9JTlRFUkVTVF9QRVJDRU5ULjEwLzE3LzIwMjQBAAAABqDnEgIAAAAQMS44Nzk3MTg4NzI3MDU5NwCZxbC2GBfeCDuv</t>
  </si>
  <si>
    <t>JLsYF94IH0NJUS5SQU5JLklRX0xBU1RTQUxFUFJJQ0UuNDU1ODkBAAAAGyBzDgIAAAAEMi4zOQCZxbC2GBfeCDuvJLsYF94IJUNJUS5BTFBNWS5JUV9MQVNUU0FMRVBSSUNFLjEwLzE4LzIwMjQBAAAAkVgNAAMAAAAAAIVlAbcYF94If3wuuxgX3ggiQ0lRLktaUi5JUV9WQUxVRV9UUkFERUQuMTAvMTgvMjAyNAEAAACNEiESAgAAAAcwLjE5NjEzAJnFsLYYF94IO68kuxgX3ggkQ0lRLkFDWFAuSVFfTEFTVFNBTEVQUklDRS4xMC8yMS8yMDI0AQAAAM7MQiECAAAABDM5LjIAmcWwthgX3gg7ryS7GBfeCCBDSVEuTlJJWC5JUV9NQVJLRVRDQVAuMTAvMjEvMjAyNAEAAABMKlUMAgAAAAsxODA0LjkwODQ2NQEGAAAABQAAAAExAQAAAAstMTk3Mzc2NzU5NwMAAAADMTYwAgAAAAYxMDAwNTQEAAAAATAHAAAACjEwLzIxLzIwMjSZxbC2GBfeCDuvJLsYF94II0NJUS5QWVBELklRX1ZBTFVFX1RSQURFRC4xMC8yMS8yMDI0AQAAAH8W7wICAAAACDAuMDEyMjEzALMEsbYYF94IO68kuxgX3ggeQ0lRLk5WTy5JUV9MQVNUU0FMRVBSSUNFLjQ1NTkzAQAAAHzvBAACAAAABjExMi4zNgCzBLG2GBfeCDuvJLsYF94ILENJUS5BUVNULklRX1NIT1JUX0lOVEVSRVNUX1BFUkNFTlQuOS8zMC8yMDI0AQAAAKg+fAACAAAAEDExLjg1ODI2NTM4NTI4MTEAswSxthgX3gg7ryS7GBfeCB9DSVEuQkZSSS5JUV9MQVNUU0FMRVBSSUNF</t>
  </si>
  <si>
    <t>LjQ1NTc5AQAAAIUYrx8CAAAABTAuODE5ALMEsbYYF94IO68kuxgX3ggfQ0lRLklOU00uSVFfTEFTVFNBTEVQUklDRS40NTU4MAEAAAAadQAAAgAAAAU3NC42NgCzBLG2GBfeCDuvJLsYF94IH0NJUS5WS1RYLklRX01BUktFVENBUC4xMC85LzIwMjQBAAAA8ry1DgIAAAALNjk0MC4yNzM5NjgBBgAAAAUAAAABMQEAAAALLTE5ODYzODUzNzMDAAAAAzE2MAIAAAAGMTAwMDU0BAAAAAEwBwAAAAkxMC85LzIwMjSzBLG2GBfeCDuvJLsYF94IKkNJUS5BTExLLklRX1BSSUNFX1ZPTF9ISVNUXzZNVEguMTAvMTAvMjAyNAEAAAA5/m0NAwAAAAAAVTcvtxgX3gg/gz+7GBfeCCBDSVEuU0dNVC5JUV9NQVJLRVRDQVAuMTAvMTEvMjAyNAEAAAAEEQ8CAgAAAAoxMzcuNTQ4ODUzAQYAAAAFAAAAATEBAAAACy0xOTgzMDY2ODA4AwAAAAMxNjACAAAABjEwMDA1NAQAAAABMAcAAAAKMTAvMTEvMjAyNLMEsbYYF94IO68kuxgX3ggfQ0lRLkJDQUIuSVFfTEFTVFNBTEVQUklDRS40NTU3NQEAAADHnkYGAgAAAAQxLjkzALMEsbYYF94IO68kuxgX3ggfQ0lRLlJQVFguSVFfTEFTVFNBTEVQUklDRS40NTU4NgEAAADnv/AZAgAAAAMzLjYAswSxthgX3gg7ryS7GBfeCB9DSVEuQU1HTi5JUV9MQVNUU0FMRVBSSUNFLjQ1NTc5AQAAAPBgAAACAAAABjMyNC42MgCzBLG2GBfeCDuvJLsYF94IIENJUS5WVFlYLklRX01BUktFVENBUC4x</t>
  </si>
  <si>
    <t>MC8xNS8yMDI0AQAAAAQUFigCAAAACjE3MC4zMTI2MDYBBgAAAAUAAAABMQEAAAALLTE5ODQyNzI5ODADAAAAAzE2MAIAAAAGMTAwMDU0BAAAAAEwBwAAAAoxMC8xNS8yMDI0swSxthgX3gg7ryS7GBfeCCBDSVEuUVVSRS5JUV9NQVJLRVRDQVAuMTAvMTUvMjAyNAEAAACgtDEKAgAAAAoyNzQuNjU0NTcxAQYAAAAFAAAAATEBAAAACy0xOTg1NTc3NTY4AwAAAAMxNjACAAAABjEwMDA1NAQAAAABMAcAAAAKMTAvMTUvMjAyNLMEsbYYF94IO68kuxgX3ggpQ0lRLkFaTi5JUV9QUklDRV9WT0xfSElTVF82TVRILjEwLzE2LzIwMjQBAAAAhiMFAAIAAAAHMTguMTMyNQCzBLG2GBfeCDuvJLsYF94IH0NJUS5DR0VNLklRX0xBU1RTQUxFUFJJQ0UuNDU1ODABAAAAf3omIAIAAAAFMTYuMjQAswSxthgX3gg7ryS7GBfeCCNDSVEuV1ZFLklRX0xBU1RTQUxFUFJJQ0UuMTAvMTYvMjAyNAEAAAAWwUoPAgAAAAQxNC45ALMEsbYYF94IO68kuxgX3ggfQ0lRLkRSVUcuSVFfTEFTVFNBTEVQUklDRS40NTU4MAEAAADWkTApAgAAAAU0NC4xMQCzBLG2GBfeCDuvJLsYF94IKkNJUS5QSElPLklRX1BSSUNFX1ZPTF9ISVNUXzZNVEguMTAvMTYvMjAyNAEAAAA5BmcIAgAAAAc5Ny45MTgzALMEsbYYF94IO68kuxgX3ggqQ0lRLkxHTkQuSVFfUFJJQ0VfVk9MX0hJU1RfNk1USC4xMC8xNy8yMDI0AQAAAGR4AAACAAAABzM5Ljk0NTkA</t>
  </si>
  <si>
    <t>swSxthgX3gg7ryS7GBfeCCBDSVEuQkRSWC5JUV9NQVJLRVRDQVAuMTAvMTcvMjAyNAEAAADOf5YQAgAAAAgzLjQwOTQ3MgEGAAAABQAAAAExAQAAAAstMTk3NTYxNDU4NwMAAAADMTYwAgAAAAYxMDAwNTQEAAAAATAHAAAACjEwLzE3LzIwMjSzBLG2GBfeCDuvJLsYF94IIENJUS5BRFRYLklRX01BUktFVENBUC4xMC8xNy8yMDI0AQAAABrs1yACAAAABzQuNTU4NjgBBgAAAAUAAAABMQEAAAALLTE5ODE3Nzc0MzgDAAAAAzE2MAIAAAAGMTAwMDU0BAAAAAEwBwAAAAoxMC8xNy8yMDI0swSxthgX3gg7ryS7GBfeCCRDSVEuQVBMSUYuSVFfVkFMVUVfVFJBREVELjEwLzE3LzIwMjQFAAAAAAAAAAgAAAAUKEludmFsaWQgSWRlbnRpZmllcimzBLG2GBfeCDuvJLsYF94II0NJUS5BTUxYLklRX1ZBTFVFX1RSQURFRC4xMC8xNy8yMDI0AQAAAAag5xICAAAACTEzLjAwMzA4MwCzBLG2GBfeCDuvJLsYF94IIENJUS5BTFBNWS5JUV9MQVNUU0FMRVBSSUNFLjQ1NTkwAQAAAJFYDQADAAAAAACFZQG3GBfeCDOyLLsYF94IH0NJUS5NUksuSVFfTUFSS0VUQ0FQLjEwLzE4LzIwMjQBAAAA9mYEAAIAAAANMjc1NTMzLjc3MjIxNAEGAAAABQAAAAExAQAAAAstMTk4NDg1ODk1MgMAAAADMTYwAgAAAAYxMDAwNTQEAAAAATAHAAAACjEwLzE4LzIwMjSzBLG2GBfeCDuvJLsYF94ILENJUS5QRkUuSVFfU0hPUlRfSU5URVJFU1Rf</t>
  </si>
  <si>
    <t>UEVSQ0VOVC4xMC8xOC8yMDI0AQAAAN55AgACAAAAEDEuMTkzMjkwNTU1MzY0MTgAswSxthgX3gg7ryS7GBfeCB9DSVEuQUNYUC5JUV9MQVNUU0FMRVBSSUNFLjQ1NTkzAQAAAM7MQiECAAAABDM3LjgAswSxthgX3gg7ryS7GBfeCCpDSVEuTlJJWC5JUV9QUklDRV9WT0xfSElTVF82TVRILjEwLzIxLzIwMjQBAAAATCpVDAIAAAAGNjYuNjc1ALMEsbYYF94IO68kuxgX3gggQ0lRLkVMQUIuSVFfTUFSS0VUQ0FQLjEwLzIxLzIwMjQBAAAAjPZZZAIAAAAINC44ODc4NjgBBgAAAAUAAAABMQEAAAALLTE5ODMwNzk1MzUDAAAAAzE2MAIAAAAGMTAwMDU0BAAAAAEwBwAAAAoxMC8yMS8yMDI0swSxthgX3gg7ryS7GBfeCB5DSVEuTVJLLklRX0xBU1RTQUxFUFJJQ0UuNDU1OTMBAAAA9mYEAAIAAAAGMTA0LjIzALMEsbYYF94IO68kuxgX3gggQ0lRLkFNUlguSVFfTUFSS0VUQ0FQLjEwLzIxLzIwMjQBAAAAV5xKAgIAAAAKMjYyMS44MjU4OQEGAAAABQAAAAExAQAAAAstMTk4MzkzMDg3NQMAAAADMTYwAgAAAAYxMDAwNTQEAAAAATAHAAAACjEwLzIxLzIwMjSzBLG2GBfeCDuvJLsYF94ILUNJUS5NREdMLklRX1NIT1JUX0lOVEVSRVNUX1BFUkNFTlQuMTAvMjEvMjAyNAEAAABMm6MIAgAAABAxNy43ODcwNzQzNDM3MTE3ALMEsbYYF94IO68kuxgX3ggfQ0lRLlJWTUQuSVFfTEFTVFNBTEVQUklDRS40NTU4MwEAAAC0</t>
  </si>
  <si>
    <t>EeoQAgAAAAU1MC40MwCzBLG2GBfeCDuvJLsYF94IKkNJUS5JTVVYLklRX1BSSUNFX1ZPTF9ISVNUXzZNVEguMTAvMjIvMjAyNAEAAABlfgUYAgAAAAc2OS41ODU5ALMEsbYYF94IO68kuxgX3ggtQ0lRLk1PTE4uSVFfU0hPUlRfSU5URVJFU1RfUEVSQ0VOVC4xMC8yMi8yMDI0AQAAAMic8gEDAAAAAACzBLG2GBfeCDuvJLsYF94IH0NJUS5CQ1RYLklRX0xBU1RTQUxFUFJJQ0UuNDU1OTQBAAAA9tyhDwIAAAAKMTI0Ljg0NDkzNwCzBLG2GBfeCDuvJLsYF94IIENJUS5HTkxYLklRX01BUktFVENBUC4xMC8yMi8yMDI0AQAAAB96qgACAAAACTg4LjY2NTU1OQEGAAAABQAAAAExAQAAAAstMTk4MjgzNzE3NwMAAAADMTYwAgAAAAYxMDAwNTQEAAAAATAHAAAACjEwLzIyLzIwMjSzBLG2GBfeCDuvJLsYF94II0NJUS5HUlRTLklRX0xBU1RTQUxFUFJJQ0UuOS8zMC8yMDI0BQAAAAAAAAAIAAAAFChJbnZhbGlkIElkZW50aWZpZXIpswSxthgX3gg7ryS7GBfeCCFDSVEuUk5BLklRX1ZBTFVFX1RSQURFRC4xMC8zLzIwMjQBAAAAHstSDwIAAAAJNTkuODg5MjM5ALMEsbYYF94IO68kuxgX3ggfQ0lRLklPTlMuSVFfTEFTVFNBTEVQUklDRS40NTU4MAEAAABcdgAAAgAAAAUzNy44NACzBLG2GBfeCDuvJLsYF94IH0NJUS5WVFJTLklRX0xBU1RTQUxFUFJJQ0UuNDU1NzMBAAAAm20EAAIAAAAFMTEuMzIAswSxthgX3gg7</t>
  </si>
  <si>
    <t>ryS7GBfeCCRDSVEuSU1UWC5JUV9MQVNUU0FMRVBSSUNFLjEwLzEwLzIwMjQBAAAAsx+JAAIAAAAFOS4zNDUAswSxthgX3gg7ryS7GBfeCB9DSVEuTExZLklRX01BUktFVENBUC4xMC8xMC8yMDI0AQAAABtbBAACAAAADTgyMDAwOC43NTE3NjcBBgAAAAUAAAABMQEAAAALLTE5ODQzMzQxMjQDAAAAAzE2MAIAAAAGMTAwMDU0BAAAAAEwBwAAAAoxMC8xMC8yMDI0swSxthgX3gg7ryS7GBfeCB9DSVEuU0dNVC5JUV9MQVNUU0FMRVBSSUNFLjQ1NTc1AQAAAAQRDwICAAAABDQuMTQAswSxthgX3gg7ryS7GBfeCCxDSVEuTExZLklRX1NIT1JUX0lOVEVSRVNUX1BFUkNFTlQuMTAvMTQvMjAyNAEAAAAbWwQAAgAAABEwLjY0Mjk0NzQ5Njc3ODU3NACzBLG2GBfeCDuvJLsYF94IJENJUS5WVFlYLklRX0xBU1RTQUxFUFJJQ0UuMTAvMTUvMjAyNAEAAAAEFBYoAgAAAAQyLjQxALMEsbYYF94IO68kuxgX3ggfQ0lRLlpMQUIuSVFfTEFTVFNBTEVQUklDRS40NTU3OQEAAAB3AikQAgAAAAUyNC43MgCzBLG2GBfeCDuvJLsYF94IKkNJUS5RVVJFLklRX1BSSUNFX1ZPTF9ISVNUXzZNVEguMTAvMTUvMjAyNAEAAACgtDEKAgAAAAgxMTguNjI0OQCzBLG2GBfeCDuvJLsYF94II0NJUS5BWk4uSVFfTEFTVFNBTEVQUklDRS4xMC8xNi8yMDI0AQAAAIYjBQACAAAABjEyMC4yNACzBLG2GBfeCDuvJLsYF94IH0NJUS5DR0VNLklR</t>
  </si>
  <si>
    <t>X0xBU1RTQUxFUFJJQ0UuNDU1ODgBAAAAf3omIAIAAAAFMTUuNjEAswSxthgX3gg7ryS7GBfeCB9DSVEuRFJVRy5JUV9MQVNUU0FMRVBSSUNFLjQ1NTg4AQAAANaRMCkCAAAABTY0LjIxALMEsbYYF94IO68kuxgX3ggkQ0lRLlBISU8uSVFfTEFTVFNBTEVQUklDRS4xMC8xNi8yMDI0AQAAADkGZwgCAAAABDMuMjUAswSxthgX3gg7ryS7GBfeCB9DSVEuTEdORC5JUV9MQVNUU0FMRVBSSUNFLjQ1NTgxAQAAAGR4AAACAAAABjEwNy4xNgCzBLG2GBfeCDuvJLsYF94IKkNJUS5CRFJYLklRX1BSSUNFX1ZPTF9ISVNUXzZNVEguMTAvMTcvMjAyNAEAAADOf5YQAgAAAAgyMDcuMzM5NQCzBLG2GBfeCDuvJLsYF94IKkNJUS5BRFRYLklRX1BSSUNFX1ZPTF9ISVNUXzZNVEguMTAvMTcvMjAyNAEAAAAa7NcgAgAAAAgxNjYuNjM2MgCzBLG2GBfeCDuvJLsYF94IH0NJUS5LWlIuSVFfTUFSS0VUQ0FQLjEwLzE3LzIwMjQBAAAAjRIhEgIAAAAJNTkuNTM3MTcyAQYAAAAFAAAAATEBAAAACy0xOTgzMTkxMjA2AwAAAAMxNjACAAAABjEwMDA1NAQAAAABMAcAAAAKMTAvMTcvMjAyNLMEsbYYF94IO68kuxgX3gggQ0lRLkFWREwuSVFfTUFSS0VUQ0FQLjEwLzE3LzIwMjQBAAAAl28AAAIAAAAKMTM0MC4wODU3NQEGAAAABQAAAAExAQAAAAstMTk4NDI1NDM2NwMAAAADMTYwAgAAAAYxMDAwNTQEAAAAATAHAAAACjEwLzE3LzIw</t>
  </si>
  <si>
    <t>MjSzBLG2GBfeCDuvJLsYF94IHkNJUS5NUksuSVFfTEFTVFNBTEVQUklDRS40NTU4MgEAAAD2ZgQAAgAAAAYxMDkuNzUAswSxthgX3gg7ryS7GBfeCCJDSVEuUEZFLklRX1ZBTFVFX1RSQURFRC4xMC8xOC8yMDI0AQAAAN55AgACAAAACTcwOC40MzUxNgCzBLG2GBfeCDuvJLsYF94IH0NJUS5HS09TLklRX0xBU1RTQUxFUFJJQ0UuNDU1ODgBAAAAyMgvAAIAAAAGMTI5Ljk0ALMEsbYYF94IO68kuxgX3ggkQ0lRLlJWTUQuSVFfTEFTVFNBTEVQUklDRS4xMC8yMS8yMDI0AQAAALQR6hACAAAABTQ3Ljc1ALMEsbYYF94IO68kuxgX3gggQ0lRLlJYUlguSVFfTUFSS0VUQ0FQLjEwLzIyLzIwMjQBAAAAm6qUDwIAAAALMTg1Ny4yMDAzMDQBBgAAAAUAAAABMQEAAAALLTE5ODQxMTY5MjcDAAAAAzE2MAIAAAAGMTAwMDU0BAAAAAEwBwAAAAoxMC8yMi8yMDI0swSxthgX3gg7ryS7GBfeCC1DSVEuR0FOWC5JUV9TSE9SVF9JTlRFUkVTVF9QRVJDRU5ULjEwLzIzLzIwMjQBAAAA29AMIQIAAAAQMi41NjIyMTc0MDI3ODAyOQCzBLG2GBfeCDuvJLsYF94IH0NJUS5DQVRYLklRX0xBU1RTQUxFUFJJQ0UuNDU1ODcBAAAA6pWXAAIAAAAFMTIuMzkAswSxthgX3gg7ryS7GBfeCCRDSVEuUkNVUy5JUV9MQVNUU0FMRVBSSUNFLjEwLzI0LzIwMjQBAAAANL9lEwIAAAAFMTcuODMAswSxthgX3gg7ryS7GBfeCCRDSVEuVlJDQS5J</t>
  </si>
  <si>
    <t>UV9MQVNUU0FMRVBSSUNFLjEwLzI0LzIwMjQBAAAAO4sOEwIAAAACMTUAswSxthgX3gg7ryS7GBfeCCpDSVEuTFlFTC5JUV9QUklDRV9WT0xfSElTVF82TVRILjEwLzI0LzIwMjQBAAAAxcU0IwIAAAAIMTA2LjY1ODkAswSxthgX3gg7ryS7GBfeCCBDSVEuUEhWUy5JUV9NQVJLRVRDQVAuMTAvMjQvMjAyNAEAAABwiwQYAgAAAAsxMTUxLjk4NDQ3NgEGAAAABQAAAAExAQAAAAstMTk4MzAyNTQ3OQMAAAADMTYwAgAAAAYxMDAwNTQEAAAAATAHAAAACjEwLzI0LzIwMjSzBLG2GBfeCDuvJLsYF94II0NJUS5QUk9LLklRX1ZBTFVFX1RSQURFRC4xMC8yNC8yMDI0AQAAAPaQqiMCAAAACDAuNDMxMTM0ALMEsbYYF94IO68kuxgX3ggqQ0lRLkdJTEQuSVFfUFJJQ0VfVk9MX0hJU1RfNk1USC4xMC8yNS8yMDI0AQAAAEpxAAACAAAABzIyLjczMzYAswSxthgX3ghzOCK7GBfeCCRDSVEuWllNRS5JUV9MQVNUU0FMRVBSSUNFLjEwLzI1LzIwMjQBAAAAZ2SUAgIAAAAFMTIuOTMARHmzthgX3ghzOCK7GBfeCB9DSVEuQVFTVC5JUV9MQVNUU0FMRVBSSUNFLjQ1NTg5AQAAAKg+fAACAAAABDUuNDgAswSxthgX3ghzOCK7GBfeCCpDSVEuTktHTi5JUV9QUklDRV9WT0xfSElTVF82TVRILjEwLzI1LzIwMjQBAAAAPFR/IwIAAAAIMjA0LjE1OTgAswSxthgX3ghzOCK7GBfeCB9DSVEuQ0xEWC5JUV9MQVNUU0FMRVBSSUNFLjQ1</t>
  </si>
  <si>
    <t>NTk3AQAAAFXMkgACAAAABTI1LjY4ALMEsbYYF94IczgiuxgX3gggQ0lRLkxHVk4uSVFfTUFSS0VUQ0FQLjEwLzI3LzIwMjQBAAAAn/V6GAIAAAAJMzEuNzM0NDQ2AQYAAAAFAAAAATEBAAAACy0xOTgyODM3MTgwAwAAAAMxNjACAAAABjEwMDA1NAQAAAABMAcAAAAKMTAvMjcvMjAyNLMEsbYYF94IczgiuxgX3ggkQ0lRLkVZUFQuSVFfTEFTVFNBTEVQUklDRS4xMC8yOC8yMDI0AQAAAK9gRAACAAAABTEyLjEyALMEsbYYF94IczgiuxgX3ggjQ0lRLkJDTEkuSVFfVkFMVUVfVFJBREVELjEwLzI4LzIwMjQBAAAAWhOKAAIAAAAIMC4yMTI0NjQAswSxthgX3ghzOCK7GBfeCCRDSVEuTUlSQS5JUV9MQVNUU0FMRVBSSUNFLjEwLzI4LzIwMjQBAAAAJbzsagIAAAAEMS41NwCzBLG2GBfeCHM4IrsYF94IKUNJUS5MTFkuSVFfUFJJQ0VfVk9MX0hJU1RfNk1USC4xMC8yOC8yMDI0AQAAABtbBAACAAAABzMwLjkzMDIA0YqxthgX3ghzOCK7GBfeCCxDSVEuTlZTLklRX1NIT1JUX0lOVEVSRVNUX1BFUkNFTlQuMTAvMjgvMjAyNAEAAACptegPAwAAAAAAswSxthgX3ghzOCK7GBfeCCNDSVEuVEhBUi5JUV9WQUxVRV9UUkFERUQuMTAvMjgvMjAyNAEAAADPlpEfAgAAAAgwLjA4MTc0MgCzBLG2GBfeCHM4IrsYF94IIENJUS5aTEFCLklRX01BUktFVENBUC4xMC8yOS8yMDI0AQAAAHcCKRACAAAACzMwODQuNTM0MzU0AQYA</t>
  </si>
  <si>
    <t>AAAFAAAAATEBAAAACy0xOTc0NTA0MjY3AwAAAAMxNjACAAAABjEwMDA1NAQAAAABMAcAAAAKMTAvMjkvMjAyNLMEsbYYF94IczgiuxgX3ggqQ0lRLklWVkQuSVFfUFJJQ0VfVk9MX0hJU1RfNk1USC4xMC8yOS8yMDI0AQAAAIKDXigCAAAACDEwNy44MDA1ALMEsbYYF94IczgiuxgX3ggqQ0lRLkxHVk4uSVFfUFJJQ0VfVk9MX0hJU1RfNk1USC4xMC8yOS8yMDI0AQAAAJ/1ehgCAAAACDE4NC4yMDI3ALMEsbYYF94IczgiuxgX3ggfQ0lRLkNHVFguSVFfTEFTVFNBTEVQUklDRS40NTU5MwEAAADWrlgCAgAAAAYwLjU0MjEAswSxthgX3ghzOCK7GBfeCB9DSVEuTFhFTy5JUV9MQVNUU0FMRVBSSUNFLjQ1NTk0AQAAAA4rTSUCAAAABDkuOTcAswSxthgX3ghzOCK7GBfeCCxDSVEuUE1OLklRX1NIT1JUX0lOVEVSRVNUX1BFUkNFTlQuMTAvMzAvMjAyNAEAAAA4+rMAAgAAABAwLjQ2MDk4NjgzNzM0MTQ2ALMEsbYYF94IczgiuxgX3ggkQ0lRLlRMU0EuSVFfTEFTVFNBTEVQUklDRS4xMC8zMC8yMDI0AQAAABUekg8CAAAABDEuMTgAswSxthgX3ghzOCK7GBfeCCxDSVEuTlZPLklRX1NIT1JUX0lOVEVSRVNUX1BFUkNFTlQuMTAvMzAvMjAyNAEAAAB87wQAAwAAAAAAswSxthgX3ghzOCK7GBfeCCRDSVEuQk1FQS5JUV9MQVNUU0FMRVBSSUNFLjEwLzMwLzIwMjQBAAAAx5hxKQIAAAAFMTAuMzQA0YqxthgX3ghzOCK7</t>
  </si>
  <si>
    <t>GBfeCB9DSVEuVklOQy5JUV9MQVNUU0FMRVBSSUNFLjQ1NjAzAQAAAOQ1IykCAAAABTYuNDQ0ALMEsbYYF94IczgiuxgX3ggfQ0lRLktZTVIuSVFfTEFTVFNBTEVQUklDRS40NTU5NQEAAAALkE8gAgAAAAU0Ny42NwCzBLG2GBfeCHM4IrsYF94IKkNJUS5BQk9TLklRX1BSSUNFX1ZPTF9ISVNUXzZNVEguMTAvMzEvMjAyNAEAAACBTYIAAgAAAAc3NS4yOTIyALMEsbYYF94IczgiuxgX3ggjQ0lRLlBBTEkuSVFfVkFMVUVfVFJBREVELjEwLzMxLzIwMjQBAAAAGcCQDgIAAAAINi42NTI0MTgAswSxthgX3ghzOCK7GBfeCB9DSVEuQkZSSS5JUV9MQVNUU0FMRVBSSUNFLjQ1NjAzAQAAAIUYrx8CAAAABDAuODgAswSxthgX3ghzOCK7GBfeCB9DSVEuRVBJWC5JUV9NQVJLRVRDQVAuMTEvMS8yMDI0AQAAAEyxaBACAAAACTYyLjExNjU0MwEGAAAABQAAAAExAQAAAAstMTk4NDk5MzQ2NwMAAAADMTYwAgAAAAYxMDAwNTQEAAAAATAHAAAACTExLzEvMjAyNLMEsbYYF94IczgiuxgX3ggfQ0lRLkxYUlguSVFfTEFTVFNBTEVQUklDRS40NTYwNAEAAAA9eAAAAgAAAAQxLjI3ALMEsbYYF94IczgiuxgX3ggfQ0lRLlRFVkEuSVFfTUFSS0VUQ0FQLjExLzEvMjAyNAEAAABPswQAAgAAAAwyMDkwMy43MDk3MjUBBgAAAAUAAAABMQEAAAALLTE5ODU2OTYzMzIDAAAAAzE2MAIAAAAGMTAwMDU0BAAAAAEwBwAAAAkxMS8xLzIw</t>
  </si>
  <si>
    <t>MjSzBLG2GBfeCHM4IrsYF94IH0NJUS5WS1RYLklRX0xBU1RTQUxFUFJJQ0UuNDU2MDQBAAAA8ry1DgIAAAAFNjguNDgAswSxthgX3ghzOCK7GBfeCB9DSVEuREVSTS5JUV9NQVJLRVRDQVAuMTEvNC8yMDI0AQAAAHWPuRACAAAACjExMC4yNjg5MDEBBgAAAAUAAAABMQEAAAALLTE5ODIzMDk1NzYDAAAAAzE2MAIAAAAGMTAwMDU0BAAAAAEwBwAAAAkxMS80LzIwMjSzBLG2GBfeCHM4IrsYF94IH0NJUS5DUkJQLklRX0xBU1RTQUxFUFJJQ0UuNDU2MDcBAAAAJG8kDwIAAAAFMTguNTkAswSxthgX3ghzOCK7GBfeCB9DSVEuUFBCVC5JUV9NQVJLRVRDQVAuMTEvNC8yMDI0AQAAAC2iNgECAAAACTIxLjc5MDUzNwEGAAAABQAAAAExAQAAAAstMTk4MTA5MTcxMAMAAAACNzECAAAABjEwMDA1NAQAAAABMAcAAAAJMTEvNC8yMDI0swSxthgX3ghzOCK7GBfeCB9DSVEuSVJPTi5JUV9MQVNUU0FMRVBSSUNFLjQ1NjA3AQAAAE7fOSYCAAAABTY2LjU3ALMEsbYYF94IczgiuxgX3ggfQ0lRLlNSUksuSVFfTUFSS0VUQ0FQLjExLzQvMjAyNAEAAACQLbYgAgAAAAsyNTQyLjYyNDgyOAEGAAAABQAAAAExAQAAAAstMTk4NDQxNDA1NgMAAAADMTYwAgAAAAYxMDAwNTQEAAAAATAHAAAACTExLzQvMjAyNLMEsbYYF94IczgiuxgX3ggfQ0lRLkNZRFkuSVFfTEFTVFNBTEVQUklDRS40NTYwNwEAAAB1L5kAAgAAAAYwLjEyNjUA</t>
  </si>
  <si>
    <t>swSxthgX3ghzOCK7GBfeCB9DSVEuR1BDUi5JUV9NQVJLRVRDQVAuMTEvNC8yMDI0AQAAAJrwvmMCAAAACzIyNzIuOTg5NzA1AQYAAAAFAAAAATEBAAAACy0xOTg0MjUyOTA3AwAAAAMxNjACAAAABjEwMDA1NAQAAAABMAcAAAAJMTEvNC8yMDI0swSxthgX3ghzOCK7GBfeCB9DSVEuR1VUUy5JUV9MQVNUU0FMRVBSSUNFLjQ1NjA4AQAAAFE+LwkCAAAABDIuNDMAswSxthgX3ghzOCK7GBfeCB9DSVEuUllUTS5JUV9NQVJLRVRDQVAuMTEvNS8yMDI0AQAAABjJbRICAAAACzM0NTUuNzg5MTE5AQYAAAAFAAAAATEBAAAACy0xOTcwNjM2NTAyAwAAAAMxNjACAAAABjEwMDA1NAQAAAABMAcAAAAJMTEvNS8yMDI0swSxthgX3ghzOCK7GBfeCB5DSVEuSk5KLklRX0xBU1RTQUxFUFJJQ0UuNDU2MDgBAAAAnSECAAIAAAAGMTUyLjY0ALMEsbYYF94IczgiuxgX3ggeQ0lRLkhDTS5JUV9NQVJLRVRDQVAuMTEvNi8yMDI0AQAAALuvlgECAAAACzI0MjcuMTg0MDUyAQYAAAAFAAAAATEBAAAACy0xOTg1ODI0ODY5AwAAAAI1NQIAAAAGMTAwMDU0BAAAAAEwBwAAAAkxMS82LzIwMjSzBLG2GBfeCHM4IrsYF94IH0NJUS5JT05TLklRX01BUktFVENBUC4xMS82LzIwMjQBAAAAXHYAAAIAAAALNjE2NC4zMTAwODQBBgAAAAUAAAABMQEAAAALLTE5NzAxODcyOTUDAAAAAzE2MAIAAAAGMTAwMDU0BAAAAAEwBwAAAAkxMS82LzIw</t>
  </si>
  <si>
    <t>MjSzBLG2GBfeCHM4IrsYF94IH0NJUS5WSU5DLklRX0xBU1RTQUxFUFJJQ0UuNDU2MDkBAAAA5DUjKQIAAAAENi40OACzBLG2GBfeCHM4IrsYF94IH0NJUS5IT1dMLklRX01BUktFVENBUC4xMS83LzIwMjQBAAAA4SVsIQIAAAAJOTkuODIxNDYzAQYAAAAFAAAAATEBAAAACy0xOTcwMzExNjk2AwAAAAMxNjACAAAABjEwMDA1NAQAAAABMAcAAAAJMTEvNy8yMDI0swSxthgX3ghzOCK7GBfeCB9DSVEuSU5EUC5JUV9MQVNUU0FMRVBSSUNFLjQ1NjEwAQAAAP1MlRACAAAACTMxLjQ5OTk4NwCzBLG2GBfeCHM4IrsYF94IH0NJUS5CT0xULklRX0xBU1RTQUxFUFJJQ0UuNDU2MTABAAAAuNG5EQIAAAAGMTIuNDQ4ANGKsbYYF94IczgiuxgX3ggfQ0lRLk5LVFIuSVFfTUFSS0VUQ0FQLjExLzcvMjAyNAEAAADpdAAAAgAAAAoyNTIuMTg4ODY5AQYAAAAFAAAAATEBAAAACy0xOTcwMjEwMzA1AwAAAAMxNjACAAAABjEwMDA1NAQAAAABMAcAAAAJMTEvNy8yMDI0swSxthgX3ghzOCK7GBfeCB9DSVEuUEFMSS5JUV9MQVNUU0FMRVBSSUNFLjQ1NjEwAQAAABnAkA4CAAAABDIuNjIAswSxthgX3ghzOCK7GBfeCB9DSVEuQVZJUi5JUV9NQVJLRVRDQVAuMTEvNy8yMDI0AQAAAFnKEQ8CAAAACjI5MC41NTI5MjMBBgAAAAUAAAABMQEAAAALLTE5NzAxOTU5NTUDAAAAAzE2MAIAAAAGMTAwMDU0BAAAAAEwBwAAAAkxMS83LzIw</t>
  </si>
  <si>
    <t>MjSzBLG2GBfeCHM4IrsYF94IH0NJUS5JTU5OLklRX0xBU1RTQUxFUFJJQ0UuNDU2MTEBAAAALvkDAAIAAAAIOS4zOTkxMjUAswSxthgX3ghzOCK7GBfeCB9DSVEuRUxUWC5JUV9NQVJLRVRDQVAuMTEvOC8yMDI0AQAAAECqzwwCAAAACTU0LjY2MTQwNQEGAAAABQAAAAExAQAAAAstMTk4Mjc3MjQ5NAMAAAADMTYwAgAAAAYxMDAwNTQEAAAAATAHAAAACTExLzgvMjAyNLMEsbYYF94IczgiuxgX3ggfQ0lRLklQSEEuSVFfTUFSS0VUQ0FQLjExLzgvMjAyNAEAAACZgAYAAgAAAAoxMzAuMzMwNzU5AQYAAAAFAAAAATEBAAAACy0xOTc3MTExODQ1AwAAAAI1MAIAAAAGMTAwMDU0BAAAAAEwBwAAAAkxMS84LzIwMjSzBLG2GBfeCHM4IrsYF94IH0NJUS5JT1ZBLklRX0xBU1RTQUxFUFJJQ0UuNDU2MTEBAAAABNVoAgIAAAAEOC4xOACzBLG2GBfeCHM4IrsYF94IH0NJUS5WVFlYLklRX01BUktFVENBUC4xMS84LzIwMjQBAAAABBQWKAIAAAAKMTU1LjU2MzQ2NwEGAAAABQAAAAExAQAAAAstMTk3MDE5NjEwNwMAAAADMTYwAgAAAAYxMDAwNTQEAAAAATAHAAAACTExLzgvMjAyNLMEsbYYF94IczgiuxgX3ggfQ0lRLkNNUFguSVFfTEFTVFNBTEVQUklDRS40NTYxMQEAAAD8Yd0PAgAAAAQxLjM4ALMEsbYYF94IczgiuxgX3ggfQ0lRLkFVVEwuSVFfTUFSS0VUQ0FQLjExLzgvMjAyNAEAAAAZ3YwhAgAAAAo5OTIuNTMy</t>
  </si>
  <si>
    <t>MzI1AQYAAAAFAAAAATEBAAAACy0xOTgzNDk0MzgwAwAAAAMxNjACAAAABjEwMDA1NAQAAAABMAcAAAAJMTEvOC8yMDI0swSxthgX3ghzOCK7GBfeCB9DSVEuQ0FETC5JUV9MQVNUU0FMRVBSSUNFLjQ1NjExAQAAAKtaOgICAAAAAzMuOACzBLG2GBfeCHM4IrsYF94IH0NJUS5DR0VOLklRX01BUktFVENBUC4xMS84LzIwMjQBAAAA44gCAAIAAAAKMTU5LjM3NDg0OQEGAAAABQAAAAExAQAAAAstMTk4NDc4NjI1MAMAAAADMTYwAgAAAAYxMDAwNTQEAAAAATAHAAAACTExLzgvMjAyNLMEsbYYF94IczgiuxgX3ggfQ0lRLlNJTE8uSVFfTEFTVFNBTEVQUklDRS40NTYxMQEAAAAaL7QHAgAAAAQxLjEzALMEsbYYF94IczgiuxgX3ggfQ0lRLlJFUEwuSVFfTUFSS0VUQ0FQLjExLzkvMjAyNAEAAABE6BIiAgAAAAo4NDkuOTE4MTY2AQYAAAAFAAAAATEBAAAACy0xOTg0NDA0NTczAwAAAAMxNjACAAAABjEwMDA1NAQAAAABMAcAAAAJMTEvOS8yMDI0swSxthgX3ghzOCK7GBfeCCRDSVEuVlNUTS5JUV9MQVNUU0FMRVBSSUNFLjEwLzE3LzIwMjQBAAAAKDfoBgIAAAAEMi42NgCzBLG2GBfeCHM4IrsYF94IKkNJUS5BQkJWLklRX1BSSUNFX1ZPTF9ISVNUXzZNVEguMTAvMjEvMjAyNAEAAAAKAXUIAgAAAAcxOS45MjIzABqMJbcYF94I4EwzuxgX3ggiQ0lRLk1SSy5JUV9WQUxVRV9UUkFERUQuMTAvMjEvMjAyNAEAAAD2</t>
  </si>
  <si>
    <t>ZgQAAgAAAAsxMjE3LjA0NTg4MQCzBLG2GBfeCHM4IrsYF94ILUNJUS5SVk1ELklRX1NIT1JUX0lOVEVSRVNUX1BFUkNFTlQuMTAvMjEvMjAyNAEAAAC0EeoQAgAAABA5Ljc4Mzc4Njc2NjQxODg5ALMEsbYYF94IczgiuxgX3ggfQ0lRLkFOTlguSVFfTEFTVFNBTEVQUklDRS40NTU5NAEAAAD/rq4QAgAAAAQ3LjU3ALMEsbYYF94IczgiuxgX3ggqQ0lRLlJYUlguSVFfUFJJQ0VfVk9MX0hJU1RfNk1USC4xMC8yMi8yMDI0AQAAAJuqlA8CAAAABzcxLjc4NjkAswSxthgX3ghzOCK7GBfeCCBDSVEuUlBUWC5JUV9NQVJLRVRDQVAuMTAvMjMvMjAyNAEAAADnv/AZAgAAAAoxNDUuNTg4MTc4AQYAAAAFAAAAATEBAAAACy0xOTgzOTMxMTQ1AwAAAAMxNjACAAAABjEwMDA1NAQAAAABMAcAAAAKMTAvMjMvMjAyNLMEsbYYF94IczgiuxgX3gggQ0lRLkNPR1QuSVFfTUFSS0VUQ0FQLjEwLzIzLzIwMjQBAAAAadREKAIAAAALMTM0Ni4yNDA2OTUBBgAAAAUAAAABMQEAAAALLTE5ODQ2NjUxMzEDAAAAAzE2MAIAAAAGMTAwMDU0BAAAAAEwBwAAAAoxMC8yMy8yMDI0swSxthgX3ghzOCK7GBfeCCRDSVEuQ0FUWC5JUV9MQVNUU0FMRVBSSUNFLjEwLzIzLzIwMjQBAAAA6pWXAAIAAAAFMTEuNjkAswSxthgX3ghzOCK7GBfeCB9DSVEuUkNVUy5JUV9MQVNUU0FMRVBSSUNFLjQ1NTk2AQAAADS/ZRMCAAAABDE1LjMAswSxthgX</t>
  </si>
  <si>
    <t>3ghzOCK7GBfeCB5DSVEuR1NLLklRX0xBU1RTQUxFUFJJQ0UuNDU1ODgBAAAA8jMEAAIAAAAFMTQuNDgAswSxthgX3ghzOCK7GBfeCB9DSVEuTFlFTC5JUV9MQVNUU0FMRVBSSUNFLjQ1NTg4AQAAAMXFNCMCAAAAAjIzALMEsbYYF94IczgiuxgX3ggfQ0lRLlBIVlMuSVFfTEFTVFNBTEVQUklDRS40NTU4OAEAAABwiwQYAgAAAAUyMi4yMQCzBLG2GBfeCHM4IrsYF94IH0NJUS5FWVBULklRX0xBU1RTQUxFUFJJQ0UuNDU1ODgBAAAAr2BEAAIAAAAEOS45NgCzBLG2GBfeCHM4IrsYF94IH0NJUS5HSUxELklRX0xBU1RTQUxFUFJJQ0UuNDU1OTcBAAAASnEAAAIAAAAFODkuNTEAswSxthgX3ghzOCK7GBfeCCRDSVEuQVFTVC5JUV9MQVNUU0FMRVBSSUNFLjEwLzI1LzIwMjQBAAAAqD58AAIAAAAENS40OQCzBLG2GBfeCHM4IrsYF94ILUNJUS5JVFJNLklRX1NIT1JUX0lOVEVSRVNUX1BFUkNFTlQuMTAvMjUvMjAyNAEAAACQsvkSAgAAABEwLjk0MTg4MzQ1MTU2Nzg5OQCzBLG2GBfeCHM4IrsYF94IJENJUS5NUk5TLklRX0xBU1RTQUxFUFJJQ0UuMTAvMTcvMjAyNAEAAAAhFjcBAgAAAAU0My4wMQCzBLG2GBfeCHM4IrsYF94IJENJUS5UQVJBLklRX0xBU1RTQUxFUFJJQ0UuMTAvMjEvMjAyNAEAAAD4oYkgAgAAAAQyLjAxALMEsbYYF94IczgiuxgX3ggqQ0lRLk9DR04uSVFfUFJJQ0VfVk9MX0hJU1RfNk1USC4x</t>
  </si>
  <si>
    <t>MC8yMS8yMDI0AQAAALfAHBICAAAABzgzLjExNTcAswSxthgX3ghzOCK7GBfeCB9DSVEuUlhSWC5JUV9MQVNUU0FMRVBSSUNFLjQ1NTg2AQAAAJuqlA8CAAAABDYuNzYAswSxthgX3ghzOCK7GBfeCCRDSVEuQ09HVC5JUV9MQVNUU0FMRVBSSUNFLjEwLzIzLzIwMjQBAAAAadREKAIAAAAEMTIuMwCzBLG2GBfeCHM4IrsYF94IH0NJUS5DQVRYLklRX0xBU1RTQUxFUFJJQ0UuNDU1OTUBAAAA6pWXAAIAAAAFMTEuNDcAswSxthgX3ghzOCK7GBfeCC1DSVEuTUFJQS5JUV9TSE9SVF9JTlRFUkVTVF9QRVJDRU5ULjEwLzIzLzIwMjQBAAAAdfKfJQIAAAAQMi45MDA5MTU0MjI1MDkzMgCzBLG2GBfeCHM4IrsYF94II0NJUS5HU0suSVFfTEFTVFNBTEVQUklDRS4xMC8yNC8yMDI0AQAAAPIzBAACAAAABjE0LjU1NQCzBLG2GBfeCHM4IrsYF94IH0NJUS5MWUVMLklRX0xBU1RTQUxFUFJJQ0UuNDU1OTYBAAAAxcU0IwIAAAAGMTkuMjA2ALMEsbYYF94IczgiuxgX3ggkQ0lRLlBIVlMuSVFfTEFTVFNBTEVQUklDRS4xMC8yNC8yMDI0AQAAAHCLBBgCAAAABTIxLjMzALMEsbYYF94IczgiuxgX3ggjQ0lRLlRZUkEuSVFfVkFMVUVfVFJBREVELjEwLzI1LzIwMjQBAAAANDnKJgIAAAAJNTQuNDQwODc0ALMEsbYYF94IczgiuxgX3ggfQ0lRLkFRU1QuSVFfTEFTVFNBTEVQUklDRS40NTU5NwEAAACoPnwAAgAAAAQ1LjUyALME</t>
  </si>
  <si>
    <t>sbYYF94IczgiuxgX3ggqQ0lRLklST04uSVFfUFJJQ0VfVk9MX0hJU1RfNk1USC4xMC8yNS8yMDI0AQAAAE7fOSYCAAAABzUxLjY5NjkAswSxthgX3ghzOCK7GBfeCCBDSVEuTlZDVC5JUV9NQVJLRVRDQVAuMTAvMjUvMjAyNAEAAACiiRlkAgAAAAoxNjMuMzk3NTQ3AQYAAAAFAAAAATEBAAAACy0xOTg0ODEyMjc0AwAAAAMxNjACAAAABjEwMDA1NAQAAAABMAcAAAAKMTAvMjUvMjAyNLMEsbYYF94IczgiuxgX3ggkQ0lRLk5LR04uSVFfTEFTVFNBTEVQUklDRS4xMC8yNS8yMDI0AQAAADxUfyMCAAAABjAuMzk5MgCzBLG2GBfeCHM4IrsYF94II0NJUS5WRVJBLklRX1ZBTFVFX1RSQURFRC4xMC8yNi8yMDI0AQAAAJ3FuigDAAAAAACzBLG2GBfeCHM4IrsYF94IJENJUS5MR1ZOLklRX0xBU1RTQUxFUFJJQ0UuMTAvMjcvMjAyNAEAAACf9XoYAgAAAAQyLjIxALMEsbYYF94IczgiuxgX3ggjQ0lRLkFCRU8uSVFfQkVUQV8xWVJfUlNRLjEwLzI5LzIwMjQBAAAA54EFAAIAAAATMC4wMDIyNDA4NjAxMDUwMzU5OQCzBLG2GBfeCL/RH7sYF94IKkNJUS5QTFVSLklRX1BSSUNFX1ZPTF9ISVNUXzZNVEguMTAvMjgvMjAyNAEAAAB4dF0AAgAAAAc2Ny4zNDM5ALMEsbYYF94IczgiuxgX3ggjQ0lRLk5LR04uSVFfQkVUQV8xWVJfUlNRLjEwLzI5LzIwMjQBAAAAPFR/IwIAAAASMC4wMTAzNzI3MTc0NjE1MzQyALMEsbYY</t>
  </si>
  <si>
    <t>F94Iv9EfuxgX3ggtQ0lRLklSV0QuSVFfU0hPUlRfSU5URVJFU1RfUEVSQ0VOVC4xMC8yOC8yMDI0AQAAAAp7AAACAAAAEDcuNDY5MzA2MTMzOTQ3ODQAswSxthgX3ghzOCK7GBfeCCNDSVEuTlJJWC5JUV9CRVRBXzFZUl9SU1EuMTAvMjEvMjAyNAEAAABMKlUMAgAAABEwLjE0ODY5MDM0NDQxNTIyNgCzBLG2GBfeCL/RH7sYF94IIENJUS5DQURMLklRX01BUktFVENBUC4xMC8yOC8yMDI0AQAAAKtaOgICAAAACjE3Ni43ODcxMjEBBgAAAAUAAAABMQEAAAALLTE5ODM0MzExODADAAAAAzE2MAIAAAAGMTAwMDU0BAAAAAEwBwAAAAoxMC8yOC8yMDI0swSxthgX3ghzOCK7GBfeCCNDSVEuQ0FUWC5JUV9CRVRBXzFZUl9SU1EuMTAvMjMvMjAyNAEAAADqlZcAAgAAABEwLjAwMjQwNzYxMDE3NDQxOQCzBLG2GBfeCL/RH7sYF94IHkNJUS5MTFkuSVFfTEFTVFNBTEVQUklDRS40NTYwMAEAAAAbWwQAAgAAAAY4MDYuMTQARHmzthgX3ghzOCK7GBfeCCBDSVEuU0hQSC5JUV9NQVJLRVRDQVAuMTAvMjgvMjAyNAEAAABKKwsTAgAAAAgyLjk2MTg0NAEGAAAABQAAAAExAQAAAAstMTk3ODA5MjE3NAMAAAADMTYwAgAAAAYxMDAwNTQEAAAAATAHAAAACjEwLzI4LzIwMjSzBLG2GBfeCHM4IrsYF94IH0NJUS5CQ0RBLklRX0xBU1RTQUxFUFJJQ0UuNDU1OTABAAAAZy6VAAIAAAAEMi40MgCzBLG2GBfeCHM4IrsYF94IH0NJ</t>
  </si>
  <si>
    <t>US5aTEFCLklRX0xBU1RTQUxFUFJJQ0UuNDU1OTMBAAAAdwIpEAIAAAAFMzIuNTQAswSxthgX3ghzOCK7GBfeCC1DSVEuQUJFTy5JUV9TSE9SVF9JTlRFUkVTVF9QRVJDRU5ULjEwLzI5LzIwMjQBAAAA54EFAAIAAAAQNi4zOTM5MTEwMTMwMDU2OACzBLG2GBfeCHM4IrsYF94IJENJUS5JVlZELklRX0xBU1RTQUxFUFJJQ0UuMTAvMjkvMjAyNAEAAACCg14oAgAAAAYwLjkwNjkAswSxthgX3ghzOCK7GBfeCC1DSVEuTktHTi5JUV9TSE9SVF9JTlRFUkVTVF9QRVJDRU5ULjEwLzI5LzIwMjQBAAAAPFR/IwIAAAAQMS4xOTk0ODg4MjE2NjY2NACzBLG2GBfeCHM4IrsYF94IJENJUS5MR1ZOLklRX0xBU1RTQUxFUFJJQ0UuMTAvMjkvMjAyNAEAAACf9XoYAgAAAAQyLjE5ALMEsbYYF94IczgiuxgX3ggfQ0lRLkNHVFguSVFfTEFTVFNBTEVQUklDRS40NTYwMQEAAADWrlgCAgAAAAYwLjQ4ODIAswSxthgX3ghzOCK7GBfeCCJDSVEuUE1OLklRX1ZBTFVFX1RSQURFRC4xMC8zMC8yMDI0AQAAADj6swACAAAACDAuMzI2NTMxALMEsbYYF94IczgiuxgX3ggiQ0lRLk5WTy5JUV9WQUxVRV9UUkFERUQuMTAvMzAvMjAyNAEAAAB87wQAAgAAAAsxMjU4LjAxMDU2NACzBLG2GBfeCHM4IrsYF94IIENJUS5OUklYLklRX01BUktFVENBUC4xMC8zMC8yMDI0AQAAAEwqVQwCAAAACzE3MDUuMDI5MzA4AQYAAAAFAAAAATEBAAAA</t>
  </si>
  <si>
    <t>Cy0xOTczNzY3NTk3AwAAAAMxNjACAAAABjEwMDA1NAQAAAABMAcAAAAKMTAvMzAvMjAyNLMEsbYYF94IczgiuxgX3gggQ0lRLk1UTkIuSVFfTUFSS0VUQ0FQLjEwLzMxLzIwMjQBAAAA2tKFDgIAAAAHMy4xMTAxMgEGAAAABQAAAAExAQAAAAstMTk4MjgwNzU5OQMAAAADMTYwAgAAAAYxMDAwNTQEAAAAATAHAAAACjEwLzMxLzIwMjQ72bG2GBfeCHM4IrsYF94IJENJUS5BQk9TLklRX0xBU1RTQUxFUFJJQ0UuMTAvMzEvMjAyNAEAAACBTYIAAgAAAAQyLjg4ALMEsbYYF94IczgiuxgX3ggqQ0lRLklOVFMuSVFfUFJJQ0VfVk9MX0hJU1RfNk1USC4xMC8zMS8yMDI0AQAAAP2Ebw0CAAAABzQ4LjY2MjcAswSxthgX3ghzOCK7GBfeCB9DSVEuRVBJWC5JUV9MQVNUU0FMRVBSSUNFLjQ1NTk2AQAAAEyxaBADAAAAAACzBLG2GBfeCHM4IrsYF94IH0NJUS5URVZBLklRX0xBU1RTQUxFUFJJQ0UuNDU1OTYBAAAAT7MEAAIAAAAFMTguNDQAswSxthgX3ghzOCK7GBfeCB9DSVEuREVSTS5JUV9MQVNUU0FMRVBSSUNFLjQ1NTk3AQAAAHWPuRACAAAABDYuMTcAswSxthgX3ghzOCK7GBfeCB9DSVEuU1JSSy5JUV9MQVNUU0FMRVBSSUNFLjQ1NTk3AQAAAJAttiACAAAABTI4LjQyALMEsbYYF94IczgiuxgX3ggfQ0lRLkdQQ1IuSVFfTEFTVFNBTEVQUklDRS40NTU5NwEAAACa8L5jAgAAAAU0MS4xNACzBLG2GBfeCHM4IrsY</t>
  </si>
  <si>
    <t>F94IH0NJUS5SWVRNLklRX0xBU1RTQUxFUFJJQ0UuNDU2MDABAAAAGMltEgIAAAAFNTIuOTkAswSxthgX3ghzOCK7GBfeCB5DSVEuSENNLklRX0xBU1RTQUxFUFJJQ0UuNDU2MDEBAAAAu6+WAQIAAAAEMi44NgCzBLG2GBfeCHM4IrsYF94IH0NJUS5JT05TLklRX0xBU1RTQUxFUFJJQ0UuNDU2MDEBAAAAXHYAAAIAAAAEMzguOACzBLG2GBfeCHM4IrsYF94IH0NJUS5IT1dMLklRX0xBU1RTQUxFUFJJQ0UuNDU2MDIBAAAA4SVsIQIAAAAEMi40NACzBLG2GBfeCHM4IrsYF94IH0NJUS5OS1RSLklRX0xBU1RTQUxFUFJJQ0UuNDU2MDIBAAAA6XQAAAIAAAAJMjAuODQ5OTg5ALMEsbYYF94IczgiuxgX3ggfQ0lRLkFWSVIuSVFfTEFTVFNBTEVQUklDRS40NTYwMgEAAABZyhEPAgAAAAQzLjU4ALMEsbYYF94IczgiuxgX3ggfQ0lRLkVMVFguSVFfTEFTVFNBTEVQUklDRS40NTYwMwEAAABAqs8MAgAAAAQ0LjYxALMEsbYYF94IczgiuxgX3ggfQ0lRLklQSEEuSVFfTEFTVFNBTEVQUklDRS40NTYwMwEAAACZgAYAAgAAAAYxLjg0NDcAswSxthgX3ghzOCK7GBfeCB9DSVEuVlRZWC5JUV9MQVNUU0FMRVBSSUNFLjQ1NjAzAQAAAAQUFigCAAAABDIuMjQAswSxthgX3ghzOCK7GBfeCCNDSVEuRVlQVC5JUV9CRVRBXzFZUl9SU1EuMTAvMjQvMjAyNAEAAACvYEQAAgAAABIwLjAxODg0MTMzMTAyMTU2ODcAswSxthgX3gi/</t>
  </si>
  <si>
    <t>0R+7GBfeCCNDSVEuS1VSQS5JUV9CRVRBXzFZUl9SU1EuMTAvMjUvMjAyNAEAAAC4y9oQAgAAABEwLjI2ODEyODE5NjIwMTg5NQCzBLG2GBfeCL/RH7sYF94IH0NJUS5BVVRMLklRX0xBU1RTQUxFUFJJQ0UuNDU2MDMBAAAAGd2MIQIAAAAENC4wNACzBLG2GBfeCHM4IrsYF94IIkNJUS5KTkouSVFfQkVUQV8xWVJfUlNRLjEwLzI4LzIwMjQBAAAAnSECAAIAAAASMC4wMjQxNzkwMjQ5NTM5NTAxALMEsbYYF94Iv9EfuxgX3ggfQ0lRLkNHRU4uSVFfTEFTVFNBTEVQUklDRS40NTYwMwEAAADjiAIAAgAAAAQxLjgxALMEsbYYF94IczgiuxgX3ggjQ0lRLkdOUFguSVFfQkVUQV8xWVJfUlNRLjEwLzI4LzIwMjQBAAAAqrxxDQIAAAATMC4wMDUzMzMxMDIyNDkzMTM2NACzBLG2GBfeCL/RH7sYF94IH0NJUS5SRVBMLklRX0xBU1RTQUxFUFJJQ0UuNDU2MDQBAAAAROgSIgIAAAAFMTIuNDQAswSxthgX3ghzOCK7GBfeCCNDSVEuQ09ZQS5JUV9CRVRBXzFZUl9SU1EuMTAvMjkvMjAyNAEAAACryrwpAgAAABIwLjA1NjMzMTk0NzAxOTk5MjEAswSxthgX3gi/0R+7GBfeCB9DSVEuUkNVUy5JUV9MQVNUU0FMRVBSSUNFLjQ1NjA0AQAAADS/ZRMCAAAABTE3Ljg1ALMEsbYYF94IczgiuxgX3ggjQ0lRLkFUT1MuSVFfQkVUQV8xWVJfUlNRLjEwLzMxLzIwMjQBAAAAnsz5BQIAAAARMC4xMDA5ODY3NzA5MzgxNjEAswSxthgX</t>
  </si>
  <si>
    <t>3gi/0R+7GBfeCB9DSVEuTkNOQS5JUV9MQVNUU0FMRVBSSUNFLjQ1NjA0AQAAAD/0CAMCAAAAAzMwMQCzBLG2GBfeCHM4IrsYF94IH0NJUS5OVkFYLklRX0xBU1RTQUxFUFJJQ0UuNDU2MDQBAAAArVgFAAIAAAAEOC45MQCzBLG2GBfeCHM4IrsYF94IH0NJUS5BSU1ELklRX0xBU1RTQUxFUFJJQ0UuNDU2MDQBAAAAJ5MFAAIAAAAFMi4zOTkAswSxthgX3ghzOCK7GBfeCB9DSVEuSU1UWC5JUV9MQVNUU0FMRVBSSUNFLjQ1NjA0AQAAALMfiQACAAAABDkuMjUAswSxthgX3ghzOCK7GBfeCB9DSVEuWlZSQS5JUV9MQVNUU0FMRVBSSUNFLjQ1NjA0AQAAAI674AMCAAAAATkAswSxthgX3ghzOCK7GBfeCB1DSVEuRVEuSVFfTEFTVFNBTEVQUklDRS40NTYwNwEAAAADu04iAgAAAAYwLjc1MDUAswSxthgX3ghzOCK7GBfeCCNDSVEuUkNVUy5JUV9CRVRBXzFZUl9SU1EuMTAvMjQvMjAyNAEAAAA0v2UTAgAAABAwLjIwMjk2NDQ2NzA2MzE1ALMEsbYYF94Iv9EfuxgX3ggjQ0lRLkxZRUwuSVFfQkVUQV8xWVJfUlNRLjEwLzI0LzIwMjQBAAAAxcU0IwIAAAASMC4wNzQwNjk5NDQ5MTQ3NTEyALMEsbYYF94Iv9EfuxgX3ggfQ0lRLlNZUkUuSVFfTEFTVFNBTEVQUklDRS40NTYwNwEAAACKFiIPAgAAAAUzOS4zNQCzBLG2GBfeCHM4IrsYF94II0NJUS5BUVNULklRX0JFVEFfMVlSX1JTUS4xMC8yNS8yMDI0AQAAAKg+fAAC</t>
  </si>
  <si>
    <t>AAAAEzAuMDA1MzM0MDEyMDg5MzAxNTIAswSxthgX3gi/0R+7GBfeCB9DSVEuTElBTi5JUV9MQVNUU0FMRVBSSUNFLjQ1NjA4AQAAAEIBbikDAAAAAACzBLG2GBfeCHM4IrsYF94II0NJUS5WSU5DLklRX0JFVEFfMVlSX1JTUS4xMC8zMS8yMDI0AQAAAOQ1IykCAAAAEjAuMDIyMzU3MDk2NTM2NzkwNQCzBLG2GBfeCL/RH7sYF94IH0NJUS5BREFQLklRX0xBU1RTQUxFUFJJQ0UuNDU2MDgBAAAA5rJSEQMAAAAAALMEsbYYF94IczgiuxgX3ggiQ0lRLkdTSy5JUV9CRVRBXzFZUl9SU1EuMTAvMjQvMjAyNAEAAADyMwQAAgAAABIwLjAyNTgwNzg1NDAzODQ4MTQAswSxthgX3giiYR27GBfeCCNDSVEuR0lMRC5JUV9CRVRBXzFZUl9SU1EuMTAvMjUvMjAyNAEAAABKcQAAAgAAABIwLjAyNzExNzk3OTU0MDk3ODEAswSxthgX3giiYR27GBfeCB5DSVEuR1NLLklRX0xBU1RTQUxFUFJJQ0UuNDU2MDkBAAAA8jMEAAIAAAAFMTMuNjIAswSxthgX3ghzOCK7GBfeCCNDSVEuRVlQVC5JUV9CRVRBXzFZUl9SU1EuMTAvMjgvMjAyNAEAAACvYEQAAgAAABIwLjAxNDc3OTM4NzMwMzkzNTEAswSxthgX3giiYR27GBfeCB9DSVEuQ1JWUy5JUV9MQVNUU0FMRVBSSUNFLjQ1NjA5AQAAAPSwphACAAAABDguODcAswSxthgX3ghzOCK7GBfeCCNDSVEuTUlSQS5JUV9CRVRBXzFZUl9SU1EuMTAvMjgvMjAyNAEAAAAlvOxqAgAAABIw</t>
  </si>
  <si>
    <t>LjAxMDg4MzE1ODQ5OTk5ODEAswSxthgX3giiYR27GBfeCB9DSVEuRVROQi5JUV9MQVNUU0FMRVBSSUNFLjQ1NjEwAQAAALnGKSYCAAAABDguNzUAswSxthgX3ghzOCK7GBfeCCNDSVEuVExTQS5JUV9CRVRBXzFZUl9SU1EuMTAvMzAvMjAyNAEAAAAVHpIPAgAAABIwLjA1NDQ2ODYxMjQ5OTUyNDIAswSxthgX3giiYR27GBfeCB9DSVEuQVZJUi5JUV9MQVNUU0FMRVBSSUNFLjQ1NjEwAQAAAFnKEQ8CAAAABDMuMzEA0YqxthgX3ghzOCK7GBfeCCNDSVEuQkZSSS5JUV9CRVRBXzFZUl9SU1EuMTAvMzEvMjAyNAEAAACFGK8fAgAAABMwLjAwNTE5NzE5ODUzOTU5MzU3ALMEsbYYF94IomEduxgX3ggiQ0lRLkxYUlguSVFfQkVUQV8xWVJfUlNRLjExLzEvMjAyNAEAAAA9eAAAAgAAABEwLjA1MzQ4NjYwMDEyNDI0NACzBLG2GBfeCKJhHbsYF94IIkNJUS5WS1RYLklRX0JFVEFfMVlSX1JTUS4xMS8zLzIwMjQBAAAA8ry1DgIAAAASMC4wNTczMjQyMjkyMzU1NDEyALMEsbYYF94IomEduxgX3ggiQ0lRLkNSQlAuSVFfQkVUQV8xWVJfUlNRLjExLzQvMjAyNAEAAAAkbyQPAgAAABMwLjAwNjIyNzE5MTU1NTIyNTczALMEsbYYF94IomEduxgX3ggiQ0lRLklST04uSVFfQkVUQV8xWVJfUlNRLjExLzQvMjAyNAEAAABO3zkmAgAAABIwLjA5MjUwMjIwMDc4NjQ4MzUAswSxthgX3giiYR27GBfeCCJDSVEuQ1lEWS5JUV9C</t>
  </si>
  <si>
    <t>RVRBXzFZUl9SU1EuMTEvNC8yMDI0AQAAAHUvmQACAAAAEjAuMDIxNTIzMTYyMzA2NTAwNgCzBLG2GBfeCKJhHbsYF94IIkNJUS5HVVRTLklRX0JFVEFfMVlSX1JTUS4xMS81LzIwMjQBAAAAUT4vCQIAAAARMC4xMzY2Njc3ODg1MzIwOTMAswSxthgX3giiYR27GBfeCCFDSVEuSk5KLklRX0JFVEFfMVlSX1JTUS4xMS81LzIwMjQBAAAAnSECAAIAAAATMC4wMDM3MzAxOTg3MzIyOTIyOACzBLG2GBfeCKJhHbsYF94IIkNJUS5WSU5DLklRX0JFVEFfMVlSX1JTUS4xMS82LzIwMjQBAAAA5DUjKQIAAAASMC4wMjQxNDczMTY3OTQ2NzE0ALMEsbYYF94IomEduxgX3ggiQ0lRLklORFAuSVFfQkVUQV8xWVJfUlNRLjExLzcvMjAyNAEAAAD9TJUQAgAAABIwLjA5ODEzNzM3OTQ5MDIwMDYAswSxthgX3giiYR27GBfeCB9DSVEuU05EWC5JUV9MQVNUU0FMRVBSSUNFLjQ1NjEwAQAAAMqmnwECAAAABTE2Ljc5ALMEsbYYF94IczgiuxgX3ggiQ0lRLlBBTEkuSVFfQkVUQV8xWVJfUlNRLjExLzcvMjAyNAEAAAAZwJAOAgAAABIwLjA3MjkzMDEwOTM3NDY1NTYAswSxthgX3giiYR27GBfeCB5DSVEuTlZPLklRX0xBU1RTQUxFUFJJQ0UuNDU2MTEBAAAAfO8EAAIAAAAGMTAxLjc0ALMEsbYYF94IczgiuxgX3ggiQ0lRLklNTk4uSVFfQkVUQV8xWVJfUlNRLjExLzgvMjAyNAEAAAAu+QMAAgAAABIwLjAyNjU2MDU1MzgxOTc3</t>
  </si>
  <si>
    <t>NzYAswSxthgX3giiYR27GBfeCB9DSVEuSU1UWC5JUV9MQVNUU0FMRVBSSUNFLjQ1NjExAQAAALMfiQACAAAABDguMTcAswSxthgX3ghzOCK7GBfeCB9DSVEuTUJSWC5JUV9MQVNUU0FMRVBSSUNFLjQ1NjExAQAAAIZsFBMCAAAABDIuNzEAswSxthgX3ghzOCK7GBfeCB9DSVEuQk1FQS5JUV9MQVNUU0FMRVBSSUNFLjQ1NjExAQAAAMeYcSkCAAAABDYuNTMAswSxthgX3gi/0R+7GBfeCB9DSVEuTkFNUy5JUV9MQVNUU0FMRVBSSUNFLjQ1NjExAQAAAKJy2igCAAAABDI0LjkAswSxthgX3gi/0R+7GBfeCB5DSVEuU0xOLklRX0xBU1RTQUxFUFJJQ0UuNDU2MTEBAAAA8MsCAAIAAAAEMTIuNwCzBLG2GBfeCL/RH7sYF94IHkNJUS5WSVIuSVFfTEFTVFNBTEVQUklDRS40NTYxMQEAAADu4AYZAgAAAAQ4LjAxALMEsbYYF94Iv9EfuxgX3ggfQ0lRLkNNTUIuSVFfTEFTVFNBTEVQUklDRS40NTYxNAEAAACy00gTAgAAAAM2LjYAswSxthgX3gi/0R+7GBfeCB9DSVEuQklJQi5JUV9MQVNUU0FMRVBSSUNFLjQ1NjE0AQAAAB50AAACAAAABjE1Ny45NACzBLG2GBfeCL/RH7sYF94IIENJUS5QSFJSRi5JUV9MQVNUU0FMRVBSSUNFLjQ1NjE0BQAAAAAAAAAIAAAAFChJbnZhbGlkIElkZW50aWZpZXIpswSxthgX3gi/0R+7GBfeCB9DSVEuQVZYTC5JUV9MQVNUU0FMRVBSSUNFLjQ1NTgxAQAAAGM4zwACAAAABTUuNTI1ALME</t>
  </si>
  <si>
    <t>sbYYF94Iv9EfuxgX3ggkQ0lRLk5SSVguSVFfTEFTVFNBTEVQUklDRS4xMC8yMS8yMDI0AQAAAEwqVQwCAAAABTI1LjQ4ALMEsbYYF94Iv9EfuxgX3ggjQ0lRLlRBUkEuSVFfVkFMVUVfVFJBREVELjEwLzIxLzIwMjQBAAAA+KGJIAIAAAAIMS4zNDQ0NDUAswSxthgX3gi/0R+7GBfeCCRDSVEuQkNUWC5JUV9MQVNUU0FMRVBSSUNFLjEwLzIyLzIwMjQBAAAA9tyhDwIAAAAKMTMwLjgyOTkzNACzBLG2GBfeCL/RH7sYF94IH0NJUS5SWFJYLklRX0xBU1RTQUxFUFJJQ0UuNDU1OTQBAAAAm6qUDwIAAAAENi43NACzBLG2GBfeCL/RH7sYF94IIENJUS5STkFaLklRX01BUktFVENBUC4xMC8yMy8yMDI0AQAAABkhliACAAAACTExLjYxOTMxMgEGAAAABQAAAAExAQAAAAstMTk4MjgwNjI5NwMAAAADMTYwAgAAAAYxMDAwNTQEAAAAATAHAAAACjEwLzIzLzIwMjSzBLG2GBfeCL/RH7sYF94IIkNJUS5JT1ZBLklRX0JFVEFfMVlSX1JTUS4xMS84LzIwMjQBAAAABNVoAgIAAAARMC4wNzMyOTQ5MTQ0NjQwMDYAswSxthgX3giiYR27GBfeCCJDSVEuQ01QWC5JUV9CRVRBXzFZUl9SU1EuMTEvOC8yMDI0AQAAAPxh3Q8CAAAAEjAuMDI0NjgwOTM1NDk3NTM5NwCzBLG2GBfeCKJhHbsYF94II0NJUS5BUEdFLklRX0JFVEFfMVlSX1JTUS4xMC8yNC8yMDI0AQAAAJX7RmwCAAAAETAuMDY4OTEyMTIwMjI2MjczALMEsbYYF94I</t>
  </si>
  <si>
    <t>omEduxgX3ggjQ0lRLlBQQlQuSVFfQkVUQV8xWVJfUlNRLjEwLzI1LzIwMjQBAAAALaI2AQIAAAATMC4wMDk3NTQ0ODAxNDIwNTczOQCzBLG2GBfeCKJhHbsYF94II0NJUS5DR1RYLklRX0JFVEFfMVlSX1JTUS4xMC8yOS8yMDI0AQAAANauWAICAAAAEjAuMDkyOTM4NjU3NDc5NjY2OQCzBLG2GBfeCKJhHbsYF94II0NJUS5MWEVPLklRX0JFVEFfMVlSX1JTUS4xMC8zMC8yMDI0AQAAAA4rTSUCAAAAEjAuMDM2MjczNTUxMzkzOTcyMwCzBLG2GBfeCKJhHbsYF94II0NJUS5LWU1SLklRX0JFVEFfMVlSX1JTUS4xMC8zMS8yMDI0AQAAAAuQTyACAAAAETAuMTk1MzA3NTUwMzYwOTQyALMEsbYYF94IomEduxgX3ggkQ0lRLlBIUlJGLklRX0JFVEFfMVlSX1JTUS4xMC8yMy8yMDI0BQAAAAAAAAAIAAAAFChJbnZhbGlkIElkZW50aWZpZXIpswSxthgX3gi8+Rq7GBfeCCNDSVEuTlJTTi5JUV9CRVRBXzFZUl9SU1EuMTAvMjQvMjAyNAEAAABqZeUgAgAAABIwLjA4MjQ1ODY5NjQ4NzkwNDYAswSxthgX3gi8+Rq7GBfeCCNDSVEuSVJPTi5JUV9CRVRBXzFZUl9SU1EuMTAvMjUvMjAyNAEAAABO3zkmAgAAABEwLjEyMjYzMjI3Nzk5NDAzNACzBLG2GBfeCLz5GrsYF94II0NJUS5OS0dOLklRX0JFVEFfMVlSX1JTUS4xMC8yNS8yMDI0AQAAADxUfyMCAAAAEjAuMDEwMzcyNzE3NDYxNTM0MgCzBLG2GBfeCLz5GrsYF94I</t>
  </si>
  <si>
    <t>I0NJUS5MR1ZOLklRX0JFVEFfMVlSX1JTUS4xMC8yNy8yMDI0AQAAAJ/1ehgCAAAAEjAuMDExNTE3Nzk4MDU0NjU3OQCzBLG2GBfeCLz5GrsYF94II0NJUS5JVlZELklRX0JFVEFfMVlSX1JTUS4xMC8yOS8yMDI0AQAAAIKDXigCAAAAEjAuMDQ1Mzg1NzAzODY2NjQyMgCzBLG2GBfeCLz5GrsYF94II0NJUS5MR1ZOLklRX0JFVEFfMVlSX1JTUS4xMC8yOS8yMDI0AQAAAJ/1ehgCAAAAEjAuMDExNTE3Nzk4MDU0NjU3OQCzBLG2GBfeCLz5GrsYF94II0NJUS5SR05YLklRX0JFVEFfMVlSX1JTUS4xMC8yMS8yMDI0AQAAAFRvyQcCAAAAEjAuMDk1MjM5OTM0MTgzMzc5MQCzBLG2GBfeCLz5GrsYF94II0NJUS5HWVJFLklRX0JFVEFfMVlSX1JTUS4xMC8yMi8yMDI0AQAAAFcn/gUCAAAAETAuMTAxNTYzMDE0Mjk2NTU4ALMEsbYYF94IvPkauxgX3ggjQ0lRLkJCSU8uSVFfQkVUQV8xWVJfUlNRLjEwLzI0LzIwMjQBAAAAYoecGAIAAAASMC4wNjI5MjMzMTcwODU1OTY5ALMEsbYYF94IvPkauxgX3ggjQ0lRLlBSTEQuSVFfQkVUQV8xWVJfUlNRLjEwLzI0LzIwMjQBAAAAZl5HFgIAAAASMC4wMjI5NTUxNzIyMDY0MTkyALMEsbYYF94IvPkauxgX3ggjQ0lRLlBMVVIuSVFfQkVUQV8xWVJfUlNRLjEwLzI4LzIwMjQBAAAAeHRdAAIAAAARMC4wMTczNDkwMzcxNDU2MTkAswSxthgX3gi8+Rq7GBfeCCNDSVEuQkNEQS5J</t>
  </si>
  <si>
    <t>UV9CRVRBXzFZUl9SU1EuMTAvMjgvMjAyNAEAAABnLpUAAgAAABEwLjEyNzAyNDAyMDQwNTE3MgCzBLG2GBfeCLz5GrsYF94II0NJUS5aTEFCLklRX0JFVEFfMVlSX1JTUS4xMC8yOS8yMDI0AQAAAHcCKRACAAAAEjAuMDMwNjQ2ODIyMDMyNjE1NgCzBLG2GBfeCLz5GrsYF94II0NJUS5BQk9TLklRX0JFVEFfMVlSX1JTUS4xMC8zMS8yMDI0AQAAAIFNggACAAAAEjAuMDYwMTA0MTg2MzczNzAzNwCzBLG2GBfeCLz5GrsYF94II0NJUS5HTkxYLklRX0JFVEFfMVlSX1JTUS4xMC8yMi8yMDI0AQAAAB96qgACAAAAEjAuMDEwMTMzOTQ2NzA0NzE4MgCzBLG2GBfeCNaAGLsYF94II0NJUS5JTlZPLklRX0JFVEFfMVlSX1JTUS4xMC8yNC8yMDI0BQAAAAAAAAAIAAAAFChJbnZhbGlkIElkZW50aWZpZXIpswSxthgX3gjWgBi7GBfeCCNDSVEuRFRJTC5JUV9CRVRBXzFZUl9SU1EuMTAvMjQvMjAyNAEAAADo5XECAgAAABEwLjIyODg2MTUwNjI0OTE2MgCzBLG2GBfeCNaAGLsYF94IJENJUS5STEZURi5JUV9CRVRBXzFZUl9SU1EuMTAvMjUvMjAyNAUAAAAAAAAACAAAABQoSW52YWxpZCBJZGVudGlmaWVyKbMEsbYYF94I1oAYuxgX3ggeQ0lRLkdTSy5JUV9MQVNUU0FMRVBSSUNFLjQ1NTk2AQAAAPIzBAACAAAABjEzLjkyNQCzBLG2GBfeCL/RH7sYF94ILUNJUS5FWVBULklRX1NIT1JUX0lOVEVSRVNUX1BFUkNFTlQu</t>
  </si>
  <si>
    <t>MTAvMjQvMjAyNAEAAACvYEQAAgAAABAxNy4xMzY5NjUxNTYzNDU4ALMEsbYYF94Iv9EfuxgX3gghQ0lRLlJMRlRGLklRX01BUktFVENBUC4xMC8yNS8yMDI0BQAAAAAAAAAIAAAAFChJbnZhbGlkIElkZW50aWZpZXIpswSxthgX3gi/0R+7GBfeCB9DSVEuUFBCVC5JUV9MQVNUU0FMRVBSSUNFLjQ1NTg5AQAAAC2iNgECAAAABTAuMDgxALMEsbYYF94Iv9EfuxgX3ggjQ0lRLklUUk0uSVFfVkFMVUVfVFJBREVELjEwLzI1LzIwMjQBAAAAkLL5EgIAAAAKMTk2LjUzNjkxNgCzBLG2GBfeCL/RH7sYF94IH0NJUS5OVkNULklRX0xBU1RTQUxFUFJJQ0UuNDU1ODkBAAAAookZZAIAAAAEOC43NQCzBLG2GBfeCL/RH7sYF94IIENJUS5SVk1ELklRX01BUktFVENBUC4xMC8yNS8yMDI0AQAAALQR6hACAAAACzc3NTMuOTQ3NzM0AQYAAAAFAAAAATEBAAAACy0xOTg0NTI0MjIyAwAAAAMxNjACAAAABjEwMDA1NAQAAAABMAcAAAAKMTAvMjUvMjAyNLMEsbYYF94Iv9EfuxgX3ggtQ0lRLktVUkEuSVFfU0hPUlRfSU5URVJFU1RfUEVSQ0VOVC4xMC8yNS8yMDI0AQAAALjL2hACAAAADzEyLjEyNTg1MTI2MTU1MgCzBLG2GBfeCL/RH7sYF94IH0NJUS5OS0dOLklRX0xBU1RTQUxFUFJJQ0UuNDU1OTcBAAAAPFR/IwIAAAAGMC4yNjcyALMEsbYYF94Iv9EfuxgX3gggQ0lRLkJJSUIuSVFfTUFSS0VUQ0FQLjEwLzI2LzIwMjQB</t>
  </si>
  <si>
    <t>AAAAHnQAAAIAAAAMMjY0NjUuMjYzNzM1AQYAAAAFAAAAATEBAAAACy0xOTg1Mzg0NzU5AwAAAAMxNjACAAAABjEwMDA1NAQAAAABMAcAAAAKMTAvMjYvMjAyNLMEsbYYF94Iv9EfuxgX3ggfQ0lRLkFQR0UuSVFfTEFTVFNBTEVQUklDRS40NTU5NgEAAACV+0ZsAgAAAAU1Mi4wNACzBLG2GBfeCL/RH7sYF94IH0NJUS5MR1ZOLklRX0xBU1RTQUxFUFJJQ0UuNDU1OTcBAAAAn/V6GAIAAAAEMi4wMwCzBLG2GBfeCL/RH7sYF94II0NJUS5IVU1BLklRX1ZBTFVFX1RSQURFRC4xMC8yOC8yMDI0AQAAAIt4awYCAAAACTE0LjcyMjk0OACzBLG2GBfeCL/RH7sYF94IH0NJUS5QTFVSLklRX0xBU1RTQUxFUFJJQ0UuNDU1OTABAAAAeHRdAAIAAAAENC4zNwCzBLG2GBfeCL/RH7sYF94II0NJUS5JUldELklRX1ZBTFVFX1RSQURFRC4xMC8yOC8yMDI0AQAAAAp7AAACAAAACDQuMzc3NDUzALMEsbYYF94Iv9EfuxgX3ggfQ0lRLkNBREwuSVFfTEFTVFNBTEVQUklDRS40NTU5MAEAAACrWjoCAgAAAAM1LjYAswSxthgX3gi/0R+7GBfeCCxDSVEuSk5KLklRX1NIT1JUX0lOVEVSRVNUX1BFUkNFTlQuMTAvMjgvMjAyNAEAAACdIQIAAgAAABEwLjc3NTAwNzE4NDEzOTc5MwCzBLG2GBfeCL/RH7sYF94IKkNJUS5TSFBILklRX1BSSUNFX1ZPTF9ISVNUXzZNVEguMTAvMjgvMjAyNAEAAABKKwsTAgAAAAc5OS43MTc3ALMEsbYY</t>
  </si>
  <si>
    <t>F94Iv9EfuxgX3ggkQ0lRLkJDREEuSVFfTEFTVFNBTEVQUklDRS4xMC8yOC8yMDI0AQAAAGculQACAAAABDIuNjMAswSxthgX3gi/0R+7GBfeCC1DSVEuQ09ZQS5JUV9TSE9SVF9JTlRFUkVTVF9QRVJDRU5ULjEwLzI5LzIwMjQBAAAAq8q8KQIAAAAQMS4yMjI1Mjk2Mjc1NDU4MQCzBLG2GBfeCL/RH7sYF94IH0NJUS5aTEFCLklRX0xBU1RTQUxFUFJJQ0UuNDU2MDEBAAAAdwIpEAIAAAAFMzAuOTIAswSxthgX3gi/0R+7GBfeCB9DSVEuSVZWRC5JUV9MQVNUU0FMRVBSSUNFLjQ1NjAxAQAAAIKDXigCAAAABjAuOTIzNQCzBLG2GBfeCL/RH7sYF94IH0NJUS5MR1ZOLklRX0xBU1RTQUxFUFJJQ0UuNDU2MDEBAAAAn/V6GAIAAAAEMi4yNQCzBLG2GBfeCL/RH7sYF94II0NJUS5KQUdYLklRX1ZBTFVFX1RSQURFRC4xMC8yOS8yMDI0AQAAAIy5wwACAAAACDAuNjIzMjQxALMEsbYYF94Iv9EfuxgX3gggQ0lRLkNBTEMuSVFfTUFSS0VUQ0FQLjEwLzMwLzIwMjQBAAAABmMKAgIAAAAJNTEuNjAwNzQ5AQYAAAAFAAAAATEBAAAACy0xOTgzNTY1Njc0AwAAAAMxNjACAAAABjEwMDA1NAQAAAABMAcAAAAKMTAvMzAvMjAyNLMEsbYYF94Iv9EfuxgX3gggQ0lRLk1MWVMuSVFfTUFSS0VUQ0FQLjEwLzMwLzIwMjQBAAAA6+NYKgIAAAAKNjg1LjIzMzU4MgEGAAAABQAAAAExAQAAAAstMTk4MzMyNDM1MAMAAAADMTYwAgAA</t>
  </si>
  <si>
    <t>AAYxMDAwNTQEAAAAATAHAAAACjEwLzMwLzIwMjSzBLG2GBfeCL/RH7sYF94IKkNJUS5OUklYLklRX1BSSUNFX1ZPTF9ISVNUXzZNVEguMTAvMzAvMjAyNAEAAABMKlUMAgAAAAc2NS4xMzk4ALMEsbYYF94Iv9EfuxgX3ggqQ0lRLk1UTkIuSVFfUFJJQ0VfVk9MX0hJU1RfNk1USC4xMC8zMS8yMDI0AQAAANrShQ4CAAAACDE4MS4wMDU2AER5s7YYF94Iv9EfuxgX3ggjQ0lRLkFWWEwuSVFfVkFMVUVfVFJBREVELjEwLzMxLzIwMjQBAAAAYzjPAAIAAAAJMzguNzMxNTgxALMEsbYYF94Iv9EfuxgX3ggfQ0lRLkFCT1MuSVFfTEFTVFNBTEVQUklDRS40NTYwMwEAAACBTYIAAgAAAAQzLjE3ALMEsbYYF94Iv9EfuxgX3ggtQ0lRLkFUT1MuSVFfU0hPUlRfSU5URVJFU1RfUEVSQ0VOVC4xMC8zMS8yMDI0AQAAAJ7M+QUCAAAAEDEwLjM3ODQ3MDI0NDY0OTQAswSxthgX3gi/0R+7GBfeCB9DSVEuSU5UUy5JUV9MQVNUU0FMRVBSSUNFLjQ1NTk1AQAAAP2Ebw0CAAAABDMuMDUAswSxthgX3gi/0R+7GBfeCCNDSVEuVkNOWC5JUV9WQUxVRV9UUkFERUQuMTAvMzEvMjAyNAEAAABvh6gAAgAAAAgxLjI2NzEwNgCzBLG2GBfeCL/RH7sYF94II0NJUS5FUElYLklRX0xBU1RTQUxFUFJJQ0UuMTEvMS8yMDI0AQAAAEyxaBADAAAAAACzBLG2GBfeCL/RH7sYF94IIkNJUS5UTlhQLklRX1ZBTFVFX1RSQURFRC4xMS8xLzIwMjQB</t>
  </si>
  <si>
    <t>AAAAax6tBgIAAAAIMS43NDEyMDgAswSxthgX3gi/0R+7GBfeCCNDSVEuVEVWQS5JUV9MQVNUU0FMRVBSSUNFLjExLzEvMjAyNAEAAABPswQAAgAAAAUxOC40NQCzBLG2GBfeCL/RH7sYF94IIkNJUS5TVVBOLklRX1ZBTFVFX1RSQURFRC4xMS80LzIwMjQBAAAAsHMGAAIAAAAJMTUuNjM2NzU3ALMEsbYYF94Iv9EfuxgX3ggjQ0lRLkRFUk0uSVFfTEFTVFNBTEVQUklDRS4xMS80LzIwMjQBAAAAdY+5EAIAAAAENS4zMgCzBLG2GBfeCL/RH7sYF94IK0NJUS5BUExJRi5JUV9QUklDRV9WT0xfSElTVF82TVRILjEwLzE3LzIwMjQFAAAAAAAAAAgAAAAUKEludmFsaWQgSWRlbnRpZmllcimzBLG2GBfeCL/RH7sYF94IH0NJUS5BTVJYLklRX0xBU1RTQUxFUFJJQ0UuNDU1ODMBAAAAV5xKAgIAAAAEOC41OACzBLG2GBfeCL/RH7sYF94II0NJUS5PQ0dOLklRX1ZBTFVFX1RSQURFRC4xMC8yMS8yMDI0AQAAALfAHBICAAAACDEuNjE4MDQ3ALMEsbYYF94Iv9EfuxgX3ggqQ0lRLk9MTUEuSVFfUFJJQ0VfVk9MX0hJU1RfNk1USC4xMC8yMy8yMDI0AQAAAPJ/OCACAAAABjcxLjYwNQCzBLG2GBfeCL/RH7sYF94ILUNJUS5SQ1VTLklRX1NIT1JUX0lOVEVSRVNUX1BFUkNFTlQuMTAvMjQvMjAyNAEAAAA0v2UTAgAAABA2LjkzMjE2MTE2OTY2MTE0ALMEsbYYF94Iv9EfuxgX3ggjQ0lRLlZSQ0EuSVFfVkFMVUVfVFJBREVE</t>
  </si>
  <si>
    <t>LjEwLzI0LzIwMjQBAAAAO4sOEwIAAAAHMC40ODc1MwCzBLG2GBfeCL/RH7sYF94IIENJUS5EVElMLklRX01BUktFVENBUC4xMC8yNC8yMDI0AQAAAOjlcQICAAAACTYxLjM0MjI4NQEGAAAABQAAAAExAQAAAAstMTk4NTYwMTI3NAMAAAADMTYwAgAAAAYxMDAwNTQEAAAAATAHAAAACjEwLzI0LzIwMjSzBLG2GBfeCL/RH7sYF94IK0NJUS5STEZURi5JUV9QUklDRV9WT0xfSElTVF82TVRILjEwLzI1LzIwMjQFAAAAAAAAAAgAAAAUKEludmFsaWQgSWRlbnRpZmllcimzBLG2GBfeCL/RH7sYF94IIENJUS5WUlRYLklRX01BUktFVENBUC4xMC8yNS8yMDI0AQAAAIuNAAACAAAADTEyMzI5NS40MjIzNzMBBgAAAAUAAAABMQEAAAALLTE5ODUyMDAwOTYDAAAAAzE2MAIAAAAGMTAwMDU0BAAAAAEwBwAAAAoxMC8yNS8yMDI0swSxthgX3gi/0R+7GBfeCCRDSVEuTlZDVC5JUV9MQVNUU0FMRVBSSUNFLjEwLzI1LzIwMjQBAAAAookZZAIAAAAEOC43NgCzBLG2GBfeCL/RH7sYF94IKkNJUS5SVk1ELklRX1BSSUNFX1ZPTF9ISVNUXzZNVEguMTAvMjUvMjAyNAEAAAC0EeoQAgAAAAczOC44MTg1ALMEsbYYF94Iv9EfuxgX3ggqQ0lRLkJJSUIuSVFfUFJJQ0VfVk9MX0hJU1RfNk1USC4xMC8yNi8yMDI0AQAAAB50AAACAAAABjI1LjkxOACzBLG2GBfeCL/RH7sYF94ILUNJUS5DTERYLklRX1NIT1JUX0lOVEVSRVNUX1BF</t>
  </si>
  <si>
    <t>UkNFTlQuMTAvMjYvMjAyNAEAAABVzJIAAgAAABAxMi42NjgwNTYzMjgzNjY1ALMEsbYYF94Iv9EfuxgX3gggQ0lRLlVOQ1kuSVFfTUFSS0VUQ0FQLjEwLzI4LzIwMjQBAAAAmUMSJAIAAAAJNDcuMDgzNzQ5AQYAAAAFAAAAATEBAAAACy0xOTgzMDg1MzgwAwAAAAMxNjACAAAABjEwMDA1NAQAAAABMAcAAAAKMTAvMjgvMjAyNLMEsbYYF94Iv9EfuxgX3ggfQ0lRLlBMVVIuSVFfTEFTVFNBTEVQUklDRS40NTYwMAEAAAB4dF0AAgAAAAY0LjU2MDEAswSxthgX3gi/0R+7GBfeCCBDSVEuVFlSQS5JUV9NQVJLRVRDQVAuMTAvMjgvMjAyNAEAAAA0OcomAgAAAAsxMDUwLjMxNDA2NQEGAAAABQAAAAExAQAAAAstMTk4NDUyMTU0MAMAAAADMTYwAgAAAAYxMDAwNTQEAAAAATAHAAAACjEwLzI4LzIwMjSzBLG2GBfeCL/RH7sYF94IJENJUS5DQURMLklRX0xBU1RTQUxFUFJJQ0UuMTAvMjgvMjAyNAEAAACrWjoCAgAAAAQ1LjUxALMEsbYYF94Iv9EfuxgX3ggfQ0lRLlNIUEguSVFfTEFTVFNBTEVQUklDRS40NTU5MAEAAABKKwsTAgAAAAUzMS4yNQCzBLG2GBfeCL/RH7sYF94IH0NJUS5CQ0RBLklRX0xBU1RTQUxFUFJJQ0UuNDU2MDABAAAAZy6VAAIAAAAEMi4zOACzBLG2GBfeCL/RH7sYF94II0NJUS5BQkVPLklRX1ZBTFVFX1RSQURFRC4xMC8yOS8yMDI0AQAAAOeBBQACAAAACDMuMjg5MTY1ALMEsbYYF94Iv9Ef</t>
  </si>
  <si>
    <t>uxgX3ggjQ0lRLk5LR04uSVFfVkFMVUVfVFJBREVELjEwLzI5LzIwMjQBAAAAPFR/IwIAAAAIMC45MDEyODMAswSxthgX3gi/0R+7GBfeCB9DSVEuTlZTLklRX01BUktFVENBUC4xMC8yOS8yMDI0AQAAAKm16A8CAAAACzI0NzMuNjg4MDU0AQYAAAAFAAAAATEBAAAACy0xOTg5NzMxMjgxAwAAAAMxNzQCAAAABjEwMDA1NAQAAAABMAcAAAAKMTAvMjkvMjAyNLMEsbYYF94Iv9EfuxgX3ggqQ0lRLkNBTEMuSVFfUFJJQ0VfVk9MX0hJU1RfNk1USC4xMC8zMC8yMDI0AQAAAAZjCgICAAAACDEwNC40ODk2ALMEsbYYF94Iv9EfuxgX3ggqQ0lRLk1MWVMuSVFfUFJJQ0VfVk9MX0hJU1RfNk1USC4xMC8zMC8yMDI0AQAAAOvjWCoCAAAABzU5LjQ1NzEAswSxthgX3gi/0R+7GBfeCB9DSVEuTlJJWC5JUV9MQVNUU0FMRVBSSUNFLjQ1NTk0AQAAAEwqVQwCAAAABDI1LjIAswSxthgX3gi/0R+7GBfeCC1DSVEuVklOQy5JUV9TSE9SVF9JTlRFUkVTVF9QRVJDRU5ULjEwLzMxLzIwMjQBAAAA5DUjKQIAAAAQMi43MTEzMzI4OTUwOTA0OQCzBLG2GBfeCL/RH7sYF94IH0NJUS5NVE5CLklRX0xBU1RTQUxFUFJJQ0UuNDU1OTUBAAAA2tKFDgIAAAAEMS45MwBEebO2GBfeCL/RH7sYF94IIENJUS5TSUxPLklRX01BUktFVENBUC4xMC8zMS8yMDI0AQAAABovtAcCAAAACDUuMDY3NDM1AQYAAAAFAAAAATEBAAAACy0xOTgzMTY3</t>
  </si>
  <si>
    <t>MDU4AwAAAAMxNjACAAAABjEwMDA1NAQAAAABMAcAAAAKMTAvMzEvMjAyNNGKsbYYF94Iv9EfuxgX3ggkQ0lRLklOVFMuSVFfTEFTVFNBTEVQUklDRS4xMC8zMS8yMDI0AQAAAP2Ebw0CAAAABDMuMjUA0YqxthgX3gi/0R+7GBfeCCBDSVEuU1VQTi5JUV9NQVJLRVRDQVAuMTAvMzEvMjAyNAEAAACwcwYAAgAAAAsxODc3LjQ0MDUzNQEGAAAABQAAAAExAQAAAAstMTk4NDc0NzgzMQMAAAADMTYwAgAAAAYxMDAwNTQEAAAAATAHAAAACjEwLzMxLzIwMjTRirG2GBfeCL/RH7sYF94IH0NJUS5FUElYLklRX0xBU1RTQUxFUFJJQ0UuNDU2MDQBAAAATLFoEAMAAAAAANGKsbYYF94Iv9EfuxgX3ggeQ0lRLk5WTy5JUV9NQVJLRVRDQVAuMTEvMS8yMDI0AQAAAHzvBAACAAAADjM0MDc0MzcuNDE4NTI3AQYAAAAFAAAAATEBAAAACy0xOTg0NjgwNjAwAwAAAAI0MgIAAAAGMTAwMDU0BAAAAAEwBwAAAAkxMS8xLzIwMjTRirG2GBfeCL/RH7sYF94IH0NJUS5URVZBLklRX0xBU1RTQUxFUFJJQ0UuNDU2MDQBAAAAT7MEAAIAAAAFMTcuMTEA0YqxthgX3gi/0R+7GBfeCB9DSVEuRkJJTy5JUV9NQVJLRVRDQVAuMTEvNC8yMDI0AQAAAAnyrQMCAAAACTQ3LjY4NDg0NQEGAAAABQAAAAExAQAAAAstMTk4MzE2NjYxNwMAAAADMTYwAgAAAAYxMDAwNTQEAAAAATAHAAAACTExLzQvMjAyNNGKsbYYF94Iv9EfuxgX3ggfQ0lRLkRF</t>
  </si>
  <si>
    <t>Uk0uSVFfTEFTVFNBTEVQUklDRS40NTYwNwEAAAB1j7kQAgAAAAQ1LjU4ANGKsbYYF94Iv9EfuxgX3ggeQ0lRLlBUTi5JUV9NQVJLRVRDQVAuMTEvNC8yMDI0AQAAAAgv3AwCAAAACjEwOS43MDU2NTMBBgAAAAUAAAABMQEAAAALLTE5NzU1MDUzMzYDAAAAATkCAAAABjEwMDA1NAQAAAABMAcAAAAJMTEvNC8yMDI00YqxthgX3gi/0R+7GBfeCB9DSVEuUFBCVC5JUV9MQVNUU0FMRVBSSUNFLjQ1NjA3AQAAAC2iNgECAAAABTAuMDUzANGKsbYYF94Iv9EfuxgX3ggfQ0lRLlNLWUUuSVFfTUFSS0VUQ0FQLjExLzQvMjAyNAEAAABss+kPAgAAAAoxNjUuMDQwMjk4AQYAAAAFAAAAATEBAAAACy0xOTg0MDM5MzE3AwAAAAMxNjACAAAABjEwMDA1NAQAAAABMAcAAAAJMTEvNC8yMDI00YqxthgX3gi/0R+7GBfeCB9DSVEuU1JSSy5JUV9MQVNUU0FMRVBSSUNFLjQ1NjA3AQAAAJAttiACAAAABTI4LjE1ANGKsbYYF94Iv9EfuxgX3ggfQ0lRLkdVVFMuSVFfTUFSS0VUQ0FQLjExLzQvMjAyNAEAAABRPi8JAgAAAAoxMjIuNjkzNjY4AQYAAAAFAAAAATEBAAAACy0xOTgzMDAzNzM5AwAAAAMxNjACAAAABjEwMDA1NAQAAAABMAcAAAAJMTEvNC8yMDI00YqxthgX3gi/0R+7GBfeCB9DSVEuR1BDUi5JUV9MQVNUU0FMRVBSSUNFLjQ1NjA3AQAAAJrwvmMCAAAABDM4LjcA0YqxthgX3gi/0R+7GBfeCB9DSVEuTlhUQy5JUV9N</t>
  </si>
  <si>
    <t>QVJLRVRDQVAuMTEvNS8yMDI0AQAAAFUaKRMCAAAACTM2LjY0ODM0OQEGAAAABQAAAAExAQAAAAstMTk4NTQzNTY2OQMAAAADMTYwAgAAAAYxMDAwNTQEAAAAATAHAAAACTExLzUvMjAyNNGKsbYYF94Iv9EfuxgX3ggfQ0lRLlJZVE0uSVFfTEFTVFNBTEVQUklDRS40NTYwOAEAAAAYyW0SAgAAAAU2NC4wNgDRirG2GBfeCL/RH7sYF94IH0NJUS5OWFRDLklRX01BUktFVENBUC4xMS82LzIwMjQBAAAAVRopEwIAAAAIMzYuNTA4NDcBBgAAAAUAAAABMQEAAAALLTE5ODU0MzU2NjkDAAAAAzE2MAIAAAAGMTAwMDU0BAAAAAEwBwAAAAkxMS82LzIwMjTRirG2GBfeCL/RH7sYF94IHkNJUS5IQ00uSVFfTEFTVFNBTEVQUklDRS40NTYwOQEAAAC7r5YBAgAAAAQyLjY4ANGKsbYYF94Iv9EfuxgX3ggfQ0lRLkNDQ0MuSVFfTUFSS0VUQ0FQLjExLzYvMjAyNAEAAAAEzioTAgAAAAo0MjEuNDE2MDg1AQYAAAAFAAAAATEBAAAACy0xOTcxMjkxMTUyAwAAAAMxNjACAAAABjEwMDA1NAQAAAABMAcAAAAJMTEvNi8yMDI00YqxthgX3gi/0R+7GBfeCB9DSVEuSU9OUy5JUV9MQVNUU0FMRVBSSUNFLjQ1NjA5AQAAAFx2AAACAAAABTM3Ljc4ANGKsbYYF94Iv9EfuxgX3ggfQ0lRLkRWQVguSVFfTUFSS0VUQ0FQLjExLzcvMjAyNAEAAABCdgYAAgAAAAsxNTgwLjA4MzgyMwEGAAAABQAAAAExAQAAAAstMTk3MDIwOTk2MgMAAAAD</t>
  </si>
  <si>
    <t>MTYwAgAAAAYxMDAwNTQEAAAAATAHAAAACTExLzcvMjAyNNGKsbYYF94Iv9EfuxgX3ggfQ0lRLkhPV0wuSVFfTEFTVFNBTEVQUklDRS40NTYxMAEAAADhJWwhAgAAAAQxLjkzANGKsbYYF94Iv9EfuxgX3ggfQ0lRLklPQlQuSVFfTUFSS0VUQ0FQLjExLzcvMjAyNAEAAADgd3RkAgAAAAk4MS4wMzM1MjQBBgAAAAUAAAABMQEAAAALLTE5ODIxODE2NzkDAAAAAzE2MAIAAAAGMTAwMDU0BAAAAAEwBwAAAAkxMS83LzIwMjTRirG2GBfeCL/RH7sYF94IH0NJUS5DTExTLklRX01BUktFVENBUC4xMS83LzIwMjQBAAAAt5ASAAIAAAAKMTIxLjQ2MDk0MwEGAAAABQAAAAExAQAAAAstMTk2OTQ4MDg4OQMAAAACNTACAAAABjEwMDA1NAQAAAABMAcAAAAJMTEvNy8yMDI00YqxthgX3gi/0R+7GBfeCB9DSVEuTktUUi5JUV9MQVNUU0FMRVBSSUNFLjQ1NjEwAQAAAOl0AAACAAAACTE3LjU0OTk5MQDRirG2GBfeCL/RH7sYF94IH0NJUS5NT0xOLklRX01BUktFVENBUC4xMS83LzIwMjQBAAAAyJzyAQIAAAAKMTkxLjY4ODA5NAEGAAAABQAAAAExAQAAAAstMTk3MTEzMDM0OAMAAAACMjkCAAAABjEwMDA1NAQAAAABMAcAAAAJMTEvNy8yMDI00YqxthgX3gi/0R+7GBfeCB9DSVEuQUxLUy5JUV9NQVJLRVRDQVAuMTEvOC8yMDI0AQAAAPxfAAACAAAACzQ2NjkuNjIwMzgxAQYAAAAFAAAAATEBAAAACy0xOTcyNjExNDY0AwAA</t>
  </si>
  <si>
    <t>AAMxNjACAAAABjEwMDA1NAQAAAABMAcAAAAJMTEvOC8yMDI00YqxthgX3gi/0R+7GBfeCB9DSVEuRUxUWC5JUV9MQVNUU0FMRVBSSUNFLjQ1NjExAQAAAECqzwwCAAAABDUuNDgA0YqxthgX3gi/0R+7GBfeCCBDSVEuQU1MWC5JUV9NQVJLRVRDQVAuMTAvMTcvMjAyNAEAAAAGoOcSAgAAAAoyNjYuODgzMjc1AQYAAAAFAAAAATEBAAAACy0xOTg0NDIwOTQzAwAAAAMxNjACAAAABjEwMDA1NAQAAAABMAcAAAAKMTAvMTcvMjAyNNGKsbYYF94Iv9EfuxgX3ggfQ0lRLlBZUEQuSVFfTEFTVFNBTEVQUklDRS40NTU4MwEAAAB/Fu8CAgAAAAQzLjU5ANGKsbYYF94Iv9EfuxgX3ggtQ0lRLkFNUlguSVFfU0hPUlRfSU5URVJFU1RfUEVSQ0VOVC4xMC8yMS8yMDI0AQAAAFecSgICAAAADzEuNDYzMjg2MTE0MDcxOQDRirG2GBfeCL/RH7sYF94IIENJUS5NTlBSLklRX01BUktFVENBUC4xMC8yMi8yMDI0AQAAAEumJBICAAAACTE4LjQ4MTkxNgEGAAAABQAAAAExAQAAAAstMTk4NDEyODQ4NAMAAAADMTYwAgAAAAYxMDAwNTQEAAAAATAHAAAACjEwLzIyLzIwMjTRirG2GBfeCL/RH7sYF94II0NJUS5SWFJYLklRX1ZBTFVFX1RSQURFRC4xMC8yMi8yMDI0AQAAAJuqlA8CAAAACDE4Ljc5NTY4ANGKsbYYF94Iv9EfuxgX3ggjQ0lRLlJQVFguSVFfVkFMVUVfVFJBREVELjEwLzIzLzIwMjQBAAAA57/wGQIAAAAIMC4yNjk2</t>
  </si>
  <si>
    <t>ODQA0YqxthgX3gi/0R+7GBfeCCRDSVEuT0xNQS5JUV9MQVNUU0FMRVBSSUNFLjEwLzIzLzIwMjQBAAAA8n84IAIAAAAFMTEuOTEA0YqxthgX3gi/0R+7GBfeCCtDSVEuUEhSUkYuSVFfUFJJQ0VfVk9MX0hJU1RfNk1USC4xMC8yMy8yMDI0BQAAAAAAAAAIAAAAFChJbnZhbGlkIElkZW50aWZpZXIp0YqxthgX3gi/0R+7GBfeCCxDSVEuUFROLklRX1NIT1JUX0lOVEVSRVNUX1BFUkNFTlQuMTAvMjQvMjAyNAEAAAAIL9wMAwAAAAAAhWUBtxgX3gg9jSm7GBfeCCpDSVEuRFRJTC5JUV9QUklDRV9WT0xfSElTVF82TVRILjEwLzI0LzIwMjQBAAAA6OVxAgIAAAAHNDQuODMzMgDRirG2GBfeCL/RH7sYF94IIENJUS5SWFJYLklRX01BUktFVENBUC4xMC8yNC8yMDI0AQAAAJuqlA8CAAAACzE3ODYuOTU4MjM1AQYAAAAFAAAAATEBAAAACy0xOTg0MTE2OTI3AwAAAAMxNjACAAAABjEwMDA1NAQAAAABMAcAAAAKMTAvMjQvMjAyNNGKsbYYF94Iv9EfuxgX3gggQ0lRLlJMRlRGLklRX0xBU1RTQUxFUFJJQ0UuNDU1ODkFAAAAAAAAAAgAAAAUKEludmFsaWQgSWRlbnRpZmllcinRirG2GBfeCL/RH7sYF94IH0NJUS5WUlRYLklRX0xBU1RTQUxFUFJJQ0UuNDU1ODkBAAAAi40AAAIAAAAGNDcxLjkxANGKsbYYF94Iv9EfuxgX3ggfQ0lRLk5WQ1QuSVFfTEFTVFNBTEVQUklDRS40NTU5NwEAAACiiRlkAgAAAAQ2LjQxANGK</t>
  </si>
  <si>
    <t>sbYYF94Iv9EfuxgX3ggkQ0lRLlJWTUQuSVFfTEFTVFNBTEVQUklDRS4xMC8yNS8yMDI0AQAAALQR6hACAAAABTQ2LjQyANGKsbYYF94Iv9EfuxgX3ggjQ0lRLktVUkEuSVFfVkFMVUVfVFJBREVELjEwLzI1LzIwMjQBAAAAuMvaEAIAAAAJMTAuMjE1OTY0ANGKsbYYF94Iv9EfuxgX3ggfQ0lRLkJJSUIuSVFfTEFTVFNBTEVQUklDRS40NTU5MAEAAAAedAAAAgAAAAYxODEuNjkA0YqxthgX3gi/0R+7GBfeCCNDSVEuQ0xEWC5JUV9WQUxVRV9UUkFERUQuMTAvMjYvMjAyNAEAAABVzJIAAwAAAAAA0YqxthgX3gi/0R+7GBfeCB9DSVEuVU5DWS5JUV9MQVNUU0FMRVBSSUNFLjQ1NTkwAQAAAJlDEiQCAAAABDQuMTUA0YqxthgX3gi/0R+7GBfeCC1DSVEuRVlQVC5JUV9TSE9SVF9JTlRFUkVTVF9QRVJDRU5ULjEwLzI4LzIwMjQBAAAAr2BEAAIAAAAQMTcuMTM2OTY1MTU2MzQ1OADRirG2GBfeCL/RH7sYF94IKkNJUS5UWVJBLklRX1BSSUNFX1ZPTF9ISVNUXzZNVEguMTAvMjgvMjAyNAEAAAA0OcomAgAAAAc3MS42NjgzANGKsbYYF94Iv9EfuxgX3ggfQ0lRLkNBREwuSVFfTEFTVFNBTEVQUklDRS40NTYwMAEAAACrWjoCAgAAAAQ1LjE5ANGKsbYYF94Iv9EfuxgX3ggkQ0lRLlNIUEguSVFfTEFTVFNBTEVQUklDRS4xMC8yOC8yMDI0AQAAAEorCxMCAAAABTMzLjI1ANGKsbYYF94Iv9EfuxgX3ggjQ0lRLkdOUFgu</t>
  </si>
  <si>
    <t>SVFfVkFMVUVfVFJBREVELjEwLzI4LzIwMjQBAAAAqrxxDQIAAAAJNTEuNTQyNTUxANGKsbYYF94Iv9EfuxgX3gggQ0lRLkdMWUMuSVFfTUFSS0VUQ0FQLjEwLzI5LzIwMjQBAAAAOQdXAAIAAAAJMzEuNTk3MTExAQYAAAAFAAAAATEBAAAACy0xOTg0MjQ1MjAyAwAAAAMxNjACAAAABjEwMDA1NAQAAAABMAcAAAAKMTAvMjkvMjAyNNGKsbYYF94Iv9EfuxgX3gggQ0lRLlNHTVQuSVFfTUFSS0VUQ0FQLjEwLzI5LzIwMjQBAAAABBEPAgIAAAAKMTg2LjA1Nzk2MQEGAAAABQAAAAExAQAAAAstMTk4MzA2NjgwOAMAAAADMTYwAgAAAAYxMDAwNTQEAAAAATAHAAAACjEwLzI5LzIwMjTRirG2GBfeCL/RH7sYF94IIENJUS5JTU5NLklRX01BUktFVENBUC4xMC8yOS8yMDI0AQAAAATcdwYCAAAACjczNy44NTE1MzUBBgAAAAUAAAABMQEAAAALLTE5ODM1ODk0ODgDAAAAAzE2MAIAAAAGMTAwMDU0BAAAAAEwBwAAAAoxMC8yOS8yMDI00YqxthgX3gi/0R+7GBfeCClDSVEuTlZTLklRX1BSSUNFX1ZPTF9ISVNUXzZNVEguMTAvMjkvMjAyNAEAAACptegPAgAAAAc1Mi4yNDI0ANGKsbYYF94Iv9EfuxgX3ggfQ0lRLkNBTEMuSVFfTEFTVFNBTEVQUklDRS40NTU5NAEAAAAGYwoCAgAAAAQzLjkzANGKsbYYF94Iv9EfuxgX3ggfQ0lRLk1MWVMuSVFfTEFTVFNBTEVQUklDRS40NTU5NAEAAADr41gqAgAAAAUxMy45NgDRirG2</t>
  </si>
  <si>
    <t>GBfeCL/RH7sYF94ILUNJUS5CTUVBLklRX1NIT1JUX0lOVEVSRVNUX1BFUkNFTlQuMTAvMzAvMjAyNAEAAADHmHEpAgAAABAyMi41OTI3NjY2NzUwMTc4AER5s7YYF94Iv9EfuxgX3ggfQ0lRLk5SSVguSVFfTEFTVFNBTEVQUklDRS40NTYwMgEAAABMKlUMAgAAAAIyNwDRirG2GBfeCL/RH7sYF94IJENJUS5NVE5CLklRX0xBU1RTQUxFUFJJQ0UuMTAvMzEvMjAyNAEAAADa0oUOAgAAAAQwLjYyAER5s7YYF94Iv9EfuxgX3ggqQ0lRLlNJTE8uSVFfUFJJQ0VfVk9MX0hJU1RfNk1USC4xMC8zMS8yMDI0AQAAABovtAcCAAAACDE4NS4wMjMzANGKsbYYF94Iv9EfuxgX3ggjQ0lRLkFUT1MuSVFfVkFMVUVfVFJBREVELjEwLzMxLzIwMjQBAAAAnsz5BQIAAAAIMC44Nzg1MzQA0YqxthgX3gi/0R+7GBfeCB9DSVEuSU5UUy5JUV9MQVNUU0FMRVBSSUNFLjQ1NjAzAQAAAP2Ebw0CAAAABDMuMjIA0YqxthgX3gi/0R+7GBfeCC1DSVEuQkZSSS5JUV9TSE9SVF9JTlRFUkVTVF9QRVJDRU5ULjEwLzMxLzIwMjQBAAAAhRivHwIAAAAPOC41NDYyNTE2NzYyODIxANGKsbYYF94Iv9EfuxgX3ggqQ0lRLlNVUE4uSVFfUFJJQ0VfVk9MX0hJU1RfNk1USC4xMC8zMS8yMDI0AQAAALBzBgACAAAABzMzLjMyODgA0YqxthgX3gi/0R+7GBfeCCxDSVEuTFhSWC5JUV9TSE9SVF9JTlRFUkVTVF9QRVJDRU5ULjExLzEvMjAyNAEAAAA9</t>
  </si>
  <si>
    <t>eAAAAgAAABA3LjY0ODg3MTE4ODI1MDM2ANGKsbYYF94Iv9EfuxgX3ggoQ0lRLk5WTy5JUV9QUklDRV9WT0xfSElTVF82TVRILjExLzEvMjAyNAEAAAB87wQAAgAAAAczMS45MTM3ANGKsbYYF94Iv9EfuxgX3ggsQ0lRLlZLVFguSVFfU0hPUlRfSU5URVJFU1RfUEVSQ0VOVC4xMS8zLzIwMjQBAAAA8ry1DgIAAAAQMTIuOTE2NTkzNzQwMTU1OADRirG2GBfeCL/RH7sYF94IKUNJUS5GQklPLklRX1BSSUNFX1ZPTF9ISVNUXzZNVEguMTEvNC8yMDI0AQAAAAnyrQMCAAAABzcwLjY2NzQA0YqxthgX3gi/0R+7GBfeCCxDSVEuQ1JCUC5JUV9TSE9SVF9JTlRFUkVTVF9QRVJDRU5ULjExLzQvMjAyNAEAAAAkbyQPAgAAABAyMi44Mjg1MDk2MDczMjEyANGKsbYYF94IomEduxgX3ggoQ0lRLlBUTi5JUV9QUklDRV9WT0xfSElTVF82TVRILjExLzQvMjAyNAEAAAAIL9wMAgAAAAc1My42MTY0ANGKsbYYF94IomEduxgX3ggsQ0lRLklST04uSVFfU0hPUlRfSU5URVJFU1RfUEVSQ0VOVC4xMS80LzIwMjQBAAAATt85JgIAAAAPNC45NzA5NDM4OTEzMzA5ANGKsbYYF94IomEduxgX3ggpQ0lRLlNLWUUuSVFfUFJJQ0VfVk9MX0hJU1RfNk1USC4xMS80LzIwMjQBAAAAbLPpDwIAAAAIMTI3LjUzNjIA0YqxthgX3gi/0R+7GBfeCCxDSVEuQ1lEWS5JUV9TSE9SVF9JTlRFUkVTVF9QRVJDRU5ULjExLzQvMjAyNAEAAAB1L5kA</t>
  </si>
  <si>
    <t>AgAAAA4xLjA3ODM4NzI5MTA3NgDRirG2GBfeCKJhHbsYF94IKUNJUS5HVVRTLklRX1BSSUNFX1ZPTF9ISVNUXzZNVEguMTEvNC8yMDI0AQAAAFE+LwkCAAAACDEwMi43Nzg4ANGKsbYYF94IomEduxgX3ggsQ0lRLkdVVFMuSVFfU0hPUlRfSU5URVJFU1RfUEVSQ0VOVC4xMS81LzIwMjQBAAAAUT4vCQIAAAAQMy45NTk2NDM4ODgzMzQ1MQDRirG2GBfeCKJhHbsYF94IKUNJUS5OWFRDLklRX1BSSUNFX1ZPTF9ISVNUXzZNVEguMTEvNS8yMDI0AQAAAFUaKRMCAAAABzY0LjYxMzIA0YqxthgX3giiYR27GBfeCCtDSVEuSk5KLklRX1NIT1JUX0lOVEVSRVNUX1BFUkNFTlQuMTEvNS8yMDI0AQAAAJ0hAgACAAAAETAuNzc1MDA3MTg0MTM5NzkzANGKsbYYF94IomEduxgX3ggpQ0lRLk5YVEMuSVFfUFJJQ0VfVk9MX0hJU1RfNk1USC4xMS82LzIwMjQBAAAAVRopEwIAAAAHNjMuNzAyNQDRirG2GBfeCKJhHbsYF94IKUNJUS5DQ0NDLklRX1BSSUNFX1ZPTF9ISVNUXzZNVEguMTEvNi8yMDI0AQAAAATOKhMCAAAABzgwLjU0OTUA0YqxthgX3giiYR27GBfeCCxDSVEuVklOQy5JUV9TSE9SVF9JTlRFUkVTVF9QRVJDRU5ULjExLzYvMjAyNAEAAADkNSMpAgAAABAyLjcxMTMzMjg5NTA5MDQ5ANGKsbYYF94IomEduxgX3ggpQ0lRLkRWQVguSVFfUFJJQ0VfVk9MX0hJU1RfNk1USC4xMS83LzIwMjQBAAAAQnYGAAIAAAAG</t>
  </si>
  <si>
    <t>MzMuMzUxANGKsbYYF94IomEduxgX3ggsQ0lRLklORFAuSVFfU0hPUlRfSU5URVJFU1RfUEVSQ0VOVC4xMS83LzIwMjQBAAAA/UyVEAIAAAARMC4zMDMzMjg0MzYxMzIxNzkA0YqxthgX3giiYR27GBfeCClDSVEuSU9CVC5JUV9QUklDRV9WT0xfSElTVF82TVRILjExLzcvMjAyNAEAAADgd3RkAgAAAAgxMTMuNjgyMwDRirG2GBfeCKJhHbsYF94ILENJUS5CT0xULklRX1NIT1JUX0lOVEVSRVNUX1BFUkNFTlQuMTEvNy8yMDI0AQAAALjRuRECAAAAETAuMzEyMTU2MDE1ODA5ODE0AER5s7YYF94IomEduxgX3ggpQ0lRLkNMTFMuSVFfUFJJQ0VfVk9MX0hJU1RfNk1USC4xMS83LzIwMjQBAAAAt5ASAAIAAAAHNDguNDY1MQDRirG2GBfeCKJhHbsYF94ILENJUS5QQUxJLklRX1NIT1JUX0lOVEVSRVNUX1BFUkNFTlQuMTEvNy8yMDI0AQAAABnAkA4CAAAAEDEuNDA3Njk4MDE2MTAzMTcA0YqxthgX3giiYR27GBfeCClDSVEuTU9MTi5JUV9QUklDRV9WT0xfSElTVF82TVRILjExLzcvMjAyNAEAAADInPIBAgAAAAc5MS44MTk5ANGKsbYYF94IomEduxgX3ggsQ0lRLklNTk4uSVFfU0hPUlRfSU5URVJFU1RfUEVSQ0VOVC4xMS84LzIwMjQBAAAALvkDAAIAAAAQMi4zMjc5NTM2NDExNjI5MgDRirG2GBfeCKJhHbsYF94IKUNJUS5BTEtTLklRX1BSSUNFX1ZPTF9ISVNUXzZNVEguMTEvOC8yMDI0AQAAAPxfAAACAAAA</t>
  </si>
  <si>
    <t>BzMyLjgyNzYA0YqxthgX3giiYR27GBfeCCxDSVEuSU9WQS5JUV9TSE9SVF9JTlRFUkVTVF9QRVJDRU5ULjExLzgvMjAyNAEAAAAE1WgCAgAAAA8xOS43OTcyNjcwNzg0MTQA0YqxthgX3giiYR27GBfeCClDSVEuTVJOQS5JUV9QUklDRV9WT0xfSElTVF82TVRILjExLzgvMjAyNAEAAAD8g6sHAgAAAAc2MS43MjEzANGKsbYYF94IomEduxgX3ggsQ0lRLkNNUFguSVFfU0hPUlRfSU5URVJFU1RfUEVSQ0VOVC4xMS84LzIwMjQBAAAA/GHdDwIAAAAQMS42MDM4ODI3NjQ4NzI1MwDRirG2GBfeCKJhHbsYF94IKENJUS5DVUUuSVFfUFJJQ0VfVk9MX0hJU1RfNk1USC4xMS84LzIwMjQBAAAApmboGAIAAAAIMTM2LjI1MzEA0YqxthgX3giiYR27GBfeCCxDSVEuQ0FETC5JUV9TSE9SVF9JTlRFUkVTVF9QRVJDRU5ULjExLzgvMjAyNAEAAACrWjoCAgAAABA1LjExMjc4OTE1ODU0NzA2ANGKsbYYF94IomEduxgX3ggpQ0lRLk1BSUEuSVFfUFJJQ0VfVk9MX0hJU1RfNk1USC4xMS84LzIwMjQBAAAAdfKfJQIAAAAHODkuMzc4NgDRirG2GBfeCKJhHbsYF94ILENJUS5TSUxPLklRX1NIT1JUX0lOVEVSRVNUX1BFUkNFTlQuMTEvOC8yMDI0AQAAABovtAcCAAAAEDIuODgyOTgwNjc4MTQ2OTEA0YqxthgX3giiYR27GBfeCClDSVEuUEhJTy5JUV9QUklDRV9WT0xfSElTVF82TVRILjExLzkvMjAyNAEAAAA5BmcIAgAAAAc5</t>
  </si>
  <si>
    <t>My42MDM0ANGKsbYYF94IomEduxgX3ggsQ0lRLlNSUksuSVFfU0hPUlRfSU5URVJFU1RfUEVSQ0VOVC4xMS85LzIwMjQBAAAAkC22IAIAAAAQMTYuMjQ1Njk5NzU3MTM5NQDRirG2GBfeCKJhHbsYF94IKUNJUS5JTUFCLklRX1BSSUNFX1ZPTF9ISVNUXzZNVEguMTEvOS8yMDI0AQAAAP0tRSYCAAAABzczLjI2MzYA0YqxthgX3giiYR27GBfeCC5DSVEuUkxGVEYuSVFfU0hPUlRfSU5URVJFU1RfUEVSQ0VOVC4xMS8xMS8yMDI0BQAAAAAAAAAIAAAAFChJbnZhbGlkIElkZW50aWZpZXIp0YqxthgX3giiYR27GBfeCCpDSVEuQ0FORi5JUV9QUklDRV9WT0xfSElTVF82TVRILjExLzExLzIwMjQBAAAASVQKAAIAAAAHNzkuNjg2MgDRirG2GBfeCKJhHbsYF94ILENJUS5NUksuSVFfU0hPUlRfSU5URVJFU1RfUEVSQ0VOVC4xMS8xMS8yMDI0AQAAAPZmBAACAAAADzEuMDM2ODQ4MTM0NzA0NADRirG2GBfeCKJhHbsYF94IKkNJUS5DRVJPLklRX1BSSUNFX1ZPTF9ISVNUXzZNVEguMTEvMTEvMjAyNAEAAAAzQMNjAgAAAAgyMTYuNzA3NwDRirG2GBfeCKJhHbsYF94ILUNJUS5DVFhSLklRX1NIT1JUX0lOVEVSRVNUX1BFUkNFTlQuMTEvMTEvMjAyNAEAAAAblz0QAgAAABA2LjUyMjQwMDgzNTc0MzA3ANGKsbYYF94IomEduxgX3ggqQ0lRLkFQVk8uSVFfUFJJQ0VfVk9MX0hJU1RfNk1USC4xMS8xMS8yMDI0AQAAAJTu</t>
  </si>
  <si>
    <t>vhMCAAAACDE4MC4wOTAxANGKsbYYF94IomEduxgX3ggtQ0lRLkNSVlMuSVFfU0hPUlRfSU5URVJFU1RfUEVSQ0VOVC4xMS8xMS8yMDI0AQAAAPSwphACAAAAEDQuNjc2MjExMTg3NDI1NTYA0YqxthgX3giiYR27GBfeCCpDSVEuUkFSRS5JUV9QUklDRV9WT0xfSElTVF82TVRILjExLzExLzIwMjQBAAAA8XoABwIAAAAHMzkuODM1MgDRirG2GBfeCKJhHbsYF94IKkNJUS5OR05FLklRX1BSSUNFX1ZPTF9ISVNUXzZNVEguMTEvMTEvMjAyNAEAAAC7vuIjAgAAAAc5Mi45MjY3AER5s7YYF94IomEduxgX3ggtQ0lRLkFSQ1QuSVFfU0hPUlRfSU5URVJFU1RfUEVSQ0VOVC4xMS8xMS8yMDI0AQAAAKXDAg4CAAAAEDE2LjkwOTE3NTIzNTU3NzYA0YqxthgX3giiYR27GBfeCCpDSVEuSVZWRC5JUV9QUklDRV9WT0xfSElTVF82TVRILjExLzEyLzIwMjQBAAAAgoNeKAIAAAAIMTA3LjE2MzMA0YqxthgX3giiYR27GBfeCC5DSVEuRFNOS1kuSVFfU0hPUlRfSU5URVJFU1RfUEVSQ0VOVC4xMS8xMi8yMDI0AQAAADmZaQEDAAAAAADRirG2GBfeCKJhHbsYF94IKkNJUS5YQklPLklRX1BSSUNFX1ZPTF9ISVNUXzZNVEguMTEvMTIvMjAyNAEAAAA5JmEBAgAAAAc3OC42MTc0ANGKsbYYF94IomEduxgX3ggqQ0lRLkxZUkEuSVFfUFJJQ0VfVk9MX0hJU1RfNk1USC4xMS8xMy8yMDI0AQAAAGekgAgCAAAABjgwLjMwNgDRirG2</t>
  </si>
  <si>
    <t>GBfeCKJhHbsYF94ILUNJUS5BTFJOLklRX1NIT1JUX0lOVEVSRVNUX1BFUkNFTlQuMTEvMTMvMjAyNAEAAAApIkwBAwAAAAAA0YqxthgX3giiYR27GBfeCCpDSVEuQlJUWC5JUV9QUklDRV9WT0xfSElTVF82TVRILjExLzEzLzIwMjQBAAAAgDR5AwIAAAAHOTAuMzI4OQDRirG2GBfeCKJhHbsYF94ILENJUS5HU0suSVFfU0hPUlRfSU5URVJFU1RfUEVSQ0VOVC4xMS8xMy8yMDI0AQAAAPIzBAADAAAAAADRirG2GBfeCKJhHbsYF94IKkNJUS5QVENULklRX1BSSUNFX1ZPTF9ISVNUXzZNVEguMTEvMTMvMjAyNAEAAACUWw8AAgAAAAc1Ny4wOTE4ANGKsbYYF94IomEduxgX3ggtQ0lRLkFDSVUuSVFfU0hPUlRfSU5URVJFU1RfUEVSQ0VOVC4xMS8xNC8yMDI0AQAAAEBqVAECAAAAETAuOTk1MDA1MTg5MzkyNjE2ANGKsbYYF94IomEduxgX3ggtQ0lRLkFESUwuSVFfU0hPUlRfSU5URVJFU1RfUEVSQ0VOVC4xMS8xNC8yMDI0AQAAAES7tgYCAAAADzEuMjMxNDE4OTMyMzY3NQDRirG2GBfeCKJhHbsYF94II0NJUS5BVkRMLklRX1ZBTFVFX1RSQURFRC4xMC8xNy8yMDI0AQAAAJdvAAACAAAACTE5LjY4Nzc2NgDRirG2GBfeCKJhHbsYF94IKkNJUS5FTEFCLklRX1BSSUNFX1ZPTF9ISVNUXzZNVEguMTAvMjEvMjAyNAEAAACM9llkAgAAAAgxNzYuNTY1OADRirG2GBfeCKJhHbsYF94IKkNJUS5NREdMLklRX1BSSUNF</t>
  </si>
  <si>
    <t>X1ZPTF9ISVNUXzZNVEguMTAvMjEvMjAyNAEAAABMm6MIAgAAAAc0OC44NjM1ANGKsbYYF94IomEduxgX3ggtQ0lRLklNUk4uSVFfU0hPUlRfSU5URVJFU1RfUEVSQ0VOVC4xMC8yMi8yMDI0AQAAAPNMdQADAAAAAADRirG2GBfeCKJhHbsYF94IH0NJUS5NTlBSLklRX0xBU1RTQUxFUFJJQ0UuNDU1OTQBAAAAS6YkEgIAAAAFMTYuMjEA0YqxthgX3giiYR27GBfeCCRDSVEuU0RHUi5JUV9MQVNUU0FMRVBSSUNFLjEwLzIzLzIwMjQBAAAAYeYHAAIAAAAFMTguMTIA0YqxthgX3giiYR27GBfeCB9DSVEuT0xNQS5JUV9MQVNUU0FMRVBSSUNFLjQ1NTk1AQAAAPJ/OCACAAAABTExLjYzANGKsbYYF94IomEduxgX3ggqQ0lRLlBSTEQuSVFfUFJJQ0VfVk9MX0hJU1RfNk1USC4xMC8yNC8yMDI0AQAAAGZeRxYCAAAABzEzMy4zMjgA0YqxthgX3giiYR27GBfeCB9DSVEuSU5WTy5JUV9MQVNUU0FMRVBSSUNFLjQ1NTk2BQAAAAAAAAAIAAAAFChJbnZhbGlkIElkZW50aWZpZXIp0YqxthgX3giiYR27GBfeCB9DSVEuRFRJTC5JUV9MQVNUU0FMRVBSSUNFLjQ1NTg4AQAAAOjlcQICAAAABDguNTUA0YqxthgX3giiYR27GBfeCB9DSVEuUlhSWC5JUV9MQVNUU0FMRVBSSUNFLjQ1NTg4AQAAAJuqlA8CAAAABDYuMzMA0YqxthgX3giiYR27GBfeCCVDSVEuUkxGVEYuSVFfTEFTVFNBTEVQUklDRS4xMC8yNS8yMDI0BQAAAAAA</t>
  </si>
  <si>
    <t>AAAIAAAAFChJbnZhbGlkIElkZW50aWZpZXIp0YqxthgX3giiYR27GBfeCC1DSVEuUFBCVC5JUV9TSE9SVF9JTlRFUkVTVF9QRVJDRU5ULjEwLzI1LzIwMjQBAAAALaI2AQMAAAAAANGKsbYYF94IomEduxgX3ggpQ0lRLkpOSi5JUV9QUklDRV9WT0xfSElTVF82TVRILjEwLzI1LzIwMjQBAAAAnSECAAIAAAAHMTYuODI5NgDRirG2GBfeCKJhHbsYF94IJENJUS5WUlRYLklRX0xBU1RTQUxFUFJJQ0UuMTAvMjUvMjAyNAEAAACLjQAAAgAAAAU0NzcuNwDRirG2GBfeCKJhHbsYF94IH0NJUS5SVk1ELklRX0xBU1RTQUxFUFJJQ0UuNDU1OTcBAAAAtBHqEAIAAAAFNTUuMDkA0YqxthgX3giiYR27GBfeCB9DSVEuQklJQi5JUV9MQVNUU0FMRVBSSUNFLjQ1NTk3AQAAAB50AAACAAAABjE3My43OQDRirG2GBfeCKJhHbsYF94IIENJUS5BUExTLklRX01BUktFVENBUC4xMC8yNi8yMDI0AQAAAIBuWQYCAAAACzMyNDguNzI1NjMxAQYAAAAFAAAAATEBAAAACy0xOTg1NjI0OTQwAwAAAAMxNjACAAAABjEwMDA1NAQAAAABMAcAAAAKMTAvMjYvMjAyNNGKsbYYF94IomEduxgX3ggkQ0lRLlVOQ1kuSVFfTEFTVFNBTEVQUklDRS4xMC8yOC8yMDI0AQAAAJlDEiQCAAAABDQuOTkA0YqxthgX3giiYR27GBfeCB9DSVEuVFlSQS5JUV9MQVNUU0FMRVBSSUNFLjQ1NTkwAQAAADQ5yiYCAAAABTIxLjkzANGKsbYYF94IomEduxgX</t>
  </si>
  <si>
    <t>3ggsQ0lRLkxMWS5JUV9TSE9SVF9JTlRFUkVTVF9QRVJDRU5ULjEwLzI4LzIwMjQBAAAAG1sEAAIAAAARMC42NDI2Njk3MzkyOTMwNDgAhWUBtxgX3ggzsiy7GBfeCB9DSVEuU0hQSC5JUV9MQVNUU0FMRVBSSUNFLjQ1NjAwAQAAAEorCxMCAAAAAjQwANGKsbYYF94IomEduxgX3gggQ0lRLlRIQVIuSVFfTUFSS0VUQ0FQLjEwLzI4LzIwMjQBAAAAz5aRHwIAAAAIMi4yNzQ1NDUBBgAAAAUAAAABMQEAAAALLTE5ODQwNjkwNjIDAAAAAzE2MAIAAAAGMTAwMDU0BAAAAAEwBwAAAAoxMC8yOC8yMDI00YqxthgX3giiYR27GBfeCCpDSVEuR0xZQy5JUV9QUklDRV9WT0xfSElTVF82TVRILjEwLzI5LzIwMjQBAAAAOQdXAAMAAAAAANGKsbYYF94IomEduxgX3ggqQ0lRLlNHTVQuSVFfUFJJQ0VfVk9MX0hJU1RfNk1USC4xMC8yOS8yMDI0AQAAAAQRDwICAAAABzk5LjM2OTgA0YqxthgX3giiYR27GBfeCB9DSVEuSU1OTS5JUV9MQVNUU0FMRVBSSUNFLjQ1NTkzAQAAAATcdwYCAAAABTEyLjQzANGKsbYYF94IomEduxgX3ggeQ0lRLk5WUy5JUV9MQVNUU0FMRVBSSUNFLjQ1NTkzAQAAAKm16A8CAAAABDcuODkA0YqxthgX3giiYR27GBfeCC1DSVEuQ0dUWC5JUV9TSE9SVF9JTlRFUkVTVF9QRVJDRU5ULjEwLzI5LzIwMjQBAAAA1q5YAgIAAAAQMS4yMjI2NzMzMDMzNzI3NgDRirG2GBfeCKJhHbsYF94IJENJUS5DQUxD</t>
  </si>
  <si>
    <t>LklRX0xBU1RTQUxFUFJJQ0UuMTAvMzAvMjAyNAEAAAAGYwoCAgAAAAM0LjgA0YqxthgX3giiYR27GBfeCC1DSVEuTFhFTy5JUV9TSE9SVF9JTlRFUkVTVF9QRVJDRU5ULjEwLzMwLzIwMjQBAAAADitNJQIAAAAQNi4yMjY0OTI2OTgxNjQ4OADRirG2GBfeCKJhHbsYF94IJENJUS5NTFlTLklRX0xBU1RTQUxFUFJJQ0UuMTAvMzAvMjAyNAEAAADr41gqAgAAAAUxMy43OADRirG2GBfeCKJhHbsYF94II0NJUS5WSU5DLklRX1ZBTFVFX1RSQURFRC4xMC8zMS8yMDI0AQAAAOQ1IykCAAAACDAuMTA0NjE2ANGKsbYYF94IomEduxgX3ggtQ0lRLktZTVIuSVFfU0hPUlRfSU5URVJFU1RfUEVSQ0VOVC4xMC8zMS8yMDI0AQAAAAuQTyACAAAADzEzLjk5OTQzNDMyNjQ4OADRirG2GBfeCKJhHbsYF94IH0NJUS5TSUxPLklRX0xBU1RTQUxFUFJJQ0UuNDU1OTUBAAAAGi+0BwIAAAAEMS4xMwDRirG2GBfeCKJhHbsYF94IIENJUS5QQUxJLklRX01BUktFVENBUC4xMC8zMS8yMDI0AQAAABnAkA4CAAAACDMuMjIxODA1AQYAAAAFAAAAATEBAAAACy0xOTgzNTMyNTg2AwAAAAMxNjACAAAABjEwMDA1NAQAAAABMAcAAAAKMTAvMzEvMjAyNNGKsbYYF94IomEduxgX3ggfQ0lRLlNVUE4uSVFfTEFTVFNBTEVQUklDRS40NTU5NQEAAACwcwYAAgAAAAUzNC44NwDRirG2GBfeCKJhHbsYF94IHkNJUS5OVk8uSVFfTEFTVFNBTEVQ</t>
  </si>
  <si>
    <t>UklDRS40NTU5NgEAAAB87wQAAgAAAAYxMTEuOTUA0YqxthgX3giiYR27GBfeCB9DSVEuRkJJTy5JUV9MQVNUU0FMRVBSSUNFLjQ1NTk3AQAAAAnyrQMCAAAAAzEuOQDRirG2GBfeCKJhHbsYF94IHkNJUS5QVE4uSVFfTEFTVFNBTEVQUklDRS40NTU5NwEAAAAIL9wMAgAAAAUwLjA2OADRirG2GBfeCKJhHbsYF94IH0NJUS5TS1lFLklRX0xBU1RTQUxFUFJJQ0UuNDU1OTcBAAAAbLPpDwIAAAAENS41NgDRirG2GBfeCKJhHbsYF94IH0NJUS5HVVRTLklRX0xBU1RTQUxFUFJJQ0UuNDU1OTcBAAAAUT4vCQIAAAAEMi44NADRirG2GBfeCKJhHbsYF94IH0NJUS5OWFRDLklRX0xBU1RTQUxFUFJJQ0UuNDU2MDABAAAAVRopEwIAAAAJMTUuNzIwMDA2ANGKsbYYF94IomEduxgX3ggfQ0lRLk5YVEMuSVFfTEFTVFNBTEVQUklDRS40NTYwMQEAAABVGikTAgAAAAkxNS43MjAwMDYA0YqxthgX3giiYR27GBfeCB9DSVEuQ0NDQy5JUV9MQVNUU0FMRVBSSUNFLjQ1NjAxAQAAAATOKhMCAAAABDYuMDkA0YqxthgX3giiYR27GBfeCB9DSVEuRFZBWC5JUV9MQVNUU0FMRVBSSUNFLjQ1NjAyAQAAAEJ2BgACAAAABTEyLjI5ANGKsbYYF94IomEduxgX3ggfQ0lRLklPQlQuSVFfTEFTVFNBTEVQUklDRS40NTYwMgEAAADgd3RkAgAAAAQxLjE2ANGKsbYYF94IomEduxgX3ggfQ0lRLkNMTFMuSVFfTEFTVFNBTEVQUklDRS40NTYw</t>
  </si>
  <si>
    <t>MgEAAAC3kBIAAgAAAAQxLjc3ANGKsbYYF94IomEduxgX3ggfQ0lRLk1PTE4uSVFfTEFTVFNBTEVQUklDRS40NTYwMgEAAADInPIBAgAAAAQ1LjU0ANGKsbYYF94IomEduxgX3ggfQ0lRLkFMS1MuSVFfTEFTVFNBTEVQUklDRS40NTYwMwEAAAD8XwAAAgAAAAUyOC45NwDRirG2GBfeCKJhHbsYF94IH0NJUS5NUk5BLklRX0xBU1RTQUxFUFJJQ0UuNDU2MDMBAAAA/IOrBwIAAAAFNTAuMjgA0YqxthgX3giiYR27GBfeCB5DSVEuQ1VFLklRX0xBU1RTQUxFUFJJQ0UuNDU2MDMBAAAApmboGAIAAAAEMS43OADRirG2GBfeCKJhHbsYF94ILUNJUS5TVVBOLklRX1NIT1JUX0lOVEVSRVNUX1BFUkNFTlQuMTAvMTcvMjAyNAEAAACwcwYAAgAAABAxMi42NDkwNjQ2MDA1MjYzANGKsbYYF94IomEduxgX3ggfQ0lRLlRFVkEuSVFfTEFTVFNBTEVQUklDRS40NTU5NAEAAABPswQAAgAAAAUxOC40MwDRirG2GBfeCKJhHbsYF94II0NJUS5NTlBSLklRX1ZBTFVFX1RSQURFRC4xMC8yMi8yMDI0AQAAAEumJBICAAAACDAuMjA1MjU0ANGKsbYYF94IomEduxgX3gguQ0lRLlBIUlJGLklRX1NIT1JUX0lOVEVSRVNUX1BFUkNFTlQuMTAvMjMvMjAyNAUAAAAAAAAACAAAABQoSW52YWxpZCBJZGVudGlmaWVyKdGKsbYYF94IomEduxgX3ggjQ0lRLlJOQVouSVFfVkFMVUVfVFJBREVELjEwLzIzLzIwMjQBAAAAGSGWIAIAAAAIMS43</t>
  </si>
  <si>
    <t>OTQ2NjYA0YqxthgX3giiYR27GBfeCCBDSVEuQkJJTy5JUV9NQVJLRVRDQVAuMTAvMjQvMjAyNAEAAABih5wYAgAAAAs0NTQ0Ljc1MTI3NwEGAAAABQAAAAExAQAAAAstMTk4NTQwMTgxNgMAAAADMTYwAgAAAAYxMDAwNTQEAAAAATAHAAAACjEwLzI0LzIwMjTRirG2GBfeCKJhHbsYF94IKUNJUS5QRkUuSVFfUFJJQ0VfVk9MX0hJU1RfNk1USC4xMC8yNC8yMDI0AQAAAN55AgACAAAABzIzLjA4OTQA0YqxthgX3giiYR27GBfeCB9DSVEuRFRJTC5JUV9MQVNUU0FMRVBSSUNFLjQ1NTk2AQAAAOjlcQICAAAABDguNTYA0YqxthgX3giiYR27GBfeCCRDSVEuUlhSWC5JUV9MQVNUU0FMRVBSSUNFLjEwLzI0LzIwMjQBAAAAm6qUDwIAAAAENi4zNgDRirG2GBfeCKJhHbsYF94II0NJUS5HSUxELklRX1ZBTFVFX1RSQURFRC4xMC8yNS8yMDI0AQAAAEpxAAACAAAACjUxMC40MTQ1NTUA0YqxthgX3giiYR27GBfeCCBDSVEuUkxGVEYuSVFfTEFTVFNBTEVQUklDRS40NTU5NwUAAAAAAAAACAAAABQoSW52YWxpZCBJZGVudGlmaWVyKdGKsbYYF94IomEduxgX3ggeQ0lRLkpOSi5JUV9MQVNUU0FMRVBSSUNFLjQ1NTk3AQAAAJ0hAgACAAAABjE2MC4xMwDRirG2GBfeCKJhHbsYF94ILUNJUS5OS0dOLklRX1NIT1JUX0lOVEVSRVNUX1BFUkNFTlQuMTAvMjUvMjAyNAEAAAA8VH8jAgAAABAxLjE5OTQ4ODgyMTY2NjY0ANGK</t>
  </si>
  <si>
    <t>sbYYF94IomEduxgX3ggqQ0lRLkFQTFMuSVFfUFJJQ0VfVk9MX0hJU1RfNk1USC4xMC8yNi8yMDI0AQAAAIBuWQYCAAAABzU0LjY0NTcA0YqxthgX3giiYR27GBfeCB9DSVEuVU5DWS5JUV9MQVNUU0FMRVBSSUNFLjQ1NjAwAQAAAJlDEiQCAAAABTQuNzk5ADvZsbYYF94IomEduxgX3gggQ0lRLkJDTEkuSVFfTUFSS0VUQ0FQLjEwLzI4LzIwMjQBAAAAWhOKAAIAAAAJMTAuNzM3NTI4AQYAAAAFAAAAATEBAAAACy0xOTgzMDYyNDExAwAAAAMxNjACAAAABjEwMDA1NAQAAAABMAcAAAAKMTAvMjgvMjAyNDvZsbYYF94IomEduxgX3ggkQ0lRLlRZUkEuSVFfTEFTVFNBTEVQUklDRS4xMC8yOC8yMDI0AQAAADQ5yiYCAAAABTE5Ljg5ADvZsbYYF94IomEduxgX3ggjQ0lRLk1JUkEuSVFfVkFMVUVfVFJBREVELjEwLzI4LzIwMjQBAAAAJbzsagIAAAAJMzYuNTY3MTM1ADvZsbYYF94IomEduxgX3ggqQ0lRLlRIQVIuSVFfUFJJQ0VfVk9MX0hJU1RfNk1USC4xMC8yOC8yMDI0AQAAAM+WkR8CAAAACDEwNS44NTg4ADvZsbYYF94IomEduxgX3ggfQ0lRLkdMWUMuSVFfTEFTVFNBTEVQUklDRS40NTU5MwEAAAA5B1cAAwAAAAAAO9mxthgX3giiYR27GBfeCB9DSVEuU0dNVC5JUV9MQVNUU0FMRVBSSUNFLjQ1NTkzAQAAAAQRDwICAAAABDUuOTkAO9mxthgX3giiYR27GBfeCCRDSVEuSU1OTS5JUV9MQVNUU0FMRVBSSUNF</t>
  </si>
  <si>
    <t>LjEwLzI5LzIwMjQBAAAABNx3BgIAAAAEMTIuMgA72bG2GBfeCKJhHbsYF94ILUNJUS5MR1ZOLklRX1NIT1JUX0lOVEVSRVNUX1BFUkNFTlQuMTAvMjkvMjAyNAEAAACf9XoYAgAAABA0LjEzNjAzNDc1MDAwOTcyADvZsbYYF94IomEduxgX3ggeQ0lRLk5WUy5JUV9MQVNUU0FMRVBSSUNFLjQ1NjAxAQAAAKm16A8CAAAABDcuNzkAO9mxthgX3giiYR27GBfeCB9DSVEuQ0FMQy5JUV9MQVNUU0FMRVBSSUNFLjQ1NjAyAQAAAAZjCgICAAAAAzMuNQA72bG2GBfeCKJhHbsYF94IH0NJUS5NTFlTLklRX0xBU1RTQUxFUFJJQ0UuNDU2MDIBAAAA6+NYKgIAAAAFMTQuOTUAO9mxthgX3giiYR27GBfeCCNDSVEuVExTQS5JUV9WQUxVRV9UUkFERUQuMTAvMzAvMjAyNAEAAAAVHpIPAgAAAAgzLjYwMDc4MgA72bG2GBfeCKJhHbsYF94IIENJUS5DT1JULklRX01BUktFVENBUC4xMC8zMC8yMDI0AQAAANK5FQACAAAACzQ5MTIuOTA2MTc0AQYAAAAFAAAAATEBAAAACy0xOTcxNDIyNDkzAwAAAAMxNjACAAAABjEwMDA1NAQAAAABMAcAAAAKMTAvMzAvMjAyNDvZsbYYF94IomEduxgX3ggkQ0lRLlNJTE8uSVFfTEFTVFNBTEVQUklDRS4xMC8zMS8yMDI0AQAAABovtAcCAAAABDEuMTMAO9mxthgX3giiYR27GBfeCCpDSVEuUEFMSS5JUV9QUklDRV9WT0xfSElTVF82TVRILjEwLzMxLzIwMjQBAAAAGcCQDgIAAAAHNzIuNDU4</t>
  </si>
  <si>
    <t>OAA72bG2GBfeCKJhHbsYF94II0NJUS5CRlJJLklRX1ZBTFVFX1RSQURFRC4xMC8zMS8yMDI0AQAAAIUYrx8CAAAACjE2My4zODg3MjQARHmzthgX3giiYR27GBfeCCRDSVEuU1VQTi5JUV9MQVNUU0FMRVBSSUNFLjEwLzMxLzIwMjQBAAAAsHMGAAIAAAAFMzQuMDcARHmzthgX3giiYR27GBfeCCJDSVEuTFhSWC5JUV9WQUxVRV9UUkFERUQuMTEvMS8yMDI0AQAAAD14AAACAAAACTI1LjYxOTk1NABEebO2GBfeCKJhHbsYF94IIkNJUS5OVk8uSVFfTEFTVFNBTEVQUklDRS4xMS8xLzIwMjQBAAAAfO8EAAIAAAAGMTExLjk0AER5s7YYF94IomEduxgX3ggiQ0lRLlZLVFguSVFfVkFMVUVfVFJBREVELjExLzMvMjAyNAEAAADyvLUOAwAAAAAARHmzthgX3giiYR27GBfeCCNDSVEuRkJJTy5JUV9MQVNUU0FMRVBSSUNFLjExLzQvMjAyNAEAAAAJ8q0DAgAAAAQxLjczAER5s7YYF94IomEduxgX3ggiQ0lRLkNSQlAuSVFfVkFMVUVfVFJBREVELjExLzQvMjAyNAEAAAAkbyQPAgAAAAkxMC4yNTI5NzcARHmzthgX3giiYR27GBfeCCJDSVEuUFROLklRX0xBU1RTQUxFUFJJQ0UuMTEvNC8yMDI0AQAAAAgv3AwCAAAABTAuMDY3AER5s7YYF94IomEduxgX3ggiQ0lRLklST04uSVFfVkFMVUVfVFJBREVELjExLzQvMjAyNAEAAABO3zkmAgAAAAoxMjEuNTQwMzczAER5s7YYF94IomEduxgX3ggjQ0lRLlNLWUUuSVFfTEFT</t>
  </si>
  <si>
    <t>VFNBTEVQUklDRS4xMS80LzIwMjQBAAAAbLPpDwIAAAAENS40NABEebO2GBfeCKJhHbsYF94IIkNJUS5DWURZLklRX1ZBTFVFX1RSQURFRC4xMS80LzIwMjQBAAAAdS+ZAAIAAAAIMC42MTQyOTkARHmzthgX3giiYR27GBfeCCNDSVEuR1VUUy5JUV9MQVNUU0FMRVBSSUNFLjExLzQvMjAyNAEAAABRPi8JAgAAAAQyLjU2AER5s7YYF94IomEduxgX3ggiQ0lRLkdVVFMuSVFfVkFMVUVfVFJBREVELjExLzUvMjAyNAEAAABRPi8JAgAAAAgxLjQxODcxNABEebO2GBfeCKJhHbsYF94II0NJUS5OWFRDLklRX0xBU1RTQUxFUFJJQ0UuMTEvNS8yMDI0AQAAAFUaKRMCAAAACTE1LjcyMDAwNgBEebO2GBfeCKJhHbsYF94IIUNJUS5KTkouSVFfVkFMVUVfVFJBREVELjExLzUvMjAyNAEAAACdIQIAAgAAAAsxMDM2LjcyOTE2OABEebO2GBfeCKJhHbsYF94II0NJUS5OWFRDLklRX0xBU1RTQUxFUFJJQ0UuMTEvNi8yMDI0AQAAAFUaKRMCAAAACTE1LjY2MDAwNgBEebO2GBfeCKJhHbsYF94II0NJUS5DQ0NDLklRX0xBU1RTQUxFUFJJQ0UuMTEvNi8yMDI0AQAAAATOKhMCAAAABDUuOTcARHmzthgX3giiYR27GBfeCCJDSVEuVklOQy5JUV9WQUxVRV9UUkFERUQuMTEvNi8yMDI0AQAAAOQ1IykCAAAACDAuMTM5NjY4AER5s7YYF94IomEduxgX3ggjQ0lRLkRWQVguSVFfTEFTVFNBTEVQUklDRS4xMS83LzIwMjQBAAAAQnYG</t>
  </si>
  <si>
    <t>AAIAAAAFMTIuMDIARHmzthgX3giiYR27GBfeCCJDSVEuSU5EUC5JUV9WQUxVRV9UUkFERUQuMTEvNy8yMDI0AQAAAP1MlRACAAAACDAuMDMxMzg3AER5s7YYF94IomEduxgX3ggjQ0lRLklPQlQuSVFfTEFTVFNBTEVQUklDRS4xMS83LzIwMjQBAAAA4Hd0ZAIAAAAEMS4yMwBEebO2GBfeCKJhHbsYF94II0NJUS5DTExTLklRX0xBU1RTQUxFUFJJQ0UuMTEvNy8yMDI0AQAAALeQEgACAAAABDEuNzUARHmzthgX3giiYR27GBfeCCJDSVEuUEFMSS5JUV9WQUxVRV9UUkFERUQuMTEvNy8yMDI0AQAAABnAkA4CAAAACDAuMTE1MTU5AER5s7YYF94IomEduxgX3ggjQ0lRLk1PTE4uSVFfTEFTVFNBTEVQUklDRS4xMS83LzIwMjQBAAAAyJzyAQIAAAADNS4yAER5s7YYF94IomEduxgX3ggiQ0lRLklNTk4uSVFfVkFMVUVfVFJBREVELjExLzgvMjAyNAEAAAAu+QMAAgAAAAgwLjIzMjMyMgBEebO2GBfeCKJhHbsYF94II0NJUS5BTEtTLklRX0xBU1RTQUxFUFJJQ0UuMTEvOC8yMDI0AQAAAPxfAAACAAAABTI4Ljg2AER5s7YYF94IomEduxgX3ggiQ0lRLklPVkEuSVFfVkFMVUVfVFJBREVELjExLzgvMjAyNAEAAAAE1WgCAgAAAAoyODguOTc4MTMyAER5s7YYF94IvPkauxgX3ggjQ0lRLk1STkEuSVFfTEFTVFNBTEVQUklDRS4xMS84LzIwMjQBAAAA/IOrBwIAAAAFNDYuODMARHmzthgX3giiYR27GBfeCCJDSVEuQ01Q</t>
  </si>
  <si>
    <t>WC5JUV9WQUxVRV9UUkFERUQuMTEvOC8yMDI0AQAAAPxh3Q8CAAAACDEuMDA5ODgzAER5s7YYF94IvPkauxgX3ggiQ0lRLkNVRS5JUV9MQVNUU0FMRVBSSUNFLjExLzgvMjAyNAEAAACmZugYAgAAAAQxLjcyAER5s7YYF94IvPkauxgX3ggiQ0lRLkNBREwuSVFfVkFMVUVfVFJBREVELjExLzgvMjAyNAEAAACrWjoCAgAAAAgyLjAxNTQ1MwBEebO2GBfeCLz5GrsYF94II0NJUS5NQUlBLklRX0xBU1RTQUxFUFJJQ0UuMTEvOC8yMDI0AQAAAHXynyUCAAAABDIuOTEARHmzthgX3gi8+Rq7GBfeCCJDSVEuU0lMTy5JUV9WQUxVRV9UUkFERUQuMTEvOC8yMDI0AQAAABovtAcCAAAABzAuMjA5MjIARHmzthgX3gi8+Rq7GBfeCCNDSVEuUEhJTy5JUV9MQVNUU0FMRVBSSUNFLjExLzkvMjAyNAEAAAA5BmcIAgAAAAQyLjk1AER5s7YYF94IvPkauxgX3ggiQ0lRLlNSUksuSVFfVkFMVUVfVFJBREVELjExLzkvMjAyNAEAAACQLbYgAwAAAAAARHmzthgX3gi8+Rq7GBfeCCNDSVEuSU1BQi5JUV9MQVNUU0FMRVBSSUNFLjExLzkvMjAyNAEAAAD9LUUmAgAAAAMxLjEARHmzthgX3gi8+Rq7GBfeCCRDSVEuUkxGVEYuSVFfVkFMVUVfVFJBREVELjExLzExLzIwMjQFAAAAAAAAAAgAAAAUKEludmFsaWQgSWRlbnRpZmllcilEebO2GBfeCLz5GrsYF94IJENJUS5DQU5GLklRX0xBU1RTQUxFUFJJQ0UuMTEvMTEvMjAyNAEAAABJ</t>
  </si>
  <si>
    <t>VAoAAgAAAAUwLjAyOABEebO2GBfeCLz5GrsYF94IIkNJUS5NUksuSVFfVkFMVUVfVFJBREVELjExLzExLzIwMjQBAAAA9mYEAAIAAAALMTAxNC44ODA2MzgARHmzthgX3gi8+Rq7GBfeCCRDSVEuQ0VSTy5JUV9MQVNUU0FMRVBSSUNFLjExLzExLzIwMjQBAAAAM0DDYwIAAAADMzkyAER5s7YYF94IvPkauxgX3ggjQ0lRLkNUWFIuSVFfVkFMVUVfVFJBREVELjExLzExLzIwMjQBAAAAG5c9EAIAAAAHMS45NjExNABEebO2GBfeCLz5GrsYF94IJENJUS5BUFZPLklRX0xBU1RTQUxFUFJJQ0UuMTEvMTEvMjAyNAEAAACU7r4TAgAAAAoyMTMuMTIwMjEzAER5s7YYF94IvPkauxgX3ggjQ0lRLkNSVlMuSVFfVkFMVUVfVFJBREVELjExLzExLzIwMjQBAAAA9LCmEAIAAAAINS40OTI3MjcARHmzthgX3gi8+Rq7GBfeCCRDSVEuUkFSRS5JUV9MQVNUU0FMRVBSSUNFLjExLzExLzIwMjQBAAAA8XoABwIAAAAFNTAuNzMARHmzthgX3gi8+Rq7GBfeCCNDSVEuQVJDVC5JUV9WQUxVRV9UUkFERUQuMTEvMTEvMjAyNAEAAAClwwIOAgAAAAkxMy42OTM5MTYARHmzthgX3gi8+Rq7GBfeCCRDSVEuSVZWRC5JUV9MQVNUU0FMRVBSSUNFLjExLzEyLzIwMjQBAAAAgoNeKAIAAAABMQBEebO2GBfeCLz5GrsYF94II0NJUS5FTEFCLklRX1ZBTFVFX1RSQURFRC4xMC8yMS8yMDI0AQAAAIz2WWQCAAAACDYuODI1ODQzAER5s7YYF94I</t>
  </si>
  <si>
    <t>vPkauxgX3ggjQ0lRLk1ER0wuSVFfVkFMVUVfVFJBREVELjEwLzIxLzIwMjQBAAAATJujCAIAAAAJMzQuNTAzODI0AER5s7YYF94IvPkauxgX3ggqQ0lRLkdOTFguSVFfUFJJQ0VfVk9MX0hJU1RfNk1USC4xMC8yMi8yMDI0AQAAAB96qgACAAAACDEyOC4xNTkyAER5s7YYF94IvPkauxgX3gggQ0lRLlJWTUQuSVFfTUFSS0VUQ0FQLjEwLzIzLzIwMjQBAAAAtBHqEAIAAAALODEwMy4wNTkxMjUBBgAAAAUAAAABMQEAAAALLTE5ODQ1MjQyMjIDAAAAAzE2MAIAAAAGMTAwMDU0BAAAAAEwBwAAAAoxMC8yMy8yMDI0RHmzthgX3gi8+Rq7GBfeCC1DSVEuT0xNQS5JUV9TSE9SVF9JTlRFUkVTVF9QRVJDRU5ULjEwLzIzLzIwMjQBAAAA8n84IAIAAAAQMTQuODcyNzk3NTE3OTY3NgBEebO2GBfeCLz5GrsYF94IKkNJUS5aTEFCLklRX1BSSUNFX1ZPTF9ISVNUXzZNVEguMTAvMjQvMjAyNAEAAAB3AikQAgAAAAc2My4yMjk3AER5s7YYF94IvPkauxgX3ggkQ0lRLkJCSU8uSVFfTEFTVFNBTEVQUklDRS4xMC8yNC8yMDI0AQAAAGKHnBgCAAAABTI0LjE3AER5s7YYF94IvPkauxgX3ggtQ0lRLlBSTEQuSVFfU0hPUlRfSU5URVJFU1RfUEVSQ0VOVC4xMC8yNC8yMDI0AQAAAGZeRxYCAAAAEDMuMjg0NTk0NTg2NzM4MzcARHmzthgX3gi8+Rq7GBfeCCNDSVEuQVBHRS5JUV9WQUxVRV9UUkFERUQuMTAvMjQvMjAyNAEAAACV</t>
  </si>
  <si>
    <t>+0ZsAgAAAAgxMy4zMTU0NgBEebO2GBfeCLz5GrsYF94IH0NJUS5JRFlBLklRX0xBU1RTQUxFUFJJQ0UuNDU1ODkBAAAAax2nEwIAAAAEMjkuMgBEebO2GBfeCLz5GrsYF94II0NJUS5QUEJULklRX1ZBTFVFX1RSQURFRC4xMC8yNS8yMDI0AQAAAC2iNgEDAAAAAABEebO2GBfeCLz5GrsYF94ILUNJUS5WUlRYLklRX1NIT1JUX0lOVEVSRVNUX1BFUkNFTlQuMTAvMjUvMjAyNAEAAACLjQAAAgAAABAxLjY2MjY4NTUzNzAxNTc0AER5s7YYF94IvPkauxgX3ggtQ0lRLk5WQ1QuSVFfU0hPUlRfSU5URVJFU1RfUEVSQ0VOVC4xMC8yNS8yMDI0AQAAAKKJGWQCAAAAEDUuNjEyMTU2Mjc0NzQxNzQARHmzthgX3gi8+Rq7GBfeCB9DSVEuQVBMUy5JUV9MQVNUU0FMRVBSSUNFLjQ1NTkwAQAAAIBuWQYCAAAABTI2LjY4AER5s7YYF94IvPkauxgX3ggqQ0lRLkJDTEkuSVFfUFJJQ0VfVk9MX0hJU1RfNk1USC4xMC8yOC8yMDI0AQAAAFoTigACAAAACDExMC44NTIxAER5s7YYF94IvPkauxgX3ggtQ0lRLlBMVVIuSVFfU0hPUlRfSU5URVJFU1RfUEVSQ0VOVC4xMC8yOC8yMDI0AQAAAHh0XQACAAAAEjAuMDQyMTAxMTIyMDMyMzc4MgBEebO2GBfeCLz5GrsYF94IH0NJUS5UWVJBLklRX0xBU1RTQUxFUFJJQ0UuNDU2MDABAAAANDnKJgIAAAAFMTYuNDIARHmzthgX3gi8+Rq7GBfeCCBDSVEuQUdJTy5JUV9NQVJLRVRDQVAu</t>
  </si>
  <si>
    <t>MTAvMjgvMjAyNAEAAAALJMYCAgAAAAoyNjIxLjYzNTQzAQYAAAAFAAAAATEBAAAACy0xOTg1MzI0NDg0AwAAAAMxNjACAAAABjEwMDA1NAQAAAABMAcAAAAKMTAvMjgvMjAyNER5s7YYF94IvPkauxgX3ggfQ0lRLlRIQVIuSVFfTEFTVFNBTEVQUklDRS40NTU5MAEAAADPlpEfAgAAAAQxLjk1AER5s7YYF94IvPkauxgX3ggtQ0lRLkJDREEuSVFfU0hPUlRfSU5URVJFU1RfUEVSQ0VOVC4xMC8yOC8yMDI0AQAAAGculQACAAAAEDEuNDI2NTUzNzI4NzgzNDUARHmzthgX3gi8+Rq7GBfeCCRDSVEuR0xZQy5JUV9MQVNUU0FMRVBSSUNFLjEwLzI5LzIwMjQBAAAAOQdXAAMAAAAAAER5s7YYF94IvPkauxgX3ggtQ0lRLlpMQUIuSVFfU0hPUlRfSU5URVJFU1RfUEVSQ0VOVC4xMC8yOS8yMDI0AQAAAHcCKRACAAAAEDQuODM5MDI2OTAwOTQ3NjYARHmzthgX3gi8+Rq7GBfeCCRDSVEuU0dNVC5JUV9MQVNUU0FMRVBSSUNFLjEwLzI5LzIwMjQBAAAABBEPAgIAAAAENS44MwBEebO2GBfeCLz5GrsYF94IH0NJUS5JTU5NLklRX0xBU1RTQUxFUFJJQ0UuNDU2MDEBAAAABNx3BgIAAAAFMTIuOTcARHmzthgX3gi8+Rq7GBfeCCNDSVEuQ0dUWC5JUV9WQUxVRV9UUkFERUQuMTAvMjkvMjAyNAEAAADWrlgCAgAAAAgwLjU0MTExMwBEebO2GBfeCLz5GrsYF94II0NJUS5MWEVPLklRX1ZBTFVFX1RSQURFRC4xMC8zMC8yMDI0</t>
  </si>
  <si>
    <t>AQAAAA4rTSUCAAAACDkuNTA3MzM4AER5s7YYF94IvPkauxgX3ggfQ0lRLk5WTy5JUV9NQVJLRVRDQVAuMTAvMzAvMjAyNAEAAAB87wQAAgAAAA4zNDE4OTU5LjUxMTUwMgEGAAAABQAAAAExAQAAAAstMTk4NDY4MDYwMAMAAAACNDICAAAABjEwMDA1NAQAAAABMAcAAAAKMTAvMzAvMjAyNER5s7YYF94IvPkauxgX3ggqQ0lRLkNPUlQuSVFfUFJJQ0VfVk9MX0hJU1RfNk1USC4xMC8zMC8yMDI0AQAAANK5FQACAAAABzQ0LjE5NzYARHmzthgX3gi8+Rq7GBfeCCNDSVEuS1lNUi5JUV9WQUxVRV9UUkFERUQuMTAvMzEvMjAyNAEAAAALkE8gAgAAAAkzNC41MjY4OTYARHmzthgX3gi8+Rq7GBfeCC1DSVEuQUJPUy5JUV9TSE9SVF9JTlRFUkVTVF9QRVJDRU5ULjEwLzMxLzIwMjQBAAAAgU2CAAIAAAAQMi4xMTE2NTM5NDExOTc5OQBEebO2GBfeCLz5GrsYF94IH0NJUS5QQUxJLklRX0xBU1RTQUxFUFJJQ0UuNDU1OTUBAAAAGcCQDgIAAAADMy4xAER5s7YYF94IvPkauxgX3gggQ0lRLlZDTlguSVFfTUFSS0VUQ0FQLjEwLzMxLzIwMjQBAAAAb4eoAAIAAAAINy43OTg1ODYBBgAAAAUAAAABMQEAAAALLTE5ODI4MTExOTYDAAAAAzE2MAIAAAAGMTAwMDU0BAAAAAEwBwAAAAoxMC8zMS8yMDI0RHmzthgX3gi8+Rq7GBfeCB9DSVEuU1VQTi5JUV9MQVNUU0FMRVBSSUNFLjQ1NjAzAQAAALBzBgACAAAABDM2LjQARHmz</t>
  </si>
  <si>
    <t>thgX3gi8+Rq7GBfeCB9DSVEuVE5YUC5JUV9NQVJLRVRDQVAuMTEvMS8yMDI0AQAAAGserQYCAAAACTI0Ljg3Njc3OQEGAAAABQAAAAExAQAAAAstMTk4MjI5NDc2NgMAAAADMTYwAgAAAAYxMDAwNTQEAAAAATAHAAAACTExLzEvMjAyNER5s7YYF94IvPkauxgX3ggeQ0lRLk5WTy5JUV9MQVNUU0FMRVBSSUNFLjQ1NjA0AQAAAHzvBAACAAAABTEwNy4yAER5s7YYF94IvPkauxgX3ggfQ0lRLlNVUE4uSVFfTUFSS0VUQ0FQLjExLzQvMjAyNAEAAACwcwYAAgAAAAsxOTE2LjEwODc3MwEGAAAABQAAAAExAQAAAAstMTk3MDgwOTIxMQMAAAADMTYwAgAAAAYxMDAwNTQEAAAAATAHAAAACTExLzQvMjAyNER5s7YYF94IvPkauxgX3ggfQ0lRLkZCSU8uSVFfTEFTVFNBTEVQUklDRS40NTYwNwEAAAAJ8q0DAgAAAAQxLjc2AER5s7YYF94IvPkauxgX3ggfQ0lRLlhOQ1IuSVFfTUFSS0VUQ0FQLjExLzQvMjAyNAEAAACmWgsAAgAAAAsxNTA0LjgzNDI0OAEGAAAABQAAAAExAQAAAAstMTk4NDU4MDY0MAMAAAADMTYwAgAAAAYxMDAwNTQEAAAAATAHAAAACTExLzQvMjAyNER5s7YYF94IvPkauxgX3ggeQ0lRLlBUTi5JUV9MQVNUU0FMRVBSSUNFLjQ1NjA3AQAAAAgv3AwCAAAABTAuMDYzAER5s7YYF94IvPkauxgX3ggfQ0lRLkNSVk8uSVFfTUFSS0VUQ0FQLjExLzQvMjAyNAEAAAD1krkQAgAAAAkxMDIuOTI0MTUBBgAA</t>
  </si>
  <si>
    <t>AAUAAAABMQEAAAALLTE5ODQwNDczNjYDAAAAAzE2MAIAAAAGMTAwMDU0BAAAAAEwBwAAAAkxMS80LzIwMjREebO2GBfeCLz5GrsYF94IH0NJUS5TS1lFLklRX0xBU1RTQUxFUFJJQ0UuNDU2MDcBAAAAbLPpDwIAAAADNS41AER5s7YYF94IvPkauxgX3ggfQ0lRLkFUT1MuSVFfTUFSS0VUQ0FQLjExLzQvMjAyNAEAAACezPkFAgAAAAoxNzcuMzE3OTU3AQYAAAAFAAAAATEBAAAACy0xOTgzNTQ5MTE0AwAAAAMxNjACAAAABjEwMDA1NAQAAAABMAcAAAAJMTEvNC8yMDI0RHmzthgX3gi8+Rq7GBfeCB9DSVEuR1VUUy5JUV9MQVNUU0FMRVBSSUNFLjQ1NjA3AQAAAFE+LwkCAAAABDIuNTEARHmzthgX3gi8+Rq7GBfeCB9DSVEuUkNVUy5JUV9NQVJLRVRDQVAuMTEvNS8yMDI0AQAAADS/ZRMCAAAACzEzOTcuOTI2NTUxAQYAAAAFAAAAATEBAAAACy0xOTg0Mjk3NjM2AwAAAAMxNjACAAAABjEwMDA1NAQAAAABMAcAAAAJMTEvNS8yMDI0RHmzthgX3gi8+Rq7GBfeCB9DSVEuTlhUQy5JUV9MQVNUU0FMRVBSSUNFLjQ1NjA4AQAAAFUaKRMCAAAACTE4LjQ4MDAwNwBEebO2GBfeCLz5GrsYF94IH0NJUS5TQU5BLklRX01BUktFVENBUC4xMS81LzIwMjQBAAAAMUiaIwIAAAAKNzU0LjE1OTUxNgEGAAAABQAAAAExAQAAAAstMTk4NDI3MDQ0MQMAAAADMTYwAgAAAAYxMDAwNTQEAAAAATAHAAAACTExLzUvMjAyNER5s7YY</t>
  </si>
  <si>
    <t>F94IvPkauxgX3ggfQ0lRLk5YVEMuSVFfTEFTVFNBTEVQUklDRS40NTYwOQEAAABVGikTAgAAAAkxNi45MjAwMDYARHmzthgX3gi8+Rq7GBfeCB9DSVEuQ0NDQy5JUV9MQVNUU0FMRVBSSUNFLjQ1NjA5AQAAAATOKhMCAAAABDUuMTMARHmzthgX3gi8+Rq7GBfeCB1DSVEuWVMuSVFfTUFSS0VUQ0FQLjExLzcvMjAyNAEAAAB40VoMAgAAAAk0My44ODU3MjcBBgAAAAUAAAABMQEAAAALLTE5ODI3MTgzNDADAAAAAzE2MAIAAAAGMTAwMDU0BAAAAAEwBwAAAAkxMS83LzIwMjREebO2GBfeCLz5GrsYF94IH0NJUS5EVkFYLklRX0xBU1RTQUxFUFJJQ0UuNDU2MTABAAAAQnYGAAIAAAAFMTMuMzkARHmzthgX3gi8+Rq7GBfeCB9DSVEuSU5LVC5JUV9NQVJLRVRDQVAuMTEvNy8yMDI0AQAAAMTRFmQCAAAACTI5LjA2OTU3MwEGAAAABQAAAAExAQAAAAstMTk4MzE5MTAzMAMAAAADMTYwAgAAAAYxMDAwNTQEAAAAATAHAAAACTExLzcvMjAyNER5s7YYF94IvPkauxgX3ggfQ0lRLklPQlQuSVFfTEFTVFNBTEVQUklDRS40NTYxMAEAAADgd3RkAgAAAAQwLjg5AER5s7YYF94IvPkauxgX3ggfQ0lRLkFMTE8uSVFfTUFSS0VUQ0FQLjExLzcvMjAyNAEAAACGvUIhAgAAAAk2NjguODUzOTcBBgAAAAUAAAABMQEAAAALLTE5NzAyMTAxMDMDAAAAAzE2MAIAAAAGMTAwMDU0BAAAAAEwBwAAAAkxMS83LzIwMjREebO2GBfeCLz5</t>
  </si>
  <si>
    <t>GrsYF94IH0NJUS5DTExTLklRX0xBU1RTQUxFUFJJQ0UuNDU2MTABAAAAt5ASAAIAAAAEMS45MQBEebO2GBfeCLz5GrsYF94IH0NJUS5OS1RYLklRX01BUktFVENBUC4xMS83LzIwMjQBAAAAjeR0IAIAAAAKMjMwLjc1OTgyNgEGAAAABQAAAAExAQAAAAstMTk3MDE5NTk1MAMAAAADMTYwAgAAAAYxMDAwNTQEAAAAATAHAAAACTExLzcvMjAyNER5s7YYF94IvPkauxgX3ggfQ0lRLk1PTE4uSVFfTEFTVFNBTEVQUklDRS40NTYxMAEAAADInPIBAgAAAAQ0Ljg1AER5s7YYF94IvPkauxgX3ggfQ0lRLk1VUkEuSVFfTUFSS0VUQ0FQLjExLzgvMjAyNAEAAACGZGNtAgAAAAk1OS45NzM3MzIBBgAAAAUAAAABMQEAAAALLTE5ODM0NDU2ODADAAAAAzE2MAIAAAAGMTAwMDU0BAAAAAEwBwAAAAkxMS84LzIwMjREebO2GBfeCLz5GrsYF94IH0NJUS5BTEtTLklRX0xBU1RTQUxFUFJJQ0UuNDU2MTEBAAAA/F8AAAIAAAAFMjguMTkARHmzthgX3gi8+Rq7GBfeCB5DSVEuQVpOLklRX01BUktFVENBUC4xMS84LzIwMjQBAAAAhiMFAAIAAAANMTUzNTI0Ljk1NTc3NQEGAAAABQAAAAExAQAAAAstMTk4NjU0NTYyMQMAAAACNTUCAAAABjEwMDA1NAQAAAABMAcAAAAJMTEvOC8yMDI0RHmzthgX3gi8+Rq7GBfeCB9DSVEuQ0FSTS5JUV9NQVJLRVRDQVAuMTEvOC8yMDI0AQAAAHc40xkCAAAACDQyLjE2NzYxAQYAAAAFAAAAATEB</t>
  </si>
  <si>
    <t>AAAACy0xOTcwMjk0MTg3AwAAAAMxNjACAAAABjEwMDA1NAQAAAABMAcAAAAJMTEvOC8yMDI0RHmzthgX3gi8+Rq7GBfeCB9DSVEuTVJOQS5JUV9MQVNUU0FMRVBSSUNFLjQ1NjExAQAAAPyDqwcCAAAABTM2Ljg1AER5s7YYF94IvPkauxgX3ggfQ0lRLkFOSVguSVFfTUFSS0VUQ0FQLjExLzgvMjAyNAEAAAB6BgQAAgAAAAoxMTAuNjk3NDUyAQYAAAAFAAAAATEBAAAACy0xOTc3NzgzMTQzAwAAAAMxNjACAAAABjEwMDA1NAQAAAABMAcAAAAJMTEvOC8yMDI0RHmzthgX3gi8+Rq7GBfeCB9DSVEuUkVHTi5JUV9NQVJLRVRDQVAuMTEvOC8yMDI0AQAAALODAAACAAAADDg5MTI5LjMxOTI3MQEGAAAABQAAAAExAQAAAAstMTk3MTE0NzU4NQMAAAADMTYwAgAAAAYxMDAwNTQEAAAAATAHAAAACTExLzgvMjAyNER5s7YYF94IvPkauxgX3ggfQ0lRLk1BSUEuSVFfTEFTVFNBTEVQUklDRS40NTYxMQEAAAB18p8lAgAAAAQyLjI2AER5s7YYF94IvPkauxgX3ggfQ0lRLkFEQUcuSVFfTUFSS0VUQ0FQLjExLzkvMjAyNAEAAAAQBgsHAgAAAAkxMTYuODc0ODcBBgAAAAUAAAABMQEAAAALLTE5ODY0MjUwOTkDAAAAAzE2MAIAAAAGMTAwMDU0BAAAAAEwBwAAAAkxMS85LzIwMjREebO2GBfeCLz5GrsYF94IH0NJUS5QSElPLklRX0xBU1RTQUxFUFJJQ0UuNDU2MTEBAAAAOQZnCAIAAAAEMi4yMQBEebO2GBfeCLz5GrsYF94I</t>
  </si>
  <si>
    <t>HkNJUS5DVUUuSVFfTUFSS0VUQ0FQLjExLzkvMjAyNAEAAACmZugYAgAAAAoxMDMuNTU3MjczAQYAAAAFAAAAATEBAAAACy0xOTgyODQ3NzkyAwAAAAMxNjACAAAABjEwMDA1NAQAAAABMAcAAAAJMTEvOS8yMDI0RHmzthgX3gi8+Rq7GBfeCB9DSVEuSU1BQi5JUV9MQVNUU0FMRVBSSUNFLjQ1NjExAQAAAP0tRSYCAAAABDEuMDQARHmzthgX3gi8+Rq7GBfeCCBDSVEuWEFJUi5JUV9NQVJLRVRDQVAuMTEvMTEvMjAyNAEAAACxe+YPAgAAAAkzNi44MjI5MDUBBgAAAAUAAAABMQEAAAALLTE5ODQ3MjU5NzADAAAAAzE2MAIAAAAGMTAwMDU0BAAAAAEwBwAAAAoxMS8xMS8yMDI0RHmzthgX3gi8+Rq7GBfeCB9DSVEuQ0FORi5JUV9MQVNUU0FMRVBSSUNFLjQ1NjE0AQAAAElUCgACAAAABTAuMDI2AER5s7YYF94IvPkauxgX3gggQ0lRLkJZU0kuSVFfTUFSS0VUQ0FQLjExLzExLzIwMjQBAAAAR89sGAIAAAAJNzkuNzk0NjkzAQYAAAAFAAAAATEBAAAACy0xOTc5MTQxNzQ3AwAAAAMxNjACAAAABjEwMDA1NAQAAAABMAcAAAAKMTEvMTEvMjAyNER5s7YYF94IvPkauxgX3ggfQ0lRLkNFUk8uSVFfTEFTVFNBTEVQUklDRS40NTYxNAEAAAAzQMNjAgAAAAU0NzkuNABEebO2GBfeCLz5GrsYF94IIENJUS5BQkJWLklRX01BUktFVENBUC4xMS8xMS8yMDI0AQAAAAoBdQgCAAAADTMwODI0Mi4yODY1NDEBBgAAAAUAAAAB</t>
  </si>
  <si>
    <t>MQEAAAALLTE5NzA1NjQzMjUDAAAAAzE2MAIAAAAGMTAwMDU0BAAAAAEwBwAAAAoxMS8xMS8yMDI0RHmzthgX3gi8+Rq7GBfeCB9DSVEuQVBWTy5JUV9MQVNUU0FMRVBSSUNFLjQ1NjE0AQAAAJTuvhMCAAAACjE1OS42MTgxNTkARHmzthgX3gi8+Rq7GBfeCB9DSVEuUkFSRS5JUV9MQVNUU0FMRVBSSUNFLjQ1NjE0AQAAAPF6AAcCAAAABTQzLjc4AER5s7YYF94IvPkauxgX3gggQ0lRLlNORFguSVFfTUFSS0VUQ0FQLjExLzEyLzIwMjQBAAAAyqafAQIAAAALMTM4My42NDc5MTIBBgAAAAUAAAABMQEAAAALLTE5NzA2NTMzNTcDAAAAAzE2MAIAAAAGMTAwMDU0BAAAAAEwBwAAAAoxMS8xMi8yMDI0RHmzthgX3gi8+Rq7GBfeCB9DSVEuSVZWRC5JUV9MQVNUU0FMRVBSSUNFLjQ1NjE1AQAAAIKDXigCAAAABjAuNzY3NABEebO2GBfeCLz5GrsYF94IIENJUS5FVkFYLklRX01BUktFVENBUC4xMS8xMi8yMDI0AQAAAA7IAxMCAAAACTEzLjI3NTc1OQEGAAAABQAAAAExAQAAAAstMTk3MTI2MDY0NAMAAAADMTYwAgAAAAYxMDAwNTQEAAAAATAHAAAACjExLzEyLzIwMjREebO2GBfeCLz5GrsYF94IIENJUS5SVlBILklRX01BUktFVENBUC4xMS8xMi8yMDI0AQAAAJSEkAcCAAAACTQ0LjE0MjM4MwEGAAAABQAAAAExAQAAAAstMTk4MzAzODg2NAMAAAADMTYwAgAAAAYxMDAwNTQEAAAAATAHAAAACjExLzEyLzIwMjRE</t>
  </si>
  <si>
    <t>ebO2GBfeCLz5GrsYF94IH0NJUS5YQklPLklRX0xBU1RTQUxFUFJJQ0UuNDU2MTUBAAAAOSZhAQIAAAADMy45AER5s7YYF94IvPkauxgX3ggjQ0lRLktaUi5JUV9MQVNUU0FMRVBSSUNFLjEwLzE4LzIwMjQBAAAAjRIhEgIAAAAFOC4yMzgARHmzthgX3gi8+Rq7GBfeCCpDSVEuQUxWTy5JUV9QUklDRV9WT0xfSElTVF82TVRILjEwLzIyLzIwMjQBAAAAPYlRKQIAAAAHMzEuMDI2NwBEebO2GBfeCLz5GrsYF94IH0NJUS5SVk1ELklRX0xBU1RTQUxFUFJJQ0UuNDU1ODcBAAAAtBHqEAIAAAAFNDcuMTMARHmzthgX3gi8+Rq7GBfeCCBDSVEuT1JJQy5JUV9NQVJLRVRDQVAuMTAvMjMvMjAyNAEAAABUSxoSAgAAAAo2MjIuMTg0NjM4AQYAAAAFAAAAATEBAAAACy0xOTgzNTg5MzgyAwAAAAMxNjACAAAABjEwMDA1NAQAAAABMAcAAAAKMTAvMjMvMjAyNER5s7YYF94IvPkauxgX3gggQ0lRLkNZQ0MuSVFfTUFSS0VUQ0FQLjEwLzIzLzIwMjQBAAAATOgBAAIAAAAIMi4wOTI0MzkBBgAAAAUAAAABMQEAAAALLTE5ODEzNzQyNDYDAAAAAzE2MAIAAAAGMTAwMDU0BAAAAAEwBwAAAAoxMC8yMy8yMDI0RHmzthgX3gi8+Rq7GBfeCB9DSVEuWkxBQi5JUV9MQVNUU0FMRVBSSUNFLjQ1NTg4AQAAAHcCKRACAAAABTI4Ljk0AER5s7YYF94IvPkauxgX3gggQ0lRLkxFWFguSVFfTUFSS0VUQ0FQLjEwLzI0LzIwMjQBAAAAK3uP</t>
  </si>
  <si>
    <t>AQIAAAAJNDcuNjQ1NTgyAQYAAAAFAAAAATEBAAAACy0xOTg3NDA4NTc3AwAAAAMxNjACAAAABjEwMDA1NAQAAAABMAcAAAAKMTAvMjQvMjAyNER5s7YYF94IvPkauxgX3ggkQ0lRLlJFR04uSVFfTEFTVFNBTEVQUklDRS4xMC8yNC8yMDI0AQAAALODAAACAAAABTkyOC45AER5s7YYF94IvPkauxgX3gggQ0lRLkVYQUkuSVFfTUFSS0VUQ0FQLjEwLzI0LzIwMjQBAAAA2s0DAgIAAAAKMTM0LjY4MjA2MwEGAAAABQAAAAExAQAAAAstMTk3NTE1MTkzOAMAAAACNTACAAAABjEwMDA1NAQAAAABMAcAAAAKMTAvMjQvMjAyNER5s7YYF94IvPkauxgX3gggQ0lRLkFOSVAuSVFfTUFSS0VUQ0FQLjEwLzI1LzIwMjQBAAAA+FMXAAIAAAALMTEzOC4yOTM3ODQBBgAAAAUAAAABMQEAAAALLTE5ODQ4MzQ4ODMDAAAAAzE2MAIAAAAGMTAwMDU0BAAAAAEwBwAAAAoxMC8yNS8yMDI0RHmzthgX3gi8+Rq7GBfeCCBDSVEuQUxQTi5JUV9NQVJLRVRDQVAuMTAvMjUvMjAyNAEAAADZkGYAAgAAAAg2Ni4xOTUyNAEGAAAABQAAAAExAQAAAAstMTk3NjMxMjk5NAMAAAACMjkCAAAABjEwMDA1NAQAAAABMAcAAAAKMTAvMjUvMjAyNER5s7YYF94IvPkauxgX3ggjQ0lRLklST04uSVFfVkFMVUVfVFJBREVELjEwLzI1LzIwMjQBAAAATt85JgIAAAAJMTguODUwODk1AER5s7YYF94IvPkauxgX3ggjQ0lRLk5WQ1QuSVFfVkFMVUVfVFJB</t>
  </si>
  <si>
    <t>REVELjEwLzI1LzIwMjQBAAAAookZZAIAAAAIMC43OTc5ODMARHmzthgX3gi8+Rq7GBfeCB9DSVEuWllNRS5JUV9MQVNUU0FMRVBSSUNFLjQ1NTk3AQAAAGdklAICAAAABTEzLjI4AIVlAbcYF94IPY0puxgX3gggQ0lRLlZFUkEuSVFfTUFSS0VUQ0FQLjEwLzI2LzIwMjQBAAAAncW6KAIAAAALMjI1Mi44Njg3NTUBBgAAAAUAAAABMQEAAAALLTE5ODQxMTY5MDkDAAAAAzE2MAIAAAAGMTAwMDU0BAAAAAEwBwAAAAoxMC8yNi8yMDI0RHmzthgX3gi8+Rq7GBfeCCRDSVEuQVBMUy5JUV9MQVNUU0FMRVBSSUNFLjEwLzI2LzIwMjQBAAAAgG5ZBgIAAAAFMjYuNjgARHmzthgX3gi8+Rq7GBfeCCNDSVEuTEdWTi5JUV9WQUxVRV9UUkFERUQuMTAvMjcvMjAyNAEAAACf9XoYAwAAAAAARHmzthgX3gi8+Rq7GBfeCCRDSVEuQkNMSS5JUV9MQVNUU0FMRVBSSUNFLjEwLzI4LzIwMjQBAAAAWhOKAAIAAAAEMi4wMgBEebO2GBfeCLz5GrsYF94IKkNJUS5BR0lPLklRX1BSSUNFX1ZPTF9ISVNUXzZNVEguMTAvMjgvMjAyNAEAAAALJMYCAgAAAAU1NS4wMwBEebO2GBfeCLz5GrsYF94ILUNJUS5DQURMLklRX1NIT1JUX0lOVEVSRVNUX1BFUkNFTlQuMTAvMjgvMjAyNAEAAACrWjoCAgAAABA1LjExMjc4OTE1ODU0NzA2AER5s7YYF94IvPkauxgX3ggfQ0lRLk5WUy5JUV9NQVJLRVRDQVAuMTAvMjgvMjAyNAEAAACptegPAgAA</t>
  </si>
  <si>
    <t>AAoyNDU1LjAxODcxAQYAAAAFAAAAATEBAAAACy0xOTg5NzMxMjgxAwAAAAMxNzQCAAAABjEwMDA1NAQAAAABMAcAAAAKMTAvMjgvMjAyNER5s7YYF94IvPkauxgX3ggfQ0lRLlRIQVIuSVFfTEFTVFNBTEVQUklDRS40NTYwMAEAAADPlpEfAgAAAAQyLjk1AER5s7YYF94IvPkauxgX3ggfQ0lRLkdMWUMuSVFfTEFTVFNBTEVQUklDRS40NTYwMQEAAAA5B1cAAwAAAAAARHmzthgX3gi8+Rq7GBfeCB9DSVEuU0dNVC5JUV9MQVNUU0FMRVBSSUNFLjQ1NjAxAQAAAAQRDwICAAAABDUuODEARHmzthgX3gi8+Rq7GBfeCCNDSVEuSVZWRC5JUV9WQUxVRV9UUkFERUQuMTAvMjkvMjAyNAEAAACCg14oAgAAAAgwLjkwNDQ5NABEebO2GBfeCLz5GrsYF94IIENJUS5KQUdYLklRX01BUktFVENBUC4xMC8yOS8yMDI0AQAAAIy5wwACAAAACDkuOTgwNTIzAQYAAAAFAAAAATEBAAAACy0xOTgzNDQ1NzA1AwAAAAMxNjACAAAABjEwMDA1NAQAAAABMAcAAAAKMTAvMjkvMjAyNER5s7YYF94IvPkauxgX3gggQ0lRLlNQUk8uSVFfTUFSS0VUQ0FQLjEwLzI5LzIwMjQBAAAAs9xWDgIAAAAJNzAuODA0MzcyAQYAAAAFAAAAATEBAAAACy0xOTg0NDc0NTk3AwAAAAMxNjACAAAABjEwMDA1NAQAAAABMAcAAAAKMTAvMjkvMjAyNER5s7YYF94IvPkauxgX3ggfQ0lRLlBNTi5JUV9NQVJLRVRDQVAuMTAvMzAvMjAyNAEAAAA4+rMAAgAA</t>
  </si>
  <si>
    <t>AAkzMi41NzUxNDMBBgAAAAUAAAABMQEAAAALLTE5ODQzNTc3MTkDAAAAAzE2MAIAAAAGMTAwMDU0BAAAAAEwBwAAAAoxMC8zMC8yMDI0RHmzthgX3gi8+Rq7GBfeCClDSVEuTlZPLklRX1BSSUNFX1ZPTF9ISVNUXzZNVEguMTAvMzAvMjAyNAEAAAB87wQAAgAAAAYzMi4wMjYARHmzthgX3gi8+Rq7GBfeCB9DSVEuQ09SVC5JUV9MQVNUU0FMRVBSSUNFLjQ1NTk0AQAAANK5FQACAAAABTQ4LjIxAER5s7YYF94IvPkauxgX3gggQ0lRLkFWWEwuSVFfTUFSS0VUQ0FQLjEwLzMxLzIwMjQBAAAAYzjPAAIAAAAKNTYxLjM0NjMyMwEGAAAABQAAAAExAQAAAAstMTk4NDYzNDg4MAMAAAADMTYwAgAAAAYxMDAwNTQEAAAAATAHAAAACjEwLzMxLzIwMjREebO2GBfeCLz5GrsYF94IJENJUS5QQUxJLklRX0xBU1RTQUxFUFJJQ0UuMTAvMzEvMjAyNAEAAAAZwJAOAgAAAAQyLjcyAER5s7YYF94IvPkauxgX3ggqQ0lRLlZDTlguSVFfUFJJQ0VfVk9MX0hJU1RfNk1USC4xMC8zMS8yMDI0AQAAAG+HqAACAAAACDE0MS42MzUzAER5s7YYF94I1oAYuxgX3ggsQ0lRLkVQSVguSVFfU0hPUlRfSU5URVJFU1RfUEVSQ0VOVC4xMS8xLzIwMjQBAAAATLFoEAMAAAAAAER5s7YYF94I1oAYuxgX3ggpQ0lRLlROWFAuSVFfUFJJQ0VfVk9MX0hJU1RfNk1USC4xMS8xLzIwMjQBAAAAax6tBgIAAAAIMTY5Ljk4NjcARHmzthgX3gjWgBi7</t>
  </si>
  <si>
    <t>GBfeCCxDSVEuVEVWQS5JUV9TSE9SVF9JTlRFUkVTVF9QRVJDRU5ULjExLzEvMjAyNAEAAABPswQAAgAAABAxLjc1NzIyOTc5NzE5MTY2AER5s7YYF94I1oAYuxgX3ggpQ0lRLlNVUE4uSVFfUFJJQ0VfVk9MX0hJU1RfNk1USC4xMS80LzIwMjQBAAAAsHMGAAIAAAAHMzMuNDg4NQBEebO2GBfeCNaAGLsYF94ILENJUS5ERVJNLklRX1NIT1JUX0lOVEVSRVNUX1BFUkNFTlQuMTEvNC8yMDI0AQAAAHWPuRACAAAAETAuMzcwMDAxMDc2MzYxNTA0AER5s7YYF94I1oAYuxgX3ggpQ0lRLlhOQ1IuSVFfUFJJQ0VfVk9MX0hJU1RfNk1USC4xMS80LzIwMjQBAAAAploLAAIAAAAHNTMuNDY3OABEebO2GBfeCNaAGLsYF94ILENJUS5QUEJULklRX1NIT1JUX0lOVEVSRVNUX1BFUkNFTlQuMTEvNC8yMDI0AQAAAC2iNgEDAAAAAABEebO2GBfeCNaAGLsYF94IKUNJUS5DUlZPLklRX1BSSUNFX1ZPTF9ISVNUXzZNVEguMTEvNC8yMDI0AQAAAPWSuRACAAAACDEwMS4wMjY5AER5s7YYF94I1oAYuxgX3ggsQ0lRLlNSUksuSVFfU0hPUlRfSU5URVJFU1RfUEVSQ0VOVC4xMS80LzIwMjQBAAAAkC22IAIAAAAQMTYuMjQ1Njk5NzU3MTM5NQBEebO2GBfeCNaAGLsYF94IKUNJUS5BVE9TLklRX1BSSUNFX1ZPTF9ISVNUXzZNVEguMTEvNC8yMDI0AQAAAJ7M+QUCAAAABzU3LjU1MTkARHmzthgX3gjWgBi7GBfeCCxDSVEuR1BDUi5J</t>
  </si>
  <si>
    <t>UV9TSE9SVF9JTlRFUkVTVF9QRVJDRU5ULjExLzQvMjAyNAEAAACa8L5jAgAAABAxOC44ODk2MjQ3NTMzOTQxAER5s7YYF94I1oAYuxgX3ggpQ0lRLlJDVVMuSVFfUFJJQ0VfVk9MX0hJU1RfNk1USC4xMS81LzIwMjQBAAAANL9lEwIAAAAHNTYuMDU3NwBEebO2GBfeCNaAGLsYF94ILENJUS5SWVRNLklRX1NIT1JUX0lOVEVSRVNUX1BFUkNFTlQuMTEvNS8yMDI0AQAAABjJbRICAAAAEDEzLjc3MDg3OTM0NjEzNzIARHmzthgX3gjWgBi7GBfeCClDSVEuU0FOQS5JUV9QUklDRV9WT0xfSElTVF82TVRILjExLzUvMjAyNAEAAAAxSJojAgAAAAc3OS40NjMzAER5s7YYF94I1oAYuxgX3ggrQ0lRLkhDTS5JUV9TSE9SVF9JTlRFUkVTVF9QRVJDRU5ULjExLzYvMjAyNAEAAAC7r5YBAwAAAAAARHmzthgX3gjWgBi7GBfeCCxDSVEuSU9OUy5JUV9TSE9SVF9JTlRFUkVTVF9QRVJDRU5ULjExLzYvMjAyNAEAAABcdgAAAgAAAA42LjI1MDgwNDY3NjU4NwBEebO2GBfeCNaAGLsYF94IJ0NJUS5ZUy5JUV9QUklDRV9WT0xfSElTVF82TVRILjExLzcvMjAyNAEAAAB40VoMAwAAAAAARHmzthgX3gjWgBi7GBfeCCxDSVEuSE9XTC5JUV9TSE9SVF9JTlRFUkVTVF9QRVJDRU5ULjExLzcvMjAyNAEAAADhJWwhAgAAABAxLjc0MTMxNzU0MDk3MzgyAER5s7YYF94I1oAYuxgX3ggpQ0lRLklOS1QuSVFfUFJJQ0VfVk9MX0hJU1Rf</t>
  </si>
  <si>
    <t>Nk1USC4xMS83LzIwMjQBAAAAxNEWZAIAAAAHNTUuMjg5MwBEebO2GBfeCNaAGLsYF94IKUNJUS5BTExPLklRX1BSSUNFX1ZPTF9ISVNUXzZNVEguMTEvNy8yMDI0AQAAAIa9QiECAAAABzgyLjE0MzMARHmzthgX3gjWgBi7GBfeCCxDSVEuTktUUi5JUV9TSE9SVF9JTlRFUkVTVF9QRVJDRU5ULjExLzcvMjAyNAEAAADpdAAAAgAAABAzLjI3OTYzODM1NTYwNzI2AER5s7YYF94I1oAYuxgX3ggpQ0lRLk5LVFguSVFfUFJJQ0VfVk9MX0hJU1RfNk1USC4xMS83LzIwMjQBAAAAjeR0IAIAAAAHNzguMjE1OABEebO2GBfeCNaAGLsYF94ILENJUS5BVklSLklRX1NIT1JUX0lOVEVSRVNUX1BFUkNFTlQuMTEvNy8yMDI0AQAAAFnKEQ8CAAAAEDMuMTEzMjQ5NzgxNzc3MzgARHmzthgX3gjWgBi7GBfeCClDSVEuTVVSQS5JUV9QUklDRV9WT0xfSElTVF82TVRILjExLzgvMjAyNAEAAACGZGNtAgAAAAc0My4wMTMzAER5s7YYF94I1oAYuxgX3ggsQ0lRLkVMVFguSVFfU0hPUlRfSU5URVJFU1RfUEVSQ0VOVC4xMS84LzIwMjQBAAAAQKrPDAIAAAARMC4zNzA5ODEwMjcyNTQ0MzgARHmzthgX3gjWgBi7GBfeCChDSVEuQVpOLklRX1BSSUNFX1ZPTF9ISVNUXzZNVEguMTEvOC8yMDI0AQAAAIYjBQACAAAABzIwLjY5MzkARHmzthgX3gjWgBi7GBfeCCxDSVEuSVBIQS5JUV9TSE9SVF9JTlRFUkVTVF9QRVJDRU5ULjExLzgv</t>
  </si>
  <si>
    <t>MjAyNAEAAACZgAYAAwAAAAAARHmzthgX3gjWgBi7GBfeCClDSVEuQ0FSTS5JUV9QUklDRV9WT0xfSElTVF82TVRILjExLzgvMjAyNAEAAAB3ONMZAgAAAAc4Ni4wMjgyAER5s7YYF94I1oAYuxgX3ggsQ0lRLlZUWVguSVFfU0hPUlRfSU5URVJFU1RfUEVSQ0VOVC4xMS84LzIwMjQBAAAABBQWKAIAAAAQMTEuODQ1OTYzNzc3OTk2OQBEebO2GBfeCNaAGLsYF94IKUNJUS5BTklYLklRX1BSSUNFX1ZPTF9ISVNUXzZNVEguMTEvOC8yMDI0AQAAAHoGBAACAAAABzY4LjUyMzQARHmzthgX3gjWgBi7GBfeCCxDSVEuQVVUTC5JUV9TSE9SVF9JTlRFUkVTVF9QRVJDRU5ULjExLzgvMjAyNAEAAAAZ3YwhAgAAABAzLjI4NzExODgyOTM4NjIxAER5s7YYF94I1oAYuxgX3ggpQ0lRLlJFR04uSVFfUFJJQ0VfVk9MX0hJU1RfNk1USC4xMS84LzIwMjQBAAAAs4MAAAIAAAAHMjMuOTk4NQBEebO2GBfeCNaAGLsYF94ILENJUS5DR0VOLklRX1NIT1JUX0lOVEVSRVNUX1BFUkNFTlQuMTEvOC8yMDI0AQAAAOOIAgACAAAAEDEuNzI5MjczNzMyOTUzNzUARHmzthgX3gjWgBi7GBfeCClDSVEuQURBRy5JUV9QUklDRV9WT0xfSElTVF82TVRILjExLzkvMjAyNAEAAAAQBgsHAgAAAAc5Mi44NjE5AER5s7YYF94I1oAYuxgX3ggsQ0lRLlJFUEwuSVFfU0hPUlRfSU5URVJFU1RfUEVSQ0VOVC4xMS85LzIwMjQBAAAAROgSIgIAAAAQ</t>
  </si>
  <si>
    <t>MTAuNDg0Mzc1OTM0MDA0NgBEebO2GBfeCNaAGLsYF94IKENJUS5DVUUuSVFfUFJJQ0VfVk9MX0hJU1RfNk1USC4xMS85LzIwMjQBAAAApmboGAIAAAAIMTM2LjI1MzEARHmzthgX3gjWgBi7GBfeCCxDSVEuUkNVUy5JUV9TSE9SVF9JTlRFUkVTVF9QRVJDRU5ULjExLzkvMjAyNAEAAAA0v2UTAgAAABA2LjkyNTc5MDE0NzU2NDc3AER5s7YYF94I1oAYuxgX3ggqQ0lRLlhBSVIuSVFfUFJJQ0VfVk9MX0hJU1RfNk1USC4xMS8xMS8yMDI0AQAAALF75g8CAAAACDE0OC4wMjc4AER5s7YYF94I1oAYuxgX3ggtQ0lRLk5DTkEuSVFfU0hPUlRfSU5URVJFU1RfUEVSQ0VOVC4xMS8xMS8yMDI0AQAAAD/0CAMCAAAAEDIuODI4MjU4NTQ3MDA4NTUARHmzthgX3gjWgBi7GBfeCCpDSVEuQllTSS5JUV9QUklDRV9WT0xfSElTVF82TVRILjExLzExLzIwMjQBAAAAR89sGAIAAAAHNzMuNzgyMwBEebO2GBfeCNaAGLsYF94ILUNJUS5OVkFYLklRX1NIT1JUX0lOVEVSRVNUX1BFUkNFTlQuMTEvMTEvMjAyNAEAAACtWAUAAgAAABAyNC45NzM0MDYzNDUwMjA0AER5s7YYF94I1oAYuxgX3ggqQ0lRLkFCQlYuSVFfUFJJQ0VfVk9MX0hJU1RfNk1USC4xMS8xMS8yMDI0AQAAAAoBdQgCAAAABjI3Ljk1MwBEebO2GBfeCNaAGLsYF94ILUNJUS5BSU1ELklRX1NIT1JUX0lOVEVSRVNUX1BFUkNFTlQuMTEvMTEvMjAyNAEAAAAnkwUA</t>
  </si>
  <si>
    <t>AgAAABAxLjAzNTEwMjMyOTg1ODIxAER5s7YYF94I1oAYuxgX3ggtQ0lRLklNVFguSVFfU0hPUlRfSU5URVJFU1RfUEVSQ0VOVC4xMS8xMS8yMDI0AQAAALMfiQACAAAAEDUuNjA2NDIzMDI4NjE4MjkARHmzthgX3gjWgBi7GBfeCC1DSVEuWlZSQS5JUV9TSE9SVF9JTlRFUkVTVF9QRVJDRU5ULjExLzExLzIwMjQBAAAAjrvgAwIAAAAQNy40ODMyOTYxOTA5NTE2OQBEebO2GBfeCNaAGLsYF94IKkNJUS5TTkRYLklRX1BSSUNFX1ZPTF9ISVNUXzZNVEguMTEvMTIvMjAyNAEAAADKpp8BAgAAAAc1OS44ODQxAER5s7YYF94I1oAYuxgX3ggrQ0lRLkVRLklRX1NIT1JUX0lOVEVSRVNUX1BFUkNFTlQuMTEvMTIvMjAyNAEAAAADu04iAgAAABEwLjMzMTg2NDU5MDAxMDcwMQBEebO2GBfeCNaAGLsYF94IKkNJUS5FVkFYLklRX1BSSUNFX1ZPTF9ISVNUXzZNVEguMTEvMTIvMjAyNAEAAAAOyAMTAgAAAAc3OS4xODM0AER5s7YYF94I1oAYuxgX3ggqQ0lRLlJWUEguSVFfUFJJQ0VfVk9MX0hJU1RfNk1USC4xMS8xMi8yMDI0AQAAAJSEkAcCAAAACDEyNS40ODM5AER5s7YYF94I1oAYuxgX3ggtQ0lRLlNZUkUuSVFfU0hPUlRfSU5URVJFU1RfUEVSQ0VOVC4xMS8xMi8yMDI0AQAAAIoWIg8CAAAAEDE2LjA0MTk5MzU1OTU1MzkARHmzthgX3gjWgBi7GBfeCCpDSVEuQU1HTi5JUV9QUklDRV9WT0xfSElTVF82TVRILjEx</t>
  </si>
  <si>
    <t>LzEzLzIwMjQBAAAA8GAAAAIAAAAHMjIuNjAyNABEebO2GBfeCNaAGLsYF94ILUNJUS5MSUFOLklRX1NIT1JUX0lOVEVSRVNUX1BFUkNFTlQuMTEvMTMvMjAyNAEAAABCAW4pAwAAAAAARHmzthgX3gjWgBi7GBfeCClDSVEuSU5PLklRX1BSSUNFX1ZPTF9ISVNUXzZNVEguMTEvMTMvMjAyNAEAAAD6cAAAAgAAAAc2MS4zOTA5AER5s7YYF94I1oAYuxgX3ggtQ0lRLkFEQVAuSVFfU0hPUlRfSU5URVJFU1RfUEVSQ0VOVC4xMS8xMy8yMDI0AQAAAOayUhEDAAAAAABEebO2GBfeCNaAGLsYF94IKUNJUS5STkEuSVFfUFJJQ0VfVk9MX0hJU1RfNk1USC4xMS8xMy8yMDI0AQAAAB7LUg8CAAAABzcxLjIxNzcARHmzthgX3gjWgBi7GBfeCCpDSVEuQ0xQVC5JUV9QUklDRV9WT0xfSElTVF82TVRILjExLzEzLzIwMjQBAAAASNwVAAIAAAAHNzkuNTM5MgBEebO2GBfeCNaAGLsYF94ILENJUS5HU0suSVFfU0hPUlRfSU5URVJFU1RfUEVSQ0VOVC4xMS8xNC8yMDI0AQAAAPIzBAADAAAAAABEebO2GBfeCNaAGLsYF94IKUNJUS5MTFkuSVFfUFJJQ0VfVk9MX0hJU1RfNk1USC4xMS8xNC8yMDI0AQAAABtbBAACAAAABzMxLjc2NjcARHmzthgX3gjWgBi7GBfeCCpDSVEuTUJSWC5JUV9QUklDRV9WT0xfSElTVF82TVRILjExLzE0LzIwMjQBAAAAhmwUEwIAAAAHOTQuMjM3NQBEebO2GBfeCNaAGLsYF94ILUNJUS5DUlZTLklR</t>
  </si>
  <si>
    <t>X1NIT1JUX0lOVEVSRVNUX1BFUkNFTlQuMTEvMTQvMjAyNAEAAAD0sKYQAgAAABA0LjU1MjA2MjE0NzgxODkzAER5s7YYF94I1oAYuxgX3ggqQ0lRLkRUSUwuSVFfUFJJQ0VfVk9MX0hJU1RfNk1USC4xMS8xNS8yMDI0AQAAAOjlcQICAAAABzQzLjMwNzQARHmzthgX3gjWgBi7GBfeCC1DSVEuRVROQi5JUV9TSE9SVF9JTlRFUkVTVF9QRVJDRU5ULjExLzE1LzIwMjQBAAAAucYpJgIAAAAQNC41NzcyODEzMjcwNTc3OABEebO2GBfeCNaAGLsYF94IKkNJUS5BQlVTLklRX1BSSUNFX1ZPTF9ISVNUXzZNVEguMTEvMTUvMjAyNAEAAAAoPgkCAgAAAAc0Mi4wODgzAER5s7YYF94I1oAYuxgX3ggtQ0lRLkFWSVIuSVFfU0hPUlRfSU5URVJFU1RfUEVSQ0VOVC4xMS8xNS8yMDI0AQAAAFnKEQ8CAAAAEDMuMDY3MDE3NzM2MTIwNTkARHmzthgX3gjWgBi7GBfeCCpDSVEuQUxOWS5JUV9QUklDRV9WT0xfSElTVF82TVRILjExLzE1LzIwMjQBAAAAc6wqAAIAAAAHNTYuNDEzNQBEebO2GBfeCNaAGLsYF94ILUNJUS5TTkRYLklRX1NIT1JUX0lOVEVSRVNUX1BFUkNFTlQuMTEvMTUvMjAyNAEAAADKpp8BAgAAABAxMi40ODU4MDk4NTgzNDAyAER5s7YYF94I1oAYuxgX3ggqQ0lRLlJFR04uSVFfUFJJQ0VfVk9MX0hJU1RfNk1USC4xMS8xNi8yMDI0AQAAALODAAACAAAABzI0LjY3MzcARHmzthgX3gjWgBi7GBfeCCxDSVEu</t>
  </si>
  <si>
    <t>TlZPLklRX1NIT1JUX0lOVEVSRVNUX1BFUkNFTlQuMTEvMTcvMjAyNAEAAAB87wQAAwAAAAAARHmzthgX3gjWgBi7GBfeCCpDSVEuU0dNVC5JUV9QUklDRV9WT0xfSElTVF82TVRILjExLzE3LzIwMjQBAAAABBEPAgIAAAAIMTAxLjU1MTgARHmzthgX3gjWgBi7GBfeCClDSVEuSVZBLklRX1BSSUNFX1ZPTF9ISVNUXzZNVEguMTEvMTgvMjAyNAEAAACKh00QAgAAAAc4NS4zMDA5AER5s7YYF94I1oAYuxgX3ggqQ0lRLlROWFAuSVFfUFJJQ0VfVk9MX0hJU1RfNk1USC4xMS8xOC8yMDI0AQAAAGserQYCAAAABzE2OC42ODcARHmzthgX3gjWgBi7GBfeCC1DSVEuSU1UWC5JUV9TSE9SVF9JTlRFUkVTVF9QRVJDRU5ULjExLzE4LzIwMjQBAAAAsx+JAAIAAAAQNS42MDY0MjMwMjg2MTgyOQBEebO2GBfeCNaAGLsYF94IKkNJUS5MUk1SLklRX1BSSUNFX1ZPTF9ISVNUXzZNVEguMTEvMTgvMjAyNAEAAAAXYB0iAgAAAAc4Ni45MTg0AER5s7YYF94I1oAYuxgX3ggqQ0lRLlRIQVIuSVFfUFJJQ0VfVk9MX0hJU1RfNk1USC4xMS8xOC8yMDI0AQAAAM+WkR8CAAAABzEzMy44NDUARHmzthgX3gjWgBi7GBfeCC1DSVEuTUJSWC5JUV9TSE9SVF9JTlRFUkVTVF9QRVJDRU5ULjExLzE4LzIwMjQBAAAAhmwUEwIAAAAQNC4wNzY3NTgxODEwODIyOABEebO2GBfeCNaAGLsYF94IKkNJUS5DTERJLklRX1BSSUNFX1ZPTF9ISVNU</t>
  </si>
  <si>
    <t>XzZNVEguMTEvMTgvMjAyNAEAAAB5/BoiAgAAAAgxNzEuNTk3OABEebO2GBfeCNaAGLsYF94ILUNJUS5CTUVBLklRX1NIT1JUX0lOVEVSRVNUX1BFUkNFTlQuMTEvMTgvMjAyNAEAAADHmHEpAgAAABAyMy4zOTE3ODg0NDk3MzA1AER5s7YYF94I1oAYuxgX3ggtQ0lRLkNZVEsuSVFfU0hPUlRfSU5URVJFU1RfUEVSQ0VOVC4xMS8xOC8yMDI0AQAAALNqAAACAAAAEDEzLjI5NDg2NTk0MTYwMTYARHmzthgX3gjWgBi7GBfeCC1DSVEuTkFNUy5JUV9TSE9SVF9JTlRFUkVTVF9QRVJDRU5ULjExLzE4LzIwMjQBAAAAonLaKAIAAAARMC43NzcyMjA1Njg5NjMxODUARHmzthgX3gjWgBi7GBfeCCxDSVEuU0xOLklRX1NIT1JUX0lOVEVSRVNUX1BFUkNFTlQuMTEvMTgvMjAyNAEAAADwywIAAgAAABEwLjc0ODMxNTc0NjMwOTI3OQBEebO2GBfeCNaAGLsYF94IKkNJUS5BTExPLklRX1BSSUNFX1ZPTF9ISVNUXzZNVEguMTEvMTgvMjAyNAEAAACGvUIhAgAAAAc4NC4xNDAzAER5s7YYF94I1oAYuxgX3ggsQ0lRLlZJUi5JUV9TSE9SVF9JTlRFUkVTVF9QRVJDRU5ULjExLzE4LzIwMjQBAAAA7uAGGQIAAAAQNC4xNTQ2NjIzNjg4NjgxMQBEebO2GBfeCNaAGLsYF94ILUNJUS5DTU1CLklRX1NIT1JUX0lOVEVSRVNUX1BFUkNFTlQuMTEvMTkvMjAyNAEAAACy00gTAgAAABAwLjg2Mzg4ODEzOTM3MjY4AER5s7YYF94I1oAY</t>
  </si>
  <si>
    <t>uxgX3ggqQ0lRLlBISU8uSVFfUFJJQ0VfVk9MX0hJU1RfNk1USC4xMS8xOS8yMDI0AQAAADkGZwgCAAAABzk0LjQ1MDkARHmzthgX3gjWgBi7GBfeCC1DSVEuQklJQi5JUV9TSE9SVF9JTlRFUkVTVF9QRVJDRU5ULjExLzE5LzIwMjQBAAAAHnQAAAIAAAAQMi4xNDE0ODk5MzUzNzg1MgBEebO2GBfeCNaAGLsYF94IKUNJUS5OVk8uSVFfUFJJQ0VfVk9MX0hJU1RfNk1USC4xMS8xOS8yMDI0AQAAAHzvBAACAAAABzMyLjU1NzIARHmzthgX3gjWgBi7GBfeCC5DSVEuUEhSUkYuSVFfU0hPUlRfSU5URVJFU1RfUEVSQ0VOVC4xMS8xOS8yMDI0BQAAAAAAAAAIAAAAFChJbnZhbGlkIElkZW50aWZpZXIpRHmzthgX3gjWgBi7GBfeCCpDSVEuTFRSTi5JUV9QUklDRV9WT0xfSElTVF82TVRILjExLzE5LzIwMjQBAAAAXgYpEAIAAAAHNzIuOTgyMgBEebO2GBfeCNaAGLsYF94IKUNJUS5QRkUuSVFfUFJJQ0VfVk9MX0hJU1RfNk1USC4xMC8xOC8yMDI0AQAAAN55AgACAAAABzIzLjI2MzMARHmzthgX3gjWgBi7GBfeCB9DSVEuQUxWTy5JUV9MQVNUU0FMRVBSSUNFLjQ1NTk0AQAAAD2JUSkCAAAABTEyLjk2AER5s7YYF94I1oAYuxgX3ggfQ0lRLk9LWU8uSVFfTEFTVFNBTEVQUklDRS40NTU4NwEAAABLz7YCAgAAAAQxLjAzAER5s7YYF94I1oAYuxgX3ggkQ0lRLlJWTUQuSVFfTEFTVFNBTEVQUklDRS4xMC8yMy8yMDI0</t>
  </si>
  <si>
    <t>AQAAALQR6hACAAAABTQ4LjUxAER5s7YYF94I1oAYuxgX3ggkQ0lRLkNZQ0MuSVFfTEFTVFNBTEVQUklDRS4xMC8yMy8yMDI0AQAAAEzoAQADAAAAAABEebO2GBfeCNaAGLsYF94II0NJUS5CQklPLklRX1ZBTFVFX1RSQURFRC4xMC8yNC8yMDI0AQAAAGKHnBgCAAAACDQwLjUwMDM0AER5s7YYF94I1oAYuxgX3ggfQ0lRLk1SSy5JUV9NQVJLRVRDQVAuMTAvMjQvMjAyNAEAAAD2ZgQAAgAAAA0yNjgzODUuNjA5OTU1AQYAAAAFAAAAATEBAAAACy0xOTg0ODU4OTUyAwAAAAMxNjACAAAABjEwMDA1NAQAAAABMAcAAAAKMTAvMjQvMjAyNER5s7YYF94I1oAYuxgX3ggqQ0lRLkxFWFguSVFfUFJJQ0VfVk9MX0hJU1RfNk1USC4xMC8yNC8yMDI0AQAAACt7jwECAAAABzg3Ljg5MDgARHmzthgX3gjWgBi7GBfeCC1DSVEuUkVHTi5JUV9TSE9SVF9JTlRFUkVTVF9QRVJDRU5ULjEwLzI0LzIwMjQBAAAAs4MAAAIAAAAQMS41ODk3Nzk0ODU2NzMyMQBEebO2GBfeCNaAGLsYF94ILENJUS5QRkUuSVFfU0hPUlRfSU5URVJFU1RfUEVSQ0VOVC4xMC8yNC8yMDI0AQAAAN55AgACAAAAEDEuMjUxOTQ5NzAyNTgyNDEARHmzthgX3gjWgBi7GBfeCCpDSVEuRVhBSS5JUV9QUklDRV9WT0xfSElTVF82TVRILjEwLzI0LzIwMjQBAAAA2s0DAgIAAAAHNDMuMzYyNwBEebO2GBfeCNaAGLsYF94IH0NJUS5BTklQLklRX0xBU1RTQUxF</t>
  </si>
  <si>
    <t>UFJJQ0UuNDU1ODkBAAAA+FMXAAIAAAAFNTkuMjgARHmzthgX3gjWgBi7GBfeCCpDSVEuQUxQTi5JUV9QUklDRV9WT0xfSElTVF82TVRILjEwLzI1LzIwMjQBAAAA2ZBmAAIAAAAHMjAuNDc3MwBEebO2GBfeCNaAGLsYF94IIENJUS5LQUxWLklRX01BUktFVENBUC4xMC8yNS8yMDI0AQAAABCOJQgCAAAACjUwNC43NTY3MTMBBgAAAAUAAAABMQEAAAALLTE5Nzc5MTE4NDIDAAAAAzE2MAIAAAAGMTAwMDU0BAAAAAEwBwAAAAoxMC8yNS8yMDI0RHmzthgX3gjWgBi7GBfeCCBDSVEuQVRYUy5JUV9NQVJLRVRDQVAuMTAvMjUvMjAyNAEAAAAIIQIGAgAAAAo2NDcuMTk3OTg1AQYAAAAFAAAAATEBAAAACy0xOTgzNTg5NDQ1AwAAAAMxNjACAAAABjEwMDA1NAQAAAABMAcAAAAKMTAvMjUvMjAyNER5s7YYF94I1oAYuxgX3ggqQ0lRLlZFUkEuSVFfUFJJQ0VfVk9MX0hJU1RfNk1USC4xMC8yNi8yMDI0AQAAAJ3FuigCAAAABjQ3LjI0NgBEebO2GBfeCNaAGLsYF94ILUNJUS5CSUlCLklRX1NIT1JUX0lOVEVSRVNUX1BFUkNFTlQuMTAvMjYvMjAyNAEAAAAedAAAAgAAABAyLjEwNTc0NTE3NjIwNzc1AER5s7YYF94I1oAYuxgX3ggfQ0lRLkFQTFMuSVFfTEFTVFNBTEVQUklDRS40NTU5NwEAAACAblkGAgAAAAUyNy45OABEebO2GBfeCNaAGLsYF94IIENJUS5IVU1BLklRX01BUktFVENBUC4xMC8yOC8yMDI0AQAAAIt4</t>
  </si>
  <si>
    <t>awYCAAAACjY3Ny42Nzg1NDYBBgAAAAUAAAABMQEAAAALLTE5ODMyMDU1OTYDAAAAAzE2MAIAAAAGMTAwMDU0BAAAAAEwBwAAAAoxMC8yOC8yMDI0RHmzthgX3gjWgBi7GBfeCB9DSVEuQkNMSS5JUV9MQVNUU0FMRVBSSUNFLjQ1NjAwAQAAAFoTigACAAAAAzEuOABEebO2GBfeCNaAGLsYF94II0NJUS5QTFVSLklRX1ZBTFVFX1RSQURFRC4xMC8yOC8yMDI0AQAAAHh0XQACAAAACDAuMDQ4MzM2AER5s7YYF94I1oAYuxgX3ggfQ0lRLkFHSU8uSVFfTEFTVFNBTEVQUklDRS40NTU5MAEAAAALJMYCAgAAAAU0NS4wOQBEebO2GBfeCNaAGLsYF94II0NJUS5DQURMLklRX1ZBTFVFX1RSQURFRC4xMC8yOC8yMDI0AQAAAKtaOgICAAAACDIuMzEyMDI5AER5s7YYF94I1oAYuxgX3ggeQ0lRLk5WUy5JUV9MQVNUU0FMRVBSSUNFLjQ1NTkwAQAAAKm16A8CAAAABDcuODEARHmzthgX3gjWgBi7GBfeCC1DSVEuU0hQSC5JUV9TSE9SVF9JTlRFUkVTVF9QRVJDRU5ULjEwLzI4LzIwMjQBAAAASisLEwIAAAAQMS41MTMzMjU0MDAyMTEwNQBEebO2GBfeCNaAGLsYF94II0NJUS5CQ0RBLklRX1ZBTFVFX1RSQURFRC4xMC8yOC8yMDI0AQAAAGculQACAAAACDAuNTkxODE2AER5s7YYF94I1oAYuxgX3ggjQ0lRLlpMQUIuSVFfVkFMVUVfVFJBREVELjEwLzI5LzIwMjQBAAAAdwIpEAIAAAAJMjUuMDc4ODE0AER5s7YYF94I1oAY</t>
  </si>
  <si>
    <t>uxgX3gggQ0lRLk5LR04uSVFfTUFSS0VUQ0FQLjEwLzI5LzIwMjQBAAAAPFR/IwIAAAAIMTEuMTk3NzQBBgAAAAUAAAABMQEAAAALLTE5NzY5ODU5MjMDAAAAAzE2MAIAAAAGMTAwMDU0BAAAAAEwBwAAAAoxMC8yOS8yMDI0RHmzthgX3gjWgBi7GBfeCCpDSVEuSkFHWC5JUV9QUklDRV9WT0xfSElTVF82TVRILjEwLzI5LzIwMjQBAAAAjLnDAAIAAAAIMTc2LjIzMjIARHmzthgX3gjWgBi7GBfeCCpDSVEuU1BSTy5JUV9QUklDRV9WT0xfSElTVF82TVRILjEwLzI5LzIwMjQBAAAAs9xWDgIAAAAHNDAuOTgzMQBEebO2GBfeCNaAGLsYF94IHkNJUS5QTU4uSVFfTEFTVFNBTEVQUklDRS40NTU5NAEAAAA4+rMAAgAAAAQxLjAzAER5s7YYF94I1oAYuxgX3ggeQ0lRLk5WTy5JUV9MQVNUU0FMRVBSSUNFLjQ1NTk0AQAAAHzvBAACAAAABjExMS45OABEebO2GBfeCNaAGLsYF94IJENJUS5DT1JULklRX0xBU1RTQUxFUFJJQ0UuMTAvMzAvMjAyNAEAAADSuRUAAgAAAAU0Ni44OQBEebO2GBfeCNaAGLsYF94ILUNJUS5OUklYLklRX1NIT1JUX0lOVEVSRVNUX1BFUkNFTlQuMTAvMzAvMjAyNAEAAABMKlUMAgAAABAxMy4wNDQ5NTc2NjczMTUyAER5s7YYF94I1oAYuxgX3ggqQ0lRLkFWWEwuSVFfUFJJQ0VfVk9MX0hJU1RfNk1USC4xMC8zMS8yMDI0AQAAAGM4zwACAAAABzY5LjE5NTQARHmzthgX3gjWgBi7GBfeCCND</t>
  </si>
  <si>
    <t>SVEuQUJPUy5JUV9WQUxVRV9UUkFERUQuMTAvMzEvMjAyNAEAAACBTYIAAgAAAAgwLjQ1NTQyNgBEebO2GBfeCNaAGLsYF94IH0NJUS5QQUxJLklRX0xBU1RTQUxFUFJJQ0UuNDU2MDMBAAAAGcCQDgIAAAAEMi41NABEebO2GBfeCNaAGLsYF94ILUNJUS5JTlRTLklRX1NIT1JUX0lOVEVSRVNUX1BFUkNFTlQuMTAvMzEvMjAyNAEAAAD9hG8NAgAAABEwLjI5ODYwOTA3NTk2MTYwNgBEebO2GBfeCNaAGLsYF94IIkNJUS5JUldELklRX0JFVEFfMVlSX1JTUS45LzMwLzIwMjQBAAAACnsAAAIAAAASMC4wMjIzNTU3NDI4MzY0NzA3AIVlAbcYF94IHOUwuxgX3ggiQ0lRLktaSUEuSVFfQkVUQV8xWVJfUlNRLjEwLzIvMjAyNAEAAABtIQYAAgAAABMwLjAwMjA5NTE5MzQwNTM0OTM2AIVlAbcYF94IHOUwuxgX3ggiQ0lRLlRFVkEuSVFfQkVUQV8xWVJfUlNRLjEwLzgvMjAyNAEAAABPswQAAgAAABEwLjE5NzEwMTUyMTQ2MzI4MwCFZQG3GBfeCBzlMLsYF94IIUNJUS5EWU4uSVFfQkVUQV8xWVJfUlNRLjEwLzkvMjAyNAEAAAACBkgkAgAAABAwLjE3MzQ1OTAyODQyNTk5ABqMJbcYF94Ihio4uxgX3ggjQ0lRLkNNTkQuSVFfQkVUQV8xWVJfUlNRLjEwLzE0LzIwMjQBAAAAP/aPIAIAAAASMC4wMjI1MTIyNjU0ODExNTM2AIVlAbcYF94IHOUwuxgX3ggkQ0lRLlJISEJZLklRX0JFVEFfMVlSX1JTUS4xMC8xNS8yMDI0</t>
  </si>
  <si>
    <t>AQAAACR8CgADAAAAAACFZQG3GBfeCBzlMLsYF94IIkNJUS5WSU5DLklRX0JFVEFfMVlSX1JTUS4xMC83LzIwMjQBAAAA5DUjKQIAAAASMC4wMjk4MjA1NTU4MjQxMTM5AIVlAbcYF94IHOUwuxgX3ggiQ0lRLlNBR0UuSVFfQkVUQV8xWVJfUlNRLjEwLzgvMjAyNAEAAACF6ddsAgAAABQ3LjczNzM2NDExMTQxMzcxRS0wNgCFZQG3GBfeCBzlMLsYF94IIkNJUS5PQ0dOLklRX0JFVEFfMVlSX1JTUS4xMC85LzIwMjQBAAAAt8AcEgIAAAARMC4wNDAyNjY3MDA3Nzg5MzkAhWUBtxgX3ggc5TC7GBfeCCNDSVEuQUxMSy5JUV9CRVRBXzFZUl9SU1EuMTAvMTAvMjAyNAEAAAA5/m0NAwAAAAAAGowltxgX3gjgTDO7GBfeCCNDSVEuQkNBQi5JUV9CRVRBXzFZUl9SU1EuMTAvMTEvMjAyNAEAAADHnkYGAgAAABEwLjIyODkxNzcxODI2NTI3MgCFZQG3GBfeCBzlMLsYF94II0NJUS5SSEhCWS5JUV9CRVRBXzFZUl9SU1EuOS8yNi8yMDI0AQAAACR8CgADAAAAAACFZQG3GBfeCBzlMLsYF94IIkNJUS5HRUhDLklRX0JFVEFfMVlSX1JTUS45LzI3LzIwMjQBAAAALryMawIAAAAQMC4xOTk4NjIxNzk1NTI2OQCFZQG3GBfeCBzlMLsYF94IIkNJUS5QRFNCLklRX0JFVEFfMVlSX1JTUS4xMC8yLzIwMjQBAAAAhww0AwIAAAARMC4xODQ3NzA2ODk0NzUxODUAhWUBtxgX3ggc5TC7GBfeCCJDSVEuQkRSWC5JUV9CRVRBXzFZUl9S</t>
  </si>
  <si>
    <t>U1EuMTAvNC8yMDI0AQAAAM5/lhACAAAAEjAuMDkyMTMwMjc5NDcyNzYyMwCFZQG3GBfeCBzlMLsYF94IIkNJUS5VTkNZLklRX0JFVEFfMVlSX1JTUS4xMC85LzIwMjQBAAAAmUMSJAIAAAASMC4wMTgxOTU0NDU1MzEzNjU5AIVlAbcYF94IHOUwuxgX3ggiQ0lRLlJFR04uSVFfQkVUQV8xWVJfUlNRLjkvMjcvMjAyNAEAAACzgwAAAgAAABEwLjIwMTczNzczNDgzNjkwOACFZQG3GBfeCH98LrsYF94IIkNJUS5FTFZOLklRX0JFVEFfMVlSX1JTUS45LzI4LzIwMjQBAAAAtE1QKQIAAAARMC4wOTY2MDk5MjQzMDU2NzUAhWUBtxgX3gh/fC67GBfeCCJDSVEuTURHTC5JUV9CRVRBXzFZUl9SU1EuOS8zMC8yMDI0AQAAAEybowgCAAAAETAuMTE2NDIxNzkyNzE0ODE5AIVlAbcYF94If3wuuxgX3ggiQ0lRLklPTlMuSVFfQkVUQV8xWVJfUlNRLjEwLzgvMjAyNAEAAABcdgAAAgAAABIwLjA0MjY5NDg0Mzk3NDQyNDEAhWUBtxgX3gh/fC67GBfeCCJDSVEuUEhJTy5JUV9CRVRBXzFZUl9SU1EuMTAvOC8yMDI0AQAAADkGZwgCAAAAEjAuMDczNzcwMjYxMzMwOTU0NQCFZQG3GBfeCH98LrsYF94IIkNJUS5BTE5ZLklRX0JFVEFfMVlSX1JTUS4xMC85LzIwMjQBAAAAc6wqAAIAAAASMC4wNDIzNTg2MDIxNjc1MDQxAIVlAbcYF94If3wuuxgX3ggiQ0lRLkxMWS5JUV9CRVRBXzFZUl9SU1EuMTAvMTQvMjAyNAEAAAAbWwQA</t>
  </si>
  <si>
    <t>AgAAABEwLjE0NDU4NzEwNTgxMTY3NQCFZQG3GBfeCH98LrsYF94II0NJUS5NR1RYLklRX0JFVEFfMVlSX1JTUS4xMC8xNS8yMDI0AQAAANx0IBgCAAAAETAuMTQ2NDkzMzI4MDI4MjkyAIVlAbcYF94If3wuuxgX3ggjQ0lRLlFVUkUuSVFfQkVUQV8xWVJfUlNRLjEwLzE1LzIwMjQBAAAAoLQxCgIAAAASMC4wMjA1MDgwOTc1OTk5NDkyAIVlAbcYF94If3wuuxgX3ggjQ0lRLkNHRU0uSVFfQkVUQV8xWVJfUlNRLjEwLzE2LzIwMjQBAAAAf3omIAIAAAARMC4wNzg1Nzc0Mjc3MTEzOTIAhWUBtxgX3gh/fC67GBfeCCNDSVEuRFJVRy5JUV9CRVRBXzFZUl9SU1EuMTAvMTYvMjAyNAEAAADWkTApAgAAABMwLjAwOTgyMjI3NzE1NDQ0NTQyAIVlAbcYF94If3wuuxgX3ggjQ0lRLkxHTkQuSVFfQkVUQV8xWVJfUlNRLjEwLzE3LzIwMjQBAAAAZHgAAAIAAAARMC4xNjE5MDMwNjkyODg1MzUAhWUBtxgX3gh/fC67GBfeCCNDSVEuQURUWC5JUV9CRVRBXzFZUl9SU1EuMTAvMTcvMjAyNAEAAAAa7NcgAgAAABIwLjAzMzg0NTM2MTI5MjA3MjUAhWUBtxgX3gh/fC67GBfeCCNDSVEuQVZETC5JUV9CRVRBXzFZUl9SU1EuMTAvMTcvMjAyNAEAAACXbwAAAgAAABIwLjAxMTE1MjUyOTAxOTQ4NTkAhWUBtxgX3gh/fC67GBfeCCNDSVEuQUJCVi5JUV9CRVRBXzFZUl9SU1EuMTAvMTcvMjAyNAEAAAAKAXUIAgAAABIwLjAxMjc1</t>
  </si>
  <si>
    <t>NDM3NDEwNDcwMjMAhWUBtxgX3gh/fC67GBfeCCJDSVEuUEZFLklRX0JFVEFfMVlSX1JTUS4xMC8xOC8yMDI0AQAAAN55AgACAAAAFDAuMDAwNzc2NTUwMTU2ODEwNzc3AIVlAbcYF94If3wuuxgX3ggjQ0lRLkFDWFAuSVFfQkVUQV8xWVJfUlNRLjEwLzIxLzIwMjQBAAAAzsxCIQIAAAASMC4wMzgxNDI0OTQ1MjA1NDMyAIVlAbcYF94If3wuuxgX3ggjQ0lRLkVMQUIuSVFfQkVUQV8xWVJfUlNRLjEwLzIxLzIwMjQBAAAAjPZZZAIAAAATMC4wMDE5NzE5MTA4MzMzNDg1OACFZQG3GBfeCH98LrsYF94II0NJUS5HSUxELklRX0JFVEFfMVlSX1JTUS4xMC8yMS8yMDI0AQAAAEpxAAACAAAAEjAuMDM3MTUwMzQ4MTYyMTg5NQCFZQG3GBfeCH98LrsYF94II0NJUS5NREdMLklRX0JFVEFfMVlSX1JTUS4xMC8yMS8yMDI0AQAAAEybowgCAAAAETAuMTA2MzA2NDg2NjM4ODMxAIVlAbcYF94If3wuuxgX3ggjQ0lRLlJWTUQuSVFfQkVUQV8xWVJfUlNRLjEwLzIxLzIwMjQBAAAAtBHqEAIAAAARMC4xMjM1Nzc1MDQyMzcyMDgAhWUBtxgX3gh/fC67GBfeCCNDSVEuQUxWTy5JUV9CRVRBXzFZUl9SU1EuMTAvMjIvMjAyNAEAAAA9iVEpAgAAABIwLjAyNjgxMTc4NjI2MTUwOTQAhWUBtxgX3gh/fC67GBfeCCNDSVEuQkNUWC5JUV9CRVRBXzFZUl9SU1EuMTAvMjIvMjAyNAEAAAD23KEPAwAAAAAAhWUBtxgX3gh/fC67GBfe</t>
  </si>
  <si>
    <t>CCNDSVEuQU5STy5JUV9CRVRBXzFZUl9SU1EuMTAvMjIvMjAyNAEAAAByUeVjAgAAABIwLjA4MzYxMTI5NDI1OTg1NTgAhWUBtxgX3gh/fC67GBfeCCNDSVEuR0xVRS5JUV9CRVRBXzFZUl9SU1EuMTAvMjMvMjAyNAEAAAAhjSQpAgAAABEwLjExNjkzNDQ3NDI0MzI1MQCFZQG3GBfeCH98LrsYF94II0NJUS5HQU5YLklRX0JFVEFfMVlSX1JTUS4xMC8yMy8yMDI0AQAAANvQDCECAAAAEjAuMDI5MjM3MTQwMzQwNzc1MgCFZQG3GBfeCH98LrsYF94II0NJUS5BUFJFLklRX0JFVEFfMVlSX1JTUS4xMC8yMy8yMDI0AQAAAKvTqBMCAAAAEjAuMDU5MzE0MDk0MTYyMjk4MgCFZQG3GBfeCH98LrsYF94IIUNJUS5PTkMuSVFfQkVUQV8xWVJfUlNRLjkvMzAvMjAyNAEAAADg5N0GAgAAABEwLjExNzY0NzkwMjEzNzQ3NQCFZQG3GBfeCH98LrsYF94IIkNJUS5WS1RYLklRX0JFVEFfMVlSX1JTUS4xMC85LzIwMjQBAAAA8ry1DgIAAAASMC4wNzQ4NTYwNzM4NjI4NjIzAIVlAbcYF94If3wuuxgX3ggkQ0lRLlJISEJZLklRX0JFVEFfMVlSX1JTUS4xMC8yMS8yMDI0AQAAACR8CgADAAAAAACFZQG3GBfeCH98LrsYF94II0NJUS5SUFRYLklRX0JFVEFfMVlSX1JTUS4xMC8yMy8yMDI0AQAAAOe/8BkCAAAAETAuMjM1NTE4NDIwMTg0NDI1AIVlAbcYF94If3wuuxgX3ggjQ0lRLlJOQVouSVFfQkVUQV8xWVJfUlNRLjEwLzIz</t>
  </si>
  <si>
    <t>LzIwMjQBAAAAGSGWIAIAAAASMC4wMTA5NzUzODM0OTQ1MDAzAIVlAbcYF94If3wuuxgX3ggiQ0lRLlBGRS5JUV9CRVRBXzFZUl9SU1EuMTAvMjQvMjAyNAEAAADeeQIAAgAAABQwLjAwMDc3NjU1MDE1NjgxMDc3NwCFZQG3GBfeCH98LrsYF94II0NJUS5JTVRYLklRX0JFVEFfMVlSX1JTUS4xMC8xMC8yMDI0AQAAALMfiQACAAAAETAuMTc3NTk5MDM1MDI1NDQ0AIVlAbcYF94If3wuuxgX3ggjQ0lRLkFNR04uSVFfQkVUQV8xWVJfUlNRLjEwLzE1LzIwMjQBAAAA8GAAAAIAAAASMC4wNjc0NTM1OTE4ODkxMzAyAIVlAbcYF94If3wuuxgX3ggjQ0lRLkNMU0QuSVFfQkVUQV8xWVJfUlNRLjEwLzIxLzIwMjQBAAAADfGtCAIAAAASMC4wOTMyNTMyOTEyMzI2MDY3AIVlAbcYF94If3wuuxgX3ggiQ0lRLktSUk8uSVFfQkVUQV8xWVJfUlNRLjEwLzcvMjAyNAEAAAAYGukkAgAAABIwLjA1NDU1NDE5ODE5NDYwNDIAhWUBtxgX3gh/fC67GBfeCCJDSVEuQlBUSC5JUV9CRVRBXzFZUl9SU1EuMTAvOC8yMDI0AQAAALJlPAICAAAAEjAuMDExNTMzNzIxOTY5NTgzMgCFZQG3GBfeCH98LrsYF94II0NJUS5TR01ULklRX0JFVEFfMVlSX1JTUS4xMC8xMS8yMDI0AQAAAAQRDwICAAAAETAuMTE2OTYyODY4NzQ2Njk0AIVlAbcYF94IM7IsuxgX3ggjQ0lRLlZUWVguSVFfQkVUQV8xWVJfUlNRLjEwLzE1LzIwMjQBAAAABBQW</t>
  </si>
  <si>
    <t>KAIAAAARMC4wMTExODgxMzY1MTc4NDIAhWUBtxgX3ggzsiy7GBfeCCJDSVEuSU1STi5JUV9CRVRBXzFZUl9SU1EuMTAvNC8yMDI0AQAAAPNMdQADAAAAAACFZQG3GBfeCDOyLLsYF94IIUNJUS5BWk4uSVFfQkVUQV8xWVJfUlNRLjEwLzcvMjAyNAEAAACGIwUAAgAAABIwLjA3ODU2ODAwMzU2NDkzMjUAhWUBtxgX3ggzsiy7GBfeCCNDSVEuWkxBQi5JUV9CRVRBXzFZUl9SU1EuMTAvMTUvMjAyNAEAAAB3AikQAgAAABIwLjA1OTcyNjQyNjk5NTYxMjUAhWUBtxgX3ggzsiy7GBfeCCJDSVEuV1ZFLklRX0JFVEFfMVlSX1JTUS4xMC8xNi8yMDI0AQAAABbBSg8CAAAAEjAuMDQyOTc5MjQ4MTg0MDY3NgCFZQG3GBfeCDOyLLsYF94IIkNJUS5NUksuSVFfQkVUQV8xWVJfUlNRLjEwLzIxLzIwMjQBAAAA9mYEAAIAAAASMC4wNTI1NjU3MjQ0MjcxNTg2AIVlAbcYF94IM7IsuxgX3ggiQ0lRLlBTVFYuSVFfQkVUQV8xWVJfUlNRLjEwLzEvMjAyNAEAAAABCAQAAgAAABEwLjEzNzMwMTUxNTgxNjE2MgCFZQG3GBfeCDOyLLsYF94IIkNJUS5BWk4uSVFfQkVUQV8xWVJfUlNRLjEwLzE2LzIwMjQBAAAAhiMFAAIAAAASMC4wNzg1Mjk2MTg0Mjg5Nzk1AIVlAbcYF94IM7IsuxgX3ggjQ0lRLlBISU8uSVFfQkVUQV8xWVJfUlNRLjEwLzE2LzIwMjQBAAAAOQZnCAIAAAASMC4wNzA2ODAzNzg4MDM3Mjk4AIVlAbcYF94IM7Is</t>
  </si>
  <si>
    <t>uxgX3ggjQ0lRLlJOQVouSVFfQkVUQV8xWVJfUlNRLjEwLzEwLzIwMjQBAAAAGSGWIAIAAAASMC4wMTI4ODA2MjQyNDI3MzE0AIVlAbcYF94IkwYsuxgX3ggjQ0lRLkJEUlguSVFfQkVUQV8xWVJfUlNRLjEwLzE3LzIwMjQBAAAAzn+WEAIAAAASMC4wOTYyNDc4NzIxNDMyMzQyAIVlAbcYF94IkwYsuxgX3ggjQ0lRLklNVVguSVFfQkVUQV8xWVJfUlNRLjEwLzIyLzIwMjQBAAAAZX4FGAIAAAAQMC4xMTEyMjU4NTAwODI5NgCFZQG3GBfeCJMGLLsYF94II0NJUS5SVk1ELklRX0JFVEFfMVlSX1JTUS4xMC8yMy8yMDI0AQAAALQR6hACAAAAETAuMTIzNTc3NTA0MjM3MjA4AIVlAbcYF94IkwYsuxgX3ggjQ0lRLk9MTUEuSVFfQkVUQV8xWVJfUlNRLjEwLzIzLzIwMjQBAAAA8n84IAIAAAASMC4wNDQzOTMyMjIzOTk5NTY5AIVlAbcYF94IkwYsuxgX3ggjQ0lRLk1BSUEuSVFfQkVUQV8xWVJfUlNRLjEwLzIzLzIwMjQBAAAAdfKfJQIAAAASMC4wMTQ3MDIwMDMzMTM2MDIxAIVlAbcYF94IkwYsuxgX3ggiQ0lRLktaUi5JUV9CRVRBXzFZUl9SU1EuMTAvMTcvMjAyNAEAAACNEiESAgAAABEwLjEyNDU0NzIyMjg4MTU2OQCFZQG3GBfeCD2NKbsYF94II0NJUS5SWFJYLklRX0JFVEFfMVlSX1JTUS4xMC8yMi8yMDI0AQAAAJuqlA8CAAAAETAuMjE2MDk4MDMyOTQwODY1AIVlAbcYF94IPY0puxgX3ggjQ0lRLlZSQ0Eu</t>
  </si>
  <si>
    <t>SVFfQkVUQV8xWVJfUlNRLjEwLzI0LzIwMjQBAAAAO4sOEwIAAAASMC4wNTc5NjcwODA0OTk0OTQ0AIVlAbcYF94IPY0puxgX3ggjQ0lRLkFOVlMuSVFfQkVUQV8xWVJfUlNRLjEwLzE1LzIwMjQBAAAAL9EdJQIAAAASMC4wNzI5NDY4NTY1NTcwNDEzAIVlAbcYF94IPY0puxgX3ggiQ0lRLkFMTlkuSVFfQkVUQV8xWVJfUlNRLjkvMzAvMjAyNAEAAABzrCoAAgAAABIwLjA0MTg5Njk1NTE5NDE0MDUAhWUBtxgX3gg9jSm7GBfeCCNDSVEuRU5HTi5JUV9MQVNUU0FMRVBSSUNFLjkvMjYvMjAyNAEAAADoNZEAAgAAAAM1LjUAhWUBtxgX3ggc5TC7GBfeCCRDSVEuUkhIQlkuSVFfTEFTVFNBTEVQUklDRS45LzI2LzIwMjQBAAAAJHwKAAMAAAAAAIVlAbcYF94IHOUwuxgX3ggeQ0lRLkJNWS5JUV9MQVNUU0FMRVBSSUNFLjQ1NTY5AQAAAMZkAAACAAAABTUzLjk2AIVlAbcYF94IHOUwuxgX3ggeQ0lRLk9OQy5JUV9MQVNUU0FMRVBSSUNFLjQ1NTY5AQAAAODk3QYCAAAABjI0Ni4wNACFZQG3GBfeCBzlMLsYF94II0NJUS5SRUdOLklRX0xBU1RTQUxFUFJJQ0UuOS8yNy8yMDI0AQAAALODAAACAAAABzEwNDIuNjkAhWUBtxgX3ggc5TC7GBfeCCFDSVEuSk5KLklRX1ZBTFVFX1RSQURFRC45LzI3LzIwMjQBAAAAnSECAAIAAAALMTIxOS4yMDAyNjcAGowltxgX3giGKji7GBfeCB5DSVEuWEJJLklRX0xBU1RTQUxFUFJJ</t>
  </si>
  <si>
    <t>Q0UuNDU1NjEBAAAAykCYAQIAAAAFOTguMTkAn/5wtxgX3gjkakS7GBfeCB5DSVEuWEJJLklRX0xBU1RTQUxFUFJJQ0UuNDU1NjUBAAAAykCYAQIAAAAEOTguOACf/nC3GBfeCNbjRrsYF94II0NJUS5FTFZOLklRX0xBU1RTQUxFUFJJQ0UuOS8yOC8yMDI0AQAAALRNUCkCAAAABTI0LjEzAIVlAbcYF94IHOUwuxgX3ggiQ0lRLkdBTlguSVFfVkFMVUVfVFJBREVELjkvMzAvMjAyNAEAAADb0AwhAgAAAAgxLjA4NjA3MgCFZQG3GBfeCBzlMLsYF94IIkNJUS5PTkMuSVFfTEFTVFNBTEVQUklDRS45LzMwLzIwMjQBAAAA4OTdBgIAAAAGMjI0LjUxAIVlAbcYF94IHOUwuxgX3ggiQ0lRLkFMTlkuSVFfVkFMVUVfVFJBREVELjkvMzAvMjAyNAEAAABzrCoAAgAAAAoyMzMuNzA4OTQzAIVlAbcYF94IHOUwuxgX3ggfQ0lRLkFRU1QuSVFfTUFSS0VUQ0FQLjkvMzAvMjAyNAEAAACoPnwAAgAAAAo0NTMuNDc3NjA1AQYAAAAFAAAAATEBAAAACy0xOTg0NzM0NTM5AwAAAAMxNjACAAAABjEwMDA1NAQAAAABMAcAAAAJOS8zMC8yMDI0hWUBtxgX3ggc5TC7GBfeCCNDSVEuUFNUVi5JUV9MQVNUU0FMRVBSSUNFLjEwLzEvMjAyNAEAAAABCAQAAgAAAAQxLjMxAIVlAbcYF94IHOUwuxgX3ggfQ0lRLkpBR1guSVFfTEFTVFNBTEVQUklDRS40NTU3MwEAAACMucMAAgAAAAUzMi4yNQCFZQG3GBfeCBzlMLsYF94IKUNJUS5BQlZY</t>
  </si>
  <si>
    <t>LklRX1BSSUNFX1ZPTF9ISVNUXzZNVEguMTAvMy8yMDI0AQAAAMsQTw8CAAAABzQxLjQ4NDMAhWUBtxgX3ggc5TC7GBfeCB9DSVEuUEhWUy5JUV9NQVJLRVRDQVAuMTAvMy8yMDI0AQAAAHCLBBgCAAAACTk2Ni4xOTc5NQEGAAAABQAAAAExAQAAAAstMTk4MzAyNTQ3OQMAAAADMTYwAgAAAAYxMDAwNTQEAAAAATAHAAAACTEwLzMvMjAyNIVlAbcYF94IHOUwuxgX3ggpQ0lRLlRPVlguSVFfUFJJQ0VfVk9MX0hJU1RfNk1USC4xMC8zLzIwMjQBAAAAbbB0AQIAAAAIMTUzLjUzMDIAhWUBtxgX3ggc5TC7GBfeCCJDSVEuSU1STi5JUV9WQUxVRV9UUkFERUQuMTAvNC8yMDI0AQAAAPNMdQACAAAACDAuMDE0MTAxAIVlAbcYF94IHOUwuxgX3gghQ0lRLkJNWS5JUV9WQUxVRV9UUkFERUQuMTAvNC8yMDI0AQAAAMZkAAACAAAACjY5Mi40MDg1MTUAhWUBtxgX3ggc5TC7GBfeCB9DSVEuUEhWUy5JUV9MQVNUU0FMRVBSSUNFLjQ1NTc2AQAAAHCLBBgCAAAABTE5LjczAIVlAbcYF94IHOUwuxgX3ggjQ0lRLlJBUkUuSVFfTEFTVFNBTEVQUklDRS4xMC83LzIwMjQBAAAA8XoABwIAAAAFNTIuNDMAhWUBtxgX3ggc5TC7GBfeCCJDSVEuR0FOWC5JUV9WQUxVRV9UUkFERUQuMTAvNy8yMDI0AQAAANvQDCECAAAACDEuMjc3MDc2AIVlAbcYF94IHOUwuxgX3ggoQ0lRLk1SSy5JUV9QUklDRV9WT0xfSElTVF82TVRILjEwLzgv</t>
  </si>
  <si>
    <t>MjAyNAEAAAD2ZgQAAgAAAAcyMy4xMDM2AIVlAbcYF94IHOUwuxgX3ggsQ0lRLlNBR0UuSVFfU0hPUlRfSU5URVJFU1RfUEVSQ0VOVC4xMC84LzIwMjQBAAAAhenXbAMAAAAAAIVlAbcYF94IHOUwuxgX3gggQ0lRLlJMRlRGLklRX0xBU1RTQUxFUFJJQ0UuNDU1ODAFAAAAAAAAAAgAAAAUKEludmFsaWQgSWRlbnRpZmllcimFZQG3GBfeCBzlMLsYF94IH0NJUS5CSUlCLklRX01BUktFVENBUC4xMC84LzIwMjQBAAAAHnQAAAIAAAAMMjY1NTQuMTE3MzM3AQYAAAAFAAAAATEBAAAACy0xOTg1Mzg0NzU5AwAAAAMxNjACAAAABjEwMDA1NAQAAAABMAcAAAAJMTAvOC8yMDI0hWUBtxgX3ggc5TC7GBfeCClDSVEuT0dFTi5JUV9QUklDRV9WT0xfSElTVF82TVRILjEwLzgvMjAyNAEAAAAk0QsAAgAAAAgxODAuMDE0MgCFZQG3GBfeCBzlMLsYF94IH0NJUS5UVkdOLklRX01BUktFVENBUC4xMC84LzIwMjQBAAAAsnvbKQIAAAAJNTMuNTY2MDUxAQYAAAAFAAAAATEBAAAACy0xOTgyOTk4MDE1AwAAAAMxNjACAAAABjEwMDA1NAQAAAABMAcAAAAJMTAvOC8yMDI0hWUBtxgX3ggc5TC7GBfeCCNDSVEuQ0xTRC5JUV9MQVNUU0FMRVBSSUNFLjEwLzkvMjAyNAEAAAAN8a0IAgAAAAgxOS42NDk5OQCFZQG3GBfeCBzlMLsYF94IH0NJUS5WS1RYLklRX0xBU1RTQUxFUFJJQ0UuNDU1NzMBAAAA8ry1DgIAAAAFNjYuNjgAhWUB</t>
  </si>
  <si>
    <t>txgX3ggc5TC7GBfeCB9DSVEuQklJQi5JUV9NQVJLRVRDQVAuMTAvOS8yMDI0AQAAAB50AAACAAAADDI3MDU4LjEwNjYxOAEGAAAABQAAAAExAQAAAAstMTk4NTM4NDc1OQMAAAADMTYwAgAAAAYxMDAwNTQEAAAAATAHAAAACTEwLzkvMjAyNIVlAbcYF94IHOUwuxgX3ggjQ0lRLlRSREEuSVFfTEFTVFNBTEVQUklDRS4xMC85LzIwMjQBAAAADDF+IwIAAAAFMTYuMTcAhWUBtxgX3ggc5TC7GBfeCClDSVEuUEVQRy5JUV9QUklDRV9WT0xfSElTVF82TVRILjEwLzkvMjAyNAEAAADECQRkAgAAAAc5MC44NjE3AIVlAbcYF94IHOUwuxgX3ggjQ0lRLlJOQVouSVFfVkFMVUVfVFJBREVELjEwLzEwLzIwMjQBAAAAGSGWIAIAAAAIMy4yMDg3NTIAhWUBtxgX3ggc5TC7GBfeCB5DSVEuTlZTLklRX0xBU1RTQUxFUFJJQ0UuNDU1ODIBAAAAqbXoDwIAAAAENy42NQCFZQG3GBfeCBzlMLsYF94ILUNJUS5BTExLLklRX1NIT1JUX0lOVEVSRVNUX1BFUkNFTlQuMTAvMTAvMjAyNAEAAAA5/m0NAwAAAAAAGowltxgX3ggywzW7GBfeCCBDSVEuUkhIQlkuSVFfTEFTVFNBTEVQUklDRS40NTU3NAEAAAAkfAoAAwAAAAAAhWUBtxgX3ggc5TC7GBfeCB9DSVEuUEZFLklRX01BUktFVENBUC4xMC8xMC8yMDI0AQAAAN55AgACAAAADTE2NjI2MC44MzMxNzgBBgAAAAUAAAABMQEAAAALLTE5ODQ4OTA3MTkDAAAAAzE2MAIAAAAGMTAw</t>
  </si>
  <si>
    <t>MDU0BAAAAAEwBwAAAAoxMC8xMC8yMDI0hWUBtxgX3ggc5TC7GBfeCCNDSVEuU0dNVC5JUV9WQUxVRV9UUkFERUQuMTAvMTEvMjAyNAEAAAAEEQ8CAgAAAAgyLjkzNjU1OACFZQG3GBfeCBzlMLsYF94IH0NJUS5DQVBSLklRX0xBU1RTQUxFUFJJQ0UuNDU1ODMBAAAAlazCAQIAAAAFMTguODYAhWUBtxgX3ggc5TC7GBfeCC1DSVEuQkNBQi5JUV9TSE9SVF9JTlRFUkVTVF9QRVJDRU5ULjEwLzExLzIwMjQBAAAAx55GBgIAAAAQOS4yNDE0NzQ4OTQ2NTE5NgCFZQG3GBfeCBzlMLsYF94IH0NJUS5CTlRDLklRX0xBU1RTQUxFUFJJQ0UuNDU1NzYBAAAAgI5EAAIAAAAFMTAuODYAhWUBtxgX3ggc5TC7GBfeCCFDSVEuUkhIQlkuSVFfTUFSS0VUQ0FQLjEwLzE0LzIwMjQBAAAAJHwKAAIAAAANMjE3NTAyLjk2MjM3OAEGAAAABQAAAAExAQAAAAstMTk4NjQ0MjYwNQMAAAACMjkCAAAABjEwMDA1NAQAAAABMAcAAAAKMTAvMTQvMjAyNIVlAbcYF94IHOUwuxgX3ggkQ0lRLkFNR04uSVFfTEFTVFNBTEVQUklDRS4xMC8xNS8yMDI0AQAAAPBgAAACAAAABjMyNS4wOQCFZQG3GBfeCBzlMLsYF94IKkNJUS5WVFlYLklRX1BSSUNFX1ZPTF9ISVNUXzZNVEguMTAvMTUvMjAyNAEAAAAEFBYoAgAAAAgxMTAuMzQ2MQCFZQG3GBfeCBzlMLsYF94II0NJUS5OVkNSLklRX1ZBTFVFX1RSQURFRC4xMC8xNS8yMDI0AQAAAOh8HwQC</t>
  </si>
  <si>
    <t>AAAACDQ5LjI4MzQ0AIVlAbcYF94IHOUwuxgX3ggfQ0lRLkdOUFguSVFfTEFTVFNBTEVQUklDRS40NTU4NwEAAACqvHENAgAAAAUxNzkuNQCFZQG3GBfeCBzlMLsYF94IK0NJUS5OVlMuSVFfU0hPUlRfSU5URVJFU1RfUEVSQ0VOVC45LzE2LzIwMjQBAAAAqbXoDwMAAAAAAIVlAbcYF94IHOUwuxgX3ggeQ0lRLlhCSS5JUV9MQVNUU0FMRVBSSUNFLjQ1NTUyAQAAAMpAmAECAAAABjEwMC45NQCG1py3GBfeCCAmU7sYF94IHkNJUS5YQkkuSVFfTEFTVFNBTEVQUklDRS40NTU2MAEAAADKQJgBAgAAAAU5Ny43NQCf/nC3GBfeCNbjRrsYF94IIUNJUS5TTlkuSVFfVkFMVUVfVFJBREVELjkvMjAvMjAyNAEAAAAafAoAAgAAAAoxMTEuOTc3MzM4AIVlAbcYF94IHOUwuxgX3ggjQ0lRLktST04uSVFfTEFTVFNBTEVQUklDRS45LzIzLzIwMjQBAAAAqQxNcwMAAAAAAIVlAbcYF94IHOUwuxgX3ggeQ0lRLlhCSS5JUV9MQVNUU0FMRVBSSUNFLjQ1NTU4AQAAAMpAmAECAAAABTk5LjE5AIbWnLcYF94IhMRLuxgX3ggsQ0lRLkNEVFguSVFfU0hPUlRfSU5URVJFU1RfUEVSQ0VOVC45LzI1LzIwMjQBAAAA6N/eDwIAAAARMC45MjU0NzI3MTM5OTIwMzMAhWUBtxgX3ggc5TC7GBfeCB9DSVEuRU5HTi5JUV9MQVNUU0FMRVBSSUNFLjQ1NTY4AQAAAOg1kQACAAAAAzYuNQCFZQG3GBfeCBzlMLsYF94IKENJUS5KTkouSVFfUFJJ</t>
  </si>
  <si>
    <t>Q0VfVk9MX0hJU1RfNk1USC45LzI3LzIwMjQBAAAAnSECAAIAAAAGMTcuMjg1AFU3L7cYF94IG/NBuxgX3ggsQ0lRLkdFSEMuSVFfU0hPUlRfSU5URVJFU1RfUEVSQ0VOVC45LzI3LzIwMjQBAAAALryMawIAAAAQMi4yMTEwNzU2NzY1MzUwNgCFZQG3GBfeCBzlMLsYF94IKUNJUS5NTktELklRX1BSSUNFX1ZPTF9ISVNUXzZNVEguOS8zMC8yMDI0AQAAAGaljQACAAAABzQwLjMzMDEAhWUBtxgX3ggc5TC7GBfeCB5DSVEuT05DLklRX0xBU1RTQUxFUFJJQ0UuNDU1NzIBAAAA4OTdBgIAAAAGMjQzLjAyAIVlAbcYF94IHOUwuxgX3ggfQ0lRLk1SVVMuSVFfTEFTVFNBTEVQUklDRS40NTU2MgEAAAAQZHwBAgAAAAU0Ny43NACFZQG3GBfeCBzlMLsYF94IIkNJUS5BUkNULklRX1ZBTFVFX1RSQURFRC45LzMwLzIwMjQBAAAApcMCDgIAAAAIOS43ODkyMzUAhWUBtxgX3ggc5TC7GBfeCCNDSVEuQVFTVC5JUV9MQVNUU0FMRVBSSUNFLjkvMzAvMjAyNAEAAACoPnwAAgAAAAQ0Ljk4AIVlAbcYF94IHOUwuxgX3ggiQ0lRLklSV0QuSVFfVkFMVUVfVFJBREVELjkvMzAvMjAyNAEAAAAKewAAAgAAAAkxMS4zNjA0MzkAhWUBtxgX3ggc5TC7GBfeCB5DSVEuWEJJLklRX0xBU1RTQUxFUFJJQ0UuNDU1NjcBAAAAykCYAQIAAAAFOTguMDkAn/5wtxgX3gjkakS7GBfeCCxDSVEuUERTQi5JUV9TSE9SVF9JTlRFUkVTVF9QRVJD</t>
  </si>
  <si>
    <t>RU5ULjEwLzIvMjAyNAEAAACHDDQDAgAAABAxMi41MTczMzc4MTM1MzAzAIVlAbcYF94IHOUwuxgX3ggiQ0lRLkFUWVIuSVFfVkFMVUVfVFJBREVELjEwLzIvMjAyNAEAAABf5AUCAgAAAAgwLjg0MDg3NwCFZQG3GBfeCBzlMLsYF94IIkNJUS5LWklBLklRX1ZBTFVFX1RSQURFRC4xMC8yLzIwMjQBAAAAbSEGAAIAAAAIMC43NzYzNTYAhWUBtxgX3ggc5TC7GBfeCB9DSVEuQUJWWC5JUV9MQVNUU0FMRVBSSUNFLjQ1NTY3AQAAAMsQTw8CAAAAAzkuMwAajCW3GBfeCLSYOrsYF94IH0NJUS5QSFZTLklRX0xBU1RTQUxFUFJJQ0UuNDU1NjcBAAAAcIsEGAIAAAAFMTguMzIAhWUBtxgX3ggc5TC7GBfeCB9DSVEuVE9WWC5JUV9MQVNUU0FMRVBSSUNFLjQ1NTY3AQAAAG2wdAECAAAABDEuMjQAhWUBtxgX3ggc5TC7GBfeCCBDSVEuUkxGVEYuSVFfTUFSS0VUQ0FQLjEwLzQvMjAyNAUAAAAAAAAACAAAABQoSW52YWxpZCBJZGVudGlmaWVyKYVlAbcYF94IHOUwuxgX3ggfQ0lRLlJBUkUuSVFfTUFSS0VUQ0FQLjEwLzQvMjAyNAEAAADxegAHAgAAAAs0OTU0LjA2NTgzMQEGAAAABQAAAAExAQAAAAstMTk4NTM1ODIwMwMAAAADMTYwAgAAAAYxMDAwNTQEAAAAATAHAAAACTEwLzQvMjAyNIVlAbcYF94IHOUwuxgX3ggsQ0lRLkJEUlguSVFfU0hPUlRfSU5URVJFU1RfUEVSQ0VOVC4xMC80LzIwMjQBAAAAzn+WEAIAAAAQ</t>
  </si>
  <si>
    <t>MC41NjA0NjAwMzEzMzQ0NwCFZQG3GBfeCBzlMLsYF94IH0NJUS5SQVJFLklRX0xBU1RTQUxFUFJJQ0UuNDU1NzkBAAAA8XoABwIAAAAFNTYuMTkAhWUBtxgX3ggc5TC7GBfeCClDSVEuQkZSSS5JUV9QUklDRV9WT0xfSElTVF82TVRILjEwLzcvMjAyNAEAAACFGK8fAgAAAAgxMTMuMjU1NACFZQG3GBfeCBzlMLsYF94IHkNJUS5NUksuSVFfTEFTVFNBTEVQUklDRS40NTU3MgEAAAD2ZgQAAgAAAAYxMDguNTkAhWUBtxgX3ggc5TC7GBfeCB9DSVEuQklJQi5JUV9MQVNUU0FMRVBSSUNFLjQ1NTcyAQAAAB50AAACAAAABjE4My4zNACFZQG3GBfeCBzlMLsYF94IH0NJUS5PR0VOLklRX0xBU1RTQUxFUFJJQ0UuNDU1NzIBAAAAJNELAAIAAAAJMTEuODk2MjE5AIVlAbcYF94IHOUwuxgX3ggpQ0lRLlRWR04uSVFfUFJJQ0VfVk9MX0hJU1RfNk1USC4xMC84LzIwMjQBAAAAsnvbKQIAAAAIMTI3Ljk5MTYAhWUBtxgX3ggc5TC7GBfeCCJDSVEuVEVWQS5JUV9WQUxVRV9UUkFERUQuMTAvOC8yMDI0AQAAAE+zBAACAAAACTgwLjI4NzA2NwCFZQG3GBfeCBzlMLsYF94IH0NJUS5DTFNELklRX0xBU1RTQUxFUFJJQ0UuNDU1ODEBAAAADfGtCAIAAAAJMTYuNzk5OTkxAIVlAbcYF94IHOUwuxgX3ggjQ0lRLlZLVFguSVFfTEFTVFNBTEVQUklDRS4xMC85LzIwMjQBAAAA8ry1DgIAAAAFNjIuNjQAhWUBtxgX3ggc5TC7GBfe</t>
  </si>
  <si>
    <t>CClDSVEuQklJQi5JUV9QUklDRV9WT0xfSElTVF82TVRILjEwLzkvMjAyNAEAAAAedAAAAgAAAAcyNi43NzY2AIVlAbcYF94IHOUwuxgX3gghQ0lRLkRZTi5JUV9WQUxVRV9UUkFERUQuMTAvOS8yMDI0AQAAAAIGSCQCAAAACDE1LjA2MjA4ABqMJbcYF94Ihio4uxgX3ggfQ0lRLlRSREEuSVFfTEFTVFNBTEVQUklDRS40NTU4MQEAAAAMMX4jAgAAAAUxNy42NgCFZQG3GBfeCBzlMLsYF94ILENJUS5VTkNZLklRX1NIT1JUX0lOVEVSRVNUX1BFUkNFTlQuMTAvOS8yMDI0AQAAAJlDEiQCAAAAEDEuMDUzMjY4MjQ4MDU3MDIAhWUBtxgX3ggc5TC7GBfeCB9DSVEuUEVQRy5JUV9MQVNUU0FMRVBSSUNFLjQ1NTczAQAAAMQJBGQCAAAABDkuNzYAhWUBtxgX3ggc5TC7GBfeCB9DSVEuSk5KLklRX01BUktFVENBUC4xMC8xMC8yMDI0AQAAAJ0hAgACAAAADDM4NjM4Ni42ODA5OQEGAAAABQAAAAExAQAAAAstMTk4NjM4NTMyMQMAAAADMTYwAgAAAAYxMDAwNTQEAAAAATAHAAAACjEwLzEwLzIwMjSFZQG3GBfeCBzlMLsYF94IJUNJUS5SSEhCWS5JUV9MQVNUU0FMRVBSSUNFLjEwLzEwLzIwMjQBAAAAJHwKAAMAAAAAAIVlAbcYF94IHOUwuxgX3ggeQ0lRLlBGRS5JUV9MQVNUU0FMRVBSSUNFLjQ1NTc0AQAAAN55AgACAAAABTMwLjE5AIVlAbcYF94IHOUwuxgX3gggQ0lRLkNBVFguSVFfTUFSS0VUQ0FQLjEwLzExLzIw</t>
  </si>
  <si>
    <t>MjQBAAAA6pWXAAIAAAAKODUzLjYzNDI2NAEGAAAABQAAAAExAQAAAAstMTk4MjgzOTg5MwMAAAADMTYwAgAAAAYxMDAwNTQEAAAAATAHAAAACjEwLzExLzIwMjSFZQG3GBfeCBzlMLsYF94IJENJUS5CTlRDLklRX0xBU1RTQUxFUFJJQ0UuMTAvMTIvMjAyNAEAAACAjkQAAgAAAAUxMC44NgCFZQG3GBfeCBzlMLsYF94IK0NJUS5SSEhCWS5JUV9QUklDRV9WT0xfSElTVF82TVRILjEwLzE0LzIwMjQBAAAAJHwKAAMAAAAAAIVlAbcYF94IHOUwuxgX3ggjQ0lRLkNNTkQuSVFfVkFMVUVfVFJBREVELjEwLzE0LzIwMjQBAAAAP/aPIAIAAAAIMC40NjI3NzUAhWUBtxgX3ggc5TC7GBfeCB9DSVEuQU1HTi5JUV9MQVNUU0FMRVBSSUNFLjQ1NTg3AQAAAPBgAAACAAAABjMxOS42NgCFZQG3GBfeCBzlMLsYF94ILUNJUS5BTlZTLklRX1NIT1JUX0lOVEVSRVNUX1BFUkNFTlQuMTAvMTUvMjAyNAEAAAAv0R0lAgAAABA5LjI2NzA2MjQ0Nzc0NTk3AIVlAbcYF94IHOUwuxgX3ggfQ0lRLlZUWVguSVFfTEFTVFNBTEVQUklDRS40NTU3OQEAAAAEFBYoAgAAAAQyLjM0AIVlAbcYF94IHOUwuxgX3gggQ0lRLlpMQUIuSVFfTUFSS0VUQ0FQLjEwLzE1LzIwMjQBAAAAdwIpEAIAAAALMjQzMi44ODU5ODkBBgAAAAUAAAABMQEAAAALLTE5NzQ1MDQyNjcDAAAAAzE2MAIAAAAGMTAwMDU0BAAAAAEwBwAAAAoxMC8xNS8yMDI0hWUB</t>
  </si>
  <si>
    <t>txgX3ggc5TC7GBfeCCRDSVEuUkhIQlkuSVFfVkFMVUVfVFJBREVELjEwLzE1LzIwMjQBAAAAJHwKAAMAAAAAAIVlAbcYF94IHOUwuxgX3ggfQ0lRLkxZUkEuSVFfTEFTVFNBTEVQUklDRS40NTU4NwEAAABnpIAIAgAAAAQxMi42AIVlAbcYF94IHOUwuxgX3ggfQ0lRLkFaTi5JUV9NQVJLRVRDQVAuMTAvMTYvMjAyNAEAAACGIwUAAgAAAA0xODY0MDcuNDI5Njc4AQYAAAAFAAAAATEBAAAACy0xOTg2NTQ1NjIxAwAAAAI1NQIAAAAGMTAwMDU0BAAAAAEwBwAAAAoxMC8xNi8yMDI0hWUBtxgX3ggc5TC7GBfeCB9DSVEuQUNFVC5JUV9MQVNUU0FMRVBSSUNFLjQ1NTg4AQAAAN9XexICAAAABDEuNDQAhWUBtxgX3ggc5TC7GBfeCB5DSVEuWEJJLklRX0xBU1RTQUxFUFJJQ0UuNDU1NDgBAAAAykCYAQIAAAAGMTAxLjIxAB5WsLcYF94IFwFYuxgX3ggpQ0lRLkZETVQuSVFfUFJJQ0VfVk9MX0hJU1RfNk1USC45LzE4LzIwMjQBAAAAJdBDEAIAAAAHODguNDgyMQCFZQG3GBfeCBzlMLsYF94II0NJUS5JRFlBLklRX0xBU1RTQUxFUFJJQ0UuOS8yMy8yMDI0AQAAAGsdpxMCAAAABTMzLjczAIVlAbcYF94IHOUwuxgX3ggeQ0lRLlhCSS5JUV9MQVNUU0FMRVBSSUNFLjQ1NTU1AQAAAMpAmAECAAAABjEwMS42MQCG1py3GBfeCMg5TrsYF94IHkNJUS5YQkkuSVFfTEFTVFNBTEVQUklDRS40NTU1OQEAAADKQJgBAgAAAAU5</t>
  </si>
  <si>
    <t>OC43MQCf/nC3GBfeCDJcSbsYF94IH0NJUS5DQVBSLklRX01BUktFVENBUC45LzI0LzIwMjQBAAAAlazCAQIAAAAKMzIxLjU3MDY3NwEGAAAABQAAAAExAQAAAAstMTk4NDAwNzM2MgMAAAADMTYwAgAAAAYxMDAwNTQEAAAAATAHAAAACTkvMjQvMjAyNIVlAbcYF94IHOUwuxgX3ggeQ0lRLkpOSi5JUV9MQVNUU0FMRVBSSUNFLjQ1NTU5AQAAAJ0hAgACAAAABjE2Mi43OACFZQG3GBfeCBzlMLsYF94IK0NJUS5PTkMuSVFfU0hPUlRfSU5URVJFU1RfUEVSQ0VOVC45LzI3LzIwMjQBAAAA4OTdBgIAAAAQMS44ODQxMzQ3MTE1ODI4MgCFZQG3GBfeCBzlMLsYF94IHkNJUS5KTkouSVFfTEFTVFNBTEVQUklDRS40NTU2MQEAAACdIQIAAgAAAAYxNjEuMzkAVTcvtxgX3ggb80G7GBfeCB9DSVEuTU5LRC5JUV9MQVNUU0FMRVBSSUNFLjQ1NTYyAQAAAGaljQACAAAAAzYuMgCFZQG3GBfeCBzlMLsYF94IIkNJUS5OUlhQLklRX1ZBTFVFX1RSQURFRC45LzMwLzIwMjQBAAAAFXoJEwIAAAAHMC4xNDMxOACFZQG3GBfeCBzlMLsYF94II0NJUS5NUlVTLklRX0xBU1RTQUxFUFJJQ0UuOS8zMC8yMDI0AQAAABBkfAECAAAABTQ5Ljk2AIVlAbcYF94IHOUwuxgX3ggqQ0lRLkNTTExZLklRX1BSSUNFX1ZPTF9ISVNUXzZNVEguOS8zMC8yMDI0AQAAAF9zDQADAAAAAACFZQG3GBfeCBzlMLsYF94IH0NJUS5BUVNULklRX0xBU1RT</t>
  </si>
  <si>
    <t>QUxFUFJJQ0UuNDU1NzIBAAAAqD58AAIAAAAENC44NQCFZQG3GBfeCBzlMLsYF94IH0NJUS5JT05TLklRX0xBU1RTQUxFUFJJQ0UuNDU1NjUBAAAAXHYAAAIAAAAFNDAuMDYAhWUBtxgX3ggc5TC7GBfeCClDSVEuVVJHTi5JUV9QUklDRV9WT0xfSElTVF82TVRILjEwLzIvMjAyNAEAAADV0lgOAgAAAAc2OS44MzczAIVlAbcYF94IHOUwuxgX3ggfQ0lRLklNTVguSVFfTUFSS0VUQ0FQLjEwLzIvMjAyNAEAAAC/WeAYAgAAAAk0MC4wNzc2OTkBBgAAAAUAAAABMQEAAAALLTE5ODM1NjU2NDIDAAAAAzE2MAIAAAAGMTAwMDU0BAAAAAEwBwAAAAkxMC8yLzIwMjSFZQG3GBfeCBzlMLsYF94II0NJUS5BQlZYLklRX0xBU1RTQUxFUFJJQ0UuMTAvMy8yMDI0AQAAAMsQTw8CAAAABDkuMDYAhWUBtxgX3ggc5TC7GBfeCCNDSVEuUEhWUy5JUV9MQVNUU0FMRVBSSUNFLjEwLzMvMjAyNAEAAABwiwQYAgAAAAUxNy44OQCFZQG3GBfeCBzlMLsYF94II0NJUS5UT1ZYLklRX0xBU1RTQUxFUFJJQ0UuMTAvMy8yMDI0AQAAAG2wdAECAAAABDEuNzkAhWUBtxgX3ggc5TC7GBfeCCBDSVEuUkxGVEYuSVFfTEFTVFNBTEVQUklDRS40NTU2OAUAAAAAAAAACAAAABQoSW52YWxpZCBJZGVudGlmaWVyKYVlAbcYF94IHOUwuxgX3ggpQ0lRLlJBUkUuSVFfUFJJQ0VfVk9MX0hJU1RfNk1USC4xMC80LzIwMjQBAAAA8XoABwIAAAAHNDQu</t>
  </si>
  <si>
    <t>Njg3NwCFZQG3GBfeCBzlMLsYF94IH0NJUS5CRlJJLklRX0xBU1RTQUxFUFJJQ0UuNDU1NjkBAAAAhRivHwIAAAAEMC45NgCFZQG3GBfeCBzlMLsYF94IIkNJUS5WSU5DLklRX1ZBTFVFX1RSQURFRC4xMC83LzIwMjQBAAAA5DUjKQIAAAAIMy43MzE5NTUAhWUBtxgX3ggc5TC7GBfeCCJDSVEuTVJLLklRX0xBU1RTQUxFUFJJQ0UuMTAvOC8yMDI0AQAAAPZmBAACAAAABjEwOC41MgCFZQG3GBfeCBzlMLsYF94IIkNJUS5TQUdFLklRX1ZBTFVFX1RSQURFRC4xMC84LzIwMjQBAAAAhenXbAIAAAAGNy44NTg1AIVlAbcYF94IHOUwuxgX3ggjQ0lRLkJJSUIuSVFfTEFTVFNBTEVQUklDRS4xMC84LzIwMjQBAAAAHnQAAAIAAAAFMTgyLjMAhWUBtxgX3ggc5TC7GBfeCCxDSVEuSU9OUy5JUV9TSE9SVF9JTlRFUkVTVF9QRVJDRU5ULjEwLzgvMjAyNAEAAABcdgAAAgAAABA2LjczODEzMDcyNDc3Mjg0AIVlAbcYF94IHOUwuxgX3ggjQ0lRLk9HRU4uSVFfTEFTVFNBTEVQUklDRS4xMC84LzIwMjQBAAAAJNELAAIAAAAIMTAuODAxMDgAhWUBtxgX3ggc5TC7GBfeCCxDSVEuUEhJTy5JUV9TSE9SVF9JTlRFUkVTVF9QRVJDRU5ULjEwLzgvMjAyNAEAAAA5BmcIAgAAABAxLjk4MTk0MzA0NTQyMzU1AIVlAbcYF94IHOUwuxgX3ggfQ0lRLlRWR04uSVFfTEFTVFNBTEVQUklDRS40NTU3MgEAAACye9spAgAAAAYwLjMxOTUA</t>
  </si>
  <si>
    <t>hWUBtxgX3ggc5TC7GBfeCB5DSVEuR1NLLklRX01BUktFVENBUC4xMC84LzIwMjQBAAAA8jMEAAIAAAAMNTkyNjcuNjkyOTUyAQYAAAAFAAAAATEBAAAACy0xOTg1ODY4MTg3AwAAAAI1NQIAAAAGMTAwMDU0BAAAAAEwBwAAAAkxMC84LzIwMjSFZQG3GBfeCBzlMLsYF94IIkNJUS5PQ0dOLklRX1ZBTFVFX1RSQURFRC4xMC85LzIwMjQBAAAAt8AcEgIAAAAIMi4yOTQ5MzYAhWUBtxgX3ggc5TC7GBfeCB9DSVEuVktUWC5JUV9MQVNUU0FMRVBSSUNFLjQ1NTgxAQAAAPK8tQ4CAAAABTY1Ljg1AIVlAbcYF94IHOUwuxgX3ggsQ0lRLkFMTlkuSVFfU0hPUlRfSU5URVJFU1RfUEVSQ0VOVC4xMC85LzIwMjQBAAAAc6wqAAIAAAAQMy41MTA3NzczNzE2NDA1MQCFZQG3GBfeCBzlMLsYF94IH0NJUS5CSUlCLklRX0xBU1RTQUxFUFJJQ0UuNDU1NzMBAAAAHnQAAAIAAAAFMTgyLjMAhWUBtxgX3ggc5TC7GBfeCB9DSVEuVlRSUy5JUV9NQVJLRVRDQVAuMTAvOS8yMDI0AQAAAJttBAACAAAADDEzNjE4LjA2ODQ4MwEGAAAABQAAAAExAQAAAAstMTk4Mzk1OTg5OAMAAAADMTYwAgAAAAYxMDAwNTQEAAAAATAHAAAACTEwLzkvMjAyNIVlAbcYF94IHOUwuxgX3ggjQ0lRLlBFUEcuSVFfTEFTVFNBTEVQUklDRS4xMC85LzIwMjQBAAAAxAkEZAIAAAAEOS41MgCFZQG3GBfeCBzlMLsYF94IKUNJUS5KTkouSVFfUFJJQ0VfVk9M</t>
  </si>
  <si>
    <t>X0hJU1RfNk1USC4xMC8xMC8yMDI0AQAAAJ0hAgACAAAABzE2LjgyODEAhWUBtxgX3ggc5TC7GBfeCB9DSVEuSURZQS5JUV9MQVNUU0FMRVBSSUNFLjQ1NTY1AQAAAGsdpxMCAAAABTMxLjY4AIVlAbcYF94IHOUwuxgX3ggpQ0lRLkNBUFIuSVFfUFJJQ0VfVk9MX0hJU1RfNk1USC45LzI0LzIwMjQBAAAAlazCAQIAAAAGODguMzczAIVlAbcYF94IHOUwuxgX3ggfQ0lRLkNFUk8uSVFfTUFSS0VUQ0FQLjkvMjUvMjAyNAEAAAAzQMNjAgAAAAY1LjE1ODIBBgAAAAUAAAABMQEAAAALLTE5ODI4MDYzMDMDAAAAAzE2MAIAAAAGMTAwMDU0BAAAAAEwBwAAAAk5LzI1LzIwMjSFZQG3GBfeCBzlMLsYF94IIkNJUS5KTkouSVFfTEFTVFNBTEVQUklDRS45LzI1LzIwMjQBAAAAnSECAAIAAAAFMTYwLjYAhWUBtxgX3ggc5TC7GBfeCCxDSVEuRU5HTi5JUV9TSE9SVF9JTlRFUkVTVF9QRVJDRU5ULjkvMjYvMjAyNAEAAADoNZEAAgAAABAwLjQ5MDA3Mzg5NDA5MzkzAIVlAbcYF94If3wuuxgX3ggjQ0lRLlJISEJZLklRX1ZBTFVFX1RSQURFRC45LzI2LzIwMjQBAAAAJHwKAAMAAAAAAIVlAbcYF94If3wuuxgX3ggiQ0lRLklOTUIuSVFfVkFMVUVfVFJBREVELjkvMjYvMjAyNAEAAACXS5wfAgAAAAgxLjQ3OTE2NgCFZQG3GBfeCH98LrsYF94IIUNJUS5CTVkuSVFfVkFMVUVfVFJBREVELjkvMjcvMjAyNAEAAADGZAAAAgAA</t>
  </si>
  <si>
    <t>AAsxMTcyLjcyNTc5OQCFZQG3GBfeCBzlMLsYF94IH0NJUS5BTE1TLklRX0xBU1RTQUxFUFJJQ0UuNDU1NjEBAAAAX3sPKgIAAAAFMTEuOTcAhWUBtxgX3gh/fC67GBfeCB9DSVEuTE5USC5JUV9MQVNUU0FMRVBSSUNFLjQ1NTYxAQAAAHhrfgACAAAABjEwNC40MwCFZQG3GBfeCH98LrsYF94II0NJUS5NTktELklRX0xBU1RTQUxFUFJJQ0UuOS8zMC8yMDI0AQAAAGaljQACAAAABDYuMjkAhWUBtxgX3gh/fC67GBfeCCtDSVEuT05DLklRX1NIT1JUX0lOVEVSRVNUX1BFUkNFTlQuOS8zMC8yMDI0AQAAAODk3QYCAAAAEDEuODgzNzM2NDQwOTcwNDUAhWUBtxgX3gh/fC67GBfeCB9DSVEuTVJOQS5JUV9NQVJLRVRDQVAuOS8zMC8yMDI0AQAAAPyDqwcCAAAADDI1Njg5LjE4NjY4NQEGAAAABQAAAAExAQAAAAstMTk4NTQwNzYzMAMAAAADMTYwAgAAAAYxMDAwNTQEAAAAATAHAAAACTkvMzAvMjAyNIVlAbcYF94If3wuuxgX3ggfQ0lRLk1SVVMuSVFfTEFTVFNBTEVQUklDRS40NTU3MgEAAAAQZHwBAgAAAAU1MS42MwCFZQG3GBfeCH98LrsYF94IIENJUS5DU0xMWS5JUV9MQVNUU0FMRVBSSUNFLjQ1NTYyAQAAAF9zDQADAAAAAACFZQG3GBfeCH98LrsYF94IIkNJUS5HUlRTLklRX1ZBTFVFX1RSQURFRC45LzMwLzIwMjQFAAAAAAAAAAgAAAAUKEludmFsaWQgSWRlbnRpZmllcimFZQG3GBfeCH98LrsYF94II0NJ</t>
  </si>
  <si>
    <t>US5JT05TLklRX0xBU1RTQUxFUFJJQ0UuMTAvMS8yMDI0AQAAAFx2AAACAAAABTM5LjA3AIVlAbcYF94If3wuuxgX3ggiQ0lRLkpBR1guSVFfVkFMVUVfVFJBREVELjEwLzEvMjAyNAEAAACMucMAAgAAAAgwLjgxODYyNwCFZQG3GBfeCH98LrsYF94IIkNJUS5QRFNCLklRX1ZBTFVFX1RSQURFRC4xMC8yLzIwMjQBAAAAhww0AwIAAAAINS42OTY0MDcAhWUBtxgX3gh/fC67GBfeCB9DSVEuVVJHTi5JUV9MQVNUU0FMRVBSSUNFLjQ1NTY2AQAAANXSWA4CAAAABTEyLjQ4AIVlAbcYF94If3wuuxgX3ggjQ0lRLklNTVguSVFfTEFTVFNBTEVQUklDRS4xMC8yLzIwMjQBAAAAv1ngGAIAAAAEMS40NgCFZQG3GBfeCH98LrsYF94IH0NJUS5QSFZTLklRX0xBU1RTQUxFUFJJQ0UuNDU1NzUBAAAAcIsEGAIAAAAFMTcuODMAhWUBtxgX3gh/fC67GBfeCCRDSVEuUkxGVEYuSVFfTEFTVFNBTEVQUklDRS4xMC80LzIwMjQFAAAAAAAAAAgAAAAUKEludmFsaWQgSWRlbnRpZmllcimFZQG3GBfeCH98LrsYF94IH0NJUS5SQVJFLklRX0xBU1RTQUxFUFJJQ0UuNDU1NjgBAAAA8XoABwIAAAAFNTMuNjYAhWUBtxgX3gh/fC67GBfeCCJDSVEuQkRSWC5JUV9WQUxVRV9UUkFERUQuMTAvNC8yMDI0AQAAAM5/lhACAAAACDAuNDk4MTEzAIVlAbcYF94If3wuuxgX3ggjQ0lRLkJGUkkuSVFfTEFTVFNBTEVQUklDRS4xMC83LzIwMjQB</t>
  </si>
  <si>
    <t>AAAAhRivHwIAAAAFMC44NjkAhWUBtxgX3gh/fC67GBfeCB9DSVEuQkRUWC5JUV9NQVJLRVRDQVAuMTAvNy8yMDI0AQAAAFypUxkCAAAACjIwNi44MDc5MTYBBgAAAAUAAAABMQEAAAALLTE5ODQ1ODA1MTEDAAAAAzE2MAIAAAAGMTAwMDU0BAAAAAEwBwAAAAkxMC83LzIwMjSFZQG3GBfeCH98LrsYF94ILENJUS5LUlJPLklRX1NIT1JUX0lOVEVSRVNUX1BFUkNFTlQuMTAvNy8yMDI0AQAAABga6SQCAAAAEDIuNzIxMTQyNDI1MTM2OTcAhWUBtxgX3gh/fC67GBfeCB9DSVEuU1VQTi5JUV9NQVJLRVRDQVAuMTAvOC8yMDI0AQAAALBzBgACAAAACzE3OTAuOTI1MDc4AQYAAAAFAAAAATEBAAAACy0xOTg0NzQ3ODMxAwAAAAMxNjACAAAABjEwMDA1NAQAAAABMAcAAAAJMTAvOC8yMDI0hWUBtxgX3gh/fC67GBfeCB9DSVEuQklJQi5JUV9MQVNUU0FMRVBSSUNFLjQ1NTgwAQAAAB50AAACAAAABjE5MS41NQCFZQG3GBfeCH98LrsYF94II0NJUS5UVkdOLklRX0xBU1RTQUxFUFJJQ0UuMTAvOC8yMDI0AQAAALJ72ykCAAAABjAuMzEzOQCFZQG3GBfeCH98LrsYF94IHkNJUS5HU0suSVFfTEFTVFNBTEVQUklDRS40NTU3MgEAAADyMwQAAgAAAAQxNC44AIVlAbcYF94If3wuuxgX3ggfQ0lRLktZTVIuSVFfTUFSS0VUQ0FQLjEwLzkvMjAyNAEAAAALkE8gAgAAAAsyNzYzLjE2NTc5NwEGAAAABQAAAAExAQAAAAstMTk4</t>
  </si>
  <si>
    <t>NDY1MTI1MgMAAAADMTYwAgAAAAYxMDAwNTQEAAAAATAHAAAACTEwLzkvMjAyNIVlAbcYF94If3wuuxgX3ggjQ0lRLkJJSUIuSVFfTEFTVFNBTEVQUklDRS4xMC85LzIwMjQBAAAAHnQAAAIAAAAGMTg1Ljc2AIVlAbcYF94If3wuuxgX3ggpQ0lRLlZUUlMuSVFfUFJJQ0VfVk9MX0hJU1RfNk1USC4xMC85LzIwMjQBAAAAm20EAAIAAAAHMjUuOTcxOACFZQG3GBfeCH98LrsYF94IIkNJUS5VTkNZLklRX1ZBTFVFX1RSQURFRC4xMC85LzIwMjQBAAAAmUMSJAIAAAAIMC40MDYyMTUAhWUBtxgX3gh/fC67GBfeCB9DSVEuUEVQRy5JUV9MQVNUU0FMRVBSSUNFLjQ1NTgxAQAAAMQJBGQCAAAABDguOTkAhWUBtxgX3gh/fC67GBfeCC1DSVEuSU1UWC5JUV9TSE9SVF9JTlRFUkVTVF9QRVJDRU5ULjEwLzEwLzIwMjQBAAAAsx+JAAIAAAAQOS4yMzE3NzA4NzQ1MDI1NwCFZQG3GBfeCH98LrsYF94IHkNJUS5KTkouSVFfTEFTVFNBTEVQUklDRS40NTU3NAEAAACdIQIAAgAAAAYxNjAuNjUAhWUBtxgX3gh/fC67GBfeCCBDSVEuQUxMSy5JUV9NQVJLRVRDQVAuMTAvMTAvMjAyNAEAAAA5/m0NAgAAAAg1OC41NTI2MgEGAAAABQAAAAExAQAAAAstMTk4NDQ5NzkxOQMAAAADMTYwAgAAAAYxMDAwNTQEAAAAATAHAAAACjEwLzEwLzIwMjQajCW3GBfeCIYqOLsYF94II0NJUS5GSFRYLklRX1ZBTFVFX1RSQURFRC4xMC8xMC8y</t>
  </si>
  <si>
    <t>MDI0AQAAAOhjEiACAAAACDAuODEzMTkyAIVlAbcYF94If3wuuxgX3ggtQ0lRLkNSREYuSVFfU0hPUlRfSU5URVJFU1RfUEVSQ0VOVC4xMC8xMC8yMDI0AQAAALw6pwACAAAAEDE0LjY2NTM2NzcyMzQwNjgAhWUBtxgX3gh/fC67GBfeCB9DSVEuQ0FUWC5JUV9MQVNUU0FMRVBSSUNFLjQ1NTc1AQAAAOqVlwACAAAABTEzLjI1AIVlAbcYF94If3wuuxgX3ggfQ0lRLlBGRS5JUV9NQVJLRVRDQVAuMTAvMTEvMjAyNAEAAADeeQIAAgAAAA0xNjUyNDAuODI4MDY2AQYAAAAFAAAAATEBAAAACy0xOTg0ODkwNzE5AwAAAAMxNjACAAAABjEwMDA1NAQAAAABMAcAAAAKMTAvMTEvMjAyNIVlAbcYF94If3wuuxgX3gglQ0lRLlJISEJZLklRX0xBU1RTQUxFUFJJQ0UuMTAvMTQvMjAyNAEAAAAkfAoAAwAAAAAAhWUBtxgX3gh/fC67GBfeCCpDSVEuRU5WQi5JUV9QUklDRV9WT0xfSElTVF82TVRILjEwLzE1LzIwMjQBAAAAAPvLJgIAAAAHNzcuNjg0NQCFZQG3GBfeCH98LrsYF94II0NJUS5BTlZTLklRX1ZBTFVFX1RSQURFRC4xMC8xNS8yMDI0AQAAAC/RHSUCAAAACTExLjkyNDkzNwCFZQG3GBfeCH98LrsYF94IH0NJUS5WVFlYLklRX0xBU1RTQUxFUFJJQ0UuNDU1ODcBAAAABBQWKAIAAAAEMi4yNQCFZQG3GBfeCH98LrsYF94IJENJUS5aTEFCLklRX0xBU1RTQUxFUFJJQ0UuMTAvMTUvMjAyNAEAAAB3AikQAgAAAAUy</t>
  </si>
  <si>
    <t>NC43OQCFZQG3GBfeCH98LrsYF94IKkNJUS5KQVpaLklRX1BSSUNFX1ZPTF9ISVNUXzZNVEguMTAvMTUvMjAyNAEAAABFnWYAAgAAAAcyNi45NjQ3AIVlAbcYF94If3wuuxgX3ggeQ0lRLkFaTi5JUV9MQVNUU0FMRVBSSUNFLjQ1NTgwAQAAAIYjBQACAAAABTExOC41AIVlAbcYF94If3wuuxgX3ggeQ0lRLldWRS5JUV9MQVNUU0FMRVBSSUNFLjQ1NTgwAQAAABbBSg8CAAAABDguNTYAhWUBtxgX3gh/fC67GBfeCB9DSVEuUEhJTy5JUV9MQVNUU0FMRVBSSUNFLjQ1NTgwAQAAADkGZwgCAAAABDIuNzYAhWUBtxgX3gh/fC67GBfeCB9DSVEuQkRSWC5JUV9MQVNUU0FMRVBSSUNFLjQ1NTgxAQAAAM5/lhACAAAAAjg0AIVlAbcYF94If3wuuxgX3ggeQ0lRLktaUi5JUV9MQVNUU0FMRVBSSUNFLjQ1NTgxAQAAAI0SIRICAAAABTguOTQ3AIVlAbcYF94If3wuuxgX3ggfQ0lRLlNVUE4uSVFfTEFTVFNBTEVQUklDRS40NTU4MQEAAACwcwYAAgAAAAUzMy45OACFZQG3GBfeCH98LrsYF94IHkNJUS5LWlIuSVFfTEFTVFNBTEVQUklDRS40NTU4MgEAAACNEiESAgAAAAQ4LjE2AIVlAbcYF94If3wuuxgX3gggQ0lRLlJISEJZLklRX0xBU1RTQUxFUFJJQ0UuNDU1ODMBAAAAJHwKAAMAAAAAAIVlAbcYF94If3wuuxgX3ggfQ0lRLk5SSVguSVFfTEFTVFNBTEVQUklDRS40NTU4MwEAAABMKlUMAgAAAAUyNS4wNQCFZQG3GBfe</t>
  </si>
  <si>
    <t>CH98LrsYF94IH0NJUS5NSVJBLklRX0xBU1RTQUxFUFJJQ0UuNDU1ODMBAAAAJbzsagIAAAADMS4xAIVlAbcYF94If3wuuxgX3ggfQ0lRLlRBUkEuSVFfTEFTVFNBTEVQUklDRS40NTU4MwEAAAD4oYkgAgAAAAQxLjkxAIVlAbcYF94If3wuuxgX3ggfQ0lRLkNMU0QuSVFfTEFTVFNBTEVQUklDRS40NTU4MwEAAAAN8a0IAgAAAAkxNy4yNDk5OTEAhWUBtxgX3gh/fC67GBfeCB9DSVEuSU1STi5JUV9MQVNUU0FMRVBSSUNFLjQ1NTg2AQAAAPNMdQACAAAABDEuOTYAhWUBtxgX3gh/fC67GBfeCB9DSVEuTU9MTi5JUV9MQVNUU0FMRVBSSUNFLjQ1NTg2AQAAAMic8gECAAAAAzUuNwCFZQG3GBfeCH98LrsYF94IH0NJUS5HTkxYLklRX0xBU1RTQUxFUFJJQ0UuNDU1ODYBAAAAH3qqAAIAAAAEMi42NQCFZQG3GBfeCH98LrsYF94IH0NJUS5HWVJFLklRX0xBU1RTQUxFUFJJQ0UuNDU1ODYBAAAAVyf+BQIAAAAFMTQuMTUAhWUBtxgX3gh/fC67GBfeCB9DSVEuU0RHUi5JUV9MQVNUU0FMRVBSSUNFLjQ1NTg3AQAAAGHmBwACAAAABTE4LjY4AIVlAbcYF94If3wuuxgX3ggfQ0lRLk9MTUEuSVFfTEFTVFNBTEVQUklDRS40NTU4NwEAAADyfzggAgAAAAUxMi40NgCFZQG3GBfeCH98LrsYF94IIENJUS5QSFJSRi5JUV9MQVNUU0FMRVBSSUNFLjQ1NTg3BQAAAAAAAAAIAAAAFChJbnZhbGlkIElkZW50aWZpZXIphWUBtxgX</t>
  </si>
  <si>
    <t>3gh/fC67GBfeCB5DSVEuTVJLLklRX0xBU1RTQUxFUFJJQ0UuNDU1NDgBAAAA9mYEAAIAAAAGMTE1Ljg2AJ/+cLcYF94IhMRLuxgX3ggiQ0lRLlZOREEuSVFfVkFMVUVfVFJBREVELjkvMTkvMjAyNAEAAAAjh3YBAgAAAAg4LjU4MTM1NgCFZQG3GBfeCH98LrsYF94IH0NJUS5CSUlCLklRX01BUktFVENBUC45LzI0LzIwMjQBAAAAHnQAAAIAAAAMMjgyNzUuODM3OTQ1AQYAAAAFAAAAATEBAAAACy0xOTg1Mzg0NzU5AwAAAAMxNjACAAAABjEwMDA1NAQAAAABMAcAAAAJOS8yNC8yMDI0hWUBtxgX3gh/fC67GBfeCClDSVEuQ0VSTy5JUV9QUklDRV9WT0xfSElTVF82TVRILjkvMjUvMjAyNAEAAAAzQMNjAgAAAAgxODQuNTQyNgCFZQG3GBfeCH98LrsYF94IHkNJUS5KTkouSVFfTEFTVFNBTEVQUklDRS40NTU2NwEAAACdIQIAAgAAAAYxNjEuMTcAhWUBtxgX3gh/fC67GBfeCB9DSVEuQ05UQS5JUV9MQVNUU0FMRVBSSUNFLjQ1NTYwAQAAAE3n/SkCAAAABTE1LjM0AIVlAbcYF94If3wuuxgX3ggfQ0lRLk9WSUQuSVFfTUFSS0VUQ0FQLjkvMjYvMjAyNAEAAAAg0DcRAgAAAAk3OS40ODgxNjYBBgAAAAUAAAABMQEAAAALLTE5ODM0NDU3NTEDAAAAAzE2MAIAAAAGMTAwMDU0BAAAAAEwBwAAAAk5LzI2LzIwMjSFZQG3GBfeCH98LrsYF94IH0NJUS5CTUVBLklRX01BUktFVENBUC45LzI2LzIwMjQBAAAAx5hxKQIA</t>
  </si>
  <si>
    <t>AAAKMzQ2LjUzMTI5OAEGAAAABQAAAAExAQAAAAstMTk4NTcxOTY4MQMAAAADMTYwAgAAAAYxMDAwNTQEAAAAATAHAAAACTkvMjYvMjAyNBqMJbcYF94IMsM1uxgX3ggpQ0lRLlBSVEMuSVFfUFJJQ0VfVk9MX0hJU1RfNk1USC45LzI3LzIwMjQBAAAAFgCNAAIAAAAHMjUuODAyNgCFZQG3GBfeCH98LrsYF94II0NJUS5BTE1TLklRX0xBU1RTQUxFUFJJQ0UuOS8yNy8yMDI0AQAAAF97DyoCAAAABTExLjE2AIVlAbcYF94If3wuuxgX3ggiQ0lRLlJFR04uSVFfVkFMVUVfVFJBREVELjkvMjcvMjAyNAEAAACzgwAAAgAAAAo2ODcuODkxNzg4AIVlAbcYF94If3wuuxgX3ggjQ0lRLkxOVEguSVFfTEFTVFNBTEVQUklDRS45LzI3LzIwMjQBAAAAeGt+AAIAAAAGMTA3LjM2AIVlAbcYF94If3wuuxgX3ggiQ0lRLkVMVk4uSVFfVkFMVUVfVFJBREVELjkvMjgvMjAyNAEAAAC0TVApAwAAAAAAhWUBtxgX3gh/fC67GBfeCCNDSVEuTVJOQS5JUV9MQVNUU0FMRVBSSUNFLjkvMzAvMjAyNAEAAAD8g6sHAgAAAAU2Ni44MwCFZQG3GBfeCH98LrsYF94IIkNJUS5PTkMuSVFfTEFTVFNBTEVQUklDRS45LzI3LzIwMjQBAAAA4OTdBgIAAAAGMjE4LjQyAIVlAbcYF94If3wuuxgX3ggeQ0lRLkpOSi5JUV9NQVJLRVRDQVAuOS8zMC8yMDI0AQAAAJ0hAgACAAAADTM5MDExNy45MDg2NzQBBgAAAAUAAAABMQEAAAALLTE5ODYzODUz</t>
  </si>
  <si>
    <t>MjEDAAAAAzE2MAIAAAAGMTAwMDU0BAAAAAEwBwAAAAk5LzMwLzIwMjSFZQG3GBfeCH98LrsYF94II0NJUS5CRFRYLklRX0xBU1RTQUxFUFJJQ0UuMTAvNy8yMDI0AQAAAFypUxkCAAAABDMuNjYAhWUBtxgX3gh/fC67GBfeCB9DSVEuVEVWQS5JUV9MQVNUU0FMRVBSSUNFLjQ1NTcyAQAAAE+zBAACAAAABTE3LjI4AIVlAbcYF94If3wuuxgX3ggeQ0lRLkxMWS5JUV9MQVNUU0FMRVBSSUNFLjQ1NTc0AQAAABtbBAACAAAABjkxOS43NACFZQG3GBfeCH98LrsYF94IH0NJUS5TR01ULklRX0xBU1RTQUxFUFJJQ0UuNDU1ODMBAAAABBEPAgIAAAAENS40MQCFZQG3GBfeCH98LrsYF94IIkNJUS5MTFkuSVFfVkFMVUVfVFJBREVELjEwLzE0LzIwMjQBAAAAG1sEAAIAAAALMTQ0MS4wOTgzNjEAhWUBtxgX3gh/fC67GBfeCC1DSVEuUlBUWC5JUV9TSE9SVF9JTlRFUkVTVF9QRVJDRU5ULjEwLzE0LzIwMjQBAAAA57/wGQIAAAAQMS42NzgxMTUzMzkwMTU3NwCFZQG3GBfeCH98LrsYF94IH0NJUS5aTEFCLklRX0xBU1RTQUxFUFJJQ0UuNDU1ODcBAAAAdwIpEAIAAAAFMjguODIAhWUBtxgX3gh/fC67GBfeCCBDSVEuSkFaWi5JUV9NQVJLRVRDQVAuMTAvMTUvMjAyNAEAAABFnWYAAgAAAAs3MjQyLjQ1MTY1MwEGAAAABQAAAAExAQAAAAstMTk4NTQxNzg1OAMAAAADMTYwAgAAAAYxMDAwNTQEAAAAATAHAAAACjEwLzE1</t>
  </si>
  <si>
    <t>LzIwMjSFZQG3GBfeCH98LrsYF94IH0NJUS5RVVJFLklRX0xBU1RTQUxFUFJJQ0UuNDU1NzkBAAAAoLQxCgIAAAAENS42NACFZQG3GBfeCH98LrsYF94IH0NJUS5MR05ELklRX0xBU1RTQUxFUFJJQ0UuNDU1ODkBAAAAZHgAAAIAAAAGMTEwLjk5AIVlAbcYF94If3wuuxgX3ggkQ0lRLkJEUlguSVFfTEFTVFNBTEVQUklDRS4xMC8xNy8yMDI0AQAAAM5/lhACAAAABDU4LjcAhWUBtxgX3gh/fC67GBfeCB9DSVEuQURUWC5JUV9MQVNUU0FMRVBSSUNFLjQ1NTgxAQAAABrs1yACAAAABTI3Ny41AIVlAbcYF94If3wuuxgX3ggpQ0lRLktaUi5JUV9QUklDRV9WT0xfSElTVF82TVRILjEwLzE3LzIwMjQBAAAAjRIhEgIAAAAHNzIuNTI1MwCFZQG3GBfeCH98LrsYF94IKkNJUS5BVkRMLklRX1BSSUNFX1ZPTF9ISVNUXzZNVEguMTAvMTcvMjAyNAEAAACXbwAAAgAAAAczNy41MDc4AIVlAbcYF94If3wuuxgX3ggjQ0lRLkFVUkEuSVFfVkFMVUVfVFJBREVELjEwLzE3LzIwMjQBAAAAxK35BQIAAAAHMi41Njc4OACFZQG3GBfeCH98LrsYF94ILUNJUS5SQU5JLklRX1NIT1JUX0lOVEVSRVNUX1BFUkNFTlQuMTAvMTcvMjAyNAEAAAAbIHMOAgAAAA8yLjQ0MjIxMjU2NDIxMTcAhWUBtxgX3gh/fC67GBfeCCNDSVEuTVJLLklRX0xBU1RTQUxFUFJJQ0UuMTAvMTgvMjAyNAEAAAD2ZgQAAgAAAAUxMDguNwCFZQG3GBfeCH98</t>
  </si>
  <si>
    <t>LrsYF94IH0NJUS5FTEFCLklRX0xBU1RTQUxFUFJJQ0UuNDU1ODMBAAAAjPZZZAIAAAAKNDU2LjE5MDA3MgCFZQG3GBfeCH98LrsYF94ILENJUS5OVk8uSVFfU0hPUlRfSU5URVJFU1RfUEVSQ0VOVC4xMC8yMS8yMDI0AQAAAHzvBAADAAAAAACFZQG3GBfeCH98LrsYF94IJENJUS5BTVJYLklRX0xBU1RTQUxFUFJJQ0UuMTAvMjEvMjAyNAEAAABXnEoCAgAAAAQ4LjQ3AIVlAbcYF94If3wuuxgX3ggtQ0lRLkNMU0QuSVFfU0hPUlRfSU5URVJFU1RfUEVSQ0VOVC4xMC8yMS8yMDI0AQAAAA3xrQgCAAAAEDAuMzQ5NDczNTg4NTUyMzcAhWUBtxgX3gh/fC67GBfeCB9DSVEuUlZNRC5JUV9MQVNUU0FMRVBSSUNFLjQ1NTkzAQAAALQR6hACAAAABTQ3Ljc1AIVlAbcYF94If3wuuxgX3gggQ0lRLklNUk4uSVFfTUFSS0VUQ0FQLjEwLzIyLzIwMjQBAAAA80x1AAIAAAAJMTcuNjQ0MTk4AQYAAAAFAAAAATEBAAAACy0xOTc0ODA3NTU1AwAAAAE5AgAAAAYxMDAwNTQEAAAAATAHAAAACjEwLzIyLzIwMjSFZQG3GBfeCH98LrsYF94IH0NJUS5JTVVYLklRX0xBU1RTQUxFUFJJQ0UuNDU1OTQBAAAAZX4FGAIAAAAEMS4zMQCFZQG3GBfeCH98LrsYF94II0NJUS5NT0xOLklRX1ZBTFVFX1RSQURFRC4xMC8yMi8yMDI0AQAAAMic8gECAAAACDEuMjg0NzM1AIVlAbcYF94If3wuuxgX3ggkQ0lRLkdOTFguSVFfTEFTVFNBTEVQ</t>
  </si>
  <si>
    <t>UklDRS4xMC8yMi8yMDI0AQAAAB96qgACAAAAAzIuNgCFZQG3GBfeCH98LrsYF94ILENJUS5QRkUuSVFfU0hPUlRfSU5URVJFU1RfUEVSQ0VOVC4xMC8yMi8yMDI0AQAAAN55AgACAAAAEDEuMTkzMjkwNTU1MzY0MTgAhWUBtxgX3gh/fC67GBfeCCRDSVEuUlhSWC5JUV9MQVNUU0FMRVBSSUNFLjEwLzIyLzIwMjQBAAAAm6qUDwIAAAAENi42MQCFZQG3GBfeCH98LrsYF94ILUNJUS5HWVJFLklRX1NIT1JUX0lOVEVSRVNUX1BFUkNFTlQuMTAvMjIvMjAyNAEAAABXJ/4FAgAAABEwLjQ4OTQ4NTY3NzQ5ODY2NgCFZQG3GBfeCH98LrsYF94IJENJUS5HTFVFLklRX0xBU1RTQUxFUFJJQ0UuMTAvMjMvMjAyNAEAAAAhjSQpAgAAAAQ0Ljg3AIVlAbcYF94If3wuuxgX3ggfQ0lRLlJWTUQuSVFfTEFTVFNBTEVQUklDRS40NTU5NQEAAAC0EeoQAgAAAAQ1MC41AIVlAbcYF94If3wuuxgX3ggjQ0lRLkdBTlguSVFfVkFMVUVfVFJBREVELjEwLzIzLzIwMjQBAAAA29AMIQIAAAAIMC41ODgzOTkAhWUBtxgX3gh/fC67GBfeCCNDSVEuT1JJQy5JUV9WQUxVRV9UUkFERUQuMTAvMjMvMjAyNAEAAABUSxoSAgAAAAg3Ljc1MTE2NgCFZQG3GBfeCH98LrsYF94IJENJUS5QSFJSRi5JUV9WQUxVRV9UUkFERUQuMTAvMjMvMjAyNAUAAAAAAAAACAAAABQoSW52YWxpZCBJZGVudGlmaWVyKYVlAbcYF94If3wuuxgX3ggfQ0lRLk1B</t>
  </si>
  <si>
    <t>SUEuSVFfTEFTVFNBTEVQUklDRS40NTU5NQEAAAB18p8lAgAAAAMyLjgAhWUBtxgX3gh/fC67GBfeCCpDSVEuS1VSQS5JUV9QUklDRV9WT0xfSElTVF82TVRILjEwLzI0LzIwMjQBAAAAuMvaEAIAAAAHMzguMTc2NgCFZQG3GBfeCH98LrsYF94II0NJUS5QUkxELklRX1ZBTFVFX1RSQURFRC4xMC8yNC8yMDI0AQAAAGZeRxYCAAAACDAuNTM2ODY2AIVlAbcYF94If3wuuxgX3ggfQ0lRLlZSQ0EuSVFfTEFTVFNBTEVQUklDRS40NTU5NgEAAAA7iw4TAgAAAAIxNACFZQG3GBfeCH98LrsYF94ILUNJUS5OUlNOLklRX1NIT1JUX0lOVEVSRVNUX1BFUkNFTlQuMTAvMjQvMjAyNAEAAABqZeUgAgAAABAxLjIxMDYwNTE0Mjg0Njc1AIVlAbcYF94If3wuuxgX3ggfQ0lRLkVSQVMuSVFfTEFTVFNBTEVQUklDRS40NTU4OAEAAAB/Ln4jAgAAAAQyLjU4AIVlAbcYF94If3wuuxgX3ggfQ0lRLlNOWS5JUV9NQVJLRVRDQVAuMTAvMjQvMjAyNAEAAAAafAoAAgAAAA0xMjIzNDkuODM0MTIyAQYAAAAFAAAAATEBAAAACy0xOTg2NDgzOTAxAwAAAAI1MAIAAAAGMTAwMDU0BAAAAAEwBwAAAAoxMC8yNC8yMDI0hWUBtxgX3gh/fC67GBfeCCRDSVEuTFlFTC5JUV9MQVNUU0FMRVBSSUNFLjEwLzI0LzIwMjQBAAAAxcU0IwIAAAAEMjEuOACFZQG3GBfeCH98LrsYF94II0NJUS5OVExBLklRX1ZBTFVFX1RSQURFRC4xMC8yNC8yMDI0</t>
  </si>
  <si>
    <t>AQAAAHTjjhACAAAACTE4MC4zNjgxNQCFZQG3GBfeCH98LrsYF94IJENJUS5EVElMLklRX0xBU1RTQUxFUFJJQ0UuMTAvMjQvMjAyNAEAAADo5XECAgAAAAQ4LjQ4AIVlAbcYF94If3wuuxgX3ggjQ0lRLkVZUFQuSVFfVkFMVUVfVFJBREVELjEwLzI0LzIwMjQBAAAAr2BEAAIAAAAIMi42ODkzNjIAhWUBtxgX3gh/fC67GBfeCCRDSVEuRVhBSS5JUV9MQVNUU0FMRVBSSUNFLjEwLzI0LzIwMjQBAAAA2s0DAgIAAAAFMS4zODQAhWUBtxgX3gh/fC67GBfeCB9DSVEuUkVHTi5JUV9NQVJLRVRDQVAuOS8yNy8yMDI0AQAAALODAAACAAAADTExMjU0Mi4yNTQwNDMBBgAAAAUAAAABMQEAAAALLTE5ODU2MTkzODMDAAAAAzE2MAIAAAAGMTAwMDU0BAAAAAEwBwAAAAk5LzI3LzIwMjSFZQG3GBfeCH98LrsYF94ILENJUS5JUldELklRX1NIT1JUX0lOVEVSRVNUX1BFUkNFTlQuOS8zMC8yMDI0AQAAAAp7AAACAAAAEDcuMjcwOTc0NDgxNjc5NjUAhWUBtxgX3gh/fC67GBfeCCJDSVEuSU9OUy5JUV9WQUxVRV9UUkFERUQuMTAvMy8yMDI0AQAAAFx2AAACAAAACTg3LjAwMDMxOACFZQG3GBfeCH98LrsYF94IH0NJUS5LUlJPLklRX0xBU1RTQUxFUFJJQ0UuNDU1NzkBAAAAGBrpJAIAAAAFMzkuMjUAhWUBtxgX3gh/fC67GBfeCCJDSVEuSU9OUy5JUV9WQUxVRV9UUkFERUQuMTAvOC8yMDI0AQAAAFx2AAACAAAACDU0Ljk5</t>
  </si>
  <si>
    <t>MjY1AIVlAbcYF94If3wuuxgX3ggjQ0lRLkFMTlkuSVFfTEFTVFNBTEVQUklDRS4xMC85LzIwMjQBAAAAc6wqAAIAAAAFMjcwLjkAhWUBtxgX3gh/fC67GBfeCB9DSVEuVFJEQS5JUV9NQVJLRVRDQVAuMTAvOS8yMDI0AQAAAAwxfiMCAAAACjU2OC45NzQwNjUBBgAAAAUAAAABMQEAAAALLTE5ODM0NDU2NTUDAAAAAzE2MAIAAAAGMTAwMDU0BAAAAAEwBwAAAAkxMC85LzIwMjSFZQG3GBfeCH98LrsYF94II0NJUS5BTExLLklRX1ZBTFVFX1RSQURFRC4xMC8xMC8yMDI0AQAAADn+bQ0DAAAAAACFZQG3GBfeCH98LrsYF94IHkNJUS5MTFkuSVFfTEFTVFNBTEVQUklDRS40NTU4MgEAAAAbWwQAAgAAAAY5MTcuMTIAhWUBtxgX3gh/fC67GBfeCCNDSVEuQkNBQi5JUV9WQUxVRV9UUkFERUQuMTAvMTEvMjAyNAEAAADHnkYGAgAAAAgxLjcxNTUxOQCFZQG3GBfeCH98LrsYF94IKUNJUS5HU0suSVFfUFJJQ0VfVk9MX0hJU1RfNk1USC4xMC8xNC8yMDI0AQAAAPIzBAACAAAABzIyLjk1OTcAhWUBtxgX3gh/fC67GBfeCCNDSVEuUlBUWC5JUV9WQUxVRV9UUkFERUQuMTAvMTQvMjAyNAEAAADnv/AZAgAAAAYwLjI5NzEAhWUBtxgX3gh/fC67GBfeCB9DSVEuSkFaWi5JUV9MQVNUU0FMRVBSSUNFLjQ1NTc5AQAAAEWdZgACAAAABjExMS4wMwCFZQG3GBfeCH98LrsYF94IH0NJUS5RVVJFLklRX0xBU1RTQUxFUFJJQ0Uu</t>
  </si>
  <si>
    <t>NDU1ODcBAAAAoLQxCgIAAAAENi42NQCFZQG3GBfeCH98LrsYF94IH0NJUS5BRFRYLklRX0xBU1RTQUxFUFJJQ0UuNDU1ODkBAAAAGuzXIAIAAAAGMTk4Ljc1AIVlAbcYF94If3wuuxgX3ggjQ0lRLktaUi5JUV9MQVNUU0FMRVBSSUNFLjEwLzE3LzIwMjQBAAAAjRIhEgIAAAAEOC4xNgCFZQG3GBfeCH98LrsYF94IH0NJUS5BVkRMLklRX0xBU1RTQUxFUFJJQ0UuNDU1ODEBAAAAl28AAAIAAAAFMTMuMjQAhWUBtxgX3gh/fC67GBfeCCBDSVEuU1VQTi5JUV9NQVJLRVRDQVAuMTAvMTcvMjAyNAEAAACwcwYAAgAAAAsxODY0Ljc2NjI5NgEGAAAABQAAAAExAQAAAAstMTk4NDc0NzgzMQMAAAADMTYwAgAAAAYxMDAwNTQEAAAAATAHAAAACjEwLzE3LzIwMjSFZQG3GBfeCH98LrsYF94II0NJUS5SQU5JLklRX1ZBTFVFX1RSQURFRC4xMC8xNy8yMDI0AQAAABsgcw4CAAAACDYuNzk4MDYxAIVlAbcYF94If3wuuxgX3ggeQ0lRLk1SSy5JUV9MQVNUU0FMRVBSSUNFLjQ1NTkwAQAAAPZmBAACAAAABjEwMy45OACFZQG3GBfeCH98LrsYF94IJENJUS5SSEhCWS5JUV9WQUxVRV9UUkFERUQuMTAvMjEvMjAyNAEAAAAkfAoAAwAAAAAAhWUBtxgX3gh/fC67GBfeCCRDSVEuRUxBQi5JUV9MQVNUU0FMRVBSSUNFLjEwLzIxLzIwMjQBAAAAjPZZZAIAAAAKNDg1LjEwMDA3NwCFZQG3GBfeCH98LrsYF94IIENJUS5NSVJBLklR</t>
  </si>
  <si>
    <t>X01BUktFVENBUC4xMC8yMS8yMDI0AQAAACW87GoCAAAACTE3LjA3OTQ1NQEGAAAABQAAAAExAQAAAAstMTk4MzE5MTMzNgMAAAADMTYwAgAAAAYxMDAwNTQEAAAAATAHAAAACjEwLzIxLzIwMjSFZQG3GBfeCH98LrsYF94IIkNJUS5OVk8uSVFfVkFMVUVfVFJBREVELjEwLzIxLzIwMjQBAAAAfO8EAAIAAAAKMzc5LjA0NTM1OQCFZQG3GBfeCH98LrsYF94IH0NJUS5BTVJYLklRX0xBU1RTQUxFUFJJQ0UuNDU1OTMBAAAAV5xKAgIAAAAEOC41NACFZQG3GBfeCH98LrsYF94IKkNJUS5JTVJOLklRX1BSSUNFX1ZPTF9ISVNUXzZNVEguMTAvMjIvMjAyNAEAAADzTHUAAgAAAAY3My40NjYAhWUBtxgX3gh/fC67GBfeCC1DSVEuVEVWQS5JUV9TSE9SVF9JTlRFUkVTVF9QRVJDRU5ULjEwLzIyLzIwMjQBAAAAT7MEAAIAAAAQMi4xNjE3MzUwNzEyMDE4OQCFZQG3GBfeCH98LrsYF94IIENJUS5BTk5YLklRX01BUktFVENBUC4xMC8yMi8yMDI0AQAAAP+urhACAAAACjc5OS44MDA0OTIBBgAAAAUAAAABMQEAAAALLTE5ODM1NDkxMDYDAAAAAzE2MAIAAAAGMTAwMDU0BAAAAAEwBwAAAAoxMC8yMi8yMDI0hWUBtxgX3gh/fC67GBfeCB9DSVEuR05MWC5JUV9MQVNUU0FMRVBSSUNFLjQ1NTk0AQAAAB96qgACAAAABDMuMDkAhWUBtxgX3gh/fC67GBfeCB9DSVEuSU9OUy5JUV9MQVNUU0FMRVBSSUNFLjQ1NTczAQAAAFx2</t>
  </si>
  <si>
    <t>AAACAAAABDM3LjgAhWUBtxgX3gh/fC67GBfeCCxDSVEuVEVWQS5JUV9TSE9SVF9JTlRFUkVTVF9QRVJDRU5ULjEwLzgvMjAyNAEAAABPswQAAgAAABAyLjY3Nzk4NDg3MjY1NTc3AIVlAbcYF94If3wuuxgX3ggfQ0lRLlRSREEuSVFfTEFTVFNBTEVQUklDRS40NTU3MwEAAAAMMX4jAgAAAAUxNi4zOQCFZQG3GBfeCH98LrsYF94IIENJUS5STkFaLklRX01BUktFVENBUC4xMC8xMC8yMDI0AQAAABkhliACAAAACTEyLjU5MzA1NQEGAAAABQAAAAExAQAAAAstMTk4MjgwNjI5NwMAAAADMTYwAgAAAAYxMDAwNTQEAAAAATAHAAAACjEwLzEwLzIwMjSFZQG3GBfeCDOyLLsYF94IH0NJUS5BTExLLklRX0xBU1RTQUxFUFJJQ0UuNDU1NzQBAAAAOf5tDQMAAAAAABqMJbcYF94IMsM1uxgX3ggpQ0lRLlBGRS5JUV9QUklDRV9WT0xfSElTVF82TVRILjEwLzExLzIwMjQBAAAA3nkCAAIAAAAHMjMuMzQ3MQCFZQG3GBfeCH98LrsYF94II0NJUS5HU0suSVFfTEFTVFNBTEVQUklDRS4xMC8xNC8yMDI0AQAAAPIzBAACAAAABjE0Ljk0NQCFZQG3GBfeCDOyLLsYF94IH0NJUS5DTU5ELklRX0xBU1RTQUxFUFJJQ0UuNDU1NzYBAAAAP/aPIAIAAAAEMS4zNgCFZQG3GBfeCDOyLLsYF94IIENJUS5BTlZTLklRX01BUktFVENBUC4xMC8xNS8yMDI0AQAAAC/RHSUCAAAACjEwNC4xNzEwNjQBBgAAAAUAAAABMQEAAAALLTE5ODI4</t>
  </si>
  <si>
    <t>MjAyNTIDAAAAAzE2MAIAAAAGMTAwMDU0BAAAAAEwBwAAAAoxMC8xNS8yMDI0hWUBtxgX3ggzsiy7GBfeCB9DSVEuSkFaWi5JUV9MQVNUU0FMRVBSSUNFLjQ1NTg3AQAAAEWdZgACAAAABTExMy4xAIVlAbcYF94IM7IsuxgX3ggtQ0lRLkNHRU0uSVFfU0hPUlRfSU5URVJFU1RfUEVSQ0VOVC4xMC8xNi8yMDI0AQAAAH96JiACAAAAEDE1Ljg4MzM2NDEyOTM1NjkAhWUBtxgX3ggzsiy7GBfeCCxDSVEuV1ZFLklRX1NIT1JUX0lOVEVSRVNUX1BFUkNFTlQuMTAvMTYvMjAyNAEAAAAWwUoPAgAAABAzLjY3NTcxMDMzNzc4MDUyAIVlAbcYF94IM7IsuxgX3ggfQ0lRLkFWREwuSVFfTEFTVFNBTEVQUklDRS40NTU4OQEAAACXbwAAAgAAAAIxMwCFZQG3GBfeCDOyLLsYF94IKkNJUS5TVVBOLklRX1BSSUNFX1ZPTF9ISVNUXzZNVEguMTAvMTcvMjAyNAEAAACwcwYAAgAAAAczMy43MTk0AIVlAbcYF94IM7IsuxgX3gggQ0lRLkFCQlYuSVFfTUFSS0VUQ0FQLjEwLzE3LzIwMjQBAAAACgF1CAIAAAANMzMzMDc5LjQzOTk5NQEGAAAABQAAAAExAQAAAAstMTk4NDM5MjI0MAMAAAADMTYwAgAAAAYxMDAwNTQEAAAAATAHAAAACjEwLzE3LzIwMjSFZQG3GBfeCDOyLLsYF94IIENJUS5SRUdOLklRX01BUktFVENBUC4xMC8yMS8yMDI0AQAAALODAAACAAAADTEwNDUzNC41OTEzMzcBBgAAAAUAAAABMQEAAAALLTE5ODU2MTkz</t>
  </si>
  <si>
    <t>ODMDAAAAAzE2MAIAAAAGMTAwMDU0BAAAAAEwBwAAAAoxMC8yMS8yMDI0hWUBtxgX3ggzsiy7GBfeCC1DSVEuQUNYUC5JUV9TSE9SVF9JTlRFUkVTVF9QRVJDRU5ULjEwLzIxLzIwMjQBAAAAzsxCIQIAAAAQMy4wMjcwMTQ5NDg1MjU5NQCFZQG3GBfeCDOyLLsYF94IH0NJUS5FTEFCLklRX0xBU1RTQUxFUFJJQ0UuNDU1OTMBAAAAjPZZZAIAAAAKNDg1LjEwMDA3NwCFZQG3GBfeCDOyLLsYF94IKkNJUS5NSVJBLklRX1BSSUNFX1ZPTF9ISVNUXzZNVEguMTAvMjEvMjAyNAEAAAAlvOxqAgAAAAgzMTYuMTcwOACFZQG3GBfeCDOyLLsYF94IIENJUS5HSUxELklRX01BUktFVENBUC4xMC8yMS8yMDI0AQAAAEpxAAACAAAADTEwNzQzMC4zNjY2NjkBBgAAAAUAAAABMQEAAAALLTE5ODQyMzIxODMDAAAAAzE2MAIAAAAGMTAwMDU0BAAAAAEwBwAAAAoxMC8yMS8yMDI0hWUBtxgX3ggzsiy7GBfeCCNDSVEuQ0xTRC5JUV9WQUxVRV9UUkFERUQuMTAvMjEvMjAyNAEAAAAN8a0IAgAAAAgyLjkzMTY0NgCFZQG3GBfeCDOyLLsYF94IJENJUS5JTVJOLklRX0xBU1RTQUxFUFJJQ0UuMTAvMjIvMjAyNAEAAADzTHUAAgAAAAYyLjAwMTkAhWUBtxgX3ggzsiy7GBfeCCNDSVEuVEVWQS5JUV9WQUxVRV9UUkFERUQuMTAvMjIvMjAyNAEAAABPswQAAgAAAAk2OC4zNzE3NjIAhWUBtxgX3ggzsiy7GBfeCB9DSVEuQU5OWC5JUV9M</t>
  </si>
  <si>
    <t>QVNUU0FMRVBSSUNFLjQ1NTg2AQAAAP+urhACAAAABDcuNDgAhWUBtxgX3ggzsiy7GBfeCC1DSVEuQkNUWC5JUV9TSE9SVF9JTlRFUkVTVF9QRVJDRU5ULjEwLzIyLzIwMjQBAAAA9tyhDwMAAAAAAIVlAbcYF94IM7IsuxgX3ggiQ0lRLlBGRS5JUV9WQUxVRV9UUkFERUQuMTAvMjIvMjAyNAEAAADeeQIAAgAAAAk4MzcuNDA5NDMAhWUBtxgX3ggzsiy7GBfeCCNDSVEuR1lSRS5JUV9WQUxVRV9UUkFERUQuMTAvMjIvMjAyNAEAAABXJ/4FAgAAAAgwLjEzNzExNgCFZQG3GBfeCDOyLLsYF94IIENJUS5TREdSLklRX01BUktFVENBUC4xMC8yMy8yMDI0AQAAAGHmBwACAAAACzEzMTkuMDczMTc4AQYAAAAFAAAAATEBAAAACy0xOTg1NzMxMzQ0AwAAAAMxNjACAAAABjEwMDA1NAQAAAABMAcAAAAKMTAvMjMvMjAyNIVlAbcYF94IM7IsuxgX3ggqQ0lRLkNPR1QuSVFfUFJJQ0VfVk9MX0hJU1RfNk1USC4xMC8yMy8yMDI0AQAAAGnURCgCAAAABjYwLjAzOQCFZQG3GBfeCDOyLLsYF94IKkNJUS5BUFJFLklRX1BSSUNFX1ZPTF9ISVNUXzZNVEguMTAvMjMvMjAyNAEAAACr06gTAgAAAAc3MS40NzIyAIVlAbcYF94IM7IsuxgX3ggfQ0lRLkNZQ0MuSVFfTEFTVFNBTEVQUklDRS40NTU4NwEAAABM6AEAAwAAAAAAhWUBtxgX3ggzsiy7GBfeCCBDSVEuWkxBQi5JUV9NQVJLRVRDQVAuMTAvMjQvMjAyNAEAAAB3AikQAgAA</t>
  </si>
  <si>
    <t>AAszMjU2LjI3OTAyOQEGAAAABQAAAAExAQAAAAstMTk3NDUwNDI2NwMAAAADMTYwAgAAAAYxMDAwNTQEAAAAATAHAAAACjEwLzI0LzIwMjSFZQG3GBfeCDOyLLsYF94IJENJUS5LVVJBLklRX0xBU1RTQUxFUFJJQ0UuMTAvMjQvMjAyNAEAAAC4y9oQAgAAAAUxNy43OACFZQG3GBfeCDOyLLsYF94IKUNJUS5NUksuSVFfUFJJQ0VfVk9MX0hJU1RfNk1USC4xMC8yNC8yMDI0AQAAAPZmBAACAAAABzIzLjU0NDcAhWUBtxgX3ggzsiy7GBfeCCNDSVEuTlJTTi5JUV9WQUxVRV9UUkFERUQuMTAvMjQvMjAyNAEAAABqZeUgAgAAAAgwLjM3Nzk5OQCFZQG3GBfeCDOyLLsYF94IH0NJUS5FUkFTLklRX0xBU1RTQUxFUFJJQ0UuNDU1OTYBAAAAfy5+IwIAAAAEMi41OQCFZQG3GBfeCDOyLLsYF94ILUNJUS5BUEdFLklRX1NIT1JUX0lOVEVSRVNUX1BFUkNFTlQuMTAvMjQvMjAyNAEAAACV+0ZsAgAAABAxMi4xMTE3NzcwMTM3ODIyAIVlAbcYF94IM7IsuxgX3ggeQ0lRLlNOWS5JUV9MQVNUU0FMRVBSSUNFLjQ1NTg4AQAAABp8CgACAAAABTUyLjg5AIVlAbcYF94IM7IsuxgX3gggQ0lRLk1STlMuSVFfTUFSS0VUQ0FQLjEwLzI0LzIwMjQBAAAAIRY3AQIAAAALMzE0Ni45NTk1NzgBBgAAAAUAAAABMQEAAAALLTE5ODU0MDE3MjkDAAAAAzEyNQIAAAAGMTAwMDU0BAAAAAEwBwAAAAoxMC8yNC8yMDI0hWUBtxgX3ggzsiy7</t>
  </si>
  <si>
    <t>GBfeCC1DSVEuSU5WTy5JUV9TSE9SVF9JTlRFUkVTVF9QRVJDRU5ULjEwLzI0LzIwMjQFAAAAAAAAAAgAAAAUKEludmFsaWQgSWRlbnRpZmllcimFZQG3GBfeCDOyLLsYF94IKkNJUS5QSFZTLklRX1BSSUNFX1ZPTF9ISVNUXzZNVEguMTAvMjQvMjAyNAEAAABwiwQYAgAAAAc2OC4wNDExAIVlAbcYF94IM7IsuxgX3ggtQ0lRLlBST0suSVFfU0hPUlRfSU5URVJFU1RfUEVSQ0VOVC4xMC8yNC8yMDI0AQAAAPaQqiMCAAAAEDguNTE2ODU0NTkwOTU2NzcAhWUBtxgX3ggzsiy7GBfeCCpDSVEuUlhSWC5JUV9QUklDRV9WT0xfSElTVF82TVRILjEwLzI0LzIwMjQBAAAAm6qUDwIAAAAHNzEuODYyOACFZQG3GBfeCDOyLLsYF94ILUNJUS5HSUxELklRX1NIT1JUX0lOVEVSRVNUX1BFUkNFTlQuMTAvMjUvMjAyNAEAAABKcQAAAgAAABAxLjMyMzkxMjM1NjY3NjI3AIVlAbcYF94IM7IsuxgX3ggqQ0lRLlpZTUUuSVFfUFJJQ0VfVk9MX0hJU1RfNk1USC4xMC8yNS8yMDI0AQAAAGdklAICAAAABzM1LjYwNDEAhWUBtxgX3ggzsiy7GBfeCC1DSVEuVFlSQS5JUV9TSE9SVF9JTlRFUkVTVF9QRVJDRU5ULjEwLzI1LzIwMjQBAAAANDnKJgIAAAAQNC4xNjQ5OTg4NTIzMTE0MwCFZQG3GBfeCDOyLLsYF94IKkNJUS5BTklQLklRX1BSSUNFX1ZPTF9ISVNUXzZNVEguMTAvMjUvMjAyNAEAAAD4UxcAAgAAAAczOS4wMzgzAIVl</t>
  </si>
  <si>
    <t>AbcYF94IM7IsuxgX3ggsQ0lRLkpOSi5JUV9TSE9SVF9JTlRFUkVTVF9QRVJDRU5ULjEwLzI1LzIwMjQBAAAAnSECAAIAAAARMC43NzUwMDcxODQxMzk3OTMAhWUBtxgX3ggzsiy7GBfeCCpDSVEuVlJUWC5JUV9QUklDRV9WT0xfSElTVF82TVRILjEwLzI1LzIwMjQBAAAAi40AAAIAAAAHMjAuMTM3NACFZQG3GBfeCDOyLLsYF94ILUNJUS5JUk9OLklRX1NIT1JUX0lOVEVSRVNUX1BFUkNFTlQuMTAvMjUvMjAyNAEAAABO3zkmAgAAAA80Ljk3MDk0Mzg5MTMzMDkAhWUBtxgX3ggzsiy7GBfeCCpDSVEuTlZDVC5JUV9QUklDRV9WT0xfSElTVF82TVRILjEwLzI1LzIwMjQBAAAAookZZAIAAAAHNzAuMDQyOQCFZQG3GBfeCDOyLLsYF94ILUNJUS5SVk1ELklRX1NIT1JUX0lOVEVSRVNUX1BFUkNFTlQuMTAvMjUvMjAyNAEAAAC0EeoQAgAAABA5Ljk3NTQ1NzYzOTI0MDQ1AIVlAbcYF94IM7IsuxgX3ggtQ0lRLlZFUkEuSVFfU0hPUlRfSU5URVJFU1RfUEVSQ0VOVC4xMC8yNi8yMDI0AQAAAJ3FuigCAAAAEDExLjI4OTUxMjMyOTIyMjgAhWUBtxgX3ggzsiy7GBfeCCpDSVEuQ0xEWC5JUV9QUklDRV9WT0xfSElTVF82TVRILjEwLzI2LzIwMjQBAAAAVcySAAIAAAAHNTQuNjI4MwCFZQG3GBfeCDOyLLsYF94ILUNJUS5MR1ZOLklRX1NIT1JUX0lOVEVSRVNUX1BFUkNFTlQuMTAvMjcvMjAyNAEAAACf9XoYAgAAABA0</t>
  </si>
  <si>
    <t>LjEzNjAzNDc1MDAwOTcyAIVlAbcYF94IM7IsuxgX3ggqQ0lRLlVOQ1kuSVFfUFJJQ0VfVk9MX0hJU1RfNk1USC4xMC8yOC8yMDI0AQAAAJlDEiQCAAAACDEyNC4wNDUxAIVlAbcYF94IM7IsuxgX3ggtQ0lRLkJDTEkuSVFfU0hPUlRfSU5URVJFU1RfUEVSQ0VOVC4xMC8yOC8yMDI0AQAAAFoTigACAAAAEDMuMTIwODQ3MTM1NDU0NjgAhWUBtxgX3ggzsiy7GBfeCCpDSVEuSVJXRC5JUV9QUklDRV9WT0xfSElTVF82TVRILjEwLzI4LzIwMjQBAAAACnsAAAIAAAAHODQuMDEwNgCFZQG3GBfeCDOyLLsYF94ILUNJUS5NSVJBLklRX1NIT1JUX0lOVEVSRVNUX1BFUkNFTlQuMTAvMjgvMjAyNAEAAAAlvOxqAgAAABAyLjEwNjA2NzE1MjQ2OTA0AIVlAbcYF94IM7IsuxgX3ggqQ0lRLkNBREwuSVFfUFJJQ0VfVk9MX0hJU1RfNk1USC4xMC8yOC8yMDI0AQAAAKtaOgICAAAACDEwMS44MDE2AIVlAbcYF94IM7IsuxgX3ggpQ0lRLk5WUy5JUV9QUklDRV9WT0xfSElTVF82TVRILjEwLzI4LzIwMjQBAAAAqbXoDwIAAAAHNTIuNDUxMQCFZQG3GBfeCDOyLLsYF94ILUNJUS5HTlBYLklRX1NIT1JUX0lOVEVSRVNUX1BFUkNFTlQuMTAvMjgvMjAyNAEAAACqvHENAgAAABAyLjM2ODE1MzM5NzI0ODg1AIVlAbcYF94IM7IsuxgX3ggqQ0lRLkJDREEuSVFfUFJJQ0VfVk9MX0hJU1RfNk1USC4xMC8yOC8yMDI0AQAAAGculQAC</t>
  </si>
  <si>
    <t>AAAACDEzOC45MzE1AIVlAbcYF94IM7IsuxgX3ggtQ0lRLkdMWUMuSVFfU0hPUlRfSU5URVJFU1RfUEVSQ0VOVC4xMC8yOS8yMDI0AQAAADkHVwADAAAAAACFZQG3GBfeCDOyLLsYF94IKkNJUS5BQkVPLklRX1BSSUNFX1ZPTF9ISVNUXzZNVEguMTAvMjkvMjAyNAEAAADngQUAAgAAAAc2MC42MDM1AIVlAbcYF94IM7IsuxgX3ggtQ0lRLklWVkQuSVFfU0hPUlRfSU5URVJFU1RfUEVSQ0VOVC4xMC8yOS8yMDI0AQAAAIKDXigCAAAAEDUuOTc5MzY2NTgwNDUwOTQAhWUBtxgX3ggzsiy7GBfeCCpDSVEuSU1OTS5JUV9QUklDRV9WT0xfSElTVF82TVRILjEwLzI5LzIwMjQBAAAABNx3BgIAAAAHNjMuMDI4OQCFZQG3GBfeCDOyLLsYF94ILUNJUS5KQUdYLklRX1NIT1JUX0lOVEVSRVNUX1BFUkNFTlQuMTAvMjkvMjAyNAEAAACMucMAAgAAABAxLjUwODU3NzA1NTUzMTA2AIVlAbcYF94IM7IsuxgX3ggqQ0lRLkNHVFguSVFfUFJJQ0VfVk9MX0hJU1RfNk1USC4xMC8yOS8yMDI0AQAAANauWAICAAAACDEyOS41NTU0AIVlAbcYF94IM7IsuxgX3ggtQ0lRLkNBTEMuSVFfU0hPUlRfSU5URVJFU1RfUEVSQ0VOVC4xMC8zMC8yMDI0AQAAAAZjCgICAAAAETAuMzE3NzQ0MjI2MjIzMzIyAIVlAbcYF94IM7IsuxgX3ggpQ0lRLlBNTi5JUV9QUklDRV9WT0xfSElTVF82TVRILjEwLzMwLzIwMjQBAAAAOPqzAAIAAAAHODku</t>
  </si>
  <si>
    <t>ODg5MwCFZQG3GBfeCDOyLLsYF94ILUNJUS5UTFNBLklRX1NIT1JUX0lOVEVSRVNUX1BFUkNFTlQuMTAvMzAvMjAyNAEAAAAVHpIPAgAAABIwLjA1MTc1NjQ4MjE4Mjc0NzkAhWUBtxgX3ggzsiy7GBfeCC1DSVEuQ09SVC5JUV9TSE9SVF9JTlRFUkVTVF9QRVJDRU5ULjEwLzMwLzIwMjQBAAAA0rkVAAIAAAAQMTkuNzMzMjU1OTkxODI5NACFZQG3GBfeCDOyLLsYF94IKkNJUS5WSU5DLklRX1BSSUNFX1ZPTF9ISVNUXzZNVEguMTAvMzEvMjAyNAEAAADkNSMpAgAAAAgxMDUuNzExOACFZQG3GBfeCDOyLLsYF94IH0NJUS5HRUhDLklRX0xBU1RTQUxFUFJJQ0UuNDU1NjkBAAAALryMawIAAAAFOTEuNDIAhWUBtxgX3ggzsiy7GBfeCB9DSVEuUFNUVi5JUV9NQVJLRVRDQVAuMTAvMS8yMDI0AQAAAAEIBAACAAAACDcuNzI0MTk2AQYAAAAFAAAAATEBAAAACy0xOTgyODIwMjc2AwAAAAMxNjACAAAABjEwMDA1NAQAAAABMAcAAAAJMTAvMS8yMDI0hWUBtxgX3ggzsiy7GBfeCB9DSVEuT0dFTi5JUV9NQVJLRVRDQVAuMTAvOC8yMDI0AQAAACTRCwACAAAACDMuMTE3MjU2AQYAAAAFAAAAATEBAAAACy0xOTg0MDI5MDAxAwAAAAMxNjACAAAABjEwMDA1NAQAAAABMAcAAAAJMTAvOC8yMDI0hWUBtxgX3ggzsiy7GBfeCCJDSVEuR1NLLklRX0xBU1RTQUxFUFJJQ0UuMTAvOC8yMDI0AQAAAPIzBAACAAAABTE0LjUzAIVl</t>
  </si>
  <si>
    <t>AbcYF94IM7IsuxgX3ggiQ0lRLkFMTlkuSVFfVkFMVUVfVFJBREVELjEwLzkvMjAyNAEAAABzrCoAAgAAAAoxMTYuOTMyOTAxAIVlAbcYF94IM7IsuxgX3ggkQ0lRLlJOQVouSVFfTEFTVFNBTEVQUklDRS4xMC8xMC8yMDI0AQAAABkhliACAAAACjY3My45NjYwMjQAhWUBtxgX3ggzsiy7GBfeCB9DSVEuQUxMSy5JUV9MQVNUU0FMRVBSSUNFLjQ1NTgyAQAAADn+bQ0DAAAAAAAajCW3GBfeCDLDNbsYF94ILENJUS5MTFkuSVFfU0hPUlRfSU5URVJFU1RfUEVSQ0VOVC4xMC8xMC8yMDI0AQAAABtbBAACAAAAETAuNjQyOTQ3NDk2Nzc4NTc0AIVlAbcYF94IM7IsuxgX3ggqQ0lRLkNBVFguSVFfUFJJQ0VfVk9MX0hJU1RfNk1USC4xMC8xMS8yMDI0AQAAAOqVlwACAAAABzgwLjIwNjQAhWUBtxgX3ggzsiy7GBfeCCNDSVEuUEZFLklRX0xBU1RTQUxFUFJJQ0UuMTAvMTEvMjAyNAEAAADeeQIAAgAAAAUyOS4xNgCFZQG3GBfeCDOyLLsYF94IH0NJUS5DTU5ELklRX0xBU1RTQUxFUFJJQ0UuNDU1ODYBAAAAP/aPIAIAAAAEMS41NACFZQG3GBfeCDOyLLsYF94IH0NJUS5BTlZTLklRX0xBU1RTQUxFUFJJQ0UuNDU1NzkBAAAAL9EdJQIAAAAENy41MQCFZQG3GBfeCDOyLLsYF94IIENJUS5NR1RYLklRX01BUktFVENBUC4xMC8xNS8yMDI0AQAAANx0IBgCAAAACjQxMi41MzYyMzMBBgAAAAUAAAABMQEAAAALLTE5ODM3</t>
  </si>
  <si>
    <t>MTY4ODEDAAAAAzE2MAIAAAAGMTAwMDU0BAAAAAEwBwAAAAoxMC8xNS8yMDI0hWUBtxgX3ggzsiy7GBfeCCxDSVEuQVpOLklRX1NIT1JUX0lOVEVSRVNUX1BFUkNFTlQuMTAvMTYvMjAyNAEAAACGIwUAAwAAAAAAhWUBtxgX3ggzsiy7GBfeCCNDSVEuQ0dFTS5JUV9WQUxVRV9UUkFERUQuMTAvMTYvMjAyNAEAAAB/eiYgAgAAAAkxMS40NzU4OTEAhWUBtxgX3ggzsiy7GBfeCC1DSVEuRFJVRy5JUV9TSE9SVF9JTlRFUkVTVF9QRVJDRU5ULjEwLzE2LzIwMjQBAAAA1pEwKQMAAAAAAIVlAbcYF94IM7IsuxgX3ggtQ0lRLlBISU8uSVFfU0hPUlRfSU5URVJFU1RfUEVSQ0VOVC4xMC8xNi8yMDI0AQAAADkGZwgCAAAAEDUuNjA4OTAyMzAzOTk4NjIAhWUBtxgX3ggzsiy7GBfeCCRDSVEuU1VQTi5JUV9MQVNUU0FMRVBSSUNFLjEwLzE3LzIwMjQBAAAAsHMGAAIAAAAFMzMuODQAhWUBtxgX3ggzsiy7GBfeCCpDSVEuQUJCVi5JUV9QUklDRV9WT0xfSElTVF82TVRILjEwLzE3LzIwMjQBAAAACgF1CAIAAAAHMTkuODMyMgCFZQG3GBfeCDOyLLsYF94IH0NJUS5SRUdOLklRX0xBU1RTQUxFUFJJQ0UuNDU1ODMBAAAAs4MAAAIAAAAGOTkwLjY4AIVlAbcYF94IM7IsuxgX3ggjQ0lRLkFDWFAuSVFfVkFMVUVfVFJBREVELjEwLzIxLzIwMjQBAAAAzsxCIQIAAAAIMC4xNTAzMzIAhWUBtxgX3ggzsiy7GBfeCC1DSVEuTlJJ</t>
  </si>
  <si>
    <t>WC5JUV9TSE9SVF9JTlRFUkVTVF9QRVJDRU5ULjEwLzIxLzIwMjQBAAAATCpVDAIAAAAQMTIuODE1MDk1MjM2MDgyNQCFZQG3GBfeCDOyLLsYF94IJENJUS5NSVJBLklRX0xBU1RTQUxFUFJJQ0UuMTAvMjEvMjAyNAEAAAAlvOxqAgAAAAQxLjA1AIVlAbcYF94IM7IsuxgX3ggqQ0lRLkdJTEQuSVFfUFJJQ0VfVk9MX0hJU1RfNk1USC4xMC8yMS8yMDI0AQAAAEpxAAACAAAABzIyLjg3MTIAhWUBtxgX3ggzsiy7GBfeCCBDSVEuQUJCVi5JUV9NQVJLRVRDQVAuMTAvMjEvMjAyNAEAAAAKAXUIAgAAAA0zMjk0OTMuNzYyMTkyAQYAAAAFAAAAATEBAAAACy0xOTg0MzkyMjQwAwAAAAMxNjACAAAABjEwMDA1NAQAAAABMAcAAAAKMTAvMjEvMjAyNBqMJbcYF94Ihio4uxgX3ggfQ0lRLklNUk4uSVFfTEFTVFNBTEVQUklDRS40NTU5NAEAAADzTHUAAgAAAAQxLjkyAIVlAbcYF94IM7IsuxgX3gggQ0lRLkFMVk8uSVFfTUFSS0VUQ0FQLjEwLzIyLzIwMjQBAAAAPYlRKQIAAAALMzc0MC4zNDE1MDYBBgAAAAUAAAABMQEAAAALLTE5ODI2NTU3MjMDAAAAAzE2MAIAAAAGMTAwMDU0BAAAAAEwBwAAAAoxMC8yMi8yMDI0hWUBtxgX3ggzsiy7GBfeCCRDSVEuQU5OWC5JUV9MQVNUU0FMRVBSSUNFLjEwLzIyLzIwMjQBAAAA/66uEAIAAAAENy41NwCFZQG3GBfeCDOyLLsYF94II0NJUS5CQ1RYLklRX1ZBTFVFX1RSQURFRC4x</t>
  </si>
  <si>
    <t>MC8yMi8yMDI0AQAAAPbcoQ8CAAAACDUuNTU3NjU2AIVlAbcYF94IM7IsuxgX3gggQ0lRLkFOUk8uSVFfTUFSS0VUQ0FQLjEwLzIyLzIwMjQBAAAAclHlYwIAAAAKMzkxLjcxMzg3OAEGAAAABQAAAAExAQAAAAstMTk4MjY2NjE1MQMAAAADMTYwAgAAAAYxMDAwNTQEAAAAATAHAAAACjEwLzIyLzIwMjSFZQG3GBfeCDOyLLsYF94IIENJUS5PS1lPLklRX01BUktFVENBUC4xMC8yMy8yMDI0AQAAAEvPtgICAAAACTQxLjYxODY2OQEGAAAABQAAAAExAQAAAAstMTk4MzE3NzgyMAMAAAADMTYwAgAAAAYxMDAwNTQEAAAAATAHAAAACjEwLzIzLzIwMjSFZQG3GBfeCDOyLLsYF94IKkNJUS5TREdSLklRX1BSSUNFX1ZPTF9ISVNUXzZNVEguMTAvMjMvMjAyNAEAAABh5gcAAgAAAAc1Mi41ODA4AIVlAbcYF94IM7IsuxgX3ggfQ0lRLkNPR1QuSVFfTEFTVFNBTEVQUklDRS40NTU4NwEAAABp1EQoAgAAAAUxMi4yNACFZQG3GBfeCDOyLLsYF94IH0NJUS5BUFJFLklRX0xBU1RTQUxFUFJJQ0UuNDU1ODcBAAAAq9OoEwIAAAAENC4xOACFZQG3GBfeCDOyLLsYF94IH0NJUS5FTFZOLklRX01BUktFVENBUC45LzI4LzIwMjQBAAAAtE1QKQIAAAALMTEzOS44MzM4MDUBBgAAAAUAAAABMQEAAAALLTE5ODMzMDIwNTEDAAAAAzE2MAIAAAAGMTAwMDU0BAAAAAEwBwAAAAk5LzI4LzIwMjSFZQG3GBfeCDOyLLsYF94IIENJUS5S</t>
  </si>
  <si>
    <t>TEZURi5JUV9MQVNUU0FMRVBSSUNFLjQ1NTc2BQAAAAAAAAAIAAAAFChJbnZhbGlkIElkZW50aWZpZXIphWUBtxgX3ggzsiy7GBfeCB5DSVEuTVJLLklRX01BUktFVENBUC4xMC84LzIwMjQBAAAA9mYEAAIAAAANMjc1MDc3LjUwNjUzOAEGAAAABQAAAAExAQAAAAstMTk4NDg1ODk1MgMAAAADMTYwAgAAAAYxMDAwNTQEAAAAATAHAAAACTEwLzgvMjAyNIVlAbcYF94IM7IsuxgX3ggjQ0lRLkNBTkYuSVFfTEFTVFNBTEVQUklDRS4xMC85LzIwMjQBAAAASVQKAAIAAAAFMC4wMjcAhWUBtxgX3ggzsiy7GBfeCCJDSVEuVFJEQS5JUV9WQUxVRV9UUkFERUQuMTAvOS8yMDI0AQAAAAwxfiMCAAAACDMuNDUwMTI4AIVlAbcYF94IM7IsuxgX3ggiQ0lRLkxMWS5JUV9WQUxVRV9UUkFERUQuMTAvMTAvMjAyNAEAAAAbWwQAAgAAAAsxNTMxLjgyODg0NwCFZQG3GBfeCDOyLLsYF94IJENJUS5DQVRYLklRX0xBU1RTQUxFUFJJQ0UuMTAvMTEvMjAyNAEAAADqlZcAAgAAAAUxMi42NgCFZQG3GBfeCDOyLLsYF94IJENJUS5BTlZTLklRX0xBU1RTQUxFUFJJQ0UuMTAvMTUvMjAyNAEAAAAv0R0lAgAAAAQ3Ljk4AIVlAbcYF94IM7IsuxgX3ggqQ0lRLk1HVFguSVFfUFJJQ0VfVk9MX0hJU1RfNk1USC4xMC8xNS8yMDI0AQAAANx0IBgCAAAABzU4LjYwODEAhWUBtxgX3ggzsiy7GBfeCCNDSVEuWkxBQi5JUV9WQUxVRV9UUkFE</t>
  </si>
  <si>
    <t>RUQuMTAvMTUvMjAyNAEAAAB3AikQAgAAAAkxOC40NzU2MTUAhWUBtxgX3ggzsiy7GBfeCC1DSVEuUVVSRS5JUV9TSE9SVF9JTlRFUkVTVF9QRVJDRU5ULjEwLzE1LzIwMjQBAAAAoLQxCgIAAAAQMTAuNzk1NTYyNzE1Mjk0MQCFZQG3GBfeCDOyLLsYF94IKkNJUS5OVkFYLklRX1BSSUNFX1ZPTF9ISVNUXzZNVEguMTAvMTYvMjAyNAEAAACtWAUAAgAAAAgxNTEuMDY5OQCFZQG3GBfeCDOyLLsYF94IH0NJUS5HUkkuSVFfTUFSS0VUQ0FQLjEwLzE2LzIwMjQBAAAAco4pCAIAAAAIMS4zNTg3NDEBBgAAAAUAAAABMQEAAAALLTE5ODMxMzUwMjkDAAAAAzE2MAIAAAAGMTAwMDU0BAAAAAEwBwAAAAoxMC8xNi8yMDI0hWUBtxgX3ggzsiy7GBfeCCNDSVEuRFJVRy5JUV9WQUxVRV9UUkFERUQuMTAvMTYvMjAyNAEAAADWkTApAgAAAAg1Ljc2OTEwOACFZQG3GBfeCDOyLLsYF94ILUNJUS5MR05ELklRX1NIT1JUX0lOVEVSRVNUX1BFUkNFTlQuMTAvMTcvMjAyNAEAAABkeAAAAgAAABA1LjQ1MjYwNjc0NTMyNDcyAIVlAbcYF94IM7IsuxgX3ggtQ0lRLkJEUlguSVFfU0hPUlRfSU5URVJFU1RfUEVSQ0VOVC4xMC8xNy8yMDI0AQAAAM5/lhACAAAAEDIuMjg1NzAxNDk2MTM0ODQAhWUBtxgX3ggzsiy7GBfeCB9DSVEuQUJCVi5JUV9MQVNUU0FMRVBSSUNFLjQ1NTgxAQAAAAoBdQgCAAAABjE5MC40NgCFZQG3GBfeCDOy</t>
  </si>
  <si>
    <t>LLsYF94ILENJUS5NUksuSVFfU0hPUlRfSU5URVJFU1RfUEVSQ0VOVC4xMC8xOC8yMDI0AQAAAPZmBAACAAAAEDEuMDc1NDg2OTc1MzI5NTMAhWUBtxgX3ggzsiy7GBfeCCNDSVEuSkFHWC5JUV9MQVNUU0FMRVBSSUNFLjEwLzEvMjAyNAEAAACMucMAAgAAAAUzMC43NQCFZQG3GBfeCJMGLLsYF94IH0NJUS5DTFNELklRX01BUktFVENBUC4xMC85LzIwMjQBAAAADfGtCAIAAAAJOTcuOTE2Njg2AQYAAAAFAAAAATEBAAAACy0xOTgyNTc2OTg2AwAAAAMxNjACAAAABjEwMDA1NAQAAAABMAcAAAAJMTAvOS8yMDI0hWUBtxgX3giTBiy7GBfeCCNDSVEuUEZFLklRX0xBU1RTQUxFUFJJQ0UuMTAvMTAvMjAyNAEAAADeeQIAAgAAAAUyOS4zNACFZQG3GBfeCJMGLLsYF94ILENJUS5HU0suSVFfU0hPUlRfSU5URVJFU1RfUEVSQ0VOVC4xMC8xNC8yMDI0AQAAAPIzBAADAAAAAACFZQG3GBfeCJMGLLsYF94IJENJUS5NR1RYLklRX0xBU1RTQUxFUFJJQ0UuMTAvMTUvMjAyNAEAAADcdCAYAgAAAAQ1LjMzAIVlAbcYF94IkwYsuxgX3ggqQ0lRLkdOUFguSVFfUFJJQ0VfVk9MX0hJU1RfNk1USC4xMC8xNS8yMDI0AQAAAKq8cQ0CAAAACDEwMy41MDkzAIVlAbcYF94IkwYsuxgX3ggjQ0lRLlFVUkUuSVFfVkFMVUVfVFJBREVELjEwLzE1LzIwMjQBAAAAoLQxCgIAAAAHMi44NTE1OQCFZQG3GBfeCJMGLLsYF94IIENJUS5B</t>
  </si>
  <si>
    <t>Q0VULklRX01BUktFVENBUC4xMC8xNi8yMDI0AQAAAN9XexICAAAACjEzNS4zNjA5NzcBBgAAAAUAAAABMQEAAAALLTE5ODM0NTU5ODYDAAAAAzE2MAIAAAAGMTAwMDU0BAAAAAEwBwAAAAoxMC8xNi8yMDI0hWUBtxgX3giTBiy7GBfeCCRDSVEuTlZBWC5JUV9MQVNUU0FMRVBSSUNFLjEwLzE2LzIwMjQBAAAArVgFAAIAAAAFMTAuMTUAhWUBtxgX3giTBiy7GBfeCB5DSVEuR1JJLklRX0xBU1RTQUxFUFJJQ0UuNDU1ODABAAAAco4pCAIAAAAINi4yOTAwMDMAhWUBtxgX3giTBiy7GBfeCCpDSVEuR0tPUy5JUV9QUklDRV9WT0xfSElTVF82TVRILjEwLzE2LzIwMjQBAAAAyMgvAAIAAAAHMjguODMyMQCFZQG3GBfeCJMGLLsYF94IIENJUS5WU1RNLklRX01BUktFVENBUC4xMC8xNy8yMDI0AQAAACg36AYCAAAACjEwNy4wNDgzNjIBBgAAAAUAAAABMQEAAAALLTE5ODQyNzMwMDADAAAAAzE2MAIAAAAGMTAwMDU0BAAAAAEwBwAAAAoxMC8xNy8yMDI0hWUBtxgX3giTBiy7GBfeCCNDSVEuTEdORC5JUV9WQUxVRV9UUkFERUQuMTAvMTcvMjAyNAEAAABkeAAAAgAAAAc3LjcyNTg0AIVlAbcYF94IkwYsuxgX3ggtQ0lRLkFEVFguSVFfU0hPUlRfSU5URVJFU1RfUEVSQ0VOVC4xMC8xNy8yMDI0AQAAABrs1yACAAAAETAuMTM2MTg0NTUzNDIzMzU5AIVlAbcYF94IkwYsuxgX3ggsQ0lRLktaUi5JUV9TSE9SVF9JTlRF</t>
  </si>
  <si>
    <t>UkVTVF9QRVJDRU5ULjEwLzE3LzIwMjQBAAAAjRIhEgIAAAAQMS4zNDcxMzk2NTY2NjA2NwCFZQG3GBfeCJMGLLsYF94IJENJUS5BQkJWLklRX0xBU1RTQUxFUFJJQ0UuMTAvMTcvMjAyNAEAAAAKAXUIAgAAAAYxODguNTcAhWUBtxgX3giTBiy7GBfeCB9DSVEuS1pSLklRX01BUktFVENBUC4xMC8xOC8yMDI0AQAAAI0SIRICAAAACTYwLjEwNjI3NwEGAAAABQAAAAExAQAAAAstMTk4MzE5MTIwNgMAAAADMTYwAgAAAAYxMDAwNTQEAAAAATAHAAAACjEwLzE4LzIwMjSFZQG3GBfeCJMGLLsYF94IIkNJUS5NUksuSVFfVkFMVUVfVFJBREVELjEwLzE4LzIwMjQBAAAA9mYEAAIAAAALMTAzNS4xNTQxMjIAhWUBtxgX3giTBiy7GBfeCB9DSVEuUkVHTi5JUV9MQVNUU0FMRVBSSUNFLjQ1NTkzAQAAALODAAACAAAABjkyOC42MQCFZQG3GBfeCJMGLLsYF94IJENJUS5BQkJWLklRX0xBU1RTQUxFUFJJQ0UuMTAvMjEvMjAyNAEAAAAKAXUIAgAAAAYxODYuNTQAhWUBtxgX3giTBiy7GBfeCCNDSVEuTlJJWC5JUV9WQUxVRV9UUkFERUQuMTAvMjEvMjAyNAEAAABMKlUMAgAAAAkxNS4yODQ2NjIAhWUBtxgX3giTBiy7GBfeCCRDSVEuR0lMRC5JUV9MQVNUU0FMRVBSSUNFLjEwLzIxLzIwMjQBAAAASnEAAAIAAAAFODYuMjkAhWUBtxgX3giTBiy7GBfeCCBDSVEuVEFSQS5JUV9NQVJLRVRDQVAuMTAvMjEvMjAyNAEAAAD4</t>
  </si>
  <si>
    <t>oYkgAgAAAAk0MS40NjU4NDIBBgAAAAUAAAABMQEAAAALLTE5ODQ4MTg3MTIDAAAAAzE2MAIAAAAGMTAwMDU0BAAAAAEwBwAAAAoxMC8yMS8yMDI0hWUBtxgX3giTBiy7GBfeCCNDSVEuQU1SWC5JUV9WQUxVRV9UUkFERUQuMTAvMjEvMjAyNAEAAABXnEoCAgAAAAg2Ljc0NTMzOQCFZQG3GBfeCJMGLLsYF94II0NJUS5SVk1ELklRX1ZBTFVFX1RSQURFRC4xMC8yMS8yMDI0AQAAALQR6hACAAAACTUyLjc1MTMzNQCFZQG3GBfeCJMGLLsYF94IH0NJUS5BTFZPLklRX0xBU1RTQUxFUFJJQ0UuNDU1ODYBAAAAPYlRKQIAAAAFMTIuMjUAhWUBtxgX3giTBiy7GBfeCCpDSVEuTU5QUi5JUV9QUklDRV9WT0xfSElTVF82TVRILjEwLzIyLzIwMjQBAAAAS6YkEgIAAAAIMTI4LjE3MTkAhWUBtxgX3giTBiy7GBfeCB9DSVEuQU5STy5JUV9MQVNUU0FMRVBSSUNFLjQ1NTg2AQAAAHJR5WMCAAAABTE0LjI5AIVlAbcYF94IkwYsuxgX3ggkQ0lRLk9LWU8uSVFfTEFTVFNBTEVQUklDRS4xMC8yMy8yMDI0AQAAAEvPtgICAAAABDEuMjMAhWUBtxgX3giTBiy7GBfeCC1DSVEuR0xVRS5JUV9TSE9SVF9JTlRFUkVTVF9QRVJDRU5ULjEwLzIzLzIwMjQBAAAAIY0kKQIAAAAPNy4xMzI0NTM0MjkwNjEzAIVlAbcYF94IkwYsuxgX3ggfQ0lRLlNER1IuSVFfTEFTVFNBTEVQUklDRS40NTU5NQEAAABh5gcAAgAAAAUxNy41OACFZQG3</t>
  </si>
  <si>
    <t>GBfeCJMGLLsYF94IH0NJUS5DT0dULklRX0xBU1RTQUxFUFJJQ0UuNDU1OTUBAAAAadREKAIAAAAFMTIuMDEAhWUBtxgX3giTBiy7GBfeCB9DSVEuQVBSRS5JUV9MQVNUU0FMRVBSSUNFLjQ1NTk1AQAAAKvTqBMCAAAABDQuMDEAhWUBtxgX3giTBiy7GBfeCCNDSVEuQ0FUWC5JUV9WQUxVRV9UUkFERUQuMTAvMjMvMjAyNAEAAADqlZcAAgAAAAg2LjcxNjUzNgCFZQG3GBfeCJMGLLsYF94IJENJUS5aTEFCLklRX0xBU1RTQUxFUFJJQ0UuMTAvMjQvMjAyNAEAAAB3AikQAgAAAAUzMy4xOACFZQG3GBfeCJMGLLsYF94IKkNJUS5CQklPLklRX1BSSUNFX1ZPTF9ISVNUXzZNVEguMTAvMjQvMjAyNAEAAABih5wYAgAAAAc1My4yMzA2AIVlAbcYF94IkwYsuxgX3ggjQ0lRLlJDVVMuSVFfVkFMVUVfVFJBREVELjEwLzI0LzIwMjQBAAAANL9lEwIAAAAJMzQuNjg2NDI5AIVlAbcYF94IPY0puxgX3ggeQ0lRLk1SSy5JUV9MQVNUU0FMRVBSSUNFLjQ1NTk2AQAAAPZmBAACAAAABjEwMi4zMgCFZQG3GBfeCJMGLLsYF94ILUNJUS5WUkNBLklRX1NIT1JUX0lOVEVSRVNUX1BFUkNFTlQuMTAvMjQvMjAyNAEAAAA7iw4TAgAAABAxMC42MjQ1NTEzMzgxNjM2AIVlAbcYF94IkwYsuxgX3ggfQ0lRLkxFWFguSVFfTEFTVFNBTEVQUklDRS40NTU4OAEAAAAre48BAgAAAAMyLjcAhWUBtxgX3giTBiy7GBfeCCBDSVEuUkVHTi5J</t>
  </si>
  <si>
    <t>UV9NQVJLRVRDQVAuMTAvMjQvMjAyNAEAAACzgwAAAgAAAA0xMDAyNjAuMzgzOTg4AQYAAAAFAAAAATEBAAAACy0xOTg1NjE5MzgzAwAAAAMxNjACAAAABjEwMDA1NAQAAAABMAcAAAAKMTAvMjQvMjAyNIVlAbcYF94IPY0puxgX3ggiQ0lRLkdTSy5JUV9WQUxVRV9UUkFERUQuMTAvMjQvMjAyNAEAAADyMwQAAgAAAAk5NS4zODY4MDQAhWUBtxgX3gg9jSm7GBfeCB9DSVEuTVJOUy5JUV9MQVNUU0FMRVBSSUNFLjQ1NTk2AQAAACEWNwECAAAABTQyLjQ3AIVlAbcYF94IPY0puxgX3gggQ0lRLk5UTEEuSVFfTUFSS0VUQ0FQLjEwLzI0LzIwMjQBAAAAdOOOEAIAAAAKMTYxMC4wMzAxMwEGAAAABQAAAAExAQAAAAstMTk4NDA3NTA1MgMAAAADMTYwAgAAAAYxMDAwNTQEAAAAATAHAAAACjEwLzI0LzIwMjSFZQG3GBfeCD2NKbsYF94IH0NJUS5QSFZTLklRX0xBU1RTQUxFUFJJQ0UuNDU1OTYBAAAAcIsEGAIAAAAFMjQuODcAhWUBtxgX3gg9jSm7GBfeCCBDSVEuRVlQVC5JUV9NQVJLRVRDQVAuMTAvMjQvMjAyNAEAAACvYEQAAgAAAAo1MTEuNjM0MDg4AQYAAAAFAAAAATEBAAAACy0xOTg0MTI4MzI0AwAAAAMxNjACAAAABjEwMDA1NAQAAAABMAcAAAAKMTAvMjQvMjAyNIVlAbcYF94IPY0puxgX3ggfQ0lRLlJYUlguSVFfTEFTVFNBTEVQUklDRS40NTU5NgEAAACbqpQPAgAAAAQ2LjMyAIVlAbcYF94IPY0puxgX</t>
  </si>
  <si>
    <t>3gggQ0lRLklEWUEuSVFfTUFSS0VUQ0FQLjEwLzI1LzIwMjQBAAAAax2nEwIAAAALMjQ3NS4zMDc3NzQBBgAAAAUAAAABMQEAAAALLTE5ODQ1MTUzOTgDAAAAAzE2MAIAAAAGMTAwMDU0BAAAAAEwBwAAAAoxMC8yNS8yMDI0hWUBtxgX3gg9jSm7GBfeCCBDSVEuUFBCVC5JUV9NQVJLRVRDQVAuMTAvMjUvMjAyNAEAAAAtojYBAgAAAAkyOS4zNTQ2NDUBBgAAAAUAAAABMQEAAAALLTE5ODEwOTE3MTADAAAAAjcxAgAAAAYxMDAwNTQEAAAAATAHAAAACjEwLzI1LzIwMjSFZQG3GBfeCD2NKbsYF94IH0NJUS5BTklQLklRX0xBU1RTQUxFUFJJQ0UuNDU1OTcBAAAA+FMXAAIAAAAFNTguMTkAhWUBtxgX3gg9jSm7GBfeCCBDSVEuSVRSTS5JUV9NQVJLRVRDQVAuMTAvMjUvMjAyNAEAAACQsvkSAgAAAAk0Mi42ODcyNjkBBgAAAAUAAAABMQEAAAALLTE5ODE3NjM1NjEDAAAAAzE2MAIAAAAGMTAwMDU0BAAAAAEwBwAAAAoxMC8yNS8yMDI0hWUBtxgX3gg9jSm7GBfeCB9DSVEuVlJUWC5JUV9MQVNUU0FMRVBSSUNFLjQ1NTk3AQAAAIuNAAACAAAABjQ3MS4xMgCFZQG3GBfeCD2NKbsYF94IHkNJUS5PTkMuSVFfTUFSS0VUQ0FQLjkvMzAvMjAyNAEAAADg5N0GAgAAAAwyMzg3NS4xNjQxNDMBBgAAAAUAAAABMQEAAAALLTE5NzQ1MTY5NDIDAAAAAzE2MAIAAAAGMTAwMDU0BAAAAAEwBwAAAAk5LzMwLzIwMjSFZQG3GBfe</t>
  </si>
  <si>
    <t>CD2NKbsYF94IKUNJUS5BVEhFLklRX1BSSUNFX1ZPTF9ISVNUXzZNVEguMTAvMi8yMDI0AQAAAINfJAACAAAABzg1Ljk5MDIAhWUBtxgX3gg9jSm7GBfeCCNDSVEuUkFSRS5JUV9MQVNUU0FMRVBSSUNFLjEwLzQvMjAyNAEAAADxegAHAgAAAAU1My43OQCFZQG3GBfeCD2NKbsYF94IH0NJUS5DTFNELklRX0xBU1RTQUxFUFJJQ0UuNDU1NzMBAAAADfGtCAIAAAAJMjIuMTk5OTg4AIVlAbcYF94IPY0puxgX3ggiQ0lRLkNBTkYuSVFfVkFMVUVfVFJBREVELjEwLzkvMjAyNAEAAABJVAoAAgAAAAgwLjQ4MjAzOQCFZQG3GBfeCD2NKbsYF94II0NJUS5KTkouSVFfTEFTVFNBTEVQUklDRS4xMC8xMC8yMDI0AQAAAJ0hAgACAAAABjE2MC41MQCFZQG3GBfeCD2NKbsYF94IK0NJUS5SSEhCWS5JUV9QUklDRV9WT0xfSElTVF82TVRILjEwLzEwLzIwMjQBAAAAJHwKAAMAAAAAAIVlAbcYF94IPY0puxgX3ggiQ0lRLlBGRS5JUV9WQUxVRV9UUkFERUQuMTAvMTEvMjAyNAEAAADeeQIAAgAAAAo4NjMuNjQ5NTA4AIVlAbcYF94IPY0puxgX3ggiQ0lRLkdTSy5JUV9WQUxVRV9UUkFERUQuMTAvMTQvMjAyNAEAAADyMwQAAgAAAAoxMjQuNjU1MDA1AIVlAbcYF94IPY0puxgX3ggtQ0lRLkNNTkQuSVFfU0hPUlRfSU5URVJFU1RfUEVSQ0VOVC4xMC8xNC8yMDI0AQAAAD/2jyACAAAAEDQuOTY0NDU2ODMxMTA0OTMAhWUBtxgX</t>
  </si>
  <si>
    <t>3gg9jSm7GBfeCCRDSVEuR05QWC5JUV9MQVNUU0FMRVBSSUNFLjEwLzE1LzIwMjQBAAAAqrxxDQIAAAAGMTYuNzg1AIVlAbcYF94IPY0puxgX3ggtQ0lRLkpBWlouSVFfU0hPUlRfSU5URVJFU1RfUEVSQ0VOVC4xMC8xNS8yMDI0AQAAAEWdZgACAAAAEDUuNDY5MDc1MzYxMDYwNDUAhWUBtxgX3gg9jSm7GBfeCClDSVEuSENNLklRX1BSSUNFX1ZPTF9ISVNUXzZNVEguMTAvMTYvMjAyNAEAAAC7r5YBAgAAAAc1MC4yMTM4AIVlAbcYF94IPY0puxgX3ggfQ0lRLkFDRVQuSVFfTEFTVFNBTEVQUklDRS40NTU4MAEAAADfV3sSAgAAAAMxLjQAhWUBtxgX3gg9jSm7GBfeCB9DSVEuTlZBWC5JUV9MQVNUU0FMRVBSSUNFLjQ1NTg4AQAAAK1YBQACAAAAAjEwAIVlAbcYF94IPY0puxgX3ggjQ0lRLkdSSS5JUV9MQVNUU0FMRVBSSUNFLjEwLzE2LzIwMjQBAAAAco4pCAIAAAAINy44ODk3MDMAhWUBtxgX3gg9jSm7GBfeCCRDSVEuR0tPUy5JUV9MQVNUU0FMRVBSSUNFLjEwLzE2LzIwMjQBAAAAyMgvAAIAAAAFMTI4LjIAhWUBtxgX3gg9jSm7GBfeCB9DSVEuVlNUTS5JUV9MQVNUU0FMRVBSSUNFLjQ1NTgxAQAAACg36AYCAAAABDMuMzMAhWUBtxgX3gg9jSm7GBfeCCpDSVEuTVJOUy5JUV9QUklDRV9WT0xfSElTVF82TVRILjEwLzE3LzIwMjQBAAAAIRY3AQIAAAAGMzYuMjg0AIVlAbcYF94IPY0puxgX3gggQ0lRLkFW</t>
  </si>
  <si>
    <t>WEwuSVFfTUFSS0VUQ0FQLjEwLzE3LzIwMjQBAAAAYzjPAAIAAAAKNDY2Ljc5OTMyMQEGAAAABQAAAAExAQAAAAstMTk4NDYzNDg4MAMAAAADMTYwAgAAAAYxMDAwNTQEAAAAATAHAAAACjEwLzE3LzIwMjSFZQG3GBfeCD2NKbsYF94II0NJUS5BRFRYLklRX1ZBTFVFX1RSQURFRC4xMC8xNy8yMDI0AQAAABrs1yACAAAABjIuOTMyMgCFZQG3GBfeCD2NKbsYF94ILUNJUS5BVkRMLklRX1NIT1JUX0lOVEVSRVNUX1BFUkNFTlQuMTAvMTcvMjAyNAEAAACXbwAAAgAAABAxMS4zOTA4NzEzNTc4NDY5AIVlAbcYF94IPY0puxgX3ggfQ0lRLkFCQlYuSVFfTEFTVFNBTEVQUklDRS40NTU4OQEAAAAKAXUIAgAAAAYxODkuNjUAhWUBtxgX3gg9jSm7GBfeCClDSVEuS1pSLklRX1BSSUNFX1ZPTF9ISVNUXzZNVEguMTAvMTgvMjAyNAEAAACNEiESAgAAAAc3Mi4zNTYxAIVlAbcYF94IPY0puxgX3ggfQ0lRLlBGRS5JUV9NQVJLRVRDQVAuMTAvMTgvMjAyNAEAAADeeQIAAgAAAAwxNjU1ODAuODI5NzcBBgAAAAUAAAABMQEAAAALLTE5ODQ4OTA3MTkDAAAAAzE2MAIAAAAGMTAwMDU0BAAAAAEwBwAAAAoxMC8xOC8yMDI0hWUBtxgX3gg9jSm7GBfeCB9DSVEuQUJCVi5JUV9MQVNUU0FMRVBSSUNFLjQ1NTkzAQAAAAoBdQgCAAAABjE4OS42OACFZQG3GBfeCD2NKbsYF94IIENJUS5QWVBELklRX01BUktFVENBUC4xMC8yMS8y</t>
  </si>
  <si>
    <t>MDI0AQAAAH8W7wICAAAACTIyLjQ1MTQ3NwEGAAAABQAAAAExAQAAAAstMTk4MTc2MzUzOQMAAAADMTYwAgAAAAYxMDAwNTQEAAAAATAHAAAACjEwLzIxLzIwMjSFZQG3GBfeCD2NKbsYF94ILUNJUS5FTEFCLklRX1NIT1JUX0lOVEVSRVNUX1BFUkNFTlQuMTAvMjEvMjAyNAEAAACM9llkAgAAABAxLjM5MDIzMTk3Njk3NDk5AIVlAbcYF94IPY0puxgX3ggfQ0lRLkdJTEQuSVFfTEFTVFNBTEVQUklDRS40NTU5MwEAAABKcQAAAgAAAAU4OC43NgCFZQG3GBfeCD2NKbsYF94IKkNJUS5UQVJBLklRX1BSSUNFX1ZPTF9ISVNUXzZNVEguMTAvMjEvMjAyNAEAAAD4oYkgAgAAAAc2NC45NzM3AIVlAbcYF94IPY0puxgX3gggQ0lRLk1ER0wuSVFfTUFSS0VUQ0FQLjEwLzIxLzIwMjQBAAAATJujCAIAAAALNDUzNS41NjEwOTkBBgAAAAUAAAABMQEAAAALLTE5ODQ0MzYxNzIDAAAAAzE2MAIAAAAGMTAwMDU0BAAAAAEwBwAAAAoxMC8yMS8yMDI0hWUBtxgX3gg9jSm7GBfeCCBDSVEuT0NHTi5JUV9NQVJLRVRDQVAuMTAvMjEvMjAyNAEAAAC3wBwSAgAAAAkyNzAuMTI1NzMBBgAAAAUAAAABMQEAAAALLTE5ODQ0MzU5OTkDAAAAAzE2MAIAAAAGMTAwMDU0BAAAAAEwBwAAAAoxMC8yMS8yMDI0hWUBtxgX3gg9jSm7GBfeCCRDSVEuQUxWTy5JUV9MQVNUU0FMRVBSSUNFLjEwLzIyLzIwMjQBAAAAPYlRKQIAAAAEMTIuNACF</t>
  </si>
  <si>
    <t>ZQG3GBfeCD2NKbsYF94II0NJUS5JTVVYLklRX1ZBTFVFX1RSQURFRC4xMC8yMi8yMDI0AQAAAGV+BRgCAAAACTE1LjUyNzc3MQCFZQG3GBfeCD2NKbsYF94IJENJUS5NTlBSLklRX0xBU1RTQUxFUFJJQ0UuMTAvMjIvMjAyNAEAAABLpiQSAgAAAAQ1LjI1AIVlAbcYF94IPY0puxgX3ggtQ0lRLkdOTFguSVFfU0hPUlRfSU5URVJFU1RfUEVSQ0VOVC4xMC8yMi8yMDI0AQAAAB96qgACAAAAEDMuMjgwNjU2NDc5NjYxMTkAhWUBtxgX3gg9jSm7GBfeCCRDSVEuQU5STy5JUV9MQVNUU0FMRVBSSUNFLjEwLzIyLzIwMjQBAAAAclHlYwIAAAAFMTQuNTMAhWUBtxgX3gg9jSm7GBfeCB9DSVEuT0tZTy5JUV9MQVNUU0FMRVBSSUNFLjQ1NTk1AQAAAEvPtgICAAAABTEuMTY1AIVlAbcYF94IPY0puxgX3ggjQ0lRLkdMVUUuSVFfVkFMVUVfVFJBREVELjEwLzIzLzIwMjQBAAAAIY0kKQIAAAAIMC44MTI5MzQAhWUBtxgX3gg9jSm7GBfeCCNDSVEuUlZNRC5JUV9WQUxVRV9UUkFERUQuMTAvMjMvMjAyNAEAAAC0EeoQAgAAAAoxMjUuMjIzMjI5AIVlAbcYF94IPY0puxgX3ggjQ0lRLk9MTUEuSVFfVkFMVUVfVFJBREVELjEwLzIzLzIwMjQBAAAA8n84IAIAAAAINi44MDA1MDMAhWUBtxgX3gg9jSm7GBfeCCFDSVEuUEhSUkYuSVFfTUFSS0VUQ0FQLjEwLzIzLzIwMjQFAAAAAAAAAAgAAAAUKEludmFsaWQgSWRlbnRpZmll</t>
  </si>
  <si>
    <t>cimFZQG3GBfeCD2NKbsYF94II0NJUS5NQUlBLklRX1ZBTFVFX1RSQURFRC4xMC8yMy8yMDI0AQAAAHXynyUCAAAACDAuMTE0NjU3AIVlAbcYF94IPY0puxgX3ggfQ0lRLlpMQUIuSVFfTEFTVFNBTEVQUklDRS40NTU5NgEAAAB3AikQAgAAAAUzMC4yMgCFZQG3GBfeCD2NKbsYF94IH0NJUS5CQklPLklRX0xBU1RTQUxFUFJJQ0UuNDU1ODgBAAAAYoecGAIAAAAFMjQuNDUAhWUBtxgX3gg9jSm7GBfeCCBDSVEuUFJMRC5JUV9NQVJLRVRDQVAuMTAvMjQvMjAyNAEAAABmXkcWAgAAAAoxMTcuNTc3NTUyAQYAAAAFAAAAATEBAAAACy0xOTgzMjYwMjQwAwAAAAMxNjACAAAABjEwMDA1NAQAAAABMAcAAAAKMTAvMjQvMjAyNIVlAbcYF94IPY0puxgX3ggkQ0lRLkxFWFguSVFfTEFTVFNBTEVQUklDRS4xMC8yNC8yMDI0AQAAACt7jwECAAAABDIuNzMAhWUBtxgX3gg9jSm7GBfeCB9DSVEuUkVHTi5JUV9MQVNUU0FMRVBSSUNFLjQ1NTg4AQAAALODAAACAAAABjk0MS4zOQCFZQG3GBfeCD2NKbsYF94IH0NJUS5QRkUuSVFfTUFSS0VUQ0FQLjEwLzI0LzIwMjQBAAAA3nkCAAIAAAANMTYyMjk0LjE0NjYzMwEGAAAABQAAAAExAQAAAAstMTk4NDg5MDcxOQMAAAADMTYwAgAAAAYxMDAwNTQEAAAAATAHAAAACjEwLzI0LzIwMjSFZQG3GBfeCD2NKbsYF94ILUNJUS5MWUVMLklRX1NIT1JUX0lOVEVSRVNUX1BFUkNFTlQu</t>
  </si>
  <si>
    <t>MTAvMjQvMjAyNAEAAADFxTQjAgAAABA0LjIwMjcxODYzODk1Mzk4AIVlAbcYF94IPY0puxgX3ggqQ0lRLk5UTEEuSVFfUFJJQ0VfVk9MX0hJU1RfNk1USC4xMC8yNC8yMDI0AQAAAHTjjhACAAAABzYzLjM4NDcAhWUBtxgX3gg9jSm7GBfeCC1DSVEuRFRJTC5JUV9TSE9SVF9JTlRFUkVTVF9QRVJDRU5ULjEwLzI0LzIwMjQBAAAA6OVxAgIAAAAQMi45NjQ3MjM3Mzk3OTc4NACFZQG3GBfeCD2NKbsYF94IKkNJUS5FWVBULklRX1BSSUNFX1ZPTF9ISVNUXzZNVEguMTAvMjQvMjAyNAEAAACvYEQAAgAAAAgxMDguNDM5MgCFZQG3GBfeCD2NKbsYF94ILUNJUS5FWEFJLklRX1NIT1JUX0lOVEVSRVNUX1BFUkNFTlQuMTAvMjQvMjAyNAEAAADazQMCAwAAAAAAhWUBtxgX3gg9jSm7GBfeCCpDSVEuSURZQS5JUV9QUklDRV9WT0xfSElTVF82TVRILjEwLzI1LzIwMjQBAAAAax2nEwIAAAAHNDguNTY0NwCFZQG3GBfeCD2NKbsYF94ILkNJUS5STEZURi5JUV9TSE9SVF9JTlRFUkVTVF9QRVJDRU5ULjEwLzI1LzIwMjQFAAAAAAAAAAgAAAAUKEludmFsaWQgSWRlbnRpZmllcimFZQG3GBfeCD2NKbsYF94IKkNJUS5QUEJULklRX1BSSUNFX1ZPTF9ISVNUXzZNVEguMTAvMjUvMjAyNAEAAAAtojYBAgAAAAc5MC44NzQ0AIVlAbcYF94IPY0puxgX3ggtQ0lRLkFRU1QuSVFfU0hPUlRfSU5URVJFU1RfUEVSQ0VOVC4xMC8y</t>
  </si>
  <si>
    <t>NS8yMDI0AQAAAKg+fAACAAAAEDExLjg1MDQxMjMwMDY2OTQAhWUBtxgX3gg9jSm7GBfeCCpDSVEuSVRSTS5JUV9QUklDRV9WT0xfSElTVF82TVRILjEwLzI1LzIwMjQBAAAAkLL5EgIAAAAHOTkuNjc4MgCFZQG3GBfeCD2NKbsYF94ILUNJUS5BTFBOLklRX1NIT1JUX0lOVEVSRVNUX1BFUkNFTlQuMTAvMjUvMjAyNAEAAADZkGYAAwAAAAAAhWUBtxgX3gg9jSm7GBfeCCpDSVEuS0FMVi5JUV9QUklDRV9WT0xfSElTVF82TVRILjEwLzI1LzIwMjQBAAAAEI4lCAIAAAAHNTkuMzM1NACFZQG3GBfeCD2NKbsYF94ILUNJUS5BVFhTLklRX1NIT1JUX0lOVEVSRVNUX1BFUkNFTlQuMTAvMjUvMjAyNAEAAAAIIQIGAgAAABA2LjE5MjU1MDM1MzU4MDg2AIVlAbcYF94IPY0puxgX3ggqQ0lRLktVUkEuSVFfUFJJQ0VfVk9MX0hJU1RfNk1USC4xMC8yNS8yMDI0AQAAALjL2hACAAAABzM4LjE4NDUAhWUBtxgX3gg9jSm7GBfeCCJDSVEuUEhJTy5JUV9WQUxVRV9UUkFERUQuMTAvOC8yMDI0AQAAADkGZwgCAAAACDAuMDg3NjU1AIVlAbcYF94IPY0puxgX3ggfQ0lRLkJJSUIuSVFfTEFTVFNBTEVQUklDRS40NTU4MQEAAAAedAAAAgAAAAMxODkAhWUBtxgX3gg9jSm7GBfeCCBDSVEuWkxEUEYuSVFfTUFSS0VUQ0FQLjEwLzkvMjAyNAEAAAAiWxMAAgAAAAw1NTQ0My45MjU0NDMBBgAAAAUAAAABMQEAAAALLTE5ODI4NjQx</t>
  </si>
  <si>
    <t>NTQDAAAAAjQyAgAAAAYxMDAwNTQEAAAAATAHAAAACTEwLzkvMjAyNIVlAbcYF94IPY0puxgX3gggQ0lRLlJISEJZLklRX0xBU1RTQUxFUFJJQ0UuNDU1ODIBAAAAJHwKAAMAAAAAAIVlAbcYF94IPY0puxgX3ggtQ0lRLkNBVFguSVFfU0hPUlRfSU5URVJFU1RfUEVSQ0VOVC4xMC8xMS8yMDI0AQAAAOqVlwACAAAAEDE0LjIyMTc4MDgwMTA0NzEAhWUBtxgX3gg9jSm7GBfeCCpDSVEuQk5UQy5JUV9QUklDRV9WT0xfSElTVF82TVRILjEwLzEyLzIwMjQBAAAAgI5EAAIAAAAHOTYuOTMzMwCFZQG3GBfeCD2NKbsYF94IIENJUS5SSEhCWS5JUV9MQVNUU0FMRVBSSUNFLjQ1NTc2AQAAACR8CgADAAAAAACFZQG3GBfeCD2NKbsYF94IIENJUS5FTlZCLklRX01BUktFVENBUC4xMC8xNS8yMDI0AQAAAAD7yyYCAAAACDMuNzczMTE3AQYAAAAFAAAAATEBAAAACy0xOTgzNTMyNTA3AwAAAAMxNjACAAAABjEwMDA1NAQAAAABMAcAAAAKMTAvMTUvMjAyNIVlAbcYF94IPY0puxgX3ggjQ0lRLkpBWlouSVFfVkFMVUVfVFJBREVELjEwLzE1LzIwMjQBAAAARZ1mAAIAAAAKMTUxLjUyNTk5NQCFZQG3GBfeCD2NKbsYF94II0NJUS5IQ00uSVFfTEFTVFNBTEVQUklDRS4xMC8xNi8yMDI0AQAAALuvlgECAAAABDMuMDMAhWUBtxgX3gg9jSm7GBfeCCRDSVEuQUNFVC5JUV9MQVNUU0FMRVBSSUNFLjEwLzE2LzIwMjQBAAAA31d7</t>
  </si>
  <si>
    <t>EgIAAAAEMS40OQCFZQG3GBfeCD2NKbsYF94IHkNJUS5HUkkuSVFfTEFTVFNBTEVQUklDRS40NTU4OAEAAAByjikIAgAAAAkxMy43MDIwMDYAhWUBtxgX3gg9jSm7GBfeCB9DSVEuUlhSWC5JUV9NQVJLRVRDQVAuMTAvMi8yMDI0AQAAAJuqlA8CAAAACzE3MTYuNzE2MTY2AQYAAAAFAAAAATEBAAAACy0xOTg0MTE2OTI3AwAAAAMxNjACAAAABjEwMDA1NAQAAAABMAcAAAAJMTAvMi8yMDI0hWUBtxgX3gg9jSm7GBfeCB5DSVEuS1pSLklRX01BUktFVENBUC4xMC80LzIwMjQBAAAAjRIhEgIAAAAINTguMTg3MzcBBgAAAAUAAAABMQEAAAALLTE5ODMxOTEyMDYDAAAAAzE2MAIAAAAGMTAwMDU0BAAAAAEwBwAAAAkxMC80LzIwMjSFZQG3GBfeCD2NKbsYF94IH0NJUS5TVVBOLklRX0xBU1RTQUxFUFJJQ0UuNDU1NzIBAAAAsHMGAAIAAAAFMzIuMDYAhWUBtxgX3gg9jSm7GBfeCB9DSVEuUFRDVC5JUV9MQVNUU0FMRVBSSUNFLjQ1NTgwAQAAAJRbDwACAAAABTM3LjU2AIVlAbcYF94IPY0puxgX3ggfQ0lRLk9DR04uSVFfTUFSS0VUQ0FQLjEwLzkvMjAyNAEAAAC3wBwSAgAAAAoyNzMuMTQ4MjM3AQYAAAAFAAAAATEBAAAACy0xOTg0NDM1OTk5AwAAAAMxNjACAAAABjEwMDA1NAQAAAABMAcAAAAJMTAvOS8yMDI0hWUBtxgX3gg9jSm7GBfeCCBDSVEuWkxEUEYuSVFfTEFTVFNBTEVQUklDRS40NTU3MwEAAAAiWxMA</t>
  </si>
  <si>
    <t>AwAAAAAAhWUBtxgX3gg9jSm7GBfeCCxDSVEuUEZFLklRX1NIT1JUX0lOVEVSRVNUX1BFUkNFTlQuMTAvMTAvMjAyNAEAAADeeQIAAgAAABAxLjE5MzI5MDU1NTM2NDE4AIVlAbcYF94IPY0puxgX3gggQ0lRLkNBUFIuSVFfTUFSS0VUQ0FQLjEwLzExLzIwMjQBAAAAlazCAQIAAAAKNjI3Ljk0NjI1NQEGAAAABQAAAAExAQAAAAstMTk4NDAwNzM2MgMAAAADMTYwAgAAAAYxMDAwNTQEAAAAATAHAAAACjEwLzExLzIwMjSFZQG3GBfeCD2NKbsYF94IH0NJUS5CTlRDLklRX0xBU1RTQUxFUFJJQ0UuNDU1ODMBAAAAgI5EAAIAAAAFMTEuNDgAhWUBtxgX3gg9jSm7GBfeCCBDSVEuUkhIQlkuSVFfTEFTVFNBTEVQUklDRS40NTU4NgEAAAAkfAoAAwAAAAAAhWUBtxgX3gg9jSm7GBfeCB9DSVEuRU5WQi5JUV9MQVNUU0FMRVBSSUNFLjQ1NTc5AQAAAAD7yyYCAAAACTc0LjE1OTk5MgCFZQG3GBfeCD2NKbsYF94IH0NJUS5KTkouSVFfTUFSS0VUQ0FQLjEwLzE1LzIwMjQBAAAAnSECAAIAAAANMzk1MDI4LjY4NTc1NQEGAAAABQAAAAExAQAAAAstMTk3MzU4MTAxNgMAAAADMTYwAgAAAAYxMDAwNTQEAAAAATAHAAAACjEwLzE1LzIwMjSFZQG3GBfeCD2NKbsYF94II0NJUS5NR1RYLklRX1ZBTFVFX1RSQURFRC4xMC8xNS8yMDI0AQAAANx0IBgCAAAACTEwLjg3ODM0OQCFZQG3GBfeCD2NKbsYF94ILUNJUS5HTlBYLklR</t>
  </si>
  <si>
    <t>X1NIT1JUX0lOVEVSRVNUX1BFUkNFTlQuMTAvMTUvMjAyNAEAAACqvHENAgAAABAyLjI1MTQ5MzY3NzkyMTM2AIVlAbcYF94IPY0puxgX3ggfQ0lRLkxZUkEuSVFfTEFTVFNBTEVQUklDRS40NTU3OQEAAABnpIAIAgAAAAYxMS4xMjUAhWUBtxgX3gg9jSm7GBfeCB5DSVEuSENNLklRX0xBU1RTQUxFUFJJQ0UuNDU1ODgBAAAAu6+WAQIAAAAEMy4yNQCFZQG3GBfeCD2NKbsYF94IH0NJUS5WU1RNLklRX0xBU1RTQUxFUFJJQ0UuNDU1ODkBAAAAKDfoBgIAAAAEMy4yOQCFZQG3GBfeCD2NKbsYF94IH0NJUS5NUk5TLklRX0xBU1RTQUxFUFJJQ0UuNDU1ODkBAAAAIRY3AQIAAAACNDIAhWUBtxgX3gg9jSm7GBfeCCRDSVEuQVZYTC5JUV9MQVNUU0FMRVBSSUNFLjEwLzE3LzIwMjQBAAAAYzjPAAIAAAAFNS41MDUAhWUBtxgX3gg9jSm7GBfeCCJDSVEuQVFTVC5JUV9CRVRBXzFZUl9SU1EuOS8zMC8yMDI0AQAAAKg+fAACAAAAEjAuMDEyNjA5NzM1ODE4NDI1NAAajCW3GBfeCIYqOLsYF94IIkNJUS5OVlMuSVFfQkVUQV8xWVJfUlNRLjEwLzEwLzIwMjQBAAAAqbXoDwIAAAASMC4wMjE5ODY0NDk0MDMyMDM2ABqMJbcYF94Ihio4uxgX3ggjQ0lRLlJQVFguSVFfQkVUQV8xWVJfUlNRLjEwLzE0LzIwMjQBAAAA57/wGQIAAAARMC4yNjI4MTAzMjI1MTkxOTYAGowltxgX3giGKji7GBfeCCNDSVEuR05QWC5JUV9CRVRB</t>
  </si>
  <si>
    <t>XzFZUl9SU1EuMTAvMTUvMjAyNAEAAACqvHENAgAAABIwLjA1Mjk2ODA0MTcxMzMzMjgAGowltxgX3giGKji7GBfeCCJDSVEuQ0VSTy5JUV9CRVRBXzFZUl9SU1EuOS8yNS8yMDI0AQAAADNAw2MCAAAAEjAuMDAxMzIwODI2NDE4Mzc3NwAajCW3GBfeCIYqOLsYF94IIkNJUS5QSFZTLklRX0JFVEFfMVlSX1JTUS4xMC8zLzIwMjQBAAAAcIsEGAIAAAASMC4wNzE4MjM4NzY3MjAyNDIyABqMJbcYF94Ihio4uxgX3ggiQ0lRLlJBUkUuSVFfQkVUQV8xWVJfUlNRLjEwLzcvMjAyNAEAAADxegAHAgAAABEwLjE1OTU0NjI0NDg5ODM2OQAajCW3GBfeCIYqOLsYF94IIkNJUS5DTFNELklRX0JFVEFfMVlSX1JTUS4xMC85LzIwMjQBAAAADfGtCAIAAAARMC4xMTIwNTUyMDc1ODcwOTgAGowltxgX3giGKji7GBfeCCJDSVEuQVJRVC5JUV9CRVRBXzFZUl9SU1EuOS8yNS8yMDI0AQAAAChhuSACAAAAEjAuMDI5NzQ1MDQzMTUxMzA5OQAajCW3GBfeCIYqOLsYF94IIkNJUS5CTUVBLklRX0JFVEFfMVlSX1JTUS45LzI2LzIwMjQBAAAAx5hxKQIAAAATMC4wMDY1ODk0Nzk5OTg0MTc2NgCTGm+3GBfeCORqRLsYF94IIkNJUS5JTU1YLklRX0JFVEFfMVlSX1JTUS4xMC8yLzIwMjQBAAAAv1ngGAIAAAASMC4wNjkzNTg2MDkxNTczMDM5ABqMJbcYF94Ihio4uxgX3ggiQ0lRLlRPVlguSVFfQkVUQV8xWVJfUlNRLjEwLzMvMjAy</t>
  </si>
  <si>
    <t>NAEAAABtsHQBAgAAABIwLjAyMTE1MTQxMjAxOTE4MjEAGowltxgX3giGKji7GBfeCCNDSVEuUkxGVEYuSVFfQkVUQV8xWVJfUlNRLjEwLzQvMjAyNAUAAAAAAAAACAAAABQoSW52YWxpZCBJZGVudGlmaWVyKRqMJbcYF94Ihio4uxgX3gghQ0lRLk1SSy5JUV9CRVRBXzFZUl9SU1EuMTAvOC8yMDI0AQAAAPZmBAACAAAAEjAuMDU4Mzk1NTM2NzMxMjQxNQAajCW3GBfeCIYqOLsYF94IIkNJUS5PR0VOLklRX0JFVEFfMVlSX1JTUS4xMC84LzIwMjQBAAAAJNELAAIAAAASMC4wMzYzMzcyOTczNDY0ODUxABqMJbcYF94Ihio4uxgX3ggiQ0lRLlRSREEuSVFfQkVUQV8xWVJfUlNRLjEwLzkvMjAyNAEAAAAMMX4jAgAAABEwLjEyODM0NDA0ODY2MTQzMQAajCW3GBfeCIYqOLsYF94IJENJUS5SSEhCWS5JUV9CRVRBXzFZUl9SU1EuMTAvMTAvMjAyNAEAAAAkfAoAAwAAAAAAGowltxgX3giGKji7GBfeCCNDSVEuTFlSQS5JUV9CRVRBXzFZUl9SU1EuMTAvMTUvMjAyNAEAAABnpIAIAgAAABMwLjAwNjEyNzkzNjg3OTU2NjczABqMJbcYF94Ihio4uxgX3ggjQ0lRLkFDRVQuSVFfQkVUQV8xWVJfUlNRLjEwLzE2LzIwMjQBAAAA31d7EgIAAAASMC4wNDQyMTEzMzkwOTEwMzI2ABqMJbcYF94Ihio4uxgX3ggiQ0lRLkdSSS5JUV9CRVRBXzFZUl9SU1EuMTAvMTYvMjAyNAEAAAByjikIAgAAABIwLjAzMDE1Nzg0NjMwNDE3</t>
  </si>
  <si>
    <t>MTEAGowltxgX3giGKji7GBfeCCNDSVEuVlNUTS5JUV9CRVRBXzFZUl9SU1EuMTAvMTcvMjAyNAEAAAAoN+gGAgAAABEwLjEzNDkwODM1OTAxNDI4NAAajCW3GBfeCIYqOLsYF94II0NJUS5BVlhMLklRX0JFVEFfMVlSX1JTUS4xMC8xNy8yMDI0AQAAAGM4zwACAAAAETAuMTE5NDcwMzU1MDEzODYyABqMJbcYF94Ihio4uxgX3ggjQ0lRLkFNTFguSVFfQkVUQV8xWVJfUlNRLjEwLzE3LzIwMjQBAAAABqDnEgIAAAASMC4wMzY0OTEwNTg1NDQ1Mzg0ABqMJbcYF94Ihio4uxgX3ggjQ0lRLlJBTkkuSVFfQkVUQV8xWVJfUlNRLjEwLzE3LzIwMjQBAAAAGyBzDgIAAAASMC4wMDIyMjgxNjcyMTY0MjE0ABqMJbcYF94Ihio4uxgX3ggiQ0lRLk1SSy5JUV9CRVRBXzFZUl9SU1EuMTAvMTgvMjAyNAEAAAD2ZgQAAgAAABIwLjA1MjU2NTcyNDQyNzE1ODYAGowltxgX3ggywzW7GBfeCCNDSVEuUkVHTi5JUV9CRVRBXzFZUl9SU1EuMTAvMjEvMjAyNAEAAACzgwAAAgAAABEwLjE3MjkzMTY0MzA5NzU1OAAajCW3GBfeCIYqOLsYF94II0NJUS5QWVBELklRX0JFVEFfMVlSX1JTUS4xMC8yMS8yMDI0AQAAAH8W7wICAAAAEjAuMDEwNDMzMTgzNDI5MzcwNAAajCW3GBfeCDLDNbsYF94IIkNJUS5OVk8uSVFfQkVUQV8xWVJfUlNRLjEwLzIxLzIwMjQBAAAAfO8EAAMAAAAAABqMJbcYF94IMsM1uxgX3ggjQ0lRLkFNUlguSVFf</t>
  </si>
  <si>
    <t>QkVUQV8xWVJfUlNRLjEwLzIxLzIwMjQBAAAAV5xKAgIAAAARMC4xMDQ1MzkwNDY0NjkyMjEAGowltxgX3ggywzW7GBfeCCNDSVEuVEVWQS5JUV9CRVRBXzFZUl9SU1EuMTAvMjIvMjAyNAEAAABPswQAAgAAABEwLjE3NzQzNTk2NTIxNTA4MgAajCW3GBfeCDLDNbsYF94II0NJUS5BTk5YLklRX0JFVEFfMVlSX1JTUS4xMC8yMi8yMDI0AQAAAP+urhACAAAAEjAuMDc3MzA0NjQ2ODgyNDM5OAAajCW3GBfeCDLDNbsYF94IIkNJUS5NUk5BLklRX0JFVEFfMVlSX1JTUS45LzMwLzIwMjQBAAAA/IOrBwIAAAASMC4wODM1ODA1ODYxNzMyMjgyABqMJbcYF94IMsM1uxgX3ggiQ0lRLkJJSUIuSVFfQkVUQV8xWVJfUlNRLjEwLzgvMjAyNAEAAAAedAAAAgAAABEwLjE3ODAyMzIzODI4MTAxOAAajCW3GBfeCDLDNbsYF94IIUNJUS5KTkouSVFfQkVUQV8xWVJfUlNRLjkvMzAvMjAyNAEAAACdIQIAAgAAABIwLjA1MzY4ODk0MjQwMDg0MDgAGowltxgX3ggywzW7GBfeCCJDSVEuUlhSWC5JUV9CRVRBXzFZUl9SU1EuMTAvMi8yMDI0AQAAAJuqlA8CAAAAETAuMjE3ODM2NDUwMzQwODA4ABqMJbcYF94IMsM1uxgX3ggiQ0lRLlJBUkUuSVFfQkVUQV8xWVJfUlNRLjEwLzQvMjAyNAEAAADxegAHAgAAABEwLjE1OTU0NjI0NDg5ODM2OQAajCW3GBfeCDLDNbsYF94IIkNJUS5UVkdOLklRX0JFVEFfMVlSX1JTUS4xMC84LzIw</t>
  </si>
  <si>
    <t>MjQBAAAAsnvbKQIAAAAUMC4wMDAzNzk2MDQyODUxMjE3NTIAGowltxgX3ggywzW7GBfeCCJDSVEuUEZFLklRX0JFVEFfMVlSX1JTUS4xMC8xMC8yMDI0AQAAAN55AgACAAAAEzAuMDA0ODY3ODM1NTA5OTc4OTgAGowltxgX3ggywzW7GBfeCCRDSVEuUkhIQlkuSVFfQkVUQV8xWVJfUlNRLjEwLzE0LzIwMjQBAAAAJHwKAAMAAAAAABqMJbcYF94IMsM1uxgX3ggiQ0lRLkVTTEEuSVFfQkVUQV8xWVJfUlNRLjkvMjcvMjAyNAEAAAAH3nZrAgAAABMwLjAwMTI5OTI2Nzk1NjA1MjkyABqMJbcYF94IMsM1uxgX3ggiQ0lRLlJESEwuSVFfQkVUQV8xWVJfUlNRLjkvMzAvMjAyNAEAAAB0DEEGAgAAABMwLjAwNjAyNzQ1NDg3MTA1OTEyABqMJbcYF94IMsM1uxgX3ggiQ0lRLldJTlQuSVFfQkVUQV8xWVJfUlNRLjkvMzAvMjAyNAEAAAD2awAAAgAAABMwLjAwODIxNDk4OTMwNTg5ODY0ABqMJbcYF94IMsM1uxgX3ggiQ0lRLkJEVFguSVFfQkVUQV8xWVJfUlNRLjEwLzcvMjAyNAEAAABcqVMZAgAAABIwLjA2NTg4NTU2MTM3MDAzMjQAGowltxgX3ggywzW7GBfeCCJDSVEuQklJQi5JUV9CRVRBXzFZUl9SU1EuMTAvOS8yMDI0AQAAAB50AAACAAAAETAuMTc4MDIzMjM4MjgxMDE4ABqMJbcYF94IMsM1uxgX3ggiQ0lRLkpOSi5JUV9CRVRBXzFZUl9SU1EuMTAvMTAvMjAyNAEAAACdIQIAAgAAABIwLjA1NDY4NzI4Njg1</t>
  </si>
  <si>
    <t>MTUyNjgAGowltxgX3ggywzW7GBfeCCJDSVEuQUJCVi5JUV9CRVRBXzFZUl9SU1EuOS8yNy8yMDI0AQAAAAoBdQgCAAAAEjAuMDEyOTg3MDIzNjUzNTk4NgAajCW3GBfeCDLDNbsYF94IIkNJUS5CQ1RYLklRX0JFVEFfMVlSX1JTUS4xMC8xLzIwMjQBAAAA9tyhDwMAAAAAABqMJbcYF94IMsM1uxgX3gghQ0lRLktaUi5JUV9CRVRBXzFZUl9SU1EuMTAvNC8yMDI0AQAAAI0SIRICAAAAETAuMTIzMjI2ODc2OTg4ODQzABqMJbcYF94IMsM1uxgX3ggiQ0lRLlNVUE4uSVFfQkVUQV8xWVJfUlNRLjEwLzgvMjAyNAEAAACwcwYAAgAAABIwLjA3MTcyMDIwMzgyNzg0ODkAGowltxgX3ggywzW7GBfeCCFDSVEuR1NLLklRX0JFVEFfMVlSX1JTUS4xMC84LzIwMjQBAAAA8jMEAAIAAAASMC4wMzc0NjAyODkyMDc5NjkxABqMJbcYF94IMsM1uxgX3ggiQ0lRLlZUUlMuSVFfQkVUQV8xWVJfUlNRLjEwLzkvMjAyNAEAAACbbQQAAgAAABIwLjAyNTYwODgwNjc4NDQyODMAGowltxgX3ggywzW7GBfeCCNDSVEuQ0FUWC5JUV9CRVRBXzFZUl9SU1EuMTAvMTEvMjAyNAEAAADqlZcAAgAAABMwLjAwMTE1NjIzNDgxNjY5MTUzABqMJbcYF94IMsM1uxgX3ggiQ0lRLkJHTkUuSVFfQkVUQV8xWVJfUlNRLjkvMjcvMjAyNAEAAADg5N0GAwAAAAAAGowltxgX3gjgTDO7GBfeCCJDSVEuUEZFLklRX0JFVEFfMVlSX1JTUS4xMC8xMS8y</t>
  </si>
  <si>
    <t>MDI0AQAAAN55AgACAAAAEzAuMDA1Mjg3OTU0Njc0NDIxMzUAGowltxgX3gjgTDO7GBfeCCNDSVEuSkFaWi5JUV9CRVRBXzFZUl9SU1EuMTAvMTUvMjAyNAEAAABFnWYAAgAAABIwLjAzMzk3NDQ2MjQ1NjIwMzMAGowltxgX3gjgTDO7GBfeCCFDSVEuV1ZFLklRX0JFVEFfMVlSX1JTUS45LzI0LzIwMjQBAAAAFsFKDwIAAAASMC4wNTQ1NzM5NzUyNDIxMDU0ABqMJbcYF94I4EwzuxgX3ggiQ0lRLkFCVlguSVFfQkVUQV8xWVJfUlNRLjkvMjUvMjAyNAEAAADLEE8PAgAAABEwLjE5NTMxMjUxNzQzNTY2NAAajCW3GBfeCOBMM7sYF94IIUNJUS5BWk4uSVFfQkVUQV8xWVJfUlNRLjkvMjYvMjAyNAEAAACGIwUAAgAAABEwLjExMDgyMTk3OTcxNTM1NgAajCW3GBfeCOBMM7sYF94IIkNJUS5CR05FLklRX0JFVEFfMVlSX1JTUS45LzMwLzIwMjQBAAAA4OTdBgMAAAAAABqMJbcYF94I4EwzuxgX3ggiQ0lRLlNSUksuSVFfQkVUQV8xWVJfUlNRLjEwLzcvMjAyNAEAAACQLbYgAgAAABEwLjA1Nzk2NzEyNjUyNjI3MwAajCW3GBfeCOBMM7sYF94IIkNJUS5DWVRLLklRX0JFVEFfMVlSX1JTUS45LzMwLzIwMjQBAAAAs2oAAAIAAAATMC4wMDgzODIwNTgwNDA5NjQwMwAajCW3GBfeCOBMM7sYF94IIUNJUS5STkEuSVFfQkVUQV8xWVJfUlNRLjEwLzMvMjAyNAEAAAAey1IPAgAAABEwLjEwNDAwNjM3MjczNjM2NgAajCW3</t>
  </si>
  <si>
    <t>GBfeCOBMM7sYF94IIkNJUS5BVlRYLklRX0JFVEFfMVlSX1JTUS4xMC84LzIwMjQBAAAACE2pCAIAAAATMC4wMDI1MDY4NTQyNjA0OTY2NgAajCW3GBfeCOBMM7sYF94IIkNJUS5QVENULklRX0JFVEFfMVlSX1JTUS4xMC84LzIwMjQBAAAAlFsPAAIAAAARMC4xNTkzODExMjI4OTk2OTEAGowltxgX3gjgTDO7GBfeCCJDSVEuQ0FORi5JUV9CRVRBXzFZUl9SU1EuMTAvOS8yMDI0AQAAAElUCgACAAAAFDEuMjI3ODM0Mzg1MjE5NDdFLTA1ABqMJbcYF94I4EwzuxgX3ggiQ0lRLkxMWS5JUV9CRVRBXzFZUl9SU1EuMTAvMTAvMjAyNAEAAAAbWwQAAgAAABEwLjEzMzI2MDM5MjM4MzEyNQAajCW3GBfeCOBMM7sYF94IIkNJUS5HU0suSVFfQkVUQV8xWVJfUlNRLjEwLzE0LzIwMjQBAAAA8jMEAAIAAAASMC4wMzY0NTg3MjU5Mjg2ODY1ABqMJbcYF94I4EwzuxgX3ggjQ0lRLklQU0VZLklRX0JFVEFfMVlSX1JTUS45LzE2LzIwMjQBAAAARhACAAMAAAAAABqMJbcYF94IHOUwuxgX3ggiQ0lRLlBQQlQuSVFfQkVUQV8xWVJfUlNRLjkvMTcvMjAyNAEAAAAtojYBAgAAABEwLjAyOTA0NzQ3NTc1OTQ1NQAajCW3GBfeCBzlMLsYF94IIkNJUS5LWklBLklRX0JFVEFfMVlSX1JTUS45LzIzLzIwMjQBAAAAbSEGAAIAAAATMC4wMDIyMjgwNDU5NTUwNTMzNAAajCW3GBfeCBzlMLsYF94IIUNJUS5TTlkuSVFfQkVUQV8xWVJf</t>
  </si>
  <si>
    <t>UlNRLjkvMjAvMjAyNAEAAAAafAoAAwAAAAAAGowltxgX3ggc5TC7GBfeCChDSVEuV1ZFLklRX1BSSUNFX1ZPTF9ISVNUXzZNVEguOS8yNC8yMDI0AQAAABbBSg8CAAAABzkwLjEyMTgAGowltxgX3gi0mDq7GBfeCCJDSVEuRU5MVi5JUV9WQUxVRV9UUkFERUQuOS8yNC8yMDI0AQAAADvoAQUCAAAACDAuMTE0OTAxABqMJbcYF94ItJg6uxgX3ggfQ0lRLkFDWFAuSVFfTEFTVFNBTEVQUklDRS40NTU2NgEAAADOzEIhAgAAAAQzOC40ABqMJbcYF94ItJg6uxgX3ggsQ0lRLkNBUFIuSVFfU0hPUlRfSU5URVJFU1RfUEVSQ0VOVC45LzI0LzIwMjQBAAAAlazCAQIAAAAPMjEuMjk1MjI4NjI2Nzk2ABqMJbcYF94ItJg6uxgX3ggjQ0lRLkFSUVQuSVFfTEFTVFNBTEVQUklDRS45LzI1LzIwMjQBAAAAKGG5IAIAAAADOS4xABqMJbcYF94ItJg6uxgX3ggpQ0lRLkhSVFguSVFfUFJJQ0VfVk9MX0hJU1RfNk1USC45LzI1LzIwMjQBAAAALl8AAAIAAAAHODQuODgxOQAajCW3GBfeCLSYOrsYF94IIkNJUS5DRVJPLklRX1ZBTFVFX1RSQURFRC45LzI1LzIwMjQBAAAAM0DDYwIAAAAHMTIuMzU5MgAajCW3GBfeCLSYOrsYF94IH0NJUS5BTklQLklRX01BUktFVENBUC45LzI2LzIwMjQBAAAA+FMXAAIAAAALMTEzNy45MDM0MjMBBgAAAAUAAAABMQEAAAALLTE5ODQ4MzQ4ODMDAAAAAzE2MAIAAAAGMTAwMDU0BAAAAAEwBwAA</t>
  </si>
  <si>
    <t>AAk5LzI2LzIwMjQajCW3GBfeCLSYOrsYF94IHkNJUS5BWk4uSVFfTEFTVFNBTEVQUklDRS40NTU2OAEAAACGIwUAAgAAAAYxMTkuNjQAGowltxgX3gi0mDq7GBfeCB9DSVEuRU5UQS5JUV9NQVJLRVRDQVAuOS8yNi8yMDI0AQAAAMZEBQACAAAACjIyMS44NDQzMzgBBgAAAAUAAAABMQEAAAALLTE5ODQ0NjE3OTEDAAAAAzE2MAIAAAAGMTAwMDU0BAAAAAEwBwAAAAk5LzI2LzIwMjQajCW3GBfeCLSYOrsYF94IIENJUS5SSEhCWS5JUV9MQVNUU0FMRVBSSUNFLjQ1NTY4AQAAACR8CgADAAAAAAAajCW3GBfeCLSYOrsYF94IH0NJUS5JTk1CLklRX01BUktFVENBUC45LzI2LzIwMjQBAAAAl0ucHwIAAAAIMTA5LjU5OTkBBgAAAAUAAAABMQEAAAALLTE5ODU0NjQzNTcDAAAAAzE2MAIAAAAGMTAwMDU0BAAAAAEwBwAAAAk5LzI2LzIwMjQajCW3GBfeCLSYOrsYF94IH0NJUS5CTUVBLklRX0xBU1RTQUxFUFJJQ0UuNDU1NjgBAAAAx5hxKQIAAAAFMTAuMDkAGowltxgX3gi0mDq7GBfeCB9DSVEuUFJUQy5JUV9NQVJLRVRDQVAuOS8yNy8yMDI0AQAAABYAjQACAAAACjM2OS42NjY1MDYBBgAAAAUAAAABMQEAAAALLTE5Nzk3NzY0NTIDAAAAAjU1AgAAAAYxMDAwNTQEAAAAATAHAAAACTkvMjcvMjAyNBqMJbcYF94ItJg6uxgX3ggfQ0lRLkJHTkUuSVFfTEFTVFNBTEVQUklDRS40NTU2OQEAAADg5N0GAwAAAAAAGowl</t>
  </si>
  <si>
    <t>txgX3gi0mDq7GBfeCB9DSVEuU1ZSQS5JUV9NQVJLRVRDQVAuOS8yNy8yMDI0AQAAAHV/hwMCAAAACjg2MS42NDE5NTQBBgAAAAUAAAABMQEAAAALLTE5ODM1ODkyNDIDAAAAAzE2MAIAAAAGMTAwMDU0BAAAAAEwBwAAAAk5LzI3LzIwMjQajCW3GBfeCLSYOrsYF94IH0NJUS5SRUdOLklRX0xBU1RTQUxFUFJJQ0UuNDU1NjkBAAAAs4MAAAIAAAAHMTAxMi44MgAajCW3GBfeCLSYOrsYF94IHkNJUS5KTkouSVFfTUFSS0VUQ0FQLjkvMjcvMjAyNAEAAACdIQIAAgAAAA0zODg1MjkuMTI3ODU0AQYAAAAFAAAAATEBAAAACy0xOTg2Mzg1MzIxAwAAAAMxNjACAAAABjEwMDA1NAQAAAABMAcAAAAJOS8yNy8yMDI0n/5wtxgX3gjkakS7GBfeCB9DSVEuQUJCVi5JUV9MQVNUU0FMRVBSSUNFLjQ1NTY5AQAAAAoBdQgCAAAABjE5NC4yOQAajCW3GBfeCLSYOrsYF94IH0NJUS5QU1RYLklRX01BUktFVENBUC45LzI3LzIwMjQBAAAASrkFAAMAAAAAABqMJbcYF94ItJg6uxgX3ggfQ0lRLkVMVk4uSVFfTEFTVFNBTEVQUklDRS40NTU2OQEAAAC0TVApAgAAAAUyNy41MwAajCW3GBfeCLSYOrsYF94IH0NJUS5NTktELklRX01BUktFVENBUC45LzMwLzIwMjQBAAAAZqWNAAIAAAALMTcyOS43MTg3ODMBBgAAAAUAAAABMQEAAAALLTE5ODQ2MzM2OTgDAAAAAzE2MAIAAAAGMTAwMDU0BAAAAAEwBwAAAAk5LzMwLzIwMjQajCW3</t>
  </si>
  <si>
    <t>GBfeCLSYOrsYF94IH0NJUS5CR05FLklRX0xBU1RTQUxFUFJJQ0UuNDU1NzIBAAAA4OTdBgMAAAAAABqMJbcYF94ItJg6uxgX3ggfQ0lRLk5SWFAuSVFfTUFSS0VUQ0FQLjkvMzAvMjAyNAEAAAAVegkTAgAAAAgxOC4wNTQwMgEGAAAABQAAAAExAQAAAAstMTk4MjgyMDE5OAMAAAADMTYwAgAAAAYxMDAwNTQEAAAAATAHAAAACTkvMzAvMjAyNBqMJbcYF94ItJg6uxgX3ggfQ0lRLk1STkEuSVFfTEFTVFNBTEVQUklDRS40NTU3MgEAAAD8g6sHAgAAAAU1OC43MgAajCW3GBfeCLSYOrsYF94IH0NJUS5HTUFCLklRX01BUktFVENBUC45LzMwLzIwMjQBAAAAaCgKAAIAAAALMTAyODc5LjQ2MDgBBgAAAAUAAAABMQEAAAALLTE5ODQyNTQzOTMDAAAAAjQyAgAAAAYxMDAwNTQEAAAAATAHAAAACTkvMzAvMjAyNBqMJbcYF94ItJg6uxgX3ggfQ0lRLk1ER0wuSVFfTEFTVFNBTEVQUklDRS40NTU3MgEAAABMm6MIAgAAAAYyMTQuODMAGowltxgX3gi0mDq7GBfeCCBDSVEuQ1NMTFkuSVFfTUFSS0VUQ0FQLjkvMzAvMjAyNAEAAABfcw0AAgAAAA0xMzg2MTguNjU0NTY5AQYAAAAFAAAAATEBAAAACy0xOTgzNTg3NjE0AwAAAAE5AgAAAAYxMDAwNTQEAAAAATAHAAAACTkvMzAvMjAyNBqMJbcYF94ItJg6uxgX3ggfQ0lRLkNZVEsuSVFfTEFTVFNBTEVQUklDRS40NTU3MgEAAACzagAAAgAAAAU1NS40NwAajCW3GBfeCLSY</t>
  </si>
  <si>
    <t>OrsYF94IH0NJUS5HUlRTLklRX01BUktFVENBUC45LzMwLzIwMjQFAAAAAAAAAAgAAAAUKEludmFsaWQgSWRlbnRpZmllcikajCW3GBfeCLSYOrsYF94IHkNJUS5KTkouSVFfTEFTVFNBTEVQUklDRS40NTU3MgEAAACdIQIAAgAAAAYxNTkuNTMAGowltxgX3gi0mDq7GBfeCB9DSVEuU0dNVC5JUV9NQVJLRVRDQVAuMTAvMS8yMDI0AQAAAAQRDwICAAAACTk5LjU3MTMyNwEGAAAABQAAAAExAQAAAAstMTk4MzA2NjgwOAMAAAADMTYwAgAAAAYxMDAwNTQEAAAAATAHAAAACTEwLzEvMjAyNBqMJbcYF94ItJg6uxgX3ggfQ0lRLlBTVFYuSVFfTEFTVFNBTEVQUklDRS40NTU3MwEAAAABCAQAAgAAAAQxLjM1ABqMJbcYF94ItJg6uxgX3ggfQ0lRLkFUSEUuSVFfTUFSS0VUQ0FQLjEwLzIvMjAyNAEAAACDXyQAAgAAAAkyMS4yODEzNDQBBgAAAAUAAAABMQEAAAALLTE5NzUzNDEyOTIDAAAAATkCAAAABjEwMDA1NAQAAAABMAcAAAAJMTAvMi8yMDI0GowltxgX3gi0mDq7GBfeCB9DSVEuUERTQi5JUV9MQVNUU0FMRVBSSUNFLjQ1NTc0AQAAAIcMNAMCAAAAAzMuNAAajCW3GBfeCLSYOrsYF94IH0NJUS5VUkdOLklRX01BUktFVENBUC4xMC8yLzIwMjQBAAAA1dJYDgIAAAAKNTI5Ljc5NTAwMQEGAAAABQAAAAExAQAAAAstMTk4MzQ0MzAzNAMAAAADMTYwAgAAAAYxMDAwNTQEAAAAATAHAAAACTEwLzIvMjAyNBqMJbcY</t>
  </si>
  <si>
    <t>F94ItJg6uxgX3ggfQ0lRLktaSUEuSVFfTEFTVFNBTEVQUklDRS40NTU3NAEAAABtIQYAAgAAAAQxOS44ABqMJbcYF94ItJg6uxgX3ggfQ0lRLkFCVlguSVFfTUFSS0VUQ0FQLjEwLzMvMjAyNAEAAADLEE8PAgAAAAo1NzMuMzQ1OTkxAQYAAAAFAAAAATEBAAAACy0xOTc3Mjk2Mjg2AwAAAAI1MAIAAAAGMTAwMDU0BAAAAAEwBwAAAAkxMC8zLzIwMjQajCW3GBfeCLSYOrsYF94IHkNJUS5STkEuSVFfTEFTVFNBTEVQUklDRS40NTU3NQEAAAAey1IPAgAAAAU0NC4yMgAajCW3GBfeCLSYOrsYF94IH0NJUS5UT1ZYLklRX01BUktFVENBUC4xMC8zLzIwMjQBAAAAbbB0AQIAAAAINC4wNjc3MDcBBgAAAAUAAAABMQEAAAALLTE5ODM0MzEyNTYDAAAAAzE2MAIAAAAGMTAwMDU0BAAAAAEwBwAAAAkxMC8zLzIwMjQajCW3GBfeCLSYOrsYF94IH0NJUS5JTVJOLklRX0xBU1RTQUxFUFJJQ0UuNDU1NzYBAAAA80x1AAIAAAADMi4yABqMJbcYF94ItJg6uxgX3ggjQ0lRLlpOVEwuSVFfTEFTVFNBTEVQUklDRS45LzE2LzIwMjQBAAAAG5+YJgIAAAAEMy42OACf/nC3GBfeCBvzQbsYF94IIkNJUS5QRFNCLklRX1ZBTFVFX1RSQURFRC45LzE2LzIwMjQBAAAAhww0AwIAAAAIMS40MTQyOTIAGowltxgX3gi0mDq7GBfeCB5DSVEuQVpOLklRX0xBU1RTQUxFUFJJQ0UuNDU1NjEBAAAAhiMFAAIAAAAFMTE3LjIAGowltxgX3gi0</t>
  </si>
  <si>
    <t>mDq7GBfeCCxDSVEuQkRUWC5JUV9TSE9SVF9JTlRFUkVTVF9QRVJDRU5ULjkvMjMvMjAyNAEAAABcqVMZAgAAABAxMC43NDQ4MjgzOTA1MzE1ABqMJbcYF94ItJg6uxgX3ggpQ0lRLkJJSUIuSVFfUFJJQ0VfVk9MX0hJU1RfNk1USC45LzI0LzIwMjQBAAAAHnQAAAIAAAAHMjYuNzIxMgAajCW3GBfeCLSYOrsYF94IH0NJUS5DRVJPLklRX0xBU1RTQUxFUFJJQ0UuNDU1NTkBAAAAM0DDYwIAAAAFMTg3LjQAGowltxgX3gi0mDq7GBfeCCFDSVEuSk5KLklRX1ZBTFVFX1RSQURFRC45LzI1LzIwMjQBAAAAnSECAAIAAAAKODcwLjQ1Mzc2NwAajCW3GBfeCLSYOrsYF94II0NJUS5DTlRBLklRX0xBU1RTQUxFUFJJQ0UuOS8yNi8yMDI0AQAAAE3n/SkCAAAABTE1LjY3ABqMJbcYF94ItJg6uxgX3ggjQ0lRLk9WSUQuSVFfTEFTVFNBTEVQUklDRS45LzI2LzIwMjQBAAAAINA3EQIAAAAEMS4xMgAajCW3GBfeCLSYOrsYF94II0NJUS5CTUVBLklRX0xBU1RTQUxFUFJJQ0UuOS8yNi8yMDI0AQAAAMeYcSkCAAAABDkuNTcAGowltxgX3gi0mDq7GBfeCB9DSVEuQUxNUy5JUV9MQVNUU0FMRVBSSUNFLjQ1NTY5AQAAAF97DyoCAAAABDkuNzQAGowltxgX3gi0mDq7GBfeCB9DSVEuRVNMQS5JUV9NQVJLRVRDQVAuOS8yNy8yMDI0AQAAAAfedmsCAAAACTQzLjA2NzE2NgEGAAAABQAAAAExAQAAAAstMTk3NTQ2MTMzOAMAAAAD</t>
  </si>
  <si>
    <t>MTYwAgAAAAYxMDAwNTQEAAAAATAHAAAACTkvMjcvMjAyNBqMJbcYF94ItJg6uxgX3ggfQ0lRLkxOVEguSVFfTEFTVFNBTEVQUklDRS40NTU2OQEAAAB4a34AAgAAAAcxMDcuNzg1ABqMJbcYF94ItJg6uxgX3ggfQ0lRLlJESEwuSVFfTUFSS0VUQ0FQLjkvMzAvMjAyNAEAAAB0DEEGAgAAAAkxMS4xOTI2NzkBBgAAAAUAAAABMQEAAAALLTE5NzkzMTEzNDMDAAAAAzE2MAIAAAAGMTAwMDU0BAAAAAEwBwAAAAk5LzMwLzIwMjQajCW3GBfeCLSYOrsYF94IIUNJUS5PTkMuSVFfVkFMVUVfVFJBREVELjkvMzAvMjAyNAEAAADg5N0GAgAAAAoxMTEuNTQ1MzI0ABqMJbcYF94Ihio4uxgX3ggfQ0lRLldJTlQuSVFfTUFSS0VUQ0FQLjkvMzAvMjAyNAEAAAD2awAAAgAAAAgzLjg0OTU3MwEGAAAABQAAAAExAQAAAAstMTk4MTc3NTkzNwMAAAADMTYwAgAAAAYxMDAwNTQEAAAAATAHAAAACTkvMzAvMjAyNBqMJbcYF94ItJg6uxgX3ggiQ0lRLkpOSi5JUV9MQVNUU0FMRVBSSUNFLjkvMzAvMjAyNAEAAACdIQIAAgAAAAYxNjIuMDYAGowltxgX3giGKji7GBfeCCJDSVEuUFNUVi5JUV9WQUxVRV9UUkFERUQuMTAvMS8yMDI0AQAAAAEIBAACAAAACDAuMTkzNTI4ABqMJbcYF94Ihio4uxgX3ggfQ0lRLkFUSEUuSVFfTEFTVFNBTEVQUklDRS40NTU2NgEAAACDXyQAAgAAAAUxLjM3NQAajCW3GBfeCIYqOLsYF94II0NJUS5S</t>
  </si>
  <si>
    <t>WFJYLklRX0xBU1RTQUxFUFJJQ0UuMTAvMi8yMDI0AQAAAJuqlA8CAAAABDYuMTEAGowltxgX3giGKji7GBfeCCxDSVEuUEhWUy5JUV9TSE9SVF9JTlRFUkVTVF9QRVJDRU5ULjEwLzMvMjAyNAEAAABwiwQYAgAAABAxLjE5MDI1OTY2NDk1Nzg0ABqMJbcYF94Ihio4uxgX3ggeQ0lRLktaUi5JUV9MQVNUU0FMRVBSSUNFLjQ1NTY4AQAAAI0SIRICAAAABTguMjU2ABqMJbcYF94Ihio4uxgX3ggfQ0lRLlNSUksuSVFfTUFSS0VUQ0FQLjEwLzcvMjAyNAEAAACQLbYgAgAAAAsyNzQzLjUxODMxNgEGAAAABQAAAAExAQAAAAstMTk4NDQxNDA1NgMAAAADMTYwAgAAAAYxMDAwNTQEAAAAATAHAAAACTEwLzcvMjAyNBqMJbcYF94Ihio4uxgX3ggsQ0lRLlJBUkUuSVFfU0hPUlRfSU5URVJFU1RfUEVSQ0VOVC4xMC83LzIwMjQBAAAA8XoABwIAAAAQMy45MjQ1Njc4NzgxNzQ1OQAajCW3GBfeCIYqOLsYF94IH0NJUS5CRFRYLklRX0xBU1RTQUxFUFJJQ0UuNDU1NzkBAAAAXKlTGQIAAAAEMy40OAAajCW3GBfeCIYqOLsYF94IIkNJUS5LUlJPLklRX1ZBTFVFX1RSQURFRC4xMC83LzIwMjQBAAAAGBrpJAIAAAAIMi41ODc3MjkAGowltxgX3giGKji7GBfeCCNDSVEuU1VQTi5JUV9MQVNUU0FMRVBSSUNFLjEwLzgvMjAyNAEAAACwcwYAAgAAAAQzMi41ABqMJbcYF94Ihio4uxgX3ggjQ0lRLlJMRlRGLklRX1ZBTFVFX1RS</t>
  </si>
  <si>
    <t>QURFRC4xMC84LzIwMjQFAAAAAAAAAAgAAAAUKEludmFsaWQgSWRlbnRpZmllcikajCW3GBfeCIYqOLsYF94IKUNJUS5CUFRILklRX1BSSUNFX1ZPTF9ISVNUXzZNVEguMTAvOC8yMDI0AQAAALJlPAICAAAACDEzMy4zNTY0ABqMJbcYF94Ihio4uxgX3ggfQ0lRLlBUQ1QuSVFfTUFSS0VUQ0FQLjEwLzgvMjAyNAEAAACUWw8AAgAAAAszMTM2LjE5ODQxMQEGAAAABQAAAAExAQAAAAstMTk4NDI5NzcxNQMAAAADMTYwAgAAAAYxMDAwNTQEAAAAATAHAAAACTEwLzgvMjAyNBqMJbcYF94Ihio4uxgX3ggiQ0lRLklOU00uSVFfVkFMVUVfVFJBREVELjEwLzgvMjAyNAEAAAAadQAAAgAAAAk3My43NTc2MTIAGowltxgX3giGKji7GBfeCB5DSVEuR1NLLklRX0xBU1RTQUxFUFJJQ0UuNDU1ODABAAAA8jMEAAIAAAAFMTQuOTQAGowltxgX3giGKji7GBfeCCxDSVEuQ0xTRC5JUV9TSE9SVF9JTlRFUkVTVF9QRVJDRU5ULjEwLzkvMjAyNAEAAAAN8a0IAgAAABAwLjM0OTQ3MzU4ODU1MjM3ABqMJbcYF94Ihio4uxgX3ggfQ0lRLktZTVIuSVFfTEFTVFNBTEVQUklDRS40NTU3MwEAAAALkE8gAgAAAAU0My4wNAAajCW3GBfeCIYqOLsYF94IH0NJUS5DQU5GLklRX01BUktFVENBUC4xMC85LzIwMjQBAAAASVQKAAIAAAAJNTUuMTg5OTI4AQYAAAAFAAAAATEBAAAACy0xOTc4ODk3Mzg1AwAAAAI3MQIAAAAGMTAwMDU0BAAA</t>
  </si>
  <si>
    <t>AAEwBwAAAAkxMC85LzIwMjQajCW3GBfeCIYqOLsYF94II0NJUS5WVFJTLklRX0xBU1RTQUxFUFJJQ0UuMTAvOS8yMDI0AQAAAJttBAACAAAABTExLjQxABqMJbcYF94Ihio4uxgX3ggqQ0lRLlpMRFBGLklRX1BSSUNFX1ZPTF9ISVNUXzZNVEguMTAvOS8yMDI0AQAAACJbEwADAAAAAAAajCW3GBfeCIYqOLsYF94II0NJUS5JTVRYLklRX1ZBTFVFX1RSQURFRC4xMC8xMC8yMDI0AQAAALMfiQACAAAACTIyLjMwNjgxNAAajCW3GBfeCIYqOLsYF94IHkNJUS5KTkouSVFfTEFTVFNBTEVQUklDRS40NTU4MgEAAACdIQIAAgAAAAYxNjQuNDcAGowltxgX3giGKji7GBfeCCRDSVEuQUxMSy5JUV9MQVNUU0FMRVBSSUNFLjEwLzEwLzIwMjQBAAAAOf5tDQMAAAAAABqMJbcYF94Ihio4uxgX3ggpQ0lRLkxMWS5JUV9QUklDRV9WT0xfSElTVF82TVRILjEwLzEwLzIwMjQBAAAAG1sEAAIAAAAHMzEuMDQwOQAajCW3GBfeCIYqOLsYF94II0NJUS5DUkRGLklRX1ZBTFVFX1RSQURFRC4xMC8xMC8yMDI0AQAAALw6pwACAAAACDEuMTA1MDAyABqMJbcYF94Ihio4uxgX3ggfQ0lRLkNBVFguSVFfTEFTVFNBTEVQUklDRS40NTU4MwEAAADqlZcAAgAAAAUxMi42NQAajCW3GBfeCIYqOLsYF94ILUNJUS5DQVBSLklRX1NIT1JUX0lOVEVSRVNUX1BFUkNFTlQuMTAvMTEvMjAyNAEAAACVrMIBAgAAABAxNC44Mjc3Mjc4ODUzMDE5</t>
  </si>
  <si>
    <t>ABqMJbcYF94Ihio4uxgX3ggeQ0lRLlBGRS5JUV9MQVNUU0FMRVBSSUNFLjQ1NTc1AQAAAN55AgACAAAABTI5LjM0ABqMJbcYF94Ihio4uxgX3ggfQ0lRLkdTSy5JUV9NQVJLRVRDQVAuMTAvMTQvMjAyNAEAAADyMwQAAgAAAAw2MDk2MC40NzI4OTUBBgAAAAUAAAABMQEAAAALLTE5ODU4NjgxODcDAAAAAjU1AgAAAAYxMDAwNTQEAAAAATAHAAAACjEwLzE0LzIwMjQajCW3GBfeCIYqOLsYF94IJENJUS5FTlZCLklRX0xBU1RTQUxFUFJJQ0UuMTAvMTUvMjAyNAEAAAAA+8smAgAAAAk3Ni4xMzk5OTIAGowltxgX3giGKji7GBfeCB5DSVEuSk5KLklRX0xBU1RTQUxFUFJJQ0UuNDU1NzkBAAAAnSECAAIAAAAFMTYxLjYAGowltxgX3giGKji7GBfeCCBDSVEuTlZDUi5JUV9NQVJLRVRDQVAuMTAvMTUvMjAyNAEAAADofB8EAgAAAAsxOTI0LjEwNjk3MgEGAAAABQAAAAExAQAAAAstMTk4NjUxMzc4NAMAAAADMTYwAgAAAAYxMDAwNTQEAAAAATAHAAAACjEwLzE1LzIwMjQajCW3GBfeCIYqOLsYF94IJENJUS5KQVpaLklRX0xBU1RTQUxFUFJJQ0UuMTAvMTUvMjAyNAEAAABFnWYAAgAAAAYxMTcuMjgAGowltxgX3giGKji7GBfeCB9DSVEuSENNLklRX01BUktFVENBUC4xMC8xNi8yMDI0AQAAALuvlgECAAAACzI1ODkuMjg2NjQyAQYAAAAFAAAAATEBAAAACy0xOTg1ODI0ODY5AwAAAAI1NQIAAAAGMTAwMDU0BAAA</t>
  </si>
  <si>
    <t>AAEwBwAAAAoxMC8xNi8yMDI0GowltxgX3giGKji7GBfeCB5DSVEuQVpOLklRX0xBU1RTQUxFUFJJQ0UuNDU1ODgBAAAAhiMFAAIAAAAGMTE4LjI4ABqMJbcYF94Ihio4uxgX3gggQ0lRLk5WQVguSVFfTUFSS0VUQ0FQLjEwLzE2LzIwMjQBAAAArVgFAAIAAAALMTYyNC45NTA0MzYBBgAAAAUAAAABMQEAAAALLTE5ODQ0MTM2MjIDAAAAAzE2MAIAAAAGMTAwMDU0BAAAAAEwBwAAAAoxMC8xNi8yMDI0GowltxgX3giGKji7GBfeCB5DSVEuV1ZFLklRX0xBU1RTQUxFUFJJQ0UuNDU1ODgBAAAAFsFKDwIAAAAFMTQuNjcAGowltxgX3giGKji7GBfeCCBDSVEuR0tPUy5JUV9NQVJLRVRDQVAuMTAvMTYvMjAyNAEAAADIyC8AAgAAAAs3MDQxLjA1OTI0NAEGAAAABQAAAAExAQAAAAstMTk4NTE4MzIyMQMAAAADMTYwAgAAAAYxMDAwNTQEAAAAATAHAAAACjEwLzE2LzIwMjQajCW3GBfeCIYqOLsYF94IH0NJUS5QSElPLklRX0xBU1RTQUxFUFJJQ0UuNDU1ODgBAAAAOQZnCAIAAAAEMi45MwAajCW3GBfeCIYqOLsYF94IIENJUS5NUk5TLklRX01BUktFVENBUC4xMC8xNy8yMDI0AQAAACEWNwECAAAACzMyMjIuNjM2NDYzAQYAAAAFAAAAATEBAAAACy0xOTg1NDAxNzI5AwAAAAMxMjUCAAAABjEwMDA1NAQAAAABMAcAAAAKMTAvMTcvMjAyNBqMJbcYF94Ihio4uxgX3ggfQ0lRLkJEUlguSVFfTEFTVFNBTEVQUklDRS40</t>
  </si>
  <si>
    <t>NTU4OQEAAADOf5YQAgAAAAU2Ni4xNQAajCW3GBfeCIYqOLsYF94IIUNJUS5BUExJRi5JUV9NQVJLRVRDQVAuMTAvMTcvMjAyNAUAAAAAAAAACAAAABQoSW52YWxpZCBJZGVudGlmaWVyKRqMJbcYF94Ihio4uxgX3ggeQ0lRLktaUi5JUV9MQVNUU0FMRVBSSUNFLjQ1NTg5AQAAAI0SIRICAAAABTguMDE4ABqMJbcYF94Ihio4uxgX3gggQ0lRLkFVUkEuSVFfTUFSS0VUQ0FQLjEwLzE3LzIwMjQBAAAAxK35BQIAAAAKNTEwLjQ0NjkyMwEGAAAABQAAAAExAQAAAAstMTk4NDQxNDA0MwMAAAADMTYwAgAAAAYxMDAwNTQEAAAAATAHAAAACjEwLzE3LzIwMjQajCW3GBfeCIYqOLsYF94IH0NJUS5TVVBOLklRX0xBU1RTQUxFUFJJQ0UuNDU1ODkBAAAAsHMGAAIAAAAEMzMuOAAajCW3GBfeCIYqOLsYF94IIUNJUS5BTFBNWS5JUV9NQVJLRVRDQVAuMTAvMTgvMjAyNAEAAACRWA0AAgAAAA4zMTU5NDkxLjk1NTM1NgEGAAAABQAAAAExAQAAAAstMTk4NTU3NzY1NgMAAAACNzkCAAAABjEwMDA1NAQAAAABMAcAAAAKMTAvMTgvMjAyNBqMJbcYF94Ihio4uxgX3ggeQ0lRLktaUi5JUV9MQVNUU0FMRVBSSUNFLjQ1NTkwAQAAAI0SIRICAAAABTcuODU3ABqMJbcYF94Ihio4uxgX3gggQ0lRLlJISEJZLklRX0xBU1RTQUxFUFJJQ0UuNDU1OTMBAAAAJHwKAAMAAAAAABqMJbcYF94Ihio4uxgX3ggfQ0lRLk5SSVguSVFfTEFT</t>
  </si>
  <si>
    <t>VFNBTEVQUklDRS40NTU5MwEAAABMKlUMAgAAAAUyNi40NQAajCW3GBfeCIYqOLsYF94IIENJUS5SR05YLklRX01BUktFVENBUC4xMC8yMS8yMDI0AQAAAFRvyQcCAAAACTUxMi41MTg0NgEGAAAABQAAAAExAQAAAAstMTk4NTQ3NDE4NAMAAAADMTYwAgAAAAYxMDAwNTQEAAAAATAHAAAACjEwLzIxLzIwMjQajCW3GBfeCIYqOLsYF94IH0NJUS5NSVJBLklRX0xBU1RTQUxFUFJJQ0UuNDU1OTMBAAAAJbzsagIAAAAEMS41NwAajCW3GBfeCIYqOLsYF94IH0NJUS5NUksuSVFfTUFSS0VUQ0FQLjEwLzIxLzIwMjQBAAAA9mYEAAIAAAANMjY5NTUxLjYyMjIzOAEGAAAABQAAAAExAQAAAAstMTk4NDg1ODk1MgMAAAADMTYwAgAAAAYxMDAwNTQEAAAAATAHAAAACjEwLzIxLzIwMjQajCW3GBfeCIYqOLsYF94IH0NJUS5UQVJBLklRX0xBU1RTQUxFUFJJQ0UuNDU1OTMBAAAA+KGJIAIAAAADMi40ABqMJbcYF94Ihio4uxgX3ggiQ0lRLlpOVEwuSVFfVkFMVUVfVFJBREVELjkvMTYvMjAyNAEAAAAbn5gmAgAAAAoxNjQuMjE1MjcxAFU3L7cYF94IVRA9uxgX3ggsQ0lRLklNQUIuSVFfU0hPUlRfSU5URVJFU1RfUEVSQ0VOVC45LzE2LzIwMjQBAAAA/S1FJgIAAAARMC44ODAwMTA4MjU4NTQ1MzgAGowltxgX3giGKji7GBfeCB5DSVEuWEJJLklRX0xBU1RTQUxFUFJJQ0UuNDU1NTMBAAAAykCYAQIAAAAGMTAwLjgxAIbW</t>
  </si>
  <si>
    <t>nLcYF94IICZTuxgX3ggoQ0lRLkFaTi5JUV9QUklDRV9WT0xfSElTVF82TVRILjkvMjMvMjAyNAEAAACGIwUAAgAAAAcxOC40ODk4ABqMJbcYF94Ihio4uxgX3ggfQ0lRLkFSUVQuSVFfTEFTVFNBTEVQUklDRS40NTU2NwEAAAAoYbkgAgAAAAUxMC4yMwAajCW3GBfeCIYqOLsYF94IKUNJUS5BTklQLklRX1BSSUNFX1ZPTF9ISVNUXzZNVEguOS8yNi8yMDI0AQAAAPhTFwACAAAABzM3LjY0NjkAGowltxgX3giGKji7GBfeCB9DSVEuQ05UQS5JUV9MQVNUU0FMRVBSSUNFLjQ1NTY4AQAAAE3n/SkCAAAABTE1Ljg4ABqMJbcYF94Ihio4uxgX3ggfQ0lRLk9WSUQuSVFfTEFTVFNBTEVQUklDRS40NTU2OAEAAAAg0DcRAgAAAAQxLjEzABqMJbcYF94Ihio4uxgX3ggjQ0lRLkVTTEEuSVFfTEFTVFNBTEVQUklDRS45LzI3LzIwMjQBAAAAB952awIAAAAEMS4xOQAajCW3GBfeCIYqOLsYF94II0NJUS5SREhMLklRX0xBU1RTQUxFUFJJQ0UuOS8zMC8yMDI0AQAAAHQMQQYCAAAABjguNzQwNgAajCW3GBfeCIYqOLsYF94IH0NJUS5MUFRYLklRX0xBU1RTQUxFUFJJQ0UuNDU1NjIBAAAADDYJBwIAAAADMi43ABqMJbcYF94Ihio4uxgX3ggiQ0lRLk1SVVMuSVFfVkFMVUVfVFJBREVELjkvMzAvMjAyNAEAAAAQZHwBAgAAAAkyOC40MDExNjEAGowltxgX3giGKji7GBfeCCNDSVEuV0lOVC5JUV9MQVNUU0FMRVBSSUNFLjkv</t>
  </si>
  <si>
    <t>MzAvMjAyNAEAAAD2awAAAgAAAAUxMTkuNQAajCW3GBfeCIYqOLsYF94IIkNJUS5BUVNULklRX1ZBTFVFX1RSQURFRC45LzMwLzIwMjQBAAAAqD58AAIAAAAJMTIuMTY2NzYzABqMJbcYF94Ihio4uxgX3ggfQ0lRLkJDVFguSVFfTUFSS0VUQ0FQLjEwLzEvMjAyNAEAAAD23KEPAgAAAAkzOC4zNDY4MDEBBgAAAAUAAAABMQEAAAALLTE5ODk2NDM5NDEDAAAAAjI3AgAAAAYxMDAwNTQEAAAAATAHAAAACTEwLzEvMjAyNBqMJbcYF94Ihio4uxgX3ggjQ0lRLkFUSEUuSVFfTEFTVFNBTEVQUklDRS4xMC8yLzIwMjQBAAAAg18kAAIAAAAEMS40MwAajCW3GBfeCIYqOLsYF94IH0NJUS5SWFJYLklRX0xBU1RTQUxFUFJJQ0UuNDU1NzQBAAAAm6qUDwIAAAAENi4xNQAajCW3GBfeCIYqOLsYF94ILENJUS5JTU1YLklRX1NIT1JUX0lOVEVSRVNUX1BFUkNFTlQuMTAvMi8yMDI0AQAAAL9Z4BgCAAAAEDEuNzQ3NDg4NjMyMTY1NTgAGowltxgX3giGKji7GBfeCC1DSVEuUkxGVEYuSVFfU0hPUlRfSU5URVJFU1RfUEVSQ0VOVC4xMC80LzIwMjQFAAAAAAAAAAgAAAAUKEludmFsaWQgSWRlbnRpZmllcikajCW3GBfeCIYqOLsYF94IIkNJUS5LWlIuSVFfTEFTVFNBTEVQUklDRS4xMC80LzIwMjQBAAAAjRIhEgIAAAAFNy45NzUAGowltxgX3giGKji7GBfeCClDSVEuU1JSSy5JUV9QUklDRV9WT0xfSElTVF82TVRILjEwLzcv</t>
  </si>
  <si>
    <t>MjAyNAEAAACQLbYgAgAAAAgyMjUuMTQ2MwAajCW3GBfeCIYqOLsYF94IKENJUS5BWk4uSVFfUFJJQ0VfVk9MX0hJU1RfNk1USC4xMC83LzIwMjQBAAAAhiMFAAIAAAAGMTguMjg5ABqMJbcYF94Ihio4uxgX3ggfQ0lRLlNVUE4uSVFfTEFTVFNBTEVQUklDRS40NTU4MAEAAACwcwYAAgAAAAUzMy41MgAajCW3GBfeCIYqOLsYF94IH0NJUS5BVlRYLklRX01BUktFVENBUC4xMC84LzIwMjQBAAAACE2pCAIAAAAJOTMuMjQxMjYyAQYAAAAFAAAAATEBAAAACy0xOTgzNjk3OTIwAwAAAAMxNjACAAAABjEwMDA1NAQAAAABMAcAAAAJMTAvOC8yMDI0GowltxgX3giGKji7GBfeCB9DSVEuQlBUSC5JUV9MQVNUU0FMRVBSSUNFLjQ1NTcyAQAAALJlPAICAAAABjAuODUxMwAajCW3GBfeCIYqOLsYF94IH0NJUS5QVENULklRX0xBU1RTQUxFUFJJQ0UuNDU1NzIBAAAAlFsPAAIAAAAFMzQuOTkAGowltxgX3giGKji7GBfeCB9DSVEuVEVWQS5JUV9NQVJLRVRDQVAuMTAvOC8yMDI0AQAAAE+zBAACAAAADDE5ODYxLjM1NjcxOQEGAAAABQAAAAExAQAAAAstMTk4NTY5NjMzMgMAAAADMTYwAgAAAAYxMDAwNTQEAAAAATAHAAAACTEwLzgvMjAyNBqMJbcYF94Ihio4uxgX3ggjQ0lRLktZTVIuSVFfTEFTVFNBTEVQUklDRS4xMC85LzIwMjQBAAAAC5BPIAIAAAAFNDMuMzQAGowltxgX3giGKji7GBfeCClDSVEuQ0FORi5JUV9Q</t>
  </si>
  <si>
    <t>UklDRV9WT0xfSElTVF82TVRILjEwLzkvMjAyNAEAAABJVAoAAgAAAAY3Ni40MDcAGowltxgX3giGKji7GBfeCB9DSVEuVlRSUy5JUV9MQVNUU0FMRVBSSUNFLjQ1NTgxAQAAAJttBAACAAAABTExLjgyABqMJbcYF94Ihio4uxgX3ggsQ0lRLlRSREEuSVFfU0hPUlRfSU5URVJFU1RfUEVSQ0VOVC4xMC85LzIwMjQBAAAADDF+IwIAAAAQNS43ODc1NDM3NDA5MjAxMgAajCW3GBfeCIYqOLsYF94IIkNJUS5CQ1lDLklRX1ZBTFVFX1RSQURFRC45LzE2LzIwMjQBAAAAnWxSBAIAAAAJMjMuMjE1NTU4ABqMJbcYF94Ihio4uxgX3ggrQ0lRLkFJTS5JUV9TSE9SVF9JTlRFUkVTVF9QRVJDRU5ULjkvMTkvMjAyNAEAAABzoK4oAwAAAAAAGowltxgX3giGKji7GBfeCB5DSVEuQVpOLklRX0xBU1RTQUxFUFJJQ0UuNDU1NTUBAAAAhiMFAAIAAAAFMTE3LjgAn/5wtxgX3ggyXEm7GBfeCB9DSVEuQ0xEWC5JUV9NQVJLRVRDQVAuOS8yNS8yMDI0AQAAAFXMkgACAAAACzIzODcuNjc5MjA4AQYAAAAFAAAAATEBAAAACy0xOTg0Mjg5MDUxAwAAAAMxNjACAAAABjEwMDA1NAQAAAABMAcAAAAJOS8yNS8yMDI0GowltxgX3giGKji7GBfeCB9DSVEuRVNMQS5JUV9MQVNUU0FMRVBSSUNFLjQ1NTY5AQAAAAfedmsCAAAABDEuMTUAGowltxgX3giGKji7GBfeCB9DSVEuQUJCVi5JUV9NQVJLRVRDQVAuOS8yNy8yMDI0AQAAAAoBdQgC</t>
  </si>
  <si>
    <t>AAAADTM0NDA2Ni4wOTgwODkBBgAAAAUAAAABMQEAAAALLTE5ODQzOTIyNDADAAAAAzE2MAIAAAAGMTAwMDU0BAAAAAEwBwAAAAk5LzI3LzIwMjQajCW3GBfeCIYqOLsYF94IH0NJUS5SREhMLklRX0xBU1RTQUxFUFJJQ0UuNDU1NzIBAAAAdAxBBgIAAAADOC4zABqMJbcYF94Ihio4uxgX3ggiQ0lRLk1OS0QuSVFfVkFMVUVfVFJBREVELjkvMzAvMjAyNAEAAABmpY0AAgAAAAkxMS43Njg1NjUAGowltxgX3giGKji7GBfeCCNDSVEuTFBUWC5JUV9MQVNUU0FMRVBSSUNFLjkvMzAvMjAyNAEAAAAMNgkHAgAAAAQyLjU3ABqMJbcYF94Ihio4uxgX3ggpQ0lRLkdNQUIuSVFfUFJJQ0VfVk9MX0hJU1RfNk1USC45LzMwLzIwMjQBAAAAaCgKAAIAAAAHMjYuMTU2OAAajCW3GBfeCIYqOLsYF94IH0NJUS5XSU5ULklRX0xBU1RTQUxFUFJJQ0UuNDU1NzIBAAAA9msAAAIAAAACNTQAGowltxgX3giGKji7GBfeCB9DSVEuUlBUWC5JUV9MQVNUU0FMRVBSSUNFLjQ1NTYyAQAAAOe/8BkCAAAABDMuNDQAGowltxgX3giGKji7GBfeCCJDSVEuSU9OUy5JUV9WQUxVRV9UUkFERUQuMTAvMS8yMDI0AQAAAFx2AAACAAAACDY1Ljk3NDU0ABqMJbcYF94Ihio4uxgX3ggjQ0lRLkJDVFguSVFfTEFTVFNBTEVQUklDRS4xMC8xLzIwMjQBAAAA9tyhDwIAAAAKMTIxLjQ5OTkzOQAajCW3GBfeCIYqOLsYF94IIkNJUS5BQlZYLklRX1ZB</t>
  </si>
  <si>
    <t>TFVFX1RSQURFRC4xMC8zLzIwMjQBAAAAyxBPDwIAAAAIMC4zNjI1ODEAGowltxgX3giGKji7GBfeCCJDSVEuUEhWUy5JUV9WQUxVRV9UUkFERUQuMTAvMy8yMDI0AQAAAHCLBBgCAAAACDAuNDAwMjUzABqMJbcYF94Ihio4uxgX3ggeQ0lRLktaUi5JUV9MQVNUU0FMRVBSSUNFLjQ1NTc2AQAAAI0SIRICAAAABTguNDc2ABqMJbcYF94Ihio4uxgX3ggfQ0lRLlNSUksuSVFfTEFTVFNBTEVQUklDRS40NTU2OQEAAACQLbYgAgAAAAQ3LjQyABqMJbcYF94Ihio4uxgX3ggiQ0lRLlJBUkUuSVFfVkFMVUVfVFJBREVELjEwLzcvMjAyNAEAAADxegAHAgAAAAkzNC43MDc1NTkAGowltxgX3giGKji7GBfeCB5DSVEuQVpOLklRX0xBU1RTQUxFUFJJQ0UuNDU1NjkBAAAAhiMFAAIAAAAGMTE3LjM4ABqMJbcYF94Ihio4uxgX3ggpQ0lRLkFWVFguSVFfUFJJQ0VfVk9MX0hJU1RfNk1USC4xMC84LzIwMjQBAAAACE2pCAIAAAAHOTcuMjg0MwAajCW3GBfeCIYqOLsYF94ILENJUS5CSUlCLklRX1NIT1JUX0lOVEVSRVNUX1BFUkNFTlQuMTAvOC8yMDI0AQAAAB50AAACAAAAEDIuNTE4MDYzNzQ2NjY1NzEAGowltxgX3giGKji7GBfeCCNDSVEuQlBUSC5JUV9MQVNUU0FMRVBSSUNFLjEwLzgvMjAyNAEAAACyZTwCAgAAAAQxLjE5ABqMJbcYF94Ihio4uxgX3ggjQ0lRLlBUQ1QuSVFfTEFTVFNBTEVQUklDRS4xMC84LzIwMjQB</t>
  </si>
  <si>
    <t>AAAAlFsPAAIAAAAFNDAuNzcAGowltxgX3giGKji7GBfeCClDSVEuVEVWQS5JUV9QUklDRV9WT0xfSElTVF82TVRILjEwLzgvMjAyNAEAAABPswQAAgAAAAczNC4xMTk0ABqMJbcYF94Ihio4uxgX3ggiQ0lRLkNMU0QuSVFfVkFMVUVfVFJBREVELjEwLzkvMjAyNAEAAAAN8a0IAgAAAAkyNC4xNzA3NDUAGowltxgX3giGKji7GBfeCB9DSVEuS1lNUi5JUV9MQVNUU0FMRVBSSUNFLjQ1NTgxAQAAAAuQTyACAAAABTQ5LjAyABqMJbcYF94Ihio4uxgX3ggsQ0lRLlZLVFguSVFfU0hPUlRfSU5URVJFU1RfUEVSQ0VOVC4xMC85LzIwMjQBAAAA8ry1DgIAAAAQMTMuMDY3MDcxNzk0ODgxMQAajCW3GBfeCIYqOLsYF94IH0NJUS5DQU5GLklRX0xBU1RTQUxFUFJJQ0UuNDU1NzMBAAAASVQKAAIAAAAFMC4wMjcAGowltxgX3giGKji7GBfeCB5DSVEuRFlOLklRX01BUktFVENBUC4xMC85LzIwMjQBAAAAAgZIJAIAAAALMzIxNC44MzM1NTIBBgAAAAUAAAABMQEAAAALLTE5ODM1ODk0MzUDAAAAAzE2MAIAAAAGMTAwMDU0BAAAAAEwBwAAAAkxMC85LzIwMjQajCW3GBfeCIYqOLsYF94IJENJUS5aTERQRi5JUV9MQVNUU0FMRVBSSUNFLjEwLzkvMjAyNAEAAAAiWxMAAwAAAAAAGowltxgX3giGKji7GBfeCB9DSVEuUk5BWi5JUV9MQVNUU0FMRVBSSUNFLjQ1NTc0AQAAABkhliACAAAACjQ5OS43OTE5MTUAGowltxgX3giG</t>
  </si>
  <si>
    <t>Kji7GBfeCCNDSVEuTExZLklRX0xBU1RTQUxFUFJJQ0UuMTAvMTAvMjAyNAEAAAAbWwQAAgAAAAY5MTAuNjkAGowltxgX3giGKji7GBfeCCpDSVEuU0dNVC5JUV9QUklDRV9WT0xfSElTVF82TVRILjEwLzExLzIwMjQBAAAABBEPAgIAAAAHOTcuMjIxMQAajCW3GBfeCIYqOLsYF94II0NJUS5DQVBSLklRX1ZBTFVFX1RSQURFRC4xMC8xMS8yMDI0AQAAAJWswgECAAAACTgxLjYzMDcyNAAajCW3GBfeCIYqOLsYF94IHkNJUS5QRkUuSVFfTEFTVFNBTEVQUklDRS40NTU4MwEAAADeeQIAAgAAAAUyOS4yMgAajCW3GBfeCIYqOLsYF94ILUNJUS5CTlRDLklRX1NIT1JUX0lOVEVSRVNUX1BFUkNFTlQuMTAvMTIvMjAyNAEAAACAjkQAAgAAABEwLjI5Njg1NzU5MjU3NDg0NAAajCW3GBfeCIYqOLsYF94IHkNJUS5HU0suSVFfTEFTVFNBTEVQUklDRS40NTU3NgEAAADyMwQAAgAAAAQxNC44ABqMJbcYF94Ihio4uxgX3gggQ0lRLkNNTkQuSVFfTUFSS0VUQ0FQLjEwLzE0LzIwMjQBAAAAP/aPIAIAAAAINS43MTk0MzIBBgAAAAUAAAABMQEAAAALLTE5NzY2NTAyNTkDAAAAAzE2MAIAAAAGMTAwMDU0BAAAAAEwBwAAAAoxMC8xNC8yMDI0GowltxgX3giGKji7GBfeCCNDSVEuQU1HTi5JUV9WQUxVRV9UUkFERUQuMTAvMTUvMjAyNAEAAADwYAAAAgAAAAo2MzUuOTQxNzA4ABqMJbcYF94Ihio4uxgX3ggeQ0lRLkpOSi5J</t>
  </si>
  <si>
    <t>UV9MQVNUU0FMRVBSSUNFLjQ1NTg3AQAAAJ0hAgACAAAABjE2My40NQAajCW3GBfeCIYqOLsYF94ILUNJUS5WVFlYLklRX1NIT1JUX0lOVEVSRVNUX1BFUkNFTlQuMTAvMTUvMjAyNAEAAAAEFBYoAgAAAA8xMi4xMTY3NTU3NTg2MDcAGowltxgX3giGKji7GBfeCB9DSVEuTlZDUi5JUV9MQVNUU0FMRVBSSUNFLjQ1NTc5AQAAAOh8HwQCAAAABTE2LjA2ABqMJbcYF94Ihio4uxgX3gghQ0lRLlJISEJZLklRX01BUktFVENBUC4xMC8xNS8yMDI0AQAAACR8CgACAAAADTIxODg0Ni44MzQ3OTgBBgAAAAUAAAABMQEAAAALLTE5ODY0NDI2MDUDAAAAAjI5AgAAAAYxMDAwNTQEAAAAATAHAAAACjEwLzE1LzIwMjQajCW3GBfeCIYqOLsYF94IHkNJUS5IQ00uSVFfTEFTVFNBTEVQUklDRS40NTU4MAEAAAC7r5YBAgAAAAQyLjg0ABqMJbcYF94Ihio4uxgX3ggfQ0lRLk5WQVguSVFfTEFTVFNBTEVQUklDRS40NTU4MAEAAACtWAUAAgAAAAQxMi42ABqMJbcYF94Ihio4uxgX3ggfQ0lRLkdLT1MuSVFfTEFTVFNBTEVQUklDRS40NTU4MAEAAADIyC8AAgAAAAYxMjcuNjEAGowltxgX3giGKji7GBfeCB9DSVEuTVJOUy5JUV9MQVNUU0FMRVBSSUNFLjQ1NTgxAQAAACEWNwECAAAABTQyLjYxABqMJbcYF94Ihio4uxgX3gggQ0lRLkFQTElGLklRX0xBU1RTQUxFUFJJQ0UuNDU1ODEFAAAAAAAAAAgAAAAUKEludmFsaWQgSWRl</t>
  </si>
  <si>
    <t>bnRpZmllcikajCW3GBfeCIYqOLsYF94IH0NJUS5BVVJBLklRX0xBU1RTQUxFUFJJQ0UuNDU1ODEBAAAAxK35BQIAAAAFMTAuMjUAGowltxgX3giGKji7GBfeCCBDSVEuQUxQTVkuSVFfTEFTVFNBTEVQUklDRS40NTU4MgEAAACRWA0AAwAAAAAAGowltxgX3giGKji7GBfeCB9DSVEuUkdOWC5JUV9MQVNUU0FMRVBSSUNFLjQ1NTgzAQAAAFRvyQcCAAAABDExLjEAGowltxgX3ggywzW7GBfeCB5DSVEuTVJLLklRX0xBU1RTQUxFUFJJQ0UuNDU1ODMBAAAA9mYEAAIAAAAFMTA4LjcAGowltxgX3ggywzW7GBfeCB9DSVEuT0NHTi5JUV9MQVNUU0FMRVBSSUNFLjQ1NTgzAQAAALfAHBICAAAABDAuOTQAGowltxgX3ggywzW7GBfeCB9DSVEuSU1VWC5JUV9MQVNUU0FMRVBSSUNFLjQ1NTg2AQAAAGV+BRgCAAAABDEuNTUAGowltxgX3ggywzW7GBfeCB9DSVEuTU5QUi5JUV9MQVNUU0FMRVBSSUNFLjQ1NTg2AQAAAEumJBICAAAABDUuMjUAGowltxgX3ggywzW7GBfeCChDSVEuTVJLLklRX1BSSUNFX1ZPTF9ISVNUXzZNVEguOS8xNi8yMDI0AQAAAPZmBAACAAAABzIzLjkzMDUAhtactxgX3gjIOU67GBfeCCRDSVEuRFNOS1kuSVFfTEFTVFNBTEVQUklDRS45LzE3LzIwMjQBAAAAOZlpAQMAAAAAABqMJbcYF94IMsM1uxgX3ggpQ0lRLktSQlAuSVFfUFJJQ0VfVk9MX0hJU1RfNk1USC45LzE5LzIwMjQBAAAAQLl/JwMA</t>
  </si>
  <si>
    <t>AAAAABqMJbcYF94IMsM1uxgX3ggiQ0lRLkhPT0suSVFfVkFMVUVfVFJBREVELjkvMjQvMjAyNAEAAAAxkBIiAgAAAAgwLjEyMzgxMwAajCW3GBfeCDLDNbsYF94IIkNJUS5BUlFULklRX1ZBTFVFX1RSQURFRC45LzI1LzIwMjQBAAAAKGG5IAIAAAAJMTUuMDQ1MDM5ABqMJbcYF94IMsM1uxgX3ggsQ0lRLk9WSUQuSVFfU0hPUlRfSU5URVJFU1RfUEVSQ0VOVC45LzI2LzIwMjQBAAAAINA3EQIAAAARMC45MjEzNDIwNzQ3Mjk0MzcAGowltxgX3ggywzW7GBfeCCJDSVEuQk1FQS5JUV9WQUxVRV9UUkFERUQuOS8yNi8yMDI0AQAAAMeYcSkCAAAACDQxLjA2MTMyAJ/+cLcYF94I5GpEuxgX3ggiQ0lRLlBSVEMuSVFfVkFMVUVfVFJBREVELjkvMjcvMjAyNAEAAAAWAI0AAgAAAAg0LjE0MzMwNwAajCW3GBfeCDLDNbsYF94IIkNJUS5BTE1TLklRX1ZBTFVFX1RSQURFRC45LzI3LzIwMjQBAAAAX3sPKgIAAAAIMS45MDUyMjQAGowltxgX3ggywzW7GBfeCCNDSVEuQUJCVi5JUV9MQVNUU0FMRVBSSUNFLjkvMjcvMjAyNAEAAAAKAXUIAgAAAAYxOTQuNzkAGowltxgX3ggywzW7GBfeCCJDSVEuTE5USC5JUV9WQUxVRV9UUkFERUQuOS8yNy8yMDI0AQAAAHhrfgACAAAACTcyLjI2MjcyOAAajCW3GBfeCDLDNbsYF94IH0NJUS5CR05FLklRX01BUktFVENBUC45LzMwLzIwMjQBAAAA4OTdBgIAAAAMMjM4NzUuMTY0MTQz</t>
  </si>
  <si>
    <t>AQYAAAAFAAAAATEBAAAACy0xOTc0NTE2OTQyAwAAAAMxNjACAAAABjEwMDA1NAQAAAABMAcAAAAJOS8zMC8yMDI0GowltxgX3ggywzW7GBfeCB9DSVEuTFBUWC5JUV9MQVNUU0FMRVBSSUNFLjQ1NTcyAQAAAAw2CQcCAAAABDIuMzgAGowltxgX3ggywzW7GBfeCB9DSVEuR01BQi5JUV9MQVNUU0FMRVBSSUNFLjQ1NTYyAQAAAGgoCgACAAAABDE2MjIAGowltxgX3ggywzW7GBfeCCNDSVEuQ1NMTFkuSVFfVkFMVUVfVFJBREVELjkvMzAvMjAyNAEAAABfcw0AAwAAAAAAGowltxgX3ggywzW7GBfeCCNDSVEuUlBUWC5JUV9MQVNUU0FMRVBSSUNFLjkvMzAvMjAyNAEAAADnv/AZAgAAAAQzLjQ0ABqMJbcYF94IMsM1uxgX3ggpQ0lRLlNHTVQuSVFfUFJJQ0VfVk9MX0hJU1RfNk1USC4xMC8xLzIwMjQBAAAABBEPAgIAAAAHOTIuMjkyNwAajCW3GBfeCDLDNbsYF94IH0NJUS5CQ1RYLklRX0xBU1RTQUxFUFJJQ0UuNDU1NzMBAAAA9tyhDwIAAAAKMTYxLjk5OTkxOQAajCW3GBfeCDLDNbsYF94ILENJUS5SWFJYLklRX1NIT1JUX0lOVEVSRVNUX1BFUkNFTlQuMTAvMi8yMDI0AQAAAJuqlA8CAAAAEDIxLjA1NjYyMDY0MTM5OTQAGowltxgX3ggywzW7GBfeCCJDSVEuSU1NWC5JUV9WQUxVRV9UUkFERUQuMTAvMi8yMDI0AQAAAL9Z4BgCAAAACDAuNDgxMDk2ABqMJbcYF94IMsM1uxgX3ggeQ0lRLlJOQS5JUV9NQVJL</t>
  </si>
  <si>
    <t>RVRDQVAuMTAvMy8yMDI0AQAAAB7LUg8CAAAACzU1MTAuNTYxNzI5AQYAAAAFAAAAATEBAAAACy0xOTg0MDM5MzgxAwAAAAMxNjACAAAABjEwMDA1NAQAAAABMAcAAAAJMTAvMy8yMDI0GowltxgX3ggywzW7GBfeCClDSVEuSU9OUy5JUV9QUklDRV9WT0xfSElTVF82TVRILjEwLzMvMjAyNAEAAABcdgAAAgAAAAYzOS40MzIAGowltxgX3ggywzW7GBfeCCJDSVEuVE9WWC5JUV9WQUxVRV9UUkFERUQuMTAvMy8yMDI0AQAAAG2wdAECAAAACjEzNy4yMzA5MjgAGowltxgX3ggywzW7GBfeCCNDSVEuUkxGVEYuSVFfVkFMVUVfVFJBREVELjEwLzQvMjAyNAUAAAAAAAAACAAAABQoSW52YWxpZCBJZGVudGlmaWVyKRqMJbcYF94IMsM1uxgX3ggjQ0lRLlNSUksuSVFfTEFTVFNBTEVQUklDRS4xMC83LzIwMjQBAAAAkC22IAIAAAAFMzQuMjgAGowltxgX3ggywzW7GBfeCB9DSVEuR0FOWC5JUV9NQVJLRVRDQVAuMTAvNy8yMDI0AQAAANvQDCECAAAACTU0LjUxODIwNwEGAAAABQAAAAExAQAAAAstMTk4NDIzOTg1NQMAAAADMTYwAgAAAAYxMDAwNTQEAAAAATAHAAAACTEwLzcvMjAyNBqMJbcYF94IMsM1uxgX3ggiQ0lRLkJGUkkuSVFfVkFMVUVfVFJBREVELjEwLzcvMjAyNAEAAACFGK8fAgAAAAgyLjI1NDI3OQAajCW3GBfeCDLDNbsYF94IIkNJUS5BWk4uSVFfTEFTVFNBTEVQUklDRS4xMC83LzIwMjQBAAAAhiMF</t>
  </si>
  <si>
    <t>AAIAAAAFMTE4LjEAGowltxgX3ggywzW7GBfeCCFDSVEuTVJLLklRX1ZBTFVFX1RSQURFRC4xMC84LzIwMjQBAAAA9mYEAAIAAAAKOTU4LjQ5MzY3NgAajCW3GBfeCDLDNbsYF94IH0NJUS5BVlRYLklRX0xBU1RTQUxFUFJJQ0UuNDU1NzIBAAAACE2pCAIAAAAGOS42MzI1ABqMJbcYF94IMsM1uxgX3ggfQ0lRLkJQVEguSVFfTEFTVFNBTEVQUklDRS40NTU4MAEAAACyZTwCAgAAAAQxLjE1ABqMJbcYF94IMsM1uxgX3ggiQ0lRLk9HRU4uSVFfVkFMVUVfVFJBREVELjEwLzgvMjAyNAEAAAAk0QsAAgAAAAgwLjY4Mzc3MwAajCW3GBfeCDLDNbsYF94II0NJUS5QQVNHLklRX0xBU1RTQUxFUFJJQ0UuOS8xNi8yMDI0AQAAAAfa6CMCAAAABTE0LjYxABqMJbcYF94IMsM1uxgX3ggoQ0lRLlNOWS5JUV9QUklDRV9WT0xfSElTVF82TVRILjkvMTcvMjAyNAEAAAAafAoAAgAAAAcyMy4xNzk1ABqMJbcYF94IMsM1uxgX3ggjQ0lRLktSQlAuSVFfTEFTVFNBTEVQUklDRS45LzE5LzIwMjQBAAAAQLl/JwMAAAAAABqMJbcYF94IMsM1uxgX3ggfQ0lRLkxJUE8uSVFfTUFSS0VUQ0FQLjkvMjQvMjAyNAEAAACH5iMCAgAAAAgzLjY3MjIzMwEGAAAABQAAAAExAQAAAAstMTk4MzIzNTgzNQMAAAADMTYwAgAAAAYxMDAwNTQEAAAAATAHAAAACTkvMjQvMjAyNBqMJbcYF94IMsM1uxgX3ggiQ0lRLkNOVEEuSVFfVkFMVUVfVFJB</t>
  </si>
  <si>
    <t>REVELjkvMjYvMjAyNAEAAABN5/0pAgAAAAg5LjU4ODY2MQAajCW3GBfeCDLDNbsYF94IH0NJUS5BQkJWLklRX0xBU1RTQUxFUFJJQ0UuNDU1NjABAAAACgF1CAIAAAAGMTkxLjI2ABqMJbcYF94IMsM1uxgX3ggfQ0lRLkJHTkUuSVFfTUFSS0VUQ0FQLjkvMjcvMjAyNAEAAADg5N0GAgAAAAwyMzIyMi42MjI3NzMBBgAAAAUAAAABMQEAAAALLTE5NzQ1MTY5NDIDAAAAAzE2MAIAAAAGMTAwMDU0BAAAAAEwBwAAAAk5LzI3LzIwMjQajCW3GBfeCDLDNbsYF94IKUNJUS5TVlJBLklRX1BSSUNFX1ZPTF9ISVNUXzZNVEguOS8yNy8yMDI0AQAAAHV/hwMCAAAABzYyLjg5NzcAGowltxgX3ggywzW7GBfeCCxDSVEuRVNMQS5JUV9TSE9SVF9JTlRFUkVTVF9QRVJDRU5ULjkvMjcvMjAyNAEAAAAH3nZrAgAAABIwLjAyNjQ5NTYxMzcwMzUxMjYAGowltxgX3ggywzW7GBfeCClDSVEuUFNUWC5JUV9QUklDRV9WT0xfSElTVF82TVRILjkvMjcvMjAyNAEAAABKuQUAAwAAAAAAGowltxgX3ggywzW7GBfeCCxDSVEuUkRITC5JUV9TSE9SVF9JTlRFUkVTVF9QRVJDRU5ULjkvMzAvMjAyNAEAAAB0DEEGAgAAABAzLjg4NTU1MTMxODYyNDQyABqMJbcYF94IMsM1uxgX3ggjQ0lRLkJHTkUuSVFfTEFTVFNBTEVQUklDRS45LzMwLzIwMjQBAAAA4OTdBgMAAAAAABqMJbcYF94IMsM1uxgX3ggiQ0lRLk1STkEuSVFfVkFMVUVfVFJB</t>
  </si>
  <si>
    <t>REVELjkvMzAvMjAyNAEAAAD8g6sHAgAAAAozMjEuNTI0Njc3ABqMJbcYF94IMsM1uxgX3ggjQ0lRLkdNQUIuSVFfTEFTVFNBTEVQUklDRS45LzMwLzIwMjQBAAAAaCgKAAIAAAAEMTYyMAAajCW3GBfeCDLDNbsYF94ILENJUS5XSU5ULklRX1NIT1JUX0lOVEVSRVNUX1BFUkNFTlQuOS8zMC8yMDI0AQAAAPZrAAACAAAAEDIuMjI5NTI3NTM0NjEyMjgAGowltxgX3ggywzW7GBfeCB9DSVEuQ1lUSy5JUV9NQVJLRVRDQVAuOS8zMC8yMDI0AQAAALNqAAACAAAACzYyMTIuNDI1NzE4AQYAAAAFAAAAATEBAAAACy0xOTgzODYwNTM3AwAAAAMxNjACAAAABjEwMDA1NAQAAAABMAcAAAAJOS8zMC8yMDI0GowltxgX3ggywzW7GBfeCB9DSVEuUlBUWC5JUV9MQVNUU0FMRVBSSUNFLjQ1NTcyAQAAAOe/8BkCAAAABDMuNDUAGowltxgX3ggywzW7GBfeCB9DSVEuU0dNVC5JUV9MQVNUU0FMRVBSSUNFLjQ1NTY1AQAAAAQRDwICAAAABDIuNzcAGowltxgX3ggywzW7GBfeCCJDSVEuVVJHTi5JUV9WQUxVRV9UUkFERUQuMTAvMi8yMDI0AQAAANXSWA4CAAAACDIuNTgzNjY4ABqMJbcYF94IMsM1uxgX3ggoQ0lRLkJNWS5JUV9QUklDRV9WT0xfSElTVF82TVRILjEwLzMvMjAyNAEAAADGZAAAAgAAAAczMC4yNTE5ABqMJbcYF94IMsM1uxgX3ggiQ0lRLlJOQS5JUV9MQVNUU0FMRVBSSUNFLjEwLzMvMjAyNAEAAAAey1IPAgAA</t>
  </si>
  <si>
    <t>AAU0Ny4wNQAajCW3GBfeCDLDNbsYF94IH0NJUS5JT05TLklRX0xBU1RTQUxFUFJJQ0UuNDU1NjcBAAAAXHYAAAIAAAAFMzkuMzgAGowltxgX3ggywzW7GBfeCB9DSVEuSU1STi5JUV9NQVJLRVRDQVAuMTAvNC8yMDI0AQAAAPNMdQACAAAACTIyLjc5OTgzNQEGAAAABQAAAAExAQAAAAstMTk3NDgwNzU1NQMAAAABOQIAAAAGMTAwMDU0BAAAAAEwBwAAAAkxMC80LzIwMjQajCW3GBfeCDLDNbsYF94IKENJUS5CTVkuSVFfUFJJQ0VfVk9MX0hJU1RfNk1USC4xMC80LzIwMjQBAAAAxmQAAAIAAAAHMzAuMTgyNAAajCW3GBfeCDLDNbsYF94IH0NJUS5HQU5YLklRX0xBU1RTQUxFUFJJQ0UuNDU1NjkBAAAA29AMIQIAAAAEMS44MgAajCW3GBfeCDLDNbsYF94IH0NJUS5WSU5DLklRX01BUktFVENBUC4xMC83LzIwMjQBAAAA5DUjKQIAAAAJMjEuNTU0ODY4AQYAAAAFAAAAATEBAAAACy0xOTg0MjM5OTQ5AwAAAAMxNjACAAAABjEwMDA1NAQAAAABMAcAAAAJMTAvNy8yMDI0GowltxgX3ggywzW7GBfeCCxDSVEuQkRUWC5JUV9TSE9SVF9JTlRFUkVTVF9QRVJDRU5ULjEwLzcvMjAyNAEAAABcqVMZAgAAABAxMC4zNjkzMTU3OTExMzYzABqMJbcYF94IMsM1uxgX3ggeQ0lRLkFaTi5JUV9MQVNUU0FMRVBSSUNFLjQ1NTc5AQAAAIYjBQACAAAABjExOS4zNgAajCW3GBfeCDLDNbsYF94IH0NJUS5TQUdFLklRX01BUktF</t>
  </si>
  <si>
    <t>VENBUC4xMC84LzIwMjQBAAAAhenXbAIAAAANMTA0NDMyLjQ3MDgzMQEGAAAABQAAAAExAQAAAAstMTk4NTQ2MjU1NwMAAAACNjkCAAAABjEwMDA1NAQAAAABMAcAAAAJMTAvOC8yMDI0GowltxgX3ggywzW7GBfeCCNDSVEuQVZUWC5JUV9MQVNUU0FMRVBSSUNFLjEwLzgvMjAyNAEAAAAITakIAgAAAAQ5LjYzABqMJbcYF94IMsM1uxgX3ggiQ0lRLkJJSUIuSVFfVkFMVUVfVFJBREVELjEwLzgvMjAyNAEAAAAedAAAAgAAAAoyMjAuMTY3NzIxABqMJbcYF94IMsM1uxgX3ggfQ0lRLlBISU8uSVFfTUFSS0VUQ0FQLjEwLzgvMjAyNAEAAAA5BmcIAgAAAAgyLjQxODYyNgEGAAAABQAAAAExAQAAAAstMTk4MjgxNDMyMAMAAAADMTYwAgAAAAYxMDAwNTQEAAAAATAHAAAACTEwLzgvMjAyNBqMJbcYF94IMsM1uxgX3ggjQ0lRLlRFVkEuSVFfTEFTVFNBTEVQUklDRS4xMC84LzIwMjQBAAAAT7MEAAIAAAAFMTcuNTMAGowltxgX3ggywzW7GBfeCClDSVEuT0NHTi5JUV9QUklDRV9WT0xfSElTVF82TVRILjEwLzkvMjAyNAEAAAC3wBwSAgAAAAc4Ni4wOTc4ABqMJbcYF94IMsM1uxgX3ggiQ0lRLlZLVFguSVFfVkFMVUVfVFJBREVELjEwLzkvMjAyNAEAAADyvLUOAgAAAAoyMTUuOTEwMDU4ABqMJbcYF94IMsM1uxgX3ggfQ0lRLkNBTkYuSVFfTEFTVFNBTEVQUklDRS40NTU4MQEAAABJVAoAAgAAAAUwLjAzMQAajCW3</t>
  </si>
  <si>
    <t>GBfeCDLDNbsYF94ILENJUS5CSUlCLklRX1NIT1JUX0lOVEVSRVNUX1BFUkNFTlQuMTAvOS8yMDI0AQAAAB50AAACAAAAEDEuOTU1OTE3MTI0NzAxOTIAGowltxgX3ggywzW7GBfeCB9DSVEuVU5DWS5JUV9NQVJLRVRDQVAuMTAvOS8yMDI0AQAAAJlDEiQCAAAACTM0LjE0NzUxMgEGAAAABQAAAAExAQAAAAstMTk4MzA4NTM4MAMAAAADMTYwAgAAAAYxMDAwNTQEAAAAATAHAAAACTEwLzkvMjAyNBqMJbcYF94IMsM1uxgX3ggiQ0lRLlBFUEcuSVFfVkFMVUVfVFJBREVELjEwLzkvMjAyNAEAAADECQRkAgAAAAcwLjczMDA3ABqMJbcYF94IMsM1uxgX3ggfQ0lRLlJOQVouSVFfTEFTVFNBTEVQUklDRS40NTU4MgEAAAAZIZYgAgAAAAo1NTMuNDc2MzQ4ABqMJbcYF94IMsM1uxgX3ggsQ0lRLkpOSi5JUV9TSE9SVF9JTlRFUkVTVF9QRVJDRU5ULjEwLzEwLzIwMjQBAAAAnSECAAIAAAAQMC44MjAwMDAyMDQ4MjM0NwAajCW3GBfeCDLDNbsYF94IIENJUS5GSFRYLklRX01BUktFVENBUC4xMC8xMC8yMDI0AQAAAOhjEiACAAAACjM5MC42MjAzMDQBBgAAAAUAAAABMQEAAAALLTE5ODQ0MTQwNzkDAAAAAzE2MAIAAAAGMTAwMDU0BAAAAAEwBwAAAAoxMC8xMC8yMDI0GowltxgX3ggywzW7GBfeCCRDSVEuU0dNVC5JUV9MQVNUU0FMRVBSSUNFLjEwLzExLzIwMjQBAAAABBEPAgIAAAAENC4zMQAajCW3GBfeCDLDNbsY</t>
  </si>
  <si>
    <t>F94IKkNJUS5CQ0FCLklRX1BSSUNFX1ZPTF9ISVNUXzZNVEguMTAvMTEvMjAyNAEAAADHnkYGAgAAAAgxMjEuNzA2NgAajCW3GBfeCDLDNbsYF94II0NJUS5CTlRDLklRX1ZBTFVFX1RSQURFRC4xMC8xMi8yMDI0AQAAAICORAADAAAAAAAajCW3GBfeCDLDNbsYF94IHkNJUS5HU0suSVFfTEFTVFNBTEVQUklDRS40NTU4NgEAAADyMwQAAgAAAAUxNC42NAAajCW3GBfeCDLDNbsYF94IJENJUS5DTU5ELklRX0xBU1RTQUxFUFJJQ0UuMTAvMTQvMjAyNAEAAAA/9o8gAgAAAAQxLjQxABqMJbcYF94IMsM1uxgX3ggqQ0lRLkFOVlMuSVFfUFJJQ0VfVk9MX0hJU1RfNk1USC4xMC8xNS8yMDI0AQAAAC/RHSUCAAAACDIwMC4zNjgyABqMJbcYF94IMsM1uxgX3ggjQ0lRLlZUWVguSVFfVkFMVUVfVFJBREVELjEwLzE1LzIwMjQBAAAABBQWKAIAAAAIMS43NDYzMTcAGowltxgX3ggywzW7GBfeCB9DSVEuTlZDUi5JUV9MQVNUU0FMRVBSSUNFLjQ1NTg3AQAAAOh8HwQCAAAABTE2LjE1ABqMJbcYF94IMsM1uxgX3ggtQ0lRLlpMQUIuSVFfU0hPUlRfSU5URVJFU1RfUEVSQ0VOVC4xMC8xNS8yMDI0AQAAAHcCKRACAAAAEDQuOTUzMzg3MjE1NTA4NjgAGowltxgX3ggywzW7GBfeCB9DSVEuQVNORC5JUV9MQVNUU0FMRVBSSUNFLjQ1NTU4AQAAAKXiWgICAAAABTE0Ni42AKKjMbcYF94IaPk7uxgX3ggsQ0lRLkFDUlMuSVFf</t>
  </si>
  <si>
    <t>U0hPUlRfSU5URVJFU1RfUEVSQ0VOVC45LzE3LzIwMjQBAAAAy1LtDAIAAAAQMi40MDY0NjI0ODU5ODg5NAAajCW3GBfeCDLDNbsYF94IIkNJUS5FTEVWLklRX1ZBTFVFX1RSQURFRC45LzIzLzIwMjQBAAAATNvvAgMAAAAAABqMJbcYF94IMsM1uxgX3ggfQ0lRLkNZRFkuSVFfTEFTVFNBTEVQUklDRS40NTU2NgEAAAB1L5kAAgAAAAcwLjE1NDY0ABqMJbcYF94IMsM1uxgX3ggsQ0lRLk9SS0EuSVFfU0hPUlRfSU5URVJFU1RfUEVSQ0VOVC45LzI1LzIwMjQBAAAAK17jbwIAAAAQMS4xNDU4OTYwNDQyNjQ2OQAajCW3GBfeCDLDNbsYF94IHkNJUS5BWk4uSVFfTUFSS0VUQ0FQLjkvMjYvMjAyNAEAAACGIwUAAgAAAA0xODE2OTMuNTkzODU2AQYAAAAFAAAAATEBAAAACy0xOTg2NTQ1NjIxAwAAAAI1NQIAAAAGMTAwMDU0BAAAAAEwBwAAAAk5LzI2LzIwMjQajCW3GBfeCDLDNbsYF94IKUNJUS5FTlRBLklRX1BSSUNFX1ZPTF9ISVNUXzZNVEguOS8yNi8yMDI0AQAAAMZEBQACAAAABzU1LjkwNDMAGowltxgX3ggywzW7GBfeCCNDSVEuQUJCVi5JUV9MQVNUU0FMRVBSSUNFLjkvMjYvMjAyNAEAAAAKAXUIAgAAAAUxOTEuOQAajCW3GBfeCDLDNbsYF94II0NJUS5CR05FLklRX0xBU1RTQUxFUFJJQ0UuOS8yNy8yMDI0AQAAAODk3QYDAAAAAAAajCW3GBfeCDLDNbsYF94IH0NJUS5TVlJBLklRX0xBU1RTQUxFUFJJ</t>
  </si>
  <si>
    <t>Q0UuNDU1NjEBAAAAdX+HAwIAAAAENC4yNAAajCW3GBfeCDLDNbsYF94IH0NJUS5QU1RYLklRX0xBU1RTQUxFUFJJQ0UuNDU1NjEBAAAASrkFAAMAAAAAABqMJbcYF94IMsM1uxgX3ggfQ0lRLkFMTlkuSVFfTUFSS0VUQ0FQLjkvMzAvMjAyNAEAAABzrCoAAgAAAAszNTMwOC40OTI0OQEGAAAABQAAAAExAQAAAAstMTk4NTYwMDk4MwMAAAADMTYwAgAAAAYxMDAwNTQEAAAAATAHAAAACTkvMzAvMjAyNBqMJbcYF94IMsM1uxgX3ggjQ0lRLkNZVEsuSVFfTEFTVFNBTEVQUklDRS45LzMwLzIwMjQBAAAAs2oAAAIAAAAENTIuOAAajCW3GBfeCDLDNbsYF94IIUNJUS5KTkouSVFfVkFMVUVfVFJBREVELjkvMzAvMjAyNAEAAACdIQIAAgAAAAo5NzQuMDQ2NTU4ABqMJbcYF94IMsM1uxgX3ggjQ0lRLlNHTVQuSVFfTEFTVFNBTEVQUklDRS4xMC8xLzIwMjQBAAAABBEPAgIAAAAEMy4xMgAajCW3GBfeCDLDNbsYF94ILENJUS5CQ1RYLklRX1NIT1JUX0lOVEVSRVNUX1BFUkNFTlQuMTAvMS8yMDI0AQAAAPbcoQ8DAAAAAAAajCW3GBfeCDLDNbsYF94IIkNJUS5SWFJYLklRX1ZBTFVFX1RSQURFRC4xMC8yLzIwMjQBAAAAm6qUDwIAAAAJMjkuMTA3NDQxABqMJbcYF94IMsM1uxgX3ggfQ0lRLktaSUEuSVFfTUFSS0VUQ0FQLjEwLzIvMjAyNAEAAABtIQYAAgAAAAkxMy4wMDE4MTgBBgAAAAUAAAABMQEAAAALLTIwMDQ1</t>
  </si>
  <si>
    <t>MDUyNDQDAAAAAzE2MAIAAAAGMTAwMDU0BAAAAAEwBwAAAAkxMC8yLzIwMjQajCW3GBfeCDLDNbsYF94IHkNJUS5CTVkuSVFfTEFTVFNBTEVQUklDRS40NTU2NwEAAADGZAAAAgAAAAU1My43NgAajCW3GBfeCDLDNbsYF94II0NJUS5JT05TLklRX0xBU1RTQUxFUFJJQ0UuMTAvMy8yMDI0AQAAAFx2AAACAAAABTM3LjgxABqMJbcYF94IMsM1uxgX3ggjQ0lRLklNUk4uSVFfTEFTVFNBTEVQUklDRS4xMC80LzIwMjQBAAAA80x1AAIAAAAEMi42OQAajCW3GBfeCDLDNbsYF94IHkNJUS5CTVkuSVFfTEFTVFNBTEVQUklDRS40NTU2OAEAAADGZAAAAgAAAAQ1NC4yABqMJbcYF94IMsM1uxgX3ggiQ0lRLlJBUkUuSVFfVkFMVUVfVFJBREVELjEwLzQvMjAyNAEAAADxegAHAgAAAAk0MS45MDA3OTYAGowltxgX3ggywzW7GBfeCCtDSVEuS1pSLklRX1NIT1JUX0lOVEVSRVNUX1BFUkNFTlQuMTAvNC8yMDI0AQAAAI0SIRICAAAADzEuMTg2NDA4NTI3NTkxNAAajCW3GBfeCDLDNbsYF94II0NJUS5HQU5YLklRX0xBU1RTQUxFUFJJQ0UuMTAvNy8yMDI0AQAAANvQDCECAAAABTIuMTM1ABqMJbcYF94IMsM1uxgX3ggpQ0lRLlZJTkMuSVFfUFJJQ0VfVk9MX0hJU1RfNk1USC4xMC83LzIwMjQBAAAA5DUjKQIAAAAIMjI4LjAxNzYAGowltxgX3ggywzW7GBfeCB9DSVEuU0FHRS5JUV9MQVNUU0FMRVBSSUNFLjQ1NTcyAQAA</t>
  </si>
  <si>
    <t>AIXp12wCAAAAAjE0ABqMJbcYF94IMsM1uxgX3ggsQ0lRLlNVUE4uSVFfU0hPUlRfSU5URVJFU1RfUEVSQ0VOVC4xMC84LzIwMjQBAAAAsHMGAAIAAAAQMTIuMzM2NDE0NTg2ODM1MgAajCW3GBfeCDLDNbsYF94IH0NJUS5JT05TLklRX01BUktFVENBUC4xMC84LzIwMjQBAAAAXHYAAAIAAAALNTk1NC40NTQyOTkBBgAAAAUAAAABMQEAAAALLTE5ODUzMzc3NzUDAAAAAzE2MAIAAAAGMTAwMDU0BAAAAAEwBwAAAAkxMC84LzIwMjQajCW3GBfeCDLDNbsYF94IKUNJUS5QSElPLklRX1BSSUNFX1ZPTF9ISVNUXzZNVEguMTAvOC8yMDI0AQAAADkGZwgCAAAABzkzLjE2NTQAGowltxgX3ggywzW7GBfeCCJDSVEuVFZHTi5JUV9WQUxVRV9UUkFERUQuMTAvOC8yMDI0AQAAALJ72ykCAAAACDAuNDcyMDMyABqMJbcYF94IMsM1uxgX3ggfQ0lRLlRFVkEuSVFfTEFTVFNBTEVQUklDRS40NTU4MAEAAABPswQAAgAAAAUxOC4xNQAajCW3GBfeCDLDNbsYF94IK0NJUS5HU0suSVFfU0hPUlRfSU5URVJFU1RfUEVSQ0VOVC4xMC84LzIwMjQBAAAA8jMEAAMAAAAAABqMJbcYF94IMsM1uxgX3ggfQ0lRLk9DR04uSVFfTEFTVFNBTEVQUklDRS40NTU3MwEAAAC3wBwSAgAAAAYwLjk1ODIAGowltxgX3ggywzW7GBfeCB9DSVEuQUxOWS5JUV9NQVJLRVRDQVAuMTAvOS8yMDI0AQAAAHOsKgACAAAADDM0Nzc4LjI4MDk3MgEGAAAA</t>
  </si>
  <si>
    <t>BQAAAAExAQAAAAstMTk4NTYwMDk4MwMAAAADMTYwAgAAAAYxMDAwNTQEAAAAATAHAAAACTEwLzkvMjAyNBqMJbcYF94IMsM1uxgX3ggiQ0lRLkRZTi5JUV9MQVNUU0FMRVBSSUNFLjEwLzkvMjAyNAEAAAACBkgkAgAAAAUzMi4wMgAajCW3GBfeCDLDNbsYF94IH0NJUS5VTkNZLklRX0xBU1RTQUxFUFJJQ0UuNDU1NzMBAAAAmUMSJAIAAAAFMy41OTkAGowltxgX3ggywzW7GBfeCCBDSVEuSU1UWC5JUV9NQVJLRVRDQVAuMTAvMTAvMjAyNAEAAACzH4kAAgAAAAo5NjMuNTI0NjkyAQYAAAAFAAAAATEBAAAACy0xOTgzNDU2MDk0AwAAAAMxNjACAAAABjEwMDA1NAQAAAABMAcAAAAKMTAvMTAvMjAyNBqMJbcYF94IMsM1uxgX3ggfQ0lRLlJOQVouSVFfTEFTVFNBTEVQUklDRS40NTU1OQEAAAAZIZYgAgAAAAozODUuMjE1ODQyABqMJbcYF94IMsM1uxgX3ggfQ0lRLkJIVk4uSVFfTUFSS0VUQ0FQLjkvMjMvMjAyNAEAAACaSxBrAgAAAAs0MzQzLjI3MTEwMwEGAAAABQAAAAExAQAAAAstMTk4Mzk5OTMyMAMAAAADMTYwAgAAAAYxMDAwNTQEAAAAATAHAAAACTkvMjMvMjAyNBqMJbcYF94IMsM1uxgX3ggjQ0lRLktZTVIuSVFfTEFTVFNBTEVQUklDRS45LzI1LzIwMjQBAAAAC5BPIAIAAAAFNTEuOTMAGowltxgX3ggywzW7GBfeCCNDSVEuQUJWWC5JUV9MQVNUU0FMRVBSSUNFLjkvMjUvMjAyNAEAAADLEE8PAgAA</t>
  </si>
  <si>
    <t>AAUxMC4wNAAajCW3GBfeCDLDNbsYF94IIkNJUS5BWk4uSVFfTEFTVFNBTEVQUklDRS45LzI2LzIwMjQBAAAAhiMFAAIAAAAFMTE3LjIAGowltxgX3ggywzW7GBfeCB9DSVEuQUJCVi5JUV9MQVNUU0FMRVBSSUNFLjQ1NTY4AQAAAAoBdQgCAAAABjE5NS40NQAajCW3GBfeCDLDNbsYF94IH0NJUS5HQU5YLklRX0xBU1RTQUxFUFJJQ0UuNDU1NjIBAAAA29AMIQIAAAAEMS45OQAajCW3GBfeCDLDNbsYF94IIkNJUS5MUFRYLklRX1ZBTFVFX1RSQURFRC45LzMwLzIwMjQBAAAADDYJBwIAAAAIMC4zNjkxMTEAGowltxgX3ggywzW7GBfeCCNDSVEuQUxOWS5JUV9MQVNUU0FMRVBSSUNFLjkvMzAvMjAyNAEAAABzrCoAAgAAAAYyNzUuMDMAGowltxgX3ggywzW7GBfeCCJDSVEuV0lOVC5JUV9WQUxVRV9UUkFERUQuOS8zMC8yMDI0AQAAAPZrAAACAAAACDEuNTEyMjczABqMJbcYF94IMsM1uxgX3ggfQ0lRLklSV0QuSVFfTUFSS0VUQ0FQLjkvMzAvMjAyNAEAAAAKewAAAgAAAAo2NTguMTI0Njg0AQYAAAAFAAAAATEBAAAACy0xOTg0MTE2NzgyAwAAAAMxNjACAAAABjEwMDA1NAQAAAABMAcAAAAJOS8zMC8yMDI0GowltxgX3ggywzW7GBfeCCJDSVEuQVRIRS5JUV9WQUxVRV9UUkFERUQuMTAvMi8yMDI0AQAAAINfJAACAAAACDAuMDMzNzU3ABqMJbcYF94IMsM1uxgX3ggpQ0lRLkFUWVIuSVFfUFJJQ0VfVk9MX0hJ</t>
  </si>
  <si>
    <t>U1RfNk1USC4xMC8yLzIwMjQBAAAAX+QFAgIAAAAHNjAuNTExOAAajCW3GBfeCDLDNbsYF94II0NJUS5LWklBLklRX0xBU1RTQUxFUFJJQ0UuMTAvMi8yMDI0AQAAAG0hBgACAAAABTIxLjgyABqMJbcYF94IMsM1uxgX3ggiQ0lRLkJNWS5JUV9MQVNUU0FMRVBSSUNFLjEwLzMvMjAyNAEAAADGZAAAAgAAAAQ1NC4yABqMJbcYF94IMsM1uxgX3ggfQ0lRLklPTlMuSVFfTEFTVFNBTEVQUklDRS40NTU3NQEAAABcdgAAAgAAAAUzNy45NQAajCW3GBfeCDLDNbsYF94IIkNJUS5CTVkuSVFfTEFTVFNBTEVQUklDRS4xMC80LzIwMjQBAAAAxmQAAAIAAAAFNTMuOTYAGowltxgX3ggywzW7GBfeCB9DSVEuQkRSWC5JUV9NQVJLRVRDQVAuMTAvNC8yMDI0AQAAAM5/lhACAAAACDMuMjIzNjA3AQYAAAAFAAAAATEBAAAACy0xOTc1NjE0NTg3AwAAAAMxNjACAAAABjEwMDA1NAQAAAABMAcAAAAJMTAvNC8yMDI0GowltxgX3ggywzW7GBfeCB9DSVEuR0FOWC5JUV9MQVNUU0FMRVBSSUNFLjQ1NTc5AQAAANvQDCECAAAABDIuMzUAGowltxgX3ggywzW7GBfeCB9DSVEuVklOQy5JUV9MQVNUU0FMRVBSSUNFLjQ1NTY5AQAAAOQ1IykCAAAABDE0LjYAGowltxgX3ggywzW7GBfeCCJDSVEuQkRUWC5JUV9WQUxVRV9UUkFERUQuMTAvNy8yMDI0AQAAAFypUxkCAAAABzIuMzM0ODIAGowltxgX3ggywzW7GBfeCCNDSVEuU0FHRS5J</t>
  </si>
  <si>
    <t>UV9MQVNUU0FMRVBSSUNFLjEwLzgvMjAyNAEAAACF6ddsAgAAAAIxMwAajCW3GBfeCDLDNbsYF94IH0NJUS5JT05TLklRX0xBU1RTQUxFUFJJQ0UuNDU1NzIBAAAAXHYAAAIAAAAFMzcuODYAGowltxgX3ggywzW7GBfeCB9DSVEuUEhJTy5JUV9MQVNUU0FMRVBSSUNFLjQ1NTcyAQAAADkGZwgCAAAABDIuODkAGowltxgX3ggywzW7GBfeCB9DSVEuSU5TTS5JUV9NQVJLRVRDQVAuMTAvOC8yMDI0AQAAABp1AAACAAAADDEyMjY0Ljg3MDQ4MQEGAAAABQAAAAExAQAAAAstMTk4NDQyMDk0NAMAAAADMTYwAgAAAAYxMDAwNTQEAAAAATAHAAAACTEwLzgvMjAyNBqMJbcYF94IMsM1uxgX3ggjQ0lRLk9DR04uSVFfTEFTVFNBTEVQUklDRS4xMC85LzIwMjQBAAAAt8AcEgIAAAAGMC45NDg5ABqMJbcYF94IMsM1uxgX3ggpQ0lRLkFMTlkuSVFfUFJJQ0VfVk9MX0hJU1RfNk1USC4xMC85LzIwMjQBAAAAc6wqAAIAAAAHNTMuNjk3MQAajCW3GBfeCDLDNbsYF94IIkNJUS5CSUlCLklRX1ZBTFVFX1RSQURFRC4xMC85LzIwMjQBAAAAHnQAAAIAAAAKMjE1LjY2MTc4NwAajCW3GBfeCDLDNbsYF94II0NJUS5VTkNZLklRX0xBU1RTQUxFUFJJQ0UuMTAvOS8yMDI0AQAAAJlDEiQCAAAABTMuNjE5ABqMJbcYF94IMsM1uxgX3ggqQ0lRLklNVFguSVFfUFJJQ0VfVk9MX0hJU1RfNk1USC4xMC8xMC8yMDI0AQAAALMfiQACAAAA</t>
  </si>
  <si>
    <t>BzUyLjcxOTkAGowltxgX3ggywzW7GBfeCCJDSVEuSk5KLklRX1ZBTFVFX1RSQURFRC4xMC8xMC8yMDI0AQAAAJ0hAgACAAAACjc2OS40NjcxMjMAGowltxgX3ggywzW7GBfeCB9DSVEuRkhUWC5JUV9MQVNUU0FMRVBSSUNFLjQ1NTc0AQAAAOhjEiACAAAABDcuMjYAGowltxgX3ggywzW7GBfeCCBDSVEuQ1JERi5JUV9NQVJLRVRDQVAuMTAvMTAvMjAyNAEAAAC8OqcAAgAAAAoxMTcuMzA1MDc4AQYAAAAFAAAAATEBAAAACy0xOTg0MzIxMTAzAwAAAAMxNjACAAAABjEwMDA1NAQAAAABMAcAAAAKMTAvMTAvMjAyNBqMJbcYF94I4EwzuxgX3ggkQ0lRLkJDQUIuSVFfTEFTVFNBTEVQUklDRS4xMC8xMS8yMDI0AQAAAMeeRgYCAAAABDIuMDcAGowltxgX3ggywzW7GBfeCB5DSVEuTExZLklRX0xBU1RTQUxFUFJJQ0UuNDU1NzYBAAAAG1sEAAIAAAAGOTMyLjA2ABqMJbcYF94I4EwzuxgX3ggfQ0lRLkxTVEEuSVFfTUFSS0VUQ0FQLjkvMTcvMjAyNAEAAABgKQUAAgAAAAgyNS43OTA3NgEGAAAABQAAAAExAQAAAAstMTk4MzU2NTY3NwMAAAADMTYwAgAAAAYxMDAwNTQEAAAAATAHAAAACTkvMTcvMjAyNBqMJbcYF94I4EwzuxgX3ggeQ0lRLk5WTy5JUV9NQVJLRVRDQVAuOS8yMC8yMDI0AQAAAHzvBAACAAAACzM3Njc5OTUuNzAyAQYAAAAFAAAAATEBAAAACy0xOTg0NjgwNjAwAwAAAAI0MgIAAAAGMTAwMDU0BAAA</t>
  </si>
  <si>
    <t>AAEwBwAAAAk5LzIwLzIwMjQajCW3GBfeCOBMM7sYF94IH0NJUS5RVVJFLklRX0xBU1RTQUxFUFJJQ0UuNDU1NjUBAAAAoLQxCgIAAAAENC45MwAajCW3GBfeCOBMM7sYF94IK0NJUS5XVkUuSVFfU0hPUlRfSU5URVJFU1RfUEVSQ0VOVC45LzI0LzIwMjQBAAAAFsFKDwIAAAAQMi44MjA5MTM3MjQwMjc0NAAajCW3GBfeCOBMM7sYF94IH0NJUS5LWU1SLklRX0xBU1RTQUxFUFJJQ0UuNDU1NjcBAAAAC5BPIAIAAAACNDUAGowltxgX3gjgTDO7GBfeCCJDSVEuSk5KLklRX0xBU1RTQUxFUFJJQ0UuOS8yNy8yMDI0AQAAAJ0hAgACAAAABTE2MS40AJ/+cLcYF94I5GpEuxgX3ggiQ0lRLkFCQlYuSVFfVkFMVUVfVFJBREVELjkvMjcvMjAyNAEAAAAKAXUIAgAAAAk5NTIuOTE3NTUAGowltxgX3gjgTDO7GBfeCCNDSVEuR0FOWC5JUV9MQVNUU0FMRVBSSUNFLjkvMzAvMjAyNAEAAADb0AwhAgAAAAQxLjc4ABqMJbcYF94I4EwzuxgX3ggpQ0lRLk5SWFAuSVFfUFJJQ0VfVk9MX0hJU1RfNk1USC45LzMwLzIwMjQBAAAAFXoJEwIAAAAIMTE2LjM3MzQAGowltxgX3gjgTDO7GBfeCB9DSVEuQUxOWS5JUV9MQVNUU0FMRVBSSUNFLjQ1NTcyAQAAAHOsKgACAAAABjI2Ni43NwAajCW3GBfeCOBMM7sYF94IH0NJUS5BUkNULklRX0xBU1RTQUxFUFJJQ0UuNDU1NjIBAAAApcMCDgIAAAAFMjIuMDMAGowltxgX3gjgTDO7GBfe</t>
  </si>
  <si>
    <t>CCJDSVEuUlBUWC5JUV9WQUxVRV9UUkFERUQuOS8zMC8yMDI0AQAAAOe/8BkCAAAACDIuMjIzOTE1ABqMJbcYF94I4EwzuxgX3ggjQ0lRLklSV0QuSVFfTEFTVFNBTEVQUklDRS45LzMwLzIwMjQBAAAACnsAAAIAAAAENC4xMgAajCW3GBfeCOBMM7sYF94IIkNJUS5CQ1RYLklRX1ZBTFVFX1RSQURFRC4xMC8xLzIwMjQBAAAA9tyhDwIAAAAJMzIuNTQ0MTIzABqMJbcYF94I4EwzuxgX3ggfQ0lRLlBEU0IuSVFfTUFSS0VUQ0FQLjEwLzIvMjAyNAEAAACHDDQDAgAAAAoxNTEuMzI5NDE5AQYAAAAFAAAAATEBAAAACy0xOTgyNTE0NDA1AwAAAAMxNjACAAAABjEwMDA1NAQAAAABMAcAAAAJMTAvMi8yMDI0GowltxgX3gjgTDO7GBfeCB9DSVEuQVRZUi5JUV9MQVNUU0FMRVBSSUNFLjQ1NTY2AQAAAF/kBQICAAAABDEuNzIAGowltxgX3gjgTDO7GBfeCB5DSVEuQk1ZLklRX0xBU1RTQUxFUFJJQ0UuNDU1NzUBAAAAxmQAAAIAAAAENTIuNAAajCW3GBfeCOBMM7sYF94IHkNJUS5CTVkuSVFfTEFTVFNBTEVQUklDRS40NTU3NgEAAADGZAAAAgAAAAQ1Mi4yABqMJbcYF94I4EwzuxgX3ggjQ0lRLkJEUlguSVFfTEFTVFNBTEVQUklDRS4xMC80LzIwMjQBAAAAzn+WEAIAAAAENTUuNQAajCW3GBfeCOBMM7sYF94IIUNJUS5LWlIuSVFfVkFMVUVfVFJBREVELjEwLzQvMjAyNAEAAACNEiESAgAAAAgxLjA0MDU0NgAajCW3</t>
  </si>
  <si>
    <t>GBfeCOBMM7sYF94II0NJUS5WSU5DLklRX0xBU1RTQUxFUFJJQ0UuMTAvNy8yMDI0AQAAAOQ1IykCAAAABTEzLjk2ABqMJbcYF94I4EwzuxgX3ggfQ0lRLktSUk8uSVFfTUFSS0VUQ0FQLjEwLzcvMjAyNAEAAAAYGukkAgAAAAozMzMuNDU1NTA2AQYAAAAFAAAAATEBAAAACy0xOTgzMzIzODk3AwAAAAMxNjACAAAABjEwMDA1NAQAAAABMAcAAAAJMTAvNy8yMDI0GowltxgX3gjgTDO7GBfeCB9DSVEuU0FHRS5JUV9MQVNUU0FMRVBSSUNFLjQ1NTgwAQAAAIXp12wCAAAAAjEzABqMJbcYF94I4EwzuxgX3ggiQ0lRLlNVUE4uSVFfVkFMVUVfVFJBREVELjEwLzgvMjAyNAEAAACwcwYAAgAAAAkxMS4xMDcyOTgAGowltxgX3gjgTDO7GBfeCCNDSVEuSU9OUy5JUV9MQVNUU0FMRVBSSUNFLjEwLzgvMjAyNAEAAABcdgAAAgAAAAQzNy44ABqMJbcYF94I4EwzuxgX3ggsQ0lRLkJQVEguSVFfU0hPUlRfSU5URVJFU1RfUEVSQ0VOVC4xMC84LzIwMjQBAAAAsmU8AgIAAAAQMC42NDA2MjYyODU2NjA1NQAajCW3GBfeCOBMM7sYF94II0NJUS5QSElPLklRX0xBU1RTQUxFUFJJQ0UuMTAvOC8yMDI0AQAAADkGZwgCAAAABDIuODEAGowltxgX3gjgTDO7GBfeCClDSVEuSU5TTS5JUV9QUklDRV9WT0xfSElTVF82TVRILjEwLzgvMjAyNAEAAAAadQAAAgAAAAgxMTcuNjU4OQAajCW3GBfeCOBMM7sYF94IIUNJUS5HU0suSVFf</t>
  </si>
  <si>
    <t>VkFMVUVfVFJBREVELjEwLzgvMjAyNAEAAADyMwQAAgAAAAoxMTEuOTU3OTIyABqMJbcYF94I4EwzuxgX3ggfQ0lRLk9DR04uSVFfTEFTVFNBTEVQUklDRS40NTU4MQEAAAC3wBwSAgAAAAYwLjkzOTEAGowltxgX3gjgTDO7GBfeCCxDSVEuS1lNUi5JUV9TSE9SVF9JTlRFUkVTVF9QRVJDRU5ULjEwLzkvMjAyNAEAAAALkE8gAgAAABAxMy44MTM5MDM1Mjg2NTg3ABqMJbcYF94I4EwzuxgX3ggfQ0lRLkFMTlkuSVFfTEFTVFNBTEVQUklDRS40NTU3MwEAAABzrCoAAgAAAAYyNzEuMTkAGowltxgX3gjgTDO7GBfeCCJDSVEuVlRSUy5JUV9WQUxVRV9UUkFERUQuMTAvOS8yMDI0AQAAAJttBAACAAAACTQ4LjAzODY2NwAajCW3GBfeCOBMM7sYF94IH0NJUS5VTkNZLklRX0xBU1RTQUxFUFJJQ0UuNDU1ODEBAAAAmUMSJAIAAAAFNC4wODQAGowltxgX3gjgTDO7GBfeCC1DSVEuWkxEUEYuSVFfU0hPUlRfSU5URVJFU1RfUEVSQ0VOVC4xMC85LzIwMjQBAAAAIlsTAAMAAAAAABqMJbcYF94I4EwzuxgX3ggfQ0lRLklNVFguSVFfTEFTVFNBTEVQUklDRS40NTU3NAEAAACzH4kAAgAAAAUxMS4wNwAajCW3GBfeCOBMM7sYF94IH0NJUS5OVlMuSVFfTUFSS0VUQ0FQLjEwLzEwLzIwMjQBAAAAqbXoDwIAAAAKMjE3OC4wOTAxMQEGAAAABQAAAAExAQAAAAstMTk4OTczMTI4MQMAAAADMTc0AgAAAAYxMDAwNTQEAAAAATAH</t>
  </si>
  <si>
    <t>AAAACjEwLzEwLzIwMjQajCW3GBfeCOBMM7sYF94IJENJUS5GSFRYLklRX0xBU1RTQUxFUFJJQ0UuMTAvMTAvMjAyNAEAAADoYxIgAgAAAAQ3LjA2ABqMJbcYF94I4EwzuxgX3ggqQ0lRLkNSREYuSVFfUFJJQ0VfVk9MX0hJU1RfNk1USC4xMC8xMC8yMDI0AQAAALw6pwACAAAABzc1LjA1ODIAGowltxgX3gjgTDO7GBfeCCNDSVEuQ0FUWC5JUV9WQUxVRV9UUkFERUQuMTAvMTEvMjAyNAEAAADqlZcAAgAAAAk2NS42MTY0NzYAGowltxgX3gjgTDO7GBfeCB9DSVEuQkNBQi5JUV9MQVNUU0FMRVBSSUNFLjQ1NTgzAQAAAMeeRgYCAAAABDEuOTQAGowltxgX3gjgTDO7GBfeCCNDSVEuTExZLklRX0xBU1RTQUxFUFJJQ0UuMTAvMTQvMjAyNAEAAAAbWwQAAgAAAAY5MjkuNTEAGowltxgX3gjgTDO7GBfeCCpDSVEuUlBUWC5JUV9QUklDRV9WT0xfSElTVF82TVRILjEwLzE0LzIwMjQBAAAA57/wGQIAAAAHNjYuNDg2OQAajCW3GBfeCOBMM7sYF94II0NJUS5FTlZCLklRX1ZBTFVFX1RSQURFRC4xMC8xNS8yMDI0AQAAAAD7yyYCAAAACDguMjQwMDk4ABqMJbcYF94I4EwzuxgX3ggfQ0lRLkFOVlMuSVFfTEFTVFNBTEVQUklDRS40NTU4NwEAAAAv0R0lAgAAAAQ5LjYzABqMJbcYF94I4EwzuxgX3ggsQ0lRLkpOSi5JUV9TSE9SVF9JTlRFUkVTVF9QRVJDRU5ULjEwLzE1LzIwMjQBAAAAnSECAAIAAAAQMC44MjAwMDAy</t>
  </si>
  <si>
    <t>MDQ4MjM0NwAajCW3GBfeCOBMM7sYF94IH0NJUS5NR1RYLklRX0xBU1RTQUxFUFJJQ0UuNDU1NzkBAAAA3HQgGAIAAAAENC42NAAajCW3GBfeCOBMM7sYF94IIENJUS5HTlBYLklRX01BUktFVENBUC4xMC8xNS8yMDI0AQAAAKq8cQ0CAAAACDEuMjA4MDE2AQYAAAAFAAAAATEBAAAACy0xOTg0MDI5MDEzAwAAAAMxNjACAAAABjEwMDA1NAQAAAABMAcAAAAKMTAvMTUvMjAyNBqMJbcYF94I4EwzuxgX3ggkQ0lRLlFVUkUuSVFfTEFTVFNBTEVQUklDRS4xMC8xNS8yMDI0AQAAAKC0MQoCAAAABDUuNjQAGowltxgX3gjgTDO7GBfeCCJDSVEuQVpOLklRX1ZBTFVFX1RSQURFRC4xMC8xNi8yMDI0AQAAAIYjBQACAAAACjE2MS4wNzk2MzYAGowltxgX3gjgTDO7GBfeCCRDSVEuQ0dFTS5JUV9MQVNUU0FMRVBSSUNFLjEwLzE2LzIwMjQBAAAAf3omIAIAAAAFMTcuNjEAGowltxgX3gjgTDO7GBfeCCJDSVEuV1ZFLklRX1ZBTFVFX1RSQURFRC4xMC8xNi8yMDI0AQAAABbBSg8CAAAACjI1OC4xNTg4NzUAGowltxgX3gjgTDO7GBfeCCRDSVEuRFJVRy5JUV9MQVNUU0FMRVBSSUNFLjEwLzE2LzIwMjQBAAAA1pEwKQIAAAAFMzkuMjkAGowltxgX3gjgTDO7GBfeCCNDSVEuUEhJTy5JUV9WQUxVRV9UUkFERUQuMTAvMTYvMjAyNAEAAAA5BmcIAgAAAAczLjUyMDY1ABqMJbcYF94I4EwzuxgX3ggkQ0lRLkxHTkQuSVFfTEFT</t>
  </si>
  <si>
    <t>VFNBTEVQUklDRS4xMC8xNy8yMDI0AQAAAGR4AAACAAAABjEwNS44OQAajCW3GBfeCOBMM7sYF94II0NJUS5CRFJYLklRX1ZBTFVFX1RSQURFRC4xMC8xNy8yMDI0AQAAAM5/lhACAAAACDIuNzk2ODc5ABqMJbcYF94I4EwzuxgX3ggkQ0lRLkFEVFguSVFfTEFTVFNBTEVQUklDRS4xMC8xNy8yMDI0AQAAABrs1yACAAAAAzI3MAAajCW3GBfeCOBMM7sYF94IIkNJUS5LWlIuSVFfVkFMVUVfVFJBREVELjEwLzE3LzIwMjQBAAAAjRIhEgIAAAAIMS4wMTIzMzgAGowltxgX3gjgTDO7GBfeCCRDSVEuQVZETC5JUV9MQVNUU0FMRVBSSUNFLjEwLzE3LzIwMjQBAAAAl28AAAIAAAAFMTMuOTIAGowltxgX3gjgTDO7GBfeCCtDSVEuTVJLLklRX1NIT1JUX0lOVEVSRVNUX1BFUkNFTlQuOS8xNi8yMDI0AQAAAPZmBAACAAAAEDEuMDIyMzU0NTc2MjMyNTIAhtactxgX3gjIOU67GBfeCB5DSVEuWEJJLklRX0xBU1RTQUxFUFJJQ0UuNDU1NTEBAAAAykCYAQIAAAAGMTAxLjI4AB5WsLcYF94ITI1VuxgX3ggoQ0lRLk5WTy5JUV9QUklDRV9WT0xfSElTVF82TVRILjkvMjAvMjAyNAEAAAB87wQAAgAAAAczMS42ODc2ABqMJbcYF94I4EwzuxgX3ggfQ0lRLkhSVFguSVFfTUFSS0VUQ0FQLjkvMjUvMjAyNAEAAAAuXwAAAgAAAAoyODYuNjUyNTUyAQYAAAAFAAAAATEBAAAACy0xOTg0NjcxMjI5AwAAAAMxNjACAAAABjEwMDA1</t>
  </si>
  <si>
    <t>NAQAAAABMAcAAAAJOS8yNS8yMDI0GowltxgX3gjgTDO7GBfeCCxDSVEuQk1FQS5JUV9TSE9SVF9JTlRFUkVTVF9QRVJDRU5ULjkvMjYvMjAyNAEAAADHmHEpAgAAABAyMC45NTEyMzcyNTg4NjE2AFU3L7cYF94IG/NBuxgX3ggiQ0lRLkJHTkUuSVFfVkFMVUVfVFJBREVELjkvMjcvMjAyNAEAAADg5N0GAwAAAAAAGowltxgX3gjgTDO7GBfeCB5DSVEuSk5KLklRX0xBU1RTQUxFUFJJQ0UuNDU1NjkBAAAAnSECAAIAAAAGMTYwLjI5AJ/+cLcYF94I5GpEuxgX3ggfQ0lRLkdFSEMuSVFfTUFSS0VUQ0FQLjkvMjcvMjAyNAEAAAAuvIxrAgAAAAw0MjAwOC4zNjA2NTMBBgAAAAUAAAABMQEAAAALLTE5ODU4Mjk1OTQDAAAAAzE2MAIAAAAGMTAwMDU0BAAAAAEwBwAAAAk5LzI3LzIwMjQajCW3GBfeCOBMM7sYF94IH0NJUS5HQU5YLklRX0xBU1RTQUxFUFJJQ0UuNDU1NzIBAAAA29AMIQIAAAAFMi4xMzUAGowltxgX3gjgTDO7GBfeCB9DSVEuTlJYUC5JUV9MQVNUU0FMRVBSSUNFLjQ1NTYyAQAAABV6CRMCAAAABDEuNzUAGowltxgX3gjgTDO7GBfeCCJDSVEuR01BQi5JUV9WQUxVRV9UUkFERUQuOS8zMC8yMDI0AQAAAGgoCgACAAAACDEzNS45OTA5ABqMJbcYF94I4EwzuxgX3ggjQ0lRLkFSQ1QuSVFfTEFTVFNBTEVQUklDRS45LzMwLzIwMjQBAAAApcMCDgIAAAAFMjMuMjEAGowltxgX3gjgTDO7GBfeCClDSVEu</t>
  </si>
  <si>
    <t>R1JUUy5JUV9QUklDRV9WT0xfSElTVF82TVRILjkvMzAvMjAyNAUAAAAAAAAACAAAABQoSW52YWxpZCBJZGVudGlmaWVyKRqMJbcYF94I4EwzuxgX3ggfQ0lRLklSV0QuSVFfTEFTVFNBTEVQUklDRS40NTU3MgEAAAAKewAAAgAAAAQ0LjAxABqMJbcYF94I4EwzuxgX3ggpQ0lRLkpBR1guSVFfUFJJQ0VfVk9MX0hJU1RfNk1USC4xMC8xLzIwMjQBAAAAjLnDAAIAAAAIMTk5LjY5MTUAGowltxgX3gjgTDO7GBfeCCNDSVEuUERTQi5JUV9MQVNUU0FMRVBSSUNFLjEwLzIvMjAyNAEAAACHDDQDAgAAAAQ0LjExABqMJbcYF94I4EwzuxgX3ggjQ0lRLkFUWVIuSVFfTEFTVFNBTEVQUklDRS4xMC8yLzIwMjQBAAAAX+QFAgIAAAAEMS43OAAajCW3GBfeCOBMM7sYF94IK0NJUS5STkEuSVFfU0hPUlRfSU5URVJFU1RfUEVSQ0VOVC4xMC8zLzIwMjQBAAAAHstSDwIAAAAQMTAuMjI4MjI2NzAwNTQwNQAajCW3GBfeCOBMM7sYF94IH0NJUS5CRFJYLklRX0xBU1RTQUxFUFJJQ0UuNDU1NzYBAAAAzn+WEAIAAAAENTIuNQAajCW3GBfeCOBMM7sYF94IKUNJUS5QSFZTLklRX1BSSUNFX1ZPTF9ISVNUXzZNVEguMTAvNS8yMDI0AQAAAHCLBBgCAAAABzcwLjg4ODgAGowltxgX3gjgTDO7GBfeCB9DSVEuS1JSTy5JUV9MQVNUU0FMRVBSSUNFLjQ1NTY5AQAAABga6SQCAAAABTMzLjU5ABqMJbcYF94I4EwzuxgX3ggiQ0lRLlBT</t>
  </si>
  <si>
    <t>VFguSVFfVkFMVUVfVFJBREVELjkvMTYvMjAyNAEAAABKuQUAAwAAAAAAGowltxgX3gjgTDO7GBfeCB5DSVEuTlZTLklRX0xBU1RTQUxFUFJJQ0UuNDU1NTkBAAAAqbXoDwIAAAAENi43OQAajCW3GBfeCOBMM7sYF94ILENJUS5LWklBLklRX1NIT1JUX0lOVEVSRVNUX1BFUkNFTlQuOS8yMy8yMDI0AQAAAG0hBgACAAAAEDEuMTAwMTg1MTA4NDIxODUAGowltxgX3gjgTDO7GBfeCB9DSVEuRU5MVi5JUV9MQVNUU0FMRVBSSUNFLjQ1NTU4AQAAADvoAQUCAAAABDEuNDgAGowltxgX3gjgTDO7GBfeCB9DSVEuSFJUWC5JUV9MQVNUU0FMRVBSSUNFLjQ1NTU5AQAAAC5fAAACAAAABDEuOTYAGowltxgX3gjgTDO7GBfeCCJDSVEuQUJWWC5JUV9WQUxVRV9UUkFERUQuOS8yNS8yMDI0AQAAAMsQTw8CAAAACDAuMTAyMzI4ABqMJbcYF94I4EwzuxgX3gghQ0lRLkFaTi5JUV9WQUxVRV9UUkFERUQuOS8yNi8yMDI0AQAAAIYjBQACAAAACjQ2Ny4wMDI5NzIAGowltxgX3gjgTDO7GBfeCCJDSVEuRU5UQS5JUV9WQUxVRV9UUkFERUQuOS8yNi8yMDI0AQAAAMZEBQACAAAACDIuNzE5MTY0ABqMJbcYF94I4EwzuxgX3ggiQ0lRLkFCQlYuSVFfVkFMVUVfVFJBREVELjkvMjYvMjAyNAEAAAAKAXUIAgAAAAsxMTkyLjgwOTcxNwAajCW3GBfeCOBMM7sYF94IHkNJUS5CTVkuSVFfTEFTVFNBTEVQUklDRS40NTU2MQEAAADGZAAA</t>
  </si>
  <si>
    <t>AgAAAAU1MC4xMgAajCW3GBfeCOBMM7sYF94IHkNJUS5PTkMuSVFfTUFSS0VUQ0FQLjkvMjcvMjAyNAEAAADg5N0GAgAAAAwyMzIyMi42MjI3NzMBBgAAAAUAAAABMQEAAAALLTE5NzQ1MTY5NDIDAAAAAzE2MAIAAAAGMTAwMDU0BAAAAAEwBwAAAAk5LzI3LzIwMjQajCW3GBfeCOBMM7sYF94IIkNJUS5TVlJBLklRX1ZBTFVFX1RSQURFRC45LzI3LzIwMjQBAAAAdX+HAwIAAAAIMy4xOTI5NDkAGowltxgX3gjgTDO7GBfeCCNDSVEuR0VIQy5JUV9MQVNUU0FMRVBSSUNFLjkvMjcvMjAyNAEAAAAuvIxrAgAAAAU5MS45OQAajCW3GBfeCOBMM7sYF94IIkNJUS5QU1RYLklRX1ZBTFVFX1RSQURFRC45LzI3LzIwMjQBAAAASrkFAAMAAAAAABqMJbcYF94I4EwzuxgX3ggiQ0lRLkJHTkUuSVFfVkFMVUVfVFJBREVELjkvMzAvMjAyNAEAAADg5N0GAwAAAAAAGowltxgX3gjgTDO7GBfeCCNDSVEuTlJYUC5JUV9MQVNUU0FMRVBSSUNFLjkvMzAvMjAyNAEAAAAVegkTAgAAAAQxLjY5ABqMJbcYF94I4EwzuxgX3ggsQ0lRLkFMTlkuSVFfU0hPUlRfSU5URVJFU1RfUEVSQ0VOVC45LzMwLzIwMjQBAAAAc6wqAAIAAAAQMy40Njg1MTA4MzIzMjU0NgAajCW3GBfeCOBMM7sYF94IH0NJUS5NREdMLklRX01BUktFVENBUC45LzMwLzIwMjQBAAAATJujCAIAAAALNDYwNy44NjQzMTMBBgAAAAUAAAABMQEAAAALLTE5ODQ0MzYx</t>
  </si>
  <si>
    <t>NzIDAAAAAzE2MAIAAAAGMTAwMDU0BAAAAAEwBwAAAAk5LzMwLzIwMjQajCW3GBfeCOBMM7sYF94IH0NJUS5BUkNULklRX0xBU1RTQUxFUFJJQ0UuNDU1NzIBAAAApcMCDgIAAAAFMjMuODcAGowltxgX3gjgTDO7GBfeCB9DSVEuR1JUUy5JUV9MQVNUU0FMRVBSSUNFLjQ1NTYyBQAAAAAAAAAIAAAAFChJbnZhbGlkIElkZW50aWZpZXIpGowltxgX3gjgTDO7GBfeCCJDSVEuU0dNVC5JUV9WQUxVRV9UUkFERUQuMTAvMS8yMDI0AQAAAAQRDwICAAAACjEzNi43NzY4MTkAGowltxgX3gjgTDO7GBfeCB9DSVEuSkFHWC5JUV9MQVNUU0FMRVBSSUNFLjQ1NTY1AQAAAIy5wwACAAAABTMzLjc1ABqMJbcYF94I4EwzuxgX3ggfQ0lRLkFUWVIuSVFfTEFTVFNBTEVQUklDRS40NTU3NAEAAABf5AUCAgAAAAQyLjExABqMJbcYF94I4EwzuxgX3ggsQ0lRLklNUk4uSVFfU0hPUlRfSU5URVJFU1RfUEVSQ0VOVC4xMC80LzIwMjQBAAAA80x1AAMAAAAAABqMJbcYF94I4EwzuxgX3ggfQ0lRLlBIVlMuSVFfTEFTVFNBTEVQUklDRS40NTU2OQEAAABwiwQYAgAAAAQxOC4yABqMJbcYF94I4EwzuxgX3ggiQ0lRLlNSUksuSVFfVkFMVUVfVFJBREVELjEwLzcvMjAyNAEAAACQLbYgAgAAAAsxNDYyLjY0OTkyMgAajCW3GBfeCOBMM7sYF94ILENJUS5HQU5YLklRX1NIT1JUX0lOVEVSRVNUX1BFUkNFTlQuMTAvNy8yMDI0AQAAANvQ</t>
  </si>
  <si>
    <t>DCECAAAAEDIuMjcyNDM5OTcxNzA5OTMAGowltxgX3gjgTDO7GBfeCCNDSVEuS1JSTy5JUV9MQVNUU0FMRVBSSUNFLjEwLzcvMjAyNAEAAAAYGukkAgAAAAUzNS44NgAajCW3GBfeCOBMM7sYF94IIUNJUS5BWk4uSVFfVkFMVUVfVFJBREVELjEwLzcvMjAyNAEAAACGIwUAAgAAAAoxNDQuMDkzMTAxABqMJbcYF94I4EwzuxgX3gggQ0lRLlJMRlRGLklRX0xBU1RTQUxFUFJJQ0UuNDU1NzIFAAAAAAAAAAgAAAAUKEludmFsaWQgSWRlbnRpZmllcikajCW3GBfeCOBMM7sYF94IIkNJUS5CUFRILklRX1ZBTFVFX1RSQURFRC4xMC84LzIwMjQBAAAAsmU8AgIAAAAJNzguMTQ5ODc0ABqMJbcYF94I4EwzuxgX3ggjQ0lRLklOU00uSVFfTEFTVFNBTEVQUklDRS4xMC84LzIwMjQBAAAAGnUAAAIAAAAFNzEuMzcAGowltxgX3gjgTDO7GBfeCClDSVEuQ0xTRC5JUV9QUklDRV9WT0xfSElTVF82TVRILjEwLzkvMjAyNAEAAAAN8a0IAgAAAAc3Mi45ODg1ABqMJbcYF94I4EwzuxgX3ggiQ0lRLktZTVIuSVFfVkFMVUVfVFJBREVELjEwLzkvMjAyNAEAAAALkE8gAgAAAAkxNi4wOTcxMjYAGowltxgX3gjgTDO7GBfeCB9DSVEuQUxOWS5JUV9MQVNUU0FMRVBSSUNFLjQ1NTgxAQAAAHOsKgACAAAABjMwMC41NQAajCW3GBfeCOBMM7sYF94IKUNJUS5UUkRBLklRX1BSSUNFX1ZPTF9ISVNUXzZNVEguMTAvOS8yMDI0AQAAAAwx</t>
  </si>
  <si>
    <t>fiMCAAAABzU4Ljc5NzgAGowltxgX3gjgTDO7GBfeCCNDSVEuWkxEUEYuSVFfVkFMVUVfVFJBREVELjEwLzkvMjAyNAEAAAAiWxMAAwAAAAAAGowltxgX3gjgTDO7GBfeCB9DSVEuSU1UWC5JUV9MQVNUU0FMRVBSSUNFLjQ1NTgyAQAAALMfiQACAAAABDkuNTUAGowltxgX3gjgTDO7GBfeCC1DSVEuUk5BWi5JUV9TSE9SVF9JTlRFUkVTVF9QRVJDRU5ULjEwLzEwLzIwMjQBAAAAGSGWIAIAAAAQOC4wMDk4Mjg3NTAzMzQ0OQAajCW3GBfeCOBMM7sYF94IHkNJUS5OVlMuSVFfTEFTVFNBTEVQUklDRS40NTU3NAEAAACptegPAgAAAAQ3LjE1ABqMJbcYF94I4EwzuxgX3gghQ0lRLlJISEJZLklRX01BUktFVENBUC4xMC8xMC8yMDI0AQAAACR8CgACAAAADTIxNDM2Mi4xMjAxMjcBBgAAAAUAAAABMQEAAAALLTE5ODY0NDI2MDUDAAAAAjI5AgAAAAYxMDAwNTQEAAAAATAHAAAACjEwLzEwLzIwMjQajCW3GBfeCOBMM7sYF94IJENJUS5DUkRGLklRX0xBU1RTQUxFUFJJQ0UuMTAvMTAvMjAyNAEAAAC8OqcAAgAAAAQyLjUyABqMJbcYF94I4EwzuxgX3ggfQ0lRLkNBUFIuSVFfTEFTVFNBTEVQUklDRS40NTU3NQEAAACVrMIBAgAAAAUxNy4xNAAajCW3GBfeCOBMM7sYF94IIENJUS5CTlRDLklRX01BUktFVENBUC4xMC8xMi8yMDI0AQAAAICORAACAAAACjE5NC4zMjYyODgBBgAAAAUAAAABMQEAAAALLTE5NzU1NTU4</t>
  </si>
  <si>
    <t>NjcDAAAAAzE2MAIAAAAGMTAwMDU0BAAAAAEwBwAAAAoxMC8xMi8yMDI0GowltxgX3gjgTDO7GBfeCCRDSVEuUlBUWC5JUV9MQVNUU0FMRVBSSUNFLjEwLzE0LzIwMjQBAAAA57/wGQIAAAAEMy4zOQAajCW3GBfeCOBMM7sYF94IKkNJUS5BTUdOLklRX1BSSUNFX1ZPTF9ISVNUXzZNVEguMTAvMTUvMjAyNAEAAADwYAAAAgAAAAcyNi41MTczABqMJbcYF94I4EwzuxgX3ggiQ0lRLkpOSi5JUV9WQUxVRV9UUkFERUQuMTAvMTUvMjAyNAEAAACdIQIAAgAAAAsxNzMwLjkyMTIyMQAajCW3GBfeCOBMM7sYF94IH0NJUS5NR1RYLklRX0xBU1RTQUxFUFJJQ0UuNDU1ODcBAAAA3HQgGAIAAAAENS45OAAajCW3GBfeCOBMM7sYF94ILUNJUS5OVkNSLklRX1NIT1JUX0lOVEVSRVNUX1BFUkNFTlQuMTAvMTUvMjAyNAEAAADofB8EAgAAABA1LjA3MTkzMjQ1NzQ5ODMyABqMJbcYF94I4EwzuxgX3ggfQ0lRLkdOUFguSVFfTEFTVFNBTEVQUklDRS40NTU3OQEAAACqvHENAgAAAAUxNy4wOQAajCW3GBfeCOBMM7sYF94IIENJUS5MWVJBLklRX01BUktFVENBUC4xMC8xNS8yMDI0AQAAAGekgAgCAAAACDE0Ljk1MDMxAQYAAAAFAAAAATEBAAAACy0xOTgzMDAzNzQwAwAAAAMxNjACAAAABjEwMDA1NAQAAAABMAcAAAAKMTAvMTUvMjAyNBqMJbcYF94I4EwzuxgX3ggsQ0lRLkhDTS5JUV9TSE9SVF9JTlRFUkVTVF9QRVJDRU5U</t>
  </si>
  <si>
    <t>LjEwLzE2LzIwMjQBAAAAu6+WAQMAAAAAABqMJbcYF94I4EwzuxgX3ggqQ0lRLkFDRVQuSVFfUFJJQ0VfVk9MX0hJU1RfNk1USC4xMC8xNi8yMDI0AQAAAN9XexICAAAABzc2LjY1MzYAGowltxgX3gjgTDO7GBfeCC1DSVEuTlZBWC5JUV9TSE9SVF9JTlRFUkVTVF9QRVJDRU5ULjEwLzE2LzIwMjQBAAAArVgFAAIAAAAQMjEuMTYyMDM0NDI2NjE0NQAajCW3GBfeCOBMM7sYF94IKUNJUS5HUkkuSVFfUFJJQ0VfVk9MX0hJU1RfNk1USC4xMC8xNi8yMDI0AQAAAHKOKQgCAAAACDE0MC44NDk0ABqMJbcYF94I4EwzuxgX3ggtQ0lRLkdLT1MuSVFfU0hPUlRfSU5URVJFU1RfUEVSQ0VOVC4xMC8xNi8yMDI0AQAAAMjILwACAAAAEDUuNzQ0MDY5MTA2NTkyNjIAGowltxgX3gjgTDO7GBfeCCpDSVEuVlNUTS5JUV9QUklDRV9WT0xfSElTVF82TVRILjEwLzE3LzIwMjQBAAAAKDfoBgIAAAAIMTczLjAyMjQAGowltxgX3gjgTDO7GBfeCC1DSVEuTVJOUy5JUV9TSE9SVF9JTlRFUkVTVF9QRVJDRU5ULjEwLzE3LzIwMjQBAAAAIRY3AQMAAAAAABqMJbcYF94I4EwzuxgX3ggqQ0lRLkFWWEwuSVFfUFJJQ0VfVk9MX0hJU1RfNk1USC4xMC8xNy8yMDI0AQAAAGM4zwACAAAABjY2LjUyOAAajCW3GBfeCOBMM7sYF94ILkNJUS5BUExJRi5JUV9TSE9SVF9JTlRFUkVTVF9QRVJDRU5ULjEwLzE3LzIwMjQFAAAAAAAAAAgAAAAU</t>
  </si>
  <si>
    <t>KEludmFsaWQgSWRlbnRpZmllcikajCW3GBfeCOBMM7sYF94IKkNJUS5BTUxYLklRX1BSSUNFX1ZPTF9ISVNUXzZNVEguMTAvMTcvMjAyNAEAAAAGoOcSAgAAAAc2OS44MjE1ABqMJbcYF94I4EwzuxgX3ggtQ0lRLkFVUkEuSVFfU0hPUlRfSU5URVJFU1RfUEVSQ0VOVC4xMC8xNy8yMDI0AQAAAMSt+QUCAAAAEDIuMzE5OTc4MDkxNDEwNzEAGowltxgX3gjgTDO7GBfeCCpDSVEuUkFOSS5JUV9QUklDRV9WT0xfSElTVF82TVRILjEwLzE3LzIwMjQBAAAAGyBzDgIAAAAIMTI4LjY3MzEAGowltxgX3gjgTDO7GBfeCC5DSVEuQUxQTVkuSVFfU0hPUlRfSU5URVJFU1RfUEVSQ0VOVC4xMC8xOC8yMDI0AQAAAJFYDQADAAAAAAAajCW3GBfeCOBMM7sYF94IKUNJUS5NUksuSVFfUFJJQ0VfVk9MX0hJU1RfNk1USC4xMC8xOC8yMDI0AQAAAPZmBAACAAAABzIzLjQxMzUAGowltxgX3gjgTDO7GBfeCCpDSVEuUkVHTi5JUV9QUklDRV9WT0xfSElTVF82TVRILjEwLzIxLzIwMjQBAAAAs4MAAAIAAAAHMjAuNzY4MwAajCW3GBfeCOBMM7sYF94IKkNJUS5QWVBELklRX1BSSUNFX1ZPTF9ISVNUXzZNVEguMTAvMjEvMjAyNAEAAAB/Fu8CAgAAAAc2My4xOTY1ABqMJbcYF94I4EwzuxgX3ggtQ0lRLlJHTlguSVFfU0hPUlRfSU5URVJFU1RfUEVSQ0VOVC4xMC8yMS8yMDI0AQAAAFRvyQcCAAAAEDEwLjc0MjcyMDYwMzEzMDcA</t>
  </si>
  <si>
    <t>GowltxgX3gjgTDO7GBfeCClDSVEuTlZPLklRX1BSSUNFX1ZPTF9ISVNUXzZNVEguMTAvMjEvMjAyNAEAAAB87wQAAgAAAAczMi40MDA3ABqMJbcYF94I4EwzuxgX3ggsQ0lRLk1SSy5JUV9TSE9SVF9JTlRFUkVTVF9QRVJDRU5ULjEwLzIxLzIwMjQBAAAA9mYEAAIAAAAQMS4wNzU0ODY5NzUzMjk1MwAajCW3GBfeCOBMM7sYF94IKkNJUS5BTVJYLklRX1BSSUNFX1ZPTF9ISVNUXzZNVEguMTAvMjEvMjAyNAEAAABXnEoCAgAAAAczOC41NzY2ABqMJbcYF94I4EwzuxgX3ggtQ0lRLk9DR04uSVFfU0hPUlRfSU5URVJFU1RfUEVSQ0VOVC4xMC8yMS8yMDI0AQAAALfAHBICAAAAEDE3LjU4NTAzOTcxNDUyNjUAGowltxgX3gjgTDO7GBfeCCpDSVEuVEVWQS5JUV9QUklDRV9WT0xfSElTVF82TVRILjEwLzIyLzIwMjQBAAAAT7MEAAIAAAAHMzQuMDA1NgAajCW3GBfeCOBMM7sYF94ILUNJUS5JTVVYLklRX1NIT1JUX0lOVEVSRVNUX1BFUkNFTlQuMTAvMjIvMjAyNAEAAABlfgUYAgAAABAyLjk3NzI1OTQzMTg3NDc5ABqMJbcYF94I4EwzuxgX3ggqQ0lRLkFOTlguSVFfUFJJQ0VfVk9MX0hJU1RfNk1USC4xMC8yMi8yMDI0AQAAAP+urhACAAAABzc4Ljg5NTcAGowltxgX3gjgTDO7GBfeCC1DSVEuTU5QUi5JUV9TSE9SVF9JTlRFUkVTVF9QRVJDRU5ULjEwLzIyLzIwMjQBAAAAS6YkEgIAAAAPMy4xOTIyMjU4MDYx</t>
  </si>
  <si>
    <t>MzA5ABqMJbcYF94I4EwzuxgX3ggpQ0lRLlBGRS5JUV9QUklDRV9WT0xfSElTVF82TVRILjEwLzIyLzIwMjQBAAAA3nkCAAIAAAAHMjMuMDY0MQAajCW3GBfeCOBMM7sYF94ILUNJUS5SWFJYLklRX1NIT1JUX0lOVEVSRVNUX1BFUkNFTlQuMTAvMjIvMjAyNAEAAACbqpQPAgAAABAyMi4yNzI1MzQ0MjY2MjY5ABqMJbcYF94I4EwzuxgX3ggqQ0lRLk9LWU8uSVFfUFJJQ0VfVk9MX0hJU1RfNk1USC4xMC8yMy8yMDI0AQAAAEvPtgICAAAABzk2LjkyODYAGowltxgX3gjgTDO7GBfeCC1DSVEuUlBUWC5JUV9TSE9SVF9JTlRFUkVTVF9QRVJDRU5ULjEwLzIzLzIwMjQBAAAA57/wGQIAAAAQMS42NzgxMTUzMzkwMTU3NwAajCW3GBfeCOBMM7sYF94IKkNJUS5SVk1ELklRX1BSSUNFX1ZPTF9ISVNUXzZNVEguMTAvMjMvMjAyNAEAAAC0EeoQAgAAAAYzOC42NDMAGowltxgX3gjgTDO7GBfeCC1DSVEuQ09HVC5JUV9TSE9SVF9JTlRFUkVTVF9QRVJDRU5ULjEwLzIzLzIwMjQBAAAAadREKAIAAAAQNy41ODE5MTg1ODkwNTE1NgAajCW3GBfeCOBMM7sYF94IKkNJUS5PUklDLklRX1BSSUNFX1ZPTF9ISVNUXzZNVEguMTAvMjMvMjAyNAEAAABUSxoSAgAAAAc3MS4wMjc5ABqMJbcYF94IHOUwuxgX3ggtQ0lRLkNBVFguSVFfU0hPUlRfSU5URVJFU1RfUEVSQ0VOVC4xMC8yMy8yMDI0AQAAAOqVlwACAAAAEDE0LjIyMTc4</t>
  </si>
  <si>
    <t>MDgwMTA0NzEAGowltxgX3ggc5TC7GBfeCCpDSVEuQ1lDQy5JUV9QUklDRV9WT0xfSElTVF82TVRILjEwLzIzLzIwMjQBAAAATOgBAAMAAAAAABqMJbcYF94I4EwzuxgX3ggtQ0lRLlJOQVouSVFfU0hPUlRfSU5URVJFU1RfUEVSQ0VOVC4xMC8yMy8yMDI0AQAAABkhliACAAAAEDguMDA5ODI4NzUwMzM0NDkAGowltxgX3gjgTDO7GBfeCC1DSVEuQkJJTy5JUV9TSE9SVF9JTlRFUkVTVF9QRVJDRU5ULjEwLzI0LzIwMjQBAAAAYoecGAIAAAAQOS40NTU3MDA3NDA3OTMzNAAajCW3GBfeCBzlMLsYF94IKkNJUS5SQ1VTLklRX1BSSUNFX1ZPTF9ISVNUXzZNVEguMTAvMjQvMjAyNAEAAAA0v2UTAgAAAAc1NS4xMTg1ABqMJbcYF94IHOUwuxgX3ggsQ0lRLk1SSy5JUV9TSE9SVF9JTlRFUkVTVF9QRVJDRU5ULjEwLzI0LzIwMjQBAAAA9mYEAAIAAAAQMS4wMjczNjczMzk4OTA4NQAajCW3GBfeCBzlMLsYF94IKkNJUS5OUlNOLklRX1BSSUNFX1ZPTF9ISVNUXzZNVEguMTAvMjQvMjAyNAEAAABqZeUgAgAAAAc5MC4yOTg4ABqMJbcYF94IHOUwuxgX3ggtQ0lRLkVSQVMuSVFfU0hPUlRfSU5URVJFU1RfUEVSQ0VOVC4xMC8yNC8yMDI0AQAAAH8ufiMCAAAAEDExLjkzNDcyNjM5NDU4NDIAGowltxgX3ggc5TC7GBfeCCpDSVEuUkVHTi5JUV9QUklDRV9WT0xfSElTVF82TVRILjEwLzI0LzIwMjQBAAAAs4MAAAIAAAAH</t>
  </si>
  <si>
    <t>MjEuMDA4NgAajCW3GBfeCBzlMLsYF94ILENJUS5HU0suSVFfU0hPUlRfSU5URVJFU1RfUEVSQ0VOVC4xMC8yNC8yMDI0AQAAAPIzBAADAAAAAAAajCW3GBfeCBzlMLsYF94IKkNJUS5NUk5TLklRX1BSSUNFX1ZPTF9ISVNUXzZNVEguMTAvMjQvMjAyNAEAAAAhFjcBAgAAAAczNi4xMzIyABqMJbcYF94IHOUwuxgX3ggjQ0lRLkVOTFYuSVFfTEFTVFNBTEVQUklDRS45LzI0LzIwMjQBAAAAO+gBBQIAAAAFMS40NzUAGowltxgX3ggc5TC7GBfeCB9DSVEuQ0RUWC5JUV9NQVJLRVRDQVAuOS8yNS8yMDI0AQAAAOjf3g8CAAAACTc2LjE1Mzc2OAEGAAAABQAAAAExAQAAAAstMTk4MzE3ODEwMAMAAAADMTYwAgAAAAYxMDAwNTQEAAAAATAHAAAACTkvMjUvMjAyNBqMJbcYF94IHOUwuxgX3ggfQ0lRLkVOR04uSVFfTUFSS0VUQ0FQLjkvMjYvMjAyNAEAAADoNZEAAgAAAAoyNDMuMTg1Njc0AQYAAAAFAAAAATEBAAAACy0xOTc3MzE3MTQ4AwAAAAMxNjACAAAABjEwMDA1NAQAAAABMAcAAAAJOS8yNi8yMDI0GowltxgX3ggc5TC7GBfeCCBDSVEuUkhIQlkuSVFfTUFSS0VUQ0FQLjkvMjYvMjAyNAEAAAAkfAoAAgAAAA0yMTc2ODAuOTQzNzA3AQYAAAAFAAAAATEBAAAACy0xOTg2NDQyNjA1AwAAAAIyOQIAAAAGMTAwMDU0BAAAAAEwBwAAAAk5LzI2LzIwMjQajCW3GBfeCBzlMLsYF94IKUNJUS5JTk1CLklRX1BSSUNF</t>
  </si>
  <si>
    <t>X1ZPTF9ISVNUXzZNVEguOS8yNi8yMDI0AQAAAJdLnB8CAAAABzc4Ljg3MTkAGowltxgX3ggc5TC7GBfeCCJDSVEuQk1ZLklRX0xBU1RTQUxFUFJJQ0UuOS8yNy8yMDI0AQAAAMZkAAACAAAABTUwLjkxABqMJbcYF94IHOUwuxgX3ggsQ0lRLkdNQUIuSVFfU0hPUlRfSU5URVJFU1RfUEVSQ0VOVC45LzE2LzIwMjQBAAAAaCgKAAMAAAAAABqMJbcYF94IHOUwuxgX3ggiQ0lRLkFaTi5JUV9MQVNUU0FMRVBSSUNFLjkvMTgvMjAyNAEAAACGIwUAAgAAAAYxMTguNTYAGowltxgX3ggc5TC7GBfeCB9DSVEuS1JPTi5JUV9MQVNUU0FMRVBSSUNFLjQ1NTU1AQAAAKkMTXMDAAAAAAAajCW3GBfeCBzlMLsYF94ILENJUS5IUlRYLklRX1NIT1JUX0lOVEVSRVNUX1BFUkNFTlQuOS8yNS8yMDI0AQAAAC5fAAACAAAADzIzLjM2Nzg1MjE2ODg1OQAajCW3GBfeCBzlMLsYF94IIkNJUS5CQ1RYLklRX0JFVEFfMVlSX1JTUS45LzE4LzIwMjQBAAAA9tyhDwMAAAAAAFU3L7cYF94IG/NBuxgX3ggiQ0lRLlNQUkMuSVFfQkVUQV8xWVJfUlNRLjkvMjMvMjAyNAEAAAC+W2sBAgAAABEwLjEyMTIxMDMwMjk2NTgxOABVNy+3GBfeCBvzQbsYF94IIkNJUS5BQ1hQLklRX0JFVEFfMVlSX1JTUS45LzI0LzIwMjQBAAAAzsxCIQIAAAASMC4wMTg5MDMzNzMwNTc1NjQ4AFU3L7cYF94IG/NBuxgX3ggiQ0lRLkhPVEguSVFfQkVUQV8xWVJf</t>
  </si>
  <si>
    <t>UlNRLjkvMTcvMjAyNAEAAABQYusZAgAAABMwLjAwNzI2NDcyNzYwMTk1NTc4AFU3L7cYF94IG/NBuxgX3ggiQ0lRLkVMRVYuSVFfQkVUQV8xWVJfUlNRLjkvMjMvMjAyNAEAAABM2+8CAwAAAAAAVTcvtxgX3ggb80G7GBfeCCJDSVEuQkNZQy5JUV9CRVRBXzFZUl9SU1EuOS8xNi8yMDI0AQAAAJ1sUgQCAAAAEjAuMDk4OTgwMzMzMzQ5MTg5OQBVNy+3GBfeCBvzQbsYF94IIkNJUS5QRFNCLklRX0JFVEFfMVlSX1JTUS45LzE2LzIwMjQBAAAAhww0AwIAAAARMC4xNzY1Nzk1OTA1NDQzODgAVTcvtxgX3ggb80G7GBfeCCJDSVEuVk5EQS5JUV9CRVRBXzFZUl9SU1EuOS8xOS8yMDI0AQAAACOHdgECAAAAEzAuMDA5Mjc3Nzk2NTc5ODE3NzcAVTcvtxgX3ggb80G7GBfeCCFDSVEuQVpOLklRX0JFVEFfMVlSX1JTUS45LzE1LzIwMjQBAAAAhiMFAAIAAAARMC4xMDMwODEyNTc2OTk2MTQAVTcvtxgX3ggb80G7GBfeCCFDSVEuTVJLLklRX0JFVEFfMVlSX1JTUS45LzE2LzIwMjQBAAAA9mYEAAIAAAARMC4wNjk1MTcxMDkzNDA1ODUAkxpvtxgX3giExEu7GBfeCCFDSVEuTlZTLklRX0JFVEFfMVlSX1JTUS45LzE2LzIwMjQBAAAAqbXoDwIAAAASMC4wMDQyNTcxMzQzNjAyMzQ0AFU3L7cYF94IG/NBuxgX3ggiQ0lRLkFDUlMuSVFfQkVUQV8xWVJfUlNRLjkvMTcvMjAyNAEAAADLUu0MAgAAABMwLjAwNTc0MTg4Njc3</t>
  </si>
  <si>
    <t>MTE5ODM5AFU3L7cYF94IP4M/uxgX3ggiQ0lRLkJEVFguSVFfQkVUQV8xWVJfUlNRLjkvMjMvMjAyNAEAAABcqVMZAgAAABIwLjA3MjQ1NzcwNDE2MzY1MDEAVTcvtxgX3gg/gz+7GBfeCCJDSVEuSFJUWC5JUV9CRVRBXzFZUl9SU1EuOS8yNS8yMDI0AQAAAC5fAAACAAAAEjAuMDY0MDM1NDU3NzE3ODU5MgBVNy+3GBfeCD+DP7sYF94IIkNJUS5UR1RYLklRX0JFVEFfMVlSX1JTUS45LzE4LzIwMjQBAAAAWpSPCAIAAAARMC4yMTIyOTExMjg2NzczMzQAVTcvtxgX3gg/gz+7GBfeCCFDSVEuSk5KLklRX0JFVEFfMVlSX1JTUS45LzE5LzIwMjQBAAAAnSECAAIAAAASMC4wNjQ2MTU5MTE2NjgzNDE2AFU3L7cYF94IP4M/uxgX3ggiQ0lRLlNBVkEuSVFfQkVUQV8xWVJfUlNRLjkvMjQvMjAyNAEAAAAvpAEAAgAAABQwLjAwMDQ3MzQxMTQzNDM5MzMxMwBVNy+3GBfeCD+DP7sYF94IIkNJUS5BTklQLklRX0JFVEFfMVlSX1JTUS45LzI2LzIwMjQBAAAA+FMXAAIAAAASMC4wMzA4NTI2ODY5MTE1MDE4AFU3L7cYF94IP4M/uxgX3ggiQ0lRLkVOVEEuSVFfQkVUQV8xWVJfUlNRLjkvMjYvMjAyNAEAAADGRAUAAgAAABIwLjA2NTk0MzE4ODUyMzYzODQAVTcvtxgX3gg/gz+7GBfeCCJDSVEuSU5NQi5JUV9CRVRBXzFZUl9SU1EuOS8yNi8yMDI0AQAAAJdLnB8CAAAAEjAuMDM2NDIwNjI5NTI3ODk5NABVNy+3GBfeCD+D</t>
  </si>
  <si>
    <t>P7sYF94IIkNJUS5QUlRDLklRX0JFVEFfMVlSX1JTUS45LzI3LzIwMjQBAAAAFgCNAAIAAAASMC4wOTQxNzQyNzk1NDQ4NzM2AFU3L7cYF94IP4M/uxgX3ggiQ0lRLlNWUkEuSVFfQkVUQV8xWVJfUlNRLjkvMjcvMjAyNAEAAAB1f4cDAgAAABIwLjA2NjQ5MDMxNDM3MzExMjUAVTcvtxgX3gg/gz+7GBfeCCFDSVEuSk5KLklRX0JFVEFfMVlSX1JTUS45LzI3LzIwMjQBAAAAnSECAAIAAAASMC4wNTM2ODg5NDI0MDA4NDA4AFU3L7cYF94IP4M/uxgX3ggiQ0lRLlBTVFguSVFfQkVUQV8xWVJfUlNRLjkvMjcvMjAyNAEAAABKuQUAAwAAAAAAVTcvtxgX3gg/gz+7GBfeCCJDSVEuTU5LRC5JUV9CRVRBXzFZUl9SU1EuOS8zMC8yMDI0AQAAAGaljQACAAAAEjAuMDQ3Njc1NDcwNzM2ODQxOABVNy+3GBfeCD+DP7sYF94IIkNJUS5OUlhQLklRX0JFVEFfMVlSX1JTUS45LzMwLzIwMjQBAAAAFXoJEwIAAAASMC4wNzMzODY5NTk2OTcwNTI5AFU3L7cYF94IP4M/uxgX3ggiQ0lRLkdNQUIuSVFfQkVUQV8xWVJfUlNRLjkvMzAvMjAyNAEAAABoKAoAAgAAABIwLjA0ODAzNjM1OTUzNzU4NDgAVTcvtxgX3gg/gz+7GBfeCCNDSVEuQ1NMTFkuSVFfQkVUQV8xWVJfUlNRLjkvMzAvMjAyNAEAAABfcw0AAwAAAAAAVTcvtxgX3gg/gz+7GBfeCCJDSVEuR1JUUy5JUV9CRVRBXzFZUl9SU1EuOS8zMC8yMDI0BQAAAAAAAAAIAAAA</t>
  </si>
  <si>
    <t>FChJbnZhbGlkIElkZW50aWZpZXIpVTcvtxgX3gg/gz+7GBfeCCJDSVEuU0dNVC5JUV9CRVRBXzFZUl9SU1EuMTAvMS8yMDI0AQAAAAQRDwICAAAAETAuMTI3MDUzNzE1NTczNTY4AFU3L7cYF94IP4M/uxgX3ggiQ0lRLkFUSEUuSVFfQkVUQV8xWVJfUlNRLjEwLzIvMjAyNAEAAACDXyQAAwAAAAAAVTcvtxgX3gg/gz+7GBfeCCJDSVEuVVJHTi5JUV9CRVRBXzFZUl9SU1EuMTAvMi8yMDI0AQAAANXSWA4CAAAAEjAuMDkzNzcyNjYxMDQzMDgyNABVNy+3GBfeCD+DP7sYF94IIkNJUS5BQlZYLklRX0JFVEFfMVlSX1JTUS4xMC8zLzIwMjQBAAAAyxBPDwIAAAARMC4xNzY3MjQ0NDY4NzA2NDUAVTcvtxgX3gg/gz+7GBfeCCJDSVEuQ0dFTS5JUV9CRVRBXzFZUl9SU1EuOS8xNi8yMDI0AQAAAH96JiACAAAAEjAuMDg4NDc0MjQ1NTE1NTY5MwCTGm+3GBfeCNbjRrsYF94IIkNJUS5aWU1FLklRX0JFVEFfMVlSX1JTUS45LzE2LzIwMjQBAAAAZ2SUAgIAAAARMC4xMjEwNjQ2NDE2MTE5NTEAVTcvtxgX3gg/gz+7GBfeCCJDSVEuSVZWRC5JUV9CRVRBXzFZUl9SU1EuOS8yMy8yMDI0AQAAAIKDXigCAAAAEjAuMDQxMzUxMTcyNDY2MzQ3OABVNy+3GBfeCD+DP7sYF94II0NJUS5SSEhCWS5JUV9CRVRBXzFZUl9SU1EuOS8yNC8yMDI0AQAAACR8CgADAAAAAABVNy+3GBfeCFUQPbsYF94IIkNJUS5TTU1ULklRX0JFVEFf</t>
  </si>
  <si>
    <t>MVlSX1JTUS45LzE2LzIwMjQBAAAAwy2xAAIAAAASMC4wMzY4OTM2ODg1NTM0MTMyAJMab7cYF94IlkpLuxgX3gghQ0lRLkFaTi5JUV9CRVRBXzFZUl9SU1EuOS8yMC8yMDI0AQAAAIYjBQACAAAAETAuMTEwODIxOTc5NzE1MzU2AFU3L7cYF94IVRA9uxgX3gghQ0lRLk1SSy5JUV9CRVRBXzFZUl9SU1EuOS8yNS8yMDI0AQAAAPZmBAACAAAAEjAuMDY2MzkzODYzMDg3OTk3MwBVNy+3GBfeCFUQPbsYF94IIkNJUS5FUElYLklRX0JFVEFfMVlSX1JTUS45LzE2LzIwMjQBAAAATLFoEAMAAAAAAFU3L7cYF94IVRA9uxgX3ggiQ0lRLlBBU0cuSVFfQkVUQV8xWVJfUlNRLjkvMTYvMjAyNAEAAAAH2ugjAgAAABIwLjA5MDc0NDkxOTk2MzUwNTQAVTcvtxgX3ghVED27GBfeCCFDSVEuTlZTLklRX0JFVEFfMVlSX1JTUS45LzE3LzIwMjQBAAAAqbXoDwIAAAASMC4wMDQyNTcxMzQzNjAyMzQ0AFU3L7cYF94IVRA9uxgX3gghQ0lRLkFaTi5JUV9CRVRBXzFZUl9SU1EuOS8xOS8yMDI0AQAAAIYjBQACAAAAETAuMTAzMDgxMjU3Njk5NjE0AFU3L7cYF94IVRA9uxgX3ggiQ0lRLkNZRFkuSVFfQkVUQV8xWVJfUlNRLjkvMjQvMjAyNAEAAAB1L5kAAgAAABMwLjAwNTYzMzE1Mjg1MzY5ODg4AFU3L7cYF94IVRA9uxgX3ggiQ0lRLkNDQ0MuSVFfQkVUQV8xWVJfUlNRLjkvMTMvMjAyNAEAAAAEzioTAgAAABIwLjA1Njg5Njgx</t>
  </si>
  <si>
    <t>ODk1Nzc2NzkAVTcvtxgX3ghVED27GBfeCCJDSVEuSURZQS5JUV9CRVRBXzFZUl9SU1EuOS8yMy8yMDI0AQAAAGsdpxMCAAAAETAuMjU0MjMxMTAyOTg3MzU2AFU3L7cYF94IaPk7uxgX3ggiQ0lRLktST04uSVFfQkVUQV8xWVJfUlNRLjkvMjMvMjAyNAEAAACpDE1zAwAAAAAAVTcvtxgX3gho+Tu7GBfeCCFDSVEuSk5KLklRX0JFVEFfMVlSX1JTUS45LzI1LzIwMjQBAAAAnSECAAIAAAASMC4wNjEzMDgxMjc0NTAwNjI1AFU3L7cYF94IaPk7uxgX3ggiQ0lRLkNOVEEuSVFfQkVUQV8xWVJfUlNRLjkvMjYvMjAyNAEAAABN5/0pAgAAABIwLjA3MTgwNDg0NzAxMzc4ODMAVTcvtxgX3gho+Tu7GBfeCCJDSVEuQUJCVi5JUV9CRVRBXzFZUl9SU1EuOS8yNi8yMDI0AQAAAAoBdQgCAAAAEjAuMDE2MjI0MjIyMjMzMDIzNwBVNy+3GBfeCGj5O7sYF94IIUNJUS5CTVkuSVFfQkVUQV8xWVJfUlNRLjkvMjcvMjAyNAEAAADGZAAAAgAAABIwLjAxMDI1Mzg5MzM5MTA2MjUAVTcvtxgX3gho+Tu7GBfeCCJDSVEuQUxNUy5JUV9CRVRBXzFZUl9SU1EuOS8yNy8yMDI0AQAAAF97DyoCAAAAEjAuMDExODQzNzgwOTA0MjkzMQBVNy+3GBfeCGj5O7sYF94IIkNJUS5MTlRILklRX0JFVEFfMVlSX1JTUS45LzI3LzIwMjQBAAAAeGt+AAIAAAASMC4wMTAyMzc4NDE0MjExMjQ3AFU3L7cYF94IaPk7uxgX3ggiQ0lRLkdBTlguSVFf</t>
  </si>
  <si>
    <t>QkVUQV8xWVJfUlNRLjkvMzAvMjAyNAEAAADb0AwhAgAAABIwLjAzMjU4NDQzNzY3NTQ2NTMAVTcvtxgX3gho+Tu7GBfeCCJDSVEuTFBUWC5JUV9CRVRBXzFZUl9SU1EuOS8zMC8yMDI0AQAAAAw2CQcCAAAAEjAuMDU5NjI4NDQ1MzQ5NzM3MQBVNy+3GBfeCGj5O7sYF94IIkNJUS5NUlVTLklRX0JFVEFfMVlSX1JTUS45LzMwLzIwMjQBAAAAEGR8AQIAAAARMC4xMjI1NDIwOTMyMTkzMjUAVTcvtxgX3gho+Tu7GBfeCCJDSVEuQVJDVC5JUV9CRVRBXzFZUl9SU1EuOS8zMC8yMDI0AQAAAKXDAg4CAAAAETAuMjE3NTkwNzgzODI1Nzk3AFU3L7cYF94IaPk7uxgX3ggiQ0lRLlJQVFguSVFfQkVUQV8xWVJfUlNRLjkvMzAvMjAyNAEAAADnv/AZAgAAABEwLjIyMDk5ODYzOTc4MDI2MwBVNy+3GBfeCGj5O7sYF94IIkNJUS5JT05TLklRX0JFVEFfMVlSX1JTUS4xMC8xLzIwMjQBAAAAXHYAAAIAAAASMC4wNDE3Njk4ODA3ODk4Mzc0AFU3L7cYF94IaPk7uxgX3ggiQ0lRLkpBR1guSVFfQkVUQV8xWVJfUlNRLjEwLzEvMjAyNAEAAACMucMAAgAAABMwLjAwMTQwNjc4ODgwNDAxNDgyAFU3L7cYF94IaPk7uxgX3ggiQ0lRLkFUWVIuSVFfQkVUQV8xWVJfUlNRLjEwLzIvMjAyNAEAAABf5AUCAgAAABIwLjA0MjcxNzM2NzAwODM4NDkAVTcvtxgX3gho+Tu7GBfeCCFDSVEuQk1ZLklRX0JFVEFfMVlSX1JTUS4xMC8zLzIw</t>
  </si>
  <si>
    <t>MjQBAAAAxmQAAAIAAAASMC4wMTAyNTM4OTMzOTEwNjI1AFU3L7cYF94IaPk7uxgX3ggiQ0lRLklPTlMuSVFfQkVUQV8xWVJfUlNRLjEwLzMvMjAyNAEAAABcdgAAAgAAABIwLjA0MTc2OTg4MDc4OTgzNzQAVTcvtxgX3gho+Tu7GBfeCCFDSVEuQk1ZLklRX0JFVEFfMVlSX1JTUS4xMC80LzIwMjQBAAAAxmQAAAIAAAATMC4wMDg3NjMzNDQyODAzMTA2NgBVNy+3GBfeCGj5O7sYF94IIkNJUS5QSFZTLklRX0JFVEFfMVlSX1JTUS4xMC81LzIwMjQBAAAAcIsEGAIAAAASMC4wNzIxNDk1NDc2MzE4OTUzAFU3L7cYF94IaPk7uxgX3ggiQ0lRLkJGUkkuSVFfQkVUQV8xWVJfUlNRLjEwLzcvMjAyNAEAAACFGK8fAgAAABMwLjAwMTM4MTkyMTc1Njg3MjYzAFU3L7cYF94IaPk7uxgX3ggjQ0lRLlJISEJZLklRX0JFVEFfMVlSX1JTUS45LzEzLzIwMjQBAAAAJHwKAAMAAAAAAFU3L7cYF94IaPk7uxgX3ggiQ0lRLkFDUlYuSVFfQkVUQV8xWVJfUlNRLjkvMTQvMjAyNAEAAACJQ+cmAgAAABEwLjAxODE1ODI5NDU4NTc1MgBVNy+3GBfeCGj5O7sYF94IIkNJUS5OQ05BLklRX0JFVEFfMVlSX1JTUS45LzE2LzIwMjQBAAAAP/QIAwIAAAASMC4wMzY1MzkwNTQ2NjM4OTQ4AFU3L7cYF94IaPk7uxgX3ggiQ0lRLkVYRUwuSVFfQkVUQV8xWVJfUlNRLjkvMTYvMjAyNAEAAACybgAAAgAAABIwLjA1MzQ4OTMyOTI4Mjg4MDEA</t>
  </si>
  <si>
    <t>VTcvtxgX3gho+Tu7GBfeCCFDSVEuU05ZLklRX0JFVEFfMVlSX1JTUS45LzE3LzIwMjQBAAAAGnwKAAMAAAAAAFU3L7cYF94IaPk7uxgX3ggiQ0lRLktSQlAuSVFfQkVUQV8xWVJfUlNRLjkvMTkvMjAyNAEAAABAuX8nAwAAAAAAVTcvtxgX3gho+Tu7GBfeCCJDSVEuRU5MVi5JUV9CRVRBXzFZUl9SU1EuOS8yNC8yMDI0AQAAADvoAQUCAAAAEjAuMDI1MTQxNjM4MDAwNDE1NQBVNy+3GBfeCGj5O7sYF94IIkNJUS5IQUxPLklRX0JFVEFfMVlSX1JTUS45LzEyLzIwMjQBAAAARgV5AAIAAAAQMC4yMzc0MjgwMzM1NjU0MgBVNy+3GBfeCLSYOrsYF94IIkNJUS5BREFHLklRX0JFVEFfMVlSX1JTUS45LzE2LzIwMjQBAAAAEAYLBwIAAAARMC4wMjkyODYwMDQ1NjQxNTYAVTcvtxgX3gi0mDq7GBfeCCJDSVEuTlhUQy5JUV9CRVRBXzFZUl9SU1EuOS8xNi8yMDI0AQAAAFUaKRMCAAAAEjAuMDcwOTQyNzQzMzY2MjUyNQBVNy+3GBfeCLSYOrsYF94IIkNJUS5MU1RBLklRX0JFVEFfMVlSX1JTUS45LzE3LzIwMjQBAAAAYCkFAAIAAAASMC4wMzkyOTc1OTE5MDc1ODY0AFU3L7cYF94ItJg6uxgX3ggiQ0lRLkZETVQuSVFfQkVUQV8xWVJfUlNRLjkvMTgvMjAyNAEAAAAl0EMQAgAAABIwLjA4OTQwMDIzMDcwOTY1NjcAVTcvtxgX3gi0mDq7GBfeCCJDSVEuQklJQi5JUV9CRVRBXzFZUl9SU1EuOS8yNC8yMDI0AQAAAB50</t>
  </si>
  <si>
    <t>AAACAAAAETAuMTc0Njc4NDY1NDM5MjEyAFU3L7cYF94ItJg6uxgX3ggfQ0lRLkFMTFIuSVFfTEFTVFNBTEVQUklDRS40NTU1OQEAAADZdXgNAgAAAAQyLjIyAFU3L7cYF94IG/NBuxgX3ggeQ0lRLk5WUy5JUV9NQVJLRVRDQVAuOS8xNy8yMDI0AQAAAKm16A8CAAAACzIwNTMuNjI3ODE4AQYAAAAFAAAAATEBAAAACy0xOTg5NzMxMjgxAwAAAAMxNzQCAAAABjEwMDA1NAQAAAABMAcAAAAJOS8xNy8yMDI0VTcvtxgX3ggb80G7GBfeCB5DSVEuQVpOLklRX01BUktFVENBUC45LzE4LzIwMjQBAAAAhiMFAAIAAAANMTgzODAxLjk4MzY4MwEGAAAABQAAAAExAQAAAAstMTk4NjU0NTYyMQMAAAACNTUCAAAABjEwMDA1NAQAAAABMAcAAAAJOS8xOC8yMDI0VTcvtxgX3ggb80G7GBfeCCRDSVEuUkhIQlkuSVFfTEFTVFNBTEVQUklDRS45LzE4LzIwMjQBAAAAJHwKAAMAAAAAAFU3L7cYF94IG/NBuxgX3ggoQ0lRLkFaTi5JUV9QUklDRV9WT0xfSElTVF82TVRILjkvMTkvMjAyNAEAAACGIwUAAgAAAAcxOC41NDUyAFU3L7cYF94IG/NBuxgX3ggiQ0lRLkFMR1MuSVFfVkFMVUVfVFJBREVELjkvMTkvMjAyNAEAAAAznqgiAgAAAAc4LjkxMjU5AFU3L7cYF94IG/NBuxgX3ggrQ0lRLkpOSi5JUV9TSE9SVF9JTlRFUkVTVF9QRVJDRU5ULjkvMjAvMjAyNAEAAACdIQIAAgAAABEwLjg3NzYwNjA0NzUxNDQyNQBVNy+3GBfe</t>
  </si>
  <si>
    <t>CBvzQbsYF94IIkNJUS5BWk4uSVFfTEFTVFNBTEVQUklDRS45LzIwLzIwMjQBAAAAhiMFAAIAAAAFMTE3LjgAVTcvtxgX3ggb80G7GBfeCB5DSVEuWEJJLklRX0xBU1RTQUxFUFJJQ0UuNDU1NTQBAAAAykCYAQIAAAAGMTAyLjQzAIbWnLcYF94IICZTuxgX3ggpQ0lRLklEWUEuSVFfUFJJQ0VfVk9MX0hJU1RfNk1USC45LzIzLzIwMjQBAAAAax2nEwIAAAAHNDYuNTAyOQBVNy+3GBfeCBvzQbsYF94IIkNJUS5SUFRYLklRX1ZBTFVFX1RSQURFRC45LzIzLzIwMjQBAAAA57/wGQIAAAAIMC4zNjAwMzQAVTcvtxgX3ggb80G7GBfeCB9DSVEuSVZWRC5JUV9MQVNUU0FMRVBSSUNFLjQ1NTY1AQAAAIKDXigCAAAABDEuMDIAVTcvtxgX3ggb80G7GBfeCCxDSVEuRUxFVi5JUV9TSE9SVF9JTlRFUkVTVF9QRVJDRU5ULjkvMjMvMjAyNAEAAABM2+8CAwAAAAAAVTcvtxgX3ggb80G7GBfeCB9DSVEuUVVSRS5JUV9MQVNUU0FMRVBSSUNFLjQ1NTU1AQAAAKC0MQoCAAAABDUuMzYAVTcvtxgX3ggb80G7GBfeCB9DSVEuS1JPTi5JUV9NQVJLRVRDQVAuOS8yMy8yMDI0AQAAAKkMTXMDAAAAAABVNy+3GBfeCBvzQbsYF94IJENJUS5SSEhCWS5JUV9MQVNUU0FMRVBSSUNFLjkvMjQvMjAyNAEAAAAkfAoAAwAAAAAAVTcvtxgX3ggb80G7GBfeCClDSVEuQ1lEWS5JUV9QUklDRV9WT0xfSElTVF82TVRILjkvMjQvMjAyNAEAAAB1</t>
  </si>
  <si>
    <t>L5kAAgAAAAc5My4xODEzAFU3L7cYF94IG/NBuxgX3ggfQ0lRLkVOTFYuSVFfTUFSS0VUQ0FQLjkvMjQvMjAyNAEAAAA76AEFAgAAAAkzMS41NzM4OTYBBgAAAAUAAAABMQEAAAALLTE5Nzg1NzIyNjIDAAAAAzE2MAIAAAAGMTAwMDU0BAAAAAEwBwAAAAk5LzI0LzIwMjRVNy+3GBfeCBvzQbsYF94IIkNJUS5NUksuSVFfTEFTVFNBTEVQUklDRS45LzI1LzIwMjQBAAAA9mYEAAIAAAAGMTE0LjczAFU3L7cYF94IG/NBuxgX3ggpQ0lRLktZTVIuSVFfUFJJQ0VfVk9MX0hJU1RfNk1USC45LzI1LzIwMjQBAAAAC5BPIAIAAAAHNjEuNjUzMwBVNy+3GBfeCBvzQbsYF94IIkNJUS5XSU5ULklRX1ZBTFVFX1RSQURFRC45LzI1LzIwMjQBAAAA9msAAAIAAAAIMy40ODU2NTUAVTcvtxgX3ggb80G7GBfeCB9DSVEuQ0xEWC5JUV9MQVNUU0FMRVBSSUNFLjQ1NTY3AQAAAFXMkgACAAAABTMwLjIxAFU3L7cYF94IG/NBuxgX3ggsQ0lRLkFCVlguSVFfU0hPUlRfSU5URVJFU1RfUEVSQ0VOVC45LzI1LzIwMjQBAAAAyxBPDwMAAAAAAFU3L7cYF94IG/NBuxgX3ggoQ0lRLkpOSi5JUV9QUklDRV9WT0xfSElTVF82TVRILjkvMjUvMjAyNAEAAACdIQIAAgAAAAcxNy4zODYyAFU3L7cYF94IG/NBuxgX3ggrQ0lRLkFaTi5JUV9TSE9SVF9JTlRFUkVTVF9QRVJDRU5ULjkvMjYvMjAyNAEAAACGIwUAAwAAAAAAVTcvtxgX3ggb80G7</t>
  </si>
  <si>
    <t>GBfeCClDSVEuQ05UQS5JUV9QUklDRV9WT0xfSElTVF82TVRILjkvMjYvMjAyNAEAAABN5/0pAgAAAAc2MS4wNTg4AFU3L7cYF94IG/NBuxgX3ggtQ0lRLlJISEJZLklRX1NIT1JUX0lOVEVSRVNUX1BFUkNFTlQuOS8yNi8yMDI0AQAAACR8CgADAAAAAABVNy+3GBfeCBvzQbsYF94IKUNJUS5BQkJWLklRX1BSSUNFX1ZPTF9ISVNUXzZNVEguOS8yNi8yMDI0AQAAAAoBdQgCAAAABzIxLjY4ODUAVTcvtxgX3ggb80G7GBfeCChDSVEuQk1ZLklRX1BSSUNFX1ZPTF9ISVNUXzZNVEguOS8yNy8yMDI0AQAAAMZkAAACAAAABzMwLjIyNjYAVTcvtxgX3ggb80G7GBfeCCxDSVEuQkdORS5JUV9TSE9SVF9JTlRFUkVTVF9QRVJDRU5ULjkvMjcvMjAyNAEAAADg5N0GAwAAAAAAVTcvtxgX3ggb80G7GBfeCClDSVEuQUxNUy5JUV9QUklDRV9WT0xfSElTVF82TVRILjkvMjcvMjAyNAEAAABfew8qAwAAAAAAVTcvtxgX3ggb80G7GBfeCCxDSVEuUkVHTi5JUV9TSE9SVF9JTlRFUkVTVF9QRVJDRU5ULjkvMjcvMjAyNAEAAACzgwAAAgAAABAxLjgzMDg4Njc1OTEzODk2AFU3L7cYF94IG/NBuxgX3ggsQ0lRLkFCQlYuSVFfU0hPUlRfSU5URVJFU1RfUEVSQ0VOVC45LzI3LzIwMjQBAAAACgF1CAIAAAAQMS4wMDczNjQwNTY0MjI2NgBVNy+3GBfeCBvzQbsYF94IKUNJUS5MTlRILklRX1BSSUNFX1ZPTF9ISVNUXzZNVEguOS8y</t>
  </si>
  <si>
    <t>Ny8yMDI0AQAAAHhrfgACAAAABjYxLjk2OABVNy+3GBfeCBvzQbsYF94ILENJUS5FTFZOLklRX1NIT1JUX0lOVEVSRVNUX1BFUkNFTlQuOS8yOC8yMDI0AQAAALRNUCkCAAAAEDExLjcxMTk1NDA5NTg0NjUAVTcvtxgX3ggb80G7GBfeCClDSVEuR0FOWC5JUV9QUklDRV9WT0xfSElTVF82TVRILjkvMzAvMjAyNAEAAADb0AwhAgAAAAgxMDkuNTcxMwBVNy+3GBfeCBvzQbsYF94ILENJUS5CR05FLklRX1NIT1JUX0lOVEVSRVNUX1BFUkNFTlQuOS8zMC8yMDI0AQAAAODk3QYDAAAAAABVNy+3GBfeCBvzQbsYF94IKUNJUS5MUFRYLklRX1BSSUNFX1ZPTF9ISVNUXzZNVEguOS8zMC8yMDI0AQAAAAw2CQcCAAAABzgzLjExNTcAVTcvtxgX3ggb80G7GBfeCCxDSVEuTVJOQS5JUV9TSE9SVF9JTlRFUkVTVF9QRVJDRU5ULjkvMzAvMjAyNAEAAAD8g6sHAgAAABA3LjE4MzUwNjU1MTgyMzY1AFU3L7cYF94IG/NBuxgX3ggpQ0lRLk1SVVMuSVFfUFJJQ0VfVk9MX0hJU1RfNk1USC45LzMwLzIwMjQBAAAAEGR8AQIAAAAHNTkuNjgwMQBVNy+3GBfeCBvzQbsYF94ILENJUS5NREdMLklRX1NIT1JUX0lOVEVSRVNUX1BFUkNFTlQuOS8zMC8yMDI0AQAAAEybowgCAAAAEDE3LjE3MzIyNTU3NjkyOTEAVTcvtxgX3ggb80G7GBfeCClDSVEuQVJDVC5JUV9QUklDRV9WT0xfSElTVF82TVRILjkvMzAvMjAyNAEAAAClwwIOAgAA</t>
  </si>
  <si>
    <t>AAY4MS44MTYAVTcvtxgX3ggb80G7GBfeCCxDSVEuQ1lUSy5JUV9TSE9SVF9JTlRFUkVTVF9QRVJDRU5ULjkvMzAvMjAyNAEAAACzagAAAgAAABAxNS4xNjYwNjgzMzMxNzA1AFU3L7cYF94IG/NBuxgX3ggpQ0lRLlJQVFguSVFfUFJJQ0VfVk9MX0hJU1RfNk1USC45LzMwLzIwMjQBAAAA57/wGQIAAAAHNjUuOTcxNABVNy+3GBfeCBvzQbsYF94IK0NJUS5KTkouSVFfU0hPUlRfSU5URVJFU1RfUEVSQ0VOVC45LzMwLzIwMjQBAAAAnSECAAIAAAARMC45NTY1OTA4MjI3NjAyNzkAVTcvtxgX3ggb80G7GBfeCClDSVEuSU9OUy5JUV9QUklDRV9WT0xfSElTVF82TVRILjEwLzEvMjAyNAEAAABcdgAAAgAAAAczOS4yMTM4AFU3L7cYF94IG/NBuxgX3ggsQ0lRLlBTVFYuSVFfU0hPUlRfSU5URVJFU1RfUEVSQ0VOVC4xMC8xLzIwMjQBAAAAAQgEAAIAAAAQMC44OTM2NDAxNjU4NDU0NQBVNy+3GBfeCBvzQbsYF94IH0NJUS5LVFJBLklRX01BUktFVENBUC45LzExLzIwMjQFAAAAAAAAAAgAAAAUKEludmFsaWQgSWRlbnRpZmllcilVNy+3GBfeCBvzQbsYF94II0NJUS5OS0dOLklRX0xBU1RTQUxFUFJJQ0UuOS8xMi8yMDI0AQAAADxUfyMCAAAABjAuODcwNgBVNy+3GBfeCBvzQbsYF94IH0NJUS5JTVJYLklRX0xBU1RTQUxFUFJJQ0UuNDU1NDYBAAAA1Q5hEgIAAAAEMS4yOQBVNy+3GBfeCBvzQbsYF94IHkNJUS5Y</t>
  </si>
  <si>
    <t>QkkuSVFfTEFTVFNBTEVQUklDRS40NTU0NwEAAADKQJgBAgAAAAU5OS4wNgAeVrC3GBfeCBcBWLsYF94IIkNJUS5MTFkuSVFfTEFTVFNBTEVQUklDRS45LzEzLzIwMjQBAAAAG1sEAAIAAAAGOTIzLjcxAFU3L7cYF94IG/NBuxgX3ggjQ0lRLklNQ1IuSVFfTEFTVFNBTEVQUklDRS45LzE0LzIwMjQBAAAAs//uBwIAAAAFMzMuNTUAVTcvtxgX3ggb80G7GBfeCB9DSVEuSU5DWS5JUV9MQVNUU0FMRVBSSUNFLjQ1NTU1AQAAAJoUBQACAAAABTY1Ljc0AFU3L7cYF94IG/NBuxgX3ggpQ0lRLkJDWUMuSVFfUFJJQ0VfVk9MX0hJU1RfNk1USC45LzE0LzIwMjQBAAAAnWxSBAIAAAAHNjAuMDgxNwBVNy+3GBfeCBvzQbsYF94IIkNJUS5CQ0FCLklRX1ZBTFVFX1RSQURFRC45LzE0LzIwMjQBAAAAx55GBgMAAAAAAFU3L7cYF94IG/NBuxgX3ggeQ0lRLkxMWS5JUV9NQVJLRVRDQVAuOS8xNS8yMDI0AQAAABtbBAACAAAADTgzMTczMi4yOTUzOTYBBgAAAAUAAAABMQEAAAALLTE5ODQzMzQxMjQDAAAAAzE2MAIAAAAGMTAwMDU0BAAAAAEwBwAAAAk5LzE1LzIwMjRVNy+3GBfeCBvzQbsYF94IIkNJUS5FVkFYLklRX1ZBTFVFX1RSQURFRC45LzE2LzIwMjQBAAAADsgDEwIAAAAIMS42MjQyNTMAVTcvtxgX3ggb80G7GBfeCCFDSVEuSk5KLklRX1ZBTFVFX1RSQURFRC45LzE2LzIwMjQBAAAAnSECAAIAAAAJODY2LjMyNTI1</t>
  </si>
  <si>
    <t>AJ/+cLcYF94I1uNGuxgX3ggpQ0lRLkFTTkQuSVFfUFJJQ0VfVk9MX0hJU1RfNk1USC45LzE2LzIwMjQBAAAApeJaAgIAAAAHNDMuNzYyOABVNy+3GBfeCBvzQbsYF94II0NJUS5DR0VNLklRX0xBU1RTQUxFUFJJQ0UuOS8xNi8yMDI0AQAAAH96JiACAAAABTE2LjkzAKKjMbcYF94IG/NBuxgX3ggfQ0lRLkJZU0kuSVFfTEFTVFNBTEVQUklDRS40NTU1OAEAAABHz2wYAgAAAAQyLjA4AFU3L7cYF94IG/NBuxgX3ggfQ0lRLlNNTVQuSVFfTEFTVFNBTEVQUklDRS40NTU1OAEAAADDLbEAAgAAAAUyMS45MQCf/nC3GBfeCDJcSbsYF94IKUNJUS5TTU1ULklRX1BSSUNFX1ZPTF9ISVNUXzZNVEguOS8xNi8yMDI0AQAAAMMtsQACAAAACDIzMS41NjI1AJ/+cLcYF94I5GpEuxgX3ggeQ0lRLk1SSy5JUV9NQVJLRVRDQVAuOS8xNi8yMDI0AQAAAPZmBAACAAAADTI5OTAwNi4xMDY0NDQBBgAAAAUAAAABMQEAAAALLTE5ODQ4NTg5NTIDAAAAAzE2MAIAAAAGMTAwMDU0BAAAAAEwBwAAAAk5LzE2LzIwMjSf/nC3GBfeCDJcSbsYF94IH0NJUS5aWU1FLklRX0xBU1RTQUxFUFJJQ0UuNDU1NTgBAAAAZ2SUAgIAAAAFMTIuNzYAVTcvtxgX3ggb80G7GBfeCCBDSVEuRFNOS1kuSVFfTUFSS0VUQ0FQLjkvMTcvMjAyNAEAAAA5mWkBAgAAAA05NDQyOTc4LjIxMzY4AQYAAAAFAAAAATEBAAAACy0xOTg1Nzk0MjMyAwAAAAI3OQIA</t>
  </si>
  <si>
    <t>AAAGMTAwMDU0BAAAAAEwBwAAAAk5LzE3LzIwMjRVNy+3GBfeCBvzQbsYF94ILENJUS5WSUdMLklRX1NIT1JUX0lOVEVSRVNUX1BFUkNFTlQuOS8xNy8yMDI0BQAAAAAAAAAIAAAAFChJbnZhbGlkIElkZW50aWZpZXIpVTcvtxgX3ggb80G7GBfeCB9DSVEuUk5BWi5JUV9MQVNUU0FMRVBSSUNFLjQ1NTUxAQAAABkhliACAAAACjI0MC42MDk3NTEAVTcvtxgX3ggb80G7GBfeCChDSVEuTlZTLklRX1BSSUNFX1ZPTF9ISVNUXzZNVEguOS8xNy8yMDI0AQAAAKm16A8CAAAABzU2LjcxMjMAVTcvtxgX3ggb80G7GBfeCChDSVEuQVpOLklRX1BSSUNFX1ZPTF9ISVNUXzZNVEguOS8xOC8yMDI0AQAAAIYjBQACAAAABzE4LjU3MDUAVTcvtxgX3ggb80G7GBfeCCJDSVEuQkNUWC5JUV9WQUxVRV9UUkFERUQuOS8xOC8yMDI0AQAAAPbcoQ8CAAAACDcuMjMwODc3AFU3L7cYF94IG/NBuxgX3gggQ0lRLlJISEJZLklRX0xBU1RTQUxFUFJJQ0UuNDU1NjABAAAAJHwKAAMAAAAAAKKjMbcYF94IG/NBuxgX3ggsQ0lRLlZOREEuSVFfU0hPUlRfSU5URVJFU1RfUEVSQ0VOVC45LzE5LzIwMjQBAAAAI4d2AQIAAAAQNS42NzMzNDY4NzM5NTA5MwBVNy+3GBfeCBvzQbsYF94IHkNJUS5BWk4uSVFfTEFTVFNBTEVQUklDRS40NTU1MwEAAACGIwUAAgAAAAYxMTguNTYAVTcvtxgX3ggb80G7GBfeCB9DSVEuS1JCUC5JUV9NQVJLRVRD</t>
  </si>
  <si>
    <t>QVAuOS8xOS8yMDI0AQAAAEC5fycCAAAACDIuNDQyNTU0AQYAAAAFAAAAATEBAAAACy0xOTg0MDM5Mzc5AwAAAAMxNjACAAAABjEwMDA1NAQAAAABMAcAAAAJOS8xOS8yMDI0VTcvtxgX3ggb80G7GBfeCCFDSVEuSk5KLklRX1ZBTFVFX1RSQURFRC45LzIwLzIwMjQBAAAAnSECAAIAAAALMTk0My40ODQ4MjMAVTcvtxgX3ggb80G7GBfeCB5DSVEuQVpOLklRX0xBU1RTQUxFUFJJQ0UuNDU1NjIBAAAAhiMFAAIAAAAGMTE2LjU0AFU3L7cYF94IG/NBuxgX3ggrQ0lRLlNOWS5JUV9TSE9SVF9JTlRFUkVTVF9QRVJDRU5ULjkvMjAvMjAyNAEAAAAafAoAAwAAAAAAVTcvtxgX3ggb80G7GBfeCB9DSVEuSURZQS5JUV9MQVNUU0FMRVBSSUNFLjQ1NTU1AQAAAGsdpxMCAAAAAjM1AFU3L7cYF94IG/NBuxgX3ggeQ0lRLkFaTi5JUV9NQVJLRVRDQVAuOS8yMy8yMDI0AQAAAIYjBQACAAAADDE3OTU4NS4yMDQwMwEGAAAABQAAAAExAQAAAAstMTk4NjU0NTYyMQMAAAACNTUCAAAABjEwMDA1NAQAAAABMAcAAAAJOS8yMy8yMDI0VTcvtxgX3ggb80G7GBfeCCNDSVEuUVVSRS5JUV9MQVNUU0FMRVBSSUNFLjkvMjMvMjAyNAEAAACgtDEKAgAAAAQ1LjA1AFU3L7cYF94IG/NBuxgX3ggpQ0lRLktST04uSVFfUFJJQ0VfVk9MX0hJU1RfNk1USC45LzIzLzIwMjQBAAAAqQxNcwMAAAAAAFU3L7cYF94IG/NBuxgX3ggiQ0lRLlNQ</t>
  </si>
  <si>
    <t>UkMuSVFfVkFMVUVfVFJBREVELjkvMjMvMjAyNAEAAAC+W2sBAgAAAAgxLjA1OTczNwBVNy+3GBfeCBvzQbsYF94IIENJUS5SSEhCWS5JUV9MQVNUU0FMRVBSSUNFLjQ1NTY2AQAAACR8CgADAAAAAABVNy+3GBfeCBvzQbsYF94ILENJUS5IT09LLklRX1NIT1JUX0lOVEVSRVNUX1BFUkNFTlQuOS8yNC8yMDI0AQAAADGQEiICAAAAETAuNDEwNTE4NjA0MTMxNDczAFU3L7cYF94IG/NBuxgX3ggjQ0lRLkNZRFkuSVFfTEFTVFNBTEVQUklDRS45LzI0LzIwMjQBAAAAdS+ZAAIAAAAGMC4xNzQ5AFU3L7cYF94IG/NBuxgX3ggpQ0lRLkVOTFYuSVFfUFJJQ0VfVk9MX0hJU1RfNk1USC45LzI0LzIwMjQBAAAAO+gBBQIAAAAIMTM0LjEyNjQAVTcvtxgX3ggb80G7GBfeCCJDSVEuQUNYUC5JUV9WQUxVRV9UUkFERUQuOS8yNC8yMDI0AQAAAM7MQiECAAAACDAuMDcyMjEyAFU3L7cYF94IG/NBuxgX3ggeQ0lRLk1SSy5JUV9MQVNUU0FMRVBSSUNFLjQ1NTY3AQAAAPZmBAACAAAABjExMi4wOABVNy+3GBfeCBvzQbsYF94ILENJUS5BUlFULklRX1NIT1JUX0lOVEVSRVNUX1BFUkNFTlQuOS8yNS8yMDI0AQAAAChhuSACAAAADzIxLjI3MTA4NDI2NDUyOQBVNy+3GBfeCBvzQbsYF94IH0NJUS5LWU1SLklRX0xBU1RTQUxFUFJJQ0UuNDU1NTkBAAAAC5BPIAIAAAAENTIuNABVNy+3GBfeCBvzQbsYF94ILENJUS5OS0dOLklR</t>
  </si>
  <si>
    <t>X1NIT1JUX0lOVEVSRVNUX1BFUkNFTlQuOS8xMi8yMDI0AQAAADxUfyMCAAAAEDEuODA1NjA1NDgzMDcwNDgAVTcvtxgX3ggb80G7GBfeCB5DSVEuWEJJLklRX0xBU1RTQUxFUFJJQ0UuNDU1NDYBAAAAykCYAQIAAAAEOTguOQAeVrC3GBfeCBcBWLsYF94IIkNJUS5NUksuSVFfTEFTVFNBTEVQUklDRS45LzEzLzIwMjQBAAAA9mYEAAIAAAAGMTE1Ljg2AFU3L7cYF94IG/NBuxgX3ggeQ0lRLkxMWS5JUV9MQVNUU0FMRVBSSUNFLjQ1NTU1AQAAABtbBAACAAAABjkyMS40OQCG1py3GBfeCITES7sYF94IH0NJUS5JTUNSLklRX0xBU1RTQUxFUFJJQ0UuNDU1NTUBAAAAs//uBwIAAAAFMzMuMTgAVTcvtxgX3ggb80G7GBfeCB9DSVEuQkNZQy5JUV9MQVNUU0FMRVBSSUNFLjQ1NTQ4AQAAAJ1sUgQCAAAABTI3LjAyAJ/+cLcYF94I1uNGuxgX3ggfQ0lRLklOQ1kuSVFfTUFSS0VUQ0FQLjkvMTQvMjAyNAEAAACaFAUAAgAAAAwxMjI0MS41MzA1OTYBBgAAAAUAAAABMQEAAAALLTE5ODU4NzcwNDkDAAAAAzE2MAIAAAAGMTAwMDU0BAAAAAEwBwAAAAk5LzE0LzIwMjSf/nC3GBfeCORqRLsYF94IIkNJUS5MTFkuSVFfTEFTVFNBTEVQUklDRS45LzE1LzIwMjQBAAAAG1sEAAIAAAAGOTIzLjcxAFU3L7cYF94IG/NBuxgX3ggrQ0lRLkFaTi5JUV9TSE9SVF9JTlRFUkVTVF9QRVJDRU5ULjkvMTUvMjAyNAEAAACGIwUAAwAA</t>
  </si>
  <si>
    <t>AAAAVTcvtxgX3ggb80G7GBfeCClDSVEuWk5UTC5JUV9QUklDRV9WT0xfSElTVF82TVRILjkvMTYvMjAyNAEAAAAbn5gmAgAAAAgxMzEuOTE5MgCG1py3GBfeCMg5TrsYF94ILENJUS5aTlRMLklRX1NIT1JUX0lOVEVSRVNUX1BFUkNFTlQuOS8xNi8yMDI0AQAAABufmCYCAAAAEDE3LjI3MTExMjUzMjI5ODkAhtactxgX3gjIOU67GBfeCB9DSVEuUEFTRy5JUV9NQVJLRVRDQVAuOS8xNi8yMDI0AQAAAAfa6CMCAAAACTQ1LjEyMDk5OAEGAAAABQAAAAExAQAAAAstMTk4NDM4ODc0OAMAAAADMTYwAgAAAAYxMDAwNTQEAAAAATAHAAAACTkvMTYvMjAyNFU3L7cYF94IG/NBuxgX3ggfQ0lRLkFTTkQuSVFfTEFTVFNBTEVQUklDRS40NTU0OAEAAACl4loCAgAAAAYxMTkuMjIAn/5wtxgX3gjW40a7GBfeCC1DSVEuSVBTRVkuSVFfU0hPUlRfSU5URVJFU1RfUEVSQ0VOVC45LzE2LzIwMjQBAAAARhACAAMAAAAAAFU3L7cYF94IG/NBuxgX3ggjQ0lRLlNNTVQuSVFfTEFTVFNBTEVQUklDRS45LzE2LzIwMjQBAAAAwy2xAAIAAAAFMjkuNDgAn/5wtxgX3ggb80G7GBfeCCBDSVEuRFNOS1kuSVFfTEFTVFNBTEVQUklDRS40NTU1MQEAAAA5mWkBAwAAAAAAVTcvtxgX3ggb80G7GBfeCCJDSVEuVklHTC5JUV9WQUxVRV9UUkFERUQuOS8xNy8yMDI0BQAAAAAAAAAIAAAAFChJbnZhbGlkIElkZW50aWZpZXIpVTcvtxgX3ggb</t>
  </si>
  <si>
    <t>80G7GBfeCCNDSVEuUk5BWi5JUV9MQVNUU0FMRVBSSUNFLjkvMTcvMjAyNAEAAAAZIZYgAgAAAAoyNjcuOTYwMTY4AFU3L7cYF94IG/NBuxgX3ggiQ0lRLkhPVEguSVFfVkFMVUVfVFJBREVELjkvMTcvMjAyNAEAAABQYusZAgAAAAgxMS41ODk3NABVNy+3GBfeCBvzQbsYF94IIkNJUS5OVlMuSVFfTEFTVFNBTEVQUklDRS45LzE3LzIwMjQBAAAAqbXoDwIAAAADNi42AFU3L7cYF94IG/NBuxgX3ggsQ0lRLlBQQlQuSVFfU0hPUlRfSU5URVJFU1RfUEVSQ0VOVC45LzE3LzIwMjQBAAAALaI2AQMAAAAAAFU3L7cYF94IG/NBuxgX3ggeQ0lRLkFaTi5JUV9MQVNUU0FMRVBSSUNFLjQ1NTUyAQAAAIYjBQACAAAABjExOS42OABVNy+3GBfeCBvzQbsYF94IH0NJUS5GRE1ULklRX01BUktFVENBUC45LzE4LzIwMjQBAAAAJdBDEAIAAAAKODc0LjEyODUwNAEGAAAABQAAAAExAQAAAAstMTk4NDI4NDIxOAMAAAADMTYwAgAAAAYxMDAwNTQEAAAAATAHAAAACTkvMTgvMjAyNFU3L7cYF94IG/NBuxgX3ggiQ0lRLkFaTi5JUV9MQVNUU0FMRVBSSUNFLjkvMTkvMjAyNAEAAACGIwUAAgAAAAYxMTguOTgAVTcvtxgX3ggb80G7GBfeCB9DSVEuQU1STi5JUV9NQVJLRVRDQVAuOS8xMS8yMDI0AQAAADc5BgACAAAACjI0MS43Mjc1MDEBBgAAAAUAAAABMQEAAAALLTE5ODU4Mjc0NjADAAAAAzE2MAIAAAAGMTAwMDU0BAAAAAEw</t>
  </si>
  <si>
    <t>BwAAAAk5LzExLzIwMjRVNy+3GBfeCBvzQbsYF94IJENJUS5SSEhCWS5JUV9MQVNUU0FMRVBSSUNFLjkvMTIvMjAyNAEAAAAkfAoAAwAAAAAAVTcvtxgX3ggb80G7GBfeCB5DSVEuTVJLLklRX0xBU1RTQUxFUFJJQ0UuNDU1NTUBAAAA9mYEAAIAAAAGMTE3LjE3AFU3L7cYF94IG/NBuxgX3ggjQ0lRLkFQVk8uSVFfTEFTVFNBTEVQUklDRS45LzE0LzIwMjQBAAAAlO6+EwIAAAAKMjYyLjYyNjI2MgBVNy+3GBfeCBvzQbsYF94IH0NJUS5CQ1lDLklRX0xBU1RTQUxFUFJJQ0UuNDU1NTUBAAAAnWxSBAIAAAAFMjUuNDEAVTcvtxgX3ggb80G7GBfeCClDSVEuSU5DWS5JUV9QUklDRV9WT0xfSElTVF82TVRILjkvMTQvMjAyNAEAAACaFAUAAgAAAAcyNS4wMzU4AJ/+cLcYF94I5GpEuxgX3gghQ0lRLkxMWS5JUV9WQUxVRV9UUkFERUQuOS8xNS8yMDI0AQAAABtbBAADAAAAAABVNy+3GBfeCBvzQbsYF94IIkNJUS5JTU1QLklRX1ZBTFVFX1RSQURFRC45LzE1LzIwMjQBAAAAFUJmAAMAAAAAAFU3L7cYF94IG/NBuxgX3gggQ0lRLlJISEJZLklRX0xBU1RTQUxFUFJJQ0UuNDU1NTQBAAAAJHwKAAMAAAAAAFU3L7cYF94IG/NBuxgX3ggfQ0lRLkFQVk8uSVFfTEFTVFNBTEVQUklDRS40NTU1NQEAAACU7r4TAgAAAAoxMjUuODc0MTI1AFU3L7cYF94IG/NBuxgX3ggfQ0lRLklOQ1kuSVFfTEFTVFNBTEVQUklDRS40NTU0</t>
  </si>
  <si>
    <t>OAEAAACaFAUAAgAAAAU2My41NgCf/nC3GBfeCBvzQbsYF94IH0NJUS5MTlRILklRX01BUktFVENBUC45LzE1LzIwMjQBAAAAeGt+AAIAAAALNzMyOC40MDQyNjMBBgAAAAUAAAABMQEAAAALLTE5ODU3Njc0NzMDAAAAAzE2MAIAAAAGMTAwMDU0BAAAAAEwBwAAAAk5LzE1LzIwMjRVNy+3GBfeCBvzQbsYF94IH0NJUS5BTUdOLklRX01BUktFVENBUC45LzE1LzIwMjQBAAAA8GAAAAIAAAANMTc4NjM1LjA5OTE4OQEGAAAABQAAAAExAQAAAAstMTk4NDYyNzExNwMAAAADMTYwAgAAAAYxMDAwNTQEAAAAATAHAAAACTkvMTUvMjAyNFU3L7cYF94IG/NBuxgX3ggfQ0lRLlpOVEwuSVFfTEFTVFNBTEVQUklDRS40NTU1OAEAAAAbn5gmAgAAAAQ0LjA2AIbWnLcYF94IhMRLuxgX3ggfQ0lRLlROWFAuSVFfTUFSS0VUQ0FQLjkvMTYvMjAyNAEAAABrHq0GAgAAAAkxOC44NjE0ODkBBgAAAAUAAAABMQEAAAALLTE5ODIyOTQ3NjYDAAAAAzE2MAIAAAAGMTAwMDU0BAAAAAEwBwAAAAk5LzE2LzIwMjRVNy+3GBfeCBvzQbsYF94IH0NJUS5OQ05BLklRX01BUktFVENBUC45LzE2LzIwMjQBAAAAP/QIAwIAAAAJMTQuMzA5NTY4AQYAAAAFAAAAATEBAAAACy0xOTgyNjIwMTQxAwAAAAMxNjACAAAABjEwMDA1NAQAAAABMAcAAAAJOS8xNi8yMDI0VTcvtxgX3ggb80G7GBfeCClDSVEuRVhFTC5JUV9QUklDRV9WT0xfSElTVF82</t>
  </si>
  <si>
    <t>TVRILjkvMTYvMjAyNAEAAACybgAAAgAAAAcyOC40MzA1AFU3L7cYF94IG/NBuxgX3ggiQ0lRLkdNQUIuSVFfVkFMVUVfVFJBREVELjkvMTYvMjAyNAEAAABoKAoAAgAAAAoxNzcuNjQyODk0AFU3L7cYF94IG/NBuxgX3ggiQ0lRLk1SSy5JUV9MQVNUU0FMRVBSSUNFLjkvMTYvMjAyNAEAAAD2ZgQAAgAAAAYxMTcuOTYAhtactxgX3gjIOU67GBfeCB9DSVEuTlhUQy5JUV9NQVJLRVRDQVAuOS8xNi8yMDI0AQAAAFUaKRMCAAAACTM3LjIwNzg2NQEGAAAABQAAAAExAQAAAAstMTk4NTQzNTY2OQMAAAADMTYwAgAAAAYxMDAwNTQEAAAAATAHAAAACTkvMTYvMjAyNFU3L7cYF94IP4M/uxgX3ggiQ0lRLklNQUIuSVFfVkFMVUVfVFJBREVELjkvMTYvMjAyNAEAAAD9LUUmAgAAAAgwLjA3MzUyMwBVNy+3GBfeCD+DP7sYF94IIENJUS5EU05LWS5JUV9MQVNUU0FMRVBSSUNFLjQ1NTU5AQAAADmZaQEDAAAAAABVNy+3GBfeCD+DP7sYF94IIkNJUS5TTlkuSVFfTEFTVFNBTEVQUklDRS45LzE3LzIwMjQBAAAAGnwKAAIAAAAFNTYuOTEAVTcvtxgX3gg/gz+7GBfeCClDSVEuTFNUQS5JUV9QUklDRV9WT0xfSElTVF82TVRILjkvMTcvMjAyNAEAAABgKQUAAgAAAAc1OS43MjI4AFU3L7cYF94IP4M/uxgX3ggsQ0lRLkFMTFIuSVFfU0hPUlRfSU5URVJFU1RfUEVSQ0VOVC45LzE3LzIwMjQBAAAA2XV4DQIAAAAQMS4zNjE3</t>
  </si>
  <si>
    <t>MjcwNTQ0Mzk2MQBVNy+3GBfeCD+DP7sYF94IIkNJUS5QUEJULklRX1ZBTFVFX1RSQURFRC45LzE3LzIwMjQBAAAALaI2AQIAAAAIMC4wNzA2MjgAVTcvtxgX3gg/gz+7GBfeCB5DSVEuQVpOLklRX0xBU1RTQUxFUFJJQ0UuNDU1NjABAAAAhiMFAAIAAAAGMTE1LjY2AKKjMbcYF94IP4M/uxgX3ggsQ0lRLlRHVFguSVFfU0hPUlRfSU5URVJFU1RfUEVSQ0VOVC45LzE4LzIwMjQBAAAAWpSPCAIAAAAQMjAuNTcwNzk3MjE3NTUzNgBVNy+3GBfeCD+DP7sYF94IH0NJUS5GRE1ULklRX0xBU1RTQUxFUFJJQ0UuNDU1NTIBAAAAJdBDEAIAAAAFMTYuMTYAVTcvtxgX3gg/gz+7GBfeCB9DSVEuRVdUWC5JUV9NQVJLRVRDQVAuOS8xOS8yMDI0AQAAANI2fyMCAAAACzI3NjYuMjgyNDk2AQYAAAAFAAAAATEBAAAACy0xOTg0NDA0NjAwAwAAAAMxNjACAAAABjEwMDA1NAQAAAABMAcAAAAJOS8xOS8yMDI0VTcvtxgX3gg/gz+7GBfeCCFDSVEuQUlNLklRX1ZBTFVFX1RSQURFRC45LzE5LzIwMjQBAAAAc6CuKAIAAAAIMC4xNTk5MjYAVTcvtxgX3gg/gz+7GBfeCB9DSVEuS1JCUC5JUV9MQVNUU0FMRVBSSUNFLjQ1NTYxAQAAAEC5fycDAAAAAABVNy+3GBfeCD+DP7sYF94IK0NJUS5KTkouSVFfU0hPUlRfSU5URVJFU1RfUEVSQ0VOVC45LzE5LzIwMjQBAAAAnSECAAIAAAARMC44Nzc2MDYwNDc1MTQ0MjUAVTcvtxgX3gg/</t>
  </si>
  <si>
    <t>gz+7GBfeCB5DSVEuTlZPLklRX0xBU1RTQUxFUFJJQ0UuNDU1NTQBAAAAfO8EAAIAAAAGMTM0Ljg4AFU3L7cYF94IP4M/uxgX3ggfQ0lRLlRFVkEuSVFfTUFSS0VUQ0FQLjkvMjMvMjAyNAEAAABPswQAAgAAAAwyMDA3Ni42MjUyNzUBBgAAAAUAAAABMQEAAAALLTE5ODU2OTYzMzIDAAAAAzE2MAIAAAAGMTAwMDU0BAAAAAEwBwAAAAk5LzIzLzIwMjRVNy+3GBfeCD+DP7sYF94IIkNJUS5BWk4uSVFfTEFTVFNBTEVQUklDRS45LzIzLzIwMjQBAAAAhiMFAAIAAAAGMTE1Ljg0AFU3L7cYF94IP4M/uxgX3ggpQ0lRLkJIVk4uSVFfUFJJQ0VfVk9MX0hJU1RfNk1USC45LzIzLzIwMjQBAAAAmksQawIAAAAHNjMuMDczMgBVNy+3GBfeCD+DP7sYF94IIkNJUS5LWklBLklRX1ZBTFVFX1RSQURFRC45LzIzLzIwMjQBAAAAbSEGAAIAAAAGMC4xMDk3AFU3L7cYF94IP4M/uxgX3ggfQ0lRLktST04uSVFfTEFTVFNBTEVQUklDRS40NTU2NQEAAACpDE1zAwAAAAAAVTcvtxgX3gg/gz+7GBfeCCxDSVEuQUxSTi5JUV9TSE9SVF9JTlRFUkVTVF9QRVJDRU5ULjkvMjMvMjAyNAEAAAApIkwBAwAAAAAAVTcvtxgX3gg/gz+7GBfeCCNDSVEuQklJQi5JUV9MQVNUU0FMRVBSSUNFLjkvMjQvMjAyNAEAAAAedAAAAgAAAAYxOTQuMTIAVTcvtxgX3gg/gz+7GBfeCClDSVEuTElQTy5JUV9QUklDRV9WT0xfSElTVF82TVRILjkvMjQv</t>
  </si>
  <si>
    <t>MjAyNAEAAACH5iMCAgAAAAgxNDguMTY4NQBVNy+3GBfeCD+DP7sYF94IIUNJUS5XVkUuSVFfVkFMVUVfVFJBREVELjkvMjQvMjAyNAEAAAAWwUoPAgAAAAoxMjguODEyMTE1AFU3L7cYF94IP4M/uxgX3ggfQ0lRLkVOTFYuSVFfTEFTVFNBTEVQUklDRS40NTU2NgEAAAA76AEFAgAAAAQxLjYxAFU3L7cYF94IP4M/uxgX3ggsQ0lRLlNBVkEuSVFfU0hPUlRfSU5URVJFU1RfUEVSQ0VOVC45LzI0LzIwMjQBAAAAL6QBAAIAAAAQMzMuMTcwMzAxNjg2ODgzNABVNy+3GBfeCD+DP7sYF94IH0NJUS5DQVBSLklRX0xBU1RTQUxFUFJJQ0UuNDU1NTgBAAAAlazCAQIAAAAENS45NwBVNy+3GBfeCD+DP7sYF94IH0NJUS5PUktBLklRX01BUktFVENBUC45LzI1LzIwMjQBAAAAK17jbwIAAAAKODM0LjM2NTQzMgEGAAAABQAAAAExAQAAAAstMTk3Nzc3MTM3NwMAAAADMTYwAgAAAAYxMDAwNTQEAAAAATAHAAAACTkvMjUvMjAyNFU3L7cYF94IP4M/uxgX3ggjQ0lRLkNFUk8uSVFfTEFTVFNBTEVQUklDRS45LzI1LzIwMjQBAAAAM0DDYwIAAAADMjAwAFU3L7cYF94IP4M/uxgX3ggpQ0lRLkNEVFguSVFfUFJJQ0VfVk9MX0hJU1RfNk1USC45LzI1LzIwMjQBAAAA6N/eDwIAAAAHODcuOTY4MgBVNy+3GBfeCD+DP7sYF94ILENJUS5BTklQLklRX1NIT1JUX0lOVEVSRVNUX1BFUkNFTlQuOS8yNi8yMDI0AQAAAPhTFwACAAAA</t>
  </si>
  <si>
    <t>EDExLjM4NTA5NjU0ODIyOTIAVTcvtxgX3gg/gz+7GBfeCClDSVEuRU5HTi5JUV9QUklDRV9WT0xfSElTVF82TVRILjkvMjYvMjAyNAEAAADoNZEAAgAAAAc4Mi42NTcyAFU3L7cYF94IP4M/uxgX3ggsQ0lRLkVOVEEuSVFfU0hPUlRfSU5URVJFU1RfUEVSQ0VOVC45LzI2LzIwMjQBAAAAxkQFAAIAAAAQMTMuNzY3OTgzNjkyNzE4MQBVNy+3GBfeCD+DP7sYF94IKUNJUS5PVklELklRX1BSSUNFX1ZPTF9ISVNUXzZNVEguOS8yNi8yMDI0AQAAACDQNxECAAAACDIxMy42Mzg3AFU3L7cYF94IP4M/uxgX3ggsQ0lRLklOTUIuSVFfU0hPUlRfSU5URVJFU1RfUEVSQ0VOVC45LzI2LzIwMjQBAAAAl0ucHwIAAAAQMTQuMjgyODUzNDkwNjA3NwBVNy+3GBfeCD+DP7sYF94IKUNJUS5CTUVBLklRX1BSSUNFX1ZPTF9ISVNUXzZNVEguOS8yNi8yMDI0AQAAAMeYcSkCAAAACDE2NC45MTkxAFU3L7cYF94IP4M/uxgX3ggsQ0lRLlBSVEMuSVFfU0hPUlRfSU5URVJFU1RfUEVSQ0VOVC45LzI3LzIwMjQBAAAAFgCNAAMAAAAAAFU3L7cYF94IP4M/uxgX3ggoQ0lRLk9OQy5JUV9QUklDRV9WT0xfSElTVF82TVRILjkvMjcvMjAyNAEAAADg5N0GAgAAAAc0MC41ODYzAFU3L7cYF94IP4M/uxgX3ggsQ0lRLlNWUkEuSVFfU0hPUlRfSU5URVJFU1RfUEVSQ0VOVC45LzI3LzIwMjQBAAAAdX+HAwIAAAAQNS4wNDQ0MzM2MzY3NTQ0</t>
  </si>
  <si>
    <t>NwBVNy+3GBfeCD+DP7sYF94IKUNJUS5FU0xBLklRX1BSSUNFX1ZPTF9ISVNUXzZNVEguOS8yNy8yMDI0AQAAAAfedmsCAAAACDEwOS41NzEzAFU3L7cYF94IP4M/uxgX3ggrQ0lRLkpOSi5JUV9TSE9SVF9JTlRFUkVTVF9QRVJDRU5ULjkvMjcvMjAyNAEAAACdIQIAAgAAABEwLjk1NjU5MDgyMjc2MDI3OQBVNy+3GBfeCD+DP7sYF94IKUNJUS5HRUhDLklRX1BSSUNFX1ZPTF9ISVNUXzZNVEguOS8yNy8yMDI0AQAAAC68jGsCAAAABzMwLjU0NDQAVTcvtxgX3gg/gz+7GBfeCCxDSVEuUFNUWC5JUV9TSE9SVF9JTlRFUkVTVF9QRVJDRU5ULjkvMjcvMjAyNAEAAABKuQUAAwAAAAAAVTcvtxgX3gg/gz+7GBfeCClDSVEuUkRITC5JUV9QUklDRV9WT0xfSElTVF82TVRILjkvMzAvMjAyNAEAAAB0DEEGAgAAAAgxNDMuNzc5MwBVNy+3GBfeCD+DP7sYF94ILENJUS5NTktELklRX1NIT1JUX0lOVEVSRVNUX1BFUkNFTlQuOS8zMC8yMDI0AQAAAGaljQACAAAAEDE1LjMyMzgwMzgyNTU5NDEAVTcvtxgX3gg/gz+7GBfeCChDSVEuT05DLklRX1BSSUNFX1ZPTF9ISVNUXzZNVEguOS8zMC8yMDI0AQAAAODk3QYCAAAABzQwLjgzNDUAVTcvtxgX3gg/gz+7GBfeCCxDSVEuTlJYUC5JUV9TSE9SVF9JTlRFUkVTVF9QRVJDRU5ULjkvMzAvMjAyNAEAAAAVegkTAgAAABAzLjk5MjI3NjU5NDMwMjcyAFU3L7cYF94IP4M/uxgX</t>
  </si>
  <si>
    <t>3ggpQ0lRLkFMTlkuSVFfUFJJQ0VfVk9MX0hJU1RfNk1USC45LzMwLzIwMjQBAAAAc6wqAAIAAAAHNTMuODU4MwBVNy+3GBfeCD+DP7sYF94ILENJUS5HTUFCLklRX1NIT1JUX0lOVEVSRVNUX1BFUkNFTlQuOS8zMC8yMDI0AQAAAGgoCgADAAAAAABVNy+3GBfeCD+DP7sYF94IKUNJUS5XSU5ULklRX1BSSUNFX1ZPTF9ISVNUXzZNVEguOS8zMC8yMDI0AQAAAPZrAAACAAAACDIyOS4yMTc3AFU3L7cYF94IP4M/uxgX3ggtQ0lRLkNTTExZLklRX1NIT1JUX0lOVEVSRVNUX1BFUkNFTlQuOS8zMC8yMDI0AQAAAF9zDQADAAAAAABVNy+3GBfeCD+DP7sYF94IKUNJUS5BUVNULklRX1BSSUNFX1ZPTF9ISVNUXzZNVEguOS8zMC8yMDI0AQAAAKg+fAACAAAABzc2LjEzMTgAVTcvtxgX3gg/gz+7GBfeCCxDSVEuR1JUUy5JUV9TSE9SVF9JTlRFUkVTVF9QRVJDRU5ULjkvMzAvMjAyNAUAAAAAAAAACAAAABQoSW52YWxpZCBJZGVudGlmaWVyKVU3L7cYF94IP4M/uxgX3ggpQ0lRLklSV0QuSVFfUFJJQ0VfVk9MX0hJU1RfNk1USC45LzMwLzIwMjQBAAAACnsAAAIAAAAFODIuNzkAVTcvtxgX3gg/gz+7GBfeCCxDSVEuU0dNVC5JUV9TSE9SVF9JTlRFUkVTVF9QRVJDRU5ULjEwLzEvMjAyNAEAAAAEEQ8CAgAAABA2LjQ3MTczNzUyMjkxNTk2AFU3L7cYF94IP4M/uxgX3ggpQ0lRLkJDVFguSVFfUFJJQ0VfVk9MX0hJU1Rf</t>
  </si>
  <si>
    <t>Nk1USC4xMC8xLzIwMjQBAAAA9tyhDwIAAAAIMTM1LjIyNjkAVTcvtxgX3gg/gz+7GBfeCCxDSVEuQVRIRS5JUV9TSE9SVF9JTlRFUkVTVF9QRVJDRU5ULjEwLzIvMjAyNAEAAACDXyQAAwAAAAAAVTcvtxgX3gg/gz+7GBfeCClDSVEuUlhSWC5JUV9QUklDRV9WT0xfSElTVF82TVRILjEwLzIvMjAyNAEAAACbqpQPAgAAAAc3MS4yNjE5AFU3L7cYF94IP4M/uxgX3ggsQ0lRLlVSR04uSVFfU0hPUlRfSU5URVJFU1RfUEVSQ0VOVC4xMC8yLzIwMjQBAAAA1dJYDgIAAAAQMTUuMTIzOTkwNjI4MzEwMgBVNy+3GBfeCD+DP7sYF94IKUNJUS5JTU1YLklRX1BSSUNFX1ZPTF9ISVNUXzZNVEguMTAvMi8yMDI0AQAAAL9Z4BgCAAAABzc4LjE2OTkAVTcvtxgX3gg/gz+7GBfeCCxDSVEuQUJWWC5JUV9TSE9SVF9JTlRFUkVTVF9QRVJDRU5ULjEwLzMvMjAyNAEAAADLEE8PAwAAAAAAVTcvtxgX3gg/gz+7GBfeCClDSVEuUEhWUy5JUV9QUklDRV9WT0xfSElTVF82TVRILjEwLzMvMjAyNAEAAABwiwQYAgAAAAc3MC44NDc3AFU3L7cYF94IP4M/uxgX3ggsQ0lRLlRPVlguSVFfU0hPUlRfSU5URVJFU1RfUEVSQ0VOVC4xMC8zLzIwMjQBAAAAbbB0AQIAAAAQNC4wMDM3NjMzMTkyNTQ2MgBVNy+3GBfeCD+DP7sYF94IKkNJUS5STEZURi5JUV9QUklDRV9WT0xfSElTVF82TVRILjEwLzQvMjAyNAUAAAAAAAAACAAAABQoSW52</t>
  </si>
  <si>
    <t>YWxpZCBJZGVudGlmaWVyKVU3L7cYF94IP4M/uxgX3ggsQ0lRLlJBUkUuSVFfU0hPUlRfSU5URVJFU1RfUEVSQ0VOVC4xMC80LzIwMjQBAAAA8XoABwIAAAAQMy45MjQ1Njc4NzgxNzQ1OQBVNy+3GBfeCD+DP7sYF94IKENJUS5LWlIuSVFfUFJJQ0VfVk9MX0hJU1RfNk1USC4xMC80LzIwMjQBAAAAjRIhEgIAAAAHNjkuMzcyNQBVNy+3GBfeCD+DP7sYF94ILENJUS5TUlJLLklRX1NIT1JUX0lOVEVSRVNUX1BFUkNFTlQuMTAvNy8yMDI0AQAAAJAttiACAAAAEDIwLjc2NzUyNjI2MjM4NDMAVTcvtxgX3gg/gz+7GBfeCClDSVEuR0FOWC5JUV9QUklDRV9WT0xfSElTVF82TVRILjEwLzcvMjAyNAEAAADb0AwhAgAAAAcxMTEuOTYyAFU3L7cYF94IP4M/uxgX3ggsQ0lRLlZJTkMuSVFfU0hPUlRfSU5URVJFU1RfUEVSQ0VOVC4xMC83LzIwMjQBAAAA5DUjKQIAAAAQMS4zMDQ5MTAxNTQ4MjA2MgBVNy+3GBfeCD+DP7sYF94IKUNJUS5LUlJPLklRX1BSSUNFX1ZPTF9ISVNUXzZNVEguMTAvNy8yMDI0AQAAABga6SQCAAAABjgxLjgzNQBVNy+3GBfeCD+DP7sYF94IK0NJUS5NUksuSVFfU0hPUlRfSU5URVJFU1RfUEVSQ0VOVC4xMC84LzIwMjQBAAAA9mYEAAIAAAARMC45Nzg5MzA4NzU4ODU5NDEAVTcvtxgX3gg/gz+7GBfeCClDSVEuU1VQTi5JUV9QUklDRV9WT0xfSElTVF82TVRILjEwLzgvMjAyNAEAAACwcwYA</t>
  </si>
  <si>
    <t>AgAAAAczNC4zNTgxAFU3L7cYF94IP4M/uxgX3ggsQ0lRLkFWVFguSVFfU0hPUlRfSU5URVJFU1RfUEVSQ0VOVC4xMC84LzIwMjQBAAAACE2pCAIAAAARMC42MTQyMDg4NzA2NzU3MjUAVTcvtxgX3gg/gz+7GBfeCClDSVEuSU9OUy5JUV9QUklDRV9WT0xfSElTVF82TVRILjEwLzgvMjAyNAEAAABcdgAAAgAAAAYzOS4xNzkAVTcvtxgX3gg/gz+7GBfeCCxDSVEuT0dFTi5JUV9TSE9SVF9JTlRFUkVTVF9QRVJDRU5ULjEwLzgvMjAyNAEAAAAk0QsAAgAAABAyLjAxNDU0MDY1NDA0MDQ2AFU3L7cYF94IP4M/uxgX3ggpQ0lRLlBUQ1QuSVFfUFJJQ0VfVk9MX0hJU1RfNk1USC4xMC84LzIwMjQBAAAAlFsPAAIAAAAHNjAuMDM0MwBVNy+3GBfeCD+DP7sYF94ILENJUS5JTlNNLklRX1NIT1JUX0lOVEVSRVNUX1BFUkNFTlQuMTAvOC8yMDI0AQAAABp1AAACAAAAEDcuMTA5ODI2NDYyMTE0MjcAVTcvtxgX3gg/gz+7GBfeCChDSVEuR1NLLklRX1BSSUNFX1ZPTF9ISVNUXzZNVEguMTAvOC8yMDI0AQAAAPIzBAACAAAABzIyLjMwMzUAVTcvtxgX3gg/gz+7GBfeCCxDSVEuT0NHTi5JUV9TSE9SVF9JTlRFUkVTVF9QRVJDRU5ULjEwLzkvMjAyNAEAAAC3wBwSAgAAABAxNy41ODUwMzk3MTQ1MjY1AFU3L7cYF94IP4M/uxgX3ggpQ0lRLlZLVFguSVFfUFJJQ0VfVk9MX0hJU1RfNk1USC4xMC85LzIwMjQBAAAA8ry1DgIA</t>
  </si>
  <si>
    <t>AAAHNzkuMDk2NQBVNy+3GBfeCD+DP7sYF94ILENJUS5DQU5GLklRX1NIT1JUX0lOVEVSRVNUX1BFUkNFTlQuMTAvOS8yMDI0AQAAAElUCgADAAAAAABVNy+3GBfeCD+DP7sYF94ILENJUS5WVFJTLklRX1NIT1JUX0lOVEVSRVNUX1BFUkNFTlQuMTAvOS8yMDI0AQAAAJttBAACAAAAEDIuMjA0NDQxODg1NjM1MjcAVTcvtxgX3gg/gz+7GBfeCClDSVEuVU5DWS5JUV9QUklDRV9WT0xfSElTVF82TVRILjEwLzkvMjAyNAEAAACZQxIkAgAAAAgxMjEuMTYxMQBVNy+3GBfeCD+DP7sYF94ILENJUS5QRVBHLklRX1NIT1JUX0lOVEVSRVNUX1BFUkNFTlQuMTAvOS8yMDI0AQAAAMQJBGQCAAAAEDIuOTYyNTA5NDQ1NDY4MzkAVTcvtxgX3gg/gz+7GBfeCCpDSVEuUk5BWi5JUV9QUklDRV9WT0xfSElTVF82TVRILjEwLzEwLzIwMjQBAAAAGSGWIAIAAAAIMjUzLjI1MjYAVTcvtxgX3gg/gz+7GBfeCCxDSVEuTlZTLklRX1NIT1JUX0lOVEVSRVNUX1BFUkNFTlQuMTAvMTAvMjAyNAEAAACptegPAwAAAAAAVTcvtxgX3gg/gz+7GBfeCC1DSVEuRkhUWC5JUV9TSE9SVF9JTlRFUkVTVF9QRVJDRU5ULjEwLzEwLzIwMjQBAAAA6GMSIAIAAAAQMi4xNjA0MzU2NzI5Nzk5NABVNy+3GBfeCD+DP7sYF94IKUNJUS5QRkUuSVFfUFJJQ0VfVk9MX0hJU1RfNk1USC4xMC8xMC8yMDI0AQAAAN55AgACAAAABzIzLjMyNjUAVTcvtxgX</t>
  </si>
  <si>
    <t>3gg/gz+7GBfeCC1DSVEuU0dNVC5JUV9TSE9SVF9JTlRFUkVTVF9QRVJDRU5ULjEwLzExLzIwMjQBAAAABBEPAgIAAAAQNi4xNzczMTA4MzY1MDE5OQBVNy+3GBfeCD+DP7sYF94IKkNJUS5DQVBSLklRX1BSSUNFX1ZPTF9ISVNUXzZNVEguMTAvMTEvMjAyNAEAAACVrMIBAgAAAAgxMTYuNTA0NgBVNy+3GBfeCD+DP7sYF94ILENJUS5QRkUuSVFfU0hPUlRfSU5URVJFU1RfUEVSQ0VOVC4xMC8xMS8yMDI0AQAAAN55AgACAAAAEDEuMTkzMjkwNTU1MzY0MTgAVTcvtxgX3gg/gz+7GBfeCClDSVEuTExZLklRX1BSSUNFX1ZPTF9ISVNUXzZNVEguMTAvMTQvMjAyNAEAAAAbWwQAAgAAAAczMS4yNjU0AFU3L7cYF94IP4M/uxgX3gguQ0lRLlJISEJZLklRX1NIT1JUX0lOVEVSRVNUX1BFUkNFTlQuMTAvMTQvMjAyNAEAAAAkfAoAAwAAAAAAVTcvtxgX3gg/gz+7GBfeCCpDSVEuQ01ORC5JUV9QUklDRV9WT0xfSElTVF82TVRILjEwLzE0LzIwMjQBAAAAP/aPIAIAAAAHOTIuNDIzOQBVNy+3GBfeCD+DP7sYF94ILUNJUS5BTUdOLklRX1NIT1JUX0lOVEVSRVNUX1BFUkNFTlQuMTAvMTUvMjAyNAEAAADwYAAAAgAAABAxLjgyNjQwNjM1MTAyNjI5AFU3L7cYF94IP4M/uxgX3ggpQ0lRLkpOSi5JUV9QUklDRV9WT0xfSElTVF82TVRILjEwLzE1LzIwMjQBAAAAnSECAAIAAAAHMTYuODU5NwBVNy+3GBfeCD+DP7sYF94I</t>
  </si>
  <si>
    <t>LUNJUS5NR1RYLklRX1NIT1JUX0lOVEVSRVNUX1BFUkNFTlQuMTAvMTUvMjAyNAEAAADcdCAYAgAAAA8yLjQ5OTkxNDc5MjA5MDUAVTcvtxgX3gg/gz+7GBfeCCpDSVEuWkxBQi5JUV9QUklDRV9WT0xfSElTVF82TVRILjEwLzE1LzIwMjQBAAAAdwIpEAIAAAAHNjEuMTIyMQBVNy+3GBfeCD+DP7sYF94ILkNJUS5SSEhCWS5JUV9TSE9SVF9JTlRFUkVTVF9QRVJDRU5ULjEwLzE1LzIwMjQBAAAAJHwKAAMAAAAAAFU3L7cYF94IP4M/uxgX3ggqQ0lRLkxZUkEuSVFfUFJJQ0VfVk9MX0hJU1RfNk1USC4xMC8xNS8yMDI0AQAAAGekgAgCAAAACDI5NS4xNzQ5AFU3L7cYF94IP4M/uxgX3ggpQ0lRLkZVTEMuSVFfUFJJQ0VfVk9MX0hJU1RfNk1USC45LzEyLzIwMjQBAAAAhWJtFgIAAAAIMTQ4LjE0MDEAVTcvtxgX3gg/gz+7GBfeCCxDSVEuRFJVRy5JUV9TSE9SVF9JTlRFUkVTVF9QRVJDRU5ULjkvMTIvMjAyNAEAAADWkTApAwAAAAAAVTcvtxgX3gg/gz+7GBfeCCFDSVEuTExZLklRX1ZBTFVFX1RSQURFRC45LzEzLzIwMjQBAAAAG1sEAAIAAAALMTg4OS4zMTU3OTEAVTcvtxgX3gg/gz+7GBfeCCNDSVEuUlBUWC5JUV9MQVNUU0FMRVBSSUNFLjkvMTQvMjAyNAEAAADnv/AZAgAAAAQzLjUzAFU3L7cYF94IP4M/uxgX3ggpQ0lRLkxOVEguSVFfUFJJQ0VfVk9MX0hJU1RfNk1USC45LzE1LzIwMjQBAAAAeGt+AAIA</t>
  </si>
  <si>
    <t>AAAHNjEuODM1MgBVNy+3GBfeCD+DP7sYF94II0NJUS5BTUdOLklRX0xBU1RTQUxFUFJJQ0UuOS8xNS8yMDI0AQAAAPBgAAACAAAABjMzMi40NQBVNy+3GBfeCD+DP7sYF94IKUNJUS5UTlhQLklRX1BSSUNFX1ZPTF9ISVNUXzZNVEguOS8xNi8yMDI0AQAAAGserQYCAAAACDE4NC4wMTYxAFU3L7cYF94IP4M/uxgX3ggjQ0lRLk5DTkEuSVFfTEFTVFNBTEVQUklDRS45LzE2LzIwMjQBAAAAP/QIAwIAAAAEMTI3NABVNy+3GBfeCD+DP7sYF94IHkNJUS5NUksuSVFfTEFTVFNBTEVQUklDRS40NTU1OAEAAAD2ZgQAAgAAAAYxMTUuNjMAn/5wtxgX3ggyXEm7GBfeCCxDSVEuQ0dFTS5JUV9TSE9SVF9JTlRFUkVTVF9QRVJDRU5ULjkvMTYvMjAyNAEAAAB/eiYgAgAAABAxMy44ODA1ODg1NjMyNDU3AJ/+cLcYF94I5GpEuxgX3ggiQ0lRLkJZU0kuSVFfVkFMVUVfVFJBREVELjkvMTYvMjAyNAEAAABHz2wYAgAAAAgwLjA3MTgxOACiozG3GBfeCD+DP7sYF94IH0NJUS5CWVNJLklRX01BUktFVENBUC45LzE2LzIwMjQBAAAAR89sGAIAAAAJODcuODU0NzYzAQYAAAAFAAAAATEBAAAACy0xOTc5MTQxNzQ3AwAAAAMxNjACAAAABjEwMDA1NAQAAAABMAcAAAAJOS8xNi8yMDI0n/5wtxgX3gjkakS7GBfeCCNDSVEuRVhFTC5JUV9MQVNUU0FMRVBSSUNFLjkvMTYvMjAyNAEAAACybgAAAgAAAAUyNy40NwBVNy+3GBfeCD+D</t>
  </si>
  <si>
    <t>P7sYF94IKUNJUS5BREFHLklRX1BSSUNFX1ZPTF9ISVNUXzZNVEguOS8xNi8yMDI0AQAAABAGCwcCAAAABzkzLjI0NDUAVTcvtxgX3gg/gz+7GBfeCB9DSVEuSU1UWC5JUV9NQVJLRVRDQVAuOS8xNi8yMDI0AQAAALMfiQACAAAACzEzMTIuNTM4MTgzAQYAAAAFAAAAATEBAAAACy0xOTgzNDU2MDk0AwAAAAMxNjACAAAABjEwMDA1NAQAAAABMAcAAAAJOS8xNi8yMDI0VTcvtxgX3gg/gz+7GBfeCCxDSVEuU01NVC5JUV9TSE9SVF9JTlRFUkVTVF9QRVJDRU5ULjkvMTYvMjAyNAEAAADDLbEAAgAAABAyLjUxNjE4NDU1Njk1ODk5AIbWnLcYF94IyDlOuxgX3ggpQ0lRLk5YVEMuSVFfUFJJQ0VfVk9MX0hJU1RfNk1USC45LzE2LzIwMjQBAAAAVRopEwIAAAAHODUuNzA3MgBVNy+3GBfeCD+DP7sYF94IHkNJUS5TTlkuSVFfTEFTVFNBTEVQUklDRS40NTU1OQEAAAAafAoAAgAAAAU1Ny42MgBVNy+3GBfeCD+DP7sYF94IIkNJUS5BQ1JTLklRX1ZBTFVFX1RSQURFRC45LzE3LzIwMjQBAAAAy1LtDAIAAAAIMC4yODAyNzEAVTcvtxgX3gg/gz+7GBfeCCNDSVEuTFNUQS5JUV9MQVNUU0FMRVBSSUNFLjkvMTcvMjAyNAEAAABgKQUAAgAAAAMzLjEAVTcvtxgX3gg/gz+7GBfeCCJDSVEuQUxMUi5JUV9WQUxVRV9UUkFERUQuOS8xNy8yMDI0AQAAANl1eA0CAAAACTMzLjgxMTIyNQBVNy+3GBfeCD+DP7sYF94IH0NJUS5J</t>
  </si>
  <si>
    <t>TVVYLklRX01BUktFVENBUC45LzE4LzIwMjQBAAAAZX4FGAIAAAAKMTYxLjI0MTQzOQEGAAAABQAAAAExAQAAAAstMTk4NDI1MzIyOQMAAAADMTYwAgAAAAYxMDAwNTQEAAAAATAHAAAACTkvMTgvMjAyNFU3L7cYF94IP4M/uxgX3ggjQ0lRLkZETVQuSVFfTEFTVFNBTEVQUklDRS45LzE4LzIwMjQBAAAAJdBDEAIAAAAFMTYuODIAVTcvtxgX3gg/gz+7GBfeCClDSVEuRVdUWC5JUV9QUklDRV9WT0xfSElTVF82TVRILjkvMTkvMjAyNAEAAADSNn8jAgAAAAc4Ny45MjcxAFU3L7cYF94IP4M/uxgX3ggfQ0lRLkFMR1MuSVFfTUFSS0VUQ0FQLjkvMTkvMjAyNAEAAAAznqgiAgAAAAkzMi41MzYzMTgBBgAAAAUAAAABMQEAAAALLTE5ODQ3Mjg2MjgDAAAAAzE2MAIAAAAGMTAwMDU0BAAAAAEwBwAAAAk5LzE5LzIwMjRVNy+3GBfeCD+DP7sYF94IIkNJUS5OVk8uSVFfTEFTVFNBTEVQUklDRS45LzIwLzIwMjQBAAAAfO8EAAIAAAAGMTI3LjUxAFU3L7cYF94IP4M/uxgX3ggpQ0lRLlRFVkEuSVFfUFJJQ0VfVk9MX0hJU1RfNk1USC45LzIzLzIwMjQBAAAAT7MEAAIAAAAHMzQuMTMwNQBVNy+3GBfeCD+DP7sYF94IIkNJUS5CRFRYLklRX1ZBTFVFX1RSQURFRC45LzIzLzIwMjQBAAAAXKlTGQIAAAAKMTMzLjE4Nzg1OQBVNy+3GBfeCD+DP7sYF94IHkNJUS5BWk4uSVFfTEFTVFNBTEVQUklDRS40NTU2NQEAAACGIwUA</t>
  </si>
  <si>
    <t>AgAAAAYxMTUuODgAVTcvtxgX3gg/gz+7GBfeCCxDSVEuSVZWRC5JUV9TSE9SVF9JTlRFUkVTVF9QRVJDRU5ULjkvMjMvMjAyNAEAAACCg14oAgAAABA2LjM5MjgxODYxMTIxMDMxAFU3L7cYF94IP4M/uxgX3ggfQ0lRLkJIVk4uSVFfTEFTVFNBTEVQUklDRS40NTU1NQEAAACaSxBrAgAAAAU0MC4zOQBVNy+3GBfeCD+DP7sYF94IH0NJUS5BU01CLklRX01BUktFVENBUC45LzIzLzIwMjQBAAAAEInxBQIAAAAKMTAzLjE3ODgyMgEGAAAABQAAAAExAQAAAAstMTk4NDI1Mjg5NwMAAAADMTYwAgAAAAYxMDAwNTQEAAAAATAHAAAACTkvMjMvMjAyNFU3L7cYF94IP4M/uxgX3ggiQ0lRLkFMUk4uSVFfVkFMVUVfVFJBREVELjkvMjMvMjAyNAEAAAApIkwBAwAAAAAAVTcvtxgX3gg/gz+7GBfeCB9DSVEuQklJQi5JUV9MQVNUU0FMRVBSSUNFLjQ1NTY2AQAAAB50AAACAAAABTE5MC44AFU3L7cYF94IP4M/uxgX3ggtQ0lRLlJISEJZLklRX1NIT1JUX0lOVEVSRVNUX1BFUkNFTlQuOS8yNC8yMDI0AQAAACR8CgADAAAAAABVNy+3GBfeCD+DP7sYF94IH0NJUS5MSVBPLklRX0xBU1RTQUxFUFJJQ0UuNDU1NTgBAAAAh+YjAgIAAAAGMy4yODU2AFU3L7cYF94IP4M/uxgX3ggfQ0lRLlRFQ1guSVFfTUFSS0VUQ0FQLjkvMjQvMjAyNAEAAACtuGcqAgAAAAozNTcuMTYzNzcxAQYAAAAFAAAAATEBAAAACy0xOTgyODM3MzU2</t>
  </si>
  <si>
    <t>AwAAAAMxNjACAAAABjEwMDA1NAQAAAABMAcAAAAJOS8yNC8yMDI0VTcvtxgX3gg/gz+7GBfeCCNDSVEuQ0FQUi5JUV9MQVNUU0FMRVBSSUNFLjkvMjQvMjAyNAEAAACVrMIBAgAAAAM5LjEAVTcvtxgX3gg/gz+7GBfeCClDSVEuT1JLQS5JUV9QUklDRV9WT0xfSElTVF82TVRILjkvMjUvMjAyNAEAAAArXuNvAwAAAAAAVTcvtxgX3gg/gz+7GBfeCCJDSVEuSFJUWC5JUV9WQUxVRV9UUkFERUQuOS8yNS8yMDI0AQAAAC5fAAACAAAACDYuODEzMTg3AFU3L7cYF94IP4M/uxgX3ggfQ0lRLkNFUk8uSVFfTEFTVFNBTEVQUklDRS40NTU2NwEAAAAzQMNjAgAAAAMxNzYAVTcvtxgX3gg/gz+7GBfeCCxDSVEuQ0xEWC5JUV9TSE9SVF9JTlRFUkVTVF9QRVJDRU5ULjkvMjUvMjAyNAEAAABVzJIAAgAAABAxMi42ODcyMjEzMDE1NTM5AFU3L7cYF94IP4M/uxgX3ggfQ0lRLkNEVFguSVFfTEFTVFNBTEVQUklDRS40NTU1OQEAAADo394PAgAAAAUxMC43NwBVNy+3GBfeCD+DP7sYF94IH0NJUS5FTkdOLklRX0xBU1RTQUxFUFJJQ0UuNDU1NjABAAAA6DWRAAIAAAAENi4yNQBVNy+3GBfeCD+DP7sYF94IH0NJUS5PVklELklRX0xBU1RTQUxFUFJJQ0UuNDU1NjABAAAAINA3EQIAAAAEMS4xMgBVNy+3GBfeCD+DP7sYF94IH0NJUS5CTUVBLklRX0xBU1RTQUxFUFJJQ0UuNDU1NjABAAAAx5hxKQIAAAAEOC43NwCiozG3GBfe</t>
  </si>
  <si>
    <t>CD+DP7sYF94IHkNJUS5PTkMuSVFfTEFTVFNBTEVQUklDRS40NTU2MQEAAADg5N0GAgAAAAYyMTIuNTMAVTcvtxgX3gg/gz+7GBfeCB9DSVEuRVNMQS5JUV9MQVNUU0FMRVBSSUNFLjQ1NTYxAQAAAAfedmsCAAAABjAuOTY5OQBVNy+3GBfeCD+DP7sYF94IH0NJUS5HRUhDLklRX0xBU1RTQUxFUFJJQ0UuNDU1NjEBAAAALryMawIAAAAFOTIuNDkAVTcvtxgX3gg/gz+7GBfeCB9DSVEuUkRITC5JUV9MQVNUU0FMRVBSSUNFLjQ1NTYyAQAAAHQMQQYCAAAABDguNjMAVTcvtxgX3gg/gz+7GBfeCB5DSVEuT05DLklRX0xBU1RTQUxFUFJJQ0UuNDU1NjIBAAAA4OTdBgIAAAAGMjE4LjQyAFU3L7cYF94IP4M/uxgX3ggfQ0lRLkFMTlkuSVFfTEFTVFNBTEVQUklDRS40NTU2MgEAAABzrCoAAgAAAAYyNzQuOTEAVTcvtxgX3gg/gz+7GBfeCB9DSVEuV0lOVC5JUV9MQVNUU0FMRVBSSUNFLjQ1NTYyAQAAAPZrAAACAAAABTEyOC41AFU3L7cYF94IP4M/uxgX3ggfQ0lRLkFRU1QuSVFfTEFTVFNBTEVQUklDRS40NTU2MgEAAACoPnwAAgAAAAQ0LjcyAFU3L7cYF94IP4M/uxgX3ggfQ0lRLklSV0QuSVFfTEFTVFNBTEVQUklDRS40NTU2MgEAAAAKewAAAgAAAAQ0LjAyAFU3L7cYF94IP4M/uxgX3ggfQ0lRLkJDVFguSVFfTEFTVFNBTEVQUklDRS40NTU2NQEAAAD23KEPAgAAAAoxODUuOTk5OTA3AFU3L7cYF94IP4M/uxgX</t>
  </si>
  <si>
    <t>3ggfQ0lRLlJYUlguSVFfTEFTVFNBTEVQUklDRS40NTU2NgEAAACbqpQPAgAAAAQ2LjE3AFU3L7cYF94IP4M/uxgX3ggfQ0lRLklNTVguSVFfTEFTVFNBTEVQUklDRS40NTU2NgEAAAC/WeAYAgAAAAQxLjQ4AFU3L7cYF94IP4M/uxgX3ggjQ0lRLlZZTkUuSVFfTEFTVFNBTEVQUklDRS45LzEyLzIwMjQBAAAAKl1jAAIAAAAEMS43OQBVNy+3GBfeCD+DP7sYF94IIUNJUS5NUksuSVFfVkFMVUVfVFJBREVELjkvMTMvMjAyNAEAAAD2ZgQAAgAAAAo3NzcuMzc2Njg5AFU3L7cYF94IP4M/uxgX3ggiQ0lRLklNQ1IuSVFfVkFMVUVfVFJBREVELjkvMTQvMjAyNAEAAACz/+4HAwAAAAAAVTcvtxgX3gg/gz+7GBfeCB9DSVEuUlBUWC5JUV9MQVNUU0FMRVBSSUNFLjQ1NTU1AQAAAOe/8BkCAAAABDMuNTIAVTcvtxgX3gg/gz+7GBfeCB9DSVEuTE5USC5JUV9MQVNUU0FMRVBSSUNFLjQ1NTQ4AQAAAHhrfgACAAAABjEwNS41NQBVNy+3GBfeCD+DP7sYF94ILENJUS5BTUdOLklRX1NIT1JUX0lOVEVSRVNUX1BFUkNFTlQuOS8xNS8yMDI0AQAAAPBgAAACAAAAEDEuNTc3NjgzNDE3MjUzOTUAVTcvtxgX3gg/gz+7GBfeCB9DSVEuVE5YUC5JUV9MQVNUU0FMRVBSSUNFLjQ1NTQ4AQAAAGserQYCAAAABTE1LjY4AFU3L7cYF94IP4M/uxgX3ggfQ0lRLkJZU0kuSVFfTEFTVFNBTEVQUklDRS40NTU0OAEAAABHz2wYAgAAAAMy</t>
  </si>
  <si>
    <t>LjMAn/5wtxgX3ggb80G7GBfeCB9DSVEuRVhFTC5JUV9MQVNUU0FMRVBSSUNFLjQ1NTU4AQAAALJuAAACAAAABTI2LjM2AFU3L7cYF94IP4M/uxgX3ggjQ0lRLkFEQUcuSVFfTEFTVFNBTEVQUklDRS45LzE2LzIwMjQBAAAAEAYLBwIAAAAEMi43NQBVNy+3GBfeCD+DP7sYF94IH0NJUS5JTVRYLklRX0xBU1RTQUxFUFJJQ0UuNDU1NDgBAAAAsx+JAAIAAAAFMTIuNjgAVTcvtxgX3gg/gz+7GBfeCCJDSVEuU01NVC5JUV9WQUxVRV9UUkFERUQuOS8xNi8yMDI0AQAAAMMtsQACAAAACjQzMy4xNDUwMTIAn/5wtxgX3gjkakS7GBfeCCNDSVEuTlhUQy5JUV9MQVNUU0FMRVBSSUNFLjkvMTYvMjAyNAEAAABVGikTAgAAAAkxNS45NjAwMDYAVTcvtxgX3gg/gz+7GBfeCB9DSVEuUkNLVC5JUV9NQVJLRVRDQVAuOS8xNy8yMDI0AQAAAEBWgRkCAAAACzE5ODQuMTE1NTExAQYAAAAFAAAAATEBAAAACy0xOTg0NjM0OTA0AwAAAAMxNjACAAAABjEwMDA1NAQAAAABMAcAAAAJOS8xNy8yMDI0VTcvtxgX3gg/gz+7GBfeCB9DSVEuTFNUQS5JUV9MQVNUU0FMRVBSSUNFLjQ1NTU5AQAAAGApBQACAAAABDIuOTcAVTcvtxgX3gg/gz+7GBfeCB9DSVEuSU5NQi5JUV9NQVJLRVRDQVAuOS8xNy8yMDI0AQAAAJdLnB8CAAAACjEyMi42MzY5ODUBBgAAAAUAAAABMQEAAAALLTE5ODU0NjQzNTcDAAAAAzE2MAIAAAAGMTAwMDU0BAAA</t>
  </si>
  <si>
    <t>AAEwBwAAAAk5LzE3LzIwMjRVNy+3GBfeCD+DP7sYF94IKUNJUS5JTVVYLklRX1BSSUNFX1ZPTF9ISVNUXzZNVEguOS8xOC8yMDI0AQAAAGV+BRgCAAAABzY3LjM3MDcAVTcvtxgX3gg/gz+7GBfeCCJDSVEuVEdUWC5JUV9WQUxVRV9UUkFERUQuOS8xOC8yMDI0AQAAAFqUjwgCAAAACjEwNy44NDExMzQAVTcvtxgX3gg/gz+7GBfeCB9DSVEuRkRNVC5JUV9MQVNUU0FMRVBSSUNFLjQ1NTYwAQAAACXQQxACAAAABTExLjI4AFU3L7cYF94IP4M/uxgX3ggtQ0lRLlJISEJZLklRX1NIT1JUX0lOVEVSRVNUX1BFUkNFTlQuOS8xOC8yMDI0AQAAACR8CgADAAAAAABVNy+3GBfeCD+DP7sYF94II0NJUS5FV1RYLklRX0xBU1RTQUxFUFJJQ0UuOS8xOS8yMDI0AQAAANI2fyMCAAAABDI5LjUAVTcvtxgX3gg/gz+7GBfeCClDSVEuQUxHUy5JUV9QUklDRV9WT0xfSElTVF82TVRILjkvMTkvMjAyNAEAAAAznqgiAgAAAAgxMTkuMzUzOABVNy+3GBfeCD+DP7sYF94IIUNJUS5KTkouSVFfVkFMVUVfVFJBREVELjkvMTkvMjAyNAEAAACdIQIAAgAAAAo4MTYuODY3NTM0AFU3L7cYF94IP4M/uxgX3ggeQ0lRLk5WTy5JUV9MQVNUU0FMRVBSSUNFLjQ1NTYyAQAAAHzvBAACAAAABjEyMC43NgBVNy+3GBfeCD+DP7sYF94IK0NJUS5BWk4uSVFfU0hPUlRfSU5URVJFU1RfUEVSQ0VOVC45LzIwLzIwMjQBAAAAhiMFAAMAAAAAAFU3</t>
  </si>
  <si>
    <t>L7cYF94IP4M/uxgX3ggfQ0lRLlRFVkEuSVFfTEFTVFNBTEVQUklDRS40NTU1NQEAAABPswQAAgAAAAUxNy41MQBVNy+3GBfeCD+DP7sYF94IH0NJUS5SUFRYLklRX01BUktFVENBUC45LzIzLzIwMjQBAAAA57/wGQIAAAAKMTQzLjQ2NTkwMgEGAAAABQAAAAExAQAAAAstMTk4MzkzMTE0NQMAAAADMTYwAgAAAAYxMDAwNTQEAAAAATAHAAAACTkvMjMvMjAyNFU3L7cYF94IP4M/uxgX3ggjQ0lRLkJIVk4uSVFfTEFTVFNBTEVQUklDRS45LzIzLzIwMjQBAAAAmksQawIAAAAFNDUuOTQAVTcvtxgX3gg/gz+7GBfeCClDSVEuQVNNQi5JUV9QUklDRV9WT0xfSElTVF82TVRILjkvMjMvMjAyNAEAAAAQifEFAgAAAAc2MC4zOTE2AFU3L7cYF94IP4M/uxgX3ggfQ0lRLlNQUkMuSVFfTUFSS0VUQ0FQLjkvMjMvMjAyNAEAAAC+W2sBAgAAAAgwLjg1ODcxMQEGAAAABQAAAAExAQAAAAstMjAwMzQwODk2OQMAAAADMTYwAgAAAAYxMDAwNTQEAAAAATAHAAAACTkvMjMvMjAyNFU3L7cYF94IVRA9uxgX3ggjQ0lRLkxJUE8uSVFfTEFTVFNBTEVQUklDRS45LzI0LzIwMjQBAAAAh+YjAgIAAAAIMy42MjQ4MjQAVTcvtxgX3ghVED27GBfeCClDSVEuVEVDWC5JUV9QUklDRV9WT0xfSElTVF82TVRILjkvMjQvMjAyNAEAAACtuGcqAwAAAAAAVTcvtxgX3ghVED27GBfeCCJDSVEuU0FWQS5JUV9WQUxVRV9UUkFERUQuOS8yNC8y</t>
  </si>
  <si>
    <t>MDI0AQAAAC+kAQACAAAACTY0LjE2NjcxMQBVNy+3GBfeCFUQPbsYF94IH0NJUS5DQVBSLklRX0xBU1RTQUxFUFJJQ0UuNDU1NjYBAAAAlazCAQIAAAAFMTUuMDEAVTcvtxgX3ghVED27GBfeCCtDSVEuTVJLLklRX1NIT1JUX0lOVEVSRVNUX1BFUkNFTlQuOS8yNS8yMDI0AQAAAPZmBAACAAAAETAuOTc4OTMwODc1ODg1OTQxAFU3L7cYF94IVRA9uxgX3ggfQ0lRLk9SS0EuSVFfTEFTVFNBTEVQUklDRS40NTU1OQEAAAArXuNvAgAAAAUyMy44NQBVNy+3GBfeCFUQPbsYF94IH0NJUS5XSU5ULklRX01BUktFVENBUC45LzI1LzIwMjQBAAAA9msAAAIAAAAHNC42NzEwMwEGAAAABQAAAAExAQAAAAstMTk4MTc3NTkzNwMAAAADMTYwAgAAAAYxMDAwNTQEAAAAATAHAAAACTkvMjUvMjAyNFU3L7cYF94IVRA9uxgX3ggiQ0lRLkNMRFguSVFfVkFMVUVfVFJBREVELjkvMjUvMjAyNAEAAABVzJIAAgAAAAo0NDQuNTk1OTA1AFU3L7cYF94IVRA9uxgX3ggjQ0lRLkNEVFguSVFfTEFTVFNBTEVQUklDRS45LzI1LzIwMjQBAAAA6N/eDwIAAAAFMTAuODIAVTcvtxgX3ghVED27GBfeCCJDSVEuQU5JUC5JUV9WQUxVRV9UUkFERUQuOS8yNi8yMDI0AQAAAPhTFwACAAAACDkuNjMyMDM1AFU3L7cYF94IVRA9uxgX3ggfQ0lRLlZFUkEuSVFfTUFSS0VUQ0FQLjkvMTIvMjAyNAEAAACdxbooAgAAAAsxOTU1LjE1NDUzNAEGAAAA</t>
  </si>
  <si>
    <t>BQAAAAExAQAAAAstMTk4NDExNjkwOQMAAAADMTYwAgAAAAYxMDAwNTQEAAAAATAHAAAACTkvMTIvMjAyNFU3L7cYF94IVRA9uxgX3ggjQ0lRLlJISEJZLklRX1ZBTFVFX1RSQURFRC45LzEyLzIwMjQBAAAAJHwKAAMAAAAAAFU3L7cYF94IVRA9uxgX3ggjQ0lRLkJOVFguSVFfTEFTVFNBTEVQUklDRS45LzE0LzIwMjQBAAAAezsNAwIAAAAFMTIzLjQAVTcvtxgX3ghVED27GBfeCB9DSVEuTE5USC5JUV9MQVNUU0FMRVBSSUNFLjQ1NTU1AQAAAHhrfgACAAAABjExMC4wNQBVNy+3GBfeCFUQPbsYF94IIkNJUS5BTUdOLklRX1ZBTFVFX1RSQURFRC45LzE1LzIwMjQBAAAA8GAAAAMAAAAAAFU3L7cYF94IVRA9uxgX3ggsQ0lRLkVQSVguSVFfU0hPUlRfSU5URVJFU1RfUEVSQ0VOVC45LzE2LzIwMjQBAAAATLFoEAMAAAAAAFU3L7cYF94IVRA9uxgX3ggfQ0lRLlROWFAuSVFfTEFTVFNBTEVQUklDRS40NTU1OAEAAABrHq0GAgAAAAUxMy40OQBVNy+3GBfeCFUQPbsYF94ILENJUS5QQVNHLklRX1NIT1JUX0lOVEVSRVNUX1BFUkNFTlQuOS8xNi8yMDI0AQAAAAfa6CMCAAAAEDIuODIyNDE2NjU4MTQwMDQAVTcvtxgX3ghVED27GBfeCCJDSVEuQVNORC5JUV9WQUxVRV9UUkFERUQuOS8xNi8yMDI0AQAAAKXiWgICAAAACjQwNi42MDQzOTYAn/5wtxgX3gjkakS7GBfeCB5DSVEuSk5KLklRX01BUktFVENBUC45LzE2</t>
  </si>
  <si>
    <t>LzIwMjQBAAAAnSECAAIAAAANNDAxOTg1LjYxOTk1MgEGAAAABQAAAAExAQAAAAstMTk4NjM4NTMyMQMAAAADMTYwAgAAAAYxMDAwNTQEAAAAATAHAAAACTkvMTYvMjAyNJ/+cLcYF94IMlxJuxgX3ggjQ0lRLkJZU0kuSVFfTEFTVFNBTEVQUklDRS45LzE2LzIwMjQBAAAAR89sGAIAAAAEMi4xOACG1py3GBfeCMg5TrsYF94IH0NJUS5BREFHLklRX0xBU1RTQUxFUFJJQ0UuNDU1NTgBAAAAEAYLBwIAAAAEMi4yNQBVNy+3GBfeCFUQPbsYF94II0NJUS5JTVRYLklRX0xBU1RTQUxFUFJJQ0UuOS8xNi8yMDI0AQAAALMfiQACAAAABTEyLjczAFU3L7cYF94IVRA9uxgX3ggiQ0lRLlpZTUUuSVFfVkFMVUVfVFJBREVELjkvMTYvMjAyNAEAAABnZJQCAgAAAAg4LjQ2ODQ0NABVNy+3GBfeCFUQPbsYF94ILUNJUS5EU05LWS5JUV9TSE9SVF9JTlRFUkVTVF9QRVJDRU5ULjkvMTcvMjAyNAEAAAA5mWkBAwAAAAAAVTcvtxgX3ghVED27GBfeCB9DSVEuUkNLVC5JUV9MQVNUU0FMRVBSSUNFLjQ1NTUxAQAAAEBWgRkCAAAABDE5LjIAVTcvtxgX3ghVED27GBfeCCxDSVEuUk5BWi5JUV9TSE9SVF9JTlRFUkVTVF9QRVJDRU5ULjkvMTcvMjAyNAEAAAAZIZYgAgAAABAxLjYxMzQ0Nzk3NDMxMDk0AFU3L7cYF94IVRA9uxgX3ggpQ0lRLklOTUIuSVFfUFJJQ0VfVk9MX0hJU1RfNk1USC45LzE3LzIwMjQBAAAAl0ucHwIAAAAH</t>
  </si>
  <si>
    <t>NzkuMTc1NQBVNy+3GBfeCFUQPbsYF94IH0NJUS5JTVVYLklRX0xBU1RTQUxFUFJJQ0UuNDU1NTIBAAAAZX4FGAIAAAAEMS42MQBVNy+3GBfeCFUQPbsYF94IH0NJUS5CQ1RYLklRX01BUktFVENBUC45LzE4LzIwMjQBAAAA9tyhDwIAAAAIMjEuODAzODQBBgAAAAUAAAABMQEAAAALLTE5ODk2NDM5NDEDAAAAAjI3AgAAAAYxMDAwNTQEAAAAATAHAAAACTkvMTgvMjAyNFU3L7cYF94IVRA9uxgX3ggjQ0lRLlJISEJZLklRX1ZBTFVFX1RSQURFRC45LzE4LzIwMjQBAAAAJHwKAAMAAAAAAFU3L7cYF94IVRA9uxgX3ggfQ0lRLkVXVFguSVFfTEFTVFNBTEVQUklDRS40NTU2MQEAAADSNn8jAgAAAAUyNS45OQBVNy+3GBfeCFUQPbsYF94IK0NJUS5BWk4uSVFfU0hPUlRfSU5URVJFU1RfUEVSQ0VOVC45LzE5LzIwMjQBAAAAhiMFAAMAAAAAAFU3L7cYF94IVRA9uxgX3ggfQ0lRLkFMR1MuSVFfTEFTVFNBTEVQUklDRS40NTU1MwEAAAAznqgiAgAAAAUxNC4xNgBVNy+3GBfeCFUQPbsYF94IHkNJUS5KTkouSVFfTUFSS0VUQ0FQLjkvMjAvMjAyNAEAAACdIQIAAgAAAA0zOTUxNzMuMTIwMzc1AQYAAAAFAAAAATEBAAAACy0xOTg2Mzg1MzIxAwAAAAMxNjACAAAABjEwMDA1NAQAAAABMAcAAAAJOS8yMC8yMDI0VTcvtxgX3ghVED27GBfeCCNDSVEuVEVWQS5JUV9MQVNUU0FMRVBSSUNFLjkvMjMvMjAyNAEAAABPswQA</t>
  </si>
  <si>
    <t>AgAAAAUxNy43MgBVNy+3GBfeCFUQPbsYF94IKUNJUS5SUFRYLklRX1BSSUNFX1ZPTF9ISVNUXzZNVEguOS8yMy8yMDI0AQAAAOe/8BkCAAAABjY2LjMyNABVNy+3GBfeCFUQPbsYF94IIkNJUS5JVlZELklRX1ZBTFVFX1RSQURFRC45LzIzLzIwMjQBAAAAgoNeKAIAAAAIMC42Mzc1NzYAVTcvtxgX3ghVED27GBfeCB9DSVEuQkhWTi5JUV9MQVNUU0FMRVBSSUNFLjQ1NTY1AQAAAJpLEGsCAAAABTQ5Ljk3AFU3L7cYF94IVRA9uxgX3ggsQ0lRLlFVUkUuSVFfU0hPUlRfSU5URVJFU1RfUEVSQ0VOVC45LzIzLzIwMjQBAAAAoLQxCgIAAAAQOS4yNTc1Mzg4NTQyMDk2OQBVNy+3GBfeCFUQPbsYF94II0NJUS5BU01CLklRX0xBU1RTQUxFUFJJQ0UuOS8yMy8yMDI0AQAAABCJ8QUCAAAABTE2LjI2AFU3L7cYF94IVRA9uxgX3ggpQ0lRLlNQUkMuSVFfUFJJQ0VfVk9MX0hJU1RfNk1USC45LzIzLzIwMjQBAAAAvltrAQIAAAAHOTIuMjczNwBVNy+3GBfeCFUQPbsYF94II0NJUS5SSEhCWS5JUV9WQUxVRV9UUkFERUQuOS8yNC8yMDI0AQAAACR8CgADAAAAAABVNy+3GBfeCFUQPbsYF94IH0NJUS5MSVBPLklRX0xBU1RTQUxFUFJJQ0UuNDU1NjYBAAAAh+YjAgIAAAAFMy41MjgAVTcvtxgX3ghVED27GBfeCCxDSVEuQ1lEWS5JUV9TSE9SVF9JTlRFUkVTVF9QRVJDRU5ULjkvMjQvMjAyNAEAAAB1L5kAAgAAAA8xLjA2</t>
  </si>
  <si>
    <t>NTA2NDk3MTM2MjcAVTcvtxgX3ghVED27GBfeCB9DSVEuVEVDWC5JUV9MQVNUU0FMRVBSSUNFLjQ1NTU4AQAAAK24ZyoCAAAABTIwLjkyAFU3L7cYF94IVRA9uxgX3ggfQ0lRLkFDWFAuSVFfTUFSS0VUQ0FQLjkvMjQvMjAyNAEAAADOzEIhAgAAAAkyOS43Mjg0OTYBBgAAAAUAAAABMQEAAAALLTE5ODQyMzcwMDYDAAAAAzE2MAIAAAAGMTAwMDU0BAAAAAEwBwAAAAk5LzI0LzIwMjRVNy+3GBfeCFUQPbsYF94II0NJUS5PUktBLklRX0xBU1RTQUxFUFJJQ0UuOS8yNS8yMDI0AQAAACte428CAAAABTIzLjg0AFU3L7cYF94IVRA9uxgX3ggpQ0lRLldJTlQuSVFfUFJJQ0VfVk9MX0hJU1RfNk1USC45LzI1LzIwMjQBAAAA9msAAAIAAAAIMjI4LjkyMDQAVTcvtxgX3ghVED27GBfeCB9DSVEuQUJWWC5JUV9NQVJLRVRDQVAuOS8yNS8yMDI0AQAAAMsQTw8CAAAACjYzNS4zNjM1NDkBBgAAAAUAAAABMQEAAAALLTE5NzcyOTYyODYDAAAAAjUwAgAAAAYxMDAwNTQEAAAAATAHAAAACTkvMjUvMjAyNFU3L7cYF94IVRA9uxgX3ggfQ0lRLkNEVFguSVFfTEFTVFNBTEVQUklDRS40NTU2NwEAAADo394PAgAAAAUxMC41NQBVNy+3GBfeCFUQPbsYF94IKENJUS5QTU4uSVFfUFJJQ0VfVk9MX0hJU1RfNk1USC45LzEyLzIwMjQBAAAAOPqzAAIAAAAHOTYuMjg5OABVNy+3GBfeCFUQPbsYF94IH0NJUS5WRVJBLklRX0xBU1RT</t>
  </si>
  <si>
    <t>QUxFUFJJQ0UuNDU1NDYBAAAAncW6KAIAAAAFMzcuNTcAVTcvtxgX3ghVED27GBfeCCxDSVEuQ0NDQy5JUV9TSE9SVF9JTlRFUkVTVF9QRVJDRU5ULjkvMTMvMjAyNAEAAAAEzioTAgAAABAxNi43NzI3MTM5OTMxOTc5AFU3L7cYF94IVRA9uxgX3ggiQ0lRLkFQVk8uSVFfVkFMVUVfVFJBREVELjkvMTQvMjAyNAEAAACU7r4TAwAAAAAAVTcvtxgX3ghVED27GBfeCB9DSVEuQk5UWC5JUV9MQVNUU0FMRVBSSUNFLjQ1NTU1AQAAAHs7DQMCAAAABjExMi4yOACf/nC3GBfeCORqRLsYF94IH0NJUS5aTlRMLklRX01BUktFVENBUC45LzE1LzIwMjQBAAAAG5+YJgIAAAAKMjMwLjM4OTgxMwEGAAAABQAAAAExAQAAAAstMTk4NDE1MDY2NgMAAAADMTYwAgAAAAYxMDAwNTQEAAAAATAHAAAACTkvMTUvMjAyNFU3L7cYF94IVRA9uxgX3ggeQ0lRLkpOSi5JUV9MQVNUU0FMRVBSSUNFLjQ1NTQ4AQAAAJ0hAgACAAAABjE2NS41MgCG1py3GBfeCO6vULsYF94IH0NJUS5JTVRYLklRX0xBU1RTQUxFUFJJQ0UuNDU1NTgBAAAAsx+JAAIAAAAFMTEuNzcAVTcvtxgX3ghVED27GBfeCB5DSVEuTVJLLklRX01BUktFVENBUC45LzE3LzIwMjQBAAAA9mYEAAIAAAANMjk5ODQyLjU5MzUxNgEGAAAABQAAAAExAQAAAAstMTk4NDg1ODk1MgMAAAADMTYwAgAAAAYxMDAwNTQEAAAAATAHAAAACTkvMTcvMjAyNFU3L7cYF94IVRA9uxgX</t>
  </si>
  <si>
    <t>3ggjQ0lRLkRTTktZLklRX1ZBTFVFX1RSQURFRC45LzE3LzIwMjQBAAAAOZlpAQMAAAAAAFU3L7cYF94IVRA9uxgX3ggjQ0lRLlJDS1QuSVFfTEFTVFNBTEVQUklDRS45LzE3LzIwMjQBAAAAQFaBGQIAAAAEMjEuOABVNy+3GBfeCFUQPbsYF94IIkNJUS5STkFaLklRX1ZBTFVFX1RSQURFRC45LzE3LzIwMjQBAAAAGSGWIAIAAAAIMS4xODgxMzUAVTcvtxgX3ghVED27GBfeCB9DSVEuSU5NQi5JUV9MQVNUU0FMRVBSSUNFLjQ1NTUxAQAAAJdLnB8CAAAABTUuMzg1AFU3L7cYF94IVRA9uxgX3ggjQ0lRLklNVVguSVFfTEFTVFNBTEVQUklDRS45LzE4LzIwMjQBAAAAZX4FGAIAAAAEMS43OQBVNy+3GBfeCFUQPbsYF94IKUNJUS5CQ1RYLklRX1BSSUNFX1ZPTF9ISVNUXzZNVEguOS8xOC8yMDI0AQAAAPbcoQ8CAAAACDEwNy43MzA5AFU3L7cYF94IVRA9uxgX3ggfQ0lRLlZOREEuSVFfTUFSS0VUQ0FQLjkvMTkvMjAyNAEAAAAjh3YBAgAAAAoyNzEuMDQ3NjA3AQYAAAAFAAAAATEBAAAACy0xOTg1NDQyNjcxAwAAAAMxNjACAAAABjEwMDA1NAQAAAABMAcAAAAJOS8xOS8yMDI0VTcvtxgX3ghVED27GBfeCCNDSVEuQUxHUy5JUV9MQVNUU0FMRVBSSUNFLjkvMTkvMjAyNAEAAAAznqgiAgAAAAUxMC4xOABVNy+3GBfeCFUQPbsYF94IKENJUS5KTkouSVFfUFJJQ0VfVk9MX0hJU1RfNk1USC45LzIwLzIwMjQBAAAA</t>
  </si>
  <si>
    <t>nSECAAIAAAAHMTcuMjU4MQBVNy+3GBfeCFUQPbsYF94IIUNJUS5BWk4uSVFfVkFMVUVfVFJBREVELjkvMjAvMjAyNAEAAACGIwUAAgAAAAo0MDguNDkxNzYyAFU3L7cYF94IVRA9uxgX3ggfQ0lRLlRFVkEuSVFfTEFTVFNBTEVQUklDRS40NTU2NQEAAABPswQAAgAAAAUxOC4wMgBVNy+3GBfeCFUQPbsYF94ILENJUS5JRFlBLklRX1NIT1JUX0lOVEVSRVNUX1BFUkNFTlQuOS8yMy8yMDI0AQAAAGsdpxMCAAAAEDEzLjUxOTMxMTEwNDk4NTkAVTcvtxgX3ghVED27GBfeCB9DSVEuRUxFVi5JUV9NQVJLRVRDQVAuOS8yMy8yMDI0AQAAAEzb7wIDAAAAAABVNy+3GBfeCFUQPbsYF94IIkNJUS5RVVJFLklRX1ZBTFVFX1RSQURFRC45LzIzLzIwMjQBAAAAoLQxCgIAAAAIMy43MTA5NDIAVTcvtxgX3ghVED27GBfeCB9DSVEuQVNNQi5JUV9MQVNUU0FMRVBSSUNFLjQ1NTY1AQAAABCJ8QUCAAAABTE1LjE0AFU3L7cYF94IVRA9uxgX3ggsQ0lRLktST04uSVFfU0hPUlRfSU5URVJFU1RfUEVSQ0VOVC45LzIzLzIwMjQBAAAAqQxNcwMAAAAAAFU3L7cYF94IVRA9uxgX3ggfQ0lRLlNQUkMuSVFfTEFTVFNBTEVQUklDRS40NTU1NQEAAAC+W2sBAgAAAAg1LjUzMTQwNQBVNy+3GBfeCFUQPbsYF94IH0NJUS5IT09LLklRX01BUktFVENBUC45LzI0LzIwMjQBAAAAMZASIgIAAAAJNTYuNDI0NDgzAQYAAAAFAAAAATEBAAAA</t>
  </si>
  <si>
    <t>Cy0xOTg0MjUzMTAxAwAAAAMxNjACAAAABjEwMDA1NAQAAAABMAcAAAAJOS8yNC8yMDI0VTcvtxgX3ghVED27GBfeCCNDSVEuVEVDWC5JUV9MQVNUU0FMRVBSSUNFLjkvMjQvMjAyNAEAAACtuGcqAgAAAAUyNC4yNABVNy+3GBfeCFUQPbsYF94IKUNJUS5BQ1hQLklRX1BSSUNFX1ZPTF9ISVNUXzZNVEguOS8yNC8yMDI0AQAAAM7MQiECAAAABzcxLjczNDcAVTcvtxgX3ghVED27GBfeCCFDSVEuTVJLLklRX1ZBTFVFX1RSQURFRC45LzI1LzIwMjQBAAAA9mYEAAIAAAAIOTA2LjY0NzQAVTcvtxgX3ghVED27GBfeCB9DSVEuT1JLQS5JUV9MQVNUU0FMRVBSSUNFLjQ1NTY3AQAAACte428CAAAAAjI1AFU3L7cYF94IVRA9uxgX3ggsQ0lRLktZTVIuSVFfU0hPUlRfSU5URVJFU1RfUEVSQ0VOVC45LzI1LzIwMjQBAAAAC5BPIAIAAAAQMTQuODgxMTkwOTAzNTgxOABVNy+3GBfeCFUQPbsYF94II0NJUS5XSU5ULklRX0xBU1RTQUxFUFJJQ0UuOS8yNS8yMDI0AQAAAPZrAAACAAAAAzE0NQBVNy+3GBfeCFUQPbsYF94IKUNJUS5BQlZYLklRX1BSSUNFX1ZPTF9ISVNUXzZNVEguOS8yNS8yMDI0AQAAAMsQTw8CAAAABzQwLjM5MzQAVTcvtxgX3ghVED27GBfeCCtDSVEuSk5KLklRX1NIT1JUX0lOVEVSRVNUX1BFUkNFTlQuOS8yNS8yMDI0AQAAAJ0hAgACAAAAETAuOTU2NTkwODIyNzYwMjc5AFU3L7cYF94IVRA9uxgX</t>
  </si>
  <si>
    <t>3ggoQ0lRLkFaTi5JUV9QUklDRV9WT0xfSElTVF82TVRILjkvMjYvMjAyNAEAAACGIwUAAgAAAAcxOC40NzA5AFU3L7cYF94IVRA9uxgX3ggsQ0lRLkNOVEEuSVFfU0hPUlRfSU5URVJFU1RfUEVSQ0VOVC45LzI2LzIwMjQBAAAATef9KQIAAAAOMS4xNjg3Mjc2NjM0NjkAVTcvtxgX3ghVED27GBfeCCpDSVEuUkhIQlkuSVFfUFJJQ0VfVk9MX0hJU1RfNk1USC45LzI2LzIwMjQBAAAAJHwKAAMAAAAAAFU3L7cYF94IVRA9uxgX3ggsQ0lRLkFCQlYuSVFfU0hPUlRfSU5URVJFU1RfUEVSQ0VOVC45LzI2LzIwMjQBAAAACgF1CAIAAAAQMS4wMDczNjQwNTY0MjI2NgBVNy+3GBfeCFUQPbsYF94IK0NJUS5CTVkuSVFfU0hPUlRfSU5URVJFU1RfUEVSQ0VOVC45LzI3LzIwMjQBAAAAxmQAAAIAAAAQMS4wNzQ4ODE3NjE0MDg2MwBVNy+3GBfeCFUQPbsYF94IKUNJUS5CR05FLklRX1BSSUNFX1ZPTF9ISVNUXzZNVEguOS8yNy8yMDI0AQAAAODk3QYDAAAAAABVNy+3GBfeCFUQPbsYF94ILENJUS5BTE1TLklRX1NIT1JUX0lOVEVSRVNUX1BFUkNFTlQuOS8yNy8yMDI0AQAAAF97DyoCAAAAEDIuNzEyMTk3NTA1OTUyODYAVTcvtxgX3ghVED27GBfeCClDSVEuUkVHTi5JUV9QUklDRV9WT0xfSElTVF82TVRILjkvMjcvMjAyNAEAAACzgwAAAgAAAAcyMC4yNjg2AFU3L7cYF94IVRA9uxgX3ggpQ0lRLkFCQlYuSVFfUFJJ</t>
  </si>
  <si>
    <t>Q0VfVk9MX0hJU1RfNk1USC45LzI3LzIwMjQBAAAACgF1CAIAAAAHMjEuNzY3NQBVNy+3GBfeCFUQPbsYF94ILENJUS5MTlRILklRX1NIT1JUX0lOVEVSRVNUX1BFUkNFTlQuOS8yNy8yMDI0AQAAAHhrfgACAAAAEDYuMDE0OTYwOTQ0NzY1NTcAVTcvtxgX3ghVED27GBfeCClDSVEuRUxWTi5JUV9QUklDRV9WT0xfSElTVF82TVRILjkvMjgvMjAyNAEAAAC0TVApAgAAAAc2OS4yOTgyAFU3L7cYF94IVRA9uxgX3ggsQ0lRLkdBTlguSVFfU0hPUlRfSU5URVJFU1RfUEVSQ0VOVC45LzMwLzIwMjQBAAAA29AMIQIAAAAQMi4yNzI0Mzk5NzE3MDk5MwBVNy+3GBfeCFUQPbsYF94IKUNJUS5CR05FLklRX1BSSUNFX1ZPTF9ISVNUXzZNVEguOS8zMC8yMDI0AQAAAODk3QYDAAAAAABVNy+3GBfeCFUQPbsYF94ILENJUS5MUFRYLklRX1NIT1JUX0lOVEVSRVNUX1BFUkNFTlQuOS8zMC8yMDI0AQAAAAw2CQcCAAAAEDIuNjQ3MTU4NDcwNTg1MTQAVTcvtxgX3ghVED27GBfeCClDSVEuTVJOQS5JUV9QUklDRV9WT0xfSElTVF82TVRILjkvMzAvMjAyNAEAAAD8g6sHAgAAAAY2NC41NjkAVTcvtxgX3ghVED27GBfeCCxDSVEuTVJVUy5JUV9TSE9SVF9JTlRFUkVTVF9QRVJDRU5ULjkvMzAvMjAyNAEAAAAQZHwBAgAAABAxMC40MjU2NTkwODM4NDg0AFU3L7cYF94IVRA9uxgX3ggpQ0lRLk1ER0wuSVFfUFJJQ0VfVk9MX0hJ</t>
  </si>
  <si>
    <t>U1RfNk1USC45LzMwLzIwMjQBAAAATJujCAIAAAAHNDkuNjgyNQBVNy+3GBfeCFUQPbsYF94ILENJUS5BUkNULklRX1NIT1JUX0lOVEVSRVNUX1BFUkNFTlQuOS8zMC8yMDI0AQAAAKXDAg4CAAAAEDE5LjMyMzgzNTAwOTg1ODMAVTcvtxgX3ghVED27GBfeCClDSVEuQ1lUSy5JUV9QUklDRV9WT0xfSElTVF82TVRILjkvMzAvMjAyNAEAAACzagAAAgAAAAc0Ny4zODUxAFU3L7cYF94IVRA9uxgX3ggsQ0lRLlJQVFguSVFfU0hPUlRfSU5URVJFU1RfUEVSQ0VOVC45LzMwLzIwMjQBAAAA57/wGQIAAAAQMS43NDA4NDc0OTk3ODI4NABVNy+3GBfeCFUQPbsYF94IKENJUS5KTkouSVFfUFJJQ0VfVk9MX0hJU1RfNk1USC45LzMwLzIwMjQBAAAAnSECAAIAAAAHMTcuMzU2MgBVNy+3GBfeCFUQPbsYF94ILENJUS5JT05TLklRX1NIT1JUX0lOVEVSRVNUX1BFUkNFTlQuMTAvMS8yMDI0AQAAAFx2AAACAAAAEDYuNzM4MTMwNzI0NzcyODQAVTcvtxgX3ghVED27GBfeCClDSVEuUFNUVi5JUV9QUklDRV9WT0xfSElTVF82TVRILjEwLzEvMjAyNAEAAAABCAQAAgAAAAc4Ni44MDI5AFU3L7cYF94IVRA9uxgX3ggsQ0lRLkpBR1guSVFfU0hPUlRfSU5URVJFU1RfUEVSQ0VOVC4xMC8xLzIwMjQBAAAAjLnDAAIAAAAQNC4wMTA5MDc2NDQ4MTk4MgBVNy+3GBfeCFUQPbsYF94IKUNJUS5QRFNCLklRX1BSSUNFX1ZPTF9ISVNU</t>
  </si>
  <si>
    <t>XzZNVEguMTAvMi8yMDI0AQAAAIcMNAMCAAAABzc1Ljg3MDkAVTcvtxgX3ghVED27GBfeCCxDSVEuQVRZUi5JUV9TSE9SVF9JTlRFUkVTVF9QRVJDRU5ULjEwLzIvMjAyNAEAAABf5AUCAgAAABEwLjkwNDc2NzAxNzQ2OTY2MgBVNy+3GBfeCFUQPbsYF94IKUNJUS5LWklBLklRX1BSSUNFX1ZPTF9ISVNUXzZNVEguMTAvMi8yMDI0AQAAAG0hBgACAAAACDIzOS4xMTI1AFU3L7cYF94IVRA9uxgX3ggrQ0lRLkJNWS5JUV9TSE9SVF9JTlRFUkVTVF9QRVJDRU5ULjEwLzMvMjAyNAEAAADGZAAAAgAAABAxLjA3NDg4MTc2MTQwODYzAFU3L7cYF94IVRA9uxgX3ggoQ0lRLlJOQS5JUV9QUklDRV9WT0xfSElTVF82TVRILjEwLzMvMjAyNAEAAAAey1IPAgAAAAc3MC44MjcxAFU3L7cYF94IVRA9uxgX3ggsQ0lRLklPTlMuSVFfU0hPUlRfSU5URVJFU1RfUEVSQ0VOVC4xMC8zLzIwMjQBAAAAXHYAAAIAAAAQNi43MzgxMzA3MjQ3NzI4NABVNy+3GBfeCFUQPbsYF94IKUNJUS5JTVJOLklRX1BSSUNFX1ZPTF9ISVNUXzZNVEguMTAvNC8yMDI0AQAAAPNMdQACAAAABjcwLjUzMwBVNy+3GBfeCFUQPbsYF94IK0NJUS5CTVkuSVFfU0hPUlRfSU5URVJFU1RfUEVSQ0VOVC4xMC80LzIwMjQBAAAAxmQAAAIAAAAQMS4wNzQ4ODE3NjE0MDg2MwBVNy+3GBfeCFUQPbsYF94IKUNJUS5CRFJYLklRX1BSSUNFX1ZPTF9ISVNUXzZN</t>
  </si>
  <si>
    <t>VEguMTAvNC8yMDI0AQAAAM5/lhACAAAACDE4Ni4yMzEzAFU3L7cYF94IVRA9uxgX3ggsQ0lRLlBIVlMuSVFfU0hPUlRfSU5URVJFU1RfUEVSQ0VOVC4xMC81LzIwMjQBAAAAcIsEGAIAAAAQMS4xOTAyNTk2NjQ5NTc4NABVNy+3GBfeCFUQPbsYF94IKUNJUS5SQVJFLklRX1BSSUNFX1ZPTF9ISVNUXzZNVEguMTAvNy8yMDI0AQAAAPF6AAcCAAAABzQ0LjA5MzIAVTcvtxgX3ghVED27GBfeCCxDSVEuQkZSSS5JUV9TSE9SVF9JTlRFUkVTVF9QRVJDRU5ULjEwLzcvMjAyNAEAAACFGK8fAgAAABAyLjQyMzY1OTQ4ODQzMzE2AFU3L7cYF94IVRA9uxgX3ggpQ0lRLkJEVFguSVFfUFJJQ0VfVk9MX0hJU1RfNk1USC4xMC83LzIwMjQBAAAAXKlTGQIAAAAHODguNDg1MwBVNy+3GBfeCFUQPbsYF94IK0NJUS5BWk4uSVFfU0hPUlRfSU5URVJFU1RfUEVSQ0VOVC4xMC83LzIwMjQBAAAAhiMFAAMAAAAAAFU3L7cYF94IVRA9uxgX3ggpQ0lRLlNBR0UuSVFfUFJJQ0VfVk9MX0hJU1RfNk1USC4xMC84LzIwMjQBAAAAhenXbAIAAAAHODQuNjQzMQBVNy+3GBfeCFUQPbsYF94ILUNJUS5STEZURi5JUV9TSE9SVF9JTlRFUkVTVF9QRVJDRU5ULjEwLzgvMjAyNAUAAAAAAAAACAAAABQoSW52YWxpZCBJZGVudGlmaWVyKVU3L7cYF94IVRA9uxgX3ggpQ0lRLkJJSUIuSVFfUFJJQ0VfVk9MX0hJU1RfNk1USC4xMC84LzIwMjQB</t>
  </si>
  <si>
    <t>AAAAHnQAAAIAAAAHMjYuNjU5NgBVNy+3GBfeCFUQPbsYF94IIkNJUS5QTU4uSVFfTEFTVFNBTEVQUklDRS45LzEyLzIwMjQBAAAAOPqzAAIAAAAEMS4yNQBVNy+3GBfeCFUQPbsYF94II0NJUS5WRVJBLklRX0xBU1RTQUxFUFJJQ0UuOS8xMi8yMDI0AQAAAJ3FuigCAAAABTM1LjY2AFU3L7cYF94IVRA9uxgX3ggtQ0lRLlJISEJZLklRX1NIT1JUX0lOVEVSRVNUX1BFUkNFTlQuOS8xMy8yMDI0AQAAACR8CgADAAAAAABVNy+3GBfeCFUQPbsYF94ILENJUS5BQ1JWLklRX1NIT1JUX0lOVEVSRVNUX1BFUkNFTlQuOS8xNC8yMDI0AQAAAIlD5yYCAAAADzMuMzE1ODAzMjkwODQ1NABVNy+3GBfeCFUQPbsYF94II0NJUS5SRVBMLklRX0xBU1RTQUxFUFJJQ0UuOS8xNS8yMDI0AQAAAEToEiICAAAABTExLjEzAFU3L7cYF94IVRA9uxgX3ggpQ0lRLlpOVEwuSVFfUFJJQ0VfVk9MX0hJU1RfNk1USC45LzE1LzIwMjQBAAAAG5+YJgIAAAAIMTMwLjM5MTgAVTcvtxgX3ghVED27GBfeCB9DSVEuSVRPUy5JUV9NQVJLRVRDQVAuOS8xNi8yMDI0BQAAAAAAAAAIAAAAFChJbnZhbGlkIElkZW50aWZpZXIpVTcvtxgX3ghVED27GBfeCCxDSVEuTkNOQS5JUV9TSE9SVF9JTlRFUkVTVF9QRVJDRU5ULjkvMTYvMjAyNAEAAAA/9AgDAgAAABAyLjc3ODAwMDM1NjEyNTM2AFU3L7cYF94IVRA9uxgX3gghQ0lRLk1SSy5JUV9WQUxV</t>
  </si>
  <si>
    <t>RV9UUkFERUQuOS8xNi8yMDI0AQAAAPZmBAACAAAACjkyNS41MjYwNzQAhtactxgX3gjIOU67GBfeCB9DSVEuQ0dFTS5JUV9NQVJLRVRDQVAuOS8xNi8yMDI0AQAAAH96JiACAAAACjk4MS41NDQ1MzIBBgAAAAUAAAABMQEAAAALLTE5ODQ0MjM0NDQDAAAAAzE2MAIAAAAGMTAwMDU0BAAAAAEwBwAAAAk5LzE2LzIwMjSf/nC3GBfeCBvzQbsYF94II0NJUS5BU05ELklRX0xBU1RTQUxFUFJJQ0UuOS8xNi8yMDI0AQAAAKXiWgICAAAABjEzOS41NwCG1py3GBfeCMg5TrsYF94IIkNJUS5KTkouSVFfTEFTVFNBTEVQUklDRS45LzE2LzIwMjQBAAAAnSECAAIAAAAGMTY2Ljk5AKKjMbcYF94IVRA9uxgX3ggfQ0lRLkNPWUEuSVFfTUFSS0VUQ0FQLjkvMTYvMjAyNAEAAACryrwpAgAAAAk5NS41ODk4MTQBBgAAAAUAAAABMQEAAAALLTE5ODM2OTU3MzIDAAAAAzE2MAIAAAAGMTAwMDU0BAAAAAEwBwAAAAk5LzE2LzIwMjRVNy+3GBfeCFUQPbsYF94IKENJUS5NUksuSVFfUFJJQ0VfVk9MX0hJU1RfNk1USC45LzE3LzIwMjQBAAAA9mYEAAIAAAAHMjMuOTMzNwBVNy+3GBfeCFUQPbsYF94IH0NJUS5WSUdMLklRX01BUktFVENBUC45LzE3LzIwMjQFAAAAAAAAAAgAAAAUKEludmFsaWQgSWRlbnRpZmllcimiozG3GBfeCFUQPbsYF94IH0NJUS5SQ0tULklRX0xBU1RTQUxFUFJJQ0UuNDU1NTkBAAAAQFaBGQIAAAAFMTgu</t>
  </si>
  <si>
    <t>MjkAoqMxtxgX3ghVED27GBfeCB9DSVEuSE9USC5JUV9NQVJLRVRDQVAuOS8xNy8yMDI0AQAAAFBi6xkCAAAABzcuMzg3MDcBBgAAAAUAAAABMQEAAAALLTE5ODQwMjMwODEDAAAAAzE2MAIAAAAGMTAwMDU0BAAAAAEwBwAAAAk5LzE3LzIwMjSiozG3GBfeCFUQPbsYF94II0NJUS5JTk1CLklRX0xBU1RTQUxFUFJJQ0UuOS8xNy8yMDI0AQAAAJdLnB8CAAAABDUuNTUAoqMxtxgX3ghVED27GBfeCCFDSVEuTlZTLklRX1ZBTFVFX1RSQURFRC45LzE3LzIwMjQBAAAAqbXoDwIAAAAIMC4yNTcyMDIAoqMxtxgX3ghVED27GBfeCB9DSVEuSU1VWC5JUV9MQVNUU0FMRVBSSUNFLjQ1NTYwAQAAAGV+BRgCAAAAAzEuNQCiozG3GBfeCFUQPbsYF94IK0NJUS5BWk4uSVFfU0hPUlRfSU5URVJFU1RfUEVSQ0VOVC45LzE4LzIwMjQBAAAAhiMFAAMAAAAAAKKjMbcYF94IVRA9uxgX3ggjQ0lRLkJDVFguSVFfTEFTVFNBTEVQUklDRS45LzE4LzIwMjQBAAAA9tyhDwIAAAAINzguNDk0OTYAoqMxtxgX3ghVED27GBfeCClDSVEuVk5EQS5JUV9QUklDRV9WT0xfSElTVF82TVRILjkvMTkvMjAyNAEAAAAjh3YBAgAAAAc3Ny41NzIzAKKjMbcYF94IVRA9uxgX3gghQ0lRLkFaTi5JUV9WQUxVRV9UUkFERUQuOS8xOS8yMDI0AQAAAIYjBQACAAAACjMzMi4wODI1NzkAoqMxtxgX3ghVED27GBfeCB9DSVEuQUxHUy5JUV9MQVNUU0FM</t>
  </si>
  <si>
    <t>RVBSSUNFLjQ1NTYxAQAAADOeqCICAAAABDguMDIAoqMxtxgX3ghVED27GBfeCCxDSVEuS1JCUC5JUV9TSE9SVF9JTlRFUkVTVF9QRVJDRU5ULjkvMTkvMjAyNAEAAABAuX8nAwAAAAAAoqMxtxgX3ghVED27GBfeCB5DSVEuSk5KLklRX0xBU1RTQUxFUFJJQ0UuNDU1NTQBAAAAnSECAAIAAAAGMTY0LjgyAKKjMbcYF94IVRA9uxgX3ggeQ0lRLlNOWS5JUV9NQVJLRVRDQVAuOS8yMC8yMDI0AQAAABp8CgACAAAADTEyOTc4MC45NTc2ODEBBgAAAAUAAAABMQEAAAALLTE5ODY0ODM5MDEDAAAAAjUwAgAAAAYxMDAwNTQEAAAAATAHAAAACTkvMjAvMjAyNKKjMbcYF94IVRA9uxgX3ggjQ0lRLlJQVFguSVFfTEFTVFNBTEVQUklDRS45LzIzLzIwMjQBAAAA57/wGQIAAAAEMy4zOACiozG3GBfeCFUQPbsYF94IKUNJUS5FTEVWLklRX1BSSUNFX1ZPTF9ISVNUXzZNVEguOS8yMy8yMDI0AQAAAEzb7wIDAAAAAACiozG3GBfeCGj5O7sYF94IH0NJUS5LWklBLklRX01BUktFVENBUC45LzIzLzIwMjQBAAAAbSEGAAIAAAAIOS45NjI4OTYBBgAAAAUAAAABMQEAAAALLTIwMDQ1MDUyNDQDAAAAAzE2MAIAAAAGMTAwMDU0BAAAAAEwBwAAAAk5LzIzLzIwMjSiozG3GBfeCGj5O7sYF94II0NJUS5TUFJDLklRX0xBU1RTQUxFUFJJQ0UuOS8yMy8yMDI0AQAAAL5bawECAAAACDUuNTQ0MDA1AKKjMbcYF94IaPk7uxgX3ggpQ0lR</t>
  </si>
  <si>
    <t>LkhPT0suSVFfUFJJQ0VfVk9MX0hJU1RfNk1USC45LzI0LzIwMjQBAAAAMZASIgIAAAAHODYuMjYyMgCiozG3GBfeCGj5O7sYF94IIkNJUS5DWURZLklRX1ZBTFVFX1RSQURFRC45LzI0LzIwMjQBAAAAdS+ZAAIAAAAIMS4wOTkwNzEAoqMxtxgX3gho+Tu7GBfeCB9DSVEuVEVDWC5JUV9MQVNUU0FMRVBSSUNFLjQ1NTY2AQAAAK24ZyoCAAAAAjI4AKKjMbcYF94IaPk7uxgX3ggsQ0lRLkVOTFYuSVFfU0hPUlRfSU5URVJFU1RfUEVSQ0VOVC45LzI0LzIwMjQBAAAAO+gBBQIAAAARMC42MzU5NTYyODcyNzI0OTgAoqMxtxgX3gho+Tu7GBfeCB9DSVEuQUNYUC5JUV9MQVNUU0FMRVBSSUNFLjQ1NTU4AQAAAM7MQiECAAAABDM3LjQAoqMxtxgX3gho+Tu7GBfeCB9DSVEuQVJRVC5JUV9NQVJLRVRDQVAuOS8yNS8yMDI0AQAAAChhuSACAAAACzEwNjMuNzA4MzA5AQYAAAAFAAAAATEBAAAACy0xOTgyNTE0MzQxAwAAAAMxNjACAAAABjEwMDA1NAQAAAABMAcAAAAJOS8yNS8yMDI0oqMxtxgX3gho+Tu7GBfeCCJDSVEuS1lNUi5JUV9WQUxVRV9UUkFERUQuOS8yNS8yMDI0AQAAAAuQTyACAAAACDI2LjQ0NzQzAKKjMbcYF94IaPk7uxgX3ggfQ0lRLldJTlQuSVFfTEFTVFNBTEVQUklDRS40NTU2NwEAAAD2awAAAgAAAAI3MgCiozG3GBfeCGj5O7sYF94ILENJUS5DRVJPLklRX1NIT1JUX0lOVEVSRVNUX1BFUkNFTlQu</t>
  </si>
  <si>
    <t>OS8yNS8yMDI0AQAAADNAw2MCAAAAETAuNTE2MzQyOTEwMzE3NTUzAKKjMbcYF94IaPk7uxgX3ggfQ0lRLkFCVlguSVFfTEFTVFNBTEVQUklDRS40NTU1OQEAAADLEE8PAgAAAAIxMACiozG3GBfeCGj5O7sYF94IH0NJUS5CR05FLklRX0xBU1RTQUxFUFJJQ0UuNDU1NjEBAAAA4OTdBgMAAAAAAKKjMbcYF94IaPk7uxgX3ggfQ0lRLlJFR04uSVFfTEFTVFNBTEVQUklDRS40NTU2MQEAAACzgwAAAgAAAAcxMDM5Ljk2AKKjMbcYF94IaPk7uxgX3ggfQ0lRLkFCQlYuSVFfTEFTVFNBTEVQUklDRS40NTU2MQEAAAAKAXUIAgAAAAUxOTEuOQCiozG3GBfeCGj5O7sYF94IH0NJUS5FTFZOLklRX0xBU1RTQUxFUFJJQ0UuNDU1NjIBAAAAtE1QKQIAAAAFMjQuMTMAoqMxtxgX3gho+Tu7GBfeCB9DSVEuQkdORS5JUV9MQVNUU0FMRVBSSUNFLjQ1NTYyAQAAAODk3QYDAAAAAACiozG3GBfeCGj5O7sYF94IH0NJUS5NUk5BLklRX0xBU1RTQUxFUFJJQ0UuNDU1NjIBAAAA/IOrBwIAAAAFNjUuNzUAoqMxtxgX3gho+Tu7GBfeCB9DSVEuTURHTC5JUV9MQVNUU0FMRVBSSUNFLjQ1NTYyAQAAAEybowgCAAAABjIxMi40MwCiozG3GBfeCGj5O7sYF94IH0NJUS5DWVRLLklRX0xBU1RTQUxFUFJJQ0UuNDU1NjIBAAAAs2oAAAIAAAAFNTIuMzQAoqMxtxgX3gho+Tu7GBfeCB5DSVEuSk5KLklRX0xBU1RTQUxFUFJJQ0UuNDU1NjIB</t>
  </si>
  <si>
    <t>AAAAnSECAAIAAAAFMTYxLjQAoqMxtxgX3gho+Tu7GBfeCB9DSVEuUFNUVi5JUV9MQVNUU0FMRVBSSUNFLjQ1NTY1AQAAAAEIBAACAAAABDEuNDYAoqMxtxgX3gho+Tu7GBfeCB9DSVEuUERTQi5JUV9MQVNUU0FMRVBSSUNFLjQ1NTY2AQAAAIcMNAMCAAAABDMuNjUAoqMxtxgX3gho+Tu7GBfeCB9DSVEuS1pJQS5JUV9MQVNUU0FMRVBSSUNFLjQ1NTY2AQAAAG0hBgACAAAABTIxLjU1AKKjMbcYF94IaPk7uxgX3ggeQ0lRLlJOQS5JUV9MQVNUU0FMRVBSSUNFLjQ1NTY3AQAAAB7LUg8CAAAABTQ3LjEyAKKjMbcYF94IaPk7uxgX3ggfQ0lRLklNUk4uSVFfTEFTVFNBTEVQUklDRS40NTU2OAEAAADzTHUAAgAAAAYyLjczNzcAoqMxtxgX3gho+Tu7GBfeCB9DSVEuQkRSWC5JUV9MQVNUU0FMRVBSSUNFLjQ1NTY4AQAAAM5/lhACAAAABjYwLjA3NQCiozG3GBfeCGj5O7sYF94IH0NJUS5SQVJFLklRX0xBU1RTQUxFUFJJQ0UuNDU1NjkBAAAA8XoABwIAAAAFNTMuNzkAoqMxtxgX3gho+Tu7GBfeCB9DSVEuQkRUWC5JUV9MQVNUU0FMRVBSSUNFLjQ1NTY5AQAAAFypUxkCAAAABDMuNzUAoqMxtxgX3gho+Tu7GBfeCCxDSVEuVkVSQS5JUV9TSE9SVF9JTlRFUkVTVF9QRVJDRU5ULjkvMTIvMjAyNAEAAACdxbooAgAAABAxMS4wMzAxMjMyMDUxMzc0AKKjMbcYF94IaPk7uxgX3ggsQ0lRLkhBTE8uSVFfU0hPUlRfSU5U</t>
  </si>
  <si>
    <t>RVJFU1RfUEVSQ0VOVC45LzEyLzIwMjQBAAAARgV5AAIAAAAQNy45MjU2MDY1MDQ5MTkzOQCiozG3GBfeCGj5O7sYF94IIkNJUS5QRkUuSVFfTEFTVFNBTEVQUklDRS45LzEzLzIwMjQBAAAA3nkCAAIAAAAFMjkuMjcAoqMxtxgX3gho+Tu7GBfeCCJDSVEuUlBUWC5JUV9WQUxVRV9UUkFERUQuOS8xNC8yMDI0AQAAAOe/8BkDAAAAAACiozG3GBfeCGj5O7sYF94IH0NJUS5SRVBMLklRX0xBU1RTQUxFUFJJQ0UuNDU1NTUBAAAAROgSIgIAAAAFMTAuOTEAoqMxtxgX3gho+Tu7GBfeCB9DSVEuWk5UTC5JUV9MQVNUU0FMRVBSSUNFLjQ1NTQ4AQAAABufmCYCAAAABDMuMjQAn/5wtxgX3gjW40a7GBfeCCNDSVEuSVRPUy5JUV9MQVNUU0FMRVBSSUNFLjkvMTYvMjAyNAUAAAAAAAAACAAAABQoSW52YWxpZCBJZGVudGlmaWVyKaKjMbcYF94IaPk7uxgX3ggoQ0lRLkpOSi5JUV9QUklDRV9WT0xfSElTVF82TVRILjkvMTYvMjAyNAEAAACdIQIAAgAAAAcxNy4zMjE0AIbWnLcYF94IyDlOuxgX3ggfQ0lRLkNHRU0uSVFfTEFTVFNBTEVQUklDRS40NTU0OAEAAAB/eiYgAgAAAAUxNy45NQCTGm+3GBfeCITES7sYF94IHkNJUS5KTkouSVFfTEFTVFNBTEVQUklDRS40NTU1OAEAAACdIQIAAgAAAAYxNjMuMjIAn/5wtxgX3gjW40a7GBfeCCxDSVEuQllTSS5JUV9TSE9SVF9JTlRFUkVTVF9QRVJDRU5ULjkvMTYvMjAyNAEA</t>
  </si>
  <si>
    <t>AABHz2wYAgAAABA1LjQ4NDkxNTE0MzQxNjg3AIbWnLcYF94IhMRLuxgX3ggfQ0lRLkNPWUEuSVFfTEFTVFNBTEVQUklDRS40NTU0OAEAAACryrwpAgAAAAM2LjQAoqMxtxgX3gho+Tu7GBfeCCxDSVEuTlhUQy5JUV9TSE9SVF9JTlRFUkVTVF9QRVJDRU5ULjkvMTYvMjAyNAEAAABVGikTAgAAABEwLjI3ODIyNTc5MTQ1MTEwNgCiozG3GBfeCGj5O7sYF94IIkNJUS5NUksuSVFfTEFTVFNBTEVQUklDRS45LzE3LzIwMjQBAAAA9mYEAAIAAAAGMTE4LjI5AKKjMbcYF94IaPk7uxgX3ggpQ0lRLlZJR0wuSVFfUFJJQ0VfVk9MX0hJU1RfNk1USC45LzE3LzIwMjQFAAAAAAAAAAgAAAAUKEludmFsaWQgSWRlbnRpZmllcimiozG3GBfeCGj5O7sYF94IKUNJUS5IT1RILklRX1BSSUNFX1ZPTF9ISVNUXzZNVEguOS8xNy8yMDI0AQAAAFBi6xkCAAAACDEyMS40ODM2AKKjMbcYF94IaPk7uxgX3ggsQ0lRLkxTVEEuSVFfU0hPUlRfSU5URVJFU1RfUEVSQ0VOVC45LzE3LzIwMjQBAAAAYCkFAAIAAAARMC4yNjk0ODQxMDk4MTI5NzIAoqMxtxgX3gho+Tu7GBfeCB9DSVEuSU5NQi5JUV9MQVNUU0FMRVBSSUNFLjQ1NTU5AQAAAJdLnB8CAAAABDUuMTIAoqMxtxgX3gho+Tu7GBfeCB9DSVEuUFBCVC5JUV9NQVJLRVRDQVAuOS8xNy8yMDI0AQAAAC2iNgECAAAACTQ0LjUxNDYwOQEGAAAABQAAAAExAQAAAAstMTk4MTA5MTcx</t>
  </si>
  <si>
    <t>MAMAAAACNzECAAAABjEwMDA1NAQAAAABMAcAAAAJOS8xNy8yMDI0oqMxtxgX3gho+Tu7GBfeCCFDSVEuQVpOLklRX1ZBTFVFX1RSQURFRC45LzE4LzIwMjQBAAAAhiMFAAIAAAAKMzE3LjMyNDA2MgCiozG3GBfeCGj5O7sYF94IH0NJUS5CQ1RYLklRX0xBU1RTQUxFUFJJQ0UuNDU1NjABAAAA9tyhDwIAAAAKMTEzLjk5OTk0MwCiozG3GBfeCGj5O7sYF94ILENJUS5GRE1ULklRX1NIT1JUX0lOVEVSRVNUX1BFUkNFTlQuOS8xOC8yMDI0AQAAACXQQxACAAAAEDE4Ljk5ODg2MDY3OTg3MDcAoqMxtxgX3gho+Tu7GBfeCB9DSVEuVk5EQS5JUV9MQVNUU0FMRVBSSUNFLjQ1NTUzAQAAACOHdgECAAAABDQuOTUAoqMxtxgX3gho+Tu7GBfeCB5DSVEuQUlNLklRX01BUktFVENBUC45LzE5LzIwMjQBAAAAc6CuKAIAAAAKMTU2LjYxMDUzNQEGAAAABQAAAAExAQAAAAstMTk3Nzk3ODc0OQMAAAABOQIAAAAGMTAwMDU0BAAAAAEwBwAAAAk5LzE5LzIwMjSiozG3GBfeCGj5O7sYF94IIkNJUS5KTkouSVFfTEFTVFNBTEVQUklDRS45LzIwLzIwMjQBAAAAnSECAAIAAAAGMTY0LjE2AKKjMbcYF94IaPk7uxgX3ggoQ0lRLlNOWS5JUV9QUklDRV9WT0xfSElTVF82TVRILjkvMjAvMjAyNAEAAAAafAoAAgAAAAcyMy4xMjczAKKjMbcYF94IaPk7uxgX3ggiQ0lRLklEWUEuSVFfVkFMVUVfVFJBREVELjkvMjMvMjAyNAEAAABr</t>
  </si>
  <si>
    <t>HacTAgAAAAk5Ny4xOTE3ODEAoqMxtxgX3gho+Tu7GBfeCB9DSVEuUlBUWC5JUV9MQVNUU0FMRVBSSUNFLjQ1NTY1AQAAAOe/8BkCAAAABDMuNDQAoqMxtxgX3gho+Tu7GBfeCCtDSVEuQVpOLklRX1NIT1JUX0lOVEVSRVNUX1BFUkNFTlQuOS8yMy8yMDI0AQAAAIYjBQADAAAAAACiozG3GBfeCGj5O7sYF94II0NJUS5FTEVWLklRX0xBU1RTQUxFUFJJQ0UuOS8yMy8yMDI0AQAAAEzb7wIDAAAAAACiozG3GBfeCGj5O7sYF94IKUNJUS5LWklBLklRX1BSSUNFX1ZPTF9ISVNUXzZNVEguOS8yMy8yMDI0AQAAAG0hBgACAAAACDI0MC4yMTI5AKKjMbcYF94IaPk7uxgX3ggiQ0lRLktST04uSVFfVkFMVUVfVFJBREVELjkvMjMvMjAyNAEAAACpDE1zAwAAAAAAoqMxtxgX3gho+Tu7GBfeCB9DSVEuU1BSQy5JUV9MQVNUU0FMRVBSSUNFLjQ1NTY1AQAAAL5bawECAAAACDUuMTA3MjA1AKKjMbcYF94IaPk7uxgX3ggsQ0lRLkJJSUIuSVFfU0hPUlRfSU5URVJFU1RfUEVSQ0VOVC45LzI0LzIwMjQBAAAAHnQAAAIAAAAQMi41MTgwNjM3NDY2NjU3MQCiozG3GBfeCGj5O7sYF94IH0NJUS5IT09LLklRX0xBU1RTQUxFUFJJQ0UuNDU1NTgBAAAAMZASIgIAAAAENC41NgCiozG3GBfeCGj5O7sYF94IHkNJUS5XVkUuSVFfTUFSS0VUQ0FQLjkvMjQvMjAyNAEAAAAWwUoPAgAAAAsxMDI1LjUxODA3NAEGAAAABQAAAAExAQAA</t>
  </si>
  <si>
    <t>AAstMTk4NDQwNDY2NwMAAAADMTYwAgAAAAYxMDAwNTQEAAAAATAHAAAACTkvMjQvMjAyNKKjMbcYF94IaPk7uxgX3ggjQ0lRLkFDWFAuSVFfTEFTVFNBTEVQUklDRS45LzI0LzIwMjQBAAAAzsxCIQIAAAAEMzYuNgCiozG3GBfeCGj5O7sYF94IKUNJUS5BUlFULklRX1BSSUNFX1ZPTF9ISVNUXzZNVEguOS8yNS8yMDI0AQAAAChhuSACAAAABzc0LjcxNjcAoqMxtxgX3gi0mDq7GBfeCCNDSVEuSEFMTy5JUV9MQVNUU0FMRVBSSUNFLjkvMTMvMjAyNAEAAABGBXkAAgAAAAQ2Mi4zAKKjMbcYF94IaPk7uxgX3gghQ0lRLlBGRS5JUV9WQUxVRV9UUkFERUQuOS8xMy8yMDI0AQAAAN55AgACAAAACjU4NS4wMzk0ODEAoqMxtxgX3gi0mDq7GBfeCB5DSVEuUEZFLklRX01BUktFVENBUC45LzE0LzIwMjQBAAAA3nkCAAIAAAANMTY1ODY0LjE2NDUyMwEGAAAABQAAAAExAQAAAAstMTk4NDg5MDcxOQMAAAADMTYwAgAAAAYxMDAwNTQEAAAAATAHAAAACTkvMTQvMjAyNJ/+cLcYF94I1uNGuxgX3ggsQ0lRLkFMTVMuSVFfU0hPUlRfSU5URVJFU1RfUEVSQ0VOVC45LzE0LzIwMjQBAAAAX3sPKgIAAAAQMi4zNTYwNzU3Mzk2Njc0MgCiozG3GBfeCLSYOrsYF94IH0NJUS5aTlRMLklRX0xBU1RTQUxFUFJJQ0UuNDU1NTUBAAAAG5+YJgIAAAAENC4yMgCiozG3GBfeCLSYOrsYF94ILENJUS5JVE9TLklRX1NIT1JUX0lOVEVS</t>
  </si>
  <si>
    <t>RVNUX1BFUkNFTlQuOS8xNi8yMDI0BQAAAAAAAAAIAAAAFChJbnZhbGlkIElkZW50aWZpZXIpoqMxtxgX3gi0mDq7GBfeCCJDSVEuVE5YUC5JUV9WQUxVRV9UUkFERUQuOS8xNi8yMDI0AQAAAGserQYCAAAACDEuODYzNjE4AKKjMbcYF94ItJg6uxgX3ggfQ0lRLkVWQVguSVFfTUFSS0VUQ0FQLjkvMTYvMjAyNAEAAAAOyAMTAgAAAAkxOC4xMjIxNjMBBgAAAAUAAAABMQEAAAALLTE5ODE3NjM0OTkDAAAAAzE2MAIAAAAGMTAwMDU0BAAAAAEwBwAAAAk5LzE2LzIwMjSiozG3GBfeCLSYOrsYF94IIkNJUS5FWEVMLklRX1ZBTFVFX1RSQURFRC45LzE2LzIwMjQBAAAAsm4AAAIAAAAJNTQuNzY5NDk0AKKjMbcYF94ItJg6uxgX3ggsQ0lRLklNVFguSVFfU0hPUlRfSU5URVJFU1RfUEVSQ0VOVC45LzE2LzIwMjQBAAAAsx+JAAIAAAAPMTAuMTAxODU5NzMyNDU4AKKjMbcYF94ItJg6uxgX3ggjQ0lRLkNPWUEuSVFfTEFTVFNBTEVQUklDRS45LzE2LzIwMjQBAAAAq8q8KQIAAAAENi4yOACiozG3GBfeCLSYOrsYF94IKUNJUS5QRFNCLklRX1BSSUNFX1ZPTF9ISVNUXzZNVEguOS8xNi8yMDI0AQAAAIcMNAMCAAAABzc1LjQyMzUAoqMxtxgX3gi0mDq7GBfeCB9DSVEuVklHTC5JUV9MQVNUU0FMRVBSSUNFLjQ1NTUxBQAAAAAAAAAIAAAAFChJbnZhbGlkIElkZW50aWZpZXIpoqMxtxgX3gi0mDq7GBfeCCFDSVEuU05Z</t>
  </si>
  <si>
    <t>LklRX1ZBTFVFX1RSQURFRC45LzE3LzIwMjQBAAAAGnwKAAIAAAAKMTA4LjQzMDI4MgCiozG3GBfeCLSYOrsYF94II0NJUS5IT1RILklRX0xBU1RTQUxFUFJJQ0UuOS8xNy8yMDI0AQAAAFBi6xkCAAAABDEuMDcAoqMxtxgX3gi0mDq7GBfeCClDSVEuUFBCVC5JUV9QUklDRV9WT0xfSElTVF82TVRILjkvMTcvMjAyNAEAAAAtojYBAgAAAAc4Ny44NDgxAKKjMbcYF94ItJg6uxgX3ggfQ0lRLlRHVFguSVFfTUFSS0VUQ0FQLjkvMTgvMjAyNAEAAABalI8IAgAAAAszNjIyLjEyMzk2NAEGAAAABQAAAAExAQAAAAstMTk4Mzk3OTE4MgMAAAADMTYwAgAAAAYxMDAwNTQEAAAAATAHAAAACTkvMTgvMjAyNKKjMbcYF94ItJg6uxgX3ggjQ0lRLlZOREEuSVFfTEFTVFNBTEVQUklDRS45LzE5LzIwMjQBAAAAI4d2AQIAAAAENC42NQCiozG3GBfeCLSYOrsYF94IKENJUS5BSU0uSVFfUFJJQ0VfVk9MX0hJU1RfNk1USC45LzE5LzIwMjQBAAAAc6CuKAIAAAAHNTguNzIzNQCiozG3GBfeCLSYOrsYF94IIkNJUS5LUkJQLklRX1ZBTFVFX1RSQURFRC45LzE5LzIwMjQBAAAAQLl/JwMAAAAAAKKjMbcYF94ItJg6uxgX3ggrQ0lRLk5WTy5JUV9TSE9SVF9JTlRFUkVTVF9QRVJDRU5ULjkvMjAvMjAyNAEAAAB87wQAAwAAAAAAoqMxtxgX3gi0mDq7GBfeCB5DSVEuU05ZLklRX0xBU1RTQUxFUFJJQ0UuNDU1NTQBAAAAGnwKAAIA</t>
  </si>
  <si>
    <t>AAAFNTguMjYAhtactxgX3giExEu7GBfeCB9DSVEuQkRUWC5JUV9NQVJLRVRDQVAuOS8yMy8yMDI0AQAAAFypUxkCAAAACjI1NC4yNzIwMjgBBgAAAAUAAAABMQEAAAALLTE5ODQ1ODA1MTEDAAAAAzE2MAIAAAAGMTAwMDU0BAAAAAEwBwAAAAk5LzIzLzIwMjSiozG3GBfeCLSYOrsYF94IIUNJUS5BWk4uSVFfVkFMVUVfVFJBREVELjkvMjMvMjAyNAEAAACGIwUAAgAAAAoyODEuNDk2ODc2AKKjMbcYF94ItJg6uxgX3ggfQ0lRLkVMRVYuSVFfTEFTVFNBTEVQUklDRS40NTU2NQEAAABM2+8CAwAAAAAAoqMxtxgX3gi0mDq7GBfeCCxDSVEuQkhWTi5JUV9TSE9SVF9JTlRFUkVTVF9QRVJDRU5ULjkvMjMvMjAyNAEAAACaSxBrAgAAABAxMC44MDMzNzU5MjU0NzExAKKjMbcYF94ItJg6uxgX3ggfQ0lRLktaSUEuSVFfTEFTVFNBTEVQUklDRS40NTU1NQEAAABtIQYAAgAAAAYxNi4yMzUAoqMxtxgX3gi0mDq7GBfeCB9DSVEuQUxSTi5JUV9NQVJLRVRDQVAuOS8yMy8yMDI0AQAAACkiTAECAAAACTgwLjM4MDExNAEGAAAABQAAAAExAQAAAAstMTk4MjgwNjI4MwMAAAADMTYwAgAAAAYxMDAwNTQEAAAAATAHAAAACTkvMjMvMjAyNKKjMbcYF94ItJg6uxgX3ggjQ0lRLkhPT0suSVFfTEFTVFNBTEVQUklDRS45LzI0LzIwMjQBAAAAMZASIgIAAAADNC41AKKjMbcYF94ItJg6uxgX3gghQ0lRLlBEU0IuSVFfQkVUQV8x</t>
  </si>
  <si>
    <t>WVJfUlNRLjkvOS8yMDI0AQAAAIcMNAMCAAAAETAuMTgzNDIzMzIwMDkxMjY5AJMab7cYF94IhMRLuxgX3ggiQ0lRLktUUkEuSVFfQkVUQV8xWVJfUlNRLjkvMTEvMjAyNAUAAAAAAAAACAAAABQoSW52YWxpZCBJZGVudGlmaWVyKZMab7cYF94IhMRLuxgX3ggiQ0lRLklNUlguSVFfQkVUQV8xWVJfUlNRLjkvMTIvMjAyNAEAAADVDmESAgAAABIwLjA0OTU5NjE1MDc1Mjc2ODUAkxpvtxgX3giExEu7GBfeCCJDSVEuUFJMRC5JUV9CRVRBXzFZUl9SU1EuOS8xMy8yMDI0AQAAAGZeRxYCAAAAEjAuMDMwMzcyOTY5ODgzNzIyMQCTGm+3GBfeCITES7sYF94IIkNJUS5SRUdOLklRX0JFVEFfMVlSX1JTUS45LzEzLzIwMjQBAAAAs4MAAAIAAAARMC4yNTMzMTExMjI3NDQyNjEAkxpvtxgX3giExEu7GBfeCCJDSVEuQk5UWC5JUV9CRVRBXzFZUl9SU1EuOS8xMy8yMDI0AQAAAHs7DQMCAAAAETAuMTA1NTc1OTIwMDU2NDcyAJMab7cYF94IhMRLuxgX3ggiQ0lRLklOQ1kuSVFfQkVUQV8xWVJfUlNRLjkvMTQvMjAyNAEAAACaFAUAAgAAABEwLjE4MjM1NzY1MjEyMDY0NQCTGm+3GBfeCITES7sYF94IIkNJUS5CQ1lDLklRX0JFVEFfMVlSX1JTUS45LzE0LzIwMjQBAAAAnWxSBAIAAAASMC4wOTg5ODAzMzMzNDkxODk5AJMab7cYF94IhMRLuxgX3ggiQ0lRLkxOVEguSVFfQkVUQV8xWVJfUlNRLjkvMTUvMjAyNAEAAAB4</t>
  </si>
  <si>
    <t>a34AAgAAABIwLjAxMDE0OTg5NTYzMzQ2OTEAkxpvtxgX3giExEu7GBfeCCJDSVEuWk5UTC5JUV9CRVRBXzFZUl9SU1EuOS8xNS8yMDI0AQAAABufmCYCAAAAEjAuMDQxMTEyMjc2NTc0MTYxOACTGm+3GBfeCITES7sYF94IIUNJUS5HU0suSVFfQkVUQV8xWVJfUlNRLjkvMTYvMjAyNAEAAADyMwQAAgAAABIwLjAxODA4Mzc1ODE4ODczODEAkxpvtxgX3giExEu7GBfeCCJDSVEuVE5YUC5JUV9CRVRBXzFZUl9SU1EuOS8xNi8yMDI0AQAAAGserQYCAAAAEjAuMDM5NjM4NDYwNDEwMDA4MQCTGm+3GBfeCITES7sYF94IIkNJUS5BU05ELklRX0JFVEFfMVlSX1JTUS45LzE2LzIwMjQBAAAApeJaAgIAAAARMC4xNjYwNzg3MTk5ODgxNzMAkxpvtxgX3giExEu7GBfeCCJDSVEuQllTSS5JUV9CRVRBXzFZUl9SU1EuOS8xNi8yMDI0AQAAAEfPbBgCAAAAEjAuMDE4ODUwNTQwOTI2MjI0OQCTGm+3GBfeCITES7sYF94IIkNJUS5QU1RYLklRX0JFVEFfMVlSX1JTUS45LzE2LzIwMjQBAAAASrkFAAMAAAAAAJMab7cYF94IlkpLuxgX3ggiQ0lRLkdNQUIuSVFfQkVUQV8xWVJfUlNRLjkvMTYvMjAyNAEAAABoKAoAAgAAABEwLjA5MTcwOTEwODY4OTM3NQCTGm+3GBfeCITES7sYF94IIkNJUS5WSUdMLklRX0JFVEFfMVlSX1JTUS45LzE3LzIwMjQFAAAAAAAAAAgAAAAUKEludmFsaWQgSWRlbnRpZmllcimTGm+3GBfeCJZK</t>
  </si>
  <si>
    <t>S7sYF94IIkNJUS5STkFaLklRX0JFVEFfMVlSX1JTUS45LzE3LzIwMjQBAAAAGSGWIAIAAAASMC4wMTI4OTIxMTk3ODMyODU4AJMab7cYF94IlkpLuxgX3ggiQ0lRLklOTUIuSVFfQkVUQV8xWVJfUlNRLjkvMTcvMjAyNAEAAACXS5wfAgAAABIwLjA1MzA5NDM0NDEwMDQzMTEAkxpvtxgX3giWSku7GBfeCCFDSVEuQVpOLklRX0JFVEFfMVlSX1JTUS45LzE4LzIwMjQBAAAAhiMFAAIAAAARMC4xMDMwODEyNTc2OTk2MTQAkxpvtxgX3giWSku7GBfeCCNDSVEuUkhIQlkuSVFfQkVUQV8xWVJfUlNRLjkvMTgvMjAyNAEAAAAkfAoAAwAAAAAAkxpvtxgX3giWSku7GBfeCCFDSVEuQUlNLklRX0JFVEFfMVlSX1JTUS45LzE5LzIwMjQBAAAAc6CuKAIAAAASMC4wMzcwMTMyNDMzMTY1ODg4AJMab7cYF94IlkpLuxgX3gghQ0lRLkpOSi5JUV9CRVRBXzFZUl9SU1EuOS8yMC8yMDI0AQAAAJ0hAgACAAAAEjAuMDYxMzA4MTI3NDUwMDYyNQCTGm+3GBfeCJZKS7sYF94IIkNJUS5URVZBLklRX0JFVEFfMVlSX1JTUS45LzIzLzIwMjQBAAAAT7MEAAIAAAARMC4xODgzNjYzMjQ5NjA3NjIAkxpvtxgX3giWSku7GBfeCCFDSVEuQVpOLklRX0JFVEFfMVlSX1JTUS45LzIzLzIwMjQBAAAAhiMFAAIAAAARMC4xMTA4MjE5Nzk3MTUzNTYAkxpvtxgX3giWSku7GBfeCCJDSVEuUVVSRS5JUV9CRVRBXzFZUl9SU1EuOS8yMy8yMDI0</t>
  </si>
  <si>
    <t>AQAAAKC0MQoCAAAAEjAuMDIyNTI0OTUzMDU2MDAyOACTGm+3GBfeCJZKS7sYF94IIkNJUS5BTFJOLklRX0JFVEFfMVlSX1JTUS45LzIzLzIwMjQBAAAAKSJMAQMAAAAAAJMab7cYF94IlkpLuxgX3ggiQ0lRLkhPT0suSVFfQkVUQV8xWVJfUlNRLjkvMjQvMjAyNAEAAAAxkBIiAgAAABEwLjE2MzY4NTY3NDExODk3NQCTGm+3GBfeCJZKS7sYF94IIkNJUS5URUNYLklRX0JFVEFfMVlSX1JTUS45LzI0LzIwMjQBAAAArbhnKgIAAAARMC4xMTQyNDg2MjIyMDA4NjEAkxpvtxgX3giWSku7GBfeCCJDSVEuQ0FQUi5JUV9CRVRBXzFZUl9SU1EuOS8yNC8yMDI0AQAAAJWswgECAAAAETAuMTA1MDU0OTc5MjA2NjMyAJMab7cYF94IlkpLuxgX3ggiQ0lRLktZTVIuSVFfQkVUQV8xWVJfUlNRLjkvMjUvMjAyNAEAAAALkE8gAgAAABEwLjIyNTY5MzE4NzgwMzIyNACTGm+3GBfeCJZKS7sYF94IIkNJUS5DTERYLklRX0JFVEFfMVlSX1JTUS45LzI1LzIwMjQBAAAAVcySAAIAAAASMC4wNzU1ODc1MzQ3OTkxNzQ5AJMab7cYF94IlkpLuxgX3gghQ0lRLlBSQVguSVFfQkVUQV8xWVJfUlNRLjkvMy8yMDI0AQAAACx0ZBgCAAAAETAuMDQzMjc4NTkxODk4MjM4AJMab7cYF94IlkpLuxgX3gghQ0lRLlROWFAuSVFfQkVUQV8xWVJfUlNRLjkvOS8yMDI0AQAAAGserQYCAAAAEjAuMDI4NTQyOTk0MDYwMTU0NQCTGm+3GBfeCDJc</t>
  </si>
  <si>
    <t>SbsYF94IIkNJUS5CQ1RYLklRX0JFVEFfMVlSX1JTUS45LzExLzIwMjQBAAAA9tyhDwMAAAAAAJMab7cYF94IMlxJuxgX3gghQ0lRLkNZVEguSVFfQkVUQV8xWVJfUlNRLjkvNS8yMDI0AQAAADX4AwADAAAAAACTGm+3GBfeCDJcSbsYF94IIUNJUS5DVE1YLklRX0JFVEFfMVlSX1JTUS45LzkvMjAyNAEAAADcOJsDAgAAABIwLjAxMDg2MzExNjg1NjY1OTcAkxpvtxgX3ggyXEm7GBfeCCJDSVEuQkJJTy5JUV9CRVRBXzFZUl9SU1EuOS8xMC8yMDI0AQAAAGKHnBgCAAAAETAuMTU4NjczMjM5MTYxMjYyAIbWnLcYF94IyDlOuxgX3ggiQ0lRLktSWVMuSVFfQkVUQV8xWVJfUlNRLjgvMjgvMjAyNAEAAAAoJ9UfAgAAABEwLjA1MzMxNDY2OTAzMTcxMgCTGm+3GBfeCDJcSbsYF94IIUNJUS5BQ1RVLklRX0JFVEFfMVlSX1JTUS45LzkvMjAyNAEAAAATnaoSAgAAABEwLjYyMTI2NDI0ODYxNTY4NgCTGm+3GBfeCDJcSbsYF94IIUNJUS5SRUdOLklRX0JFVEFfMVlSX1JTUS45LzkvMjAyNAEAAACzgwAAAgAAABEwLjI1NjUxMDc3OTY4ODg3NgCTGm+3GBfeCDJcSbsYF94IIkNJUS5DTlRBLklRX0JFVEFfMVlSX1JTUS45LzEwLzIwMjQBAAAATef9KQIAAAASMC4wNjgzNTU1MDI4Njk3NDU5AJMab7cYF94IMlxJuxgX3gghQ0lRLlNOWS5JUV9CRVRBXzFZUl9SU1EuOS8xMS8yMDI0AQAAABp8CgADAAAAAACG1py3GBfe</t>
  </si>
  <si>
    <t>CO6vULsYF94IIkNJUS5WWU5FLklRX0JFVEFfMVlSX1JTUS45LzEyLzIwMjQBAAAAKl1jAAIAAAARMC4yMDcxNTU4NDc0MjM5ODMAkxpvtxgX3gjW40a7GBfeCCJDSVEuUEhSUkYuSVFfQkVUQV8xWVJfUlNRLjkvNC8yMDI0BQAAAAAAAAAIAAAAFChJbnZhbGlkIElkZW50aWZpZXIpkxpvtxgX3gjW40a7GBfeCCFDSVEuSE9USC5JUV9CRVRBXzFZUl9SU1EuOS81LzIwMjQBAAAAUGLrGQIAAAARMC4xNjMzMTg0ODYzNTgxMjMAkxpvtxgX3gjW40a7GBfeCCFDSVEuQU1HTi5JUV9CRVRBXzFZUl9SU1EuOS85LzIwMjQBAAAA8GAAAAIAAAASMC4wMzc3MjAzOTA5NjczNzMxAErkrbcYF94ITI1VuxgX3gghQ0lRLkNWQUMuSVFfQkVUQV8xWVJfUlNRLjkvOS8yMDI0AQAAAH4rPQECAAAAEjAuMDM3Njk5MDI3OTM2OTM5OQCTGm+3GBfeCNbjRrsYF94IIkNJUS5OVVZCLklRX0JFVEFfMVlSX1JTUS45LzEwLzIwMjQBAAAAP+0WJgIAAAAQMC4xNDYyNDc5MTI4OTM4MgCG1py3GBfeCMg5TrsYF94IIUNJUS5HU0suSVFfQkVUQV8xWVJfUlNRLjkvMTIvMjAyNAEAAADyMwQAAgAAABIwLjAyNTc1OTE1MzE3NzI1OTgAkxpvtxgX3gjW40a7GBfeCCJDSVEuTkJJWC5JUV9CRVRBXzFZUl9SU1EuOS8xMi8yMDI0AQAAAEl9AAACAAAAEjAuMDc2MjU2MzYxNjAyNTgyOACTGm+3GBfeCNbjRrsYF94IIkNJUS5DVkFDLklRX0JF</t>
  </si>
  <si>
    <t>VEFfMVlSX1JTUS45LzEzLzIwMjQBAAAAfis9AQIAAAASMC4wNzE1NzY5NzY5MDY1Mzg4AJMab7cYF94I1uNGuxgX3ggiQ0lRLkhBTE8uSVFfQkVUQV8xWVJfUlNRLjkvMTMvMjAyNAEAAABGBXkAAgAAABEwLjI1MzMxMTEwMzc3NjYzMwCTGm+3GBfeCNbjRrsYF94IIUNJUS5QRkUuSVFfQkVUQV8xWVJfUlNRLjkvMTMvMjAyNAEAAADeeQIAAgAAABMwLjAwOTgyNjkyNzk2MDU3ODQ2AJMab7cYF94I1uNGuxgX3gghQ0lRLlBGRS5JUV9CRVRBXzFZUl9SU1EuOS8xNC8yMDI0AQAAAN55AgACAAAAEzAuMDA5ODI2OTI3OTYwNTc4NDYAkxpvtxgX3gjW40a7GBfeCCJDSVEuQkNBQi5JUV9CRVRBXzFZUl9SU1EuOS8xNC8yMDI0AQAAAMeeRgYCAAAAETAuMjc0MzgxNjM1MDc2MzM3AJMab7cYF94I1uNGuxgX3gghQ0lRLkxMWS5JUV9CRVRBXzFZUl9SU1EuOS8xNS8yMDI0AQAAABtbBAACAAAADzAuMTY3NDU5OTk2Mzc3NACTGm+3GBfeCNbjRrsYF94IIkNJUS5BTUdOLklRX0JFVEFfMVlSX1JTUS45LzE1LzIwMjQBAAAA8GAAAAIAAAASMC4wNDgwNDUzOTgxMTQzNDE1AJMab7cYF94I1uNGuxgX3ggiQ0lRLklUT1MuSVFfQkVUQV8xWVJfUlNRLjkvMTYvMjAyNAUAAAAAAAAACAAAABQoSW52YWxpZCBJZGVudGlmaWVyKZMab7cYF94I1uNGuxgX3ggiQ0lRLlpOVEwuSVFfQkVUQV8xWVJfUlNRLjkvMTYvMjAyNAEA</t>
  </si>
  <si>
    <t>AAAbn5gmAgAAABIwLjA0MTExMjI3NjU3NDE2MTgAhtactxgX3giExEu7GBfeCCJDSVEuRVZBWC5JUV9CRVRBXzFZUl9SU1EuOS8xNi8yMDI0AQAAAA7IAxMCAAAAEzAuMDA2NDQwMDY4NTg5OTk0NzcAkxpvtxgX3gjW40a7GBfeCCFDSVEuSk5KLklRX0JFVEFfMVlSX1JTUS45LzE2LzIwMjQBAAAAnSECAAIAAAASMC4wNjQ2MTU5MTE2NjgzNDE2AJMab7cYF94I1uNGuxgX3ggiQ0lRLklNVFguSVFfQkVUQV8xWVJfUlNRLjkvMTYvMjAyNAEAAACzH4kAAgAAABEwLjE4MDM0MjA3MDE2MjI5OACTGm+3GBfeCNbjRrsYF94IIkNJUS5DT1lBLklRX0JFVEFfMVlSX1JTUS45LzE2LzIwMjQBAAAAq8q8KQIAAAASMC4wOTY0MDkyOTEyMzY1Njk4AJMab7cYF94I1uNGuxgX3ggiQ0lRLklNQUIuSVFfQkVUQV8xWVJfUlNRLjkvMTYvMjAyNAEAAAD9LUUmAgAAABEwLjE3OTYzMzY5ODE5NTcyNACTGm+3GBfeCNbjRrsYF94II0NJUS5EU05LWS5JUV9CRVRBXzFZUl9SU1EuOS8xNy8yMDI0AQAAADmZaQEDAAAAAACTGm+3GBfeCNbjRrsYF94IIkNJUS5SQ0tULklRX0JFVEFfMVlSX1JTUS45LzE3LzIwMjQBAAAAQFaBGQIAAAARMC4xODQ4Mjk2OTkwMTI5MzYAkxpvtxgX3gjW40a7GBfeCCJDSVEuQUxMUi5JUV9CRVRBXzFZUl9SU1EuOS8xNy8yMDI0AQAAANl1eA0CAAAAEjAuMDY4NzEzODE3NzY1MjA2MgCTGm+3GBfe</t>
  </si>
  <si>
    <t>CNbjRrsYF94IIUNJUS5MQlBILklRX0JFVEFfMVlSX1JTUS45LzgvMjAyNAUAAAAAAAAACAAAABQoSW52YWxpZCBJZGVudGlmaWVyKZMab7cYF94I1uNGuxgX3gggQ0lRLkpOSi5JUV9CRVRBXzFZUl9SU1EuOS84LzIwMjQBAAAAnSECAAIAAAASMC4wNjMyMTE1OTA5NjU3ODY5AJMab7cYF94I1uNGuxgX3ggiQ0lRLk1BSUEuSVFfQkVUQV8xWVJfUlNRLjkvMTAvMjAyNAEAAAB18p8lAgAAABIwLjAxMTI2NDEzODIyODEwOTUAkxpvtxgX3gjW40a7GBfeCCFDSVEuTlZTLklRX0JFVEFfMVlSX1JTUS45LzExLzIwMjQBAAAAqbXoDwIAAAATMC4wMDU3MjU4ODQ0ODk5NTQ1MgCTGm+3GBfeCNbjRrsYF94IIUNJUS5TTlkuSVFfQkVUQV8xWVJfUlNRLjkvMTIvMjAyNAEAAAAafAoAAwAAAAAAkxpvtxgX3gjW40a7GBfeCCJDSVEuQUxNUy5JUV9CRVRBXzFZUl9SU1EuOS8xNC8yMDI0AQAAAF97DyoCAAAAEjAuMDExNjI5MTc5NDk1MjIyMQCTGm+3GBfeCNbjRrsYF94IIUNJUS5OVk8uSVFfQkVUQV8xWVJfUlNRLjkvMjAvMjAyNAEAAAB87wQAAwAAAAAAkxpvtxgX3gjW40a7GBfeCCJDSVEuQkhWTi5JUV9CRVRBXzFZUl9SU1EuOS8yMy8yMDI0AQAAAJpLEGsCAAAAEjAuMDQ1OTY5MDgxOTczMzcxMwCTGm+3GBfeCNbjRrsYF94IIkNJUS5JT0JULklRX0JFVEFfMVlSX1JTUS45LzE2LzIwMjQBAAAA4Hd0ZAIAAAAR</t>
  </si>
  <si>
    <t>MC4xMDQyNTQxNDQ2OTc0MjcAkxpvtxgX3gjW40a7GBfeCCJDSVEuRVdUWC5JUV9CRVRBXzFZUl9SU1EuOS8xOS8yMDI0AQAAANI2fyMCAAAAETAuMTU2NTM5MDQ0MTgwNTg2AJMab7cYF94I5GpEuxgX3ggiQ0lRLkxJUE8uSVFfQkVUQV8xWVJfUlNRLjkvMjQvMjAyNAEAAACH5iMCAgAAABEwLjA3NDQ3NzgwMTY1Njk5NwCTGm+3GBfeCORqRLsYF94IIkNJUS5PUktBLklRX0JFVEFfMVlSX1JTUS45LzI1LzIwMjQBAAAAK17jbwIAAAARMC44NjUyOTc5NjcwNTI0MTEAkxpvtxgX3gjkakS7GBfeCCJDSVEuQ0RUWC5JUV9CRVRBXzFZUl9SU1EuOS8yNS8yMDI0AQAAAOjf3g8CAAAAEjAuMDY4NjExNDQ3MDc2MzA5OACTGm+3GBfeCORqRLsYF94IIkNJUS5FTkdOLklRX0JFVEFfMVlSX1JTUS45LzI2LzIwMjQBAAAA6DWRAAIAAAAQMC4wODA1NTc3MTMxODIyMgCTGm+3GBfeCORqRLsYF94IIkNJUS5PVklELklRX0JFVEFfMVlSX1JTUS45LzI2LzIwMjQBAAAAINA3EQIAAAASMC4wNzI5NTg5NTM5MTMwNjQ1AJMab7cYF94I5GpEuxgX3gghQ0lRLk9OQy5JUV9CRVRBXzFZUl9SU1EuOS8yNy8yMDI0AQAAAODk3QYCAAAAETAuMTE3NjQ3OTAyMTM3NDc1AJMab7cYF94I5GpEuxgX3ggiQ0lRLlpMQUIuSVFfQkVUQV8xWVJfUlNRLjkvMTQvMjAyNAEAAAB3AikQAgAAABEwLjA3MTY3OTQ4NjQyODgxMQCTGm+3GBfe</t>
  </si>
  <si>
    <t>CORqRLsYF94IIkNJUS5JTVVYLklRX0JFVEFfMVlSX1JTUS45LzE4LzIwMjQBAAAAZX4FGAIAAAARMC4xMTU2NzEyMzg0MDMxNjkAkxpvtxgX3gjkakS7GBfeCCJDSVEuQVNNQi5JUV9CRVRBXzFZUl9SU1EuOS8yMy8yMDI0AQAAABCJ8QUCAAAAEjAuMDEwNTk2NjAzMjQ1MDczNACTGm+3GBfeCORqRLsYF94IIUNJUS5NUksuSVFfQkVUQV8xWVJfUlNRLjkvMTcvMjAyNAEAAAD2ZgQAAgAAABEwLjA2OTUxNzEwOTM0MDU4NQCTGm+3GBfeCORqRLsYF94IIkNJUS5BTEdTLklRX0JFVEFfMVlSX1JTUS45LzE5LzIwMjQBAAAAM56oIgIAAAARMC4xMjI5NTcyMDU0NTA1MDQAkxpvtxgX3gjkakS7GBfeCCJDSVEuUlBUWC5JUV9CRVRBXzFZUl9SU1EuOS8yMy8yMDI0AQAAAOe/8BkCAAAAETAuMjE4MTM5NTk1MTMwMTU2AJMab7cYF94I5GpEuxgX3ggiQ0lRLldJTlQuSVFfQkVUQV8xWVJfUlNRLjkvMjUvMjAyNAEAAAD2awAAAgAAABMwLjAwODMxNzQ0NjkyNzc0NjkxAJMab7cYF94I5GpEuxgX3ggiQ0lRLk1HTlguSVFfQkVUQV8xWVJfUlNRLjkvMTUvMjAyNAEAAABPKwkAAgAAABIwLjAyMzgyMzYxNzI2MDYzOTIAkxpvtxgX3ggb80G7GBfeCB5DSVEuWEJJLklRX0xBU1RTQUxFUFJJQ0UuNDU1NDEBAAAAykCYAQIAAAAFOTYuNTIA9I/ytxgX3gh3U1+7GBfeCB5DSVEuWEJJLklRX0xBU1RTQUxFUFJJQ0UuNDU1</t>
  </si>
  <si>
    <t>NDUBAAAAykCYAQIAAAAEOTguMQAeVrC3GBfeCAOWWrsYF94IH0NJUS5BTUdOLklRX0xBU1RTQUxFUFJJQ0UuNDU1NTEBAAAA8GAAAAIAAAAGMzM1LjI2AJ/+cLcYF94IhMRLuxgX3ggeQ0lRLlNQUlkuSVFfTUFSS0VUQ0FQLjkvOS8yMDI0AQAAAAem4SICAAAACzExMzUuMTg2MjQxAQYAAAAFAAAAATEBAAAACy0xOTg0NTgwNTIwAwAAAAMxNjACAAAABjEwMDA1NAQAAAABMAcAAAAIOS85LzIwMjSTGm+3GBfeCITES7sYF94IJ0NJUS5MTFkuSVFfUFJJQ0VfVk9MX0hJU1RfNk1USC45LzkvMjAyNAEAAAAbWwQAAgAAAAczMS40NjE1AIbWnLcYF94IyDlOuxgX3ggoQ0lRLkNWQUMuSVFfUFJJQ0VfVk9MX0hJU1RfNk1USC45LzkvMjAyNAEAAAB+Kz0BAgAAAAc3NS4wNTAzAJMab7cYF94IhMRLuxgX3ggeQ0lRLlhOQ1IuSVFfTUFSS0VUQ0FQLjkvOS8yMDI0AQAAAKZaCwACAAAACzEyMjkuODY4OTEyAQYAAAAFAAAAATEBAAAACy0xOTg0NTgwNjQwAwAAAAMxNjACAAAABjEwMDA1NAQAAAABMAcAAAAIOS85LzIwMjSG1py3GBfeCCAmU7sYF94IHkNJUS5OVVZMLklRX01BUktFVENBUC45LzkvMjAyNAEAAACFbN4pAgAAAAs1NzgyLjUzODA5MgEGAAAABQAAAAExAQAAAAstMTk4NDQyNzg3MwMAAAADMTYwAgAAAAYxMDAwNTQEAAAAATAHAAAACDkvOS8yMDI0HlawtxgX3ghMjVW7GBfeCCNDSVEuTUFJQS5JUV9M</t>
  </si>
  <si>
    <t>QVNUU0FMRVBSSUNFLjkvMTAvMjAyNAEAAAB18p8lAgAAAAQzLjI4AJMab7cYF94IhMRLuxgX3ggeQ0lRLlhCSS5JUV9MQVNUU0FMRVBSSUNFLjQ1NTQ0AQAAAMpAmAECAAAABTk3Ljg5AB5WsLcYF94IA5ZauxgX3ggeQ0lRLk1SSy5JUV9MQVNUU0FMRVBSSUNFLjQ1NTQ1AQAAAPZmBAACAAAABjExNS4zMwCTGm+3GBfeCITES7sYF94IIUNJUS5HU0suSVFfVkFMVUVfVFJBREVELjkvMTEvMjAyNAEAAADyMwQAAgAAAAkxMjEuNzQwMzEAkxpvtxgX3giExEu7GBfeCB5DSVEuU05ZLklRX0xBU1RTQUxFUFJJQ0UuNDU1NDUBAAAAGnwKAAIAAAAFNTguMTMAhtactxgX3gjIOU67GBfeCCxDSVEuQkNUWC5JUV9TSE9SVF9JTlRFUkVTVF9QRVJDRU5ULjkvMTEvMjAyNAEAAAD23KEPAwAAAAAAkxpvtxgX3giExEu7GBfeCCJDSVEuQUlNLklRX0xBU1RTQUxFUFJJQ0UuOS8xMS8yMDI0AQAAAHOgrigCAAAABTAuNzI1AJMab7cYF94IhMRLuxgX3ggeQ0lRLk5WUy5JUV9MQVNUU0FMRVBSSUNFLjQ1NTUzAQAAAKm16A8CAAAABDYuNTgAkxpvtxgX3giExEu7GBfeCCJDSVEuQU1STi5JUV9WQUxVRV9UUkFERUQuOS8xMS8yMDI0AQAAADc5BgACAAAACDAuNDIyNzI0AJMab7cYF94IhMRLuxgX3ggiQ0lRLkZVTEMuSVFfVkFMVUVfVFJBREVELjkvMTIvMjAyNAEAAACFYm0WAgAAAAoxMTcuOTE5NTgxAJMab7cYF94IhMRL</t>
  </si>
  <si>
    <t>uxgX3gghQ0lRLlBNTi5JUV9WQUxVRV9UUkFERUQuOS8xMi8yMDI0AQAAADj6swACAAAACDAuMDMyMjE2AJMab7cYF94IhMRLuxgX3ggfQ0lRLkRSVUcuSVFfTUFSS0VUQ0FQLjkvMTIvMjAyNAEAAADWkTApAgAAAAc2LjU2MTg0AQYAAAAFAAAAATEBAAAACy0xOTgxNzQzODEzAwAAAAIyNwIAAAAGMTAwMDU0BAAAAAEwBwAAAAk5LzEyLzIwMjSTGm+3GBfeCITES7sYF94IKUNJUS5JUEhBLklRX1BSSUNFX1ZPTF9ISVNUXzZNVEguOS8xMi8yMDI0AQAAAJmABgACAAAABzY4LjMyNTgAkxpvtxgX3giExEu7GBfeCB9DSVEuSEFMTy5JUV9MQVNUU0FMRVBSSUNFLjQ1NTQ2AQAAAEYFeQACAAAABTU5LjM5AJMab7cYF94IhMRLuxgX3gggQ0lRLlJISEJZLklRX0xBU1RTQUxFUFJJQ0UuNDU1NDcBAAAAJHwKAAMAAAAAAJMab7cYF94IhMRLuxgX3ggfQ0lRLkNDQ0MuSVFfTEFTVFNBTEVQUklDRS40NTU0NwEAAAAEzioTAgAAAAQ2LjQxAJMab7cYF94IhMRLuxgX3ggfQ0lRLkFDUlYuSVFfTEFTVFNBTEVQUklDRS40NTU0OAEAAACJQ+cmAgAAAAQ4LjkxAJMab7cYF94IhMRLuxgX3ggfQ0lRLkFMTVMuSVFfTEFTVFNBTEVQUklDRS40NTU0OAEAAABfew8qAgAAAAUxMS41OQCTGm+3GBfeCITES7sYF94IH0NJUS5aTEFCLklRX0xBU1RTQUxFUFJJQ0UuNDU1NDgBAAAAdwIpEAIAAAAFMjAuNTEAkxpvtxgX3giExEu7</t>
  </si>
  <si>
    <t>GBfeCB9DSVEuTUdOWC5JUV9MQVNUU0FMRVBSSUNFLjQ1NTQ4AQAAAE8rCQACAAAAAzMuNwCTGm+3GBfeCITES7sYF94IHkNJUS5BWk4uSVFfTEFTVFNBTEVQUklDRS40NTU0OAEAAACGIwUAAgAAAAYxMTkuMjgAhtactxgX3giExEu7GBfeCB9DSVEuRVBJWC5JUV9MQVNUU0FMRVBSSUNFLjQ1NTQ4AQAAAEyxaBADAAAAAACTGm+3GBfeCITES7sYF94IH0NJUS5JT0JULklRX0xBU1RTQUxFUFJJQ0UuNDU1NDgBAAAA4Hd0ZAIAAAAFMC43NTEAkxpvtxgX3giExEu7GBfeCB9DSVEuTkNOQS5JUV9MQVNUU0FMRVBSSUNFLjQ1NTQ4AQAAAD/0CAMCAAAAAzUwOACTGm+3GBfeCITES7sYF94IH0NJUS5QQVNHLklRX0xBU1RTQUxFUFJJQ0UuNDU1NDgBAAAAB9roIwIAAAAGMTYuMTM0AJMab7cYF94IhMRLuxgX3gggQ0lRLklQU0VZLklRX0xBU1RTQUxFUFJJQ0UuNDU1NDgBAAAARhACAAMAAAAAAJMab7cYF94IlkpLuxgX3ggeQ0lRLk5WUy5JUV9MQVNUU0FMRVBSSUNFLjQ1NTQ4AQAAAKm16A8CAAAAAzYuNQCTGm+3GBfeCITES7sYF94IH0NJUS5TTU1ULklRX0xBU1RTQUxFUFJJQ0UuNDU1NDgBAAAAwy2xAAIAAAAFMzEuOTMAhtactxgX3gjIOU67GBfeCB9DSVEuTlhUQy5JUV9MQVNUU0FMRVBSSUNFLjQ1NTQ4AQAAAFUaKRMCAAAACTE2LjgwMDAwNgCTGm+3GBfeCJZKS7sYF94IHkNJUS5NUksuSVFfTEFTVFNB</t>
  </si>
  <si>
    <t>TEVQUklDRS40NTU1MQEAAAD2ZgQAAgAAAAYxMTcuOTYAhtactxgX3gggJlO7GBfeCB9DSVEuQUNSUy5JUV9MQVNUU0FMRVBSSUNFLjQ1NTUxAQAAAMtS7QwCAAAABDEuMTkAkxpvtxgX3giWSku7GBfeCB9DSVEuTFNUQS5JUV9MQVNUU0FMRVBSSUNFLjQ1NTUxAQAAAGApBQACAAAABDIuOTEAkxpvtxgX3giWSku7GBfeCB9DSVEuUFBCVC5JUV9MQVNUU0FMRVBSSUNFLjQ1NTUxAQAAAC2iNgECAAAABTAuMTQxAJMab7cYF94IlkpLuxgX3ggfQ0lRLkJDVFguSVFfTEFTVFNBTEVQUklDRS40NTU1MgEAAAD23KEPAgAAAAk3MC40OTk5NjQAkxpvtxgX3giWSku7GBfeCB9DSVEuRVdUWC5JUV9MQVNUU0FMRVBSSUNFLjQ1NTUzAQAAANI2fyMCAAAABTE5LjA3AJMab7cYF94IlkpLuxgX3ggfQ0lRLktSQlAuSVFfTEFTVFNBTEVQUklDRS40NTU1MwEAAABAuX8nAwAAAAAAkxpvtxgX3giWSku7GBfeCB5DSVEuQVpOLklRX0xBU1RTQUxFUFJJQ0UuNDU1NTQBAAAAhiMFAAIAAAAGMTE4Ljk4AJMab7cYF94IlkpLuxgX3ggfQ0lRLkJEVFguSVFfTEFTVFNBTEVQUklDRS40NTU1NQEAAABcqVMZAgAAAAQ0Ljc2AJMab7cYF94IlkpLuxgX3ggfQ0lRLkVMRVYuSVFfTEFTVFNBTEVQUklDRS40NTU1NQEAAABM2+8CAwAAAAAAkxpvtxgX3giWSku7GBfeCB9DSVEuQVNNQi5JUV9MQVNUU0FMRVBSSUNFLjQ1NTU1AQAAABCJ</t>
  </si>
  <si>
    <t>8QUCAAAABTE5LjQzAJMab7cYF94IlkpLuxgX3ggfQ0lRLkJJSUIuSVFfTEFTVFNBTEVQUklDRS40NTU1OAEAAAAedAAAAgAAAAYxOTUuODEAkxpvtxgX3giWSku7GBfeCB9DSVEuQ1lEWS5JUV9MQVNUU0FMRVBSSUNFLjQ1NTU4AQAAAHUvmQACAAAABzAuMTU2NzkAkxpvtxgX3giWSku7GBfeCB9DSVEuU0FWQS5JUV9MQVNUU0FMRVBSSUNFLjQ1NTU4AQAAAC+kAQACAAAABjI3LjAwNQCTGm+3GBfeCJZKS7sYF94IH0NJUS5BUlFULklRX0xBU1RTQUxFUFJJQ0UuNDU1NTkBAAAAKGG5IAIAAAAEOS42OACTGm+3GBfeCJZKS7sYF94IH0NJUS5XSU5ULklRX0xBU1RTQUxFUFJJQ0UuNDU1NTkBAAAA9msAAAIAAAADMTYzAJMab7cYF94IlkpLuxgX3ggeQ0lRLlhCSS5JUV9MQVNUU0FMRVBSSUNFLjQ1NTM3AQAAAMpAmAECAAAABjEwMS4yNgD0j/K3GBfeCMvIYbsYF94IK0NJUS5DWVRILklRX1NIT1JUX0lOVEVSRVNUX1BFUkNFTlQuOS81LzIwMjQBAAAANfgDAAMAAAAAAJMab7cYF94IlkpLuxgX3ggeQ0lRLlhCSS5JUV9MQVNUU0FMRVBSSUNFLjQ1NTM5AQAAAMpAmAECAAAABTk4LjUyAPSP8rcYF94Iy8hhuxgX3ggrQ0lRLkxHTkQuSVFfU0hPUlRfSU5URVJFU1RfUEVSQ0VOVC45LzUvMjAyNAEAAABkeAAAAgAAABA1LjgyNDEyNzgyMzQzODEzAJMab7cYF94IlkpLuxgX3ggfQ0lRLkFYR04uSVFfTEFTVFNB</t>
  </si>
  <si>
    <t>TEVQUklDRS40NTU0OAEAAABZnz8BAgAAAAUxMy43OQCTGm+3GBfeCJZKS7sYF94IIkNJUS5MQlBILklRX0xBU1RTQUxFUFJJQ0UuOS84LzIwMjQFAAAAAAAAAAgAAAAUKEludmFsaWQgSWRlbnRpZmllcimTGm+3GBfeCJZKS7sYF94IKkNJUS5BWk4uSVFfU0hPUlRfSU5URVJFU1RfUEVSQ0VOVC45LzgvMjAyNAEAAACGIwUAAwAAAAAAkxpvtxgX3giWSku7GBfeCCtDSVEuRVZBWC5JUV9TSE9SVF9JTlRFUkVTVF9QRVJDRU5ULjkvOS8yMDI0AQAAAA7IAxMCAAAAETAuODE0NDgzMzcwODQ0OTUzAIbWnLcYF94I7q9QuxgX3ggoQ0lRLlNQUlkuSVFfUFJJQ0VfVk9MX0hJU1RfNk1USC45LzkvMjAyNAEAAAAHpuEiAgAAAAc2NS4xNzc3AJMab7cYF94IlkpLuxgX3ggrQ0lRLlBMUlguSVFfU0hPUlRfSU5URVJFU1RfUEVSQ0VOVC45LzkvMjAyNAEAAABtEW4TAgAAAA8xMi4wNzA5MjI2Nzk4NTUAkxpvtxgX3giWSku7GBfeCCFDSVEuTExZLklRX0xBU1RTQUxFUFJJQ0UuOS85LzIwMjQBAAAAG1sEAAIAAAAGOTA4LjI3AIbWnLcYF94IyDlOuxgX3ggiQ0lRLkNWQUMuSVFfTEFTVFNBTEVQUklDRS45LzkvMjAyNAEAAAB+Kz0BAgAAAAQyLjkyAJMab7cYF94IMlxJuxgX3ggoQ0lRLlhOQ1IuSVFfUFJJQ0VfVk9MX0hJU1RfNk1USC45LzkvMjAyNAEAAACmWgsAAgAAAAc1Ny43NDk1AIbWnLcYF94I7q9QuxgX3ggf</t>
  </si>
  <si>
    <t>Q0lRLk5VVkwuSVFfTEFTVFNBTEVQUklDRS40NTU0MQEAAACFbN4pAgAAAAU4Ni4yNQCG1py3GBfeCO6vULsYF94IH0NJUS5NQUlBLklRX0xBU1RTQUxFUFJJQ0UuNDU1NTIBAAAAdfKfJQIAAAAEMi45NACTGm+3GBfeCDJcSbsYF94ILENJUS5STkFaLklRX1NIT1JUX0lOVEVSRVNUX1BFUkNFTlQuOS8xMC8yMDI0AQAAABkhliACAAAAEDEuMDE4MDUwOTcxMzY3NDEAkxpvtxgX3ggyXEm7GBfeCCxDSVEuSU1BQi5JUV9TSE9SVF9JTlRFUkVTVF9QRVJDRU5ULjkvMTAvMjAyNAEAAAD9LUUmAgAAABAxLjA0NjYzMTQ4NDI3NjcyAJMab7cYF94IMlxJuxgX3ggfQ0lRLlJFR04uSVFfTUFSS0VUQ0FQLjkvMTEvMjAyNAEAAACzgwAAAgAAAA0xMjMyMDEuODY4MTI3AQYAAAAFAAAAATEBAAAACy0xOTg1NjE5MzgzAwAAAAMxNjACAAAABjEwMDA1NAQAAAABMAcAAAAJOS8xMS8yMDI0n/5wtxgX3ggyXEm7GBfeCCJDSVEuU05ZLklRX0xBU1RTQUxFUFJJQ0UuOS8xMS8yMDI0AQAAABp8CgACAAAABTU3LjQ2AIbWnLcYF94IhMRLuxgX3ggiQ0lRLktUUkEuSVFfVkFMVUVfVFJBREVELjkvMTEvMjAyNAUAAAAAAAAACAAAABQoSW52YWxpZCBJZGVudGlmaWVyKZMab7cYF94IMlxJuxgX3ggfQ0lRLkFVUkEuSVFfTUFSS0VUQ0FQLjkvMTIvMjAyNAEAAADErfkFAgAAAAo0ODUuNjQzODY2AQYAAAAFAAAAATEBAAAACy0x</t>
  </si>
  <si>
    <t>OTg0NDE0MDQzAwAAAAMxNjACAAAABjEwMDA1NAQAAAABMAcAAAAJOS8xMi8yMDI0kxpvtxgX3ggyXEm7GBfeCB9DSVEuQ1ZBQy5JUV9NQVJLRVRDQVAuOS8xMi8yMDI0AQAAAH4rPQECAAAACDY5My4xMzAzAQYAAAAFAAAAATEBAAAACy0xOTgyNjE0NDM0AwAAAAMxNjACAAAABjEwMDA1NAQAAAABMAcAAAAJOS8xMi8yMDI0kxpvtxgX3ggyXEm7GBfeCClDSVEuTUNSQi5JUV9QUklDRV9WT0xfSElTVF82TVRILjkvMTIvMjAyNAEAAADTYkENAgAAAAgxNDEuNDI4MQCTGm+3GBfeCDJcSbsYF94IKUNJUS5EUlVHLklRX1BSSUNFX1ZPTF9ISVNUXzZNVEguOS8xMi8yMDI0AQAAANaRMCkCAAAABjE2OS4zNwCTGm+3GBfeCDJcSbsYF94IH0NJUS5JUEhBLklRX0xBU1RTQUxFUFJJQ0UuNDU1NDYBAAAAmYAGAAIAAAAEMi4zNgCTGm+3GBfeCDJcSbsYF94IIkNJUS5JTVJYLklRX1ZBTFVFX1RSQURFRC45LzEyLzIwMjQBAAAA1Q5hEgIAAAAJMTguMTUzNDIyAJMab7cYF94IMlxJuxgX3ggjQ0lRLkhBTE8uSVFfTEFTVFNBTEVQUklDRS45LzEyLzIwMjQBAAAARgV5AAIAAAAFNjAuNTQAkxpvtxgX3ggyXEm7GBfeCCJDSVEuUFJMRC5JUV9WQUxVRV9UUkFERUQuOS8xMy8yMDI0AQAAAGZeRxYCAAAACDYuODkxNjQxAJMab7cYF94IMlxJuxgX3ggkQ0lRLlJISEJZLklRX0xBU1RTQUxFUFJJQ0UuOS8xMy8yMDI0AQAA</t>
  </si>
  <si>
    <t>ACR8CgADAAAAAACTGm+3GBfeCDJcSbsYF94IIkNJUS5SRUdOLklRX1ZBTFVFX1RSQURFRC45LzEzLzIwMjQBAAAAs4MAAAIAAAAKNDA3Ljg2Mzc3NACTGm+3GBfeCDJcSbsYF94II0NJUS5DQ0NDLklRX0xBU1RTQUxFUFJJQ0UuOS8xMy8yMDI0AQAAAATOKhMCAAAABDYuNDQAkxpvtxgX3ggyXEm7GBfeCCJDSVEuQk5UWC5JUV9WQUxVRV9UUkFERUQuOS8xMy8yMDI0AQAAAHs7DQMCAAAACjc3Ny4xNzczOTYAkxpvtxgX3ggyXEm7GBfeCCNDSVEuQUNSVi5JUV9MQVNUU0FMRVBSSUNFLjkvMTQvMjAyNAEAAACJQ+cmAgAAAAQ4LjkxAJMab7cYF94IMlxJuxgX3ggiQ0lRLklOQ1kuSVFfVkFMVUVfVFJBREVELjkvMTQvMjAyNAEAAACaFAUAAwAAAAAAkxpvtxgX3ggyXEm7GBfeCCNDSVEuQUxNUy5JUV9MQVNUU0FMRVBSSUNFLjkvMTQvMjAyNAEAAABfew8qAgAAAAUxMS41OQCTGm+3GBfeCDJcSbsYF94IIkNJUS5CQ1lDLklRX1ZBTFVFX1RSQURFRC45LzE0LzIwMjQBAAAAnWxSBAMAAAAAAJMab7cYF94IMlxJuxgX3ggjQ0lRLlpMQUIuSVFfTEFTVFNBTEVQUklDRS45LzE0LzIwMjQBAAAAdwIpEAIAAAAFMjAuNTEAkxpvtxgX3ggyXEm7GBfeCCNDSVEuTUdOWC5JUV9MQVNUU0FMRVBSSUNFLjkvMTUvMjAyNAEAAABPKwkAAgAAAAMzLjcAkxpvtxgX3ggyXEm7GBfeCCJDSVEuTE5USC5JUV9WQUxVRV9UUkFE</t>
  </si>
  <si>
    <t>RUQuOS8xNS8yMDI0AQAAAHhrfgADAAAAAACTGm+3GBfeCDJcSbsYF94IIkNJUS5BWk4uSVFfTEFTVFNBTEVQUklDRS45LzE1LzIwMjQBAAAAhiMFAAIAAAAGMTE5LjI4AJMab7cYF94IMlxJuxgX3ggiQ0lRLlpOVEwuSVFfVkFMVUVfVFJBREVELjkvMTUvMjAyNAEAAAAbn5gmAwAAAAAAkxpvtxgX3ggyXEm7GBfeCCNDSVEuRVBJWC5JUV9MQVNUU0FMRVBSSUNFLjkvMTYvMjAyNAEAAABMsWgQAwAAAAAAkxpvtxgX3ggyXEm7GBfeCCFDSVEuR1NLLklRX1ZBTFVFX1RSQURFRC45LzE2LzIwMjQBAAAA8jMEAAIAAAAJNDIuMTE0OTAyAJMab7cYF94IMlxJuxgX3ggjQ0lRLklPQlQuSVFfTEFTVFNBTEVQUklDRS45LzE2LzIwMjQBAAAA4Hd0ZAIAAAAGMC43NzUyAJMab7cYF94IMlxJuxgX3ggeQ0lRLk5WUy5JUV9MQVNUU0FMRVBSSUNFLjQ1NTMxAQAAAKm16A8CAAAABDYuMzQAkxpvtxgX3ggyXEm7GBfeCCJDSVEuRUxBQi5JUV9MQVNUU0FMRVBSSUNFLjkvMy8yMDI0AQAAAIz2WWQCAAAACjE1NjguMDAwMjUAkxpvtxgX3ggyXEm7GBfeCCtDSVEuUlhSWC5JUV9TSE9SVF9JTlRFUkVTVF9QRVJDRU5ULjkvMy8yMDI0AQAAAJuqlA8CAAAAEDE5LjI3MTY0MjYxMDY0MTIAkxpvtxgX3ggyXEm7GBfeCChDSVEuUklHTC5JUV9QUklDRV9WT0xfSElTVF82TVRILjkvNS8yMDI0AQAAADuEAAACAAAABzc3LjMxNDUA</t>
  </si>
  <si>
    <t>kxpvtxgX3ggyXEm7GBfeCCFDSVEuRVZBWC5JUV9WQUxVRV9UUkFERUQuOS85LzIwMjQBAAAADsgDEwIAAAAIMC4xMzUwMjEAhtactxgX3gjur1C7GBfeCCtDSVEuUkVHTi5JUV9TSE9SVF9JTlRFUkVTVF9QRVJDRU5ULjkvOS8yMDI0AQAAALODAAACAAAAEDEuOTU1NTQ1NjYyMzE1MzUAkxpvtxgX3ggyXEm7GBfeCCJDSVEuU1BSWS5JUV9MQVNUU0FMRVBSSUNFLjkvOS8yMDI0AQAAAAem4SICAAAABTExLjcxAJMab7cYF94IMlxJuxgX3gghQ0lRLlBMUlguSVFfVkFMVUVfVFJBREVELjkvOS8yMDI0AQAAAG0RbhMCAAAACDIuOTY2NTQ3AJMab7cYF94IMlxJuxgX3ggeQ0lRLkxMWS5JUV9MQVNUU0FMRVBSSUNFLjQ1NTUxAQAAABtbBAACAAAABjkyMy41NACG1py3GBfeCMg5TrsYF94IK0NJUS5DQ0NDLklRX1NIT1JUX0lOVEVSRVNUX1BFUkNFTlQuOS85LzIwMjQBAAAABM4qEwIAAAAPMTUuMTQ4MTQ1OTE2OTg3AJMab7cYF94IMlxJuxgX3ggfQ0lRLk9BQkkuSVFfTEFTVFNBTEVQUklDRS40NTU0MQEAAAA98TtpAgAAAAQzLjk3AJMab7cYF94IMlxJuxgX3ggfQ0lRLkNWQUMuSVFfTEFTVFNBTEVQUklDRS40NTU1MQEAAAB+Kz0BAgAAAAQzLjI3AJMab7cYF94IMlxJuxgX3ggrQ0lRLlJMQVkuSVFfU0hPUlRfSU5URVJFU1RfUEVSQ0VOVC45LzkvMjAyNAEAAAAyzOMWAgAAAA82Ljc2MTkxMDAwMDAzNjkA</t>
  </si>
  <si>
    <t>kxpvtxgX3ggyXEm7GBfeCCJDSVEuWE5DUi5JUV9MQVNUU0FMRVBSSUNFLjkvOS8yMDI0AQAAAKZaCwACAAAABTE5Ljg5AIbWnLcYF94I7q9QuxgX3ggiQ0lRLlJOQVouSVFfVkFMVUVfVFJBREVELjkvMTAvMjAyNAEAAAAZIZYgAgAAAAgwLjEyOTg3OQCTGm+3GBfeCDJcSbsYF94IIkNJUS5JTUFCLklRX1ZBTFVFX1RSQURFRC45LzEwLzIwMjQBAAAA/S1FJgIAAAAIMC4wOTI3NDcAkxpvtxgX3ggyXEm7GBfeCClDSVEuUkVHTi5JUV9QUklDRV9WT0xfSElTVF82TVRILjkvMTEvMjAyNAEAAACzgwAAAgAAAAcxNy42NTE4AIbWnLcYF94I7q9QuxgX3ggrQ0lRLlNOWS5JUV9TSE9SVF9JTlRFUkVTVF9QRVJDRU5ULjkvMTEvMjAyNAEAAAAafAoAAwAAAAAAn/5wtxgX3ggyXEm7GBfeCB5DSVEuU05ZLklRX0xBU1RTQUxFUFJJQ0UuNDU1NTMBAAAAGnwKAAIAAAAFNTcuNDcAhtactxgX3giExEu7GBfeCCJDSVEuQkNUWC5JUV9WQUxVRV9UUkFERUQuOS8xMS8yMDI0AQAAAPbcoQ8CAAAACjEwNy4zNTE0NjYAkxpvtxgX3ggyXEm7GBfeCB5DSVEuSk5KLklRX01BUktFVENBUC45LzExLzIwMjQBAAAAnSECAAIAAAANMzk2NzYxLjkwMTE5NQEGAAAABQAAAAExAQAAAAstMTk4NjM4NTMyMQMAAAADMTYwAgAAAAYxMDAwNTQEAAAAATAHAAAACTkvMTEvMjAyNJMab7cYF94IMlxJuxgX3ggpQ0lRLkFVUkEuSVFfUFJJ</t>
  </si>
  <si>
    <t>Q0VfVk9MX0hJU1RfNk1USC45LzEyLzIwMjQBAAAAxK35BQIAAAAHNTkuOTUwNQCTGm+3GBfeCDJcSbsYF94IKUNJUS5DVkFDLklRX1BSSUNFX1ZPTF9ISVNUXzZNVEguOS8xMi8yMDI0AQAAAH4rPQECAAAABzc0Ljk5MTgAkxpvtxgX3ggyXEm7GBfeCB9DSVEuTUNSQi5JUV9MQVNUU0FMRVBSSUNFLjQ1NTQ2AQAAANNiQQ0CAAAAAjIxAJMab7cYF94IMlxJuxgX3ggjQ0lRLkRSVUcuSVFfTEFTVFNBTEVQUklDRS45LzEyLzIwMjQBAAAA1pEwKQIAAAAEMS40NwCTGm+3GBfeCDJcSbsYF94ILENJUS5WWU5FLklRX1NIT1JUX0lOVEVSRVNUX1BFUkNFTlQuOS8xMi8yMDI0AQAAACpdYwACAAAAETAuMzE1MjY3MTI1ODM1NzIxAJMab7cYF94IMlxJuxgX3ggjQ0lRLklQSEEuSVFfTEFTVFNBTEVQUklDRS45LzEyLzIwMjQBAAAAmYAGAAIAAAAEMi4yOACTGm+3GBfeCDJcSbsYF94IIENJUS5SSEhCWS5JUV9NQVJLRVRDQVAuOS8xMi8yMDI0AQAAACR8CgACAAAADTIxMTc1My4zNzU1MjcBBgAAAAUAAAABMQEAAAALLTE5ODY0NDI2MDUDAAAAAjI5AgAAAAYxMDAwNTQEAAAAATAHAAAACTkvMTIvMjAyNJMab7cYF94IMlxJuxgX3ggfQ0lRLkhBTE8uSVFfTEFTVFNBTEVQUklDRS40NTU1NAEAAABGBXkAAgAAAAQ1OS41AJMab7cYF94IMlxJuxgX3ggeQ0lRLk1SSy5JUV9NQVJLRVRDQVAuOS8xMy8yMDI0AQAAAPZm</t>
  </si>
  <si>
    <t>BAACAAAADTI5MzY4My4wMDY4ODgBBgAAAAUAAAABMQEAAAALLTE5ODQ4NTg5NTIDAAAAAzE2MAIAAAAGMTAwMDU0BAAAAAEwBwAAAAk5LzEzLzIwMjSTGm+3GBfeCDJcSbsYF94IIENJUS5SSEhCWS5JUV9MQVNUU0FMRVBSSUNFLjQ1NTU1AQAAACR8CgADAAAAAACTGm+3GBfeCDJcSbsYF94IHkNJUS5MTFkuSVFfTUFSS0VUQ0FQLjkvMTMvMjAyNAEAAAAbWwQAAgAAAA04MzE3MzIuMjk1Mzk2AQYAAAAFAAAAATEBAAAACy0xOTg0MzM0MTI0AwAAAAMxNjACAAAABjEwMDA1NAQAAAABMAcAAAAJOS8xMy8yMDI0kxpvtxgX3ggyXEm7GBfeCB9DSVEuQ0NDQy5JUV9MQVNUU0FMRVBSSUNFLjQ1NTU1AQAAAATOKhMCAAAABDYuMzUAkxpvtxgX3ggyXEm7GBfeCB9DSVEuSU1DUi5JUV9NQVJLRVRDQVAuOS8xNC8yMDI0AQAAALP/7gcCAAAACzE2NzguMTI5MjY0AQYAAAAFAAAAATEBAAAACy0xOTg0NDEzNjIxAwAAAAMxNjACAAAABjEwMDA1NAQAAAABMAcAAAAJOS8xNC8yMDI0kxpvtxgX3ggyXEm7GBfeCB9DSVEuQUNSVi5JUV9MQVNUU0FMRVBSSUNFLjQ1NTU1AQAAAIlD5yYCAAAABDcuNDcAkxpvtxgX3ggyXEm7GBfeCB9DSVEuQVBWTy5JUV9NQVJLRVRDQVAuOS8xNC8yMDI0AQAAAJTuvhMCAAAACDMuMzQzMjMyAQYAAAAFAAAAATEBAAAACy0xOTg0MzIxMTU0AwAAAAMxNjACAAAABjEwMDA1NAQAAAABMAcA</t>
  </si>
  <si>
    <t>AAAJOS8xNC8yMDI0kxpvtxgX3ggyXEm7GBfeCB9DSVEuQUxNUy5JUV9MQVNUU0FMRVBSSUNFLjQ1NTU1AQAAAF97DyoCAAAABTExLjQ3AJ/+cLcYF94IMlxJuxgX3ggfQ0lRLlJQVFguSVFfTUFSS0VUQ0FQLjkvMTQvMjAyNAEAAADnv/AZAgAAAAoxNDkuODMyNzMxAQYAAAAFAAAAATEBAAAACy0xOTgzOTMxMTQ1AwAAAAMxNjACAAAABjEwMDA1NAQAAAABMAcAAAAJOS8xNC8yMDI0n/5wtxgX3ggyXEm7GBfeCB9DSVEuWkxBQi5JUV9MQVNUU0FMRVBSSUNFLjQ1NTU1AQAAAHcCKRACAAAABTIxLjg1AJ/+cLcYF94IMlxJuxgX3ggfQ0lRLkJOVFguSVFfTUFSS0VUQ0FQLjkvMTQvMjAyNAEAAAB7Ow0DAgAAAAwyOTM0MC4zNTMzOTkBBgAAAAUAAAABMQEAAAALLTE5ODQ5Mzc1NzUDAAAAAzE2MAIAAAAGMTAwMDU0BAAAAAEwBwAAAAk5LzE0LzIwMjSf/nC3GBfeCDJcSbsYF94IH0NJUS5NR05YLklRX0xBU1RTQUxFUFJJQ0UuNDU1NTUBAAAATysJAAIAAAAEMy4yOACf/nC3GBfeCDJcSbsYF94IH0NJUS5SRVBMLklRX01BUktFVENBUC45LzE1LzIwMjQBAAAAROgSIgIAAAAKNzYwLjQxNzEzNwEGAAAABQAAAAExAQAAAAstMTk4NDQwNDU3MwMAAAADMTYwAgAAAAYxMDAwNTQEAAAAATAHAAAACTkvMTUvMjAyNJ/+cLcYF94IMlxJuxgX3ggfQ0lRLklNTVAuSVFfTUFSS0VUQ0FQLjkvMTUvMjAyNAEAAAAVQmYA</t>
  </si>
  <si>
    <t>AgAAAAo1ODEuMDQ0OTE2AQYAAAAFAAAAATEBAAAACy0xOTc5MTEyNjg5AwAAAAE5AgAAAAYxMDAwNTQEAAAAATAHAAAACTkvMTUvMjAyNJ/+cLcYF94IMlxJuxgX3ggfQ0lRLkVQSVguSVFfTEFTVFNBTEVQUklDRS40NTU1OAEAAABMsWgQAwAAAAAAn/5wtxgX3ggyXEm7GBfeCB9DSVEuWk5UTC5JUV9NQVJLRVRDQVAuOS8xNi8yMDI0AQAAABufmCYCAAAACjI2MS42NzczMTkBBgAAAAUAAAABMQEAAAALLTE5ODQxNTA2NjYDAAAAAzE2MAIAAAAGMTAwMDU0BAAAAAEwBwAAAAk5LzE2LzIwMjSf/nC3GBfeCDJcSbsYF94IH0NJUS5JT0JULklRX0xBU1RTQUxFUFJJQ0UuNDU1NTgBAAAA4Hd0ZAIAAAAEMS4xMgCf/nC3GBfeCDJcSbsYF94IH0NJUS5CQ1lDLklRX01BUktFVENBUC45LzE2LzIwMjQBAAAAnWxSBAIAAAALMTcyMi43NjY2NDYBBgAAAAUAAAABMQEAAAALLTE5ODQ4MTg1OTQDAAAAAzE2MAIAAAAGMTAwMDU0BAAAAAEwBwAAAAk5LzE2LzIwMjSf/nC3GBfeCDJcSbsYF94IH0NJUS5OQ05BLklRX0xBU1RTQUxFUFJJQ0UuNDU1NTgBAAAAP/QIAwIAAAADNjQ2AJ/+cLcYF94IMlxJuxgX3ggfQ0lRLlBBU0cuSVFfTEFTVFNBTEVQUklDRS40NTU1OAEAAAAH2ugjAgAAAAYxMi45MjQAn/5wtxgX3ggyXEm7GBfeCB9DSVEuQVNORC5JUV9NQVJLRVRDQVAuOS8xNi8yMDI0AQAAAKXiWgICAAAACzgwMDQu</t>
  </si>
  <si>
    <t>NDAwNDkyAQYAAAAFAAAAATEBAAAACy0xOTc4MTU2NzgxAwAAAAMxNjACAAAABjEwMDA1NAQAAAABMAcAAAAJOS8xNi8yMDI0n/5wtxgX3ggyXEm7GBfeCB9DSVEuQ0dFTS5JUV9MQVNUU0FMRVBSSUNFLjQ1NTU4AQAAAH96JiACAAAABTE2LjYzAJ/+cLcYF94IMlxJuxgX3ggfQ0lRLkVYRUwuSVFfTUFSS0VUQ0FQLjkvMTYvMjAyNAEAAACybgAAAgAAAAs3ODM1Ljg2NDg4NgEGAAAABQAAAAExAQAAAAstMTk4NDY1MTU3MQMAAAADMTYwAgAAAAYxMDAwNTQEAAAAATAHAAAACTkvMTYvMjAyNJ/+cLcYF94IMlxJuxgX3gggQ0lRLklQU0VZLklRX0xBU1RTQUxFUFJJQ0UuNDU1NTgBAAAARhACAAMAAAAAAJ/+cLcYF94IMlxJuxgX3ggfQ0lRLkFEQUcuSVFfTUFSS0VUQ0FQLjkvMTYvMjAyNAEAAAAQBgsHAgAAAAoxMjEuNzQ0NjU2AQYAAAAFAAAAATEBAAAACy0xOTg2NDI1MDk5AwAAAAMxNjACAAAABjEwMDA1NAQAAAABMAcAAAAJOS8xNi8yMDI0n/5wtxgX3ggyXEm7GBfeCB5DSVEuTlZTLklRX0xBU1RTQUxFUFJJQ0UuNDU1NTgBAAAAqbXoDwIAAAAENi43OQCf/nC3GBfeCDJcSbsYF94IH0NJUS5TTU1ULklRX01BUktFVENBUC45LzE2LzIwMjQBAAAAwy2xAAIAAAAMMjEzNTkuMzcyODk5AQYAAAAFAAAAATEBAAAACy0xOTg0ODI2MTMxAwAAAAMxNjACAAAABjEwMDA1NAQAAAABMAcAAAAJOS8xNi8yMDI0</t>
  </si>
  <si>
    <t>n/5wtxgX3ggyXEm7GBfeCB9DSVEuUERTQi5JUV9NQVJLRVRDQVAuOS8xNi8yMDI0AQAAAIcMNAMCAAAACjExMi42Njg2MTkBBgAAAAUAAAABMQEAAAALLTE5ODI1MTQ0MDUDAAAAAzE2MAIAAAAGMTAwMDU0BAAAAAEwBwAAAAk5LzE2LzIwMjSf/nC3GBfeCDJcSbsYF94IH0NJUS5OWFRDLklRX0xBU1RTQUxFUFJJQ0UuNDU1NTgBAAAAVRopEwIAAAAJMTYuODAwMDA2AJ/+cLcYF94IMlxJuxgX3ggfQ0lRLlpZTUUuSVFfTUFSS0VUQ0FQLjkvMTYvMjAyNAEAAABnZJQCAgAAAAo4ODguODAyODQ5AQYAAAAFAAAAATEBAAAACy0xOTg1NDY0MzY2AwAAAAMxNjACAAAABjEwMDA1NAQAAAABMAcAAAAJOS8xNi8yMDI0n/5wtxgX3ggyXEm7GBfeCB5DSVEuTVJLLklRX0xBU1RTQUxFUFJJQ0UuNDU1NTkBAAAA9mYEAAIAAAAGMTE0Ljk2AJ/+cLcYF94IMlxJuxgX3ggeQ0lRLlNOWS5JUV9NQVJLRVRDQVAuOS8xNy8yMDI0AQAAABp8CgACAAAADDEyODk3OC43NTc0NAEGAAAABQAAAAExAQAAAAstMTk4NjQ4MzkwMQMAAAACNTACAAAABjEwMDA1NAQAAAABMAcAAAAJOS8xNy8yMDI0n/5wtxgX3ggyXEm7GBfeCB9DSVEuSUZSWC5JUV9MQVNUU0FMRVBSSUNFLjQ1NTQ1AQAAANB9hwICAAAABDEuNDcAn/5wtxgX3ggyXEm7GBfeCCNDSVEuUEhSUkYuSVFfTEFTVFNBTEVQUklDRS45LzQvMjAyNAUAAAAAAAAACAAAABQo</t>
  </si>
  <si>
    <t>SW52YWxpZCBJZGVudGlmaWVyKZ/+cLcYF94IMlxJuxgX3ggfQ0lRLkhPVEguSVFfTEFTVFNBTEVQUklDRS40NTU0NwEAAABQYusZAgAAAAQxLjEzAJ/+cLcYF94IMlxJuxgX3ggiQ0lRLlJJR0wuSVFfTEFTVFNBTEVQUklDRS45LzUvMjAyNAEAAAA7hAAAAgAAAAUxMy40MQCf/nC3GBfeCDJcSbsYF94IHkNJUS5YQkkuSVFfTEFTVFNBTEVQUklDRS40NTU0MAEAAADKQJgBAgAAAAU5OC4wOAD0j/K3GBfeCHdTX7sYF94IHUNJUS5NUksuSVFfTUFSS0VUQ0FQLjkvOS8yMDI0AQAAAPZmBAACAAAADTI5MjU0Mi4zNDI2OTgBBgAAAAUAAAABMQEAAAALLTE5ODQ4NTg5NTIDAAAAAzE2MAIAAAAGMTAwMDU0BAAAAAEwBwAAAAg5LzkvMjAyNIbWnLcYF94IICZTuxgX3gghQ0lRLkNUTVguSVFfVkFMVUVfVFJBREVELjkvOS8yMDI0AQAAANw4mwMCAAAABzAuOTI3MjkAn/5wtxgX3ggyXEm7GBfeCB9DSVEuU1BSWS5JUV9MQVNUU0FMRVBSSUNFLjQ1NTUxAQAAAAem4SICAAAABTEyLjk1AJ/+cLcYF94IMlxJuxgX3ggeQ0lRLlBIR0UuSVFfTUFSS0VUQ0FQLjkvOS8yMDI0AQAAANmOrxkCAAAACDIwLjE1MDcyAQYAAAAFAAAAATEBAAAACy0xOTgyODM3MjAyAwAAAAMxNjACAAAABjEwMDA1NAQAAAABMAcAAAAIOS85LzIwMjSf/nC3GBfeCDJcSbsYF94IIUNJUS5DQ0NDLklRX1ZBTFVFX1RSQURFRC45LzkvMjAyNAEA</t>
  </si>
  <si>
    <t>AAAEzioTAgAAAAkxNi42NjkyMjMAn/5wtxgX3ggyXEm7GBfeCB9DSVEuT0FCSS5JUV9MQVNUU0FMRVBSSUNFLjQ1NTUxAQAAAD3xO2kCAAAABDQuNTYAn/5wtxgX3ggyXEm7GBfeCCFDSVEuUkxBWS5JUV9WQUxVRV9UUkFERUQuOS85LzIwMjQBAAAAMszjFgIAAAAKMTgxLjM0MTgyNQCf/nC3GBfeCDJcSbsYF94IH0NJUS5YTkNSLklRX0xBU1RTQUxFUFJJQ0UuNDU1NTEBAAAAploLAAIAAAAFMjEuMTUAhtactxgX3gjIOU67GBfeCCxDSVEuVlJETi5JUV9TSE9SVF9JTlRFUkVTVF9QRVJDRU5ULjkvMTAvMjAyNAEAAABv4q4CAgAAABAxMi41MjQwNjMyNjM4MTM4AJ/+cLcYF94IMlxJuxgX3ggfQ0lRLlRGRlAuSVFfTUFSS0VUQ0FQLjkvMTAvMjAyNAEAAADqNAsAAgAAAAc4MzkuMDE2AQYAAAAFAAAAATEBAAAACy0xOTc4MjA0MjYwAwAAAAI1MAIAAAAGMTAwMDU0BAAAAAEwBwAAAAk5LzEwLzIwMjSf/nC3GBfeCDJcSbsYF94IKUNJUS5CQklPLklRX1BSSUNFX1ZPTF9ISVNUXzZNVEguOS8xMC8yMDI0AQAAAGKHnBgCAAAABzUxLjQ4ODIAhtactxgX3gjIOU67GBfeCB9DSVEuTlVWQi5JUV9NQVJLRVRDQVAuOS8xMC8yMDI0AQAAAD/tFiYCAAAACTk4NC4yNTQwNQEGAAAABQAAAAExAQAAAAstMTk4NDkzNzU3NAMAAAADMTYwAgAAAAYxMDAwNTQEAAAAATAHAAAACTkvMTAvMjAyNIbWnLcYF94IyDlOuxgX</t>
  </si>
  <si>
    <t>3ggjQ0lRLlJFR04uSVFfTEFTVFNBTEVQUklDRS45LzExLzIwMjQBAAAAs4MAAAIAAAAHMTE0MS40NQAeVrC3GBfeCCAmU7sYF94IKUNJUS5PU1RYLklRX1BSSUNFX1ZPTF9ISVNUXzZNVEguOS8xMS8yMDI0AQAAAE4EmiIDAAAAAACf/nC3GBfeCNbjRrsYF94IKENJUS5KTkouSVFfUFJJQ0VfVk9MX0hJU1RfNk1USC45LzExLzIwMjQBAAAAnSECAAIAAAAHMTcuNDEzMQCf/nC3GBfeCNbjRrsYF94IH0NJUS5BVVJBLklRX0xBU1RTQUxFUFJJQ0UuNDU1NDYBAAAAxK35BQIAAAAEOS4wNwCf/nC3GBfeCNbjRrsYF94IH0NJUS5DVkFDLklRX0xBU1RTQUxFUFJJQ0UuNDU1NDYBAAAAfis9AQIAAAAEMy4wMwCf/nC3GBfeCNbjRrsYF94IK0NJUS5HU0suSVFfU0hPUlRfSU5URVJFU1RfUEVSQ0VOVC45LzEyLzIwMjQBAAAA8jMEAAMAAAAAAJ/+cLcYF94I1uNGuxgX3ggjQ0lRLk1DUkIuSVFfTEFTVFNBTEVQUklDRS45LzEyLzIwMjQBAAAA02JBDQIAAAAEMTkuMgCf/nC3GBfeCNbjRrsYF94ILENJUS5NTlBSLklRX1NIT1JUX0lOVEVSRVNUX1BFUkNFTlQuOS8xMi8yMDI0AQAAAEumJBICAAAAEDIuNjM1OTQ4MjYxMDQ2NzkAn/5wtxgX3gjW40a7GBfeCB9DSVEuRFJVRy5JUV9MQVNUU0FMRVBSSUNFLjQ1NTU0AQAAANaRMCkCAAAABDEuNDcAn/5wtxgX3gjW40a7GBfeCB9DSVEuSVBIQS5JUV9MQVNUU0FMRVBS</t>
  </si>
  <si>
    <t>SUNFLjQ1NTU0AQAAAJmABgACAAAABDIuMjUAn/5wtxgX3gjW40a7GBfeCCxDSVEuTkJJWC5JUV9TSE9SVF9JTlRFUkVTVF9QRVJDRU5ULjkvMTIvMjAyNAEAAABJfQAAAgAAABAyLjExNDcyNjk5ODgyMTI4AJ/+cLcYF94I1uNGuxgX3ggqQ0lRLlJISEJZLklRX1BSSUNFX1ZPTF9ISVNUXzZNVEguOS8xMi8yMDI0AQAAACR8CgADAAAAAACf/nC3GBfeCNbjRrsYF94ILENJUS5DVkFDLklRX1NIT1JUX0lOVEVSRVNUX1BFUkNFTlQuOS8xMy8yMDI0AQAAAH4rPQECAAAAEDIuNDY5NDQ0MDI4ODkzNTUAn/5wtxgX3gjW40a7GBfeCChDSVEuTVJLLklRX1BSSUNFX1ZPTF9ISVNUXzZNVEguOS8xMy8yMDI0AQAAAPZmBAACAAAABzIzLjgwMDkAn/5wtxgX3gjW40a7GBfeCCxDSVEuSEFMTy5JUV9TSE9SVF9JTlRFUkVTVF9QRVJDRU5ULjkvMTMvMjAyNAEAAABGBXkAAgAAABA3LjkyNTYwNjUwNDkxOTM5AJ/+cLcYF94I1uNGuxgX3ggoQ0lRLkxMWS5JUV9QUklDRV9WT0xfSElTVF82TVRILjkvMTMvMjAyNAEAAAAbWwQAAgAAAAczMC45MTc2AJ/+cLcYF94I1uNGuxgX3ggrQ0lRLlBGRS5JUV9TSE9SVF9JTlRFUkVTVF9QRVJDRU5ULjkvMTMvMjAyNAEAAADeeQIAAgAAABAxLjE1Mzc1NDE5NDY2ODk4AJ/+cLcYF94I1uNGuxgX3ggpQ0lRLklNQ1IuSVFfUFJJQ0VfVk9MX0hJU1RfNk1USC45LzE0LzIwMjQBAAAA</t>
  </si>
  <si>
    <t>s//uBwIAAAAHNDIuNjI3NQCf/nC3GBfeCNbjRrsYF94IK0NJUS5QRkUuSVFfU0hPUlRfSU5URVJFU1RfUEVSQ0VOVC45LzE0LzIwMjQBAAAA3nkCAAIAAAAQMS4xNTM3NTQxOTQ2Njg5OACf/nC3GBfeCNbjRrsYF94IKUNJUS5BUFZPLklRX1BSSUNFX1ZPTF9ISVNUXzZNVEguOS8xNC8yMDI0AQAAAJTuvhMCAAAACDIwNC40NjgxAJ/+cLcYF94I1uNGuxgX3ggpQ0lRLlJQVFguSVFfUFJJQ0VfVk9MX0hJU1RfNk1USC45LzE0LzIwMjQBAAAA57/wGQIAAAAGNjUuNjUyAJ/+cLcYF94I1uNGuxgX3ggsQ0lRLkJDQUIuSVFfU0hPUlRfSU5URVJFU1RfUEVSQ0VOVC45LzE0LzIwMjQBAAAAx55GBgIAAAAQOS4yMDczMzg2NjEyNDc2OACf/nC3GBfeCNbjRrsYF94IKUNJUS5CTlRYLklRX1BSSUNFX1ZPTF9ISVNUXzZNVEguOS8xNC8yMDI0AQAAAHs7DQMCAAAABTQ0LjA2AJ/+cLcYF94I1uNGuxgX3ggrQ0lRLkxMWS5JUV9TSE9SVF9JTlRFUkVTVF9QRVJDRU5ULjkvMTUvMjAyNAEAAAAbWwQAAgAAABEwLjY5NjUzOTkyMDY5NTE2MgCf/nC3GBfeCNbjRrsYF94IKUNJUS5SRVBMLklRX1BSSUNFX1ZPTF9ISVNUXzZNVEguOS8xNS8yMDI0AQAAAEToEiICAAAABzc2Ljg2MzkAn/5wtxgX3gjW40a7GBfeCCtDSVEuSUZSWC5JUV9TSE9SVF9JTlRFUkVTVF9QRVJDRU5ULjkvMy8yMDI0AQAAANB9hwICAAAAETAuMzg2</t>
  </si>
  <si>
    <t>NTAwMjYxMDU4ODYyAJ/+cLcYF94I1uNGuxgX3ggfQ0lRLkFUSEEuSVFfTEFTVFNBTEVQUklDRS40NTUzNwEAAAAcEdsPAgAAAAQzMC45AJ/+cLcYF94I1uNGuxgX3ggoQ0lRLkFSUVQuSVFfUFJJQ0VfVk9MX0hJU1RfNk1USC45LzUvMjAyNAEAAAAoYbkgAgAAAAc3OC44MDcxAJ/+cLcYF94I1uNGuxgX3ggfQ0lRLlJJR0wuSVFfTEFTVFNBTEVQUklDRS40NTU0NwEAAAA7hAAAAgAAAAUxMi45NQCf/nC3GBfeCNbjRrsYF94IH0NJUS5ZTUFCLklRX0xBU1RTQUxFUFJJQ0UuNDU1NDgFAAAAAAAAAAgAAAAUKEludmFsaWQgSWRlbnRpZmllcimf/nC3GBfeCNbjRrsYF94IK0NJUS5MQlBILklRX1NIT1JUX0lOVEVSRVNUX1BFUkNFTlQuOS84LzIwMjQFAAAAAAAAAAgAAAAUKEludmFsaWQgSWRlbnRpZmllcimf/nC3GBfeCNbjRrsYF94IKkNJUS5KTkouSVFfU0hPUlRfSU5URVJFU1RfUEVSQ0VOVC45LzgvMjAyNAEAAACdIQIAAgAAABEwLjgyMzExNDYzODE5MDg4MwCf/nC3GBfeCNbjRrsYF94IIUNJUS5BQ1RVLklRX1ZBTFVFX1RSQURFRC45LzkvMjAyNAEAAAATnaoSAgAAAAgwLjQ2NDk2NACf/nC3GBfeCNbjRrsYF94IHkNJUS5FVkFYLklRX01BUktFVENBUC45LzkvMjAyNAEAAAAOyAMTAgAAAAkxOC4xMjIxNjMBBgAAAAUAAAABMQEAAAALLTE5ODE3NjM0OTkDAAAAAzE2MAIAAAAGMTAwMDU0BAAAAAEw</t>
  </si>
  <si>
    <t>BwAAAAg5LzkvMjAyNIbWnLcYF94IICZTuxgX3ggoQ0lRLlJFUEwuSVFfUFJJQ0VfVk9MX0hJU1RfNk1USC45LzkvMjAyNAEAAABE6BIiAgAAAAc3Ni43Mzc0AJ/+cLcYF94I1uNGuxgX3ggfQ0lRLlBIR0UuSVFfTEFTVFNBTEVQUklDRS40NTU0MQEAAADZjq8ZAgAAAAYxLjE5MDEAn/5wtxgX3gjW40a7GBfeCB5DSVEuSVBIQS5JUV9NQVJLRVRDQVAuOS85LzIwMjQBAAAAmYAGAAIAAAAKMTc2LjQ3MjcwNQEGAAAABQAAAAExAQAAAAstMjAwMjM0MDk1MQMAAAACNTACAAAABjEwMDA1NAQAAAABMAcAAAAIOS85LzIwMjSf/nC3GBfeCNbjRrsYF94IHUNJUS5OVk8uSVFfTUFSS0VUQ0FQLjkvOS8yMDI0AQAAAHzvBAACAAAADjM5MzIyMDIuMzI1NjcyAQYAAAAFAAAAATEBAAAACy0xOTg0NjgwNjAwAwAAAAI0MgIAAAAGMTAwMDU0BAAAAAEwBwAAAAg5LzkvMjAyNJ/+cLcYF94I1uNGuxgX3ggiQ0lRLlZSRE4uSVFfVkFMVUVfVFJBREVELjkvMTAvMjAyNAEAAABv4q4CAgAAAAozMTEuMDY4NzYzAJ/+cLcYF94I1uNGuxgX3ggpQ0lRLkxYUlguSVFfUFJJQ0VfVk9MX0hJU1RfNk1USC45LzEwLzIwMjQBAAAAPXgAAAIAAAAHODAuODUzMQCf/nC3GBfeCNbjRrsYF94IKUNJUS5URkZQLklRX1BSSUNFX1ZPTF9ISVNUXzZNVEguOS8xMC8yMDI0AQAAAOo0CwACAAAABzcxLjA0NjkAn/5wtxgX3gjW40a7GBfeCB9D</t>
  </si>
  <si>
    <t>SVEuQkJJTy5JUV9MQVNUU0FMRVBSSUNFLjQ1NTQ0AQAAAGKHnBgCAAAABDMwLjcAHlawtxgX3ggXAVi7GBfeCClDSVEuTlVWQi5JUV9QUklDRV9WT0xfSElTVF82TVRILjkvMTAvMjAyNAEAAAA/7RYmAgAAAAc5MS4wMzA5AIbWnLcYF94IhMRLuxgX3ggfQ0lRLlJFR04uSVFfTEFTVFNBTEVQUklDRS40NTU1MwEAAACzgwAAAgAAAAcxMTM4LjgxAIbWnLcYF94IICZTuxgX3gghQ0lRLlNOWS5JUV9WQUxVRV9UUkFERUQuOS8xMS8yMDI0AQAAABp8CgACAAAACTk0LjU0MDIwMgCf/nC3GBfeCNbjRrsYF94IH0NJUS5PU1RYLklRX0xBU1RTQUxFUFJJQ0UuNDU1NDUBAAAATgSaIgIAAAAEMy43NQCf/nC3GBfeCNbjRrsYF94IIkNJUS5KTkouSVFfTEFTVFNBTEVQUklDRS45LzExLzIwMjQBAAAAnSECAAIAAAAGMTY0LjgyAJ/+cLcYF94I1uNGuxgX3ggrQ0lRLk5WUy5JUV9TSE9SVF9JTlRFUkVTVF9QRVJDRU5ULjkvMTEvMjAyNAEAAACptegPAwAAAAAAn/5wtxgX3gjW40a7GBfeCCNDSVEuQVVSQS5JUV9MQVNUU0FMRVBSSUNFLjkvMTIvMjAyNAEAAADErfkFAgAAAAQ5Ljc5AJ/+cLcYF94I1uNGuxgX3ggrQ0lRLlNOWS5JUV9TSE9SVF9JTlRFUkVTVF9QRVJDRU5ULjkvMTIvMjAyNAEAAAAafAoAAwAAAAAAn/5wtxgX3gjW40a7GBfeCCNDSVEuQ1ZBQy5JUV9MQVNUU0FMRVBSSUNFLjkvMTIvMjAyNAEAAAB+</t>
  </si>
  <si>
    <t>Kz0BAgAAAAQzLjA5AJ/+cLcYF94I1uNGuxgX3ggfQ0lRLk1DUkIuSVFfTEFTVFNBTEVQUklDRS40NTU1NAEAAADTYkENAgAAAAIyMQCf/nC3GBfeCNbjRrsYF94IIkNJUS5NTlBSLklRX1ZBTFVFX1RSQURFRC45LzEyLzIwMjQBAAAAS6YkEgIAAAAKMTYxLjk2ODMxMgCf/nC3GBfeCNbjRrsYF94IIkNJUS5WWU5FLklRX1ZBTFVFX1RSQURFRC45LzEyLzIwMjQBAAAAKl1jAAIAAAAIMC4yNDQ1OTEAn/5wtxgX3gjW40a7GBfeCCBDSVEuUkhIQlkuSVFfTEFTVFNBTEVQUklDRS40NTU0NgEAAAAkfAoAAwAAAAAAn/5wtxgX3gjW40a7GBfeCB5DSVEuTVJLLklRX0xBU1RTQUxFUFJJQ0UuNDU1NDcBAAAA9mYEAAIAAAAGMTE1LjI1AJ/+cLcYF94I1uNGuxgX3ggeQ0lRLkxMWS5JUV9MQVNUU0FMRVBSSUNFLjQ1NTQ3AQAAABtbBAACAAAABjkzNS4wMgAeVrC3GBfeCEyNVbsYF94IH0NJUS5JTUNSLklRX0xBU1RTQUxFUFJJQ0UuNDU1NDgBAAAAs//uBwIAAAAFMzMuNTUAn/5wtxgX3gjW40a7GBfeCB9DSVEuQVBWTy5JUV9MQVNUU0FMRVBSSUNFLjQ1NTQ4AQAAAJTuvhMCAAAACjI2Mi42MjYyNjIAn/5wtxgX3gjW40a7GBfeCB9DSVEuUlBUWC5JUV9MQVNUU0FMRVBSSUNFLjQ1NTQ4AQAAAOe/8BkCAAAABDMuNTMAn/5wtxgX3gjW40a7GBfeCB9DSVEuQk5UWC5JUV9MQVNUU0FMRVBSSUNFLjQ1NTQ4AQAAAHs7</t>
  </si>
  <si>
    <t>DQMCAAAABTEyMy40AJ/+cLcYF94I1uNGuxgX3ggfQ0lRLlJFUEwuSVFfTEFTVFNBTEVQUklDRS40NTU0OAEAAABE6BIiAgAAAAUxMS4xMwCf/nC3GBfeCNbjRrsYF94IH0NJUS5JTU1QLklRX0xBU1RTQUxFUFJJQ0UuNDU1NDgBAAAAFUJmAAIAAAAEMi42NACf/nC3GBfeCNbjRrsYF94IH0NJUS5FWEVMLklRX0xBU1RTQUxFUFJJQ0UuNDU1NDgBAAAAsm4AAAIAAAAFMjYuNDYAn/5wtxgX3gjW40a7GBfeCB9DSVEuQURBRy5JUV9MQVNUU0FMRVBSSUNFLjQ1NTQ4AQAAABAGCwcCAAAABDMuNDkAn/5wtxgX3gjW40a7GBfeCB9DSVEuUERTQi5JUV9MQVNUU0FMRVBSSUNFLjQ1NTQ4AQAAAIcMNAMCAAAAATMAn/5wtxgX3gjW40a7GBfeCB9DSVEuWllNRS5JUV9MQVNUU0FMRVBSSUNFLjQ1NTQ4AQAAAGdklAICAAAABTEyLjU0AJ/+cLcYF94I1uNGuxgX3ggeQ0lRLlNOWS5JUV9MQVNUU0FMRVBSSUNFLjQ1NTUxAQAAABp8CgACAAAABTU3LjMzAJ/+cLcYF94I1uNGuxgX3ggfQ0lRLkhPVEguSVFfTEFTVFNBTEVQUklDRS40NTU1MQEAAABQYusZAgAAAAQxLjAxAJ/+cLcYF94I1uNGuxgX3ggeQ0lRLk5WUy5JUV9MQVNUU0FMRVBSSUNFLjQ1NTUxAQAAAKm16A8CAAAABDYuNTYAn/5wtxgX3gjW40a7GBfeCB9DSVEuTkNOQS5JUV9MQVNUU0FMRVBSSUNFLjQ1NTMyAQAAAD/0CAMCAAAABDE0ODIAn/5wtxgX3gjW</t>
  </si>
  <si>
    <t>40a7GBfeCB5DSVEuUENWWC5JUV9NQVJLRVRDQVAuOS8zLzIwMjQBAAAA+hNUEgIAAAAMMTIyOTMuODA1MjYxAQYAAAAFAAAAATEBAAAACy0xOTg0NzMyMzA3AwAAAAMxNjACAAAABjEwMDA1NAQAAAABMAcAAAAIOS8zLzIwMjSf/nC3GBfeCNbjRrsYF94IKENJUS5JVlZELklRX1BSSUNFX1ZPTF9ISVNUXzZNVEguOS80LzIwMjQBAAAAgoNeKAIAAAAIMTE5LjE2NTcAn/5wtxgX3gjW40a7GBfeCB9DSVEuQVJRVC5JUV9MQVNUU0FMRVBSSUNFLjQ1NTQ3AQAAAChhuSACAAAABTEwLjUyAJ/+cLcYF94I1uNGuxgX3ggeQ0lRLkJUQUkuSVFfTUFSS0VUQ0FQLjkvNS8yMDI0AQAAAA0vZiACAAAACTI0LjA0Mjg5MwEGAAAABQAAAAExAQAAAAstMTk4NDgwOTkxOAMAAAADMTYwAgAAAAYxMDAwNTQEAAAAATAHAAAACDkvNS8yMDI0n/5wtxgX3gjW40a7GBfeCChDSVEuVlRZWC5JUV9QUklDRV9WT0xfSElTVF82TVRILjkvNi8yMDI0AQAAAAQUFigCAAAACDExNi40MDk4AJ/+cLcYF94I1uNGuxgX3ggqQ0lRLk1SSy5JUV9TSE9SVF9JTlRFUkVTVF9QRVJDRU5ULjkvOS8yMDI0AQAAAPZmBAACAAAAETAuOTc4ODI0NDc3MzQ5ODc2AB5WsLcYF94ITI1VuxgX3ggeQ0lRLlBSTEQuSVFfTUFSS0VUQ0FQLjkvOS8yMDI0AQAAAGZeRxYCAAAACjM3Ni4yNDgxNjYBBgAAAAUAAAABMQEAAAALLTE5ODMyNjAyNDADAAAAAzE2</t>
  </si>
  <si>
    <t>MAIAAAAGMTAwMDU0BAAAAAEwBwAAAAg5LzkvMjAyNJ/+cLcYF94I1uNGuxgX3ggoQ0lRLkVWQVguSVFfUFJJQ0VfVk9MX0hJU1RfNk1USC45LzkvMjAyNAEAAAAOyAMTAgAAAAc4Mi4wNjc0AIbWnLcYF94I7q9QuxgX3ggeQ0lRLklUUk0uSVFfTUFSS0VUQ0FQLjkvOS8yMDI0AQAAAJCy+RICAAAACTI0LjUyMjQ3NAEGAAAABQAAAAExAQAAAAstMTk4MTc2MzU2MQMAAAADMTYwAgAAAAYxMDAwNTQEAAAAATAHAAAACDkvOS8yMDI0n/5wtxgX3gjW40a7GBfeCChDSVEuSVBIQS5JUV9QUklDRV9WT0xfSElTVF82TVRILjkvOS8yMDI0AQAAAJmABgACAAAABzY5LjkwODUAn/5wtxgX3gjW40a7GBfeCB5DSVEuVEVSTi5JUV9NQVJLRVRDQVAuOS85LzIwMjQBAAAAluRGIQIAAAAKNjQxLjc5MTgyOAEGAAAABQAAAAExAQAAAAstMTk4NDU4MDU1MwMAAAADMTYwAgAAAAYxMDAwNTQEAAAAATAHAAAACDkvOS8yMDI0n/5wtxgX3gjW40a7GBfeCB5DSVEuTlZPLklRX0xBU1RTQUxFUFJJQ0UuNDU1NDEBAAAAfO8EAAIAAAAGMTMxLjE0AJ/+cLcYF94I1uNGuxgX3ggrQ0lRLk5VVkwuSVFfU0hPUlRfSU5URVJFU1RfUEVSQ0VOVC45LzkvMjAyNAEAAACFbN4pAgAAABAxMC41NDY5NzgxMDM0OTU2AIbWnLcYF94I7q9QuxgX3ggeQ0lRLkFMVC5JUV9NQVJLRVRDQVAuOS8xMC8yMDI0AQAAAPdCSgACAAAACjQ5NC42NTM4</t>
  </si>
  <si>
    <t>MTkBBgAAAAUAAAABMQEAAAALLTE5ODQxMjgzMDUDAAAAAzE2MAIAAAAGMTAwMDU0BAAAAAEwBwAAAAk5LzEwLzIwMjSf/nC3GBfeCNbjRrsYF94IH0NJUS5MWFJYLklRX0xBU1RTQUxFUFJJQ0UuNDU1NDQBAAAAPXgAAAIAAAAEMS42NwCf/nC3GBfeCNbjRrsYF94II0NJUS5URkZQLklRX0xBU1RTQUxFUFJJQ0UuOS8xMC8yMDI0AQAAAOo0CwACAAAABTQyLjA1AJ/+cLcYF94I1uNGuxgX3ggfQ0lRLkJCSU8uSVFfTEFTVFNBTEVQUklDRS40NTU1MgEAAABih5wYAgAAAAUyNi43MwCG1py3GBfeCITES7sYF94IH0NJUS5OVVZCLklRX0xBU1RTQUxFUFJJQ0UuNDU1NDQBAAAAP+0WJgIAAAAEMi45NwAeVrC3GBfeCBcBWLsYF94IKUNJUS5BR0lPLklRX1BSSUNFX1ZPTF9ISVNUXzZNVEguOS8xMS8yMDI0AQAAAAskxgICAAAABzUzLjc2OTgAn/5wtxgX3gjW40a7GBfeCCtDSVEuTVJLLklRX1NIT1JUX0lOVEVSRVNUX1BFUkNFTlQuOS8xMS8yMDI0AQAAAPZmBAACAAAAEDEuMDIyMzU0NTc2MjMyNTIAn/5wtxgX3gjW40a7GBfeCCNDSVEuT1NUWC5JUV9MQVNUU0FMRVBSSUNFLjkvMTEvMjAyNAEAAABOBJoiAgAAAAQzLjUxAJ/+cLcYF94I1uNGuxgX3ggrQ0lRLkFJTS5JUV9TSE9SVF9JTlRFUkVTVF9QRVJDRU5ULjkvMTEvMjAyNAEAAABzoK4oAwAAAAAAn/5wtxgX3gjW40a7GBfeCB5DSVEuSk5KLklRX0xB</t>
  </si>
  <si>
    <t>U1RTQUxFUFJJQ0UuNDU1NTMBAAAAnSECAAIAAAAGMTY2LjE1AJ/+cLcYF94I1uNGuxgX3ggfQ0lRLkFVUkEuSVFfTEFTVFNBTEVQUklDRS40NTU1NAEAAADErfkFAgAAAAQ5LjY5AJ/+cLcYF94I1uNGuxgX3gghQ0lRLkdTSy5JUV9WQUxVRV9UUkFERUQuOS8xMi8yMDI0AQAAAPIzBAACAAAACjE0OS44MDg0NDgAn/5wtxgX3gjW40a7GBfeCB5DSVEuR1NLLklRX01BUktFVENBUC45LzExLzIwMjQBAAAA8jMEAAIAAAAMNjc0ODYuNDExNzYzAQYAAAAFAAAAATEBAAAACy0xOTg1ODY4MTg3AwAAAAI1NQIAAAAGMTAwMDU0BAAAAAEwBwAAAAk5LzExLzIwMjSf/nC3GBfeCNbjRrsYF94II0NJUS5DVkFDLklRX0xBU1RTQUxFUFJJQ0UuOS8xMy8yMDI0AQAAAH4rPQECAAAABDMuNDQAn/5wtxgX3gjW40a7GBfeCCJDSVEuSEFMTy5JUV9WQUxVRV9UUkFERUQuOS8xMy8yMDI0AQAAAEYFeQACAAAACTU4LjcxNjg3OACf/nC3GBfeCNbjRrsYF94IH0NJUS5CTlRYLklRX01BUktFVENBUC45LzEzLzIwMjQBAAAAezsNAwIAAAAMMjkzNDAuMzUzMzk5AQYAAAAFAAAAATEBAAAACy0xOTg0OTM3NTc1AwAAAAMxNjACAAAABjEwMDA1NAQAAAABMAcAAAAJOS8xMy8yMDI0n/5wtxgX3gjW40a7GBfeCCJDSVEuUEZFLklRX0xBU1RTQUxFUFJJQ0UuOS8xNC8yMDI0AQAAAN55AgACAAAABTI5LjI3AJ/+cLcYF94I1uNGuxgX</t>
  </si>
  <si>
    <t>3ggiQ0lRLkJOVFguSVFfVkFMVUVfVFJBREVELjkvMTQvMjAyNAEAAAB7Ow0DAwAAAAAAn/5wtxgX3gjW40a7GBfeCCJDSVEuSVRPUy5JUV9WQUxVRV9UUkFERUQuOS8xNi8yMDI0BQAAAAAAAAAIAAAAFChJbnZhbGlkIElkZW50aWZpZXIpn/5wtxgX3gjW40a7GBfeCCxDSVEuSU9CVC5JUV9TSE9SVF9JTlRFUkVTVF9QRVJDRU5ULjkvMTYvMjAyNAEAAADgd3RkAgAAABIwLjA3ODQ5MTYyNTA1NTQ3NTEAn/5wtxgX3gjW40a7GBfeCClDSVEuQkNZQy5JUV9QUklDRV9WT0xfSElTVF82TVRILjkvMTYvMjAyNAEAAACdbFIEAgAAAAc1OS4yMTM2AJ/+cLcYF94I1uNGuxgX3ggfQ0lRLkVWQVguSVFfTEFTVFNBTEVQUklDRS40NTU0OAEAAAAOyAMTAgAAAAIxNQCf/nC3GBfeCNbjRrsYF94IK0NJUS5KTkouSVFfU0hPUlRfSU5URVJFU1RfUEVSQ0VOVC45LzE2LzIwMjQBAAAAnSECAAIAAAARMC44Nzc2MDYwNDc1MTQ0MjUAhtactxgX3gjIOU67GBfeCB9DSVEuUFNUWC5JUV9NQVJLRVRDQVAuOS8xNi8yMDI0AQAAAEq5BQADAAAAAACf/nC3GBfeCNbjRrsYF94IIENJUS5JUFNFWS5JUV9NQVJLRVRDQVAuOS8xNi8yMDI0AQAAAEYQAgACAAAACzkwNzIuMTY3MjkyAQYAAAAFAAAAATEBAAAACy0xOTg2MTU2NjA0AwAAAAI1MAIAAAAGMTAwMDU0BAAAAAEwBwAAAAk5LzE2LzIwMjSf/nC3GBfeCNbjRrsYF94IH0NJ</t>
  </si>
  <si>
    <t>US5HTUFCLklRX01BUktFVENBUC45LzE2LzIwMjQBAAAAaCgKAAIAAAAMMTEyODE4LjEyNDc2AQYAAAAFAAAAATEBAAAACy0xOTg0MjU0MzkzAwAAAAI0MgIAAAAGMTAwMDU0BAAAAAEwBwAAAAk5LzE2LzIwMjSf/nC3GBfeCNbjRrsYF94IIkNJUS5BREFHLklRX1ZBTFVFX1RSQURFRC45LzE2LzIwMjQBAAAAEAYLBwIAAAAIMC44NjQ5ODIAn/5wtxgX3gjW40a7GBfeCCJDSVEuSU1UWC5JUV9WQUxVRV9UUkFERUQuOS8xNi8yMDI0AQAAALMfiQACAAAACDE0LjA2NDgzAJ/+cLcYF94I1uNGuxgX3ggfQ0lRLkNPWUEuSVFfTEFTVFNBTEVQUklDRS40NTU1OAEAAACryrwpAgAAAAQ1Ljg3AJ/+cLcYF94I1uNGuxgX3ggjQ0lRLlBEU0IuSVFfTEFTVFNBTEVQUklDRS45LzE2LzIwMjQBAAAAhww0AwIAAAAEMy4wNgCf/nC3GBfeCNbjRrsYF94IIkNJUS5OWFRDLklRX1ZBTFVFX1RSQURFRC45LzE2LzIwMjQBAAAAVRopEwIAAAAIMC4yMTEyMTUAn/5wtxgX3gjW40a7GBfeCCNDSVEuVklHTC5JUV9MQVNUU0FMRVBSSUNFLjkvMTcvMjAyNAUAAAAAAAAACAAAABQoSW52YWxpZCBJZGVudGlmaWVyKZ/+cLcYF94I1uNGuxgX3ggfQ0lRLkFDUlMuSVFfTUFSS0VUQ0FQLjkvMTcvMjAyNAEAAADLUu0MAgAAAAk4My40NzMxMzIBBgAAAAUAAAABMQEAAAALLTE5ODQxMTY4NDQDAAAAAzE2MAIAAAAGMTAwMDU0BAAAAAEw</t>
  </si>
  <si>
    <t>BwAAAAk5LzE3LzIwMjSf/nC3GBfeCNbjRrsYF94IH0NJUS5IT1RILklRX0xBU1RTQUxFUFJJQ0UuNDU1NTkBAAAAUGLrGQIAAAAEMC44NgCf/nC3GBfeCNbjRrsYF94IIkNJUS5MU1RBLklRX1ZBTFVFX1RSQURFRC45LzE3LzIwMjQBAAAAYCkFAAIAAAAIMC4wODAwOTgAn/5wtxgX3gjW40a7GBfeCCNDSVEuUFBCVC5JUV9MQVNUU0FMRVBSSUNFLjkvMTcvMjAyNAEAAAAtojYBAgAAAAUwLjEzNwCf/nC3GBfeCNbjRrsYF94IKUNJUS5UR1RYLklRX1BSSUNFX1ZPTF9ISVNUXzZNVEguOS8xOC8yMDI0AQAAAFqUjwgCAAAABzU2LjcxODYAn/5wtxgX3gjW40a7GBfeCCJDSVEuRkRNVC5JUV9WQUxVRV9UUkFERUQuOS8xOC8yMDI0AQAAACXQQxACAAAACTI2LjI2NjcwMQCf/nC3GBfeCNbjRrsYF94IH0NJUS5WTkRBLklRX0xBU1RTQUxFUFJJQ0UuNDU1NjEBAAAAI4d2AQIAAAAENC43NACf/nC3GBfeCNbjRrsYF94ILENJUS5FV1RYLklRX1NIT1JUX0lOVEVSRVNUX1BFUkNFTlQuOS8xOS8yMDI0AQAAANI2fyMCAAAAEDguMzAxOTUwNTcyMDA2OTQAn/5wtxgX3gjW40a7GBfeCB5DSVEuQUlNLklRX0xBU1RTQUxFUFJJQ0UuNDU1NTMBAAAAc6CuKAIAAAAEMC43NACG1py3GBfeCCAmU7sYF94IHkNJUS5KTkouSVFfTUFSS0VUQ0FQLjkvMTkvMjAyNAEAAACdIQIAAgAAAA0zOTY3NjEuOTAxMTk1AQYAAAAFAAAA</t>
  </si>
  <si>
    <t>ATEBAAAACy0xOTg2Mzg1MzIxAwAAAAMxNjACAAAABjEwMDA1NAQAAAABMAcAAAAJOS8xOS8yMDI0n/5wtxgX3gjW40a7GBfeCCJDSVEuU05ZLklRX0xBU1RTQUxFUFJJQ0UuOS8yMC8yMDI0AQAAABp8CgACAAAABTU3LjYzAJ/+cLcYF94I1uNGuxgX3ggpQ0lRLkJEVFguSVFfUFJJQ0VfVk9MX0hJU1RfNk1USC45LzIzLzIwMjQBAAAAXKlTGQIAAAAHODguMjY4NwCf/nC3GBfeCNbjRrsYF94IH0NJUS5JVlZELklRX01BUktFVENBUC45LzIzLzIwMjQBAAAAgoNeKAIAAAAKMTQzLjMzMTE2MgEGAAAABQAAAAExAQAAAAstMTk4MzExMjAyOQMAAAADMTYwAgAAAAYxMDAwNTQEAAAAATAHAAAACTkvMjMvMjAyNJ/+cLcYF94I1uNGuxgX3ggjQ0lRLktaSUEuSVFfTEFTVFNBTEVQUklDRS45LzIzLzIwMjQBAAAAbSEGAAIAAAAFMTYuNzIAn/5wtxgX3gjW40a7GBfeCClDSVEuQUxSTi5JUV9QUklDRV9WT0xfSElTVF82TVRILjkvMjMvMjAyNAEAAAApIkwBAwAAAAAAn/5wtxgX3gjW40a7GBfeCCJDSVEuQklJQi5JUV9WQUxVRV9UUkFERUQuOS8yNC8yMDI0AQAAAB50AAACAAAACjIzMC42MjgxNDgAn/5wtxgX3gjW40a7GBfeCB9DSVEuSE9PSy5JUV9MQVNUU0FMRVBSSUNFLjQ1NTY2AQAAADGQEiICAAAABDQuMDYAn/5wtxgX3gjW40a7GBfeCCxDSVEuTElQTy5JUV9TSE9SVF9JTlRFUkVTVF9QRVJDRU5ULjkv</t>
  </si>
  <si>
    <t>MjQvMjAyNAEAAACH5iMCAgAAABAxLjQ4NzMyMjMxMTQ4ODA1AJ/+cLcYF94I1uNGuxgX3ggeQ0lRLldWRS5JUV9MQVNUU0FMRVBSSUNFLjQ1NTU4AQAAABbBSg8CAAAABDUuMzQAn/5wtxgX3gjW40a7GBfeCB9DSVEuU0FWQS5JUV9NQVJLRVRDQVAuOS8yNC8yMDI0AQAAAC+kAQACAAAACjE0MTkuMTM0OTkBBgAAAAUAAAABMQEAAAALLTE5ODQwNzUwNTkDAAAAAzE2MAIAAAAGMTAwMDU0BAAAAAEwBwAAAAk5LzI0LzIwMjSf/nC3GBfeCNbjRrsYF94IIkNJUS5DQVBSLklRX1ZBTFVFX1RSQURFRC45LzI0LzIwMjQBAAAAlazCAQIAAAAKMjc3LjgwNzM3NQCf/nC3GBfeCNbjRrsYF94ILENJUS5NQ1JCLklRX1NIT1JUX0lOVEVSRVNUX1BFUkNFTlQuOS8xMi8yMDI0AQAAANNiQQ0CAAAAEDEwLjUwNTU3Mzc0NjM3NjYAn/5wtxgX3gjW40a7GBfeCCxDSVEuSVBIQS5JUV9TSE9SVF9JTlRFUkVTVF9QRVJDRU5ULjkvMTIvMjAyNAEAAACZgAYAAwAAAAAAn/5wtxgX3gjW40a7GBfeCCJDSVEuQ1ZBQy5JUV9WQUxVRV9UUkFERUQuOS8xMy8yMDI0AQAAAH4rPQECAAAACDQuMDI2MDE4AJ/+cLcYF94I1uNGuxgX3ggfQ0lRLlJFR04uSVFfTUFSS0VUQ0FQLjkvMTMvMjAyNAEAAACzgwAAAgAAAA0xMjQ0ODYuMjg5MDIyAQYAAAAFAAAAATEBAAAACy0xOTg1NjE5MzgzAwAAAAMxNjACAAAABjEwMDA1NAQAAAABMAcA</t>
  </si>
  <si>
    <t>AAAJOS8xMy8yMDI0n/5wtxgX3gjW40a7GBfeCClDSVEuQk5UWC5JUV9QUklDRV9WT0xfSElTVF82TVRILjkvMTMvMjAyNAEAAAB7Ow0DAgAAAAU0NC4wNgCf/nC3GBfeCNbjRrsYF94IIUNJUS5QRkUuSVFfVkFMVUVfVFJBREVELjkvMTQvMjAyNAEAAADeeQIAAwAAAAAAn/5wtxgX3gjW40a7GBfeCCxDSVEuWkxBQi5JUV9TSE9SVF9JTlRFUkVTVF9QRVJDRU5ULjkvMTQvMjAyNAEAAAB3AikQAgAAABA1LjAyNjk1NTcyNjY1MzQxAJ/+cLcYF94I1uNGuxgX3ggpQ0lRLklNTVAuSVFfUFJJQ0VfVk9MX0hJU1RfNk1USC45LzE1LzIwMjQBAAAAFUJmAAIAAAAHODUuODc5NgCf/nC3GBfeCNbjRrsYF94IHkNJUS5HU0suSVFfTUFSS0VUQ0FQLjkvMTYvMjAyNAEAAADyMwQAAgAAAAw2NjU2OC42NDU1MTEBBgAAAAUAAAABMQEAAAALLTE5ODU4NjgxODcDAAAAAjU1AgAAAAYxMDAwNTQEAAAAATAHAAAACTkvMTYvMjAyNJ/+cLcYF94I1uNGuxgX3ggjQ0lRLkJDWUMuSVFfTEFTVFNBTEVQUklDRS45LzE2LzIwMjQBAAAAnWxSBAIAAAAFMjQuOTcAn/5wtxgX3gjW40a7GBfeCCNDSVEuRVZBWC5JUV9MQVNUU0FMRVBSSUNFLjkvMTYvMjAyNAEAAAAOyAMTAgAAAAUxNi4yNQCf/nC3GBfeCNbjRrsYF94IKUNJUS5QU1RYLklRX1BSSUNFX1ZPTF9ISVNUXzZNVEguOS8xNi8yMDI0AQAAAEq5BQADAAAAAACf/nC3GBfe</t>
  </si>
  <si>
    <t>CNbjRrsYF94IKkNJUS5JUFNFWS5JUV9QUklDRV9WT0xfSElTVF82TVRILjkvMTYvMjAyNAEAAABGEAIAAwAAAAAAn/5wtxgX3gjW40a7GBfeCClDSVEuR01BQi5JUV9QUklDRV9WT0xfSElTVF82TVRILjkvMTYvMjAyNAEAAABoKAoAAgAAAAcyNS41MDU0AJ/+cLcYF94I1uNGuxgX3ggeQ0lRLk5WUy5JUV9NQVJLRVRDQVAuOS8xNi8yMDI0AQAAAKm16A8CAAAACzIwNDEuMTgxNTg5AQYAAAAFAAAAATEBAAAACy0xOTg5NzMxMjgxAwAAAAMxNzQCAAAABjEwMDA1NAQAAAABMAcAAAAJOS8xNi8yMDI0n/5wtxgX3gjW40a7GBfeCB9DSVEuUERTQi5JUV9MQVNUU0FMRVBSSUNFLjQ1NTU4AQAAAIcMNAMCAAAABDMuMTQAn/5wtxgX3gjW40a7GBfeCB9DSVEuSU1BQi5JUV9NQVJLRVRDQVAuOS8xNi8yMDI0AQAAAP0tRSYCAAAACTg2LjMyMDc2MQEGAAAABQAAAAExAQAAAAstMTk3OTY2MzU0MAMAAAADMTYwAgAAAAYxMDAwNTQEAAAAATAHAAAACTkvMTYvMjAyNJ/+cLcYF94I1uNGuxgX3ggfQ0lRLlZJR0wuSVFfTEFTVFNBTEVQUklDRS40NTU1OQUAAAAAAAAACAAAABQoSW52YWxpZCBJZGVudGlmaWVyKZ/+cLcYF94I5GpEuxgX3ggpQ0lRLkFDUlMuSVFfUFJJQ0VfVk9MX0hJU1RfNk1USC45LzE3LzIwMjQBAAAAy1LtDAIAAAAHNTAuOTYwMQCf/nC3GBfeCORqRLsYF94ILENJUS5SQ0tULklRX1NIT1JUX0lO</t>
  </si>
  <si>
    <t>VEVSRVNUX1BFUkNFTlQuOS8xNy8yMDI0AQAAAEBWgRkCAAAAEDEyLjAwODMzNjMwMDUzNTQAn/5wtxgX3gjkakS7GBfeCB9DSVEuQUxMUi5JUV9NQVJLRVRDQVAuOS8xNy8yMDI0AQAAANl1eA0CAAAACDQuMjIzODE4AQYAAAAFAAAAATEBAAAACy0xOTg0OTEyOTMwAwAAAAMxNjACAAAABjEwMDA1NAQAAAABMAcAAAAJOS8xNy8yMDI0n/5wtxgX3gjkakS7GBfeCB9DSVEuUFBCVC5JUV9MQVNUU0FMRVBSSUNFLjQ1NTU5AQAAAC2iNgECAAAABTAuMTI1AJ/+cLcYF94I5GpEuxgX3ggsQ0lRLklNVVguSVFfU0hPUlRfSU5URVJFU1RfUEVSQ0VOVC45LzE4LzIwMjQBAAAAZX4FGAIAAAAQMi41OTA5NDMwNDQ5MzczNQCf/nC3GBfeCORqRLsYF94IH0NJUS5UR1RYLklRX0xBU1RTQUxFUFJJQ0UuNDU1NTIBAAAAWpSPCAIAAAAFMjUuMDgAn/5wtxgX3gjkakS7GBfeCCBDSVEuUkhIQlkuSVFfTUFSS0VUQ0FQLjkvMTgvMjAyNAEAAAAkfAoAAgAAAA0yMTU4MjEuMzE2NjI0AQYAAAAFAAAAATEBAAAACy0xOTg2NDQyNjA1AwAAAAIyOQIAAAAGMTAwMDU0BAAAAAEwBwAAAAk5LzE4LzIwMjSf/nC3GBfeCORqRLsYF94IIkNJUS5BSU0uSVFfTEFTVFNBTEVQUklDRS45LzE5LzIwMjQBAAAAc6CuKAIAAAAEMC43NQCf/nC3GBfeCORqRLsYF94IKENJUS5KTkouSVFfUFJJQ0VfVk9MX0hJU1RfNk1USC45LzE5LzIwMjQB</t>
  </si>
  <si>
    <t>AAAAnSECAAIAAAAHMTcuMjUzNACf/nC3GBfeCORqRLsYF94IIUNJUS5OVk8uSVFfVkFMVUVfVFJBREVELjkvMjAvMjAyNAEAAAB87wQAAgAAAAsxMjM0Ljc0MzIxMwCf/nC3GBfeCORqRLsYF94IHkNJUS5TTlkuSVFfTEFTVFNBTEVQUklDRS40NTU2MgEAAAAafAoAAgAAAAU1Ny42NQCf/nC3GBfeCORqRLsYF94ILENJUS5URVZBLklRX1NIT1JUX0lOVEVSRVNUX1BFUkNFTlQuOS8yMy8yMDI0AQAAAE+zBAACAAAAEDIuMTE0MDYwNjExODI5NTEAn/5wtxgX3gjkakS7GBfeCCNDSVEuQkRUWC5JUV9MQVNUU0FMRVBSSUNFLjkvMjMvMjAyNAEAAABcqVMZAgAAAAM0LjUAn/5wtxgX3gjkakS7GBfeCClDSVEuSVZWRC5JUV9QUklDRV9WT0xfSElTVF82TVRILjkvMjMvMjAyNAEAAACCg14oAgAAAAgxMTIuODY2NACf/nC3GBfeCORqRLsYF94IIkNJUS5CSFZOLklRX1ZBTFVFX1RSQURFRC45LzIzLzIwMjQBAAAAmksQawIAAAAJMjg3LjExNTQ5AJ/+cLcYF94I5GpEuxgX3ggfQ0lRLktaSUEuSVFfTEFTVFNBTEVQUklDRS40NTU2NQEAAABtIQYAAgAAAAYyMS40OTUAn/5wtxgX3gjkakS7GBfeCCxDSVEuQVNNQi5JUV9TSE9SVF9JTlRFUkVTVF9QRVJDRU5ULjkvMjMvMjAyNAEAAAAQifEFAgAAABEwLjI1NDc0NTAwOTkzNjg2OACf/nC3GBfeCORqRLsYF94IH0NJUS5BTFJOLklRX0xBU1RTQUxFUFJJQ0UuNDU1</t>
  </si>
  <si>
    <t>NTUBAAAAKSJMAQMAAAAAAJ/+cLcYF94I5GpEuxgX3gggQ0lRLlJISEJZLklRX01BUktFVENBUC45LzI0LzIwMjQBAAAAJHwKAAIAAAANMjE2OTk0LjQ4MzQ0MwEGAAAABQAAAAExAQAAAAstMTk4NjQ0MjYwNQMAAAACMjkCAAAABjEwMDA1NAQAAAABMAcAAAAJOS8yNC8yMDI0n/5wtxgX3gjkakS7GBfeCCJDSVEuV1ZFLklRX0xBU1RTQUxFUFJJQ0UuOS8yNC8yMDI0AQAAABbBSg8CAAAABDguMTkAn/5wtxgX3gjkakS7GBfeCClDSVEuU0FWQS5JUV9QUklDRV9WT0xfSElTVF82TVRILjkvMjQvMjAyNAEAAAAvpAEAAgAAAAgxMzYuMzQxNgCf/nC3GBfeCORqRLsYF94IHkNJUS5NUksuSVFfTUFSS0VUQ0FQLjkvMjUvMjAyNAEAAAD2ZgQAAgAAAA0yOTA4MTguNjcyMzY2AQYAAAAFAAAAATEBAAAACy0xOTg0ODU4OTUyAwAAAAMxNjACAAAABjEwMDA1NAQAAAABMAcAAAAJOS8yNS8yMDI0n/5wtxgX3gjkakS7GBfeCCNDSVEuSFJUWC5JUV9MQVNUU0FMRVBSSUNFLjkvMjUvMjAyNAEAAAAuXwAAAgAAAAQxLjg5AJ/+cLcYF94I5GpEuxgX3ggpQ0lRLkNMRFguSVFfUFJJQ0VfVk9MX0hJU1RfNk1USC45LzI1LzIwMjQBAAAAVcySAAIAAAAHNTEuODI5NwCf/nC3GBfeCORqRLsYF94IH0NJUS5BTklQLklRX0xBU1RTQUxFUFJJQ0UuNDU1NjABAAAA+FMXAAIAAAAFNTcuMjgAn/5wtxgX3gjkakS7GBfeCB9DSVEu</t>
  </si>
  <si>
    <t>RU5UQS5JUV9MQVNUU0FMRVBSSUNFLjQ1NTYwAQAAAMZEBQACAAAABTEwLjY3AJ/+cLcYF94I5GpEuxgX3ggfQ0lRLklOTUIuSVFfTEFTVFNBTEVQUklDRS40NTU2MAEAAACXS5wfAgAAAAQ0Ljg2AJ/+cLcYF94I5GpEuxgX3ggfQ0lRLlBSVEMuSVFfTEFTVFNBTEVQUklDRS40NTU2MQEAAAAWAI0AAgAAAAUxLjUwNACf/nC3GBfeCORqRLsYF94IH0NJUS5SRUdOLklRX0xBU1RTQUxFUFJJQ0UuNDU1NDUBAAAAs4MAAAIAAAAHMTEzNi4zNQAeVrC3GBfeCBcBWLsYF94IH0NJUS5NTlBSLklRX0xBU1RTQUxFUFJJQ0UuNDU1NDYBAAAAS6YkEgIAAAADMi40AJ/+cLcYF94I5GpEuxgX3ggjQ0lRLk5CSVguSVFfTEFTVFNBTEVQUklDRS45LzEyLzIwMjQBAAAASX0AAAIAAAAGMTIxLjI4AJ/+cLcYF94I5GpEuxgX3ggfQ0lRLlBSTEQuSVFfTUFSS0VUQ0FQLjkvMTMvMjAyNAEAAABmXkcWAgAAAAoyMTAuMTIyNDYzAQYAAAAFAAAAATEBAAAACy0xOTgzMjYwMjQwAwAAAAMxNjACAAAABjEwMDA1NAQAAAABMAcAAAAJOS8xMy8yMDI0n/5wtxgX3gjkakS7GBfeCClDSVEuUkVHTi5JUV9QUklDRV9WT0xfSElTVF82TVRILjkvMTMvMjAyNAEAAACzgwAAAgAAAAcxNy44NzMyAJ/+cLcYF94I5GpEuxgX3ggfQ0lRLkJOVFguSVFfTEFTVFNBTEVQUklDRS40NTU0NwEAAAB7Ow0DAgAAAAMxMDUAn/5wtxgX3gjkakS7GBfe</t>
  </si>
  <si>
    <t>CCJDSVEuUkVQTC5JUV9WQUxVRV9UUkFERUQuOS8xNS8yMDI0AQAAAEToEiIDAAAAAACf/nC3GBfeCORqRLsYF94II0NJUS5JTU1QLklRX0xBU1RTQUxFUFJJQ0UuOS8xNS8yMDI0AQAAABVCZgACAAAABDIuNjQAn/5wtxgX3gjkakS7GBfeCChDSVEuR1NLLklRX1BSSUNFX1ZPTF9ISVNUXzZNVEguOS8xNi8yMDI0AQAAAPIzBAACAAAABzIxLjg3NTEAn/5wtxgX3gjkakS7GBfeCB9DSVEuQkNZQy5JUV9MQVNUU0FMRVBSSUNFLjQ1NTU4AQAAAJ1sUgQCAAAABTIzLjk3AJ/+cLcYF94I5GpEuxgX3ggfQ0lRLkVWQVguSVFfTEFTVFNBTEVQUklDRS40NTU1OAEAAAAOyAMTAgAAAAUxNC43NQCf/nC3GBfeCORqRLsYF94IH0NJUS5QU1RYLklRX0xBU1RTQUxFUFJJQ0UuNDU1NDgBAAAASrkFAAMAAAAAAJ/+cLcYF94I5GpEuxgX3ggkQ0lRLklQU0VZLklRX0xBU1RTQUxFUFJJQ0UuOS8xNi8yMDI0AQAAAEYQAgADAAAAAACf/nC3GBfeCORqRLsYF94IH0NJUS5HTUFCLklRX0xBU1RTQUxFUFJJQ0UuNDU1NDgBAAAAaCgKAAIAAAAEMTgwMACf/nC3GBfeCORqRLsYF94IKENJUS5OVlMuSVFfUFJJQ0VfVk9MX0hJU1RfNk1USC45LzE2LzIwMjQBAAAAqbXoDwIAAAAHNTcuMTE4NgCf/nC3GBfeCORqRLsYF94IH0NJUS5JTUFCLklRX0xBU1RTQUxFUFJJQ0UuNDU1NDgBAAAA/S1FJgIAAAAEMS4wNgCf/nC3GBfeCORq</t>
  </si>
  <si>
    <t>RLsYF94IK0NJUS5NUksuSVFfU0hPUlRfSU5URVJFU1RfUEVSQ0VOVC45LzE3LzIwMjQBAAAA9mYEAAIAAAAQMS4wMjIzNTQ1NzYyMzI1MgCf/nC3GBfeCORqRLsYF94II0NJUS5BQ1JTLklRX0xBU1RTQUxFUFJJQ0UuOS8xNy8yMDI0AQAAAMtS7QwCAAAABDEuMTcAn/5wtxgX3gjkakS7GBfeCCJDSVEuUkNLVC5JUV9WQUxVRV9UUkFERUQuOS8xNy8yMDI0AQAAAEBWgRkCAAAACDYxLjIzMTM2AJ/+cLcYF94I5GpEuxgX3ggfQ0lRLkFMTFIuSVFfTEFTVFNBTEVQUklDRS40NTU1MQEAAADZdXgNAgAAAAQzLjM4AJ/+cLcYF94I5GpEuxgX3ggsQ0lRLklOTUIuSVFfU0hPUlRfSU5URVJFU1RfUEVSQ0VOVC45LzE3LzIwMjQBAAAAl0ucHwIAAAAQMTMuNjU1NTk4NDY0ODI0MwCf/nC3GBfeCORqRLsYF94II0NJUS5UR1RYLklRX0xBU1RTQUxFUFJJQ0UuOS8xOC8yMDI0AQAAAFqUjwgCAAAABTI1LjI1AJ/+cLcYF94I5GpEuxgX3ggqQ0lRLlJISEJZLklRX1BSSUNFX1ZPTF9ISVNUXzZNVEguOS8xOC8yMDI0AQAAACR8CgADAAAAAACf/nC3GBfeCORqRLsYF94IIkNJUS5FV1RYLklRX1ZBTFVFX1RSQURFRC45LzE5LzIwMjQBAAAA0jZ/IwIAAAAKMzUyLjAwMzYxNwCf/nC3GBfeCORqRLsYF94IHkNJUS5BSU0uSVFfTEFTVFNBTEVQUklDRS40NTU2MQEAAABzoK4oAgAAAAUwLjY4NQCf/nC3GBfeCORqRLsYF94I</t>
  </si>
  <si>
    <t>LENJUS5BTEdTLklRX1NIT1JUX0lOVEVSRVNUX1BFUkNFTlQuOS8xOS8yMDI0AQAAADOeqCICAAAAETAuNDY3NDQ0NDA1NzE2NzE0AJ/+cLcYF94I5GpEuxgX3ggeQ0lRLkFaTi5JUV9NQVJLRVRDQVAuOS8yMC8yMDI0AQAAAIYjBQACAAAADTE4MjYyMy43NjU4MzkBBgAAAAUAAAABMQEAAAALLTE5ODY1NDU2MjEDAAAAAjU1AgAAAAYxMDAwNTQEAAAAATAHAAAACTkvMjAvMjAyNJ/+cLcYF94I5GpEuxgX3ggiQ0lRLlRFVkEuSVFfVkFMVUVfVFJBREVELjkvMjMvMjAyNAEAAABPswQAAgAAAAoxMDEuNjY2NTUxAJ/+cLcYF94I5GpEuxgX3ggfQ0lRLkJEVFguSVFfTEFTVFNBTEVQUklDRS40NTU2NQEAAABcqVMZAgAAAAQ0LjM1AJ/+cLcYF94I5GpEuxgX3ggsQ0lRLlJQVFguSVFfU0hPUlRfSU5URVJFU1RfUEVSQ0VOVC45LzIzLzIwMjQBAAAA57/wGQIAAAAQMS42OTkzNDcyNTUyMjIzNgCf/nC3GBfeCORqRLsYF94IH0NJUS5JVlZELklRX0xBU1RTQUxFUFJJQ0UuNDU1NTUBAAAAgoNeKAIAAAADMS4yAJ/+cLcYF94I5GpEuxgX3ggfQ0lRLlFVUkUuSVFfTUFSS0VUQ0FQLjkvMjMvMjAyNAEAAACgtDEKAgAAAAoyNDUuOTIyOTc2AQYAAAAFAAAAATEBAAAACy0xOTg1NTc3NTY4AwAAAAMxNjACAAAABjEwMDA1NAQAAAABMAcAAAAJOS8yMy8yMDI0n/5wtxgX3gjkakS7GBfeCCNDSVEuQUxSTi5JUV9MQVNU</t>
  </si>
  <si>
    <t>U0FMRVBSSUNFLjkvMjMvMjAyNAEAAAApIkwBAwAAAAAAn/5wtxgX3gjkakS7GBfeCCpDSVEuUkhIQlkuSVFfUFJJQ0VfVk9MX0hJU1RfNk1USC45LzI0LzIwMjQBAAAAJHwKAAMAAAAAAJ/+cLcYF94I5GpEuxgX3ggiQ0lRLkxJUE8uSVFfVkFMVUVfVFJBREVELjkvMjQvMjAyNAEAAACH5iMCAgAAAAgzLjM4MTAxMQCf/nC3GBfeCORqRLsYF94IHkNJUS5XVkUuSVFfTEFTVFNBTEVQUklDRS40NTU2NgEAAAAWwUoPAgAAAAM4LjMAn/5wtxgX3gjkakS7GBfeCCxDSVEuVEVDWC5JUV9TSE9SVF9JTlRFUkVTVF9QRVJDRU5ULjkvMjQvMjAyNAEAAACtuGcqAgAAABEwLjU3NjE3MjM5MTMwMDcwNACf/nC3GBfeCORqRLsYF94II0NJUS5TQVZBLklRX0xBU1RTQUxFUFJJQ0UuOS8yNC8yMDI0AQAAAC+kAQACAAAABTI5LjU4AJ/+cLcYF94I5GpEuxgX3ggoQ0lRLk1SSy5JUV9QUklDRV9WT0xfSElTVF82TVRILjkvMjUvMjAyNAEAAAD2ZgQAAgAAAAcyMy44MTY3AJ/+cLcYF94I5GpEuxgX3ggiQ0lRLk9SS0EuSVFfVkFMVUVfVFJBREVELjkvMjUvMjAyNAEAAAArXuNvAgAAAAgyLjYyOTA3NQCf/nC3GBfeCORqRLsYF94IH0NJUS5IUlRYLklRX0xBU1RTQUxFUFJJQ0UuNDU1NjcBAAAALl8AAAIAAAAEMi4wOQCf/nC3GBfeCORqRLsYF94ILENJUS5XSU5ULklRX1NIT1JUX0lOVEVSRVNUX1BFUkNFTlQuOS8yNS8y</t>
  </si>
  <si>
    <t>MDI0AQAAAPZrAAACAAAAEDIuMjI5NTI3NTM0NjEyMjgAn/5wtxgX3gjkakS7GBfeCB9DSVEuQ0xEWC5JUV9MQVNUU0FMRVBSSUNFLjQ1NTU5AQAAAFXMkgACAAAABTQwLjk2AJ/+cLcYF94I5GpEuxgX3ggiQ0lRLkNEVFguSVFfVkFMVUVfVFJBREVELjkvMjUvMjAyNAEAAADo394PAgAAAAgwLjEwOTE4NQCf/nC3GBfeCORqRLsYF94II0NJUS5BTklQLklRX0xBU1RTQUxFUFJJQ0UuOS8yNi8yMDI0AQAAAPhTFwACAAAABDU4LjMAn/5wtxgX3gjkakS7GBfeCCJDSVEuRU5HTi5JUV9WQUxVRV9UUkFERUQuOS8yNi8yMDI0AQAAAOg1kQACAAAACDEyLjY1ODkxAJ/+cLcYF94I5GpEuxgX3ggjQ0lRLkVOVEEuSVFfTEFTVFNBTEVQUklDRS45LzI2LzIwMjQBAAAAxkQFAAIAAAAFMTAuNDcAn/5wtxgX3gjkakS7GBfeCCJDSVEuT1ZJRC5JUV9WQUxVRV9UUkFERUQuOS8yNi8yMDI0AQAAACDQNxECAAAACDAuMjQ1MDIxAJ/+cLcYF94I5GpEuxgX3ggjQ0lRLklOTUIuSVFfTEFTVFNBTEVQUklDRS45LzI2LzIwMjQBAAAAl0ucHwIAAAAENC45NgCf/nC3GBfeCORqRLsYF94II0NJUS5QUlRDLklRX0xBU1RTQUxFUFJJQ0UuOS8yNy8yMDI0AQAAABYAjQACAAAABTEuNTQ0AJ/+cLcYF94I5GpEuxgX3gghQ0lRLk9OQy5JUV9WQUxVRV9UUkFERUQuOS8yNy8yMDI0AQAAAODk3QYCAAAACDg2LjExMjc0AJ/+cLcYF94I</t>
  </si>
  <si>
    <t>5GpEuxgX3ggjQ0lRLlNWUkEuSVFfTEFTVFNBTEVQUklDRS45LzI3LzIwMjQBAAAAdX+HAwIAAAAENC4yNACf/nC3GBfeCORqRLsYF94IIkNJUS5FU0xBLklRX1ZBTFVFX1RSQURFRC45LzI3LzIwMjQBAAAAB952awIAAAAINi4yNTI2NDcAn/5wtxgX3gjkakS7GBfeCCJDSVEuR0VIQy5JUV9WQUxVRV9UUkFERUQuOS8yNy8yMDI0AQAAAC68jGsCAAAACzExNjEuMjY1MjAyAJ/+cLcYF94I5GpEuxgX3ggjQ0lRLlBTVFguSVFfTEFTVFNBTEVQUklDRS45LzI3LzIwMjQBAAAASrkFAAMAAAAAAJ/+cLcYF94I5GpEuxgX3ggiQ0lRLlJESEwuSVFfVkFMVUVfVFJBREVELjkvMzAvMjAyNAEAAAB0DEEGAgAAAAgwLjQwOTIzNQCf/nC3GBfeCORqRLsYF94IH0NJUS5OS0dOLklRX01BUktFVENBUC45LzEyLzIwMjQBAAAAPFR/IwIAAAAJMzAuNzg2NDg1AQYAAAAFAAAAATEBAAAACy0xOTc2OTg1OTIzAwAAAAMxNjACAAAABjEwMDA1NAQAAAABMAcAAAAJOS8xMi8yMDI0n/5wtxgX3gjkakS7GBfeCCJDSVEuTkJJWC5JUV9WQUxVRV9UUkFERUQuOS8xMi8yMDI0AQAAAEl9AAACAAAACTY0LjM2ODYzMgCf/nC3GBfeCORqRLsYF94IKUNJUS5QUkxELklRX1BSSUNFX1ZPTF9ISVNUXzZNVEguOS8xMy8yMDI0AQAAAGZeRxYCAAAACDEzNy42MDAyAJ/+cLcYF94I5GpEuxgX3ggfQ0lRLlJFR04uSVFfTEFTVFNBTEVQUklD</t>
  </si>
  <si>
    <t>RS40NTU0NwEAAACzgwAAAgAAAAcxMTY0LjQ2AJ/+cLcYF94I5GpEuxgX3ggfQ0lRLkJDQUIuSVFfTUFSS0VUQ0FQLjkvMTQvMjAyNAEAAADHnkYGAgAAAAk4Ny40ODc2ODQBBgAAAAUAAAABMQEAAAALLTE5ODQyNDUyMjIDAAAAAzE2MAIAAAAGMTAwMDU0BAAAAAEwBwAAAAk5LzE0LzIwMjSf/nC3GBfeCORqRLsYF94ILENJUS5NR05YLklRX1NIT1JUX0lOVEVSRVNUX1BFUkNFTlQuOS8xNS8yMDI0AQAAAE8rCQACAAAADzEwLjQ2MTE5NjE5MDYyMQCf/nC3GBfeCORqRLsYF94IH0NJUS5JTU1QLklRX0xBU1RTQUxFUFJJQ0UuNDU1NTUBAAAAFUJmAAIAAAAEMi4zMQCf/nC3GBfeCORqRLsYF94IHkNJUS5HU0suSVFfTEFTVFNBTEVQUklDRS40NTU0OAEAAADyMwQAAgAAAAYxNi4zMzUAHlawtxgX3ghMjVW7GBfeCCJDSVEuQ0dFTS5JUV9WQUxVRV9UUkFERUQuOS8xNi8yMDI0AQAAAH96JiACAAAACDcuNDAzMTg0AIbWnLcYF94IyDlOuxgX3ggpQ0lRLkJZU0kuSVFfUFJJQ0VfVk9MX0hJU1RfNk1USC45LzE2LzIwMjQBAAAAR89sGAIAAAAHOTEuODUzMQCG1py3GBfeCMg5TrsYF94IH0NJUS5QU1RYLklRX0xBU1RTQUxFUFJJQ0UuNDU1NTgBAAAASrkFAAMAAAAAAJ/+cLcYF94I5GpEuxgX3ggfQ0lRLkdNQUIuSVFfTEFTVFNBTEVQUklDRS40NTU1OAEAAABoKAoAAgAAAAYxNjIwLjUAn/5wtxgX3gjkakS7</t>
  </si>
  <si>
    <t>GBfeCCJDSVEuTlZTLklRX0xBU1RTQUxFUFJJQ0UuOS8xNi8yMDI0AQAAAKm16A8CAAAABDYuNTYAn/5wtxgX3gjkakS7GBfeCCxDSVEuQ09ZQS5JUV9TSE9SVF9JTlRFUkVTVF9QRVJDRU5ULjkvMTYvMjAyNAEAAACryrwpAgAAABAxLjA2MzEwODM3NDEyOTIxAJ/+cLcYF94I5GpEuxgX3ggjQ0lRLklNQUIuSVFfTEFTVFNBTEVQUklDRS45LzE2LzIwMjQBAAAA/S1FJgIAAAAEMS4wNgCf/nC3GBfeCORqRLsYF94IKUNJUS5aWU1FLklRX1BSSUNFX1ZPTF9ISVNUXzZNVEguOS8xNi8yMDI0AQAAAGdklAICAAAABzM4Ljc4MDYAn/5wtxgX3gjkakS7GBfeCB9DSVEuQUNSUy5JUV9MQVNUU0FMRVBSSUNFLjQ1NTU5AQAAAMtS7QwCAAAABDEuMTYAn/5wtxgX3gjkakS7GBfeCB9DSVEuUk5BWi5JUV9NQVJLRVRDQVAuOS8xNy8yMDI0AQAAABkhliACAAAACDUuMDA2ODM2AQYAAAAFAAAAATEBAAAACy0xOTgyODA2Mjk3AwAAAAMxNjACAAAABjEwMDA1NAQAAAABMAcAAAAJOS8xNy8yMDI0n/5wtxgX3gjkakS7GBfeCCNDSVEuQUxMUi5JUV9MQVNUU0FMRVBSSUNFLjkvMTcvMjAyNAEAAADZdXgNAgAAAAQyLjk5AJ/+cLcYF94I5GpEuxgX3ggiQ0lRLklOTUIuSVFfVkFMVUVfVFJBREVELjkvMTcvMjAyNAEAAACXS5wfAgAAAAg0LjQwNzE4MwCf/nC3GBfeCORqRLsYF94IIkNJUS5JTVVYLklRX1ZBTFVFX1RSQURF</t>
  </si>
  <si>
    <t>RC45LzE4LzIwMjQBAAAAZX4FGAIAAAAINC45OTU0ODcAn/5wtxgX3gjkakS7GBfeCB9DSVEuVEdUWC5JUV9MQVNUU0FMRVBSSUNFLjQ1NTYwAQAAAFqUjwgCAAAABTIzLjM1AJ/+cLcYF94I5GpEuxgX3ggsQ0lRLkJDVFguSVFfU0hPUlRfSU5URVJFU1RfUEVSQ0VOVC45LzE4LzIwMjQBAAAA9tyhDwMAAAAAAJ/+cLcYF94I5GpEuxgX3gggQ0lRLlJISEJZLklRX0xBU1RTQUxFUFJJQ0UuNDU1NTIBAAAAJHwKAAMAAAAAAJ/+cLcYF94I5GpEuxgX3ggeQ0lRLkFaTi5JUV9NQVJLRVRDQVAuOS8xOS8yMDI0AQAAAIYjBQACAAAADDE4NDQ1My4xMDQwNwEGAAAABQAAAAExAQAAAAstMTk4NjU0NTYyMQMAAAACNTUCAAAABjEwMDA1NAQAAAABMAcAAAAJOS8xOS8yMDI0n/5wtxgX3gjkakS7GBfeCCJDSVEuSk5KLklRX0xBU1RTQUxFUFJJQ0UuOS8xOS8yMDI0AQAAAJ0hAgACAAAABjE2NC44MgCf/nC3GBfeCORqRLsYF94IKENJUS5BWk4uSVFfUFJJQ0VfVk9MX0hJU1RfNk1USC45LzIwLzIwMjQBAAAAhiMFAAIAAAAHMTguNTgxNQCf/nC3GBfeCORqRLsYF94IH0NJUS5JRFlBLklRX01BUktFVENBUC45LzIzLzIwMjQBAAAAax2nEwIAAAALMjg0OS41NjA3OTMBBgAAAAUAAAABMQEAAAALLTE5ODQ1MTUzOTgDAAAAAzE2MAIAAAAGMTAwMDU0BAAAAAEwBwAAAAk5LzIzLzIwMjSf/nC3GBfeCORqRLsYF94II0NJ</t>
  </si>
  <si>
    <t>US5JVlZELklRX0xBU1RTQUxFUFJJQ0UuOS8yMy8yMDI0AQAAAIKDXigCAAAAAzEuMgCf/nC3GBfeCORqRLsYF94IKUNJUS5RVVJFLklRX1BSSUNFX1ZPTF9ISVNUXzZNVEguOS8yMy8yMDI0AQAAAKC0MQoCAAAACDExMy41ODExAJ/+cLcYF94I5GpEuxgX3ggiQ0lRLkFTTUIuSVFfVkFMVUVfVFJBREVELjkvMjMvMjAyNAEAAAAQifEFAgAAAAgxLjU0MTg3MQCf/nC3GBfeCORqRLsYF94IH0NJUS5BTFJOLklRX0xBU1RTQUxFUFJJQ0UuNDU1NjUBAAAAKSJMAQMAAAAAAJ/+cLcYF94I5GpEuxgX3ggsQ0lRLlNQUkMuSVFfU0hPUlRfSU5URVJFU1RfUEVSQ0VOVC45LzIzLzIwMjQBAAAAvltrAQIAAAAQMS4wNjQ4NDA2NTA3ODQ0MwCf/nC3GBfeCORqRLsYF94IIENJUS5SSEhCWS5JUV9MQVNUU0FMRVBSSUNFLjQ1NTU4AQAAACR8CgADAAAAAACf/nC3GBfeCORqRLsYF94IH0NJUS5DWURZLklRX01BUktFVENBUC45LzI0LzIwMjQBAAAAdS+ZAAIAAAAKMjEzLjE4NjM2NgEGAAAABQAAAAExAQAAAAstMTk4MjU1ODc4OAMAAAADMTYwAgAAAAYxMDAwNTQEAAAAATAHAAAACTkvMjQvMjAyNJ/+cLcYF94I5GpEuxgX3ggiQ0lRLlRFQ1guSVFfVkFMVUVfVFJBREVELjkvMjQvMjAyNAEAAACtuGcqAgAAAAg2LjMwNzc1NwCf/nC3GBfeCORqRLsYF94IH0NJUS5TQVZBLklRX0xBU1RTQUxFUFJJQ0UuNDU1NjYBAAAA</t>
  </si>
  <si>
    <t>L6QBAAIAAAAFMjcuNDIAn/5wtxgX3gjkakS7GBfeCCxDSVEuQUNYUC5JUV9TSE9SVF9JTlRFUkVTVF9QRVJDRU5ULjkvMjQvMjAyNAEAAADOzEIhAgAAABAyLjk0Mzk4MDU3NzUwNDA4AJ/+cLcYF94I5GpEuxgX3ggfQ0lRLktZTVIuSVFfTUFSS0VUQ0FQLjkvMjUvMjAyNAEAAAALkE8gAgAAAAszMzEwLjgyNjAyMwEGAAAABQAAAAExAQAAAAstMTk4NDY1MTI1MgMAAAADMTYwAgAAAAYxMDAwNTQEAAAAATAHAAAACTkvMjUvMjAyNJ/+cLcYF94I5GpEuxgX3ggjQ0lRLkNMRFguSVFfTEFTVFNBTEVQUklDRS45LzI1LzIwMjQBAAAAVcySAAIAAAAFMzYuMDIAn/5wtxgX3gjkakS7GBfeCB5DSVEuSk5KLklRX01BUktFVENBUC45LzI1LzIwMjQBAAAAnSECAAIAAAAMMzg2NjAzLjMzMjkyAQYAAAAFAAAAATEBAAAACy0xOTg2Mzg1MzIxAwAAAAMxNjACAAAABjEwMDA1NAQAAAABMAcAAAAJOS8yNS8yMDI0n/5wtxgX3gjkakS7GBfeCB9DSVEuQU5JUC5JUV9MQVNUU0FMRVBSSUNFLjQ1NTY4AQAAAPhTFwACAAAABTU2Ljc5AJ/+cLcYF94I5GpEuxgX3ggfQ0lRLkNOVEEuSVFfTUFSS0VUQ0FQLjkvMjYvMjAyNAEAAABN5/0pAgAAAAsyMDE0LjY2ODg5NgEGAAAABQAAAAExAQAAAAstMTk4MzQ0ODkxOQMAAAADMTYwAgAAAAYxMDAwNTQEAAAAATAHAAAACTkvMjYvMjAyNJ/+cLcYF94I5GpEuxgX3ggfQ0lRLkVO</t>
  </si>
  <si>
    <t>VEEuSVFfTEFTVFNBTEVQUklDRS40NTU2OAEAAADGRAUAAgAAAAUxMS4xOQCf/nC3GBfeCORqRLsYF94IH0NJUS5BQkJWLklRX01BUktFVENBUC45LzI2LzIwMjQBAAAACgF1CAIAAAANMzM4OTYxLjM2NDY2NgEGAAAABQAAAAExAQAAAAstMTk4NDM5MjI0MAMAAAADMTYwAgAAAAYxMDAwNTQEAAAAATAHAAAACTkvMjYvMjAyNJ/+cLcYF94I5GpEuxgX3ggfQ0lRLklOTUIuSVFfTEFTVFNBTEVQUklDRS40NTU2OAEAAACXS5wfAgAAAAM1LjMAn/5wtxgX3gjkakS7GBfeCB5DSVEuQk1ZLklRX01BUktFVENBUC45LzI3LzIwMjQBAAAAxmQAAAIAAAANMTAzMjE0LjY4ODUxMgEGAAAABQAAAAExAQAAAAstMTk4NjI5NDc1MwMAAAADMTYwAgAAAAYxMDAwNTQEAAAAATAHAAAACTkvMjcvMjAyNJ/+cLcYF94I5GpEuxgX3ggfQ0lRLlBSVEMuSVFfTEFTVFNBTEVQUklDRS40NTU2OQEAAAAWAI0AAgAAAAMxLjUAn/5wtxgX3gjkakS7GBfeCB9DSVEuQUxNUy5JUV9NQVJLRVRDQVAuOS8yNy8yMDI0AQAAAF97DyoCAAAACTYwNy4xNDA4NQEGAAAABQAAAAExAQAAAAstMTk4MjA0MjMxMAMAAAADMTYwAgAAAAYxMDAwNTQEAAAAATAHAAAACTkvMjcvMjAyNJ/+cLcYF94I5GpEuxgX3ggfQ0lRLlNWUkEuSVFfTEFTVFNBTEVQUklDRS40NTU2OQEAAAB1f4cDAgAAAAQzLjgyAJ/+cLcYF94I5GpEuxgX3ggfQ0lRLkxOVEgu</t>
  </si>
  <si>
    <t>SVFfTUFSS0VUQ0FQLjkvMjcvMjAyNAEAAAB4a34AAgAAAAs3NDU0LjA3MzcyNQEGAAAABQAAAAExAQAAAAstMTk4NTc2NzQ3MwMAAAADMTYwAgAAAAYxMDAwNTQEAAAAATAHAAAACTkvMjcvMjAyNJ/+cLcYF94I5GpEuxgX3ggfQ0lRLlBTVFguSVFfTEFTVFNBTEVQUklDRS40NTU2OQEAAABKuQUAAwAAAAAAn/5wtxgX3gjkakS7GBfeCB9DSVEuR0FOWC5JUV9NQVJLRVRDQVAuOS8zMC8yMDI0AQAAANvQDCECAAAACTQ1LjQ1MzExOQEGAAAABQAAAAExAQAAAAstMTk4NDIzOTg1NQMAAAADMTYwAgAAAAYxMDAwNTQEAAAAATAHAAAACTkvMzAvMjAyNJ/+cLcYF94I5GpEuxgX3ggfQ0lRLk1OS0QuSVFfTEFTVFNBTEVQUklDRS40NTU3MgEAAABmpY0AAgAAAAQ2LjM0AJ/+cLcYF94I5GpEuxgX3ggfQ0lRLkxQVFguSVFfTUFSS0VUQ0FQLjkvMzAvMjAyNAEAAAAMNgkHAgAAAAk5OC4zMzk2NzIBBgAAAAUAAAABMQEAAAALLTE5ODM3MDcwMDEDAAAAAzE2MAIAAAAGMTAwMDU0BAAAAAEwBwAAAAk5LzMwLzIwMjSf/nC3GBfeCORqRLsYF94IH0NJUS5OUlhQLklRX0xBU1RTQUxFUFJJQ0UuNDU1NzIBAAAAFXoJEwIAAAADMS41AJ/+cLcYF94I5GpEuxgX3ggfQ0lRLk1SVVMuSVFfTUFSS0VUQ0FQLjkvMzAvMjAyNAEAAAAQZHwBAgAAAAszNDA3Ljc5NTUzMQEGAAAABQAAAAExAQAAAAstMTk4NTQ0Njk1NAMAAAAD</t>
  </si>
  <si>
    <t>MTYwAgAAAAYxMDAwNTQEAAAAATAHAAAACTkvMzAvMjAyNJ/+cLcYF94I5GpEuxgX3ggfQ0lRLkdNQUIuSVFfTEFTVFNBTEVQUklDRS40NTU3MgEAAABoKAoAAgAAAAQxNTk5AJ/+cLcYF94I5GpEuxgX3ggfQ0lRLkFSQ1QuSVFfTUFSS0VUQ0FQLjkvMzAvMjAyNAEAAAClwwIOAgAAAAk2MjcuNjUwNTMBBgAAAAUAAAABMQEAAAALLTE5ODQ2NjUxMzgDAAAAAzE2MAIAAAAGMTAwMDU0BAAAAAEwBwAAAAk5LzMwLzIwMjSf/nC3GBfeCORqRLsYF94IIENJUS5DU0xMWS5JUV9MQVNUU0FMRVBSSUNFLjQ1NTcyAQAAAF9zDQADAAAAAACf/nC3GBfeCORqRLsYF94IH0NJUS5SUFRYLklRX01BUktFVENBUC45LzMwLzIwMjQBAAAA57/wGQIAAAAKMTQ2LjAxMjYzNAEGAAAABQAAAAExAQAAAAstMTk4MzkzMTE0NQMAAAADMTYwAgAAAAYxMDAwNTQEAAAAATAHAAAACTkvMzAvMjAyNJ/+cLcYF94I5GpEuxgX3ggfQ0lRLkdSVFMuSVFfTEFTVFNBTEVQUklDRS40NTU3MgUAAAAAAAAACAAAABQoSW52YWxpZCBJZGVudGlmaWVyKZ/+cLcYF94I5GpEuxgX3ggfQ0lRLklPTlMuSVFfTUFSS0VUQ0FQLjEwLzEvMjAyNAEAAABcdgAAAgAAAAs2MTU0LjUxMTM2MQEGAAAABQAAAAExAQAAAAstMTk4NTMzNzc3NQMAAAADMTYwAgAAAAYxMDAwNTQEAAAAATAHAAAACTEwLzEvMjAyNJ/+cLcYF94I5GpEuxgX3ggfQ0lRLlNHTVQu</t>
  </si>
  <si>
    <t>SVFfTEFTVFNBTEVQUklDRS40NTU3MwEAAAAEEQ8CAgAAAAUzLjk2NQCf/nC3GBfeCORqRLsYF94IH0NJUS5KQUdYLklRX01BUktFVENBUC4xMC8xLzIwMjQBAAAAjLnDAAIAAAAJMTEuMzY2NzA3AQYAAAAFAAAAATEBAAAACy0xOTgzNDQ1NzA1AwAAAAMxNjACAAAABjEwMDA1NAQAAAABMAcAAAAJMTAvMS8yMDI0n/5wtxgX3gjkakS7GBfeCB9DSVEuQVRIRS5JUV9MQVNUU0FMRVBSSUNFLjQ1NTc0AQAAAINfJAACAAAABDEuMzEAn/5wtxgX3gjkakS7GBfeCB9DSVEuQVRZUi5JUV9NQVJLRVRDQVAuMTAvMi8yMDI0AQAAAF/kBQICAAAACjEzNC45MTcyMzIBBgAAAAUAAAABMQEAAAALLTE5ODMxOTEyNDgDAAAAAzE2MAIAAAAGMTAwMDU0BAAAAAEwBwAAAAkxMC8yLzIwMjSf/nC3GBfeCORqRLsYF94IH0NJUS5VUkdOLklRX0xBU1RTQUxFUFJJQ0UuNDU1NzQBAAAA1dJYDgIAAAAFMTEuODkAn/5wtxgX3gjkakS7GBfeCB5DSVEuQk1ZLklRX01BUktFVENBUC4xMC8zLzIwMjQBAAAAxmQAAAIAAAANMTA5ODg0LjgxODY0OAEGAAAABQAAAAExAQAAAAstMTk4NjI5NDc1MwMAAAADMTYwAgAAAAYxMDAwNTQEAAAAATAHAAAACTEwLzMvMjAyNJ/+cLcYF94I5GpEuxgX3ggfQ0lRLkFCVlguSVFfTEFTVFNBTEVQUklDRS40NTU3NQEAAADLEE8PAgAAAAQ4LjE3AJ/+cLcYF94I5GpEuxgX3ggfQ0lRLklPTlMuSVFf</t>
  </si>
  <si>
    <t>TUFSS0VUQ0FQLjEwLzMvMjAyNAEAAABcdgAAAgAAAAs1OTU2LjAyOTU1MQEGAAAABQAAAAExAQAAAAstMTk4NTMzNzc3NQMAAAADMTYwAgAAAAYxMDAwNTQEAAAAATAHAAAACTEwLzMvMjAyNJ/+cLcYF94IG/NBuxgX3ggfQ0lRLlRPVlguSVFfTEFTVFNBTEVQUklDRS40NTU3NQEAAABtsHQBAgAAAAQxLjU2AJ/+cLcYF94IG/NBuxgX3ggeQ0lRLkJNWS5JUV9NQVJLRVRDQVAuMTAvNC8yMDI0AQAAAMZkAAACAAAADTEwOTM5OC4yNDM4MDUBBgAAAAUAAAABMQEAAAALLTE5ODYyOTQ3NTMDAAAAAzE2MAIAAAAGMTAwMDU0BAAAAAEwBwAAAAkxMC80LzIwMjSf/nC3GBfeCBvzQbsYF94IH0NJUS5SQVJFLklRX0xBU1RTQUxFUFJJQ0UuNDU1NzYBAAAA8XoABwIAAAAENTUuMQCf/nC3GBfeCBvzQbsYF94IH0NJUS5QSFZTLklRX01BUktFVENBUC4xMC81LzIwMjQBAAAAcIsEGAIAAAAJOTgyLjk0MDM0AQYAAAAFAAAAATEBAAAACy0xOTgzMDI1NDc5AwAAAAMxNjACAAAABjEwMDA1NAQAAAABMAcAAAAJMTAvNS8yMDI0n/5wtxgX3ggb80G7GBfeCB9DSVEuU1JSSy5JUV9MQVNUU0FMRVBSSUNFLjQ1NTc5AQAAAJAttiACAAAABTI4LjUyAJ/+cLcYF94IG/NBuxgX3ggfQ0lRLkJGUkkuSVFfTUFSS0VUQ0FQLjEwLzcvMjAyNAEAAACFGK8fAgAAAAg0LjgxNzMxNwEGAAAABQAAAAExAQAAAAstMTk4MjgyODY4NgMA</t>
  </si>
  <si>
    <t>AAADMTYwAgAAAAYxMDAwNTQEAAAAATAHAAAACTEwLzcvMjAyNJ/+cLcYF94IG/NBuxgX3ggfQ0lRLlZJTkMuSVFfTEFTVFNBTEVQUklDRS40NTU3OQEAAADkNSMpAgAAAAM4LjEAn/5wtxgX3ggb80G7GBfeCB5DSVEuQVpOLklRX01BUktFVENBUC4xMC83LzIwMjQBAAAAhiMFAAIAAAAMMTgzMDg5Ljc5OTExAQYAAAAFAAAAATEBAAAACy0xOTg2NTQ1NjIxAwAAAAI1NQIAAAAGMTAwMDU0BAAAAAEwBwAAAAkxMC83LzIwMjSf/nC3GBfeCBvzQbsYF94IHkNJUS5NUksuSVFfTEFTVFNBTEVQUklDRS40NTU4MAEAAAD2ZgQAAgAAAAYxMTEuNTMAn/5wtxgX3ggb80G7GBfeCCBDSVEuUkxGVEYuSVFfTUFSS0VUQ0FQLjEwLzgvMjAyNAUAAAAAAAAACAAAABQoSW52YWxpZCBJZGVudGlmaWVyKZ/+cLcYF94IG/NBuxgX3ggfQ0lRLkFWVFguSVFfTEFTVFNBTEVQUklDRS40NTU4MAEAAAAITakIAgAAAAQ5LjY5AJ/+cLcYF94IG/NBuxgX3ggfQ0lRLkJQVEguSVFfTUFSS0VUQ0FQLjEwLzgvMjAyNAEAAACyZTwCAgAAAAgzLjAzNzEwNgEGAAAABQAAAAExAQAAAAstMTk4MjgwNzU5MQMAAAADMTYwAgAAAAYxMDAwNTQEAAAAATAHAAAACTEwLzgvMjAyNJ/+cLcYF94IG/NBuxgX3ggfQ0lRLk9HRU4uSVFfTEFTVFNBTEVQUklDRS40NTU4MAEAAAAk0QsAAgAAAAg4Ljk1NTg5NQCf/nC3GBfeCBvzQbsYF94IH0NJUS5O</t>
  </si>
  <si>
    <t>S0dOLklRX0xBU1RTQUxFUFJJQ0UuNDU1NDYBAAAAPFR/IwIAAAAEMC43OACf/nC3GBfeCBvzQbsYF94IKUNJUS5JTVJYLklRX1BSSUNFX1ZPTF9ISVNUXzZNVEguOS8xMi8yMDI0AQAAANUOYRICAAAACDE1Mi4xOTg4AJ/+cLcYF94IG/NBuxgX3ggfQ0lRLlBSTEQuSVFfTEFTVFNBTEVQUklDRS40NTU0NwEAAABmXkcWAgAAAAQ0LjgzAJ/+cLcYF94IG/NBuxgX3ggfQ0lRLkJDWUMuSVFfTUFSS0VUQ0FQLjkvMTQvMjAyNAEAAACdbFIEAgAAAAsxODY0LjIwMzIzNQEGAAAABQAAAAExAQAAAAstMTk4NDgxODU5NAMAAAADMTYwAgAAAAYxMDAwNTQEAAAAATAHAAAACTkvMTQvMjAyNJ/+cLcYF94IG/NBuxgX3ggjQ0lRLkJDQUIuSVFfTEFTVFNBTEVQUklDRS45LzE0LzIwMjQBAAAAx55GBgIAAAAEMS44MQCf/nC3GBfeCBvzQbsYF94IHkNJUS5HU0suSVFfTEFTVFNBTEVQUklDRS40NTU1OAEAAADyMwQAAgAAAAYxNS4yNzUAn/5wtxgX3ggb80G7GBfeCCxDSVEuRVZBWC5JUV9TSE9SVF9JTlRFUkVTVF9QRVJDRU5ULjkvMTYvMjAyNAEAAAAOyAMTAgAAABEwLjYxMTkwMjY5MDk3MzAwMQCf/nC3GBfeCBvzQbsYF94IIkNJUS5DT1lBLklRX1ZBTFVFX1RSQURFRC45LzE2LzIwMjQBAAAAq8q8KQIAAAAIMC4yOTMzODMAn/5wtxgX3ggb80G7GBfeCB9DSVEuSU1BQi5JUV9MQVNUU0FMRVBSSUNFLjQ1NTU4AQAA</t>
  </si>
  <si>
    <t>AP0tRSYCAAAABDEuMDUAn/5wtxgX3ggb80G7GBfeCCNDSVEuWllNRS5JUV9MQVNUU0FMRVBSSUNFLjkvMTYvMjAyNAEAAABnZJQCAgAAAAUxMi41MQCf/nC3GBfeCBvzQbsYF94IIUNJUS5NUksuSVFfVkFMVUVfVFJBREVELjkvMTcvMjAyNAEAAAD2ZgQAAgAAAAo5MzYuMjgyODU3AJ/+cLcYF94IG/NBuxgX3ggpQ0lRLlJOQVouSVFfUFJJQ0VfVk9MX0hJU1RfNk1USC45LzE3LzIwMjQBAAAAGSGWIAIAAAAIMjMwLjIyMTcAn/5wtxgX3ggb80G7GBfeCCBDSVEuVk9SLklRX0JFVEFfMVlSX1JTUS45LzUvMjAyNAEAAADUOBkiAgAAABIwLjA1Nzk5NDUyNDMzNzMxNjgAhtactxgX3gggJlO7GBfeCCFDSVEuQ1lUSy5JUV9CRVRBXzFZUl9SU1EuOS84LzIwMjQBAAAAs2oAAAIAAAARMC4wMTY4NzMyMjI0NTg3MTkAhtactxgX3gggJlO7GBfeCCFDSVEuSUJSWC5JUV9CRVRBXzFZUl9SU1EuOS85LzIwMjQBAAAAB8IPEgIAAAASMC4wMzE5Njk5Njk5NjY5NjkxAIbWnLcYF94IICZTuxgX3ggiQ0lRLlNORFguSVFfQkVUQV8xWVJfUlNRLjgvMTQvMjAyNAEAAADKpp8BAgAAABEwLjI4MTI0NjA0MDc5MTUzOACG1py3GBfeCCAmU7sYF94IIUNJUS5QQ1ZYLklRX0JFVEFfMVlSX1JTUS45LzMvMjAyNAEAAAD6E1QSAgAAABEwLjEzMDM1NDQ2NDI4NjUxOACG1py3GBfeCCAmU7sYF94IIUNJUS5FTEROLklRX0JFVEFf</t>
  </si>
  <si>
    <t>MVlSX1JTUS45LzQvMjAyNAEAAAC5mLkDAgAAABQxLjkxMjEzMzgzODc4NDM1RS0wNQCG1py3GBfeCCAmU7sYF94IIUNJUS5BUlFULklRX0JFVEFfMVlSX1JTUS45LzUvMjAyNAEAAAAoYbkgAgAAABIwLjA1ODkwNzQwMzIzMTY5MzcAhtactxgX3gggJlO7GBfeCCFDSVEuTUJSWC5JUV9CRVRBXzFZUl9SU1EuOS85LzIwMjQBAAAAhmwUEwIAAAASMC4wMjIxNjQ2MTgxOTA0MzQ0AIbWnLcYF94IICZTuxgX3gghQ0lRLklORFYuSVFfQkVUQV8xWVJfUlNRLjkvNC8yMDI0AQAAAHZEjxACAAAAEzAuMDAyNzkxOTY2Njg4NjYxMjIAhtactxgX3gggJlO7GBfeCCFDSVEuUklHTC5JUV9CRVRBXzFZUl9SU1EuOS81LzIwMjQBAAAAO4QAAAIAAAARMC4xOTI2Mjc1MTgzMTI1ODgAhtactxgX3gjur1C7GBfeCCFDSVEuU01NVC5JUV9CRVRBXzFZUl9SU1EuOS84LzIwMjQBAAAAwy2xAAIAAAAUMC4wMDAxNzYxODI3MjE4ODc5OTMAhtactxgX3gjur1C7GBfeCCFDSVEuVENCUC5JUV9CRVRBXzFZUl9SU1EuOS85LzIwMjQFAAAAAAAAAAgAAAAUKEludmFsaWQgSWRlbnRpZmllcimG1py3GBfeCO6vULsYF94IIUNJUS5TUFJZLklRX0JFVEFfMVlSX1JTUS45LzkvMjAyNAEAAAAHpuEiAgAAABEwLjI0OTU5Njk1MjQ0Nzk3MgCG1py3GBfeCO6vULsYF94IIENJUS5MTFkuSVFfQkVUQV8xWVJfUlNRLjkvNS8yMDI0AQAAABtb</t>
  </si>
  <si>
    <t>BAACAAAAETAuMTEwODM0MTM0MDg1NTAzAErkrbcYF94IFwFYuxgX3gggQ0lRLkdTSy5JUV9CRVRBXzFZUl9SU1EuOS82LzIwMjQBAAAA8jMEAAIAAAASMC4wMjU3NTkxNTMxNzcyNTk4AIbWnLcYF94I7q9QuxgX3gghQ0lRLlBSTEQuSVFfQkVUQV8xWVJfUlNRLjkvOS8yMDI0AQAAAGZeRxYCAAAAETAuMTAxMzcyNDgzNDE2NjkzAIbWnLcYF94I7q9QuxgX3gghQ0lRLkVWQVguSVFfQkVUQV8xWVJfUlNRLjkvOS8yMDI0AQAAAA7IAxMCAAAAEjAuMDEzMzMwODk4NDQ4MTE2MgBK5K23GBfeCEyNVbsYF94IIENJUS5MTFkuSVFfQkVUQV8xWVJfUlNRLjkvOS8yMDI0AQAAABtbBAACAAAAEDAuMTcxNjM1NDgwNzQ0MzIAhtactxgX3gjur1C7GBfeCCFDSVEuRUJTLklRX0JFVEFfMVlSX1JTUS44LzMwLzIwMjQBAAAAie7PAAIAAAARMC4xMTE2MTk4NTQ4NDM4MTcAhtactxgX3gjur1C7GBfeCCFDSVEuWE5DUi5JUV9CRVRBXzFZUl9SU1EuOS85LzIwMjQBAAAAploLAAIAAAARMC4xMDA5MTE3MzA0MDE0MjkASuSttxgX3ghMjVW7GBfeCCBDSVEuRFlOLklRX0JFVEFfMVlSX1JTUS45LzMvMjAyNAEAAAACBkgkAgAAABEwLjEzMDk2OTI2NDgwMzA1MwCG1py3GBfeCO6vULsYF94IIUNJUS5OVVZMLklRX0JFVEFfMVlSX1JTUS45LzkvMjAyNAEAAACFbN4pAgAAABAwLjEyNjg5NzcyNjcxNjg0AErkrbcYF94IFwFY</t>
  </si>
  <si>
    <t>uxgX3gghQ0lRLklQSEEuSVFfQkVUQV8xWVJfUlNRLjkvOS8yMDI0AQAAAJmABgADAAAAAACG1py3GBfeCO6vULsYF94IIkNJUS5URkZQLklRX0JFVEFfMVlSX1JTUS45LzEwLzIwMjQBAAAA6jQLAAMAAAAAAIbWnLcYF94I7q9QuxgX3ggiQ0lRLk1DUkIuSVFfQkVUQV8xWVJfUlNRLjkvMTIvMjAyNAEAAADTYkENAgAAABMwLjAwNzEwMTc5NTMyNDM3MDY5AIbWnLcYF94IyDlOuxgX3ggiQ0lRLkRSVUcuSVFfQkVUQV8xWVJfUlNRLjkvMTIvMjAyNAEAAADWkTApAgAAABIwLjA1Mjc1NDA5NTYwMzY3NzYAhtactxgX3gjIOU67GBfeCCJDSVEuSVBIQS5JUV9CRVRBXzFZUl9SU1EuOS8xMi8yMDI0AQAAAJmABgADAAAAAACG1py3GBfeCMg5TrsYF94IIkNJUS5SRUdOLklRX0JFVEFfMVlSX1JTUS44LzIwLzIwMjQBAAAAs4MAAAIAAAARMC4xOTYwNDQ5MzkxNTQzMjkAhtactxgX3gjIOU67GBfeCCFDSVEuQ0FUWC5JUV9CRVRBXzFZUl9SU1EuOS81LzIwMjQBAAAA6pWXAAIAAAAUMC4wMDAzMjgzMzcxMjE4NDU1NzUAhtactxgX3gjIOU67GBfeCCJDSVEuUkVHTi5JUV9CRVRBXzFZUl9SU1EuOS8xMS8yMDI0AQAAALODAAACAAAAETAuMjU2NTEwNzc5Njg4ODc2AErkrbcYF94IFwFYuxgX3ggiQ0lRLkFVUkEuSVFfQkVUQV8xWVJfUlNRLjkvMTIvMjAyNAEAAADErfkFAgAAABEwLjEzNDgxNzUxNTQyMTU3NQCG</t>
  </si>
  <si>
    <t>1py3GBfeCMg5TrsYF94IIUNJUS5aVlJBLklRX0JFVEFfMVlSX1JTUS45LzYvMjAyNAEAAACOu+ADAgAAABEwLjAyODM0ODQ5NTE1MjQ4NQCG1py3GBfeCMg5TrsYF94IIUNJUS5BTFQuSVFfQkVUQV8xWVJfUlNRLjkvMTAvMjAyNAEAAAD3QkoAAgAAABIwLjA5MDE4MjI0MzAzMDk4ODcAhtactxgX3gjIOU67GBfeCCJDSVEuT1NUWC5JUV9CRVRBXzFZUl9SU1EuOS8xMS8yMDI0AQAAAE4EmiICAAAAEjAuMDkyMTMxOTA4NDg3MDU1NQCG1py3GBfeCMg5TrsYF94IIUNJUS5KTkouSVFfQkVUQV8xWVJfUlNRLjkvMTEvMjAyNAEAAACdIQIAAgAAABIwLjA2MzIxMTU5MDk2NTc4NjkAhtactxgX3gjIOU67GBfeCCFDSVEuSVRSTS5JUV9CRVRBXzFZUl9SU1EuOS85LzIwMjQBAAAAkLL5EgIAAAASMC4wNjk5NjAyNDk5NzgxNTAzAIbWnLcYF94IyDlOuxgX3gghQ0lRLlRFUk4uSVFfQkVUQV8xWVJfUlNRLjkvOS8yMDI0AQAAAJbkRiECAAAAEjAuMDI3NjE1NDAxODA1MzQzNwCG1py3GBfeCMg5TrsYF94II0NJUS5SSEhCWS5JUV9CRVRBXzFZUl9SU1EuOS8xMi8yMDI0AQAAACR8CgADAAAAAACG1py3GBfeCMg5TrsYF94IIUNJUS5NUksuSVFfQkVUQV8xWVJfUlNRLjkvMTMvMjAyNAEAAAD2ZgQAAgAAABEwLjA2OTUxNzEwOTM0MDU4NQCG1py3GBfeCMg5TrsYF94IIUNJUS5MTFkuSVFfQkVUQV8xWVJfUlNRLjkv</t>
  </si>
  <si>
    <t>MTMvMjAyNAEAAAAbWwQAAgAAAA8wLjE2NzQ1OTk5NjM3NzQAhtactxgX3gjIOU67GBfeCCJDSVEuSU1DUi5JUV9CRVRBXzFZUl9SU1EuOS8xNC8yMDI0AQAAALP/7gcCAAAAETAuMTQyMDIxNjU3NTIzMjI4AIbWnLcYF94IyDlOuxgX3ggiQ0lRLkFQVk8uSVFfQkVUQV8xWVJfUlNRLjkvMTQvMjAyNAEAAACU7r4TAgAAABIwLjAxMTc3MDYyMjM2NTA5ODgAhtactxgX3gjIOU67GBfeCCJDSVEuUlBUWC5JUV9CRVRBXzFZUl9SU1EuOS8xNC8yMDI0AQAAAOe/8BkCAAAAETAuMTUwNTQwMDI2Nzg3OTk5AIbWnLcYF94IyDlOuxgX3ggiQ0lRLkJOVFguSVFfQkVUQV8xWVJfUlNRLjkvMTQvMjAyNAEAAAB7Ow0DAgAAABEwLjEwNTU3NTkyMDA1NjQ3MgCG1py3GBfeCITES7sYF94IIkNJUS5SRVBMLklRX0JFVEFfMVlSX1JTUS45LzE1LzIwMjQBAAAAROgSIgIAAAARMC4wNDAwNzY5ODI2Mjc4ODEAhtactxgX3gjIOU67GBfeCCJDSVEuSU1NUC5JUV9CRVRBXzFZUl9SU1EuOS8xNS8yMDI0AQAAABVCZgADAAAAAACG1py3GBfeCITES7sYF94IIkNJUS5CTlRYLklRX0JFVEFfMVlSX1JTUS44LzIyLzIwMjQBAAAAezsNAwIAAAASMC4wNjM0MDUwMjk0NzA4OTQzAIbWnLcYF94IhMRLuxgX3ggiQ0lRLlJFR04uSVFfQkVUQV8xWVJfUlNRLjkvMTAvMjAyNAEAAACzgwAAAgAAABEwLjI1NjUxMDc3OTY4ODg3NgCG1py3</t>
  </si>
  <si>
    <t>GBfeCITES7sYF94IIkNJUS5BR0lPLklRX0JFVEFfMVlSX1JTUS45LzExLzIwMjQBAAAACyTGAgIAAAARMC4xMjU4MjQzMzQ4NTg3NTIAhtactxgX3giExEu7GBfeCCFDSVEuVFZUWC5JUV9CRVRBXzFZUl9SU1EuOS81LzIwMjQBAAAAQdT1BwIAAAASMC4wNTMzNDcyNzE2NzQ0MjU0AIbWnLcYF94IhMRLuxgX3ggiQ0lRLk5LR04uSVFfQkVUQV8xWVJfUlNRLjkvMTIvMjAyNAEAAAA8VH8jAgAAABMwLjAwODc1NzIyNjA5MTMzNjA3AIbWnLcYF94IhMRLuxgX3gghQ0lRLkROTEkuSVFfQkVUQV8xWVJfUlNRLjkvMy8yMDI0AQAAAA459RECAAAAETAuMjE1MDgyNDM5MDExMDgzAIbWnLcYF94IhMRLuxgX3gghQ0lRLkFLUk8uSVFfQkVUQV8xWVJfUlNRLjkvOS8yMDI0AQAAADhKFSICAAAAEjAuMDkyOTUyMDAwNzg1NTkyMgCG1py3GBfeCITES7sYF94IIUNJUS5HU0suSVFfQkVUQV8xWVJfUlNRLjkvMTEvMjAyNAEAAADyMwQAAgAAABIwLjAyNTc1OTE1MzE3NzI1OTgAhtactxgX3giExEu7GBfeCCJDSVEuRlVMQy5JUV9CRVRBXzFZUl9SU1EuOS8xMi8yMDI0AQAAAIVibRYCAAAAEjAuMDk4Njc4MTg0NTEzNjM0MwCG1py3GBfeCITES7sYF94IIUNJUS5QTU4uSVFfQkVUQV8xWVJfUlNRLjkvMTIvMjAyNAEAAAA4+rMAAgAAABIwLjAyNDM3MTEwMzQyOTE4NDIAhtactxgX3giExEu7GBfeCCJDSVEuQ0xTRC5J</t>
  </si>
  <si>
    <t>UV9CRVRBXzFZUl9SU1EuOC8yNy8yMDI0AQAAAA3xrQgCAAAAEjAuMDY3MzU5NzcyODMzNTUyOQCG1py3GBfeCITES7sYF94IIUNJUS5XSU5ULklRX1ZBTFVFX1RSQURFRC45LzQvMjAyNAEAAAD2awAAAgAAAAg1MC42NjczNQCG1py3GBfeCCAmU7sYF94IJ0NJUS5TTlkuSVFfUFJJQ0VfVk9MX0hJU1RfNk1USC45LzQvMjAyNAEAAAAafAoAAgAAAAcyMi44NDc1AIbWnLcYF94IICZTuxgX3ggrQ0lRLkVMRE4uSVFfU0hPUlRfSU5URVJFU1RfUEVSQ0VOVC45LzQvMjAyNAEAAAC5mLkDAgAAABEwLjI1MzkxMzA0MzgyOTEwNwCG1py3GBfeCCAmU7sYF94IHkNJUS5SRkwuSVFfTEFTVFNBTEVQUklDRS40NTU0NwEAAACbeVIgAgAAAAQxLjUzAIbWnLcYF94IICZTuxgX3ggrQ0lRLkFSUVQuSVFfU0hPUlRfSU5URVJFU1RfUEVSQ0VOVC45LzUvMjAyNAEAAAAoYbkgAgAAABAyMC4zNjQ0MDMwMDQ2Njg3AIbWnLcYF94IICZTuxgX3ggeQ0lRLkxMWS5JUV9MQVNUU0FMRVBSSUNFLjQ1NTM5AQAAABtbBAACAAAABjk0Ni4zMQCG1py3GBfeCCAmU7sYF94IHkNJUS5IT1RILklRX01BUktFVENBUC45LzUvMjAyNAEAAABQYusZAgAAAAg4LjY5ODc5MwEGAAAABQAAAAExAQAAAAstMTk4NDAyMzA4MQMAAAADMTYwAgAAAAYxMDAwNTQEAAAAATAHAAAACDkvNS8yMDI0htactxgX3gggJlO7GBfeCCJDSVEuTEdORC5JUV9M</t>
  </si>
  <si>
    <t>QVNUU0FMRVBSSUNFLjkvNS8yMDI0AQAAAGR4AAACAAAABjEwMy4xNQCG1py3GBfeCCAmU7sYF94IKENJUS5LQUxWLklRX1BSSUNFX1ZPTF9ISVNUXzZNVEguOS82LzIwMjQBAAAAEI4lCAIAAAAHNTEuNDk2MQCG1py3GBfeCCAmU7sYF94IHkNJUS5ZTUFCLklRX01BUktFVENBUC45LzYvMjAyNAUAAAAAAAAACAAAABQoSW52YWxpZCBJZGVudGlmaWVyKYbWnLcYF94IICZTuxgX3ggiQ0lRLlNWUkEuSVFfTEFTVFNBTEVQUklDRS45LzgvMjAyNAEAAAB1f4cDAgAAAAQ0LjQyAIbWnLcYF94IICZTuxgX3ggnQ0lRLkpOSi5JUV9QUklDRV9WT0xfSElTVF82TVRILjkvOC8yMDI0AQAAAJ0hAgACAAAABzE3LjIzOTIAhtactxgX3gggJlO7GBfeCCFDSVEuQUdFTi5JUV9WQUxVRV9UUkFERUQuOS85LzIwMjQBAAAAZEEGAAIAAAAHMS40NzkwMwCG1py3GBfeCCAmU7sYF94IK0NJUS5NQlJYLklRX1NIT1JUX0lOVEVSRVNUX1BFUkNFTlQuOS85LzIwMjQBAAAAhmwUEwIAAAAQMS44MDQ1NTMwOTQ0MTYwNQCG1py3GBfeCCAmU7sYF94IH0NJUS5BQ1RVLklRX0xBU1RTQUxFUFJJQ0UuNDU1NDEBAAAAE52qEgIAAAAEOC4xNQCG1py3GBfeCCAmU7sYF94IHkNJUS5SRUdOLklRX01BUktFVENBUC45LzkvMjAyNAEAAACzgwAAAgAAAA0xMjM1NjAuMjEwNzYzAQYAAAAFAAAAATEBAAAACy0xOTg1NjE5MzgzAwAAAAMxNjAC</t>
  </si>
  <si>
    <t>AAAABjEwMDA1NAQAAAABMAcAAAAIOS85LzIwMjSG1py3GBfeCCAmU7sYF94IH0NJUS5SRVBMLklRX0xBU1RTQUxFUFJJQ0UuNDU1NTEBAAAAROgSIgIAAAAFMTAuNDYAhtactxgX3gggJlO7GBfeCB5DSVEuQU1HTi5JUV9NQVJLRVRDQVAuOS85LzIwMjQBAAAA8GAAAAIAAAANMTc1MTI2LjMzOTM4MgEGAAAABQAAAAExAQAAAAstMTk4NDYyNzExNwMAAAADMTYwAgAAAAYxMDAwNTQEAAAAATAHAAAACDkvOS8yMDI0htactxgX3gggJlO7GBfeCB9DSVEuQVZCUC5JUV9MQVNUU0FMRVBSSUNFLjQ1NTUxAQAAADKzpGMCAAAABTI0LjU0AIbWnLcYF94IICZTuxgX3ggeQ0lRLlBMUlguSVFfTUFSS0VUQ0FQLjkvOS8yMDI0AQAAAG0RbhMCAAAACjc4My4xMjIzNTQBBgAAAAUAAAABMQEAAAALLTE5ODQ1MjQyNzYDAAAAAzE2MAIAAAAGMTAwMDU0BAAAAAEwBwAAAAg5LzkvMjAyNIbWnLcYF94IICZTuxgX3ggfQ0lRLlBIR0UuSVFfTEFTVFNBTEVQUklDRS40NTU1MQEAAADZjq8ZAgAAAAYwLjk4NTEAhtactxgX3gggJlO7GBfeCB9DSVEuQ0NDQy5JUV9MQVNUU0FMRVBSSUNFLjQ1NTUxAQAAAATOKhMCAAAABDYuMzYAhtactxgX3gggJlO7GBfeCB5DSVEuT0FCSS5JUV9NQVJLRVRDQVAuOS85LzIwMjQBAAAAPfE7aQIAAAAJNDg1LjY0ODY2AQYAAAAFAAAAATEBAAAACy0xOTg0MjcwNDczAwAAAAMxNjACAAAABjEw</t>
  </si>
  <si>
    <t>MDA1NAQAAAABMAcAAAAIOS85LzIwMjSG1py3GBfeCCAmU7sYF94IH0NJUS5JTVZULklRX0xBU1RTQUxFUFJJQ0UuNDU1NTEBAAAA8wVVIwIAAAAFMjkuNDMAhtactxgX3gggJlO7GBfeCB5DSVEuUkxBWS5JUV9NQVJLRVRDQVAuOS85LzIwMjQBAAAAMszjFgIAAAALMTI3My4yOTM1NzcBBgAAAAUAAAABMQEAAAALLTE5ODQ3MzQ1MjgDAAAAAzE2MAIAAAAGMTAwMDU0BAAAAAEwBwAAAAg5LzkvMjAyNIbWnLcYF94IICZTuxgX3ggeQ0lRLk5WTy5JUV9MQVNUU0FMRVBSSUNFLjQ1NTUxAQAAAHzvBAACAAAABTEzNi45AIbWnLcYF94IICZTuxgX3ggfQ0lRLk5VVkwuSVFfTEFTVFNBTEVQUklDRS40NTU1MQEAAACFbN4pAgAAAAYxMTIuMTcAHlawtxgX3ghMjVW7GBfeCB9DSVEuQllTSS5JUV9NQVJLRVRDQVAuOS8xMC8yMDI0AQAAAEfPbBgCAAAACTg0LjIyNzczMgEGAAAABQAAAAExAQAAAAstMTk3OTE0MTc0NwMAAAADMTYwAgAAAAYxMDAwNTQEAAAAATAHAAAACTkvMTAvMjAyNIbWnLcYF94IICZTuxgX3ggfQ0lRLlZSRE4uSVFfTEFTVFNBTEVQUklDRS40NTU1MgEAAABv4q4CAgAAAAUyMS4xOACG1py3GBfeCCAmU7sYF94IH0NJUS5MWFJYLklRX01BUktFVENBUC45LzEwLzIwMjQBAAAAPXgAAAIAAAAKNjAzLjY5MjEzMwEGAAAABQAAAAExAQAAAAstMTk4NTIyMjYxNwMAAAADMTYwAgAAAAYxMDAwNTQE</t>
  </si>
  <si>
    <t>AAAAATAHAAAACTkvMTAvMjAyNIbWnLcYF94IICZTuxgX3ggfQ0lRLlJOQVouSVFfTEFTVFNBTEVQUklDRS40NTU1MgEAAAAZIZYgAgAAAAoyNjcuOTYwMTY4AIbWnLcYF94IICZTuxgX3ggfQ0lRLkJCSU8uSVFfTUFSS0VUQ0FQLjkvMTAvMjAyNAEAAABih5wYAgAAAAs1NjM5LjEwMTgxMwEGAAAABQAAAAExAQAAAAstMTk4NTQwMTgxNgMAAAADMTYwAgAAAAYxMDAwNTQEAAAAATAHAAAACTkvMTAvMjAyNIbWnLcYF94IICZTuxgX3ggfQ0lRLklNQUIuSVFfTEFTVFNBTEVQUklDRS40NTU1MgEAAAD9LUUmAgAAAAQxLjA5AIbWnLcYF94IICZTuxgX3ggfQ0lRLkFHSU8uSVFfTUFSS0VUQ0FQLjkvMTEvMjAyNAEAAAALJMYCAgAAAAoyNTIwLjkzNDU5AQYAAAAFAAAAATEBAAAACy0xOTg1MzI0NDg0AwAAAAMxNjACAAAABjEwMDA1NAQAAAABMAcAAAAJOS8xMS8yMDI0htactxgX3gggJlO7GBfeCB5DSVEuTVJLLklRX0xBU1RTQUxFUFJJQ0UuNDU1NTMBAAAA9mYEAAIAAAAGMTE4LjY0AIbWnLcYF94IICZTuxgX3ggeQ0lRLlNOWS5JUV9NQVJLRVRDQVAuOS8xMS8yMDI0AQAAABp8CgACAAAADTEzMTA1OS40NjQzMTUBBgAAAAUAAAABMQEAAAALLTE5ODY0ODM5MDEDAAAAAjUwAgAAAAYxMDAwNTQEAAAAATAHAAAACTkvMTEvMjAyNIbWnLcYF94IICZTuxgX3ggfQ0lRLk9TVFguSVFfTUFSS0VUQ0FQLjkvMTEv</t>
  </si>
  <si>
    <t>MjAyNAEAAABOBJoiAgAAAAk3My4zMDQ4NTgBBgAAAAUAAAABMQEAAAALLTE5ODI3ODg3MTUDAAAAAzE2MAIAAAAGMTAwMDU0BAAAAAEwBwAAAAk5LzExLzIwMjSG1py3GBfeCCAmU7sYF94IHkNJUS5OVlMuSVFfTUFSS0VUQ0FQLjkvMTEvMjAyNAEAAACptegPAgAAAAoxOTEzLjYwNzc0AQYAAAAFAAAAATEBAAAACy0xOTg5NzMxMjgxAwAAAAMxNzQCAAAABjEwMDA1NAQAAAABMAcAAAAJOS8xMS8yMDI0htactxgX3gggJlO7GBfeCB9DSVEuQU1STi5JUV9MQVNUU0FMRVBSSUNFLjQ1NTUzAQAAADc5BgACAAAABjExLjkzNACG1py3GBfeCCAmU7sYF94IH0NJUS5GVUxDLklRX01BUktFVENBUC45LzEyLzIwMjQBAAAAhWJtFgIAAAAKMjE0LjY1ODY0OQEGAAAABQAAAAExAQAAAAstMTk4NTgyNDg5MQMAAAADMTYwAgAAAAYxMDAwNTQEAAAAATAHAAAACTkvMTIvMjAyNIbWnLcYF94IICZTuxgX3ggfQ0lRLkNWQUMuSVFfTEFTVFNBTEVQUklDRS40NTU1NAEAAAB+Kz0BAgAAAAQzLjI5AIbWnLcYF94IICZTuxgX3ggfQ0lRLk1DUkIuSVFfTUFSS0VUQ0FQLjkvMTIvMjAyNAEAAADTYkENAgAAAAoxNDUuNjYxNzQxAQYAAAAFAAAAATEBAAAACy0xOTgzNDMxMjk0AwAAAAMxNjACAAAABjEwMDA1NAQAAAABMAcAAAAJOS8xMi8yMDI0htactxgX3gggJlO7GBfeCB9DSVEuTU5QUi5JUV9MQVNUU0FMRVBSSUNFLjQ1</t>
  </si>
  <si>
    <t>NTU0AQAAAEumJBICAAAAAzQuNQCG1py3GBfeCCAmU7sYF94IH0NJUS5WWU5FLklRX01BUktFVENBUC45LzEyLzIwMjQBAAAAKl1jAAIAAAAJMjYuNDAxNDIxAQYAAAAFAAAAATEBAAAACy0xOTgxOTUzNjUwAwAAAAMxNjACAAAABjEwMDA1NAQAAAABMAcAAAAJOS8xMi8yMDI0htactxgX3gggJlO7GBfeCB9DSVEuVkVSQS5JUV9MQVNUU0FMRVBSSUNFLjQ1NTU0AQAAAJ3FuigCAAAABTQxLjk5AIbWnLcYF94IICZTuxgX3ggeQ0lRLlhCSS5JUV9MQVNUU0FMRVBSSUNFLjQ1NTEwAQAAAMpAmAECAAAABTk0LjQ0APfIEbgYF94IjIFruxgX3ggeQ0lRLlhCSS5JUV9MQVNUU0FMRVBSSUNFLjQ1NTE4AQAAAMpAmAECAAAABTk2LjA5AN04EbgYF94IQ9VpuxgX3ggeQ0lRLlhCSS5JUV9MQVNUU0FMRVBSSUNFLjQ1NTEzAQAAAMpAmAECAAAABTk1LjU0APfIEbgYF94IQ9VpuxgX3ggeQ0lRLlhCSS5JUV9MQVNUU0FMRVBSSUNFLjQ1NTIzAQAAAMpAmAECAAAABjEwMC44NQDdOBG4GBfeCEPVabsYF94IKUNJUS5BUEdFLklRX1BSSUNFX1ZPTF9ISVNUXzZNVEguOC8xOS8yMDI0AQAAAJX7RmwCAAAABzgwLjk2ODUAhtactxgX3gggJlO7GBfeCCJDSVEuU09OTi5JUV9WQUxVRV9UUkFERUQuOC8xOS8yMDI0AQAAAJrfdRgCAAAABzAuNTM5MzcAhtactxgX3gggJlO7GBfeCB5DSVEuWEJJLklRX0xBU1RTQUxFUFJJQ0Uu</t>
  </si>
  <si>
    <t>NDU1MjUBAAAAykCYAQIAAAAGMTAxLjgyAPSP8rcYF94Iy8hhuxgX3ggfQ0lRLlJFR04uSVFfTEFTVFNBTEVQUklDRS40NTUzMQEAAACzgwAAAgAAAAcxMjAxLjc2AIbWnLcYF94IICZTuxgX3ggfQ0lRLkFMS1MuSVFfTUFSS0VUQ0FQLjgvMjIvMjAyNAEAAAD8XwAAAgAAAAs0NjA5LjA2NjUyOQEGAAAABQAAAAExAQAAAAstMTk4NjU5MTk1MAMAAAADMTYwAgAAAAYxMDAwNTQEAAAAATAHAAAACTgvMjIvMjAyNIbWnLcYF94IICZTuxgX3ggeQ0lRLlhCSS5JUV9MQVNUU0FMRVBSSUNFLjQ1NTMzAQAAAMpAmAECAAAABjEwMC45MQD0j/K3GBfeCMvIYbsYF94IH0NJUS5CTlRYLklRX0xBU1RTQUxFUFJJQ0UuNDU1MzMBAAAAezsNAwIAAAAEODcuNgCG1py3GBfeCCAmU7sYF94IH0NJUS5FTEFCLklRX01BUktFVENBUC44LzI2LzIwMjQBAAAAjPZZZAIAAAAINi42NTYxNjEBBgAAAAUAAAABMQEAAAALLTE5ODMwNzk1MzUDAAAAAzE2MAIAAAAGMTAwMDU0BAAAAAEwBwAAAAk4LzI2LzIwMjSG1py3GBfeCCAmU7sYF94IHkNJUS5YQkkuSVFfTEFTVFNBTEVQUklDRS40NTUyNwEAAADKQJgBAgAAAAYxMDEuNTEA9I/ytxgX3gjLyGG7GBfeCB9DSVEuQ0xTRC5JUV9MQVNUU0FMRVBSSUNFLjQ1NTM4AQAAAA3xrQgCAAAACTE0Ljk5OTk5MgCG1py3GBfeCCAmU7sYF94IH0NJUS5FTlNDLklRX01BUktFVENBUC44LzI3</t>
  </si>
  <si>
    <t>LzIwMjQBAAAAP0YWAwIAAAAINS40NTg4MjIBBgAAAAUAAAABMQEAAAALLTE5ODI4MTQyNDIDAAAAAzE2MAIAAAAGMTAwMDU0BAAAAAEwBwAAAAk4LzI3LzIwMjSG1py3GBfeCCAmU7sYF94IHkNJUS5YQkkuSVFfTEFTVFNBTEVQUklDRS40NTUzMQEAAADKQJgBAgAAAAYxMDEuMDcA9I/ytxgX3gjLyGG7GBfeCB9DSVEuS1JZUy5JUV9MQVNUU0FMRVBSSUNFLjQ1NTM5AQAAACgn1R8CAAAABjE4NS45NQCG1py3GBfeCCAmU7sYF94IHkNJUS5KTkouSVFfTUFSS0VUQ0FQLjgvMjkvMjAyNAEAAACdIQIAAgAAAA0zOTUzNDEuNjI3NDMxAQYAAAAFAAAAATEBAAAACy0xOTg2Mzg1MzIxAwAAAAMxNjACAAAABjEwMDA1NAQAAAABMAcAAAAJOC8yOS8yMDI0htactxgX3gggJlO7GBfeCB5DSVEuWEJJLklRX0xBU1RTQUxFUFJJQ0UuNDU1MzIBAAAAykCYAQIAAAAGMTAwLjU0APSP8rcYF94Iy8hhuxgX3ggeQ0lRLkVCUy5JUV9MQVNUU0FMRVBSSUNFLjQ1NTQxAQAAAInuzwACAAAABDcuNTIAhtactxgX3gggJlO7GBfeCB5DSVEuQ1lUSy5JUV9NQVJLRVRDQVAuOS8xLzIwMjQBAAAAs2oAAAIAAAALNjcxNi4wMDg3MTIBBgAAAAUAAAABMQEAAAALLTE5ODM4NjA1MzcDAAAAAzE2MAIAAAAGMTAwMDU0BAAAAAEwBwAAAAg5LzEvMjAyNIbWnLcYF94IICZTuxgX3ggeQ0lRLlBGRS5JUV9MQVNUU0FMRVBSSUNFLjQ1NTQ1</t>
  </si>
  <si>
    <t>AQAAAN55AgACAAAABTI5Ljc0AIbWnLcYF94IICZTuxgX3ggrQ0lRLlVOQ1kuSVFfU0hPUlRfSU5URVJFU1RfUEVSQ0VOVC45LzMvMjAyNAEAAACZQxIkAgAAABAxLjk1MDUxOTIwODAwOTczAIbWnLcYF94IICZTuxgX3ggrQ0lRLkVMQUIuSVFfU0hPUlRfSU5URVJFU1RfUEVSQ0VOVC45LzMvMjAyNAEAAACM9llkAgAAABAwLjQzNTIxMDYyNDI2Mzg0AIbWnLcYF94IICZTuxgX3ggiQ0lRLlJHTlguSVFfTEFTVFNBTEVQUklDRS45LzMvMjAyNAEAAABUb8kHAgAAAAUxMS4zNACG1py3GBfeCCAmU7sYF94IHkNJUS5STkFDLklRX01BUktFVENBUC45LzMvMjAyNAEAAAABvCIWAgAAAAoyODAuNTM4MjAzAQYAAAAFAAAAATEBAAAACy0xOTg0NDEzNTg1AwAAAAMxNjACAAAABjEwMDA1NAQAAAABMAcAAAAIOS8zLzIwMjSG1py3GBfeCCAmU7sYF94IK0NJUS5JTkRWLklRX1NIT1JUX0lOVEVSRVNUX1BFUkNFTlQuOS80LzIwMjQBAAAAdkSPEAIAAAARMC4xNzA4NjQyNTkxMjI0NjQAhtactxgX3gggJlO7GBfeCB9DSVEuUEhSUkYuSVFfTUFSS0VUQ0FQLjkvNC8yMDI0BQAAAAAAAAAIAAAAFChJbnZhbGlkIElkZW50aWZpZXIphtactxgX3gggJlO7GBfeCB5DSVEuWEJJLklRX0xBU1RTQUxFUFJJQ0UuNDU1MzgBAAAAykCYAQIAAAAFOTguNjYA9I/ytxgX3gh3U1+7GBfeCB5DSVEuU05ZLklRX0xBU1RTQUxFUFJJ</t>
  </si>
  <si>
    <t>Q0UuNDU1NDYBAAAAGnwKAAIAAAAFNTcuNDYAHlawtxgX3ggXAVi7GBfeCCFDSVEuTExZLklRX0xBU1RTQUxFUFJJQ0UuOS81LzIwMjQBAAAAG1sEAAIAAAAGOTEyLjc1AIbWnLcYF94IICZTuxgX3ggoQ0lRLkhPVEguSVFfUFJJQ0VfVk9MX0hJU1RfNk1USC45LzUvMjAyNAEAAABQYusZAgAAAAgxMTYuMDA5NwCG1py3GBfeCCAmU7sYF94IIENJUS5WT1IuSVFfVkFMVUVfVFJBREVELjkvNS8yMDI0AQAAANQ4GSICAAAACDUuMjM0MTQ3AIbWnLcYF94IICZTuxgX3ggfQ0lRLkxHTkQuSVFfTEFTVFNBTEVQUklDRS40NTU0NwEAAABkeAAAAgAAAAUxMDIuMQCG1py3GBfeCCAmU7sYF94IK0NJUS5SSUdMLklRX1NIT1JUX0lOVEVSRVNUX1BFUkNFTlQuOS81LzIwMjQBAAAAO4QAAAIAAAAQMy4yMDgyODQ5NTU0MTY1NACG1py3GBfeCCAmU7sYF94IH0NJUS5LQUxWLklRX0xBU1RTQUxFUFJJQ0UuNDU1NDABAAAAEI4lCAIAAAAFMTIuODcAhtactxgX3gggJlO7GBfeCChDSVEuWU1BQi5JUV9QUklDRV9WT0xfSElTVF82TVRILjkvNi8yMDI0BQAAAAAAAAAIAAAAFChJbnZhbGlkIElkZW50aWZpZXIphtactxgX3gggJlO7GBfeCCFDSVEuQ1lUSy5JUV9WQUxVRV9UUkFERUQuOS84LzIwMjQBAAAAs2oAAAMAAAAAAIbWnLcYF94IICZTuxgX3ggfQ0lRLlNWUkEuSVFfTEFTVFNBTEVQUklDRS40NTU0OAEAAAB1f4cD</t>
  </si>
  <si>
    <t>AgAAAAM0LjIAhtactxgX3gggJlO7GBfeCCtDSVEuU01NVC5JUV9TSE9SVF9JTlRFUkVTVF9QRVJDRU5ULjkvOC8yMDI0AQAAAMMtsQACAAAAEDIuMzgxNzU3MTkyOTM4ODcAhtactxgX3gggJlO7GBfeCB5DSVEuSk5KLklRX0xBU1RTQUxFUFJJQ0UuNDU1NDEBAAAAnSECAAIAAAAGMTY0LjM4AIbWnLcYF94IICZTuxgX3ggiQ0lRLkFDVFUuSVFfTEFTVFNBTEVQUklDRS45LzkvMjAyNAEAAAATnaoSAgAAAAQ4LjI3AIbWnLcYF94IICZTuxgX3ggoQ0lRLlJFR04uSVFfUFJJQ0VfVk9MX0hJU1RfNk1USC45LzkvMjAyNAEAAACzgwAAAgAAAAcxNy42OTI5AIbWnLcYF94IICZTuxgX3ggeQ0lRLkNUTVguSVFfTUFSS0VUQ0FQLjkvOS8yMDI0AQAAANw4mwMCAAAACTk3LjY0NzAwMQEGAAAABQAAAAExAQAAAAstMTk4NDMyMTE5MAMAAAADMTYwAgAAAAYxMDAwNTQEAAAAATAHAAAACDkvOS8yMDI0htactxgX3gggJlO7GBfeCCtDSVEuVENCUC5JUV9TSE9SVF9JTlRFUkVTVF9QRVJDRU5ULjkvOS8yMDI0BQAAAAAAAAAIAAAAFChJbnZhbGlkIElkZW50aWZpZXIphtactxgX3gggJlO7GBfeCChDSVEuQU1HTi5JUV9QUklDRV9WT0xfSElTVF82TVRILjkvOS8yMDI0AQAAAPBgAAACAAAABzI1LjgxMjEAhtactxgX3gggJlO7GBfeCCtDSVEuU1BSWS5JUV9TSE9SVF9JTlRFUkVTVF9QRVJDRU5ULjkvOS8yMDI0AQAA</t>
  </si>
  <si>
    <t>AAem4SICAAAAEDEyLjQ0NjU1NjM1OTUwOTIAhtactxgX3gggJlO7GBfeCChDSVEuUExSWC5JUV9QUklDRV9WT0xfSElTVF82TVRILjkvOS8yMDI0AQAAAG0RbhMCAAAABzUwLjcyMjkAhtactxgX3gggJlO7GBfeCCpDSVEuTExZLklRX1NIT1JUX0lOVEVSRVNUX1BFUkNFTlQuOS85LzIwMjQBAAAAG1sEAAIAAAARMC42OTk5NzEwNzUyMzk0NzQAHlawtxgX3ghMjVW7GBfeCCdDSVEuTVJLLklRX1BSSUNFX1ZPTF9ISVNUXzZNVEguOS85LzIwMjQBAAAA9mYEAAIAAAAHMjMuODc4NAAeVrC3GBfeCEyNVbsYF94IK0NJUS5JUEhBLklRX1NIT1JUX0lOVEVSRVNUX1BFUkNFTlQuOS85LzIwMjQBAAAAmYAGAAMAAAAAAIbWnLcYF94IICZTuxgX3ggoQ0lRLk9BQkkuSVFfUFJJQ0VfVk9MX0hJU1RfNk1USC45LzkvMjAyNAEAAAA98TtpAgAAAAc0MS45MjM5AIbWnLcYF94IICZTuxgX3ggrQ0lRLkNWQUMuSVFfU0hPUlRfSU5URVJFU1RfUEVSQ0VOVC45LzkvMjAyNAEAAAB+Kz0BAgAAAA8yLjUxNzM3MTkzMDc0OTYAhtactxgX3gggJlO7GBfeCChDSVEuUkxBWS5JUV9QUklDRV9WT0xfSElTVF82TVRILjkvOS8yMDI0AQAAADLM4xYCAAAABzkxLjM2NDUAhtactxgX3gggJlO7GBfeCCtDSVEuQUtSTy5JUV9TSE9SVF9JTlRFUkVTVF9QRVJDRU5ULjkvOS8yMDI0AQAAADhKFSICAAAAEDEwLjM2MDYwMDQzMzYzNDkA</t>
  </si>
  <si>
    <t>htactxgX3gggJlO7GBfeCB5DSVEuQU1SWC5JUV9NQVJLRVRDQVAuOC83LzIwMjQBAAAAV5xKAgIAAAAKMjEwMS45MTU4NQEGAAAABQAAAAExAQAAAAstMTk5NTQ0NDM1NAMAAAADMTYwAgAAAAYxMDAwNTQEAAAAATAHAAAACDgvNy8yMDI0htactxgX3gggJlO7GBfeCCNDSVEuVE5YUC5JUV9MQVNUU0FMRVBSSUNFLjgvMTIvMjAyNAEAAABrHq0GAgAAAAQ1MS4yAIbWnLcYF94IICZTuxgX3ggeQ0lRLlNMUy5JUV9MQVNUU0FMRVBSSUNFLjQ1NTI0AQAAACpXoQ8CAAAABDEuMzEAhtactxgX3gggJlO7GBfeCChDSVEuTlZTLklRX1BSSUNFX1ZPTF9ISVNUXzZNVEguOC8xNS8yMDI0AQAAAKm16A8CAAAABzY2LjcwMzUAhtactxgX3gggJlO7GBfeCB5DSVEuWEJJLklRX0xBU1RTQUxFUFJJQ0UuNDU1MjABAAAAykCYAQIAAAAFOTcuNzcA3TgRuBgX3ghD1Wm7GBfeCB5DSVEuWEJJLklRX0xBU1RTQUxFUFJJQ0UuNDU1MzABAAAAykCYAQIAAAAFMTAxLjcA9I/ytxgX3gjLyGG7GBfeCB5DSVEuTExZLklRX01BUktFVENBUC44LzIwLzIwMjQBAAAAG1sEAAIAAAANODU1Mzc3LjQ3NjMyNwEGAAAABQAAAAExAQAAAAstMTk4NDMzNDEyNAMAAAADMTYwAgAAAAYxMDAwNTQEAAAAATAHAAAACTgvMjAvMjAyNIbWnLcYF94IICZTuxgX3ggpQ0lRLkFMS1MuSVFfUFJJQ0VfVk9MX0hJU1RfNk1USC44LzIyLzIwMjQBAAAA</t>
  </si>
  <si>
    <t>/F8AAAIAAAAHMjguNTU4NQCG1py3GBfeCCAmU7sYF94ILENJUS5NUk5BLklRX1NIT1JUX0lOVEVSRVNUX1BFUkNFTlQuOC8yMi8yMDI0AQAAAPyDqwcCAAAAEDUuODc2NzQ4NTE4OTY4ODQAhtactxgX3gggJlO7GBfeCClDSVEuRUxBQi5JUV9QUklDRV9WT0xfSElTVF82TVRILjgvMjYvMjAyNAEAAACM9llkAgAAAAc3OC4yNjMyAIbWnLcYF94IICZTuxgX3ggsQ0lRLk1JUkEuSVFfU0hPUlRfSU5URVJFU1RfUEVSQ0VOVC44LzI2LzIwMjQBAAAAJbzsagIAAAAQMi41MTk1Mzc5MDMxNzY5NwCG1py3GBfeCCAmU7sYF94IKUNJUS5FTlNDLklRX1BSSUNFX1ZPTF9ISVNUXzZNVEguOC8yNy8yMDI0AQAAAD9GFgMCAAAABzkxLjIzNjUAhtactxgX3gggJlO7GBfeCCxDSVEuVlhSVC5JUV9TSE9SVF9JTlRFUkVTVF9QRVJDRU5ULjgvMjgvMjAyNAEAAAD9FEECAgAAABA1Ljk0MjU5MDEzOTg2NjQ3AIbWnLcYF94IICZTuxgX3ggoQ0lRLkpOSi5JUV9QUklDRV9WT0xfSElTVF82TVRILjgvMjkvMjAyNAEAAACdIQIAAgAAAAcxNy4yMjk3AIbWnLcYF94IICZTuxgX3ggsQ0lRLkxFWFguSVFfU0hPUlRfSU5URVJFU1RfUEVSQ0VOVC44LzI5LzIwMjQBAAAAK3uPAQIAAAARMC45ODkxNzEyMzQ2NTUwODUAhtactxgX3gggJlO7GBfeCChDSVEuQ1lUSy5JUV9QUklDRV9WT0xfSElTVF82TVRILjkvMS8yMDI0AQAAALNq</t>
  </si>
  <si>
    <t>AAACAAAABzQ5LjE3MDMAhtactxgX3gggJlO7GBfeCCFDSVEuVU5DWS5JUV9WQUxVRV9UUkFERUQuOS8zLzIwMjQBAAAAmUMSJAIAAAAIMS4xNzUxOTQAhtactxgX3gggJlO7GBfeCChDSVEuSUZSWC5JUV9QUklDRV9WT0xfSElTVF82TVRILjkvMy8yMDI0AQAAANB9hwICAAAABjY0LjgwMwCG1py3GBfeCCAmU7sYF94IIUNJUS5QQ1ZYLklRX1ZBTFVFX1RSQURFRC45LzMvMjAyNAEAAAD6E1QSAgAAAAo4MjIuOTEyOTE2AIbWnLcYF94IICZTuxgX3ggrQ0lRLkNSQlUuSVFfU0hPUlRfSU5URVJFU1RfUEVSQ0VOVC45LzMvMjAyNAEAAAAvRzkQAgAAABAxMi43NDk1NjQ3NTE2MTY2AIbWnLcYF94IICZTuxgX3ggfQ0lRLlJHTlguSVFfTEFTVFNBTEVQUklDRS40NTU0NQEAAABUb8kHAgAAAAUxMS43OQCG1py3GBfeCCAmU7sYF94IKENJUS5STkFDLklRX1BSSUNFX1ZPTF9ISVNUXzZNVEguOS8zLzIwMjQBAAAAAbwiFgIAAAAHMTE2LjQ3MwCG1py3GBfeCCAmU7sYF94IKUNJUS5QSFJSRi5JUV9QUklDRV9WT0xfSElTVF82TVRILjkvNC8yMDI0BQAAAAAAAAAIAAAAFChJbnZhbGlkIElkZW50aWZpZXIphtactxgX3gjur1C7GBfeCB5DSVEuQ1lUSC5JUV9NQVJLRVRDQVAuOS81LzIwMjQBAAAANfgDAAIAAAALNTU5Mi40NTUyOTcBBgAAAAUAAAABMQEAAAALLTE5ODQ3MDU4NDADAAAAAzE2MAIAAAAGMTAwMDU0</t>
  </si>
  <si>
    <t>BAAAAAEwBwAAAAg5LzUvMjAyNIbWnLcYF94I7q9QuxgX3gghQ0lRLkFSUVQuSVFfVkFMVUVfVFJBREVELjkvNS8yMDI0AQAAAChhuSACAAAACTEwLjkyMTc1MgCG1py3GBfeCO6vULsYF94IKkNJUS5MTFkuSVFfU0hPUlRfSU5URVJFU1RfUEVSQ0VOVC45LzUvMjAyNAEAAAAbWwQAAgAAABEwLjY5OTk3MTA3NTIzOTQ3NAAeVrC3GBfeCBcBWLsYF94IH0NJUS5IT1RILklRX0xBU1RTQUxFUFJJQ0UuNDU1MzkBAAAAUGLrGQIAAAAGMC43MDk5AIbWnLcYF94I7q9QuxgX3ggeQ0lRLlRWVFguSVFfTUFSS0VUQ0FQLjkvNS8yMDI0AQAAAEHU9QcCAAAACjc1OS41NjA0NDYBBgAAAAUAAAABMQEAAAALLTE5ODU0ODI4ODADAAAAAzE2MAIAAAAGMTAwMDU0BAAAAAEwBwAAAAg5LzUvMjAyNIbWnLcYF94I7q9QuxgX3ggfQ0lRLktBTFYuSVFfTEFTVFNBTEVQUklDRS40NTU0OAEAAAAQjiUIAgAAAAUxMS4xNACG1py3GBfeCO6vULsYF94IKkNJUS5HU0suSVFfU0hPUlRfSU5URVJFU1RfUEVSQ0VOVC45LzYvMjAyNAEAAADyMwQAAwAAAAAAhtactxgX3gjur1C7GBfeCB9DSVEuWU1BQi5JUV9MQVNUU0FMRVBSSUNFLjQ1NTQwBQAAAAAAAAAIAAAAFChJbnZhbGlkIElkZW50aWZpZXIphtactxgX3gjur1C7GBfeCB5DSVEuTEJQSC5JUV9NQVJLRVRDQVAuOS84LzIwMjQFAAAAAAAAAAgAAAAUKEludmFsaWQgSWRlbnRp</t>
  </si>
  <si>
    <t>ZmllcimG1py3GBfeCO6vULsYF94IIUNJUS5KTkouSVFfTEFTVFNBTEVQUklDRS45LzgvMjAyNAEAAACdIQIAAgAAAAYxNjQuMzgAhtactxgX3gjur1C7GBfeCCFDSVEuTUJSWC5JUV9WQUxVRV9UUkFERUQuOS85LzIwMjQBAAAAhmwUEwIAAAAIMC4wNDk5MjEAhtactxgX3gjur1C7GBfeCB9DSVEuQUNUVS5JUV9MQVNUU0FMRVBSSUNFLjQ1NTUxAQAAABOdqhICAAAABDguMzcAhtactxgX3gjur1C7GBfeCCtDSVEuUFJMRC5JUV9TSE9SVF9JTlRFUkVTVF9QRVJDRU5ULjkvOS8yMDI0AQAAAGZeRxYCAAAAEDEuODkwODYyNzI1ODQzNDEAhtactxgX3gjur1C7GBfeCB9DSVEuUkVHTi5JUV9MQVNUU0FMRVBSSUNFLjQ1NTQxAQAAALODAAACAAAABjExMzEuNQCG1py3GBfeCO6vULsYF94IKENJUS5DVE1YLklRX1BSSUNFX1ZPTF9ISVNUXzZNVEguOS85LzIwMjQBAAAA3DibAwIAAAAIMjAxLjUyODgAhtactxgX3gjur1C7GBfeCB9DSVEuQU1HTi5JUV9MQVNUU0FMRVBSSUNFLjQ1NTQxAQAAAPBgAAACAAAABjMyMC41NgAeVrC3GBfeCBcBWLsYF94IH0NJUS5QTFJYLklRX0xBU1RTQUxFUFJJQ0UuNDU1NDEBAAAAbRFuEwIAAAAFMTIuODcAhtactxgX3gjur1C7GBfeCB9DSVEuQVBMUy5JUV9MQVNUU0FMRVBSSUNFLjQ1NTE5AQAAAIBuWQYCAAAABTM3LjYyAIbWnLcYF94I7q9QuxgX3ggpQ0lRLk9HRU4uSVFf</t>
  </si>
  <si>
    <t>UFJJQ0VfVk9MX0hJU1RfNk1USC44LzEyLzIwMjQBAAAAJNELAAIAAAAIMTY0LjQ3OTUAhtactxgX3gjur1C7GBfeCCtDSVEuU0xTLklRX1NIT1JUX0lOVEVSRVNUX1BFUkNFTlQuOC8xMy8yMDI0AQAAACpXoQ8CAAAAEDE2LjU1NDc0NjU2MDU5NTIAhtactxgX3gjur1C7GBfeCB5DSVEuWEJJLklRX0xBU1RTQUxFUFJJQ0UuNDU1MTcBAAAAykCYAQIAAAAFOTYuOTUA3TgRuBgX3ghD1Wm7GBfeCB5DSVEuWEJJLklRX0xBU1RTQUxFUFJJQ0UuNDU1MTkBAAAAykCYAQIAAAAFOTcuNzEA3TgRuBgX3ghD1Wm7GBfeCCJDSVEuTlZTLklRX0xBU1RTQUxFUFJJQ0UuOC8xNS8yMDI0AQAAAKm16A8CAAAABDYuMDEAhtactxgX3gjur1C7GBfeCCxDSVEuQVBHRS5JUV9TSE9SVF9JTlRFUkVTVF9QRVJDRU5ULjgvMTkvMjAyNAEAAACV+0ZsAgAAABAxMy43MzEzODYyNTI1NTM3AIbWnLcYF94I7q9QuxgX3ggrQ0lRLklOTS5JUV9TSE9SVF9JTlRFUkVTVF9QRVJDRU5ULjgvMjAvMjAyNAEAAABxXowAAgAAABAyLjgzOTIzODc0MzYxNzUyAIbWnLcYF94I7q9QuxgX3ggpQ0lRLkFaVFIuSVFfUFJJQ0VfVk9MX0hJU1RfNk1USC44LzIwLzIwMjQBAAAAst8UGAIAAAAIMzA2LjM3NzMAhtactxgX3gjur1C7GBfeCCxDSVEuUkVHTi5JUV9TSE9SVF9JTlRFUkVTVF9QRVJDRU5ULjgvMjAvMjAyNAEAAACzgwAAAgAAABAxLjg2</t>
  </si>
  <si>
    <t>MjYzMzc4MjM3Mzc2AIbWnLcYF94I7q9QuxgX3ggpQ0lRLkpBWlouSVFfUFJJQ0VfVk9MX0hJU1RfNk1USC44LzIyLzIwMjQBAAAARZ1mAAIAAAAHMjcuOTkyNQCG1py3GBfeCO6vULsYF94ILENJUS5CTlRYLklRX1NIT1JUX0lOVEVSRVNUX1BFUkNFTlQuOC8yMi8yMDI0AQAAAHs7DQMCAAAAEDEuMzIyNTI3NTY1NzgzMjYAhtactxgX3gjur1C7GBfeCClDSVEuREFSRS5JUV9QUklDRV9WT0xfSElTVF82TVRILjgvMjYvMjAyNAEAAAA0aEUZAgAAAAcxMzkuNzc5AIbWnLcYF94I7q9QuxgX3ggsQ0lRLkNMU0QuSVFfU0hPUlRfSU5URVJFU1RfUEVSQ0VOVC44LzI3LzIwMjQBAAAADfGtCAIAAAARMC4yNDEwMjAzMjc3MTE1OTgAhtactxgX3gjur1C7GBfeCChDSVEuTlZTLklRX1BSSUNFX1ZPTF9ISVNUXzZNVEguOC8yOC8yMDI0AQAAAKm16A8CAAAABzU4LjM4MDQAhtactxgX3gjur1C7GBfeCCxDSVEuS1JZUy5JUV9TSE9SVF9JTlRFUkVTVF9QRVJDRU5ULjgvMjgvMjAyNAEAAAAoJ9UfAgAAABAxMi4zMzY0MTU0ODI3OTc2AIbWnLcYF94I7q9QuxgX3ggpQ0lRLk5DTkEuSVFfUFJJQ0VfVk9MX0hJU1RfNk1USC44LzI5LzIwMjQBAAAAP/QIAwIAAAAIMTcxLjc0OTYAhtactxgX3gjur1C7GBfeCCtDSVEuRUJTLklRX1NIT1JUX0lOVEVSRVNUX1BFUkNFTlQuOC8zMC8yMDI0AQAAAInuzwACAAAAEDYuNTM5</t>
  </si>
  <si>
    <t>NjU3NDkxNjU5MjcAhtactxgX3gjur1C7GBfeCB5DSVEuUFJBWC5JUV9NQVJLRVRDQVAuOS8zLzIwMjQBAAAALHRkGAIAAAAKOTgzLjM4NjQ4MQEGAAAABQAAAAExAQAAAAstMTk4MzQ0NTgzMAMAAAADMTYwAgAAAAYxMDAwNTQEAAAAATAHAAAACDkvMy8yMDI0htactxgX3gjur1C7GBfeCB9DSVEuSUZSWC5JUV9MQVNUU0FMRVBSSUNFLjQ1NTM3AQAAANB9hwICAAAABDEuNTkAhtactxgX3gjur1C7GBfeCB1DSVEuRFlOLklRX01BUktFVENBUC45LzMvMjAyNAEAAAACBkgkAgAAAAszMjA2LjgwMTQ4OAEGAAAABQAAAAExAQAAAAstMTk4MzU4OTQzNQMAAAADMTYwAgAAAAYxMDAwNTQEAAAAATAHAAAACDkvMy8yMDI0htactxgX3gjur1C7GBfeCB5DSVEuS1JPUy5JUV9NQVJLRVRDQVAuOS8zLzIwMjQBAAAA+SjcEwIAAAALMTc5My4xODEwMTYBBgAAAAUAAAABMQEAAAALLTE5ODQ1MjI1NzgDAAAAAzE2MAIAAAAGMTAwMDU0BAAAAAEwBwAAAAg5LzMvMjAyNIbWnLcYF94I7q9QuxgX3ggrQ0lRLkROTEkuSVFfU0hPUlRfSU5URVJFU1RfUEVSQ0VOVC45LzMvMjAyNAEAAAAOOfURAgAAABA1Ljg0MTcyODQ3OTYxMjIxAIbWnLcYF94I7q9QuxgX3ggfQ0lRLlJOQUMuSVFfTEFTVFNBTEVQUklDRS40NTU0NQEAAAABvCIWAgAAAAUxNC44NgCG1py3GBfeCO6vULsYF94IHkNJUS5CSUlCLklRX01BUktFVENBUC45</t>
  </si>
  <si>
    <t>LzQvMjAyNAEAAAAedAAAAgAAAAwyOTg1My4zNTM1MjgBBgAAAAUAAAABMQEAAAALLTE5ODUzODQ3NTkDAAAAAzE2MAIAAAAGMTAwMDU0BAAAAAEwBwAAAAg5LzQvMjAyNIbWnLcYF94I7q9QuxgX3gggQ0lRLlBIUlJGLklRX0xBU1RTQUxFUFJJQ0UuNDU1MzgFAAAAAAAAAAgAAAAUKEludmFsaWQgSWRlbnRpZmllcimG1py3GBfeCO6vULsYF94IK0NJUS5JVlZELklRX1NIT1JUX0lOVEVSRVNUX1BFUkNFTlQuOS80LzIwMjQBAAAAgoNeKAIAAAAQNi42MDgzMjYyNDc5OTM0NACG1py3GBfeCO6vULsYF94IKENJUS5DWVRILklRX1BSSUNFX1ZPTF9ISVNUXzZNVEguOS81LzIwMjQBAAAANfgDAAIAAAAIMTUwLjgzNzUAhtactxgX3gjur1C7GBfeCB5DSVEuQ0FUWC5JUV9NQVJLRVRDQVAuOS81LzIwMjQBAAAA6pWXAAIAAAALMTA0MS4wODMxNzgBBgAAAAUAAAABMQEAAAALLTE5ODI4Mzk4OTMDAAAAAzE2MAIAAAAGMTAwMDU0BAAAAAEwBwAAAAg5LzUvMjAyNIbWnLcYF94I7q9QuxgX3ggiQ0lRLkhPVEguSVFfTEFTVFNBTEVQUklDRS45LzUvMjAyNAEAAABQYusZAgAAAAQxLjI2AIbWnLcYF94I7q9QuxgX3ggoQ0lRLlRWVFguSVFfUFJJQ0VfVk9MX0hJU1RfNk1USC45LzUvMjAyNAEAAABB1PUHAgAAAAc1Ny4xOTE0AIbWnLcYF94I7q9QuxgX3ggeQ0lRLlZUWVguSVFfTUFSS0VUQ0FQLjkvNi8yMDI0AQAA</t>
  </si>
  <si>
    <t>AAQUFigCAAAACjE1My4zNTIwMTQBBgAAAAUAAAABMQEAAAALLTE5ODQyNzI5ODADAAAAAzE2MAIAAAAGMTAwMDU0BAAAAAEwBwAAAAg5LzYvMjAyNIbWnLcYF94I7q9QuxgX3ggiQ0lRLllNQUIuSVFfTEFTVFNBTEVQUklDRS45LzYvMjAyNAUAAAAAAAAACAAAABQoSW52YWxpZCBJZGVudGlmaWVyKYbWnLcYF94I7q9QuxgX3ggoQ0lRLkxCUEguSVFfUFJJQ0VfVk9MX0hJU1RfNk1USC45LzgvMjAyNAUAAAAAAAAACAAAABQoSW52YWxpZCBJZGVudGlmaWVyKYbWnLcYF94I7q9QuxgX3gghQ0lRLlNNTVQuSVFfVkFMVUVfVFJBREVELjkvOC8yMDI0AQAAAMMtsQADAAAAAACG1py3GBfeCO6vULsYF94IH0NJUS5FVkFYLklRX0xBU1RTQUxFUFJJQ0UuNDU1NDEBAAAADsgDEwIAAAAFMTcuMjUAHlawtxgX3ghMjVW7GBfeCB5DSVEuUERTQi5JUV9NQVJLRVRDQVAuOS85LzIwMjQBAAAAhww0AwIAAAAKMTEwLjgyNzYyOAEGAAAABQAAAAExAQAAAAstMTk4MjUxNDQwNQMAAAADMTYwAgAAAAYxMDAwNTQEAAAAATAHAAAACDkvOS8yMDI0htactxgX3gjur1C7GBfeCB9DSVEuUkVHTi5JUV9MQVNUU0FMRVBSSUNFLjQ1NTUxAQAAALODAAACAAAABzExNTMuMDgAhtactxgX3gjur1C7GBfeCB9DSVEuQ1RNWC5JUV9MQVNUU0FMRVBSSUNFLjQ1NTQxAQAAANw4mwMCAAAAAzEuMgCG1py3GBfeCO6vULsYF94IIUNJUS5U</t>
  </si>
  <si>
    <t>Q0JQLklRX1ZBTFVFX1RSQURFRC45LzkvMjAyNAUAAAAAAAAACAAAABQoSW52YWxpZCBJZGVudGlmaWVyKYbWnLcYF94I7q9QuxgX3ggiQ0lRLkFNR04uSVFfTEFTVFNBTEVQUklDRS45LzkvMjAyNAEAAADwYAAAAgAAAAYzMjUuOTIAhtactxgX3gjur1C7GBfeCCFDSVEuU1BSWS5JUV9WQUxVRV9UUkFERUQuOS85LzIwMjQBAAAAB6bhIgIAAAAIOS4wMTQ3MDkAhtactxgX3gjur1C7GBfeCCJDSVEuUExSWC5JUV9MQVNUU0FMRVBSSUNFLjkvOS8yMDI0AQAAAG0RbhMCAAAABTEyLjg4AIbWnLcYF94I7q9QuxgX3gggQ0lRLkxMWS5JUV9WQUxVRV9UUkFERUQuOS85LzIwMjQBAAAAG1sEAAIAAAALMjE4NS4yMTQwNTkAHlawtxgX3gggJlO7GBfeCCFDSVEuTVJLLklRX0xBU1RTQUxFUFJJQ0UuOS85LzIwMjQBAAAA9mYEAAIAAAAGMTE1LjQxAB5WsLcYF94IICZTuxgX3gghQ0lRLklQSEEuSVFfVkFMVUVfVFJBREVELjkvOS8yMDI0AQAAAJmABgACAAAACDAuMDI5MDM5AIbWnLcYF94I7q9QuxgX3ggiQ0lRLk9BQkkuSVFfTEFTVFNBTEVQUklDRS45LzkvMjAyNAEAAAA98TtpAgAAAAQ0LjExAIbWnLcYF94I7q9QuxgX3gghQ0lRLkNWQUMuSVFfVkFMVUVfVFJBREVELjkvOS8yMDI0AQAAAH4rPQECAAAACDEuNjk4MzcxAIbWnLcYF94I7q9QuxgX3ggiQ0lRLlJMQVkuSVFfTEFTVFNBTEVQUklDRS45LzkvMjAy</t>
  </si>
  <si>
    <t>NAEAAAAyzOMWAgAAAAQ5LjUxAIbWnLcYF94I7q9QuxgX3gghQ0lRLkFLUk8uSVFfVkFMVUVfVFJBREVELjkvOS8yMDI0AQAAADhKFSICAAAACDkuNTc0MDQyAIbWnLcYF94I7q9QuxgX3ggiQ0lRLlJFR04uSVFfVkFMVUVfVFJBREVELjkvMTAvMjAyNAEAAACzgwAAAgAAAAo0MDUuMDY1NTk0AIbWnLcYF94I7q9QuxgX3ggjQ0lRLkJZU0kuSVFfTEFTVFNBTEVQUklDRS45LzEwLzIwMjQBAAAAR89sGAIAAAAEMi4wOQCG1py3GBfeCO6vULsYF94IIUNJUS5BTFQuSVFfVkFMVUVfVFJBREVELjkvMTAvMjAyNAEAAAD3QkoAAgAAAAkyOS4zNzExNjUAhtactxgX3gjur1C7GBfeCCNDSVEuTFhSWC5JUV9MQVNUU0FMRVBSSUNFLjkvMTAvMjAyNAEAAAA9eAAAAgAAAAQxLjY3AIbWnLcYF94I7q9QuxgX3ggiQ0lRLlRGRlAuSVFfVkFMVUVfVFJBREVELjkvMTAvMjAyNAEAAADqNAsAAwAAAAAAhtactxgX3gjur1C7GBfeCCNDSVEuQkJJTy5JUV9MQVNUU0FMRVBSSUNFLjkvMTAvMjAyNAEAAABih5wYAgAAAAUyOS45OQCG1py3GBfeCO6vULsYF94IK0NJUS5DVFhSLklRX1NIT1JUX0lOVEVSRVNUX1BFUkNFTlQuOC84LzIwMjQBAAAAG5c9EAIAAAAQNi42NDQ0MDM4MzcwOTA1MwCG1py3GBfeCO6vULsYF94IHkNJUS5LWlIuSVFfTEFTVFNBTEVQUklDRS40NTUyNAEAAACNEiESAgAAAAU2LjAwNQCG1py3GBfeCO6v</t>
  </si>
  <si>
    <t>ULsYF94IH0NJUS5MWVJBLklRX0xBU1RTQUxFUFJJQ0UuNDU1MTcBAAAAZ6SACAIAAAAGMTQuOTk1AIbWnLcYF94I7q9QuxgX3ggrQ0lRLk5WUy5JUV9TSE9SVF9JTlRFUkVTVF9QRVJDRU5ULjgvMTUvMjAyNAEAAACptegPAwAAAAAAhtactxgX3gjur1C7GBfeCClDSVEuUkRITC5JUV9QUklDRV9WT0xfSElTVF82TVRILjgvMTkvMjAyNAEAAAB0DEEGAgAAAAgxMzUuNDU3NwCG1py3GBfeCO6vULsYF94IKENJUS5QQ1ZYLklRX1BSSUNFX1ZPTF9ISVNUXzZNVEguOS8zLzIwMjQBAAAA+hNUEgIAAAAHNTUuOTAyNwCG1py3GBfeCO6vULsYF94IH0NJUS5JVlZELklRX0xBU1RTQUxFUFJJQ0UuNDU1MzgBAAAAgoNeKAIAAAAGMC44NTE4AB5WsLcYF94IFwFYuxgX3ggoQ0lRLkJUQUkuSVFfUFJJQ0VfVk9MX0hJU1RfNk1USC45LzUvMjAyNAEAAAANL2YgAgAAAAc3MS4yNDE0AIbWnLcYF94I7q9QuxgX3ggfQ0lRLlZUWVguSVFfTEFTVFNBTEVQUklDRS40NTU0MAEAAAAEFBYoAgAAAAQyLjE3AIbWnLcYF94I7q9QuxgX3ggoQ0lRLk5VVkwuSVFfUFJJQ0VfVk9MX0hJU1RfNk1USC45LzkvMjAyNAEAAACFbN4pAgAAAAc0Mi4xMzU4AB5WsLcYF94ITI1VuxgX3ggoQ0lRLk1CUlguSVFfUFJJQ0VfVk9MX0hJU1RfNk1USC45LzkvMjAyNAEAAACGbBQTAgAAAAgxMDAuODk4OACG1py3GBfeCO6vULsYF94IH0NJUS5Q</t>
  </si>
  <si>
    <t>UkxELklRX0xBU1RTQUxFUFJJQ0UuNDU1NDEBAAAAZl5HFgIAAAAENC44NQCG1py3GBfeCO6vULsYF94IK0NJUS5SRVBMLklRX1NIT1JUX0lOVEVSRVNUX1BFUkNFTlQuOS85LzIwMjQBAAAAROgSIgIAAAAQOC44NjgxMTc5NzU4MDk1MQCG1py3GBfeCO6vULsYF94IKENJUS5JVFJNLklRX1BSSUNFX1ZPTF9ISVNUXzZNVEguOS85LzIwMjQBAAAAkLL5EgIAAAAHNzcuMDcyNgCG1py3GBfeCO6vULsYF94IIkNJUS5JUEhBLklRX0xBU1RTQUxFUFJJQ0UuOS85LzIwMjQBAAAAmYAGAAIAAAAGMi4yNDk5AIbWnLcYF94I7q9QuxgX3ggoQ0lRLlRFUk4uSVFfUFJJQ0VfVk9MX0hJU1RfNk1USC45LzkvMjAyNAEAAACW5EYhAgAAAAc4Ni40ODk5AIbWnLcYF94I7q9QuxgX3gghQ0lRLk5VVkwuSVFfVkFMVUVfVFJBREVELjkvOS8yMDI0AQAAAIVs3ikCAAAACTQyLjQyNzgxOQCG1py3GBfeCO6vULsYF94IKUNJUS5CWVNJLklRX1BSSUNFX1ZPTF9ISVNUXzZNVEguOS8xMC8yMDI0AQAAAEfPbBgCAAAABjkxLjI3NgCG1py3GBfeCO6vULsYF94IKENJUS5BTFQuSVFfUFJJQ0VfVk9MX0hJU1RfNk1USC45LzEwLzIwMjQBAAAA90JKAAIAAAAHODYuMDI5OACG1py3GBfeCO6vULsYF94IH0NJUS5MWFJYLklRX0xBU1RTQUxFUFJJQ0UuNDU1NTIBAAAAPXgAAAIAAAAEMS42MgCG1py3GBfeCO6vULsYF94IH0NJUS5URkZQ</t>
  </si>
  <si>
    <t>LklRX0xBU1RTQUxFUFJJQ0UuNDU1NTIBAAAA6jQLAAIAAAAFNDIuMDUAhtactxgX3gjur1C7GBfeCCNDSVEuTlVWQi5JUV9MQVNUU0FMRVBSSUNFLjkvMTAvMjAyNAEAAAA/7RYmAgAAAAQyLjk0AIbWnLcYF94I7q9QuxgX3ggfQ0lRLkFHSU8uSVFfTEFTVFNBTEVQUklDRS40NTU0NQEAAAALJMYCAgAAAAU0NC41MgCG1py3GBfeCO6vULsYF94IIUNJUS5NUksuSVFfVkFMVUVfVFJBREVELjkvMTEvMjAyNAEAAAD2ZgQAAgAAAAo4OTguOTM5NTk4AIbWnLcYF94I7q9QuxgX3ggfQ0lRLk9TVFguSVFfTEFTVFNBTEVQUklDRS40NTU1MwEAAABOBJoiAgAAAAQzLjUyAIbWnLcYF94I7q9QuxgX3gghQ0lRLkFJTS5JUV9WQUxVRV9UUkFERUQuOS8xMS8yMDI0AQAAAHOgrigCAAAABzAuNzgyNjkAhtactxgX3gjur1C7GBfeCCFDSVEuTlZTLklRX1ZBTFVFX1RSQURFRC45LzExLzIwMjQBAAAAqbXoDwIAAAAIMS4yMDg5ODUAhtactxgX3gjur1C7GBfeCCFDSVEuU05ZLklRX1ZBTFVFX1RSQURFRC45LzEyLzIwMjQBAAAAGnwKAAIAAAAKMjA4LjcwMzM0NgCG1py3GBfeCO6vULsYF94IHkNJUS5QTU4uSVFfTUFSS0VUQ0FQLjkvMTIvMjAyNAEAAAA4+rMAAgAAAAkzNy4zNTY4MTUBBgAAAAUAAAABMQEAAAALLTE5ODQzNTc3MTkDAAAAAzE2MAIAAAAGMTAwMDU0BAAAAAEwBwAAAAk5LzEyLzIwMjSG1py3GBfeCO6v</t>
  </si>
  <si>
    <t>ULsYF94IKUNJUS5OS0dOLklRX1BSSUNFX1ZPTF9ISVNUXzZNVEguOS8xMi8yMDI0AQAAADxUfyMCAAAACDE0MS45NzY4AIbWnLcYF94I7q9QuxgX3ggpQ0lRLlZFUkEuSVFfUFJJQ0VfVk9MX0hJU1RfNk1USC45LzEyLzIwMjQBAAAAncW6KAIAAAAHNTUuMzg4OQCG1py3GBfeCO6vULsYF94IH0NJUS5JTVJYLklRX01BUktFVENBUC45LzEyLzIwMjQBAAAA1Q5hEgIAAAAJNDIuNDA0Mjk4AQYAAAAFAAAAATEBAAAACy0xOTg0NzI1OTY4AwAAAAMxNjACAAAABjEwMDA1NAQAAAABMAcAAAAJOS8xMi8yMDI0htactxgX3gjur1C7GBfeCCdDSVEuRFlOLklRX1BSSUNFX1ZPTF9ISVNUXzZNVEguOS8zLzIwMjQBAAAAAgZIJAIAAAAHODIuOTcwMwCG1py3GBfeCO6vULsYF94IHkNJUS5BTFhPLklRX01BUktFVENBUC45LzQvMjAyNAEAAACQA/8RAgAAAAoxMDguNTAzODg3AQYAAAAFAAAAATEBAAAACy0xOTgzNTA2NDg2AwAAAAMxNjACAAAABjEwMDA1NAQAAAABMAcAAAAIOS80LzIwMjSG1py3GBfeCO6vULsYF94IKENJUS5DQVRYLklRX1BSSUNFX1ZPTF9ISVNUXzZNVEguOS81LzIwMjQBAAAA6pWXAAIAAAAGODcuNTA1AIbWnLcYF94I7q9QuxgX3ggrQ0lRLkJUQUkuSVFfU0hPUlRfSU5URVJFU1RfUEVSQ0VOVC45LzUvMjAyNAEAAAANL2YgAgAAABAxLjc5NDU5MzgyMjQ2NTA4AIbWnLcYF94I7q9QuxgX3ggr</t>
  </si>
  <si>
    <t>Q0lRLllNQUIuSVFfU0hPUlRfSU5URVJFU1RfUEVSQ0VOVC45LzYvMjAyNAUAAAAAAAAACAAAABQoSW52YWxpZCBJZGVudGlmaWVyKYbWnLcYF94I7q9QuxgX3ggfQ0lRLk1CUlguSVFfTEFTVFNBTEVQUklDRS40NTU0MQEAAACGbBQTAgAAAAMyLjQAhtactxgX3gjur1C7GBfeCCJDSVEuUFJMRC5JUV9MQVNUU0FMRVBSSUNFLjkvOS8yMDI0AQAAAGZeRxYCAAAABDQuOTYAhtactxgX3gjur1C7GBfeCCFDSVEuUkVQTC5JUV9WQUxVRV9UUkFERUQuOS85LzIwMjQBAAAAROgSIgIAAAAJMTIuMzY4MjMzAIbWnLcYF94I7q9QuxgX3ggiQ0lRLklUUk0uSVFfTEFTVFNBTEVQUklDRS45LzkvMjAyNAEAAACQsvkSAgAAAAQxLjA4AIbWnLcYF94I7q9QuxgX3ggrQ0lRLlBIR0UuSVFfU0hPUlRfSU5URVJFU1RfUEVSQ0VOVC45LzkvMjAyNAEAAADZjq8ZAgAAABEwLjMyNDg0MDc4NDI2MjUzNgCG1py3GBfeCO6vULsYF94IHkNJUS5NUksuSVFfTEFTVFNBTEVQUklDRS40NTU0MQEAAAD2ZgQAAgAAAAYxMTcuODQAHlawtxgX3ggXAVi7GBfeCB9DSVEuSVBIQS5JUV9MQVNUU0FMRVBSSUNFLjQ1NTUxAQAAAJmABgACAAAABDIuMTcAhtactxgX3gjur1C7GBfeCCtDSVEuT0FCSS5JUV9TSE9SVF9JTlRFUkVTVF9QRVJDRU5ULjkvOS8yMDI0AQAAAD3xO2kCAAAAEDYuMDA3MTA1MDY4Mzg0MDYAhtactxgX3gjur1C7GBfe</t>
  </si>
  <si>
    <t>CCJDSVEuVEVSTi5JUV9MQVNUU0FMRVBSSUNFLjkvOS8yMDI0AQAAAJbkRiECAAAABDkuMTIAhtactxgX3gjur1C7GBfeCB9DSVEuUkVHTi5JUV9NQVJLRVRDQVAuOS8xMC8yMDI0AQAAALODAAACAAAADTEyMjY1MS40MDIwMjkBBgAAAAUAAAABMQEAAAALLTE5ODU2MTkzODMDAAAAAzE2MAIAAAAGMTAwMDU0BAAAAAEwBwAAAAk5LzEwLzIwMjSG1py3GBfeCO6vULsYF94IH0NJUS5CWVNJLklRX0xBU1RTQUxFUFJJQ0UuNDU1NDQBAAAAR89sGAIAAAAFMi4wMjUAhtactxgX3gjur1C7GBfeCCJDSVEuQUxULklRX0xBU1RTQUxFUFJJQ0UuOS8xMC8yMDI0AQAAAPdCSgACAAAABDYuOTYAhtactxgX3gjur1C7GBfeCB9DSVEuTlVWQi5JUV9MQVNUU0FMRVBSSUNFLjQ1NTUyAQAAAD/tFiYCAAAABDMuMDcAhtactxgX3gjur1C7GBfeCCNDSVEuQUdJTy5JUV9MQVNUU0FMRVBSSUNFLjkvMTEvMjAyNAEAAAALJMYCAgAAAAU0NC4zMQCG1py3GBfeCO6vULsYF94IH0NJUS5BTVJYLklRX01BUktFVENBUC44LzIwLzIwMjQBAAAAV5xKAgIAAAALMjUwNy4yOTUxMjUBBgAAAAUAAAABMQEAAAALLTE5ODM5MzA4NzUDAAAAAzE2MAIAAAAGMTAwMDU0BAAAAAEwBwAAAAk4LzIwLzIwMjSG1py3GBfeCO6vULsYF94IIUNJUS5STkFDLklRX1ZBTFVFX1RSQURFRC45LzMvMjAyNAEAAAABvCIWAgAAAAcwLjg2NTcxAIbWnLcY</t>
  </si>
  <si>
    <t>F94I7q9QuxgX3gghQ0lRLlZPUi5JUV9MQVNUU0FMRVBSSUNFLjkvNS8yMDI0AQAAANQ4GSICAAAABDE2LjUAhtactxgX3gjur1C7GBfeCCFDSVEuWU1BQi5JUV9WQUxVRV9UUkFERUQuOS82LzIwMjQFAAAAAAAAAAgAAAAUKEludmFsaWQgSWRlbnRpZmllcimG1py3GBfeCO6vULsYF94IIUNJUS5TVlJBLklRX1ZBTFVFX1RSQURFRC45LzgvMjAyNAEAAAB1f4cDAwAAAAAAhtactxgX3gjur1C7GBfeCB9DSVEuTUJSWC5JUV9MQVNUU0FMRVBSSUNFLjQ1NTUxAQAAAIZsFBMCAAAABDIuNDEAhtactxgX3gjur1C7GBfeCChDSVEuSUJSWC5JUV9QUklDRV9WT0xfSElTVF82TVRILjkvOS8yMDI0AQAAAAfCDxICAAAACDEwMS40MjM3AIbWnLcYF94I7q9QuxgX3ggeQ0lRLlRDQlAuSVFfTUFSS0VUQ0FQLjkvOS8yMDI0BQAAAAAAAAAIAAAAFChJbnZhbGlkIElkZW50aWZpZXIphtactxgX3gjur1C7GBfeCB9DSVEuSVRSTS5JUV9MQVNUU0FMRVBSSUNFLjQ1NTUxAQAAAJCy+RICAAAABDEuMDYAhtactxgX3gjur1C7GBfeCCFDSVEuUEhHRS5JUV9WQUxVRV9UUkFERUQuOS85LzIwMjQBAAAA2Y6vGQIAAAAIMC4wODg5MzQAhtactxgX3gjur1C7GBfeCCFDSVEuT0FCSS5JUV9WQUxVRV9UUkFERUQuOS85LzIwMjQBAAAAPfE7aQIAAAAIMi42ODg3NTgAhtactxgX3gjur1C7GBfeCB9DSVEuVEVSTi5JUV9MQVNUU0FM</t>
  </si>
  <si>
    <t>RVBSSUNFLjQ1NTUxAQAAAJbkRiECAAAABDkuNDEAhtactxgX3gjur1C7GBfeCCpDSVEuTlZPLklRX1NIT1JUX0lOVEVSRVNUX1BFUkNFTlQuOS85LzIwMjQBAAAAfO8EAAMAAAAAAIbWnLcYF94I7q9QuxgX3ggpQ0lRLlJFR04uSVFfUFJJQ0VfVk9MX0hJU1RfNk1USC45LzEwLzIwMjQBAAAAs4MAAAIAAAAHMTcuNzE2NwCG1py3GBfeCO6vULsYF94IH0NJUS5CWVNJLklRX0xBU1RTQUxFUFJJQ0UuNDU1NTIBAAAAR89sGAIAAAAFMi4yMTUAhtactxgX3gjur1C7GBfeCB5DSVEuQUxULklRX0xBU1RTQUxFUFJJQ0UuNDU1NTIBAAAA90JKAAIAAAAENy41NwCG1py3GBfeCO6vULsYF94ILENJUS5URkZQLklRX1NIT1JUX0lOVEVSRVNUX1BFUkNFTlQuOS8xMC8yMDI0AQAAAOo0CwADAAAAAACG1py3GBfeCO6vULsYF94IH0NJUS5BR0lPLklRX0xBU1RTQUxFUFJJQ0UuNDU1NTMBAAAACyTGAgIAAAAFNDUuNTQAhtactxgX3gjur1C7GBfeCChDSVEuR1NLLklRX1BSSUNFX1ZPTF9ISVNUXzZNVEguOS8xMS8yMDI0AQAAAPIzBAACAAAABzIyLjAxODkAhtactxgX3gjur1C7GBfeCB9DSVEuQkNUWC5JUV9NQVJLRVRDQVAuOS8xMS8yMDI0AQAAAPbcoQ8CAAAACTI2LjcxNzI1MQEGAAAABQAAAAExAQAAAAstMTk4OTY0Mzk0MQMAAAACMjcCAAAABjEwMDA1NAQAAAABMAcAAAAJOS8xMS8yMDI0htactxgX3gjur1C7</t>
  </si>
  <si>
    <t>GBfeCClDSVEuS1RSQS5JUV9QUklDRV9WT0xfSElTVF82TVRILjkvMTEvMjAyNAUAAAAAAAAACAAAABQoSW52YWxpZCBJZGVudGlmaWVyKYbWnLcYF94I7q9QuxgX3ggpQ0lRLkFNUk4uSVFfUFJJQ0VfVk9MX0hJU1RfNk1USC45LzExLzIwMjQBAAAANzkGAAIAAAAHNzMuNjU0MgCG1py3GBfeCO6vULsYF94IH0NJUS5GVUxDLklRX0xBU1RTQUxFUFJJQ0UuNDU1NDYBAAAAhWJtFgIAAAAEOC44NQCG1py3GBfeCO6vULsYF94IH0NJUS5BWlRSLklRX0xBU1RTQUxFUFJJQ0UuNDU1MjMBAAAAst8UGAIAAAAINC4yNzU3MjQAhtactxgX3gjur1C7GBfeCB9DSVEuQU1STi5JUV9MQVNUU0FMRVBSSUNFLjQ1NTMzAQAAADc5BgACAAAABjEyLjEyNACG1py3GBfeCO6vULsYF94IKENJUS5DUkJVLklRX1BSSUNFX1ZPTF9ISVNUXzZNVEguOS8zLzIwMjQBAAAAL0c5EAIAAAAFOTYuODEAhtactxgX3gjur1C7GBfeCChDSVEuSU5EVi5JUV9QUklDRV9WT0xfSElTVF82TVRILjkvNC8yMDI0AQAAAHZEjxACAAAABzc0LjAxMTUAhtactxgX3gjur1C7GBfeCCtDSVEuQ0FUWC5JUV9TSE9SVF9JTlRFUkVTVF9QRVJDRU5ULjkvNS8yMDI0AQAAAOqVlwACAAAAEDEwLjMwOTQ2MjQzNDc1OTkAhtactxgX3gjur1C7GBfeCCtDSVEuVlRZWC5JUV9TSE9SVF9JTlRFUkVTVF9QRVJDRU5ULjkvNi8yMDI0AQAAAAQUFigCAAAAEDEz</t>
  </si>
  <si>
    <t>LjIwOTg5MDc1MTMwOTgAhtactxgX3gjur1C7GBfeCB5DSVEuWlZSQS5JUV9NQVJLRVRDQVAuOS82LzIwMjQBAAAAjrvgAwIAAAAKMzg1LjE2MjIxNQEGAAAABQAAAAExAQAAAAstMTk4Mjg3Mzk2MgMAAAADMTYwAgAAAAYxMDAwNTQEAAAAATAHAAAACDkvNi8yMDI0htactxgX3gjur1C7GBfeCB5DSVEuU01NVC5JUV9NQVJLRVRDQVAuOS84LzIwMjQBAAAAwy2xAAIAAAALODg5MC4wNzgyMDUBBgAAAAUAAAABMQEAAAALLTE5ODQ4MjYxMzEDAAAAAzE2MAIAAAAGMTAwMDU0BAAAAAEwBwAAAAg5LzgvMjAyNIbWnLcYF94I7q9QuxgX3ggfQ0lRLklCUlguSVFfTEFTVFNBTEVQUklDRS40NTU0MQEAAAAHwg8SAgAAAAQzLjM4AIbWnLcYF94I7q9QuxgX3ggoQ0lRLlRDQlAuSVFfUFJJQ0VfVk9MX0hJU1RfNk1USC45LzkvMjAyNAUAAAAAAAAACAAAABQoSW52YWxpZCBJZGVudGlmaWVyKYbWnLcYF94I7q9QuxgX3ggrQ0lRLkFNR04uSVFfU0hPUlRfSU5URVJFU1RfUEVSQ0VOVC45LzkvMjAyNAEAAADwYAAAAgAAABAxLjcxOTI4MzU3MDY5NDMzAB5WsLcYF94ITI1VuxgX3ggdQ0lRLkxMWS5JUV9NQVJLRVRDQVAuOS85LzIwMjQBAAAAG1sEAAIAAAANODE3ODI5LjcyMTM4NAEGAAAABQAAAAExAQAAAAstMTk4NDMzNDEyNAMAAAADMTYwAgAAAAYxMDAwNTQEAAAAATAHAAAACDkvOS8yMDI0htactxgX3gjur1C7</t>
  </si>
  <si>
    <t>GBfeCB5DSVEuSU1WVC5JUV9NQVJLRVRDQVAuOS85LzIwMjQBAAAA8wVVIwIAAAALNDYwMS43OTAyMzkBBgAAAAUAAAABMQEAAAALLTE5ODQ1MDg4NTgDAAAAAzE2MAIAAAAGMTAwMDU0BAAAAAEwBwAAAAg5LzkvMjAyNIbWnLcYF94I7q9QuxgX3gggQ0lRLk5WTy5JUV9WQUxVRV9UUkFERUQuOS85LzIwMjQBAAAAfO8EAAIAAAAKMjQ4LjIyODg5OACG1py3GBfeCO6vULsYF94IH0NJUS5YTkNSLklRX0xBU1RTQUxFUFJJQ0UuNDU1NDEBAAAAploLAAIAAAAFMTYuMTgAHlawtxgX3ggXAVi7GBfeCCNDSVEuUkVHTi5JUV9MQVNUU0FMRVBSSUNFLjkvMTAvMjAyNAEAAACzgwAAAgAAAAcxMTM2LjM1AIbWnLcYF94I7q9QuxgX3ggsQ0lRLkJCSU8uSVFfU0hPUlRfSU5URVJFU1RfUEVSQ0VOVC45LzEwLzIwMjQBAAAAYoecGAIAAAAQOS41ODI1Mjc1OTE1NTE2NAAeVrC3GBfeCEyNVbsYF94ILENJUS5OVVZCLklRX1NIT1JUX0lOVEVSRVNUX1BFUkNFTlQuOS8xMC8yMDI0AQAAAD/tFiYCAAAAEDQuOTI5NDA5OTg2ODU4NTgAHlawtxgX3ghMjVW7GBfeCB5DSVEuR1NLLklRX0xBU1RTQUxFUFJJQ0UuNDU1NDUBAAAA8jMEAAIAAAAFMTYuNzEAhtactxgX3gjur1C7GBfeCCxDSVEuUkVHTi5JUV9TSE9SVF9JTlRFUkVTVF9QRVJDRU5ULjkvMTEvMjAyNAEAAACzgwAAAgAAABAxLjk0NTI0Nzc1MjkyMjUxAIbWnLcY</t>
  </si>
  <si>
    <t>F94I7q9QuxgX3ggpQ0lRLkJDVFguSVFfUFJJQ0VfVk9MX0hJU1RfNk1USC45LzExLzIwMjQBAAAA9tyhDwIAAAAIMTA0LjA3ODUAhtactxgX3gjIOU67GBfeCB9DSVEuS1RSQS5JUV9MQVNUU0FMRVBSSUNFLjQ1NTQ1BQAAAAAAAAAIAAAAFChJbnZhbGlkIElkZW50aWZpZXIphtactxgX3gjIOU67GBfeCB9DSVEuQU1STi5JUV9MQVNUU0FMRVBSSUNFLjQ1NTQ1AQAAADc5BgACAAAABTExLjk0AIbWnLcYF94IyDlOuxgX3ggsQ0lRLkFVUkEuSVFfU0hPUlRfSU5URVJFU1RfUEVSQ0VOVC45LzEyLzIwMjQBAAAAxK35BQIAAAAQMi42MjIxNjI2MTAzOTU5MgCG1py3GBfeCMg5TrsYF94II0NJUS5GVUxDLklRX0xBU1RTQUxFUFJJQ0UuOS8xMi8yMDI0AQAAAIVibRYCAAAABDMuNDQAhtactxgX3gjIOU67GBfeCCxDSVEuQ1ZBQy5JUV9TSE9SVF9JTlRFUkVTVF9QRVJDRU5ULjkvMTIvMjAyNAEAAAB+Kz0BAgAAABAyLjQ2OTQ0NDAyODg5MzU1AIbWnLcYF94IyDlOuxgX3ggeQ0lRLlBNTi5JUV9MQVNUU0FMRVBSSUNFLjQ1NTU0AQAAADj6swACAAAABDEuMjMAhtactxgX3gjIOU67GBfeCB9DSVEuTktHTi5JUV9MQVNUU0FMRVBSSUNFLjQ1NTU0AQAAADxUfyMCAAAABjAuNDI3NQCG1py3GBfeCMg5TrsYF94II0NJUS5JTVJYLklRX0xBU1RTQUxFUFJJQ0UuOS8xMi8yMDI0AQAAANUOYRICAAAABDEuNDMAhtac</t>
  </si>
  <si>
    <t>txgX3gjIOU67GBfeCCJDSVEuSEFMTy5JUV9WQUxVRV9UUkFERUQuOS8xMi8yMDI0AQAAAEYFeQACAAAACTY2LjIzNDg3NwCG1py3GBfeCMg5TrsYF94II0NJUS5QUkxELklRX0xBU1RTQUxFUFJJQ0UuOS8xMy8yMDI0AQAAAGZeRxYCAAAABDIuNzcAhtactxgX3gjIOU67GBfeCCNDSVEuUkhIQlkuSVFfVkFMVUVfVFJBREVELjkvMTMvMjAyNAEAAAAkfAoAAwAAAAAAhtactxgX3gjIOU67GBfeCCNDSVEuUkVHTi5JUV9MQVNUU0FMRVBSSUNFLjkvMTMvMjAyNAEAAACzgwAAAgAAAAcxMTUzLjM1AIbWnLcYF94IyDlOuxgX3ggiQ0lRLkNDQ0MuSVFfVkFMVUVfVFJBREVELjkvMTMvMjAyNAEAAAAEzioTAgAAAAkyMS40NzEzMjcAhtactxgX3gjIOU67GBfeCCNDSVEuQk5UWC5JUV9MQVNUU0FMRVBSSUNFLjkvMTMvMjAyNAEAAAB7Ow0DAgAAAAUxMjMuNACG1py3GBfeCMg5TrsYF94IIkNJUS5BQ1JWLklRX1ZBTFVFX1RSQURFRC45LzE0LzIwMjQBAAAAiUPnJgMAAAAAAIbWnLcYF94IyDlOuxgX3ggjQ0lRLklOQ1kuSVFfTEFTVFNBTEVQUklDRS45LzE0LzIwMjQBAAAAmhQFAAIAAAAFNjMuNTYAhtactxgX3gjIOU67GBfeCCJDSVEuQUxNUy5JUV9WQUxVRV9UUkFERUQuOS8xNC8yMDI0AQAAAF97DyoDAAAAAACG1py3GBfeCMg5TrsYF94II0NJUS5CQ1lDLklRX0xBU1RTQUxFUFJJQ0UuOS8xNC8yMDI0AQAA</t>
  </si>
  <si>
    <t>AJ1sUgQCAAAABTI3LjAyAIbWnLcYF94IyDlOuxgX3ggiQ0lRLlpMQUIuSVFfVkFMVUVfVFJBREVELjkvMTQvMjAyNAEAAAB3AikQAwAAAAAAhtactxgX3gjIOU67GBfeCCJDSVEuTUdOWC5JUV9WQUxVRV9UUkFERUQuOS8xNS8yMDI0AQAAAE8rCQADAAAAAACG1py3GBfeCMg5TrsYF94II0NJUS5MTlRILklRX0xBU1RTQUxFUFJJQ0UuOS8xNS8yMDI0AQAAAHhrfgACAAAABjEwNS41NQCG1py3GBfeCMg5TrsYF94IIUNJUS5BWk4uSVFfVkFMVUVfVFJBREVELjkvMTUvMjAyNAEAAACGIwUAAwAAAAAAhtactxgX3gjIOU67GBfeCCNDSVEuWk5UTC5JUV9MQVNUU0FMRVBSSUNFLjkvMTUvMjAyNAEAAAAbn5gmAgAAAAQzLjI0AIbWnLcYF94IyDlOuxgX3ggiQ0lRLkVQSVguSVFfVkFMVUVfVFJBREVELjkvMTYvMjAyNAEAAABMsWgQAwAAAAAAhtactxgX3gjIOU67GBfeCCJDSVEuR1NLLklRX0xBU1RTQUxFUFJJQ0UuOS8xNi8yMDI0AQAAAPIzBAACAAAABTE2LjMyAIbWnLcYF94IyDlOuxgX3ggiQ0lRLklPQlQuSVFfVkFMVUVfVFJBREVELjkvMTYvMjAyNAEAAADgd3RkAgAAAAc0LjE0MDEzAIbWnLcYF94IyDlOuxgX3ggjQ0lRLlROWFAuSVFfTEFTVFNBTEVQUklDRS45LzE2LzIwMjQBAAAAax6tBgIAAAAFMTQuNzUAhtactxgX3gjIOU67GBfeCCJDSVEuTkNOQS5JUV9WQUxVRV9UUkFERUQuOS8xNi8yMDI0</t>
  </si>
  <si>
    <t>AQAAAD/0CAMCAAAACjQyNS42OTMwODYAhtactxgX3gjIOU67GBfeCCJDSVEuUEFTRy5JUV9WQUxVRV9UUkFERUQuOS8xNi8yMDI0AQAAAAfa6CMCAAAACDAuNDEwNDUzAIbWnLcYF94IyDlOuxgX3ggjQ0lRLlBTVFguSVFfTEFTVFNBTEVQUklDRS45LzE2LzIwMjQBAAAASrkFAAMAAAAAAIbWnLcYF94IyDlOuxgX3ggjQ0lRLklQU0VZLklRX1ZBTFVFX1RSQURFRC45LzE2LzIwMjQBAAAARhACAAMAAAAAAIbWnLcYF94IyDlOuxgX3ggjQ0lRLkdNQUIuSVFfTEFTVFNBTEVQUklDRS45LzE2LzIwMjQBAAAAaCgKAAIAAAAGMTc3Ni41AIbWnLcYF94IyDlOuxgX3gghQ0lRLk5WUy5JUV9WQUxVRV9UUkFERUQuOS8xNi8yMDI0AQAAAKm16A8CAAAABzAuODU3NTEAhtactxgX3gjIOU67GBfeCB9DSVEuQ1JCVS5JUV9MQVNUU0FMRVBSSUNFLjQ1NTM3AQAAAC9HORACAAAABDIuMTYAhtactxgX3gjIOU67GBfeCB9DSVEuSU5EVi5JUV9MQVNUU0FMRVBSSUNFLjQ1NTM4AQAAAHZEjxACAAAABTEyLjE3AIbWnLcYF94IyDlOuxgX3ggrQ0lRLkFMWE8uSVFfU0hPUlRfSU5URVJFU1RfUEVSQ0VOVC45LzQvMjAyNAEAAACQA/8RAgAAABAxNy42MTYxMzAwMDA1MTgzAIbWnLcYF94IyDlOuxgX3ggrQ0lRLlpWUkEuSVFfU0hPUlRfSU5URVJFU1RfUEVSQ0VOVC45LzYvMjAyNAEAAACOu+ADAgAAABA3LjI2ODg1MTYwNDU0</t>
  </si>
  <si>
    <t>MDA1AIbWnLcYF94IyDlOuxgX3ggfQ0lRLlNNTVQuSVFfTEFTVFNBTEVQUklDRS40NTU0MQEAAADDLbEAAgAAAAUxMi4yNwCG1py3GBfeCMg5TrsYF94IH0NJUS5BR0VOLklRX0xBU1RTQUxFUFJJQ0UuNDU1NDEBAAAAZEEGAAIAAAAENC45NQCG1py3GBfeCMg5TrsYF94IKENJUS5QRFNCLklRX1BSSUNFX1ZPTF9ISVNUXzZNVEguOS85LzIwMjQBAAAAhww0AwIAAAAHNzcuMDc1OACG1py3GBfeCMg5TrsYF94IIkNJUS5JQlJYLklRX0xBU1RTQUxFUFJJQ0UuOS85LzIwMjQBAAAAB8IPEgIAAAAEMy41NQCG1py3GBfeCMg5TrsYF94IIkNJUS5UQ0JQLklRX0xBU1RTQUxFUFJJQ0UuOS85LzIwMjQFAAAAAAAAAAgAAAAUKEludmFsaWQgSWRlbnRpZmllcimG1py3GBfeCMg5TrsYF94IIUNJUS5BTUdOLklRX1ZBTFVFX1RSQURFRC45LzkvMjAyNAEAAADwYAAAAgAAAAo1NTYuNjA2NTAyAB5WsLcYF94IICZTuxgX3ggeQ0lRLlROWFAuSVFfTUFSS0VUQ0FQLjkvOS8yMDI0AQAAAGserQYCAAAACDMuNjMyODc3AQYAAAAFAAAAATEBAAAACy0xOTgyMjk0NzY2AwAAAAMxNjACAAAABjEwMDA1NAQAAAABMAcAAAAIOS85LzIwMjSG1py3GBfeCMg5TrsYF94IH0NJUS5JTVZULklRX0xBU1RTQUxFUFJJQ0UuNDU1NDEBAAAA8wVVIwIAAAAFMzQuMDMAhtactxgX3gjIOU67GBfeCB5DSVEuQUtSTy5JUV9NQVJLRVRDQVAu</t>
  </si>
  <si>
    <t>OS85LzIwMjQBAAAAOEoVIgIAAAAKMTgyNi4wMjg4MwEGAAAABQAAAAExAQAAAAstMTk4MzkyNTAzOQMAAAADMTYwAgAAAAYxMDAwNTQEAAAAATAHAAAACDkvOS8yMDI0htactxgX3gjIOU67GBfeCB9DSVEuUkVHTi5JUV9MQVNUU0FMRVBSSUNFLjQ1NTUyAQAAALODAAACAAAABzExNDYuNzUAhtactxgX3gjIOU67GBfeCCtDSVEuQUxULklRX1NIT1JUX0lOVEVSRVNUX1BFUkNFTlQuOS8xMC8yMDI0AQAAAPdCSgACAAAAEDMwLjUzMzY2MDY1MTMxMTcAhtactxgX3gjIOU67GBfeCCxDSVEuTFhSWC5JUV9TSE9SVF9JTlRFUkVTVF9QRVJDRU5ULjkvMTAvMjAyNAEAAAA9eAAAAgAAABA2Ljc4NjY1ODA2Njk0NDQxAIbWnLcYF94IyDlOuxgX3ggiQ0lRLkdTSy5JUV9MQVNUU0FMRVBSSUNFLjkvMTEvMjAyNAEAAADyMwQAAgAAAAYxNi41NDUAhtactxgX3gjIOU67GBfeCCNDSVEuQkNUWC5JUV9MQVNUU0FMRVBSSUNFLjkvMTEvMjAyNAEAAAD23KEPAgAAAAk5NS45OTk5NTIAhtactxgX3gjIOU67GBfeCCxDSVEuT1NUWC5JUV9TSE9SVF9JTlRFUkVTVF9QRVJDRU5ULjkvMTEvMjAyNAEAAABOBJoiAgAAABEwLjExODIxNjQzNDg1NjgyNgCG1py3GBfeCMg5TrsYF94II0NJUS5LVFJBLklRX0xBU1RTQUxFUFJJQ0UuOS8xMS8yMDI0BQAAAAAAAAAIAAAAFChJbnZhbGlkIElkZW50aWZpZXIphtactxgX3gjIOU67</t>
  </si>
  <si>
    <t>GBfeCCtDSVEuSk5KLklRX1NIT1JUX0lOVEVSRVNUX1BFUkNFTlQuOS8xMS8yMDI0AQAAAJ0hAgACAAAAETAuODc3NjA2MDQ3NTE0NDI1AIbWnLcYF94IyDlOuxgX3ggjQ0lRLkFNUk4uSVFfTEFTVFNBTEVQUklDRS45LzExLzIwMjQBAAAANzkGAAIAAAAGMTEuNzU4AIbWnLcYF94IyDlOuxgX3ggfQ0lRLkZVTEMuSVFfTEFTVFNBTEVQUklDRS40NTU1NAEAAACFYm0WAgAAAAQzLjQ1AIbWnLcYF94IyDlOuxgX3ggiQ0lRLkNWQUMuSVFfVkFMVUVfVFJBREVELjkvMTIvMjAyNAEAAAB+Kz0BAgAAAAgxLjI0Mzk5NwCG1py3GBfeCMg5TrsYF94IIkNJUS5NQ1JCLklRX1ZBTFVFX1RSQURFRC45LzEyLzIwMjQBAAAA02JBDQIAAAAINy43OTE3MDYAhtactxgX3gjIOU67GBfeCCJDSVEuRFJVRy5JUV9WQUxVRV9UUkFERUQuOS8xMi8yMDI0AQAAANaRMCkDAAAAAACG1py3GBfeCMg5TrsYF94IIkNJUS5JUEhBLklRX1ZBTFVFX1RSQURFRC45LzEyLzIwMjQBAAAAmYAGAAIAAAAIMC4wMTg3NTEAhtactxgX3gjIOU67GBfeCB9DSVEuSU1SWC5JUV9MQVNUU0FMRVBSSUNFLjQ1NTU0AQAAANUOYRICAAAABDIuNDIAhtactxgX3gjIOU67GBfeCB9DSVEuQ1ZBQy5JUV9NQVJLRVRDQVAuOS8xMy8yMDI0AQAAAH4rPQECAAAACjc3MS42NDAyMDUBBgAAAAUAAAABMQEAAAALLTE5ODI2MTQ0MzQDAAAAAzE2MAIAAAAGMTAw</t>
  </si>
  <si>
    <t>MDU0BAAAAAEwBwAAAAk5LzEzLzIwMjSG1py3GBfeCMg5TrsYF94IH0NJUS5QUkxELklRX0xBU1RTQUxFUFJJQ0UuNDU1NTUBAAAAZl5HFgIAAAAEMi41NQCG1py3GBfeCMg5TrsYF94IH0NJUS5IQUxPLklRX01BUktFVENBUC45LzEzLzIwMjQBAAAARgV5AAIAAAALNzg5Mi4wNTY4NDQBBgAAAAUAAAABMQEAAAALLTE5ODQ1ODA2ODIDAAAAAzE2MAIAAAAGMTAwMDU0BAAAAAEwBwAAAAk5LzEzLzIwMjSG1py3GBfeCMg5TrsYF94IH0NJUS5SRUdOLklRX0xBU1RTQUxFUFJJQ0UuNDU1NTUBAAAAs4MAAAIAAAAHMTE0NS4wMwCG1py3GBfeCMg5TrsYF94IHkNJUS5QRkUuSVFfTUFSS0VUQ0FQLjkvMTMvMjAyNAEAAADeeQIAAgAAAA0xNjU4NjQuMTY0NTIzAQYAAAAFAAAAATEBAAAACy0xOTg0ODkwNzE5AwAAAAMxNjACAAAABjEwMDA1NAQAAAABMAcAAAAJOS8xMy8yMDI0htactxgX3gjIOU67GBfeCChDSVEuQVJXUi5JUV9QUklDRV9WT0xfSElTVF82TVRILjkvMi8yMDI0AQAAAIYZAwACAAAABzU3LjM5NTMAhtactxgX3gjIOU67GBfeCChDSVEuS1JPUy5JUV9QUklDRV9WT0xfSElTVF82TVRILjkvMy8yMDI0AQAAAPko3BMCAAAABzQ4LjAxNDQAhtactxgX3gjIOU67GBfeCChDSVEuQklJQi5JUV9QUklDRV9WT0xfSElTVF82TVRILjkvNC8yMDI0AQAAAB50AAACAAAABjI3LjA0NwCG1py3GBfeCMg5TrsY</t>
  </si>
  <si>
    <t>F94IH0NJUS5UVlRYLklRX0xBU1RTQUxFUFJJQ0UuNDU1MzkBAAAAQdT1BwIAAAAFMTAuMDUAhtactxgX3gjIOU67GBfeCB9DSVEuQUdFTi5JUV9MQVNUU0FMRVBSSUNFLjQ1NTUxAQAAAGRBBgACAAAABDYuMDgAhtactxgX3gjIOU67GBfeCB9DSVEuUERTQi5JUV9MQVNUU0FMRVBSSUNFLjQ1NTQxAQAAAIcMNAMCAAAABDIuOTMAhtactxgX3gjIOU67GBfeCB9DSVEuVENCUC5JUV9MQVNUU0FMRVBSSUNFLjQ1NTUxBQAAAAAAAAAIAAAAFChJbnZhbGlkIElkZW50aWZpZXIphtactxgX3gjIOU67GBfeCB5DSVEuQVZCUC5JUV9NQVJLRVRDQVAuOS85LzIwMjQBAAAAMrOkYwIAAAAKOTMxLjMzNjgxMwEGAAAABQAAAAExAQAAAAstMTk4MjU3NzA0NQMAAAADMTYwAgAAAAYxMDAwNTQEAAAAATAHAAAACDkvOS8yMDI0htactxgX3gjIOU67GBfeCChDSVEuVE5YUC5JUV9QUklDRV9WT0xfSElTVF82TVRILjkvOS8yMDI0AQAAAGserQYCAAAACDE4My43NTg0AIbWnLcYF94IyDlOuxgX3ggoQ0lRLkFLUk8uSVFfUFJJQ0VfVk9MX0hJU1RfNk1USC45LzkvMjAyNAEAAAA4ShUiAgAAAAY1My45ODgAhtactxgX3gjIOU67GBfeCCJDSVEuTFhSWC5JUV9WQUxVRV9UUkFERUQuOS8xMC8yMDI0AQAAAD14AAACAAAACDIuNTM1MDMzAIbWnLcYF94IyDlOuxgX3ggiQ0lRLkJCSU8uSVFfVkFMVUVfVFJBREVELjkvMTAvMjAy</t>
  </si>
  <si>
    <t>NAEAAABih5wYAgAAAAk0Mi42MjU1OTcAHlawtxgX3gggJlO7GBfeCCJDSVEuTlVWQi5JUV9WQUxVRV9UUkFERUQuOS8xMC8yMDI0AQAAAD/tFiYCAAAACDMuMzAzMzk2AB5WsLcYF94IICZTuxgX3ggeQ0lRLkdTSy5JUV9MQVNUU0FMRVBSSUNFLjQ1NTUzAQAAAPIzBAACAAAABTE2LjA0AIbWnLcYF94IyDlOuxgX3ggoQ0lRLlNOWS5JUV9QUklDRV9WT0xfSElTVF82TVRILjkvMTEvMjAyNAEAAAAafAoAAgAAAAcyMy4wMzcyAIbWnLcYF94IyDlOuxgX3ggfQ0lRLkJDVFguSVFfTEFTVFNBTEVQUklDRS40NTU1MwEAAAD23KEPAgAAAAg3OC40OTQ5NgCG1py3GBfeCMg5TrsYF94IH0NJUS5LVFJBLklRX0xBU1RTQUxFUFJJQ0UuNDU1NTMFAAAAAAAAAAgAAAAUKEludmFsaWQgSWRlbnRpZmllcimG1py3GBfeCMg5TrsYF94IIkNJUS5BVVJBLklRX1ZBTFVFX1RSQURFRC45LzEyLzIwMjQBAAAAxK35BQIAAAAINC4zMjgyNzYAhtactxgX3gjIOU67GBfeCB5DSVEuR1NLLklRX01BUktFVENBUC45LzEyLzIwMjQBAAAA8jMEAAIAAAAMNjY4MzMuNzc3OTg0AQYAAAAFAAAAATEBAAAACy0xOTg1ODY4MTg3AwAAAAI1NQIAAAAGMTAwMDU0BAAAAAEwBwAAAAk5LzEyLzIwMjSG1py3GBfeCMg5TrsYF94IH0NJUS5NTlBSLklRX01BUktFVENBUC45LzEyLzIwMjQBAAAAS6YkEgIAAAAJMTMuOTA1NDQyAQYAAAAFAAAA</t>
  </si>
  <si>
    <t>ATEBAAAACy0xOTg0MTI4NDg0AwAAAAMxNjACAAAABjEwMDA1NAQAAAABMAcAAAAJOS8xMi8yMDI0htactxgX3gjIOU67GBfeCClDSVEuVllORS5JUV9QUklDRV9WT0xfSElTVF82TVRILjkvMTIvMjAyNAEAAAAqXWMAAgAAAAc3OS4zMjg5AIbWnLcYF94IyDlOuxgX3ggfQ0lRLk5CSVguSVFfTUFSS0VUQ0FQLjkvMTIvMjAyNAEAAABJfQAAAgAAAAwxMjI0Ni4zOTk0NzkBBgAAAAUAAAABMQEAAAALLTE5ODU2MTkzODADAAAAAzE2MAIAAAAGMTAwMDU0BAAAAAEwBwAAAAk5LzEyLzIwMjSG1py3GBfeCMg5TrsYF94ILUNJUS5SSEhCWS5JUV9TSE9SVF9JTlRFUkVTVF9QRVJDRU5ULjkvMTIvMjAyNAEAAAAkfAoAAwAAAAAAhtactxgX3gjIOU67GBfeCClDSVEuQ1ZBQy5JUV9QUklDRV9WT0xfSElTVF82TVRILjkvMTMvMjAyNAEAAAB+Kz0BAgAAAAc3Ni40OTA4AIbWnLcYF94IyDlOuxgX3ggrQ0lRLk1SSy5JUV9TSE9SVF9JTlRFUkVTVF9QRVJDRU5ULjkvMTMvMjAyNAEAAAD2ZgQAAgAAABAxLjAyMjM1NDU3NjIzMjUyAIbWnLcYF94IyDlOuxgX3ggpQ0lRLkhBTE8uSVFfUFJJQ0VfVk9MX0hJU1RfNk1USC45LzEzLzIwMjQBAAAARgV5AAIAAAAHMzEuMDc1NwCG1py3GBfeCMg5TrsYF94IK0NJUS5MTFkuSVFfU0hPUlRfSU5URVJFU1RfUEVSQ0VOVC45LzEzLzIwMjQBAAAAG1sEAAIAAAARMC42OTY1Mzk5</t>
  </si>
  <si>
    <t>MjA2OTUxNjIAhtactxgX3gjIOU67GBfeCChDSVEuUEZFLklRX1BSSUNFX1ZPTF9ISVNUXzZNVEguOS8xMy8yMDI0AQAAAN55AgACAAAABjIyLjE4NQCG1py3GBfeCMg5TrsYF94ILENJUS5JTUNSLklRX1NIT1JUX0lOVEVSRVNUX1BFUkNFTlQuOS8xNC8yMDI0AQAAALP/7gcCAAAAEDEzLjc1ODE4OTAyODEzMTgAhtactxgX3gjIOU67GBfeCChDSVEuUEZFLklRX1BSSUNFX1ZPTF9ISVNUXzZNVEguOS8xNC8yMDI0AQAAAN55AgACAAAABjIyLjE4NQCG1py3GBfeCMg5TrsYF94ILENJUS5BUFZPLklRX1NIT1JUX0lOVEVSRVNUX1BFUkNFTlQuOS8xNC8yMDI0AQAAAJTuvhMCAAAAETAuNjUyMTA4NjQ4ODYwOTU4AIbWnLcYF94IyDlOuxgX3ggsQ0lRLlJQVFguSVFfU0hPUlRfSU5URVJFU1RfUEVSQ0VOVC45LzE0LzIwMjQBAAAA57/wGQIAAAAQMS42OTkzNDcyNTUyMjIzNgCG1py3GBfeCMg5TrsYF94IKUNJUS5CQ0FCLklRX1BSSUNFX1ZPTF9ISVNUXzZNVEguOS8xNC8yMDI0AQAAAMeeRgYCAAAACDEyNS4wOTAyAIbWnLcYF94IyDlOuxgX3ggsQ0lRLkJOVFguSVFfU0hPUlRfSU5URVJFU1RfUEVSQ0VOVC45LzE0LzIwMjQBAAAAezsNAwIAAAAQMS4wODQ0NDYyNDE5MTQ4OACG1py3GBfeCMg5TrsYF94IKENJUS5MTFkuSVFfUFJJQ0VfVk9MX0hJU1RfNk1USC45LzE1LzIwMjQBAAAAG1sEAAIAAAAHMzAu</t>
  </si>
  <si>
    <t>OTE3NgCG1py3GBfeCMg5TrsYF94ILENJUS5SRVBMLklRX1NIT1JUX0lOVEVSRVNUX1BFUkNFTlQuOS8xNS8yMDI0AQAAAEToEiICAAAAEDcuNjQ5OTk4ODM3ODQ1NzYAhtactxgX3gjIOU67GBfeCClDSVEuQU1HTi5JUV9QUklDRV9WT0xfSElTVF82TVRILjkvMTUvMjAyNAEAAADwYAAAAgAAAAYyNS43MzMAhtactxgX3gjIOU67GBfeCCxDSVEuSU1NUC5JUV9TSE9SVF9JTlRFUkVTVF9QRVJDRU5ULjkvMTUvMjAyNAEAAAAVQmYAAwAAAAAAhtactxgX3gjIOU67GBfeCClDSVEuSVRPUy5JUV9QUklDRV9WT0xfSElTVF82TVRILjkvMTYvMjAyNAUAAAAAAAAACAAAABQoSW52YWxpZCBJZGVudGlmaWVyKYbWnLcYF94IyDlOuxgX3ggsQ0lRLkJDWUMuSVFfU0hPUlRfSU5URVJFU1RfUEVSQ0VOVC45LzE2LzIwMjQBAAAAnWxSBAIAAAAQMy4wNDczNDM5OTYwMDYxMQCG1py3GBfeCMg5TrsYF94IKUNJUS5FVkFYLklRX1BSSUNFX1ZPTF9ISVNUXzZNVEguOS8xNi8yMDI0AQAAAA7IAxMCAAAABzgyLjc5NjMAhtactxgX3gjIOU67GBfeCClDSVEuQ0dFTS5JUV9QUklDRV9WT0xfSElTVF82TVRILjkvMTYvMjAyNAEAAAB/eiYgAgAAAAc3NS45Mjk0AIbWnLcYF94IyDlOuxgX3ggsQ0lRLkFTTkQuSVFfU0hPUlRfSU5URVJFU1RfUEVSQ0VOVC45LzE2LzIwMjQBAAAApeJaAgIAAAAQNi4xNDYzMjk4MDA0MTYzNACG</t>
  </si>
  <si>
    <t>1py3GBfeCMg5TrsYF94ILENJUS5FWEVMLklRX1NIT1JUX0lOVEVSRVNUX1BFUkNFTlQuOS8xNi8yMDI0AQAAALJuAAACAAAAEDQuMjE2NjU2NzA5MDg3MzkAhtactxgX3gjIOU67GBfeCCxDSVEuQURBRy5JUV9TSE9SVF9JTlRFUkVTVF9QRVJDRU5ULjkvMTYvMjAyNAEAAAAQBgsHAgAAABIwLjAyODMwNTM0OTE4OTIwNzkAhtactxgX3gjIOU67GBfeCClDSVEuSU1UWC5JUV9QUklDRV9WT0xfSElTVF82TVRILjkvMTYvMjAyNAEAAACzH4kAAgAAAAc0Ny45MDY5AIbWnLcYF94IyDlOuxgX3ggpQ0lRLkNPWUEuSVFfUFJJQ0VfVk9MX0hJU1RfNk1USC45LzE2LzIwMjQBAAAAq8q8KQIAAAAHNjQuNzUyNACG1py3GBfeCMg5TrsYF94ILENJUS5QRFNCLklRX1NIT1JUX0lOVEVSRVNUX1BFUkNFTlQuOS8xNi8yMDI0AQAAAIcMNAMCAAAAEDEyLjkzMTA1MjYwNDU2MjYAhtactxgX3gjIOU67GBfeCClDSVEuSU1BQi5JUV9QUklDRV9WT0xfSElTVF82TVRILjkvMTYvMjAyNAEAAAD9LUUmAgAAAAc1MS44MzEzAIbWnLcYF94IyDlOuxgX3ggsQ0lRLlpZTUUuSVFfU0hPUlRfSU5URVJFU1RfUEVSQ0VOVC45LzE2LzIwMjQBAAAAZ2SUAgIAAAAQNS45MjMyNTIwNzE2MTAyMwCG1py3GBfeCMg5TrsYF94IKkNJUS5EU05LWS5JUV9QUklDRV9WT0xfSElTVF82TVRILjkvMTcvMjAyNAEAAAA5mWkBAwAAAAAAhtactxgX</t>
  </si>
  <si>
    <t>3gjIOU67GBfeCCtDSVEuU05ZLklRX1NIT1JUX0lOVEVSRVNUX1BFUkNFTlQuOS8xNy8yMDI0AQAAABp8CgADAAAAAACG1py3GBfeCMg5TrsYF94IKUNJUS5SQ0tULklRX1BSSUNFX1ZPTF9ISVNUXzZNVEguOS8xNy8yMDI0AQAAAEBWgRkCAAAABzUxLjkxMzUAhtactxgX3gjIOU67GBfeCCxDSVEuSE9USC5JUV9TSE9SVF9JTlRFUkVTVF9QRVJDRU5ULjkvMTcvMjAyNAEAAABQYusZAgAAABAzLjE3NzQwNzcwMTYwOTE0AIbWnLcYF94IyDlOuxgX3ggpQ0lRLkFMTFIuSVFfUFJJQ0VfVk9MX0hJU1RfNk1USC45LzE3LzIwMjQBAAAA2XV4DQIAAAAIMTQ2LjE2MjEAhtactxgX3gjIOU67GBfeCCtDSVEuTlZTLklRX1NIT1JUX0lOVEVSRVNUX1BFUkNFTlQuOS8xNy8yMDI0AQAAAKm16A8DAAAAAACG1py3GBfeCMg5TrsYF94IH0NJUS5KQVpaLklRX0xBU1RTQUxFUFJJQ0UuNDU1MjUBAAAARZ1mAAIAAAAGMTE0LjM2AIbWnLcYF94IyDlOuxgX3ggrQ0lRLkFSV1IuSVFfU0hPUlRfSU5URVJFU1RfUEVSQ0VOVC45LzIvMjAyNAEAAACGGQMAAgAAABA4LjQwNjQyNjM4OTcyOTA3AIbWnLcYF94IyDlOuxgX3ggoQ0lRLkVMRE4uSVFfUFJJQ0VfVk9MX0hJU1RfNk1USC45LzQvMjAyNAEAAAC5mLkDAgAAAAc4MC4xMjQyAIbWnLcYF94IyDlOuxgX3ggdQ0lRLkxMWS5JUV9NQVJLRVRDQVAuOS81LzIwMjQBAAAAG1sE</t>
  </si>
  <si>
    <t>AAIAAAAMODIxODYzLjYyODg3AQYAAAAFAAAAATEBAAAACy0xOTg0MzM0MTI0AwAAAAMxNjACAAAABjEwMDA1NAQAAAABMAcAAAAIOS81LzIwMjQeVrC3GBfeCEyNVbsYF94IH0NJUS5UVlRYLklRX0xBU1RTQUxFUFJJQ0UuNDU1NDcBAAAAQdT1BwIAAAAEMTIuNgCG1py3GBfeCMg5TrsYF94IIUNJUS5LQUxWLklRX1ZBTFVFX1RSQURFRC45LzYvMjAyNAEAAAAQjiUIAgAAAAgyLjg5NTc1NACG1py3GBfeCMg5TrsYF94IKENJUS5DWVRLLklRX1BSSUNFX1ZPTF9ISVNUXzZNVEguOS84LzIwMjQBAAAAs2oAAAIAAAAHNDguMDk4MgCG1py3GBfeCMg5TrsYF94IHUNJUS5BWk4uSVFfTUFSS0VUQ0FQLjkvOC8yMDI0AQAAAIYjBQACAAAADTE5NjExMS4yNTk1ODEBBgAAAAUAAAABMQEAAAALLTE5ODY1NDU2MjEDAAAAAjU1AgAAAAYxMDAwNTQEAAAAATAHAAAACDkvOC8yMDI0htactxgX3gjIOU67GBfeCB9DSVEuQVZCUC5JUV9MQVNUU0FMRVBSSUNFLjQ1NTQxAQAAADKzpGMCAAAABTI4LjAxAIbWnLcYF94IyDlOuxgX3ggiQ0lRLlROWFAuSVFfTEFTVFNBTEVQUklDRS45LzkvMjAyNAEAAABrHq0GAgAAAAUxNi41MQCG1py3GBfeCMg5TrsYF94IIkNJUS5BS1JPLklRX0xBU1RTQUxFUFJJQ0UuOS85LzIwMjQBAAAAOEoVIgIAAAAEMjYuMwCG1py3GBfeCMg5TrsYF94ILENJUS5SRUdOLklRX1NIT1JUX0lOVEVS</t>
  </si>
  <si>
    <t>RVNUX1BFUkNFTlQuOS8xMC8yMDI0AQAAALODAAACAAAAEDEuOTU1NTQ1NjYyMzE1MzUAhtactxgX3gjIOU67GBfeCCxDSVEuQllTSS5JUV9TSE9SVF9JTlRFUkVTVF9QRVJDRU5ULjkvMTAvMjAyNAEAAABHz2wYAgAAABA1LjU2NTA0MDk5ODQwMzI0AIbWnLcYF94IyDlOuxgX3ggfQ0lRLkNOVEEuSVFfTUFSS0VUQ0FQLjkvMTAvMjAyNAEAAABN5/0pAgAAAAsxNjUyLjEyMjQyMQEGAAAABQAAAAExAQAAAAstMTk4MzQ0ODkxOQMAAAADMTYwAgAAAAYxMDAwNTQEAAAAATAHAAAACTkvMTAvMjAyNIbWnLcYF94IyDlOuxgX3ggfQ0lRLlJOQVouSVFfTUFSS0VUQ0FQLjkvMTAvMjAyNAEAAAAZIZYgAgAAAAc0LjQyODQ2AQYAAAAFAAAAATEBAAAACy0xOTgyODA2Mjk3AwAAAAMxNjACAAAABjEwMDA1NAQAAAABMAcAAAAJOS8xMC8yMDI0htactxgX3gjIOU67GBfeCB9DSVEuSU1BQi5JUV9NQVJLRVRDQVAuOS8xMC8yMDI0AQAAAP0tRSYCAAAACTg4Ljc2MzgwMQEGAAAABQAAAAExAQAAAAstMTk3OTY2MzU0MAMAAAADMTYwAgAAAAYxMDAwNTQEAAAAATAHAAAACTkvMTAvMjAyNIbWnLcYF94IyDlOuxgX3ggsQ0lRLkFHSU8uSVFfU0hPUlRfSU5URVJFU1RfUEVSQ0VOVC45LzExLzIwMjQBAAAACyTGAgIAAAAQNS4xMDI3NzA3NTYzMjg1OACG1py3GBfeCMg5TrsYF94IIkNJUS5PU1RYLklRX1ZBTFVFX1RSQURF</t>
  </si>
  <si>
    <t>RC45LzExLzIwMjQBAAAATgSaIgIAAAAIMC4zNzU0NzkAhtactxgX3gjIOU67GBfeCCFDSVEuSk5KLklRX1ZBTFVFX1RSQURFRC45LzExLzIwMjQBAAAAnSECAAIAAAAKOTc1Ljc2MTU5NQCG1py3GBfeCMg5TrsYF94IHkNJUS5TTlkuSVFfTUFSS0VUQ0FQLjkvMTIvMjAyNAEAAAAafAoAAgAAAA0xMjg4NTMuNDEzNjUzAQYAAAAFAAAAATEBAAAACy0xOTg2NDgzOTAxAwAAAAI1MAIAAAAGMTAwMDU0BAAAAAEwBwAAAAk5LzEyLzIwMjSG1py3GBfeCMg5TrsYF94IKENJUS5HU0suSVFfUFJJQ0VfVk9MX0hJU1RfNk1USC45LzEyLzIwMjQBAAAA8jMEAAIAAAAHMjIuMDQyNwCG1py3GBfeCMg5TrsYF94IKUNJUS5NTlBSLklRX1BSSUNFX1ZPTF9ISVNUXzZNVEguOS8xMi8yMDI0AQAAAEumJBICAAAACDEyMS4yMDg1AIbWnLcYF94IyDlOuxgX3ggfQ0lRLlZZTkUuSVFfTEFTVFNBTEVQUklDRS40NTU0NgEAAAAqXWMAAgAAAAQxLjg1AIbWnLcYF94IyDlOuxgX3ggpQ0lRLk5CSVguSVFfUFJJQ0VfVk9MX0hJU1RfNk1USC45LzEyLzIwMjQBAAAASX0AAAIAAAAHNDAuNDcyNACG1py3GBfeCMg5TrsYF94IH0NJUS5DVkFDLklRX0xBU1RTQUxFUFJJQ0UuNDU1NDcBAAAAfis9AQIAAAAEMy4wOQCG1py3GBfeCMg5TrsYF94IH0NJUS5IQUxPLklRX0xBU1RTQUxFUFJJQ0UuNDU1NDcBAAAARgV5AAIAAAAFNjAuNTQA</t>
  </si>
  <si>
    <t>htactxgX3gjIOU67GBfeCB5DSVEuUEZFLklRX0xBU1RTQUxFUFJJQ0UuNDU1NDcBAAAA3nkCAAIAAAAFMjkuMTYAhtactxgX3gjIOU67GBfeCB5DSVEuUEZFLklRX0xBU1RTQUxFUFJJQ0UuNDU1NDgBAAAA3nkCAAIAAAAFMjkuMjcAhtactxgX3gjIOU67GBfeCB9DSVEuQkNBQi5JUV9MQVNUU0FMRVBSSUNFLjQ1NTQ4AQAAAMeeRgYCAAAABDEuODEAhtactxgX3giExEu7GBfeCB5DSVEuTExZLklRX0xBU1RTQUxFUFJJQ0UuNDU1NDgBAAAAG1sEAAIAAAAGOTIzLjcxAIbWnLcYF94IhMRLuxgX3ggfQ0lRLkFNR04uSVFfTEFTVFNBTEVQUklDRS40NTU0OAEAAADwYAAAAgAAAAYzMzIuNDUAhtactxgX3giExEu7GBfeCB9DSVEuSVRPUy5JUV9MQVNUU0FMRVBSSUNFLjQ1NTQ4BQAAAAAAAAAIAAAAFChJbnZhbGlkIElkZW50aWZpZXIphtactxgX3giExEu7GBfeCCpDSVEuUEZFLklRX1NIT1JUX0lOVEVSRVNUX1BFUkNFTlQuOS8zLzIwMjQBAAAA3nkCAAIAAAAQMS4wODkzNjY4NTg1MDkzMwCG1py3GBfeCITES7sYF94IK0NJUS5LUk9TLklRX1NIT1JUX0lOVEVSRVNUX1BFUkNFTlQuOS8zLzIwMjQBAAAA+SjcEwIAAAAQOS4yOTE3OTE0NDc1ODM1NACG1py3GBfeCITES7sYF94IIkNJUS5FTEROLklRX0xBU1RTQUxFUFJJQ0UuOS80LzIwMjQBAAAAuZi5AwIAAAAEMi41OACG1py3GBfeCITES7sYF94IJ0NJ</t>
  </si>
  <si>
    <t>US5HU0suSVFfUFJJQ0VfVk9MX0hJU1RfNk1USC45LzYvMjAyNAEAAADyMwQAAgAAAAcyMi4zOTY4AIbWnLcYF94IhMRLuxgX3ggfQ0lRLkNZVEsuSVFfTEFTVFNBTEVQUklDRS40NTU0MQEAAACzagAAAgAAAAU1NC4wOQAeVrC3GBfeCNlqWrsYF94IJ0NJUS5BWk4uSVFfUFJJQ0VfVk9MX0hJU1RfNk1USC45LzgvMjAyNAEAAACGIwUAAgAAAAcxOC4xNTQ2AIbWnLcYF94IhMRLuxgX3ggiQ0lRLkNUTVguSVFfTEFTVFNBTEVQUklDRS45LzkvMjAyNAEAAADcOJsDAgAAAAQxLjI1AIbWnLcYF94IhMRLuxgX3ggfQ0lRLlBMUlguSVFfTEFTVFNBTEVQUklDRS40NTU1MQEAAABtEW4TAgAAAAUxMS44NwCG1py3GBfeCITES7sYF94IIENJUS5NUksuSVFfVkFMVUVfVFJBREVELjkvOS8yMDI0AQAAAPZmBAACAAAACzE3MTcuMzIzMDc0AB5WsLcYF94IA5ZauxgX3ggfQ0lRLlROWFAuSVFfTEFTVFNBTEVQUklDRS40NTU1MQEAAABrHq0GAgAAAAUxNC43NQCG1py3GBfeCITES7sYF94IK0NJUS5JTVZULklRX1NIT1JUX0lOVEVSRVNUX1BFUkNFTlQuOS85LzIwMjQBAAAA8wVVIwIAAAAQOC4zNTY0ODY2MDMzNjAxMgCG1py3GBfeCITES7sYF94IH0NJUS5STEFZLklRX0xBU1RTQUxFUFJJQ0UuNDU1NDEBAAAAMszjFgIAAAAENi4yNACG1py3GBfeCITES7sYF94IH0NJUS5BS1JPLklRX0xBU1RTQUxFUFJJQ0UuNDU1</t>
  </si>
  <si>
    <t>NTEBAAAAOEoVIgIAAAAFMjYuNzcAhtactxgX3giExEu7GBfeCCJDSVEuQllTSS5JUV9WQUxVRV9UUkFERUQuOS8xMC8yMDI0AQAAAEfPbBgCAAAACDAuMTY0MTEzAIbWnLcYF94IhMRLuxgX3ggpQ0lRLkNOVEEuSVFfUFJJQ0VfVk9MX0hJU1RfNk1USC45LzEwLzIwMjQBAAAATef9KQIAAAAHNjAuMTEzMwCG1py3GBfeCITES7sYF94IH0NJUS5STkFaLklRX0xBU1RTQUxFUFJJQ0UuNDU1NDQBAAAAGSGWIAIAAAAKMjM2LjIyMDc0OACG1py3GBfeCITES7sYF94IH0NJUS5JTUFCLklRX0xBU1RTQUxFUFJJQ0UuNDU1NDQBAAAA/S1FJgIAAAAEMS4wOACG1py3GBfeCITES7sYF94IIkNJUS5SRUdOLklRX1ZBTFVFX1RSQURFRC45LzExLzIwMjQBAAAAs4MAAAIAAAAJNTUwLjExNjEyAB5WsLcYF94IICZTuxgX3ggeQ0lRLkFJTS5JUV9NQVJLRVRDQVAuOS8xMS8yMDI0AQAAAHOgrigCAAAACjE1MS4zOTAxODQBBgAAAAUAAAABMQEAAAALLTE5Nzc5Nzg3NDkDAAAAATkCAAAABjEwMDA1NAQAAAABMAcAAAAJOS8xMS8yMDI0htactxgX3giExEu7GBfeCChDSVEuTlZTLklRX1BSSUNFX1ZPTF9ISVNUXzZNVEguOS8xMS8yMDI0AQAAAKm16A8CAAAABzU3LjAwNjQAhtactxgX3giExEu7GBfeCChDSVEuU05ZLklRX1BSSUNFX1ZPTF9ISVNUXzZNVEguOS8xMi8yMDI0AQAAABp8CgACAAAABzIzLjExNzgAhtactxgX</t>
  </si>
  <si>
    <t>3giExEu7GBfeCB5DSVEuR1NLLklRX0xBU1RTQUxFUFJJQ0UuNDU1NDYBAAAA8jMEAAIAAAAGMTYuNTQ1AIbWnLcYF94IhMRLuxgX3gghQ0lRLktST1MuSVFfVkFMVUVfVFJBREVELjkvMy8yMDI0AQAAAPko3BMCAAAACTE4LjEzMTgxMwCG1py3GBfeCITES7sYF94IK0NJUS5CSUlCLklRX1NIT1JUX0lOVEVSRVNUX1BFUkNFTlQuOS80LzIwMjQBAAAAHnQAAAIAAAAQMS44Mzg5NjI1MTgzNTQ2OQCG1py3GBfeCITES7sYF94IH0NJUS5FTEROLklRX0xBU1RTQUxFUFJJQ0UuNDU1NDYBAAAAuZi5AwIAAAAEMi41NgCG1py3GBfeCITES7sYF94IHkNJUS5HU0suSVFfTEFTVFNBTEVQUklDRS40NTU0MAEAAADyMwQAAgAAAAUxNi4zOQCG1py3GBfeCITES7sYF94IH0NJUS5DWVRLLklRX0xBU1RTQUxFUFJJQ0UuNDU1NDgBAAAAs2oAAAIAAAAFNTUuODgAhtactxgX3giExEu7GBfeCCJDSVEuRVZBWC5JUV9MQVNUU0FMRVBSSUNFLjkvOS8yMDI0AQAAAA7IAxMCAAAABTE2LjI1AB5WsLcYF94ITI1VuxgX3ggfQ0lRLkNUTVguSVFfTEFTVFNBTEVQUklDRS40NTU1MQEAAADcOJsDAgAAAAQxLjIxAIbWnLcYF94IhMRLuxgX3ggrQ0lRLkFWQlAuSVFfU0hPUlRfSU5URVJFU1RfUEVSQ0VOVC45LzkvMjAyNAEAAAAys6RjAgAAABA0Ljg2MDQyNzU2MTA1OTY0AIbWnLcYF94IhMRLuxgX3ggeQ0lRLkNDQ0MuSVFfTUFS</t>
  </si>
  <si>
    <t>S0VUQ0FQLjkvOS8yMDI0AQAAAATOKhMCAAAACjM5Ny4zMDUzMjUBBgAAAAUAAAABMQEAAAALLTE5ODU2MDgzMTcDAAAAAzE2MAIAAAAGMTAwMDU0BAAAAAEwBwAAAAg5LzkvMjAyNIbWnLcYF94IhMRLuxgX3gghQ0lRLklNVlQuSVFfVkFMVUVfVFJBREVELjkvOS8yMDI0AQAAAPMFVSMCAAAACDg2LjIwNDMzAIbWnLcYF94IhMRLuxgX3ggfQ0lRLlJMQVkuSVFfTEFTVFNBTEVQUklDRS40NTU1MQEAAAAyzOMWAgAAAAQ4LjExAIbWnLcYF94IhMRLuxgX3ggrQ0lRLlhOQ1IuSVFfU0hPUlRfSU5URVJFU1RfUEVSQ0VOVC45LzkvMjAyNAEAAACmWgsAAgAAABA3Ljc0NTEyMTQ1NzU2NTE4AB5WsLcYF94ITI1VuxgX3ggfQ0lRLk1BSUEuSVFfTUFSS0VUQ0FQLjkvMTAvMjAyNAEAAAB18p8lAgAAAAk3OC40MTU2NTUBBgAAAAUAAAABMQEAAAALLTE5ODQwMTczMTIDAAAAAzE2MAIAAAAGMTAwMDU0BAAAAAEwBwAAAAk5LzEwLzIwMjSG1py3GBfeCITES7sYF94IH0NJUS5WUkROLklRX01BUktFVENBUC45LzEwLzIwMjQBAAAAb+KuAgIAAAAIMTE5Ny45MzYBBgAAAAUAAAABMQEAAAALLTE5ODQ0MDQ2ODQDAAAAAzE2MAIAAAAGMTAwMDU0BAAAAAEwBwAAAAk5LzEwLzIwMjSG1py3GBfeCITES7sYF94II0NJUS5DTlRBLklRX0xBU1RTQUxFUFJJQ0UuOS8xMC8yMDI0AQAAAE3n/SkCAAAABTE0LjU4AIbWnLcYF94I</t>
  </si>
  <si>
    <t>hMRLuxgX3ggiQ0lRLkFHSU8uSVFfVkFMVUVfVFJBREVELjkvMTEvMjAyNAEAAAALJMYCAgAAAAkxMy4yMzE0MDkAhtactxgX3giExEu7GBfeCCtDSVEuR1NLLklRX1NIT1JUX0lOVEVSRVNUX1BFUkNFTlQuOS8xMS8yMDI0AQAAAPIzBAADAAAAAACG1py3GBfeCITES7sYF94IKENJUS5BSU0uSVFfUFJJQ0VfVk9MX0hJU1RfNk1USC45LzExLzIwMjQBAAAAc6CuKAIAAAAHNTguOTExNwCG1py3GBfeCITES7sYF94IHkNJUS5OVlMuSVFfTEFTVFNBTEVQUklDRS40NTU0NQEAAACptegPAgAAAAQ2LjIyAIbWnLcYF94IhMRLuxgX3ggiQ0lRLlNOWS5JUV9MQVNUU0FMRVBSSUNFLjkvMTIvMjAyNAEAAAAafAoAAgAAAAU1Ni43NQCG1py3GBfeCITES7sYF94ILENJUS5GVUxDLklRX1NIT1JUX0lOVEVSRVNUX1BFUkNFTlQuOS8xMi8yMDI0AQAAAIVibRYCAAAAEDEyLjkxMDQ2ODg5MzI1MjQAhtactxgX3giExEu7GBfeCCJDSVEuR1NLLklRX0xBU1RTQUxFUFJJQ0UuOS8xMi8yMDI0AQAAAPIzBAACAAAABjE2LjM4NQCG1py3GBfeCITES7sYF94IK0NJUS5QTU4uSVFfU0hPUlRfSU5URVJFU1RfUEVSQ0VOVC45LzEyLzIwMjQBAAAAOPqzAAIAAAARMC40MzEwNzU5NjI5ODAyNDkAhtactxgX3giExEu7GBfeCCNDSVEuTU5QUi5JUV9MQVNUU0FMRVBSSUNFLjkvMTIvMjAyNAEAAABLpiQSAgAAAAQzLjk1AIbWnLcY</t>
  </si>
  <si>
    <t>F94IhMRLuxgX3ggfQ0lRLlZZTkUuSVFfTEFTVFNBTEVQUklDRS40NTU1NAEAAAAqXWMAAgAAAAMxLjkAhtactxgX3giExEu7GBfeCCJDSVEuVkVSQS5JUV9WQUxVRV9UUkFERUQuOS8xMi8yMDI0AQAAAJ3FuigCAAAACTIyLjYzNjI1NQCG1py3GBfeCITES7sYF94IH0NJUS5OQklYLklRX0xBU1RTQUxFUFJJQ0UuNDU1NTQBAAAASX0AAAIAAAAGMTIwLjQ2AIbWnLcYF94IhMRLuxgX3ggfQ0lRLkhBTE8uSVFfTUFSS0VUQ0FQLjkvMTIvMjAyNAEAAABGBXkAAgAAAAs3NjY5LjEwMzA3MQEGAAAABQAAAAExAQAAAAstMTk4NDU4MDY4MgMAAAADMTYwAgAAAAYxMDAwNTQEAAAAATAHAAAACTkvMTIvMjAyNIbWnLcYF94IhMRLuxgX3ggfQ0lRLkNWQUMuSVFfTEFTVFNBTEVQUklDRS40NTU1NQEAAAB+Kz0BAgAAAAQzLjIzAIbWnLcYF94IhMRLuxgX3gggQ0lRLlJISEJZLklRX01BUktFVENBUC45LzEzLzIwMjQBAAAAJHwKAAIAAAANMjEzNzE4LjMzNjI2MgEGAAAABQAAAAExAQAAAAstMTk4NjQ0MjYwNQMAAAACMjkCAAAABjEwMDA1NAQAAAABMAcAAAAJOS8xMy8yMDI0htactxgX3giExEu7GBfeCB9DSVEuSEFMTy5JUV9MQVNUU0FMRVBSSUNFLjQ1NTU1AQAAAEYFeQACAAAABTU5LjI0AIbWnLcYF94IhMRLuxgX3ggfQ0lRLkNDQ0MuSVFfTUFSS0VUQ0FQLjkvMTMvMjAyNAEAAAAEzioTAgAAAAo0NDYuNTM1</t>
  </si>
  <si>
    <t>MTI5AQYAAAAFAAAAATEBAAAACy0xOTg1NjA4MzE3AwAAAAMxNjACAAAABjEwMDA1NAQAAAABMAcAAAAJOS8xMy8yMDI0htactxgX3giExEu7GBfeCB5DSVEuUEZFLklRX0xBU1RTQUxFUFJJQ0UuNDU1NTUBAAAA3nkCAAIAAAAFMjkuNDIAhtactxgX3giExEu7GBfeCB9DSVEuQUNSVi5JUV9NQVJLRVRDQVAuOS8xNC8yMDI0AQAAAIlD5yYCAAAACjI3NS45NjE5NzIBBgAAAAUAAAABMQEAAAALLTE5ODM0NDg4MzMDAAAAAzE2MAIAAAAGMTAwMDU0BAAAAAEwBwAAAAk5LzE0LzIwMjSG1py3GBfeCITES7sYF94IH0NJUS5BTE1TLklRX01BUktFVENBUC45LzE0LzIwMjQBAAAAX3sPKgIAAAAJNjMwLjUzNDI3AQYAAAAFAAAAATEBAAAACy0xOTgyMDQyMzEwAwAAAAMxNjACAAAABjEwMDA1NAQAAAABMAcAAAAJOS8xNC8yMDI0htactxgX3giExEu7GBfeCB9DSVEuWkxBQi5JUV9NQVJLRVRDQVAuOS8xNC8yMDI0AQAAAHcCKRACAAAACzIwMTIuODQ3NTg1AQYAAAAFAAAAATEBAAAACy0xOTc0NTA0MjY3AwAAAAMxNjACAAAABjEwMDA1NAQAAAABMAcAAAAJOS8xNC8yMDI0htactxgX3giExEu7GBfeCB9DSVEuQkNBQi5JUV9MQVNUU0FMRVBSSUNFLjQ1NTU1AQAAAMeeRgYCAAAABDEuNzIAhtactxgX3giExEu7GBfeCB9DSVEuTUdOWC5JUV9NQVJLRVRDQVAuOS8xNS8yMDI0AQAAAE8rCQACAAAACjIzMi4wNzIz</t>
  </si>
  <si>
    <t>MDMBBgAAAAUAAAABMQEAAAALLTE5ODQ3NjQyOTEDAAAAAzE2MAIAAAAGMTAwMDU0BAAAAAEwBwAAAAk5LzE1LzIwMjSG1py3GBfeCITES7sYF94IHkNJUS5BWk4uSVFfTUFSS0VUQ0FQLjkvMTUvMjAyNAEAAACGIwUAAgAAAA0xODQ5MTguMTkwMDYxAQYAAAAFAAAAATEBAAAACy0xOTg2NTQ1NjIxAwAAAAI1NQIAAAAGMTAwMDU0BAAAAAEwBwAAAAk5LzE1LzIwMjSG1py3GBfeCITES7sYF94IH0NJUS5BTUdOLklRX0xBU1RTQUxFUFJJQ0UuNDU1NTUBAAAA8GAAAAIAAAAGMzM3LjM4AIbWnLcYF94IhMRLuxgX3ggfQ0lRLkVQSVguSVFfTUFSS0VUQ0FQLjkvMTYvMjAyNAEAAABMsWgQAgAAAAozMTAuNTgyNzEzAQYAAAAFAAAAATEBAAAACy0xOTg0OTkzNDY3AwAAAAMxNjACAAAABjEwMDA1NAQAAAABMAcAAAAJOS8xNi8yMDI0htactxgX3giExEu7GBfeCB9DSVEuSVRPUy5JUV9MQVNUU0FMRVBSSUNFLjQ1NTU4BQAAAAAAAAAIAAAAFChJbnZhbGlkIElkZW50aWZpZXIphtactxgX3giExEu7GBfeCB9DSVEuSU9CVC5JUV9NQVJLRVRDQVAuOS8xNi8yMDI0AQAAAOB3dGQCAAAACTUxLjA3MDg4NQEGAAAABQAAAAExAQAAAAstMTk4MjE4MTY3OQMAAAADMTYwAgAAAAYxMDAwNTQEAAAAATAHAAAACTkvMTYvMjAyNIbWnLcYF94IhMRLuxgX3ggfQ0lRLkRBUkUuSVFfTEFTVFNBTEVQUklDRS40NTUyNwEAAAA0</t>
  </si>
  <si>
    <t>aEUZAgAAAAQzLjU1AIbWnLcYF94IhMRLuxgX3ggeQ0lRLlVOQ1kuSVFfTUFSS0VUQ0FQLjkvMy8yMDI0AQAAAJlDEiQCAAAACTI5Ljk5NTgzOQEGAAAABQAAAAExAQAAAAstMTk4MzA4NTM4MAMAAAADMTYwAgAAAAYxMDAwNTQEAAAAATAHAAAACDkvMy8yMDI0htactxgX3giExEu7GBfeCB9DSVEuQ1lUSC5JUV9MQVNUU0FMRVBSSUNFLjQ1NTM5AQAAADX4AwACAAAABTQuODQ1AIbWnLcYF94IhMRLuxgX3gggQ0lRLkxMWS5JUV9WQUxVRV9UUkFERUQuOS81LzIwMjQBAAAAG1sEAAIAAAALMjkyMS44NDc4MzcASuSttxgX3ggDllq7GBfeCCFDSVEuVFZUWC5JUV9WQUxVRV9UUkFERUQuOS81LzIwMjQBAAAAQdT1BwIAAAAJMTIuMjc1NzA0AIbWnLcYF94IhMRLuxgX3gggQ0lRLkdTSy5JUV9WQUxVRV9UUkFERUQuOS82LzIwMjQBAAAA8jMEAAIAAAAIOTYuOTE4NzQAhtactxgX3giExEu7GBfeCB9DSVEuRVZBWC5JUV9MQVNUU0FMRVBSSUNFLjQ1NTUxAQAAAA7IAxMCAAAABTE2LjI1AB5WsLcYF94IICZTuxgX3ggrQ0lRLlBEU0IuSVFfU0hPUlRfSU5URVJFU1RfUEVSQ0VOVC45LzkvMjAyNAEAAACHDDQDAgAAABAxMy42NTM2MjAxNTcxOTI2AIbWnLcYF94IhMRLuxgX3gghQ0lRLkFWQlAuSVFfVkFMVUVfVFJBREVELjkvOS8yMDI0AQAAADKzpGMCAAAACTI0LjAwODk5NACG1py3GBfeCITES7sYF94IH0NJ</t>
  </si>
  <si>
    <t>US5DQ0NDLklRX0xBU1RTQUxFUFJJQ0UuNDU1NDEBAAAABM4qEwIAAAADNS40AIbWnLcYF94IhMRLuxgX3ggeQ0lRLkNWQUMuSVFfTUFSS0VUQ0FQLjkvOS8yMDI0AQAAAH4rPQECAAAACjY1NC45OTY5MTgBBgAAAAUAAAABMQEAAAALLTE5ODI2MTQ0MzQDAAAAAzE2MAIAAAAGMTAwMDU0BAAAAAEwBwAAAAg5LzkvMjAyNIbWnLcYF94IhMRLuxgX3gghQ0lRLlhOQ1IuSVFfVkFMVUVfVFJBREVELjkvOS8yMDI0AQAAAKZaCwACAAAACTI5LjU4Njc3MwAeVrC3GBfeCCAmU7sYF94IKUNJUS5NQUlBLklRX1BSSUNFX1ZPTF9ISVNUXzZNVEguOS8xMC8yMDI0AQAAAHXynyUCAAAACDEwNS4wNTU2AIbWnLcYF94IhMRLuxgX3ggfQ0lRLlZSRE4uSVFfTEFTVFNBTEVQUklDRS40NTU0NAEAAABv4q4CAgAAAAUxNC4xOQCG1py3GBfeCITES7sYF94IH0NJUS5DTlRBLklRX0xBU1RTQUxFUFJJQ0UuNDU1NTIBAAAATef9KQIAAAAFMTYuMjgAhtactxgX3giExEu7GBfeCB5DSVEuTVJLLklRX01BUktFVENBUC45LzExLzIwMjQBAAAA9mYEAAIAAAAMMjkwNzY3Ljk3NjE4AQYAAAAFAAAAATEBAAAACy0xOTg0ODU4OTUyAwAAAAMxNjACAAAABjEwMDA1NAQAAAABMAcAAAAJOS8xMS8yMDI0htactxgX3giExEu7GBfeCB5DSVEuQUlNLklRX0xBU1RTQUxFUFJJQ0UuNDU1NDUBAAAAc6CuKAIAAAAFMC42ODUAhtactxgX3giE</t>
  </si>
  <si>
    <t>xEu7GBfeCCxDSVEuS1RSQS5JUV9TSE9SVF9JTlRFUkVTVF9QRVJDRU5ULjkvMTEvMjAyNAUAAAAAAAAACAAAABQoSW52YWxpZCBJZGVudGlmaWVyKYbWnLcYF94IhMRLuxgX3ggiQ0lRLk5WUy5JUV9MQVNUU0FMRVBSSUNFLjkvMTEvMjAyNAEAAACptegPAgAAAAQ2LjE1AIbWnLcYF94IhMRLuxgX3ggsQ0lRLkFNUk4uSVFfU0hPUlRfSU5URVJFU1RfUEVSQ0VOVC45LzExLzIwMjQBAAAANzkGAAIAAAAPNC4zNzMxMzU5MzQyNTUzAIbWnLcYF94IhMRLuxgX3ggeQ0lRLkdTSy5JUV9MQVNUU0FMRVBSSUNFLjQ1NTU0AQAAAPIzBAACAAAABjE1Ljc0NQCG1py3GBfeCITES7sYF94IIkNJUS5OS0dOLklRX1ZBTFVFX1RSQURFRC45LzEyLzIwMjQBAAAAPFR/IwIAAAAIMi4yNzk3ODgAhtactxgX3giExEu7GBfeCB9DSVEuSVBIQS5JUV9NQVJLRVRDQVAuOS8xMi8yMDI0AQAAAJmABgACAAAACjE3MS42MTU2NTgBBgAAAAUAAAABMQEAAAALLTE5NzcxMTE4NDUDAAAAAjUwAgAAAAYxMDAwNTQEAAAAATAHAAAACTkvMTIvMjAyNIbWnLcYF94IhMRLuxgX3ggsQ0lRLklNUlguSVFfU0hPUlRfSU5URVJFU1RfUEVSQ0VOVC45LzEyLzIwMjQBAAAA1Q5hEgIAAAAQNS4xMjY4ODY5OTEzNzA3OQCG1py3GBfeCITES7sYF94IKUNJUS5IQUxPLklRX1BSSUNFX1ZPTF9ISVNUXzZNVEguOS8xMi8yMDI0AQAAAEYFeQACAAAA</t>
  </si>
  <si>
    <t>BzMwLjk2MzQAhtactxgX3giExEu7GBfeCCxDSVEuUFJMRC5JUV9TSE9SVF9JTlRFUkVTVF9QRVJDRU5ULjkvMTMvMjAyNAEAAABmXkcWAgAAABAzLjIwODE0MjMyMjk2Njg1AIbWnLcYF94IhMRLuxgX3ggqQ0lRLlJISEJZLklRX1BSSUNFX1ZPTF9ISVNUXzZNVEguOS8xMy8yMDI0AQAAACR8CgADAAAAAACG1py3GBfeCITES7sYF94ILENJUS5SRUdOLklRX1NIT1JUX0lOVEVSRVNUX1BFUkNFTlQuOS8xMy8yMDI0AQAAALODAAACAAAAEDEuOTQ1MjQ3NzUyOTIyNTEAhtactxgX3giExEu7GBfeCClDSVEuQ0NDQy5JUV9QUklDRV9WT0xfSElTVF82TVRILjkvMTMvMjAyNAEAAAAEzioTAgAAAAc3OC44NDk4AIbWnLcYF94IhMRLuxgX3ggsQ0lRLkJOVFguSVFfU0hPUlRfSU5URVJFU1RfUEVSQ0VOVC45LzEzLzIwMjQBAAAAezsNAwIAAAAQMS4wODQ0NDYyNDE5MTQ4OACG1py3GBfeCITES7sYF94IKUNJUS5BQ1JWLklRX1BSSUNFX1ZPTF9ISVNUXzZNVEguOS8xNC8yMDI0AQAAAIlD5yYCAAAACDExMy43NTAzAIbWnLcYF94IhMRLuxgX3ggsQ0lRLklOQ1kuSVFfU0hPUlRfSU5URVJFU1RfUEVSQ0VOVC45LzE0LzIwMjQBAAAAmhQFAAIAAAAQNS42MDg2MzQ4MTc0MjcyOACG1py3GBfeCITES7sYF94IKUNJUS5BTE1TLklRX1BSSUNFX1ZPTF9ISVNUXzZNVEguOS8xNC8yMDI0AQAAAF97DyoDAAAAAACG1py3</t>
  </si>
  <si>
    <t>GBfeCITES7sYF94ILENJUS5CQ1lDLklRX1NIT1JUX0lOVEVSRVNUX1BFUkNFTlQuOS8xNC8yMDI0AQAAAJ1sUgQCAAAAEDMuMDQ3MzQzOTk2MDA2MTEAhtactxgX3giExEu7GBfeCClDSVEuWkxBQi5JUV9QUklDRV9WT0xfSElTVF82TVRILjkvMTQvMjAyNAEAAAB3AikQAgAAAAc1OS40MDY1AIbWnLcYF94IhMRLuxgX3ggpQ0lRLk1HTlguSVFfUFJJQ0VfVk9MX0hJU1RfNk1USC45LzE1LzIwMjQBAAAATysJAAIAAAAIMjMxLjc0NTkAhtactxgX3giExEu7GBfeCCxDSVEuTE5USC5JUV9TSE9SVF9JTlRFUkVTVF9QRVJDRU5ULjkvMTUvMjAyNAEAAAB4a34AAgAAABA2LjEyNDc1MjUyNjQxMzM0AIbWnLcYF94IhMRLuxgX3ggoQ0lRLkFaTi5JUV9QUklDRV9WT0xfSElTVF82TVRILjkvMTUvMjAyNAEAAACGIwUAAgAAAAcxOC41NzA1AIbWnLcYF94IhMRLuxgX3ggsQ0lRLlpOVEwuSVFfU0hPUlRfSU5URVJFU1RfUEVSQ0VOVC45LzE1LzIwMjQBAAAAG5+YJgIAAAAQMTcuMjcxMTEyNTMyMjk4OQCG1py3GBfeCITES7sYF94IKUNJUS5FUElYLklRX1BSSUNFX1ZPTF9ISVNUXzZNVEguOS8xNi8yMDI0AQAAAEyxaBADAAAAAACG1py3GBfeCITES7sYF94IK0NJUS5HU0suSVFfU0hPUlRfSU5URVJFU1RfUEVSQ0VOVC45LzE2LzIwMjQBAAAA8jMEAAMAAAAAAIbWnLcYF94IhMRLuxgX3ggpQ0lRLklPQlQuSVFf</t>
  </si>
  <si>
    <t>UFJJQ0VfVk9MX0hJU1RfNk1USC45LzE2LzIwMjQBAAAA4Hd0ZAIAAAAHOTIuMTQyNACG1py3GBfeCITES7sYF94ILENJUS5UTlhQLklRX1NIT1JUX0lOVEVSRVNUX1BFUkNFTlQuOS8xNi8yMDI0AQAAAGserQYCAAAAEDEuMjI2NzE5MTY2MDU3MzUAhtactxgX3giExEu7GBfeCClDSVEuTkNOQS5JUV9QUklDRV9WT0xfSElTVF82TVRILjkvMTYvMjAyNAEAAAA/9AgDAgAAAAgyMzkuNTcyNgCG1py3GBfeCITES7sYF94IKUNJUS5QQVNHLklRX1BSSUNFX1ZPTF9ISVNUXzZNVEguOS8xNi8yMDI0AQAAAAfa6CMCAAAABzgzLjE3MjYAhtactxgX3giExEu7GBfeCCxDSVEuUFNUWC5JUV9TSE9SVF9JTlRFUkVTVF9QRVJDRU5ULjkvMTYvMjAyNAEAAABKuQUAAwAAAAAAhtactxgX3giExEu7GBfeCChDSVEuUFJBWC5JUV9QUklDRV9WT0xfSElTVF82TVRILjkvMy8yMDI0AQAAACx0ZBgCAAAABzY1LjIyODMAhtactxgX3giExEu7GBfeCB9DSVEuUlhSWC5JUV9MQVNUU0FMRVBSSUNFLjQ1NTQ1AQAAAJuqlA8CAAAABDYuMzIAhtactxgX3giExEu7GBfeCChDSVEuV0lOVC5JUV9QUklDRV9WT0xfSElTVF82TVRILjkvNC8yMDI0AQAAAPZrAAACAAAACDIyNC45MzkxAIbWnLcYF94IhMRLuxgX3ggeQ0lRLkFYR04uSVFfTUFSS0VUQ0FQLjkvNi8yMDI0AQAAAFmfPwECAAAACjU3MC42NjQwMDkBBgAAAAUAAAABMQEA</t>
  </si>
  <si>
    <t>AAALLTE5ODQxMzYzOTgDAAAAAzE2MAIAAAAGMTAwMDU0BAAAAAEwBwAAAAg5LzYvMjAyNIbWnLcYF94IhMRLuxgX3ggfQ0lRLkxCUEguSVFfTEFTVFNBTEVQUklDRS40NTU0MQUAAAAAAAAACAAAABQoSW52YWxpZCBJZGVudGlmaWVyKYbWnLcYF94IhMRLuxgX3ggiQ0lRLk9HRU4uSVFfQkVUQV8xWVJfUlNRLjgvMTIvMjAyNAEAAAAk0QsAAgAAABIwLjAyOTk4MDY3ODUwNDY4ODIASuSttxgX3gjM31y7GBfeCCJDSVEuUFJGWC5JUV9CRVRBXzFZUl9SU1EuOC8yMC8yMDI0AQAAACVAOwMCAAAAETAuMTIxMDIzNjE5NzgwODkyAErkrbcYF94IA5ZauxgX3ggiQ0lRLkJQVEguSVFfQkVUQV8xWVJfUlNRLjgvMjEvMjAyNAEAAACyZTwCAgAAABMwLjAwODIyODU0MzE0MDcwNDMyAErkrbcYF94IA5ZauxgX3ggiQ0lRLk1STkEuSVFfQkVUQV8xWVJfUlNRLjgvMjIvMjAyNAEAAAD8g6sHAgAAABEwLjEyNjU4MjIzNzE5NTYwOABK5K23GBfeCAOWWrsYF94IIkNJUS5WVFJTLklRX0JFVEFfMVlSX1JTUS44LzIzLzIwMjQBAAAAm20EAAIAAAATMC4wMDc3NjcxMTI3MjI0NjUyNABK5K23GBfeCAOWWrsYF94IIkNJUS5NSVJBLklRX0JFVEFfMVlSX1JTUS44LzI2LzIwMjQBAAAAJbzsagIAAAASMC4wMTExNTYwMjkwMzgzODQ1AErkrbcYF94IA5ZauxgX3ggiQ0lRLklWVkQuSVFfQkVUQV8xWVJfUlNRLjgvMjcvMjAy</t>
  </si>
  <si>
    <t>NAEAAACCg14oAgAAABIwLjAyMTQxNjUwODU3MTIyMDMASuSttxgX3ggDllq7GBfeCCJDSVEuVlhSVC5JUV9CRVRBXzFZUl9SU1EuOC8yOC8yMDI0AQAAAP0UQQICAAAAETAuMTI5NjI1MjcwOTI3NzI5AErkrbcYF94IA5ZauxgX3ggiQ0lRLkFaVFIuSVFfQkVUQV8xWVJfUlNRLjgvMjgvMjAyNAEAAACy3xQYAgAAABIwLjAyNzk3MDA2NDE3Nzg2NjEASuSttxgX3ggDllq7GBfeCCJDSVEuTEVYWC5JUV9CRVRBXzFZUl9SU1EuOC8yOS8yMDI0AQAAACt7jwECAAAAFDAuMDAwMTcyMzM0NTE0NTE5MDUxAErkrbcYF94IA5ZauxgX3ggiQ0lRLklPQlQuSVFfQkVUQV8xWVJfUlNRLjgvMzAvMjAyNAEAAADgd3RkAgAAABIwLjA1NzY4MjI0Njc0MTA3ODIASuSttxgX3ggDllq7GBfeCCBDSVEuUEZFLklRX0JFVEFfMVlSX1JTUS45LzMvMjAyNAEAAADeeQIAAgAAABMwLjAwNTk2ODQ3NTYzNDE3ODYzAErkrbcYF94IA5ZauxgX3gghQ0lRLkVMQUIuSVFfQkVUQV8xWVJfUlNRLjkvMy8yMDI0AQAAAIz2WWQCAAAAEzAuMDA4NDQzODI4MjM2MTA1NzcASuSttxgX3ggDllq7GBfeCCFDSVEuQ1JCVS5JUV9CRVRBXzFZUl9SU1EuOS8zLzIwMjQBAAAAL0c5EAIAAAARMC4xNDU4OTYzMDc2MTQ3MzYASuSttxgX3ggDllq7GBfeCCFDSVEuUkdOWC5JUV9CRVRBXzFZUl9SU1EuOS8zLzIwMjQBAAAAVG/JBwIAAAASMC4wNzQ2</t>
  </si>
  <si>
    <t>MzY5MDkyOTEwMDYzAErkrbcYF94IA5ZauxgX3gghQ0lRLkJJSUIuSVFfQkVUQV8xWVJfUlNRLjkvNC8yMDI0AQAAAB50AAACAAAAETAuMTk1Mzg2MjU2OTMxMzAzAErkrbcYF94IA5ZauxgX3gghQ0lRLklWVkQuSVFfQkVUQV8xWVJfUlNRLjkvNC8yMDI0AQAAAIKDXigCAAAAEjAuMDIyOTMwNTM3NjE2MDE1NwBK5K23GBfeCAOWWrsYF94IIUNJUS5JWEhMLklRX0JFVEFfMVlSX1JTUS44LzUvMjAyNAEAAAA7pGETAgAAABEwLjAzNTgwOTc1NTU4OTMzNwBK5K23GBfeCAOWWrsYF94IIkNJUS5UTlhQLklRX0JFVEFfMVlSX1JTUS44LzIwLzIwMjQBAAAAax6tBgIAAAASMC4wMTU5MjgxNjQwMzUwMzQyAErkrbcYF94IA5ZauxgX3ggiQ0lRLkZHRU4uSVFfQkVUQV8xWVJfUlNRLjcvMzAvMjAyNAEAAABEbwAAAgAAABEwLjEwNjI4NzE4MjM4MDczMwD1Xg+4GBfeCEPVabsYF94IIkNJUS5SSEhCWS5JUV9CRVRBXzFZUl9SU1EuOC8xLzIwMjQBAAAAJHwKAAMAAAAAAErkrbcYF94IA5ZauxgX3ggiQ0lRLkNBVFguSVFfQkVUQV8xWVJfUlNRLjgvMTIvMjAyNAEAAADqlZcAAgAAABQwLjAwMDUwNjk4MjI3NDU0MTA5NgBK5K23GBfeCAOWWrsYF94IIkNJUS5MUURBLklRX0JFVEFfMVlSX1JTUS44LzE5LzIwMjQBAAAAi1BbAQIAAAASMC4wNDk1NjI4MDY2NzM3MDE4AErkrbcYF94IA5ZauxgX3ggiQ0lRLlNPTk4u</t>
  </si>
  <si>
    <t>SVFfQkVUQV8xWVJfUlNRLjgvMTkvMjAyNAEAAACa33UYAgAAABIwLjA3MTczMDE3MjAzMDA3MTgASuSttxgX3ggDllq7GBfeCCFDSVEuQlRBSS5JUV9CRVRBXzFZUl9SU1EuOS81LzIwMjQBAAAADS9mIAIAAAASMC4wMjAzNTk1NjQ1NTU3MzczAErkrbcYF94IFwFYuxgX3gghQ0lRLklPTlMuSVFfQkVUQV8xWVJfUlNRLjkvNC8yMDI0AQAAAFx2AAACAAAAEjAuMDcwNjk0MDczNzI0MjczOQBK5K23GBfeCBcBWLsYF94IIENJUS5TTlkuSVFfQkVUQV8xWVJfUlNRLjkvNC8yMDI0AQAAABp8CgADAAAAAABK5K23GBfeCBcBWLsYF94IIENJUS5SRkwuSVFfQkVUQV8xWVJfUlNRLjkvNS8yMDI0AQAAAJt5UiACAAAAEjAuMDk3MzUzMTQ1ODExMzMzMQBK5K23GBfeCBcBWLsYF94IIUNJUS5MR05ELklRX0JFVEFfMVlSX1JTUS45LzUvMjAyNAEAAABkeAAAAgAAABEwLjE5MzIwMDA5NTg2ODA2OQBK5K23GBfeCBcBWLsYF94IIENJUS5NUksuSVFfQkVUQV8xWVJfUlNRLjkvOS8yMDI0AQAAAPZmBAACAAAAEjAuMDkzMTM0NjAzMjg3MDgwOQBK5K23GBfeCBcBWLsYF94IIUNJUS5SRVBMLklRX0JFVEFfMVlSX1JTUS45LzkvMjAyNAEAAABE6BIiAgAAABIwLjAzNDgwMjIyNzM5NjMyNjkASuSttxgX3ggXAVi7GBfeCCFDSVEuQVZCUC5JUV9CRVRBXzFZUl9SU1EuOS85LzIwMjQBAAAAMrOkYwIAAAATMC4wMDgzMzMy</t>
  </si>
  <si>
    <t>NTcwNzU2ODE0MQBK5K23GBfeCBcBWLsYF94IIUNJUS5QSEdFLklRX0JFVEFfMVlSX1JTUS45LzkvMjAyNAEAAADZjq8ZAgAAABIwLjAxMTc1Mjg1MjE2MTg4NzgASuSttxgX3ggXAVi7GBfeCCFDSVEuQ0NDQy5JUV9CRVRBXzFZUl9SU1EuOS85LzIwMjQBAAAABM4qEwIAAAARMC4wNTU1NDY2NjM5NzQxMzkASuSttxgX3ggXAVi7GBfeCCFDSVEuSU1WVC5JUV9CRVRBXzFZUl9SU1EuOS85LzIwMjQBAAAA8wVVIwIAAAATMC4wMDExMjY0NzA2OTQ2ODI4NwBK5K23GBfeCBcBWLsYF94IIENJUS5OVk8uSVFfQkVUQV8xWVJfUlNRLjkvOS8yMDI0AQAAAHzvBAADAAAAAABK5K23GBfeCBcBWLsYF94IIkNJUS5WUkROLklRX0JFVEFfMVlSX1JTUS45LzEwLzIwMjQBAAAAb+KuAgIAAAARMC4xMDgyMjkwNzUzOTMzNDIASuSttxgX3ggXAVi7GBfeCCJDSVEuUk5BWi5JUV9CRVRBXzFZUl9SU1EuOS8xMC8yMDI0AQAAABkhliACAAAAEjAuMDE0MTE2OTE3Njk3NTc1OQBK5K23GBfeCBcBWLsYF94IIkNJUS5JTUFCLklRX0JFVEFfMVlSX1JTUS45LzEwLzIwMjQBAAAA/S1FJgIAAAARMC4xODQ1OTg2Njg5NzYzMTMASuSttxgX3ggXAVi7GBfeCCFDSVEuTVJLLklRX0JFVEFfMVlSX1JTUS45LzExLzIwMjQBAAAA9mYEAAIAAAASMC4wOTMxMzQ2MDMyODcwODA5AErkrbcYF94IFwFYuxgX3gghQ0lRLkFJTS5JUV9CRVRB</t>
  </si>
  <si>
    <t>XzFZUl9SU1EuOS8xMS8yMDI0AQAAAHOgrigCAAAAEjAuMDI3MzU4MzI1MzA1NjE4MQBK5K23GBfeCBcBWLsYF94IIkNJUS5BTVJOLklRX0JFVEFfMVlSX1JTUS45LzExLzIwMjQBAAAANzkGAAIAAAASMC4wNzMwOTUwMzYyNTQwMzg4AErkrbcYF94IFwFYuxgX3ggiQ0lRLkNWQUMuSVFfQkVUQV8xWVJfUlNRLjkvMTIvMjAyNAEAAAB+Kz0BAgAAABIwLjAzNzY5OTAyNzkzNjkzOTkASuSttxgX3ggXAVi7GBfeCCJDSVEuTU5QUi5JUV9CRVRBXzFZUl9SU1EuOS8xMi8yMDI0AQAAAEumJBICAAAAEjAuMDExMDU0MzU5NDI1OTQ4NgBK5K23GBfeCBcBWLsYF94IIkNJUS5WRVJBLklRX0JFVEFfMVlSX1JTUS45LzEyLzIwMjQBAAAAncW6KAIAAAASMC4wNTE3NTk5NDE3NzcxNTY2AErkrbcYF94IFwFYuxgX3ggiQ0lRLklOQ1kuSVFfQkVUQV8xWVJfUlNRLjgvMTUvMjAyNAEAAACaFAUAAgAAABEwLjE0MDYyNzIwNzEzNDkxOQBK5K23GBfeCBcBWLsYF94IIUNJUS5TVlJBLklRX0JFVEFfMVlSX1JTUS45LzgvMjAyNAEAAAB1f4cDAgAAABIwLjA3ODE0MjY0NDA0Mzc1OTQASuSttxgX3ggXAVi7GBfeCCJDSVEuVlJDQS5JUV9CRVRBXzFZUl9SU1EuOC8xNC8yMDI0AQAAADuLDhMCAAAAETAuMTc1OTMwNzk1MjI2NTk3AErkrbcYF94IFwFYuxgX3gghQ0lRLlJOQUMuSVFfQkVUQV8xWVJfUlNRLjkvMy8yMDI0AQAA</t>
  </si>
  <si>
    <t>AAG8IhYCAAAAEzAuMDA0MTU2NTAxNzYyNDk3NDMASuSttxgX3ggXAVi7GBfeCCFDSVEuS0FMVi5JUV9CRVRBXzFZUl9SU1EuOS82LzIwMjQBAAAAEI4lCAIAAAASMC4wOTAwMDQzMjg5MTc3NTMyAErkrbcYF94IFwFYuxgX3gghQ0lRLlBTVFYuSVFfQkVUQV8xWVJfUlNRLjgvOS8yMDI0AQAAAAEIBAACAAAAETAuMjExODc2NTIzNTU3NTM1AErkrbcYF94IFwFYuxgX3ggiQ0lRLlZJUlguSVFfQkVUQV8xWVJfUlNRLjgvMTQvMjAyNAEAAAAt004CAwAAAAAASuSttxgX3ggXAVi7GBfeCCFDSVEuWU1BQi5JUV9CRVRBXzFZUl9SU1EuOS82LzIwMjQFAAAAAAAAAAgAAAAUKEludmFsaWQgSWRlbnRpZmllcilK5K23GBfeCEyNVbsYF94IIUNJUS5QTFJYLklRX0JFVEFfMVlSX1JTUS45LzkvMjAyNAEAAABtEW4TAgAAABEwLjExNzU2Mzg2MzYwNDMyOABK5K23GBfeCEyNVbsYF94IIUNJUS5PQUJJLklRX0JFVEFfMVlSX1JTUS45LzkvMjAyNAEAAAA98TtpAgAAABIwLjA1ODk0MDEyMTUzNjkzNjYASuSttxgX3ghMjVW7GBfeCCFDSVEuUkxBWS5JUV9CRVRBXzFZUl9SU1EuOS85LzIwMjQBAAAAMszjFgIAAAARMC4xNjg0NjkyNjg3NDMxNzgASuSttxgX3ghMjVW7GBfeCCJDSVEuQllTSS5JUV9CRVRBXzFZUl9SU1EuOS8xMC8yMDI0AQAAAEfPbBgCAAAAEjAuMDEzMDIzMjEzODQ4NzkzMQBK5K23GBfeCEyNVbsY</t>
  </si>
  <si>
    <t>F94IIkNJUS5MWFJYLklRX0JFVEFfMVlSX1JTUS45LzEwLzIwMjQBAAAAPXgAAAIAAAARMC4xMTY5NTI3MDA3NjY0MDEASuSttxgX3ghMjVW7GBfeCCJDSVEuU0lHQS5JUV9CRVRBXzFZUl9SU1EuOC8xNS8yMDI0AQAAAP2oBQACAAAAFDAuMDAwMzg0Nzc4OTM4MjY0NzExAErkrbcYF94ITI1VuxgX3ggiQ0lRLlNLWUUuSVFfQkVUQV8xWVJfUlNRLjgvMjIvMjAyNAEAAABss+kPAgAAABQ0LjMyNjQ3NDEwNDc0NDQ0RS0wNQBK5K23GBfeCEyNVbsYF94IIkNJUS5WQ0VMLklRX0JFVEFfMVlSX1JTUS44LzI2LzIwMjQBAAAAWV4AAAIAAAARMC4xOTIyODAwMjIyMTM1MjEASuSttxgX3ghMjVW7GBfeCCJDSVEuTkJJWC5JUV9CRVRBXzFZUl9SU1EuOC8yOC8yMDI0AQAAAEl9AAACAAAAETAuMDgzNzgxMzY3NTU3NjczAErkrbcYF94ITI1VuxgX3ggiQ0lRLlNDTFguSVFfQkVUQV8xWVJfUlNRLjgvMjkvMjAyNAEAAABU/zgkAgAAABIwLjA0MTU3MTEwNjQ2NzM3NTkASuSttxgX3ghMjVW7GBfeCCJDSVEuUENTQS5JUV9CRVRBXzFZUl9SU1EuOC8xOS8yMDI0AQAAAJscpx8CAAAAEjAuMDE4MTI0NjA5MDA1ODk5NwBK5K23GBfeCEyNVbsYF94IIkNJUS5TUFJDLklRX0JFVEFfMVlSX1JTUS44LzIwLzIwMjQBAAAAvltrAQIAAAARMC4xMjYwODY2MjA2NjY1NDEASuSttxgX3ghMjVW7GBfeCCFDSVEuQVJXUi5JUV9C</t>
  </si>
  <si>
    <t>RVRBXzFZUl9SU1EuOS8yLzIwMjQBAAAAhhkDAAIAAAAPMC4xNDg1Mjk3MDM2MDUxAErkrbcYF94ITI1VuxgX3gghQ0lRLlJYUlguSVFfQkVUQV8xWVJfUlNRLjkvMy8yMDI0AQAAAJuqlA8CAAAAETAuMTc3MzM5OTI5NTg3ODYzAErkrbcYF94ITI1VuxgX3gghQ0lRLkFMWE8uSVFfQkVUQV8xWVJfUlNRLjkvNC8yMDI0AQAAAJAD/xECAAAAEjAuMDUyNzU0NDgxODQ4MTA5MwBK5K23GBfeCEyNVbsYF94IIUNJUS5WVFlYLklRX0JFVEFfMVlSX1JTUS45LzYvMjAyNAEAAAAEFBYoAgAAABMwLjAwOTgxMTEzOTkyODU2MDU5AErkrbcYF94ITI1VuxgX3gggQ0lRLkFaTi5JUV9CRVRBXzFZUl9SU1EuOS84LzIwMjQBAAAAhiMFAAIAAAARMC4xMzI0ODQ5NjA0MTA5NTYASuSttxgX3ghMjVW7GBfeCCFDSVEuTFRSTi5JUV9CRVRBXzFZUl9SU1EuOC81LzIwMjQBAAAAXgYpEAIAAAASMC4wNTYzNTI4Mzc1NDgyNzU3AErkrbcYF94ITI1VuxgX3gghQ0lRLkxTVEEuSVFfQkVUQV8xWVJfUlNRLjkvNS8yMDI0AQAAAGApBQACAAAAEDAuMTIxOTAzOTEzOTg4MDUASuSttxgX3ghMjVW7GBfeCCFDSVEuV0lOVC5JUV9CRVRBXzFZUl9SU1EuOS80LzIwMjQBAAAA9msAAAIAAAASMC4wMDIwMTU4MjY0NTU2NTcxAErkrbcYF94ITI1VuxgX3gghQ0lRLkFYR04uSVFfQkVUQV8xWVJfUlNRLjkvNi8yMDI0AQAAAFmfPwECAAAA</t>
  </si>
  <si>
    <t>EjAuMDQ2MjI5NDUxMDg4NTc0NwBK5K23GBfeCEyNVbsYF94IIUNJUS5BR0VOLklRX0JFVEFfMVlSX1JTUS45LzkvMjAyNAEAAABkQQYAAgAAABEwLjEzNjQ3Mjc0MjkwOTUxOABK5K23GBfeCCAmU7sYF94IHkNJUS5YQkkuSVFfTEFTVFNBTEVQUklDRS40NTUyNAEAAADKQJgBAgAAAAYxMDAuODMA3TgRuBgX3ghD1Wm7GBfeCB5DSVEuSk5KLklRX0xBU1RTQUxFUFJJQ0UuNDU1MjMBAAAAnSECAAIAAAAGMTU5LjYzAErkrbcYF94IzN9cuxgX3ggpQ0lRLkFNUlguSVFfUFJJQ0VfVk9MX0hJU1RfNk1USC44LzIwLzIwMjQBAAAAV5xKAgIAAAAHNDMuMDMyMwBK5K23GBfeCMzfXLsYF94ILENJUS5QUkZYLklRX1NIT1JUX0lOVEVSRVNUX1BFUkNFTlQuOC8yMC8yMDI0AQAAACVAOwMCAAAAEDIuNjA0MTQ1NTYyOTM2ODIASuSttxgX3gjM31y7GBfeCCNDSVEuQVFTVC5JUV9MQVNUU0FMRVBSSUNFLjcvMjUvMjAyNAEAAACoPnwAAgAAAAQzLjQ1AErkrbcYF94IzN9cuxgX3ggoQ0lRLlNOWS5JUV9QUklDRV9WT0xfSElTVF82TVRILjcvMzAvMjAyNAEAAAAafAoAAgAAAAcyMi45MTM5AErkrbcYF94IzN9cuxgX3ggeQ0lRLlhCSS5JUV9MQVNUU0FMRVBSSUNFLjQ1NTAyAQAAAMpAmAECAAAABjEwMC4yNwArkSa4GBfeCDnQcrsYF94IH0NJUS5WQ05YLklRX0xBU1RTQUxFUFJJQ0UuNDU1MTEBAAAAb4eoAAIAAAAD</t>
  </si>
  <si>
    <t>NC44AErkrbcYF94IzN9cuxgX3ggdQ0lRLkxMWS5JUV9NQVJLRVRDQVAuOC8xLzIwMjQBAAAAG1sEAAIAAAANNzQ5NTMzLjQ1OTUyMgEGAAAABQAAAAExAQAAAAstMTk5NzY1NjczMQMAAAADMTYwAgAAAAYxMDAwNTQEAAAAATAHAAAACDgvMS8yMDI0SuSttxgX3gjM31y7GBfeCCtDSVEuUkdOWC5JUV9TSE9SVF9JTlRFUkVTVF9QRVJDRU5ULjgvMS8yMDI0AQAAAFRvyQcCAAAAEDkuNzMyNzc5NjgyMjgxOTMA9I/ytxgX3gh3U1+7GBfeCCBDSVEuUkhIQlkuSVFfTEFTVFNBTEVQUklDRS40NTUxMgEAAAAkfAoAAwAAAAAASuSttxgX3gjM31y7GBfeCB5DSVEuWEJJLklRX0xBU1RTQUxFUFJJQ0UuNDU1MDUBAAAAykCYAQIAAAAFOTguNjcAK5EmuBgX3ggBZXC7GBfeCB5DSVEuWEJJLklRX0xBU1RTQUxFUFJJQ0UuNDU1MDYBAAAAykCYAQIAAAAFOTYuNDcA98gRuBgX3giMgWu7GBfeCB5DSVEuWEJJLklRX0xBU1RTQUxFUFJJQ0UuNDU1MTYBAAAAykCYAQIAAAAFOTUuODEA98gRuBgX3ghD1Wm7GBfeCCJDSVEuTFRSTi5JUV9MQVNUU0FMRVBSSUNFLjgvNS8yMDI0AQAAAF4GKRACAAAABDMuNTIASuSttxgX3gjM31y7GBfeCChDSVEuQURUWC5JUV9QUklDRV9WT0xfSElTVF82TVRILjgvNi8yMDI0AQAAABrs1yACAAAACDEwNC4wNTE2AErkrbcYF94IzN9cuxgX3ggpQ0lRLkVRLklRX1NIT1JUX0lOVEVSRVNU</t>
  </si>
  <si>
    <t>X1BFUkNFTlQuOC82LzIwMjQBAAAAA7tOIgIAAAARMC42NDkwMjE3MjYyMDU4NzQASuSttxgX3gjM31y7GBfeCCJDSVEuQUdJTy5JUV9MQVNUU0FMRVBSSUNFLjgvNy8yMDI0AQAAAAskxgICAAAABTQyLjU3AErkrbcYF94IzN9cuxgX3gggQ0lRLk5WUy5JUV9WQUxVRV9UUkFERUQuOC84LzIwMjQBAAAAqbXoDwIAAAAIMC4wNjYwNDQASuSttxgX3gjM31y7GBfeCB9DSVEuQ1RYUi5JUV9MQVNUU0FMRVBSSUNFLjQ1NTE5AQAAABuXPRACAAAABzE0LjY1NzUASuSttxgX3gjM31y7GBfeCB5DSVEuWEJJLklRX0xBU1RTQUxFUFJJQ0UuNDU1MTEBAAAAykCYAQIAAAAFOTIuMzYA98gRuBgX3giMgWu7GBfeCB1DSVEuUk5BLklRX01BUktFVENBUC44LzkvMjAyNAEAAAAey1IPAgAAAAs1MTU1LjE3NTU4OQEGAAAABQAAAAExAQAAAAstMTk4NDAzOTM4MQMAAAADMTYwAgAAAAYxMDAwNTQEAAAAATAHAAAACDgvOS8yMDI0SuSttxgX3gjM31y7GBfeCB9DSVEuU1BSWS5JUV9MQVNUU0FMRVBSSUNFLjQ1NTEyAQAAAAem4SICAAAABDkuODkASuSttxgX3gjM31y7GBfeCChDSVEuSFVNQS5JUV9QUklDRV9WT0xfSElTVF82TVRILjgvOS8yMDI0AQAAAIt4awYCAAAABzEwOS4zNjkASuSttxgX3gjM31y7GBfeCB9DSVEuU0NQSC5JUV9NQVJLRVRDQVAuOC8xMi8yMDI0BQAAAAAAAAAIAAAAFChJbnZhbGlkIElkZW50aWZp</t>
  </si>
  <si>
    <t>ZXIp9I/ytxgX3gh3U1+7GBfeCB5DSVEuTlZTLklRX01BUktFVENBUC44LzEyLzIwMjQBAAAAqbXoDwIAAAAKMTk0Ny44MzQ4NwEGAAAABQAAAAExAQAAAAstMTk4OTczMTI4MQMAAAADMTc0AgAAAAYxMDAwNTQEAAAAATAHAAAACTgvMTIvMjAyNErkrbcYF94IzN9cuxgX3ggiQ0lRLkFTTkQuSVFfVkFMVUVfVFJBREVELjgvMTIvMjAyNAEAAACl4loCAgAAAAoxOTUuOTQxNzY0AErkrbcYF94IzN9cuxgX3ggsQ0lRLkNNUFguSVFfU0hPUlRfSU5URVJFU1RfUEVSQ0VOVC44LzEyLzIwMjQBAAAA/GHdDwIAAAAQMS4zNzMyMTkyNjMwMTg4OQBK5K23GBfeCMzfXLsYF94II0NJUS5BTE1TLklRX0xBU1RTQUxFUFJJQ0UuOC8xMy8yMDI0AQAAAF97DyoCAAAABTEyLjU0AErkrbcYF94IzN9cuxgX3gghQ0lRLlNMUy5JUV9WQUxVRV9UUkFERUQuOC8xMy8yMDI0AQAAACpXoQ8CAAAACDAuNTU1NzQ4AErkrbcYF94IzN9cuxgX3ggsQ0lRLkFOVFguSVFfU0hPUlRfSU5URVJFU1RfUEVSQ0VOVC44LzEzLzIwMjQBAAAA27FzJgIAAAAQMi4yOTAwMzQ2MTU0Nzc1NABK5K23GBfeCMzfXLsYF94II0NJUS5UU0JYLklRX0xBU1RTQUxFUFJJQ0UuOC8xNC8yMDI0BQAAAAAAAAAIAAAAFChJbnZhbGlkIElkZW50aWZpZXIpSuSttxgX3ggDllq7GBfeCClDSVEuSU5DWS5JUV9QUklDRV9WT0xfSElTVF82TVRILjgvMTQvMjAy</t>
  </si>
  <si>
    <t>NAEAAACaFAUAAgAAAAcyNS4xOTg2AErkrbcYF94IA5ZauxgX3ggiQ0lRLkxZUkEuSVFfVkFMVUVfVFJBREVELjgvMTQvMjAyNAEAAABnpIAIAgAAAAgwLjMyNzAxMQBK5K23GBfeCAOWWrsYF94IKUNJUS5NRFdELklRX1BSSUNFX1ZPTF9ISVNUXzZNVEguOC8xNS8yMDI0AQAAAEH4FwACAAAABzc1LjkxNjgASuSttxgX3ggDllq7GBfeCCxDSVEuWE5DUi5JUV9TSE9SVF9JTlRFUkVTVF9QRVJDRU5ULjgvMTUvMjAyNAEAAACmWgsAAgAAABA3LjEwNDY0MDQ3NTgwNjU3AErkrbcYF94IA5ZauxgX3ggoQ0lRLlBGRS5JUV9QUklDRV9WT0xfSElTVF82TVRILjgvMTYvMjAyNAEAAADeeQIAAgAAAAcyMy44NTQ2AErkrbcYF94IA5ZauxgX3ggfQ0lRLlJESEwuSVFfTEFTVFNBTEVQUklDRS40NTUzMAEAAAB0DEEGAgAAAAQ4LjQzAErkrbcYF94IA5ZauxgX3ggfQ0lRLlBDU0EuSVFfTUFSS0VUQ0FQLjgvMTkvMjAyNAEAAACbHKcfAgAAAAg0Ljk1MDU1NQEGAAAABQAAAAExAQAAAAstMTk4MzE5MTE5NAMAAAADMTYwAgAAAAYxMDAwNTQEAAAAATAHAAAACTgvMTkvMjAyNErkrbcYF94IA5ZauxgX3ggiQ0lRLkpOSi5JUV9MQVNUU0FMRVBSSUNFLjgvMjAvMjAyNAEAAACdIQIAAgAAAAYxNjAuMTYASuSttxgX3ggDllq7GBfeCCxDSVEuVE5YUC5JUV9TSE9SVF9JTlRFUkVTVF9QRVJDRU5ULjgvMjAvMjAyNAEAAABr</t>
  </si>
  <si>
    <t>Hq0GAgAAABAyLjU0Njg5MzUzMzQ3Nzg1AErkrbcYF94IA5ZauxgX3ggfQ0lRLkFNUlguSVFfTEFTVFNBTEVQUklDRS40NTUyMwEAAABXnEoCAgAAAAQ4LjE1AErkrbcYF94IA5ZauxgX3ggfQ0lRLldIV0suSVFfTEFTVFNBTEVQUklDRS40NTUyMwEAAABft6QZAgAAAAQxLjU2AErkrbcYF94IA5ZauxgX3ggfQ0lRLkFMS1MuSVFfTEFTVFNBTEVQUklDRS40NTUyNQEAAAD8XwAAAgAAAAUyOC4yNgBK5K23GBfeCAOWWrsYF94IHkNJUS5QRkUuSVFfTEFTVFNBTEVQUklDRS40NTUyNQEAAADeeQIAAgAAAAUyOS4wMwBK5K23GBfeCAOWWrsYF94IH0NJUS5FTEFCLklRX0xBU1RTQUxFUFJJQ0UuNDU1MjcBAAAAjPZZZAIAAAAKMTUwNC4zMDAyNABK5K23GBfeCAOWWrsYF94IH0NJUS5DU0NJLklRX0xBU1RTQUxFUFJJQ0UuNDU1MzABAAAArloGAAIAAAAEOC4xMgBK5K23GBfeCAOWWrsYF94IH0NJUS5FTlNDLklRX0xBU1RTQUxFUFJJQ0UuNDU1MzABAAAAP0YWAwIAAAAINi41NzI2MjEASuSttxgX3ggDllq7GBfeCB9DSVEuVE5YUC5JUV9MQVNUU0FMRVBSSUNFLjQ1NTMxAQAAAGserQYCAAAABTM2LjMzAB5WsLcYF94IA5ZauxgX3ggeQ0lRLkpOSi5JUV9MQVNUU0FMRVBSSUNFLjQ1NTMyAQAAAJ0hAgACAAAABjE2My45MgBK5K23GBfeCAOWWrsYF94IH0NJUS5BTE5ZLklRX0xBU1RTQUxFUFJJQ0UuNDU1MzMB</t>
  </si>
  <si>
    <t>AAAAc6wqAAIAAAAGMjg3LjAxAErkrbcYF94IA5ZauxgX3ggfQ0lRLkNZVEsuSVFfTEFTVFNBTEVQUklDRS40NTUzNAEAAACzagAAAgAAAAU1Ny4wOABK5K23GBfeCAOWWrsYF94IH0NJUS5VTkNZLklRX0xBU1RTQUxFUFJJQ0UuNDU1MzcBAAAAmUMSJAIAAAAFMy4zNzgASuSttxgX3ggDllq7GBfeCB9DSVEuUENWWC5JUV9MQVNUU0FMRVBSSUNFLjQ1NTM3AQAAAPoTVBICAAAABTgwLjc2AErkrbcYF94IA5ZauxgX3ggfQ0lRLkROTEkuSVFfTEFTVFNBTEVQUklDRS40NTUzNwEAAAAOOfURAgAAAAUyNC40NABK5K23GBfeCAOWWrsYF94IH0NJUS5STkFDLklRX0xBU1RTQUxFUFJJQ0UuNDU1MzcBAAAAAbwiFgIAAAAFMTMuOTYASuSttxgX3ggDllq7GBfeCB9DSVEuV0lOVC5JUV9MQVNUU0FMRVBSSUNFLjQ1NTM4AQAAAPZrAAACAAAABTE1OS41AErkrbcYF94IA5ZauxgX3ggeQ0lRLlNOWS5JUV9MQVNUU0FMRVBSSUNFLjQ1NTM4AQAAABp8CgACAAAABTU3LjUzAErkrbcYF94IA5ZauxgX3ggeQ0lRLlhCSS5JUV9MQVNUU0FMRVBSSUNFLjQ1NTA0AQAAAMpAmAECAAAABTk5LjA2ACuRJrgYF94IAWVwuxgX3ggjQ0lRLkFMWE8uSVFfTEFTVFNBTEVQUklDRS43LzMxLzIwMjQBAAAAkAP/EQIAAAADNC44AErkrbcYF94IA5ZauxgX3gggQ0lRLkxMWS5JUV9WQUxVRV9UUkFERUQuOC8xLzIwMjQBAAAAG1sEAAIA</t>
  </si>
  <si>
    <t>AAALMzM4MC4zMTU3NDYASuSttxgX3ggDllq7GBfeCChDSVEuWlZSQS5JUV9QUklDRV9WT0xfSElTVF82TVRILjgvMi8yMDI0AQAAAI674AMCAAAABzY1LjMxNTMASuSttxgX3ggDllq7GBfeCB9DSVEuQURUWC5JUV9MQVNUU0FMRVBSSUNFLjQ1NTE3AQAAABrs1yACAAAABTExMTAwAErkrbcYF94IA5ZauxgX3ggeQ0lRLkNMTk4uSVFfTUFSS0VUQ0FQLjgvNi8yMDI0AQAAAGRJOxQCAAAABzM3LjgzNzgBBgAAAAUAAAABMQEAAAALLTE5OTYwMzcxNzcDAAAAAzE2MAIAAAAGMTAwMDU0BAAAAAEwBwAAAAg4LzYvMjAyNErkrbcYF94IA5ZauxgX3ggfQ0lRLkFHSU8uSVFfTEFTVFNBTEVQUklDRS40NTUxOAEAAAALJMYCAgAAAAU0NC42OABK5K23GBfeCAOWWrsYF94IKENJUS5BUExTLklRX1BSSUNFX1ZPTF9ISVNUXzZNVEguOC84LzIwMjQBAAAAgG5ZBgIAAAAHNTUuMTkxMgBK5K23GBfeCAOWWrsYF94IK0NJUS5DQVJNLklRX1NIT1JUX0lOVEVSRVNUX1BFUkNFTlQuOC84LzIwMjQBAAAAdzjTGQIAAAAQMi40ODU0NzI2NzE0ODQzNABK5K23GBfeCAOWWrsYF94IIUNJUS5STkEuSVFfTEFTVFNBTEVQUklDRS44LzkvMjAyNAEAAAAey1IPAgAAAAU0Ni45NQBK5K23GBfeCAOWWrsYF94IIkNJUS5TUFJZLklRX0xBU1RTQUxFUFJJQ0UuOC85LzIwMjQBAAAAB6bhIgIAAAAFMTAuODgASuSttxgX3ggDllq7GBfe</t>
  </si>
  <si>
    <t>CCJDSVEuSFVNQS5JUV9MQVNUU0FMRVBSSUNFLjgvOS8yMDI0AQAAAIt4awYCAAAABDcuOTEASuSttxgX3ggDllq7GBfeCB9DSVEuU0NQSC5JUV9MQVNUU0FMRVBSSUNFLjQ1NTEzBQAAAAAAAAAIAAAAFChJbnZhbGlkIElkZW50aWZpZXIp98gRuBgX3gjel2a7GBfeCChDSVEuTlZTLklRX1BSSUNFX1ZPTF9ISVNUXzZNVEguOC8xMi8yMDI0AQAAAKm16A8CAAAABzY3Ljg5MDkASuSttxgX3ggDllq7GBfeCB9DSVEuVE5YUC5JUV9NQVJLRVRDQVAuOC8xMi8yMDI0AQAAAGserQYCAAAACTEwLjgzNjE3MwEGAAAABQAAAAExAQAAAAstMTk5NDcxMzQ2MAMAAAADMTYwAgAAAAYxMDAwNTQEAAAAATAHAAAACTgvMTIvMjAyNErkrbcYF94IA5ZauxgX3ggfQ0lRLkFNTFguSVFfTUFSS0VUQ0FQLjgvMTIvMjAyNAEAAAAGoOcSAgAAAAoxMzQuODAzMjg3AQYAAAAFAAAAATEBAAAACy0xOTg0NDIwOTQzAwAAAAMxNjACAAAABjEwMDA1NAQAAAABMAcAAAAJOC8xMi8yMDI0SuSttxgX3ggDllq7GBfeCCJDSVEuQ01QWC5JUV9WQUxVRV9UUkFERUQuOC8xMi8yMDI0AQAAAPxh3Q8CAAAABzAuNjIxMjEASuSttxgX3ggDllq7GBfeCCxDSVEuQ0FUWC5JUV9TSE9SVF9JTlRFUkVTVF9QRVJDRU5ULjgvMTIvMjAyNAEAAADqlZcAAgAAABAxMC4wNTgzMDc4NzQ4MzMyAErkrbcYF94IA5ZauxgX3ggfQ0lRLkFMTVMuSVFfTEFT</t>
  </si>
  <si>
    <t>VFNBTEVQUklDRS40NTUyNAEAAABfew8qAgAAAAIxMwBK5K23GBfeCAOWWrsYF94IKENJUS5LWlIuSVFfUFJJQ0VfVk9MX0hJU1RfNk1USC44LzEzLzIwMjQBAAAAjRIhEgIAAAAHNTAuNzY4OABK5K23GBfeCAOWWrsYF94IIkNJUS5BTlRYLklRX1ZBTFVFX1RSQURFRC44LzEzLzIwMjQBAAAA27FzJgIAAAAIMC44NDAyMjUASuSttxgX3ggDllq7GBfeCCNDSVEuSU5DWS5JUV9MQVNUU0FMRVBSSUNFLjgvMTQvMjAyNAEAAACaFAUAAgAAAAU2MS4xOABK5K23GBfeCAOWWrsYF94IH0NJUS5MSUFOLklRX01BUktFVENBUC44LzE0LzIwMjQBAAAAQgFuKQIAAAAJMzQuMDEyNTI1AQYAAAAFAAAAATEBAAAACy0yMDE4MDgyNTk4AwAAAAMxNjACAAAABjEwMDA1NAQAAAABMAcAAAAJOC8xNC8yMDI0SuSttxgX3ggDllq7GBfeCB9DSVEuTURXRC5JUV9MQVNUU0FMRVBSSUNFLjQ1NTE4AQAAAEH4FwACAAAABTE3LjQ3AErkrbcYF94IA5ZauxgX3ggiQ0lRLlhOQ1IuSVFfVkFMVUVfVFJBREVELjgvMTUvMjAyNAEAAACmWgsAAgAAAAc4LjU3OTMyAErkrbcYF94IA5ZauxgX3ggeQ0lRLlBGRS5JUV9MQVNUU0FMRVBSSUNFLjQ1NTE5AQAAAN55AgACAAAABTI4LjcxAErkrbcYF94IA5ZauxgX3ggsQ0lRLkxRREEuSVFfU0hPUlRfSU5URVJFU1RfUEVSQ0VOVC44LzE5LzIwMjQBAAAAi1BbAQIAAAAQMTYuNzY0MDA0MDg2</t>
  </si>
  <si>
    <t>MDY0NwBK5K23GBfeCAOWWrsYF94IKUNJUS5QQ1NBLklRX1BSSUNFX1ZPTF9ISVNUXzZNVEguOC8xOS8yMDI0AQAAAJscpx8CAAAACDEyOC43Njc5AErkrbcYF94IA5ZauxgX3ggsQ0lRLlNPTk4uSVFfU0hPUlRfSU5URVJFU1RfUEVSQ0VOVC44LzE5LzIwMjQBAAAAmt91GAIAAAARMC44MjUyNTY0NTM0MzA4ODYASuSttxgX3ggDllq7GBfeCB5DSVEuSk5KLklRX0xBU1RTQUxFUFJJQ0UuNDU1MzEBAAAAnSECAAIAAAAGMTYyLjk1AErkrbcYF94IA5ZauxgX3ggjQ0lRLkFNUlguSVFfTEFTVFNBTEVQUklDRS44LzIwLzIwMjQBAAAAV5xKAgIAAAADOC4xAErkrbcYF94IA5ZauxgX3ggiQ0lRLlBSRlguSVFfVkFMVUVfVFJBREVELjgvMjAvMjAyNAEAAAAlQDsDAgAAAAg5LjkyODY4NgBK5K23GBfeCAOWWrsYF94II0NJUS5XSFdLLklRX0xBU1RTQUxFUFJJQ0UuOC8yMC8yMDI0AQAAAF+3pBkCAAAABDEuNjIASuSttxgX3ggDllq7GBfeCCJDSVEuQlBUSC5JUV9WQUxVRV9UUkFERUQuOC8yMS8yMDI0AQAAALJlPAICAAAACDIyLjU1NDcyAErkrbcYF94IA5ZauxgX3ggjQ0lRLkFMS1MuSVFfTEFTVFNBTEVQUklDRS44LzIyLzIwMjQBAAAA/F8AAAIAAAAFMjcuOTkASuSttxgX3ggDllq7GBfeCCJDSVEuTVJOQS5JUV9WQUxVRV9UUkFERUQuOC8yMi8yMDI0AQAAAPyDqwcCAAAACjQzMy4xODgwNTUASuSttxgX</t>
  </si>
  <si>
    <t>3ggDllq7GBfeCCJDSVEuUEZFLklRX0xBU1RTQUxFUFJJQ0UuOC8yMi8yMDI0AQAAAN55AgACAAAABTI4Ljc4AErkrbcYF94IA5ZauxgX3ggiQ0lRLlZUUlMuSVFfVkFMVUVfVFJBREVELjgvMjMvMjAyNAEAAACbbQQAAgAAAAk3MS4yNjc2NTgASuSttxgX3ggDllq7GBfeCCNDSVEuRUxBQi5JUV9MQVNUU0FMRVBSSUNFLjgvMjYvMjAyNAEAAACM9llkAgAAAAoxNTY4LjAwMDI1AErkrbcYF94IA5ZauxgX3ggiQ0lRLk1JUkEuSVFfVkFMVUVfVFJBREVELjgvMjYvMjAyNAEAAAAlvOxqAgAAAAk1OC42MjMwOTYASuSttxgX3ggDllq7GBfeCCNDSVEuQ1NDSS5JUV9MQVNUU0FMRVBSSUNFLjgvMjcvMjAyNAEAAACuWgYAAgAAAAQ1LjQzAErkrbcYF94IA5ZauxgX3ggiQ0lRLklWVkQuSVFfVkFMVUVfVFJBREVELjgvMjcvMjAyNAEAAACCg14oAgAAAAgyLjQwMDgyOABK5K23GBfeCAOWWrsYF94II0NJUS5FTlNDLklRX0xBU1RTQUxFUFJJQ0UuOC8yNy8yMDI0AQAAAD9GFgMCAAAACDkuNjY1OTk1AErkrbcYF94IA5ZauxgX3ggiQ0lRLlZYUlQuSVFfVkFMVUVfVFJBREVELjgvMjgvMjAyNAEAAAD9FEECAgAAAAgxLjM2Nzk0MgBK5K23GBfeCAOWWrsYF94II0NJUS5UTlhQLklRX0xBU1RTQUxFUFJJQ0UuOC8yOC8yMDI0AQAAAGserQYCAAAABTMwLjAyAErkrbcYF94IA5ZauxgX3ggiQ0lRLkFaVFIuSVFfVkFM</t>
  </si>
  <si>
    <t>VUVfVFJBREVELjgvMjgvMjAyNAEAAACy3xQYAgAAAAgwLjIzNjExNQBK5K23GBfeCAOWWrsYF94IIkNJUS5KTkouSVFfTEFTVFNBTEVQUklDRS44LzI5LzIwMjQBAAAAnSECAAIAAAAGMTY0LjIzAErkrbcYF94IA5ZauxgX3ggeQ0lRLlhCSS5JUV9MQVNUU0FMRVBSSUNFLjQ1NTM0AQAAAMpAmAECAAAABjEwMS4yNgD0j/K3GBfeCMvIYbsYF94IIkNJUS5MRVhYLklRX1ZBTFVFX1RSQURFRC44LzI5LzIwMjQBAAAAK3uPAQIAAAAIMC43OTQ3NTEASuSttxgX3ggDllq7GBfeCCNDSVEuQUxOWS5JUV9MQVNUU0FMRVBSSUNFLjgvMzAvMjAyNAEAAABzrCoAAgAAAAYyNjIuNjkASuSttxgX3ggDllq7GBfeCCJDSVEuSU9CVC5JUV9WQUxVRV9UUkFERUQuOC8zMC8yMDI0AQAAAOB3dGQCAAAACDEuNjM3OTczAErkrbcYF94IA5ZauxgX3ggiQ0lRLkNZVEsuSVFfTEFTVFNBTEVQUklDRS45LzEvMjAyNAEAAACzagAAAgAAAAU1Ny4wOABK5K23GBfeCAOWWrsYF94IIENJUS5QRkUuSVFfVkFMVUVfVFJBREVELjkvMy8yMDI0AQAAAN55AgACAAAACzEyNTkuMzM3Mzc4AErkrbcYF94IA5ZauxgX3ggiQ0lRLlVOQ1kuSVFfTEFTVFNBTEVQUklDRS45LzMvMjAyNAEAAACZQxIkAgAAAAUzLjE3OQBK5K23GBfeCAOWWrsYF94IIUNJUS5FTEFCLklRX1ZBTFVFX1RSQURFRC45LzMvMjAyNAEAAACM9llkAgAAAAkxNS4wNTI4</t>
  </si>
  <si>
    <t>MDIASuSttxgX3ggDllq7GBfeCCJDSVEuUENWWC5JUV9MQVNUU0FMRVBSSUNFLjkvMy8yMDI0AQAAAPoTVBICAAAABjExMC4xNQBK5K23GBfeCAOWWrsYF94IIUNJUS5DUkJVLklRX1ZBTFVFX1RSQURFRC45LzMvMjAyNAEAAAAvRzkQAgAAAAcyLjQ2NzMxAErkrbcYF94IA5ZauxgX3ggiQ0lRLkROTEkuSVFfTEFTVFNBTEVQUklDRS45LzMvMjAyNAEAAAAOOfURAgAAAAUyNS4xMgBK5K23GBfeCAOWWrsYF94IIUNJUS5SR05YLklRX1ZBTFVFX1RSQURFRC45LzMvMjAyNAEAAABUb8kHAgAAAAg5LjAzNzUxNQBK5K23GBfeCAOWWrsYF94IIkNJUS5STkFDLklRX0xBU1RTQUxFUFJJQ0UuOS8zLzIwMjQBAAAAAbwiFgIAAAAFMTMuMTIASuSttxgX3ggDllq7GBfeCCFDSVEuQklJQi5JUV9WQUxVRV9UUkFERUQuOS80LzIwMjQBAAAAHnQAAAIAAAAKMTYwLjkzNDMyMwBK5K23GBfeCAOWWrsYF94IIkNJUS5XSU5ULklRX0xBU1RTQUxFUFJJQ0UuOS80LzIwMjQBAAAA9msAAAIAAAADMTY2AErkrbcYF94IA5ZauxgX3gghQ0lRLklWVkQuSVFfVkFMVUVfVFJBREVELjkvNC8yMDI0AQAAAIKDXigCAAAACDAuMjY5NzUzAErkrbcYF94IA5ZauxgX3gghQ0lRLlNOWS5JUV9MQVNUU0FMRVBSSUNFLjkvNC8yMDI0AQAAABp8CgACAAAABTU4LjUzAErkrbcYF94IA5ZauxgX3gghQ0lRLkNZVEguSVFfVkFMVUVfVFJBREVE</t>
  </si>
  <si>
    <t>LjkvNS8yMDI0AQAAADX4AwACAAAACDAuMDExNjQ5AErkrbcYF94IA5ZauxgX3ggiQ0lRLkFSUVQuSVFfTEFTVFNBTEVQUklDRS45LzUvMjAyNAEAAAAoYbkgAgAAAAUxMC44MwBK5K23GBfeCAOWWrsYF94IIkNJUS5MU1RBLklRX0xBU1RTQUxFUFJJQ0UuOS81LzIwMjQBAAAAYCkFAAIAAAAEMy4yNwBK5K23GBfeCAOWWrsYF94IIUNJUS5CVEFJLklRX1ZBTFVFX1RSQURFRC45LzUvMjAyNAEAAAANL2YgAgAAAAgwLjEwODI1NwBK5K23GBfeCAOWWrsYF94IIkNJUS5UVlRYLklRX0xBU1RTQUxFUFJJQ0UuOS81LzIwMjQBAAAAQdT1BwIAAAAEOS45MwBK5K23GBfeCAOWWrsYF94IIUNJUS5SSUdMLklRX1ZBTFVFX1RSQURFRC45LzUvMjAyNAEAAAA7hAAAAgAAAAgxLjMwMjIwNQBK5K23GBfeCAOWWrsYF94IIkNJUS5LQUxWLklRX0xBU1RTQUxFUFJJQ0UuOS82LzIwMjQBAAAAEI4lCAIAAAAFMTIuMzQASuSttxgX3ggDllq7GBfeCCFDSVEuQVhHTi5JUV9WQUxVRV9UUkFERUQuOS82LzIwMjQBAAAAWZ8/AQIAAAAIMy45MjI5MzkASuSttxgX3ggDllq7GBfeCCJDSVEuWlZSQS5JUV9MQVNUU0FMRVBSSUNFLjkvNi8yMDI0AQAAAI674AMCAAAABDcuMzIASuSttxgX3ggDllq7GBfeCCFDSVEuTEJQSC5JUV9WQUxVRV9UUkFERUQuOS84LzIwMjQFAAAAAAAAAAgAAAAUKEludmFsaWQgSWRlbnRpZmllcilK5K23</t>
  </si>
  <si>
    <t>GBfeCAOWWrsYF94IIkNJUS5TTU1ULklRX0xBU1RTQUxFUFJJQ0UuOS84LzIwMjQBAAAAwy2xAAIAAAAFMTIuMjcASuSttxgX3ggDllq7GBfeCCBDSVEuSk5KLklRX1ZBTFVFX1RSQURFRC45LzgvMjAyNAEAAACdIQIAAwAAAAAASuSttxgX3ggDllq7GBfeCCJDSVEuQUdFTi5JUV9MQVNUU0FMRVBSSUNFLjkvOS8yMDI0AQAAAGRBBgACAAAABDUuMTMASuSttxgX3ggDllq7GBfeCCJDSVEuUERTQi5JUV9MQVNUU0FMRVBSSUNFLjkvOS8yMDI0AQAAAIcMNAMCAAAABDMuMDEASuSttxgX3ggDllq7GBfeCCFDSVEuUFJMRC5JUV9WQUxVRV9UUkFERUQuOS85LzIwMjQBAAAAZl5HFgIAAAAIMS45OTMwODIASuSttxgX3ggDllq7GBfeCCJDSVEuUkVHTi5JUV9MQVNUU0FMRVBSSUNFLjkvOS8yMDI0AQAAALODAAACAAAABzExNDQuNzcASuSttxgX3ggDllq7GBfeCCFDSVEuSUJSWC5JUV9WQUxVRV9UUkFERUQuOS85LzIwMjQBAAAAB8IPEgIAAAAJMTQuNTE5MzIzAErkrbcYF94IA5ZauxgX3ggiQ0lRLlJFUEwuSVFfTEFTVFNBTEVQUklDRS45LzkvMjAyNAEAAABE6BIiAgAAAAUxMC41MwBK5K23GBfeCAOWWrsYF94IHkNJUS5YQkkuSVFfTEFTVFNBTEVQUklDRS40NTQ5NwEAAADKQJgBAgAAAAU5OS4wNACi1ne4GBfeCN2ld7sYF94IKUNJUS5BVlhMLklRX1BSSUNFX1ZPTF9ISVNUXzZNVEguNy8zMC8yMDI0AQAA</t>
  </si>
  <si>
    <t>AGM4zwACAAAABzY4Ljc2MzcASuSttxgX3ggDllq7GBfeCB9DSVEuUkRITC5JUV9MQVNUU0FMRVBSSUNFLjQ1NTA0AQAAAHQMQQYCAAAABjkuNjAyNQBK5K23GBfeCAOWWrsYF94IIUNJUS5DTFNELklRX1ZBTFVFX1RSQURFRC44LzEvMjAyNAEAAAAN8a0IAgAAAAgwLjI2OTIxNwBK5K23GBfeCAOWWrsYF94IH0NJUS5aVlJBLklRX0xBU1RTQUxFUFJJQ0UuNDU1MTMBAAAAjrvgAwIAAAAENi42MQBK5K23GBfeCAOWWrsYF94IIUNJUS5JWEhMLklRX1ZBTFVFX1RSQURFRC44LzUvMjAyNAEAAAA7pGETAgAAAAgwLjM5MTg1MQBK5K23GBfeCAOWWrsYF94IH0NJUS5DTE5OLklRX0xBU1RTQUxFUFJJQ0UuNDU1MDkBAAAAZEk7FAIAAAABNABK5K23GBfeCAOWWrsYF94IIUNJUS5QUkZYLklRX1ZBTFVFX1RSQURFRC44LzcvMjAyNAEAAAAlQDsDAgAAAAYwLjIwNjYASuSttxgX3ggDllq7GBfeCB9DSVEuQVBMUy5JUV9MQVNUU0FMRVBSSUNFLjQ1NTExAQAAAIBuWQYCAAAABTMzLjU5AErkrbcYF94IA5ZauxgX3ggeQ0lRLk5UTEEuSVFfTUFSS0VUQ0FQLjgvOC8yMDI0AQAAAHTjjhACAAAACzIyNzMuMzQyMjI3AQYAAAAFAAAAATEBAAAACy0xOTg0MDc1MDUyAwAAAAMxNjACAAAABjEwMDA1NAQAAAABMAcAAAAIOC84LzIwMjRK5K23GBfeCAOWWrsYF94IHkNJUS5STkEuSVFfTEFTVFNBTEVQUklDRS40NTUyMAEA</t>
  </si>
  <si>
    <t>AAAey1IPAgAAAAU0NC45OABK5K23GBfeCAOWWrsYF94IH0NJUS5IVU1BLklRX0xBU1RTQUxFUFJJQ0UuNDU1MjABAAAAi3hrBgIAAAAENi40OABK5K23GBfeCAOWWrsYF94II0NJUS5TQ1BILklRX0xBU1RTQUxFUFJJQ0UuOC8xMi8yMDI0BQAAAAAAAAAIAAAAFChJbnZhbGlkIElkZW50aWZpZXIpHlawtxgX3ggDllq7GBfeCCJDSVEuTlZTLklRX0xBU1RTQUxFUFJJQ0UuOC8xMi8yMDI0AQAAAKm16A8CAAAABDYuMjYASuSttxgX3ggDllq7GBfeCB9DSVEuVE5YUC5JUV9MQVNUU0FMRVBSSUNFLjQ1NTEzAQAAAGserQYCAAAABTQ3Ljg1AErkrbcYF94IA5ZauxgX3ggpQ0lRLkFNTFguSVFfUFJJQ0VfVk9MX0hJU1RfNk1USC44LzEyLzIwMjQBAAAABqDnEgIAAAAIMjU2LjYxMjUASuSttxgX3ggDllq7GBfeCB9DSVEuU1lSUy5JUV9NQVJLRVRDQVAuOC8xMi8yMDI0AQAAAJ6FFQ4CAAAACjEzNC4zMTY5MTgBBgAAAAUAAAABMQEAAAALLTE5ODU4MjQ3NzgDAAAAAzE2MAIAAAAGMTAwMDU0BAAAAAEwBwAAAAk4LzEyLzIwMjRK5K23GBfeCAOWWrsYF94IHkNJUS5LWlIuSVFfTEFTVFNBTEVQUklDRS40NTUxNgEAAACNEiESAgAAAAU1LjkwOQBK5K23GBfeCAOWWrsYF94IH0NJUS5WUkNBLklRX01BUktFVENBUC44LzE0LzIwMjQBAAAAO4sOEwIAAAAKMTMzLjEyNTg3NgEGAAAABQAAAAExAQAAAAstMTk4MjY2</t>
  </si>
  <si>
    <t>NjE4NAMAAAADMTYwAgAAAAYxMDAwNTQEAAAAATAHAAAACTgvMTQvMjAyNErkrbcYF94IA5ZauxgX3ggsQ0lRLlZJUlguSVFfU0hPUlRfSU5URVJFU1RfUEVSQ0VOVC44LzE0LzIwMjQBAAAALdNOAgMAAAAAAErkrbcYF94IA5ZauxgX3ggfQ0lRLklOQ1kuSVFfTEFTVFNBTEVQUklDRS40NTUyNQEAAACaFAUAAgAAAAU2NC4xNQBK5K23GBfeCAOWWrsYF94IKUNJUS5MSUFOLklRX1BSSUNFX1ZPTF9ISVNUXzZNVEguOC8xNC8yMDI0AQAAAEIBbikDAAAAAABK5K23GBfeCAOWWrsYF94IHkNJUS5YQkkuSVFfTEFTVFNBTEVQUklDRS40NTUyNgEAAADKQJgBAgAAAAYxMDAuMTQA9I/ytxgX3gjLyGG7GBfeCB9DSVEuTURXRC5JUV9MQVNUU0FMRVBSSUNFLjQ1NTI2AQAAAEH4FwACAAAABTE4Ljc3AErkrbcYF94IA5ZauxgX3ggeQ0lRLk5WUy5JUV9NQVJLRVRDQVAuOC8xNS8yMDI0AQAAAKm16A8CAAAACzE4NzAuMDQ1OTM3AQYAAAAFAAAAATEBAAAACy0xOTg5NzMxMjgxAwAAAAMxNzQCAAAABjEwMDA1NAQAAAABMAcAAAAJOC8xNS8yMDI0SuSttxgX3ggDllq7GBfeCCJDSVEuUEZFLklRX0xBU1RTQUxFUFJJQ0UuOC8xNi8yMDI0AQAAAN55AgACAAAABDI4LjMASuSttxgX3ggDllq7GBfeCCNDSVEuUENTQS5JUV9MQVNUU0FMRVBSSUNFLjgvMTkvMjAyNAEAAACbHKcfAgAAAAQxLjUyAErkrbcYF94IA5ZauxgX</t>
  </si>
  <si>
    <t>3ggiQ0lRLlROWFAuSVFfVkFMVUVfVFJBREVELjgvMjAvMjAyNAEAAABrHq0GAgAAAAkxNS43OTg5OTQASuSttxgX3ggDllq7GBfeCB9DSVEuQU1SWC5JUV9MQVNUU0FMRVBSSUNFLjQ1NTMxAQAAAFecSgICAAAABDguNDgASuSttxgX3ggDllq7GBfeCB9DSVEuQVpUUi5JUV9NQVJLRVRDQVAuOC8yMC8yMDI0AQAAALLfFBgCAAAABzQuODQxOTEBBgAAAAUAAAABMQEAAAALLTE5ODM1NjQ2NzUDAAAAAzE2MAIAAAAGMTAwMDU0BAAAAAEwBwAAAAk4LzIwLzIwMjRK5K23GBfeCAOWWrsYF94IH0NJUS5XSFdLLklRX0xBU1RTQUxFUFJJQ0UuNDU1MzEBAAAAX7ekGQIAAAAEMS42OABK5K23GBfeCAOWWrsYF94IH0NJUS5DR1RYLklRX01BUktFVENBUC44LzIyLzIwMjQBAAAA1q5YAgIAAAAJMzAuNDQwODUxAQYAAAAFAAAAATEBAAAACy0xOTg0MzU3NzM0AwAAAAMxNjACAAAABjEwMDA1NAQAAAABMAcAAAAJOC8yMi8yMDI0SuSttxgX3ggDllq7GBfeCB9DSVEuQUxLUy5JUV9MQVNUU0FMRVBSSUNFLjQ1NTMzAQAAAPxfAAACAAAABTI4LjM1AErkrbcYF94IA5ZauxgX3ggfQ0lRLkpBWlouSVFfTUFSS0VUQ0FQLjgvMjIvMjAyNAEAAABFnWYAAgAAAAs3MDczLjg2NDU3MQEGAAAABQAAAAExAQAAAAstMTk4NTQxNzg1OAMAAAADMTYwAgAAAAYxMDAwNTQEAAAAATAHAAAACTgvMjIvMjAyNErkrbcYF94IA5ZauxgX</t>
  </si>
  <si>
    <t>3ggeQ0lRLlBGRS5JUV9MQVNUU0FMRVBSSUNFLjQ1NTMzAQAAAN55AgACAAAABTI4LjcyAErkrbcYF94IA5ZauxgX3ggfQ0lRLlJESEwuSVFfTUFSS0VUQ0FQLjgvMjYvMjAyNAEAAAB0DEEGAgAAAAkxMC43OTQ5NDQBBgAAAAUAAAABMQEAAAALLTIwMDI2MzIzNzgDAAAAAzE2MAIAAAAGMTAwMDU0BAAAAAEwBwAAAAk4LzI2LzIwMjRK5K23GBfeCAOWWrsYF94IH0NJUS5FTEFCLklRX0xBU1RTQUxFUFJJQ0UuNDU1MzcBAAAAjPZZZAIAAAALMTMwNS4zNjAyMDgA9I/ytxgX3gh3U1+7GBfeCB9DSVEuREFSRS5JUV9NQVJLRVRDQVAuOC8yNi8yMDI0AQAAADRoRRkCAAAACTMwLjMzOTU4MgEGAAAABQAAAAExAQAAAAstMTk4MzU2Nzc4MwMAAAADMTYwAgAAAAYxMDAwNTQEAAAAATAHAAAACTgvMjYvMjAyNErkrbcYF94IA5ZauxgX3ggfQ0lRLkNTQ0kuSVFfTEFTVFNBTEVQUklDRS40NTUzOAEAAACuWgYAAgAAAAQ1LjM4AErkrbcYF94IA5ZauxgX3ggfQ0lRLkhVTUEuSVFfTUFSS0VUQ0FQLjgvMjcvMjAyNAEAAACLeGsGAgAAAAo3OTQuODc4NDczAQYAAAAFAAAAATEBAAAACy0xOTgzMjA1NTk2AwAAAAMxNjACAAAABjEwMDA1NAQAAAABMAcAAAAJOC8yNy8yMDI0SuSttxgX3ggDllq7GBfeCB9DSVEuRU5TQy5JUV9MQVNUU0FMRVBSSUNFLjQ1NTM4AQAAAD9GFgMCAAAACDUuNDc5NDk3AB5WsLcYF94IA5Za</t>
  </si>
  <si>
    <t>uxgX3ggeQ0lRLk5WUy5JUV9NQVJLRVRDQVAuOC8yOC8yMDI0AQAAAKm16A8CAAAACzE5MDcuMzg0NjI1AQYAAAAFAAAAATEBAAAACy0xOTg5NzMxMjgxAwAAAAMxNzQCAAAABjEwMDA1NAQAAAABMAcAAAAJOC8yOC8yMDI0HlawtxgX3gjZalq7GBfeCB9DSVEuVE5YUC5JUV9MQVNUU0FMRVBSSUNFLjQ1NTM5AQAAAGserQYCAAAABTE2LjQ2AB5WsLcYF94I2WpauxgX3ggfQ0lRLkdBTlguSVFfTUFSS0VUQ0FQLjgvMjkvMjAyNAEAAADb0AwhAgAAAAkyNy4zMjI5NDIBBgAAAAUAAAABMQEAAAALLTE5ODQyMzk4NTUDAAAAAzE2MAIAAAAGMTAwMDU0BAAAAAEwBwAAAAk4LzI5LzIwMjQeVrC3GBfeCNlqWrsYF94IHkNJUS5KTkouSVFfTEFTVFNBTEVQUklDRS40NTU0MAEAAACdIQIAAgAAAAYxNjQuOTkAHlawtxgX3gjZalq7GBfeCB9DSVEuTkNOQS5JUV9NQVJLRVRDQVAuOC8yOS8yMDI0AQAAAD/0CAMCAAAACTE3LjM2NDY3MgEGAAAABQAAAAExAQAAAAstMTk4MjYyMDE0MQMAAAADMTYwAgAAAAYxMDAwNTQEAAAAATAHAAAACTgvMjkvMjAyNB5WsLcYF94I2WpauxgX3ggfQ0lRLkFMTlkuSVFfTEFTVFNBTEVQUklDRS40NTU0MQEAAABzrCoAAgAAAAYyNDYuNzgAHlawtxgX3gjZalq7GBfeCB9DSVEuQU1STi5JUV9NQVJLRVRDQVAuOC8zMC8yMDI0AQAAADc5BgACAAAACjI1Ny4xODc1MzYBBgAAAAUAAAAB</t>
  </si>
  <si>
    <t>MQEAAAALLTE5ODU4Mjc0NjADAAAAAzE2MAIAAAAGMTAwMDU0BAAAAAEwBwAAAAk4LzMwLzIwMjQeVrC3GBfeCNlqWrsYF94IHkNJUS5WQUxOLklRX01BUktFVENBUC45LzMvMjAyNAEAAAA8cEUAAgAAAAo0NDQuNDUzMzM3AQYAAAAFAAAAATEBAAAACy0xOTcwMjgwNzcyAwAAAAI1MAIAAAAGMTAwMDU0BAAAAAEwBwAAAAg5LzMvMjAyNB5WsLcYF94I2WpauxgX3ggfQ0lRLlVOQ1kuSVFfTEFTVFNBTEVQUklDRS40NTU0NQEAAACZQxIkAgAAAAUzLjkwOQAeVrC3GBfeCNlqWrsYF94IHkNJUS5JRlJYLklRX01BUktFVENBUC45LzMvMjAyNAEAAADQfYcCAgAAAAk5NC44MDIwNjgBBgAAAAUAAAABMQEAAAALLTE5ODQzNDcyNTQDAAAAAzE2MAIAAAAGMTAwMDU0BAAAAAEwBwAAAAg5LzMvMjAyNB5WsLcYF94IFwFYuxgX3ggfQ0lRLlBDVlguSVFfTEFTVFNBTEVQUklDRS40NTU0NQEAAAD6E1QSAgAAAAYxMTYuMjMAHlawtxgX3ggXAVi7GBfeCCtDSVEuUE1OLklRX1NIT1JUX0lOVEVSRVNUX1BFUkNFTlQuNy8yNi8yMDI0AQAAADj6swACAAAAETAuMTM5OTA3Mzc2NzU5ODkxAB5WsLcYF94IFwFYuxgX3ggfQ0lRLk5UTEEuSVFfTEFTVFNBTEVQUklDRS40NTUxMQEAAAB0444QAgAAAAUyMS4zMQAeVrC3GBfeCBcBWLsYF94II0NJUS5BTUxYLklRX0xBU1RTQUxFUFJJQ0UuOC8xMi8yMDI0AQAAAAag5xICAAAA</t>
  </si>
  <si>
    <t>BDEuOTgAHlawtxgX3ggXAVi7GBfeCClDSVEuQU5UWC5JUV9QUklDRV9WT0xfSElTVF82TVRILjgvMTMvMjAyNAEAAADbsXMmAgAAAAgxNDkuNzc2NQAeVrC3GBfeCBcBWLsYF94II0NJUS5JTkNZLklRX0xBU1RTQUxFUFJJQ0UuOC8xNS8yMDI0AQAAAJoUBQACAAAABTYxLjY4AB5WsLcYF94IFwFYuxgX3ggrQ0lRLkxMWS5JUV9TSE9SVF9JTlRFUkVTVF9QRVJDRU5ULjgvMjAvMjAyNAEAAAAbWwQAAgAAABEwLjYwMDcxODAzMDUzMTU1MQAeVrC3GBfeCBcBWLsYF94IKUNJUS5CUFRILklRX1BSSUNFX1ZPTF9ISVNUXzZNVEguOC8yMS8yMDI0AQAAALJlPAICAAAACDEzNC45MDU5AB5WsLcYF94IFwFYuxgX3ggsQ0lRLkFMS1MuSVFfU0hPUlRfSU5URVJFU1RfUEVSQ0VOVC44LzIyLzIwMjQBAAAA/F8AAAIAAAAQMTEuMjYwOTU3Nzc2NTI1NAAeVrC3GBfeCBcBWLsYF94IKUNJUS5WVFJTLklRX1BSSUNFX1ZPTF9ISVNUXzZNVEguOC8yMy8yMDI0AQAAAJttBAACAAAABzI2LjYwNTgAHlawtxgX3ggXAVi7GBfeCCxDSVEuRUxBQi5JUV9TSE9SVF9JTlRFUkVTVF9QRVJDRU5ULjgvMjYvMjAyNAEAAACM9llkAgAAABAwLjQzNTIxMDYyNDI2Mzg0AB5WsLcYF94IFwFYuxgX3ggpQ0lRLklWVkQuSVFfUFJJQ0VfVk9MX0hJU1RfNk1USC44LzI3LzIwMjQBAAAAgoNeKAIAAAAIMTE5Ljk0ODQAHlawtxgX3ggXAVi7</t>
  </si>
  <si>
    <t>GBfeCCxDSVEuRU5TQy5JUV9TSE9SVF9JTlRFUkVTVF9QRVJDRU5ULjgvMjcvMjAyNAEAAAA/RhYDAgAAABEwLjIwNDI5Mjg5NTAyMzQxOAAeVrC3GBfeCBcBWLsYF94IKUNJUS5BWlRSLklRX1BSSUNFX1ZPTF9ISVNUXzZNVEguOC8yOC8yMDI0AQAAALLfFBgCAAAACDMwNy4xODIxAB5WsLcYF94IFwFYuxgX3ggrQ0lRLkpOSi5JUV9TSE9SVF9JTlRFUkVTVF9QRVJDRU5ULjgvMjkvMjAyNAEAAACdIQIAAgAAABEwLjgyMzExNDYzODE5MDg4MwAeVrC3GBfeCBcBWLsYF94IKUNJUS5JT0JULklRX1BSSUNFX1ZPTF9ISVNUXzZNVEguOC8zMC8yMDI0AQAAAOB3dGQCAAAABjcyLjAxMwAeVrC3GBfeCBcBWLsYF94IKENJUS5WQUxOLklRX1BSSUNFX1ZPTF9ISVNUXzZNVEguOS8zLzIwMjQBAAAAPHBFAAIAAAAHNTcuMzU3NAAeVrC3GBfeCBcBWLsYF94IIkNJUS5QUkFYLklRX0xBU1RTQUxFUFJJQ0UuOS8zLzIwMjQBAAAALHRkGAIAAAAFNTUuMzgAHlawtxgX3ggXAVi7GBfeCCFDSVEuRFlOLklRX0xBU1RTQUxFUFJJQ0UuOS8zLzIwMjQBAAAAAgZIJAIAAAAFMzEuOTQAHlawtxgX3ggXAVi7GBfeCB9DSVEuS1JPUy5JUV9MQVNUU0FMRVBSSUNFLjQ1NTM3AQAAAPko3BMCAAAABTQ1LjM1AB5WsLcYF94IFwFYuxgX3gghQ0lRLkROTEkuSVFfVkFMVUVfVFJBREVELjkvMy8yMDI0AQAAAA459RECAAAACTM2LjE2</t>
  </si>
  <si>
    <t>MjA3NAAeVrC3GBfeCBcBWLsYF94IH0NJUS5CSUlCLklRX0xBU1RTQUxFUFJJQ0UuNDU1MzgBAAAAHnQAAAIAAAAGMjA0Ljg0AB5WsLcYF94IFwFYuxgX3ggrQ0lRLklPTlMuSVFfU0hPUlRfSU5URVJFU1RfUEVSQ0VOVC45LzQvMjAyNAEAAABcdgAAAgAAABA2Ljc4MTU1NzQ4NDkyOTY5AB5WsLcYF94IFwFYuxgX3gggQ0lRLlBIUlJGLklRX0xBU1RTQUxFUFJJQ0UuNDU1NDYFAAAAAAAAAAgAAAAUKEludmFsaWQgSWRlbnRpZmllcikeVrC3GBfeCBcBWLsYF94IKENJUS5BTFhPLklRX1BSSUNFX1ZPTF9ISVNUXzZNVEguOS80LzIwMjQBAAAAkAP/EQIAAAAHMTE3LjA3NwAeVrC3GBfeCBcBWLsYF94IKkNJUS5TTlkuSVFfU0hPUlRfSU5URVJFU1RfUEVSQ0VOVC45LzQvMjAyNAEAAAAafAoAAwAAAAAAHlawtxgX3ggXAVi7GBfeCCJDSVEuQ1lUSC5JUV9MQVNUU0FMRVBSSUNFLjkvNS8yMDI0AQAAADX4AwACAAAABjQuOTI3NQAeVrC3GBfeCBcBWLsYF94IKkNJUS5SRkwuSVFfU0hPUlRfSU5URVJFU1RfUEVSQ0VOVC45LzUvMjAyNAEAAACbeVIgAgAAABEwLjE1NzcwNzU4MDA0MjA0MgAeVrC3GBfeCBcBWLsYF94IH0NJUS5DQVRYLklRX0xBU1RTQUxFUFJJQ0UuNDU1MzkBAAAA6pWXAAIAAAAFMTQuOTgAHlawtxgX3ggXAVi7GBfeCB5DSVEuTFNUQS5JUV9NQVJLRVRDQVAuOS81LzIwMjQBAAAAYCkFAAIA</t>
  </si>
  <si>
    <t>AAAJMjcuMjA1MDkyAQYAAAAFAAAAATEBAAAACy0xOTgzNTY1Njc3AwAAAAMxNjACAAAABjEwMDA1NAQAAAABMAcAAAAIOS81LzIwMjQeVrC3GBfeCBcBWLsYF94IKUNJUS5JTkNZLklRX1BSSUNFX1ZPTF9ISVNUXzZNVEguNy8zMC8yMDI0AQAAAJoUBQACAAAABzI0Ljc2ODUAHlawtxgX3ggXAVi7GBfeCClDSVEuQ01QWC5JUV9QUklDRV9WT0xfSElTVF82TVRILjgvMTIvMjAyNAEAAAD8Yd0PAgAAAAY4NS41MjcAHlawtxgX3ggXAVi7GBfeCB9DSVEuTElBTi5JUV9MQVNUU0FMRVBSSUNFLjQ1NTE3AQAAAEIBbikDAAAAAAAeVrC3GBfeCBcBWLsYF94ILENJUS5JTkNZLklRX1NIT1JUX0lOVEVSRVNUX1BFUkNFTlQuOC8xNS8yMDI0AQAAAJoUBQACAAAAEDYuMzA2NDkxOTE0Mzc0NTkAHlawtxgX3ggXAVi7GBfeCCxDSVEuUkRITC5JUV9TSE9SVF9JTlRFUkVTVF9QRVJDRU5ULjgvMTkvMjAyNAEAAAB0DEEGAgAAABAxLjMwMzkzNTI5NTk5NjQ1AB5WsLcYF94IFwFYuxgX3ggoQ0lRLkpOSi5JUV9QUklDRV9WT0xfSElTVF82TVRILjgvMjAvMjAyNAEAAACdIQIAAgAAAAcxNy4xODIyAB5WsLcYF94IFwFYuxgX3ggjQ0lRLkJQVEguSVFfTEFTVFNBTEVQUklDRS44LzIxLzIwMjQBAAAAsmU8AgIAAAADMS41AB5WsLcYF94IFwFYuxgX3ggiQ0lRLkFMS1MuSVFfVkFMVUVfVFJBREVELjgvMjIvMjAyNAEAAAD8</t>
  </si>
  <si>
    <t>XwAAAgAAAAkzMS4zNTY4MzMAHlawtxgX3ggXAVi7GBfeCCNDSVEuVlRSUy5JUV9MQVNUU0FMRVBSSUNFLjgvMjMvMjAyNAEAAACbbQQAAgAAAAUxMS43NgAeVrC3GBfeCBcBWLsYF94IIkNJUS5FTEFCLklRX1ZBTFVFX1RSQURFRC44LzI2LzIwMjQBAAAAjPZZZAIAAAAJMTIuMzM3MDI2AB5WsLcYF94IFwFYuxgX3ggjQ0lRLklWVkQuSVFfTEFTVFNBTEVQUklDRS44LzI3LzIwMjQBAAAAgoNeKAIAAAAGMC45MjAxAB5WsLcYF94IFwFYuxgX3ggiQ0lRLkVOU0MuSVFfVkFMVUVfVFJBREVELjgvMjcvMjAyNAEAAAA/RhYDAgAAAAk2MS4yOTE3MDcAHlawtxgX3ggXAVi7GBfeCCNDSVEuQVpUUi5JUV9MQVNUU0FMRVBSSUNFLjgvMjgvMjAyNAEAAACy3xQYAgAAAAg0LjUwNTQ5NAAeVrC3GBfeCBcBWLsYF94IIUNJUS5KTkouSVFfVkFMVUVfVFJBREVELjgvMjkvMjAyNAEAAACdIQIAAgAAAAsxMjEzLjY4MDIyOQAeVrC3GBfeCBcBWLsYF94II0NJUS5JT0JULklRX0xBU1RTQUxFUFJJQ0UuOC8zMC8yMDI0AQAAAOB3dGQCAAAAAzEuNQAeVrC3GBfeCBcBWLsYF94IK0NJUS5DWVRLLklRX1NIT1JUX0lOVEVSRVNUX1BFUkNFTlQuOS8xLzIwMjQBAAAAs2oAAAIAAAAQMTUuODM3NTg3ODI0NzY2OAAeVrC3GBfeCBcBWLsYF94IH0NJUS5WQUxOLklRX0xBU1RTQUxFUFJJQ0UuNDU1MzcBAAAAPHBFAAIAAAAENy4z</t>
  </si>
  <si>
    <t>MgAeVrC3GBfeCBcBWLsYF94IH0NJUS5QUkFYLklRX0xBU1RTQUxFUFJJQ0UuNDU1NDUBAAAALHRkGAIAAAAFNTkuMzIAHlawtxgX3ggXAVi7GBfeCB5DSVEuRFlOLklRX0xBU1RTQUxFUFJJQ0UuNDU1NDUBAAAAAgZIJAIAAAAFMzIuNDMAHlawtxgX3ggXAVi7GBfeCB9DSVEuS1JPUy5JUV9MQVNUU0FMRVBSSUNFLjQ1NTQ1AQAAAPko3BMCAAAABTU0LjY5AB5WsLcYF94IFwFYuxgX3ggeQ0lRLlJYUlguSVFfTUFSS0VUQ0FQLjkvMy8yMDI0AQAAAJuqlA8CAAAACzE3MDUuNDc3NDM1AQYAAAAFAAAAATEBAAAACy0xOTg0MTE2OTI3AwAAAAMxNjACAAAABjEwMDA1NAQAAAABMAcAAAAIOS8zLzIwMjQeVrC3GBfeCBcBWLsYF94IK0NJUS5SR05YLklRX1NIT1JUX0lOVEVSRVNUX1BFUkNFTlQuOS8zLzIwMjQBAAAAVG/JBwIAAAAQMTEuNTkxNDUzNzkyOTAzOAAeVrC3GBfeCBcBWLsYF94IIkNJUS5CSUlCLklRX0xBU1RTQUxFUFJJQ0UuOS80LzIwMjQBAAAAHnQAAAIAAAAGMjA0Ljk1AB5WsLcYF94IFwFYuxgX3ggfQ0lRLkFMWE8uSVFfTEFTVFNBTEVQUklDRS40NTUzOAEAAACQA/8RAgAAAAQyLjE0AB5WsLcYF94IFwFYuxgX3ggfQ0lRLkNZVEguSVFfTEFTVFNBTEVQUklDRS40NTU0NwEAAAA1+AMAAgAAAAU1LjQ0MwAeVrC3GBfeCBcBWLsYF94IIkNJUS5DQVRYLklRX0xBU1RTQUxFUFJJQ0UuOS81LzIw</t>
  </si>
  <si>
    <t>MjQBAAAA6pWXAAIAAAAFMTUuNDQAHlawtxgX3ggXAVi7GBfeCChDSVEuTFNUQS5JUV9QUklDRV9WT0xfSElTVF82TVRILjkvNS8yMDI0AQAAAGApBQACAAAABzU3Ljg5MzQAHlawtxgX3ggXAVi7GBfeCB1DSVEuVk9SLklRX01BUktFVENBUC45LzUvMjAyNAEAAADUOBkiAgAAAAk1Ni40MjkwMjcBBgAAAAUAAAABMQEAAAALLTE5ODQyMzk5NjYDAAAAAzE2MAIAAAAGMTAwMDU0BAAAAAEwBwAAAAg5LzUvMjAyNB5WsLcYF94IFwFYuxgX3ggiQ0lRLlZUWVguSVFfTEFTVFNBTEVQUklDRS45LzYvMjAyNAEAAAAEFBYoAgAAAAQyLjE3AB5WsLcYF94IFwFYuxgX3ggoQ0lRLkFYR04uSVFfUFJJQ0VfVk9MX0hJU1RfNk1USC45LzYvMjAyNAEAAABZnz8BAgAAAAc2NS4yNTUyAB5WsLcYF94IFwFYuxgX3gghQ0lRLlpWUkEuSVFfVkFMVUVfVFJBREVELjkvNi8yMDI0AQAAAI674AMCAAAACDUuOTgzODQ0AB5WsLcYF94IFwFYuxgX3ggfQ0lRLkxCUEguSVFfTEFTVFNBTEVQUklDRS40NTU0OAUAAAAAAAAACAAAABQoSW52YWxpZCBJZGVudGlmaWVyKR5WsLcYF94IFwFYuxgX3ggrQ0lRLlNWUkEuSVFfU0hPUlRfSU5URVJFU1RfUEVSQ0VOVC45LzgvMjAyNAEAAAB1f4cDAgAAABA0LjMxNjUzMjUzNDY0MzM2AB5WsLcYF94IFwFYuxgX3ggeQ0lRLkFaTi5JUV9MQVNUU0FMRVBSSUNFLjQ1NTQxAQAAAIYjBQACAAAA</t>
  </si>
  <si>
    <t>BTEyNi41AB5WsLcYF94IFwFYuxgX3ggeQ0lRLkFHRU4uSVFfTUFSS0VUQ0FQLjkvOS8yMDI0AQAAAGRBBgACAAAACjExMC42NjQwNTcBBgAAAAUAAAABMQEAAAALLTE5ODQyOTI4NDIDAAAAAzE2MAIAAAAGMTAwMDU0BAAAAAEwBwAAAAg5LzkvMjAyNB5WsLcYF94IFwFYuxgX3ggfQ0lRLlBEU0IuSVFfTEFTVFNBTEVQUklDRS40NTU1MQEAAACHDDQDAgAAAAQzLjA2AB5WsLcYF94IFwFYuxgX3ggrQ0lRLkFDVFUuSVFfU0hPUlRfSU5URVJFU1RfUEVSQ0VOVC45LzkvMjAyNAEAAAATnaoSAgAAABIwLjAyMjQ0NzA1NzkwNzU0OTEAHlawtxgX3ggXAVi7GBfeCB5DSVEuSUJSWC5JUV9NQVJLRVRDQVAuOS85LzIwMjQBAAAAB8IPEgIAAAALMjQ3Mi42OTM2MzQBBgAAAAUAAAABMQEAAAALLTE5ODM2OTU3MzcDAAAAAzE2MAIAAAAGMTAwMDU0BAAAAAEwBwAAAAg5LzkvMjAyNB5WsLcYF94IFwFYuxgX3ggfQ0lRLklUUk0uSVFfTEFTVFNBTEVQUklDRS40NTU0MQEAAACQsvkSAgAAAAQxLjA4AB5WsLcYF94IFwFYuxgX3ggeQ0lRLkxMWS5JUV9MQVNUU0FMRVBSSUNFLjQ1NTQxAQAAABtbBAACAAAABjkwMi43MQAeVrC3GBfeCBcBWLsYF94IH0NJUS5UTlhQLklRX0xBU1RTQUxFUFJJQ0UuNDU1NDEBAAAAax6tBgIAAAAFMTQuMjUAHlawtxgX3ggXAVi7GBfeCB9DSVEuVEVSTi5JUV9MQVNUU0FMRVBSSUNFLjQ1</t>
  </si>
  <si>
    <t>NTQxAQAAAJbkRiECAAAABDcuODEAHlawtxgX3ggXAVi7GBfeCB9DSVEuTUFJQS5JUV9MQVNUU0FMRVBSSUNFLjQ1NTQ0AQAAAHXynyUCAAAABDMuNDgAHlawtxgX3ggXAVi7GBfeCB9DSVEuQ05UQS5JUV9MQVNUU0FMRVBSSUNFLjQ1NTQ0AQAAAE3n/SkCAAAABTE0LjkzAB5WsLcYF94IFwFYuxgX3ggfQ0lRLkJDVFguSVFfTEFTVFNBTEVQUklDRS40NTU0NQEAAAD23KEPAgAAAAk5Mi45MjQ5NTMAHlawtxgX3ggXAVi7GBfeCB5DSVEuSk5KLklRX0xBU1RTQUxFUFJJQ0UuNDU1NDUBAAAAnSECAAIAAAAGMTY3LjM4AB5WsLcYF94IFwFYuxgX3ggeQ0lRLlBNTi5JUV9MQVNUU0FMRVBSSUNFLjQ1NTQ2AQAAADj6swACAAAABDEuMjMAHlawtxgX3ggXAVi7GBfeCB9DSVEuRFJVRy5JUV9MQVNUU0FMRVBSSUNFLjQ1NTQ2AQAAANaRMCkCAAAABDEuNDcAHlawtxgX3ggXAVi7GBfeCB9DSVEuTkJJWC5JUV9MQVNUU0FMRVBSSUNFLjQ1NTQ2AQAAAEl9AAACAAAABjEyMS40NwAeVrC3GBfeCBcBWLsYF94IH0NJUS5QRVBHLklRX01BUktFVENBUC43LzMwLzIwMjQBAAAAxAkEZAIAAAAKNTUwLjQ0MzczMwEGAAAABQAAAAExAQAAAAstMTk5NDYxNDc0MgMAAAADMTYwAgAAAAYxMDAwNTQEAAAAATAHAAAACTcvMzAvMjAyNB5WsLcYF94IFwFYuxgX3gghQ0lRLktSQlAuSVFfVkFMVUVfVFJBREVELjgvOS8yMDI0AQAA</t>
  </si>
  <si>
    <t>AEC5fycDAAAAAAAeVrC3GBfeCBcBWLsYF94IKUNJUS5WUkNBLklRX1BSSUNFX1ZPTF9ISVNUXzZNVEguOC8xNC8yMDI0AQAAADuLDhMCAAAACDEwMC42MzYzAB5WsLcYF94IFwFYuxgX3ggjQ0lRLkxJQU4uSVFfTEFTVFNBTEVQUklDRS44LzE0LzIwMjQBAAAAQgFuKQMAAAAAAB5WsLcYF94IFwFYuxgX3ggjQ0lRLkdMVUUuSVFfTEFTVFNBTEVQUklDRS44LzE5LzIwMjQBAAAAIY0kKQIAAAAENC44NAAeVrC3GBfeCBcBWLsYF94ILENJUS5BTVJYLklRX1NIT1JUX0lOVEVSRVNUX1BFUkNFTlQuOC8yMC8yMDI0AQAAAFecSgICAAAAEDEuNDM0Njg4MTEyNDY4MTkAHlawtxgX3ggXAVi7GBfeCB9DSVEuQlBUSC5JUV9MQVNUU0FMRVBSSUNFLjQ1NTMyAQAAALJlPAICAAAABjAuOTY3OQAeVrC3GBfeCBcBWLsYF94IH0NJUS5TS1lFLklRX01BUktFVENBUC44LzIyLzIwMjQBAAAAbLPpDwIAAAAKMTYwLjE4NjE3MQEGAAAABQAAAAExAQAAAAstMTk4NDAzOTMxNwMAAAADMTYwAgAAAAYxMDAwNTQEAAAAATAHAAAACTgvMjIvMjAyNB5WsLcYF94IFwFYuxgX3ggfQ0lRLlZUUlMuSVFfTEFTVFNBTEVQUklDRS40NTUzNAEAAACbbQQAAgAAAAUxMi4wOAAeVrC3GBfeCBcBWLsYF94IH0NJUS5WQ0VMLklRX01BUktFVENBUC44LzI2LzIwMjQBAAAAWV4AAAIAAAAKMjQ0OC41NjY5NAEGAAAABQAAAAExAQAAAAstMTk4</t>
  </si>
  <si>
    <t>NTM4NDc4OQMAAAADMTYwAgAAAAYxMDAwNTQEAAAAATAHAAAACTgvMjYvMjAyNB5WsLcYF94IFwFYuxgX3ggfQ0lRLk5CSVguSVFfTUFSS0VUQ0FQLjgvMjgvMjAyNAEAAABJfQAAAgAAAAwxMjQ5Ni44MjA1NzYBBgAAAAUAAAABMQEAAAALLTE5ODU2MTkzODADAAAAAzE2MAIAAAAGMTAwMDU0BAAAAAEwBwAAAAk4LzI4LzIwMjQeVrC3GBfeCBcBWLsYF94IH0NJUS5BWlRSLklRX0xBU1RTQUxFUFJJQ0UuNDU1MzkBAAAAst8UGAIAAAAIMy45NDkzODMAHlawtxgX3ggXAVi7GBfeCB9DSVEuU0NMWC5JUV9NQVJLRVRDQVAuOC8yOS8yMDI0AQAAAFT/OCQCAAAACjE0Ni4yMTEzNDEBBgAAAAUAAAABMQEAAAALLTE5ODMxNzgwMjcDAAAAAzE2MAIAAAAGMTAwMDU0BAAAAAEwBwAAAAk4LzI5LzIwMjQeVrC3GBfeCBcBWLsYF94IH0NJUS5JT0JULklRX0xBU1RTQUxFUFJJQ0UuNDU1NDEBAAAA4Hd0ZAIAAAAFMC44NDQAHlawtxgX3ggXAVi7GBfeCCFDSVEuQ1lUSy5JUV9WQUxVRV9UUkFERUQuOS8xLzIwMjQBAAAAs2oAAAMAAAAAAB5WsLcYF94IFwFYuxgX3ggfQ0lRLlZBTE4uSVFfTEFTVFNBTEVQUklDRS40NTU0NQEAAAA8cEUAAgAAAAY3LjE2OTkAHlawtxgX3ggXAVi7GBfeCChDSVEuUlhSWC5JUV9QUklDRV9WT0xfSElTVF82TVRILjkvMy8yMDI0AQAAAJuqlA8CAAAABzcyLjg0NjIAHlawtxgX3ggXAVi7</t>
  </si>
  <si>
    <t>GBfeCB5DSVEuQVRIQS5JUV9NQVJLRVRDQVAuOS8zLzIwMjQBAAAAHBHbDwIAAAAKMTA4Ljc4MzQxNwEGAAAABQAAAAExAQAAAAstMTk4NTQ2MTU5NAMAAAADMTYwAgAAAAYxMDAwNTQEAAAAATAHAAAACDkvMy8yMDI0HlawtxgX3ggXAVi7GBfeCCtDSVEuUk5BQy5JUV9TSE9SVF9JTlRFUkVTVF9QRVJDRU5ULjkvMy8yMDI0AQAAAAG8IhYCAAAAEDkuNDA5MzI3MzA2OTA1NjMAHlawtxgX3ggXAVi7GBfeCB9DSVEuQklJQi5JUV9MQVNUU0FMRVBSSUNFLjQ1NTQ2AQAAAB50AAACAAAABjE5OS4wOQAeVrC3GBfeCBcBWLsYF94IIUNJUS5JT05TLklRX1ZBTFVFX1RSQURFRC45LzQvMjAyNAEAAABcdgAAAgAAAAk2NC40MjAyMjcAHlawtxgX3ggXAVi7GBfeCB9DSVEuQUxYTy5JUV9MQVNUU0FMRVBSSUNFLjQ1NTQ2AQAAAJAD/xECAAAABDIuMTgAHlawtxgX3ggXAVi7GBfeCCBDSVEuU05ZLklRX1ZBTFVFX1RSQURFRC45LzQvMjAyNAEAAAAafAoAAgAAAAoxMTYuNjQ5NzA1AB5WsLcYF94IFwFYuxgX3gggQ0lRLlJGTC5JUV9WQUxVRV9UUkFERUQuOS81LzIwMjQBAAAAm3lSIAIAAAAIMC4wMTczNzEAHlawtxgX3ggXAVi7GBfeCB9DSVEuQ0FUWC5JUV9MQVNUU0FMRVBSSUNFLjQ1NTQ3AQAAAOqVlwACAAAABTE1Ljg0AB5WsLcYF94IFwFYuxgX3ggfQ0lRLkxTVEEuSVFfTEFTVFNBTEVQUklDRS40NTUzOQEA</t>
  </si>
  <si>
    <t>AABgKQUAAgAAAAEzAB5WsLcYF94IFwFYuxgX3ggnQ0lRLlZPUi5JUV9QUklDRV9WT0xfSElTVF82TVRILjkvNS8yMDI0AQAAANQ4GSICAAAABzY4LjQxMjcAHlawtxgX3ggXAVi7GBfeCCFDSVEuTEdORC5JUV9WQUxVRV9UUkFERUQuOS81LzIwMjQBAAAAZHgAAAIAAAAIOC41MTk3NzcAHlawtxgX3ggXAVi7GBfeCB9DSVEuVlRZWC5JUV9MQVNUU0FMRVBSSUNFLjQ1NTQ4AQAAAAQUFigCAAAABDIuMjkAHlawtxgX3ggXAVi7GBfeCCtDSVEuS0FMVi5JUV9TSE9SVF9JTlRFUkVTVF9QRVJDRU5ULjkvNi8yMDI0AQAAABCOJQgCAAAAEDEzLjEzNjI5OTg4ODE1MTIAHlawtxgX3ggXAVi7GBfeCB9DSVEuQVhHTi5JUV9MQVNUU0FMRVBSSUNFLjQ1NTQwAQAAAFmfPwECAAAABTEzLjI1AB5WsLcYF94IFwFYuxgX3ggeQ0lRLkNZVEsuSVFfTUFSS0VUQ0FQLjkvOC8yMDI0AQAAALNqAAACAAAACzYzNjQuMjA2NTc0AQYAAAAFAAAAATEBAAAACy0xOTgzODYwNTM3AwAAAAMxNjACAAAABjEwMDA1NAQAAAABMAcAAAAIOS84LzIwMjQeVrC3GBfeCBcBWLsYF94IIUNJUS5BWk4uSVFfTEFTVFNBTEVQUklDRS45LzgvMjAyNAEAAACGIwUAAgAAAAUxMjYuNQAeVrC3GBfeCBcBWLsYF94IKENJUS5BR0VOLklRX1BSSUNFX1ZPTF9ISVNUXzZNVEguOS85LzIwMjQBAAAAZEEGAAIAAAAIMTcxLjE1NjcAHlawtxgX3ggXAVi7</t>
  </si>
  <si>
    <t>GBfeCB5DSVEuTUJSWC5JUV9NQVJLRVRDQVAuOS85LzIwMjQBAAAAhmwUEwIAAAAINi43MTMwODQBBgAAAAUAAAABMQEAAAALLTE5ODMyNDA4NjYDAAAAAzE2MAIAAAAGMTAwMDU0BAAAAAEwBwAAAAg5LzkvMjAyNB5WsLcYF94IFwFYuxgX3ggeQ0lRLlhCSS5JUV9MQVNUU0FMRVBSSUNFLjQ1NTAzAQAAAMpAmAECAAAABTk4Ljk5ACuRJrgYF94IOdByuxgX3ggfQ0lRLlNZUlMuSVFfTEFTVFNBTEVQUklDRS40NTUxMwEAAACehRUOAgAAAAQ1LjA3AB5WsLcYF94IFwFYuxgX3ggiQ0lRLkxJQU4uSVFfVkFMVUVfVFJBREVELjgvMTQvMjAyNAEAAABCAW4pAwAAAAAAHlawtxgX3ggXAVi7GBfeCB5DSVEuQVpOLklRX0xBU1RTQUxFUFJJQ0UuNDU1MjcBAAAAhiMFAAIAAAAGMTMwLjc2AB5WsLcYF94IFwFYuxgX3ggfQ0lRLkdMVUUuSVFfTEFTVFNBTEVQUklDRS40NTUzMAEAAAAhjSQpAgAAAAQ2Ljk3AB5WsLcYF94IFwFYuxgX3ggiQ0lRLkFNUlguSVFfVkFMVUVfVFJBREVELjgvMjAvMjAyNAEAAABXnEoCAgAAAAkxMC40NTMyNTMAHlawtxgX3ggXAVi7GBfeCCxDSVEuQVpUUi5JUV9TSE9SVF9JTlRFUkVTVF9QRVJDRU5ULjgvMjAvMjAyNAEAAACy3xQYAgAAABA0LjA3NjkwMTc2OTc1ODQ2AB5WsLcYF94IFwFYuxgX3ggpQ0lRLlNLWUUuSVFfUFJJQ0VfVk9MX0hJU1RfNk1USC44LzIyLzIwMjQBAAAAbLPp</t>
  </si>
  <si>
    <t>DwIAAAAIMTU0Ljc5OTgAHlawtxgX3ggXAVi7GBfeCCxDSVEuSkFaWi5JUV9TSE9SVF9JTlRFUkVTVF9QRVJDRU5ULjgvMjIvMjAyNAEAAABFnWYAAgAAABAzLjcwMDM2NDU2MjI3MzQ2AB5WsLcYF94IFwFYuxgX3ggpQ0lRLlZDRUwuSVFfUFJJQ0VfVk9MX0hJU1RfNk1USC44LzI2LzIwMjQBAAAAWV4AAAIAAAAHMzcuNjY3NQAeVrC3GBfeCBcBWLsYF94ILENJUS5EQVJFLklRX1NIT1JUX0lOVEVSRVNUX1BFUkNFTlQuOC8yNi8yMDI0AQAAADRoRRkCAAAAETAuMzgyODE3OTAzNDMyODE4AB5WsLcYF94IFwFYuxgX3ggpQ0lRLk5CSVguSVFfUFJJQ0VfVk9MX0hJU1RfNk1USC44LzI4LzIwMjQBAAAASX0AAAIAAAAGNDAuNjIxAB5WsLcYF94IFwFYuxgX3ggrQ0lRLk5WUy5JUV9TSE9SVF9JTlRFUkVTVF9QRVJDRU5ULjgvMjgvMjAyNAEAAACptegPAwAAAAAAHlawtxgX3ggXAVi7GBfeCClDSVEuU0NMWC5JUV9QUklDRV9WT0xfSElTVF82TVRILjgvMjkvMjAyNAEAAABU/zgkAgAAAAgxMzEuNjQ1NgAeVrC3GBfeCBcBWLsYF94ILENJUS5OQ05BLklRX1NIT1JUX0lOVEVSRVNUX1BFUkNFTlQuOC8yOS8yMDI0AQAAAD/0CAMCAAAADzEuOTYzNjMwNjk4MDA1NwAeVrC3GBfeCBcBWLsYF94IHkNJUS5BUldSLklRX01BUktFVENBUC45LzIvMjAyNAEAAACGGQMAAgAAAAsyOTYyLjQzMjk3OQEGAAAABQAAAAEx</t>
  </si>
  <si>
    <t>AQAAAAstMTk4NDMyMTE3NAMAAAADMTYwAgAAAAYxMDAwNTQEAAAAATAHAAAACDkvMi8yMDI0HlawtxgX3ggXAVi7GBfeCCtDSVEuUFJBWC5JUV9TSE9SVF9JTlRFUkVTVF9QRVJDRU5ULjkvMy8yMDI0AQAAACx0ZBgCAAAAEDEwLjQ3OTkyMjEwODc2NjkAHlawtxgX3ggXAVi7GBfeCCpDSVEuRFlOLklRX1NIT1JUX0lOVEVSRVNUX1BFUkNFTlQuOS8zLzIwMjQBAAAAAgZIJAIAAAAQNy4zNDg4Njg4ODA1MDQzMgAeVrC3GBfeCBcBWLsYF94IIkNJUS5SWFJYLklRX0xBU1RTQUxFUFJJQ0UuOS8zLzIwMjQBAAAAm6qUDwIAAAAENi4wNwAeVrC3GBfeCBcBWLsYF94IKENJUS5BVEhBLklRX1BSSUNFX1ZPTF9ISVNUXzZNVEguOS8zLzIwMjQBAAAAHBHbDwIAAAAGOTMuMjczAB5WsLcYF94IFwFYuxgX3ggeQ0lRLldJTlQuSVFfTUFSS0VUQ0FQLjkvNC8yMDI0AQAAAPZrAAACAAAACDEuOTY1MTA4AQYAAAAFAAAAATEBAAAACy0xOTgxNzc1OTM3AwAAAAMxNjACAAAABjEwMDA1NAQAAAABMAcAAAAIOS80LzIwMjQeVrC3GBfeCBcBWLsYF94ILENJUS5QSFJSRi5JUV9TSE9SVF9JTlRFUkVTVF9QRVJDRU5ULjkvNC8yMDI0BQAAAAAAAAAIAAAAFChJbnZhbGlkIElkZW50aWZpZXIpHlawtxgX3ggXAVi7GBfeCB5DSVEuRUxETi5JUV9NQVJLRVRDQVAuOS80LzIwMjQBAAAAuZi5AwIAAAAKMTAyLjMxMTcxMQEGAAAA</t>
  </si>
  <si>
    <t>BQAAAAExAQAAAAstMTk4MTc3NzQ3MwMAAAADMTYwAgAAAAYxMDAwNTQEAAAAATAHAAAACDkvNC8yMDI0HlawtxgX3ggXAVi7GBfeCB5DSVEuQVJRVC5JUV9NQVJLRVRDQVAuOS81LzIwMjQBAAAAKGG5IAIAAAALMTI2NS45Mjk3NzkBBgAAAAUAAAABMQEAAAALLTE5ODI1MTQzNDEDAAAAAzE2MAIAAAAGMTAwMDU0BAAAAAEwBwAAAAg5LzUvMjAyNB5WsLcYF94IFwFYuxgX3ggfQ0lRLkxTVEEuSVFfTEFTVFNBTEVQUklDRS40NTU0NwEAAABgKQUAAgAAAAQzLjAxAB5WsLcYF94IFwFYuxgX3ggrQ0lRLkhPVEguSVFfU0hPUlRfSU5URVJFU1RfUEVSQ0VOVC45LzUvMjAyNAEAAABQYusZAgAAABAzLjA3NzM3NTg5MzA1ODM4AB5WsLcYF94IFwFYuxgX3ggeQ0lRLlZPUi5JUV9MQVNUU0FMRVBSSUNFLjQ1NTM5AQAAANQ4GSICAAAABDE2LjkAHlawtxgX3ggXAVi7GBfeCB5DSVEuUklHTC5JUV9NQVJLRVRDQVAuOS81LzIwMjQBAAAAO4QAAAIAAAAKMjM1Ljk0ODY0MgEGAAAABQAAAAExAQAAAAstMTk4NDY3MjMyNQMAAAADMTYwAgAAAAYxMDAwNTQEAAAAATAHAAAACDkvNS8yMDI0HlawtxgX3ggXAVi7GBfeCCJDSVEuQVhHTi5JUV9MQVNUU0FMRVBSSUNFLjkvNi8yMDI0AQAAAFmfPwECAAAABTEzLjAyAB5WsLcYF94IFwFYuxgX3ggfQ0lRLlJESEwuSVFfTEFTVFNBTEVQUklDRS40NTUxMgEAAAB0DEEGAgAA</t>
  </si>
  <si>
    <t>AAUxMS4zNQAeVrC3GBfeCBcBWLsYF94IH0NJUS5DQVRYLklRX01BUktFVENBUC44LzEyLzIwMjQBAAAA6pWXAAIAAAAIODE1LjIyODcBBgAAAAUAAAABMQEAAAALLTE5ODM1ODk0MDcDAAAAAzE2MAIAAAAGMTAwMDU0BAAAAAEwBwAAAAk4LzEyLzIwMjQeVrC3GBfeCBcBWLsYF94IH0NJUS5WSVJYLklRX0xBU1RTQUxFUFJJQ0UuNDU1MjUBAAAALdNOAgMAAAAAAB5WsLcYF94IFwFYuxgX3ggfQ0lRLlNJR0EuSVFfTEFTVFNBTEVQUklDRS40NTUyNgEAAAD9qAUAAgAAAAQ5LjM0AB5WsLcYF94IFwFYuxgX3gghQ0lRLkpOSi5JUV9WQUxVRV9UUkFERUQuOC8yMC8yMDI0AQAAAJ0hAgACAAAACzExNjUuMTg1MzAxAB5WsLcYF94IFwFYuxgX3ggfQ0lRLlNQUkMuSVFfTUFSS0VUQ0FQLjgvMjAvMjAyNAEAAAC+W2sBAgAAAAgxLjM4NTY0NwEGAAAABQAAAAExAQAAAAstMjAwMzQwODk2OQMAAAADMTYwAgAAAAYxMDAwNTQEAAAAATAHAAAACTgvMjAvMjAyNB5WsLcYF94IFwFYuxgX3ggfQ0lRLldIV0suSVFfTUFSS0VUQ0FQLjgvMjAvMjAyNAEAAABft6QZAgAAAAkzOS44NzYwMzEBBgAAAAUAAAABMQEAAAALLTE5ODQxNjA0MDEDAAAAAzE2MAIAAAAGMTAwMDU0BAAAAAEwBwAAAAk4LzIwLzIwMjQeVrC3GBfeCBcBWLsYF94IH0NJUS5TS1lFLklRX0xBU1RTQUxFUFJJQ0UuNDU1MzMBAAAAbLPpDwIAAAAENi4z</t>
  </si>
  <si>
    <t>OQAeVrC3GBfeCBcBWLsYF94IHkNJUS5QRkUuSVFfTUFSS0VUQ0FQLjgvMjIvMjAyNAEAAADeeQIAAgAAAA0xNjMwODcuNDgzOTQyAQYAAAAFAAAAATEBAAAACy0xOTg0ODkwNzE5AwAAAAMxNjACAAAABjEwMDA1NAQAAAABMAcAAAAJOC8yMi8yMDI0HlawtxgX3ggXAVi7GBfeCB9DSVEuVkNFTC5JUV9MQVNUU0FMRVBSSUNFLjQ1NTM3AQAAAFleAAACAAAABTUxLjY1AB5WsLcYF94IFwFYuxgX3ggfQ0lRLkNTQ0kuSVFfTUFSS0VUQ0FQLjgvMjcvMjAyNAEAAACuWgYAAgAAAAkxNi45MTk3MzkBBgAAAAUAAAABMQEAAAALLTE5NjkzMzA5MDkDAAAAAjI3AgAAAAYxMDAwNTQEAAAAATAHAAAACTgvMjcvMjAyNB5WsLcYF94IFwFYuxgX3ggfQ0lRLk5CSVguSVFfTEFTVFNBTEVQUklDRS40NTUzOQEAAABJfQAAAgAAAAYxMjIuNTQAHlawtxgX3ggXAVi7GBfeCB9DSVEuVE5YUC5JUV9NQVJLRVRDQVAuOC8yOC8yMDI0AQAAAGserQYCAAAACDYuNjA1NjMxAQYAAAAFAAAAATEBAAAACy0xOTgyMjk0NzY2AwAAAAMxNjACAAAABjEwMDA1NAQAAAABMAcAAAAJOC8yOC8yMDI0HlawtxgX3ggXAVi7GBfeCB9DSVEuU0NMWC5JUV9MQVNUU0FMRVBSSUNFLjQ1NTQwAQAAAFT/OCQCAAAACTM4Ljg1MDAzOAAeVrC3GBfeCBcBWLsYF94IH0NJUS5BTE5ZLklRX01BUktFVENBUC44LzMwLzIwMjQBAAAAc6wqAAIAAAALMzM3</t>
  </si>
  <si>
    <t>MjQuMjc2OTYBBgAAAAUAAAABMQEAAAALLTE5ODU2MDA5ODMDAAAAAzE2MAIAAAAGMTAwMDU0BAAAAAEwBwAAAAk4LzMwLzIwMjQeVrC3GBfeCBcBWLsYF94IKENJUS5BREFQLklRX1BSSUNFX1ZPTF9ISVNUXzZNVEguOC8xLzIwMjQBAAAA5rJSEQMAAAAAAB5WsLcYF94IFwFYuxgX3ggsQ0lRLlNJR0EuSVFfU0hPUlRfSU5URVJFU1RfUEVSQ0VOVC44LzE1LzIwMjQBAAAA/agFAAIAAAAQNy43MzEyODUwMzQ1MDkzOQAeVrC3GBfeCBcBWLsYF94IIUNJUS5BWk4uSVFfVkFMVUVfVFJBREVELjgvMTYvMjAyNAEAAACGIwUAAgAAAAoxNjIuNjM2Nzg1AB5WsLcYF94IFwFYuxgX3ggsQ0lRLkdMVUUuSVFfU0hPUlRfSU5URVJFU1RfUEVSQ0VOVC44LzE5LzIwMjQBAAAAIY0kKQIAAAAPNC41Mjk5Njg3ODIwMTQ2AB5WsLcYF94IFwFYuxgX3ggpQ0lRLlROWFAuSVFfUFJJQ0VfVk9MX0hJU1RfNk1USC44LzIwLzIwMjQBAAAAax6tBgIAAAAIMTc1LjUyMjIAHlawtxgX3ggXAVi7GBfeCClDSVEuU1BSQy5JUV9QUklDRV9WT0xfSElTVF82TVRILjgvMjAvMjAyNAEAAAC+W2sBAgAAAAc5MS43MjgyAB5WsLcYF94IFwFYuxgX3ggpQ0lRLldIV0suSVFfUFJJQ0VfVk9MX0hJU1RfNk1USC44LzIwLzIwMjQBAAAAX7ekGQIAAAAHNzUuMTg2MwAeVrC3GBfeCBcBWLsYF94ILENJUS5CUFRILklRX1NIT1JUX0lOVEVSRVNU</t>
  </si>
  <si>
    <t>X1BFUkNFTlQuOC8yMS8yMDI0AQAAALJlPAICAAAADzIuMzk2ODA0MzEzMTU4NQAeVrC3GBfeCBcBWLsYF94IKENJUS5QRkUuSVFfUFJJQ0VfVk9MX0hJU1RfNk1USC44LzIyLzIwMjQBAAAA3nkCAAIAAAAHMjMuOTE2MwAeVrC3GBfeCBcBWLsYF94ILENJUS5WVFJTLklRX1NIT1JUX0lOVEVSRVNUX1BFUkNFTlQuOC8yMy8yMDI0AQAAAJttBAACAAAAEDMuMjQ1NjM5MzY2OTcyNDYAHlawtxgX3ggXAVi7GBfeCClDSVEuQ1NDSS5JUV9QUklDRV9WT0xfSElTVF82TVRILjgvMjcvMjAyNAEAAACuWgYAAgAAAAcxMDcuMTE5AB5WsLcYF94IFwFYuxgX3ggsQ0lRLklWVkQuSVFfU0hPUlRfSU5URVJFU1RfUEVSQ0VOVC44LzI3LzIwMjQBAAAAgoNeKAIAAAAQNi42MDgzMjYyNDc5OTM0NAAeVrC3GBfeCBcBWLsYF94IKUNJUS5UTlhQLklRX1BSSUNFX1ZPTF9ISVNUXzZNVEguOC8yOC8yMDI0AQAAAGserQYCAAAACDE3Ni42NjU0AB5WsLcYF94IFwFYuxgX3ggsQ0lRLkFaVFIuSVFfU0hPUlRfSU5URVJFU1RfUEVSQ0VOVC44LzI4LzIwMjQBAAAAst8UGAIAAAAQMy42MzIwMDAwNTc2NDY4NgAeVrC3GBfeCBcBWLsYF94IKUNJUS5BTE5ZLklRX1BSSUNFX1ZPTF9ISVNUXzZNVEguOC8zMC8yMDI0AQAAAHOsKgACAAAABjUzLjc4NAAeVrC3GBfeCBcBWLsYF94ILENJUS5JT0JULklRX1NIT1JUX0lOVEVSRVNUX1BF</t>
  </si>
  <si>
    <t>UkNFTlQuOC8zMC8yMDI0AQAAAOB3dGQCAAAAETAuMTE0NTgwOTg0NzE0MzI5AB5WsLcYF94IFwFYuxgX3ggfQ0lRLkFSV1IuSVFfTEFTVFNBTEVQUklDRS40NTU0NAEAAACGGQMAAgAAAAUyMS43NgAeVrC3GBfeCBcBWLsYF94IHkNJUS5FTEFCLklRX01BUktFVENBUC45LzMvMjAyNAEAAACM9llkAgAAAAg2LjY1NjE2MQEGAAAABQAAAAExAQAAAAstMTk4MzA3OTUzNQMAAAADMTYwAgAAAAYxMDAwNTQEAAAAATAHAAAACDkvMy8yMDI0HlawtxgX3ggXAVi7GBfeCCFDSVEuSUZSWC5JUV9WQUxVRV9UUkFERUQuOS8zLzIwMjQBAAAA0H2HAgIAAAAIMC4wOTMwNDcAHlawtxgX3ghMjVW7GBfeCB5DSVEuQ1JCVS5JUV9NQVJLRVRDQVAuOS8zLzIwMjQBAAAAL0c5EAIAAAAKMTc4LjkxODI4NwEGAAAABQAAAAExAQAAAAstMTk4NDU4MDY3NgMAAAADMTYwAgAAAAYxMDAwNTQEAAAAATAHAAAACDkvMy8yMDI0HlawtxgX3ghMjVW7GBfeCB9DSVEuQVRIQS5JUV9MQVNUU0FMRVBSSUNFLjQ1NTQ1AQAAABwR2w8CAAAAAzQuOQAeVrC3GBfeCEyNVbsYF94IHkNJUS5JTkRWLklRX01BUktFVENBUC45LzQvMjAyNAEAAAB2RI8QAgAAAAsxNTk1LjkxNjE5MwEGAAAABQAAAAExAQAAAAstMTk4NjQwMTk0NwMAAAADMTYwAgAAAAYxMDAwNTQEAAAAATAHAAAACDkvNC8yMDI0HlawtxgX3ghMjVW7GBfeCB9DSVEuV0lOVC5J</t>
  </si>
  <si>
    <t>UV9MQVNUU0FMRVBSSUNFLjQ1NTQ2AQAAAPZrAAACAAAABTE1Mi41AB5WsLcYF94ITI1VuxgX3ggeQ0lRLklWVkQuSVFfTUFSS0VUQ0FQLjkvNC8yMDI0AQAAAIKDXigCAAAACjEwMS41MzgxODQBBgAAAAUAAAABMQEAAAALLTE5ODMxMTIwMjkDAAAAAzE2MAIAAAAGMTAwMDU0BAAAAAEwBwAAAAg5LzQvMjAyNB5WsLcYF94ITI1VuxgX3ggfQ0lRLkVMRE4uSVFfTEFTVFNBTEVQUklDRS40NTUzOAEAAAC5mLkDAgAAAAQyLjc0AB5WsLcYF94ITI1VuxgX3ggfQ0lRLkFSUVQuSVFfTEFTVFNBTEVQUklDRS40NTUzOQEAAAAoYbkgAgAAAAUxMC40NgAeVrC3GBfeCEyNVbsYF94IJ0NJUS5MTFkuSVFfUFJJQ0VfVk9MX0hJU1RfNk1USC45LzUvMjAyNAEAAAAbWwQAAgAAAAczMS40NzQxAB5WsLcYF94ITI1VuxgX3gghQ0lRLkhPVEguSVFfVkFMVUVfVFJBREVELjkvNS8yMDI0AQAAAFBi6xkCAAAACjIwOS42MzU5NzEAHlawtxgX3ghMjVW7GBfeCB5DSVEuVk9SLklRX0xBU1RTQUxFUFJJQ0UuNDU1NDcBAAAA1DgZIgIAAAACMjEAHlawtxgX3ghMjVW7GBfeCCtDSVEuVFZUWC5JUV9TSE9SVF9JTlRFUkVTVF9QRVJDRU5ULjkvNS8yMDI0AQAAAEHU9QcCAAAAEDEyLjE1MjQxNDA4ODk2NjkAHlawtxgX3ghMjVW7GBfeCB9DSVEuUklHTC5JUV9MQVNUU0FMRVBSSUNFLjQ1NTM5AQAAADuEAAACAAAABTEzLjE4AB5W</t>
  </si>
  <si>
    <t>sLcYF94ITI1VuxgX3ggdQ0lRLkdTSy5JUV9NQVJLRVRDQVAuOS82LzIwMjQBAAAA8jMEAAIAAAALNjczNjQuMDQyOTMBBgAAAAUAAAABMQEAAAALLTE5ODU4NjgxODcDAAAAAjU1AgAAAAYxMDAwNTQEAAAAATAHAAAACDkvNi8yMDI0HlawtxgX3ghMjVW7GBfeCCJDSVEuQ1lUSy5JUV9MQVNUU0FMRVBSSUNFLjkvOC8yMDI0AQAAALNqAAACAAAABTU0LjA5AB5WsLcYF94ITI1VuxgX3ggoQ0lRLlNNTVQuSVFfUFJJQ0VfVk9MX0hJU1RfNk1USC45LzgvMjAyNAEAAADDLbEAAgAAAAgyMTguOTc5OAAeVrC3GBfeCEyNVbsYF94IIkNJUS5NQlJYLklRX0xBU1RTQUxFUFJJQ0UuOS85LzIwMjQBAAAAhmwUEwIAAAAEMi4zNgAeVrC3GBfeCEyNVbsYF94IKENJUS5QUkxELklRX1BSSUNFX1ZPTF9ISVNUXzZNVEguOS85LzIwMjQBAAAAZl5HFgIAAAAIMTE0LjM4NTkAHlawtxgX3ghMjVW7GBfeCCFDSVEuUkVHTi5JUV9WQUxVRV9UUkFERUQuOS85LzIwMjQBAAAAs4MAAAIAAAAKNTg3LjU5NTU1OQAeVrC3GBfeCEyNVbsYF94IH0NJUS5JQlJYLklRX0xBU1RTQUxFUFJJQ0UuNDU1NTEBAAAAB8IPEgIAAAAEMy40OQAeVrC3GBfeCEyNVbsYF94IK0NJUS5DVE1YLklRX1NIT1JUX0lOVEVSRVNUX1BFUkNFTlQuOS85LzIwMjQBAAAA3DibAwIAAAAQMTAuMDgwMDcxNDU1MzQzMwAeVrC3GBfeCEyNVbsYF94IH0NJUS5U</t>
  </si>
  <si>
    <t>Q0JQLklRX0xBU1RTQUxFUFJJQ0UuNDU1NDEFAAAAAAAAAAgAAAAUKEludmFsaWQgSWRlbnRpZmllcikeVrC3GBfeCEyNVbsYF94IH0NJUS5TUFJZLklRX0xBU1RTQUxFUFJJQ0UuNDU1NDEBAAAAB6bhIgIAAAAFMTEuMzYAHlawtxgX3ghMjVW7GBfeCB9DSVEuSVBIQS5JUV9MQVNUU0FMRVBSSUNFLjQ1NTQxAQAAAJmABgACAAAABDIuMzEAHlawtxgX3ghMjVW7GBfeCB9DSVEuQ1ZBQy5JUV9MQVNUU0FMRVBSSUNFLjQ1NTQxAQAAAH4rPQECAAAABDIuNzQAHlawtxgX3ghMjVW7GBfeCB9DSVEuQUtSTy5JUV9MQVNUU0FMRVBSSUNFLjQ1NTQxAQAAADhKFSICAAAABTI2LjQxAB5WsLcYF94ITI1VuxgX3ggfQ0lRLlJFR04uSVFfTEFTVFNBTEVQUklDRS40NTU0NAEAAACzgwAAAgAAAAcxMTQ0Ljc3AB5WsLcYF94ITI1VuxgX3ggeQ0lRLkFMVC5JUV9MQVNUU0FMRVBSSUNFLjQ1NTQ0AQAAAPdCSgACAAAABDYuMzgAHlawtxgX3ghMjVW7GBfeCB9DSVEuVEZGUC5JUV9MQVNUU0FMRVBSSUNFLjQ1NTQ0AQAAAOo0CwACAAAABTQyLjA1AB5WsLcYF94ITI1VuxgX3ggfQ0lRLklPTlMuSVFfTEFTVFNBTEVQUklDRS40NTUxMgEAAABcdgAAAgAAAAU0Ny41MQAeVrC3GBfeCEyNVbsYF94IK0NJUS5QRkUuSVFfU0hPUlRfSU5URVJFU1RfUEVSQ0VOVC44LzEyLzIwMjQBAAAA3nkCAAIAAAAQMS4xNTI5NTYyMzM5NjE5</t>
  </si>
  <si>
    <t>MQAeVrC3GBfeCEyNVbsYF94IH0NJUS5WQ05YLklRX01BUktFVENBUC44LzEyLzIwMjQBAAAAb4eoAAIAAAAIOC4yNzU2ODMBBgAAAAUAAAABMQEAAAALLTE5OTAyNjQzNDADAAAAAzE2MAIAAAAGMTAwMDU0BAAAAAEwBwAAAAk4LzEyLzIwMjQeVrC3GBfeCEyNVbsYF94IIkNJUS5WSVJYLklRX1ZBTFVFX1RSQURFRC44LzE0LzIwMjQBAAAALdNOAgMAAAAAAB5WsLcYF94ITI1VuxgX3ggeQ0lRLlBGRS5JUV9MQVNUU0FMRVBSSUNFLjQ1NTI3AQAAAN55AgACAAAABDI4LjkAHlawtxgX3ghMjVW7GBfeCB9DSVEuUENTQS5JUV9MQVNUU0FMRVBSSUNFLjQ1NTMwAQAAAJscpx8CAAAABDEuNDUAHlawtxgX3ghMjVW7GBfeCCNDSVEuVE5YUC5JUV9MQVNUU0FMRVBSSUNFLjgvMjAvMjAyNAEAAABrHq0GAgAAAAIzOAAeVrC3GBfeCEyNVbsYF94IH0NJUS5TUFJDLklRX0xBU1RTQUxFUFJJQ0UuNDU1MzEBAAAAvltrAQIAAAAIOC44MjAwMDgAHlawtxgX3ghMjVW7GBfeCClDSVEuQ0dUWC5JUV9QUklDRV9WT0xfSElTVF82TVRILjgvMjIvMjAyNAEAAADWrlgCAgAAAAgxMjEuNTY3NAAeVrC3GBfeCEyNVbsYF94ILENJUS5TS1lFLklRX1NIT1JUX0lOVEVSRVNUX1BFUkNFTlQuOC8yMi8yMDI0AQAAAGyz6Q8CAAAAEDMuMzQxMzQ4NTA3MTE3NTcAHlawtxgX3ghMjVW7GBfeCClDSVEuUkRITC5JUV9QUklDRV9WT0xf</t>
  </si>
  <si>
    <t>SElTVF82TVRILjgvMjYvMjAyNAEAAAB0DEEGAgAAAAcxNDEuMjAyAB5WsLcYF94ITI1VuxgX3ggsQ0lRLlZDRUwuSVFfU0hPUlRfSU5URVJFU1RfUEVSQ0VOVC44LzI2LzIwMjQBAAAAWV4AAAIAAAAQNi40MTQxODg4MTMzMTc1MQAeVrC3GBfeCEyNVbsYF94IKUNJUS5IVU1BLklRX1BSSUNFX1ZPTF9ISVNUXzZNVEguOC8yNy8yMDI0AQAAAIt4awYCAAAACDExMC4yMjkxAB5WsLcYF94ITI1VuxgX3ggsQ0lRLk5CSVguSVFfU0hPUlRfSU5URVJFU1RfUEVSQ0VOVC44LzI4LzIwMjQBAAAASX0AAAIAAAAQMi4yNjI5OTM1NDgxMTY0NQAeVrC3GBfeCEyNVbsYF94IKUNJUS5HQU5YLklRX1BSSUNFX1ZPTF9ISVNUXzZNVEguOC8yOS8yMDI0AQAAANvQDCECAAAACDEwMi44MTA0AB5WsLcYF94ITI1VuxgX3ggsQ0lRLlNDTFguSVFfU0hPUlRfSU5URVJFU1RfUEVSQ0VOVC44LzI5LzIwMjQBAAAAVP84JAIAAAAQNi4yNTEyODYyNDU0Njk2MgAeVrC3GBfeCEyNVbsYF94IKUNJUS5BTVJOLklRX1BSSUNFX1ZPTF9ISVNUXzZNVEguOC8zMC8yMDI0AQAAADc5BgACAAAABzc2LjE1ODcAHlawtxgX3ghMjVW7GBfeCCtDSVEuVkFMTi5JUV9TSE9SVF9JTlRFUkVTVF9QRVJDRU5ULjkvMy8yMDI0AQAAADxwRQADAAAAAAAeVrC3GBfeCEyNVbsYF94IKENJUS5FTEFCLklRX1BSSUNFX1ZPTF9ISVNUXzZNVEguOS8zLzIw</t>
  </si>
  <si>
    <t>MjQBAAAAjPZZZAIAAAAHODMuNzQ2NgAeVrC3GBfeCEyNVbsYF94IHkNJUS5YQkkuSVFfTEFTVFNBTEVQUklDRS40NTUwOQEAAADKQJgBAgAAAAU5My40MwD3yBG4GBfeCIyBa7sYF94ILENJUS5WQ05YLklRX1NIT1JUX0lOVEVSRVNUX1BFUkNFTlQuOC8xMi8yMDI0AQAAAG+HqAACAAAAEDIuNTQyNzQ0Njg5NDcxNTUAHlawtxgX3ghMjVW7GBfeCCxDSVEuU1BSQy5JUV9TSE9SVF9JTlRFUkVTVF9QRVJDRU5ULjgvMjAvMjAyNAEAAAC+W2sBAgAAABA0LjY4MDk1MTY5NjY4Nzk3AB5WsLcYF94ITI1VuxgX3ggfQ0lRLkNHVFguSVFfTEFTVFNBTEVQUklDRS40NTUyNQEAAADWrlgCAgAAAAYwLjc0OTgAHlawtxgX3ghMjVW7GBfeCB9DSVEuUkRITC5JUV9MQVNUU0FMRVBSSUNFLjQ1NTI3AQAAAHQMQQYCAAAABDkuMDIAHlawtxgX3ghMjVW7GBfeCB9DSVEuSFVNQS5JUV9MQVNUU0FMRVBSSUNFLjQ1NTMwAQAAAIt4awYCAAAABDcuMDUAHlawtxgX3ghMjVW7GBfeCB9DSVEuR0FOWC5JUV9MQVNUU0FMRVBSSUNFLjQ1NTMyAQAAANvQDCECAAAABDEuMzQAHlawtxgX3ghMjVW7GBfeCB9DSVEuQVRBSS5JUV9MQVNUU0FMRVBSSUNFLjQ1NTE2AQAAAO03VyoCAAAABDEuMjQAHlawtxgX3ghMjVW7GBfeCClDSVEuVFNCWC5JUV9QUklDRV9WT0xfSElTVF82TVRILjgvMTQvMjAyNAUAAAAAAAAACAAAABQoSW52YWxp</t>
  </si>
  <si>
    <t>ZCBJZGVudGlmaWVyKR5WsLcYF94ITI1VuxgX3ggiQ0lRLlZDRUwuSVFfVkFMVUVfVFJBREVELjgvMTUvMjAyNAEAAABZXgAAAgAAAAkxMi40NTE4NDgAHlawtxgX3ghMjVW7GBfeCB9DSVEuTFFEQS5JUV9NQVJLRVRDQVAuOC8xOS8yMDI0AQAAAItQWwECAAAACjc1MS44MTAyNjQBBgAAAAUAAAABMQEAAAALLTE5ODQ2NDE4ODADAAAAAzE2MAIAAAAGMTAwMDU0BAAAAAEwBwAAAAk4LzE5LzIwMjQeVrC3GBfeCEyNVbsYF94ILENJUS5XSFdLLklRX1NIT1JUX0lOVEVSRVNUX1BFUkNFTlQuOC8yMC8yMDI0AQAAAF+3pBkCAAAAETAuNzY1MTYwNTUzMTg1MTI0AB5WsLcYF94ITI1VuxgX3ggpQ0lRLk1STkEuSVFfUFJJQ0VfVk9MX0hJU1RfNk1USC44LzIyLzIwMjQBAAAA/IOrBwIAAAAHNjMuMjgzNQAeVrC3GBfeCEyNVbsYF94IK0NJUS5QRkUuSVFfU0hPUlRfSU5URVJFU1RfUEVSQ0VOVC44LzIyLzIwMjQBAAAA3nkCAAIAAAAQMS4xNTI5NTYyMzM5NjE5MQAeVrC3GBfeCEyNVbsYF94IKUNJUS5NSVJBLklRX1BSSUNFX1ZPTF9ISVNUXzZNVEguOC8yNi8yMDI0AQAAACW87GoCAAAACDMyNS4zNTU3AB5WsLcYF94ITI1VuxgX3ggsQ0lRLkNTQ0kuSVFfU0hPUlRfSU5URVJFU1RfUEVSQ0VOVC44LzI3LzIwMjQBAAAArloGAAMAAAAAAB5WsLcYF94ITI1VuxgX3ggpQ0lRLlZYUlQuSVFfUFJJQ0VfVk9MX0hJ</t>
  </si>
  <si>
    <t>U1RfNk1USC44LzI4LzIwMjQBAAAA/RRBAgIAAAAIMTAwLjUxMTQAHlawtxgX3ghMjVW7GBfeCCxDSVEuVE5YUC5JUV9TSE9SVF9JTlRFUkVTVF9QRVJDRU5ULjgvMjgvMjAyNAEAAABrHq0GAgAAABA1LjkyMzI3NzkzNDU2Njc0AB5WsLcYF94ITI1VuxgX3ggpQ0lRLkxFWFguSVFfUFJJQ0VfVk9MX0hJU1RfNk1USC44LzI5LzIwMjQBAAAAK3uPAQIAAAAIMTI3LjMzODYAHlawtxgX3ghMjVW7GBfeCCxDSVEuQUxOWS5JUV9TSE9SVF9JTlRFUkVTVF9QRVJDRU5ULjgvMzAvMjAyNAEAAABzrCoAAgAAABAzLjUxNzY5ODIwMzkzMjI0AB5WsLcYF94ITI1VuxgX3ggoQ0lRLlVOQ1kuSVFfUFJJQ0VfVk9MX0hJU1RfNk1USC45LzMvMjAyNAEAAACZQxIkAgAAAAgxMjAuMDMyMgAeVrC3GBfeCEyNVbsYF94IH0NJUS5FTEFCLklRX0xBU1RTQUxFUFJJQ0UuNDU1NDUBAAAAjPZZZAIAAAALMTQzMC44MDAyMjgAHlawtxgX3ghMjVW7GBfeCCJDSVEuQ1JCVS5JUV9MQVNUU0FMRVBSSUNFLjkvMy8yMDI0AQAAAC9HORACAAAABDEuOTgAHlawtxgX3ghMjVW7GBfeCB5DSVEuRE5MSS5JUV9NQVJLRVRDQVAuOS8zLzIwMjQBAAAADjn1EQIAAAALMzU5Ni4zMTE0MzIBBgAAAAUAAAABMQEAAAALLTE5ODU2MjIwMTgDAAAAAzE2MAIAAAAGMTAwMDU0BAAAAAEwBwAAAAg5LzMvMjAyNB5WsLcYF94ITI1VuxgX3ggiQ0lRLklO</t>
  </si>
  <si>
    <t>RFYuSVFfTEFTVFNBTEVQUklDRS45LzQvMjAyNAEAAAB2RI8QAgAAAAUxMi4xNAAeVrC3GBfeCEyNVbsYF94IHkNJUS5JT05TLklRX01BUktFVENBUC45LzQvMjAyNAEAAABcdgAAAgAAAAs2OTU4LjEwMjk3MgEGAAAABQAAAAExAQAAAAstMTk4NTMzNzc3NQMAAAADMTYwAgAAAAYxMDAwNTQEAAAAATAHAAAACDkvNC8yMDI0HlawtxgX3ghMjVW7GBfeCCJDSVEuSVZWRC5JUV9MQVNUU0FMRVBSSUNFLjkvNC8yMDI0AQAAAIKDXigCAAAABjAuODUwMQAeVrC3GBfeCEyNVbsYF94IHUNJUS5SRkwuSVFfTUFSS0VUQ0FQLjkvNS8yMDI0AQAAAJt5UiACAAAACTM3LjQwMzUwMwEGAAAABQAAAAExAQAAAAstMTk4OTE4NjcyNAMAAAADMTYwAgAAAAYxMDAwNTQEAAAAATAHAAAACDkvNS8yMDI0HlawtxgX3ghMjVW7GBfeCCFDSVEuQ0FUWC5JUV9WQUxVRV9UUkFERUQuOS81LzIwMjQBAAAA6pWXAAIAAAAJMjQuMzAwNjQ1AB5WsLcYF94ITI1VuxgX3ggrQ0lRLkxTVEEuSVFfU0hPUlRfSU5URVJFU1RfUEVSQ0VOVC45LzUvMjAyNAEAAABgKQUAAgAAABIwLjA4OTA3ODgwMTg2NTQ3NDMAHlawtxgX3ghMjVW7GBfeCB9DSVEuQlRBSS5JUV9MQVNUU0FMRVBSSUNFLjQ1NTM5AQAAAA0vZiACAAAAAzkuNgAeVrC3GBfeCEyNVbsYF94IHkNJUS5MR05ELklRX01BUktFVENBUC45LzUvMjAyNAEAAABkeAAAAgAAAAsxODg0</t>
  </si>
  <si>
    <t>LjQ0MjE5MwEGAAAABQAAAAExAQAAAAstMTk4NDQ1MzgwMQMAAAADMTYwAgAAAAYxMDAwNTQEAAAAATAHAAAACDkvNS8yMDI0HlawtxgX3ghMjVW7GBfeCCFDSVEuR1NLLklRX0xBU1RTQUxFUFJJQ0UuOS82LzIwMjQBAAAA8jMEAAIAAAAGMTYuNTE1AB5WsLcYF94ITI1VuxgX3ggoQ0lRLlpWUkEuSVFfUFJJQ0VfVk9MX0hJU1RfNk1USC45LzYvMjAyNAEAAACOu+ADAgAAAAc3MC44NjAzAB5WsLcYF94ITI1VuxgX3ggeQ0lRLlNWUkEuSVFfTUFSS0VUQ0FQLjkvOC8yMDI0AQAAAHV/hwMCAAAACjg5OC4yMjEwOTQBBgAAAAUAAAABMQEAAAALLTE5ODM1ODkyNDIDAAAAAzE2MAIAAAAGMTAwMDU0BAAAAAEwBwAAAAg5LzgvMjAyNB5WsLcYF94ITI1VuxgX3ggiQ0lRLk5VVkwuSVFfTEFTVFNBTEVQUklDRS45LzkvMjAyNAEAAACFbN4pAgAAAAU4OS4yNAAeVrC3GBfeCEyNVbsYF94IIUNJUS5QRFNCLklRX1ZBTFVFX1RSQURFRC45LzkvMjAyNAEAAACHDDQDAgAAAAgwLjQ5MDcxMQAeVrC3GBfeCEyNVbsYF94IH0NJUS5QUkxELklRX0xBU1RTQUxFUFJJQ0UuNDU1NTEBAAAAZl5HFgIAAAADMi42AB5WsLcYF94ITI1VuxgX3ggeQ0lRLlJFUEwuSVFfTUFSS0VUQ0FQLjkvOS8yMDI0AQAAAEToEiICAAAACDcxOS40MjQzAQYAAAAFAAAAATEBAAAACy0xOTg0NDA0NTczAwAAAAMxNjACAAAABjEwMDA1NAQAAAAB</t>
  </si>
  <si>
    <t>MAcAAAAIOS85LzIwMjQeVrC3GBfeCEyNVbsYF94IKENJUS5BVkJQLklRX1BSSUNFX1ZPTF9ISVNUXzZNVEguOS85LzIwMjQBAAAAMrOkYwIAAAAHNDguMTY2MgAeVrC3GBfeCEyNVbsYF94IK0NJUS5JVFJNLklRX1NIT1JUX0lOVEVSRVNUX1BFUkNFTlQuOS85LzIwMjQBAAAAkLL5EgIAAAAQMS45NTM2NzM1NTQyMTY1NwAeVrC3GBfeCEyNVbsYF94IKENJUS5QSEdFLklRX1BSSUNFX1ZPTF9ISVNUXzZNVEguOS85LzIwMjQBAAAA2Y6vGQIAAAAIMTAzLjU3NzIAHlawtxgX3ghMjVW7GBfeCChDSVEuQ0NDQy5JUV9QUklDRV9WT0xfSElTVF82TVRILjkvOS8yMDI0AQAAAATOKhMCAAAABzc1LjU0ODQAHlawtxgX3ghMjVW7GBfeCCtDSVEuVE5YUC5JUV9TSE9SVF9JTlRFUkVTVF9QRVJDRU5ULjkvOS8yMDI0AQAAAGserQYCAAAAEDUuOTIzMjc3OTM0NTY2NzQAHlawtxgX3ghMjVW7GBfeCChDSVEuSU1WVC5JUV9QUklDRV9WT0xfSElTVF82TVRILjkvOS8yMDI0AQAAAPMFVSMCAAAABzQ1LjAyMTMAHlawtxgX3ghMjVW7GBfeCCtDSVEuVEVSTi5JUV9TSE9SVF9JTlRFUkVTVF9QRVJDRU5ULjkvOS8yMDI0AQAAAJbkRiECAAAAEDIuNTY0MDg5ODExMzQ1MzIAHlawtxgX3ghMjVW7GBfeCCdDSVEuTlZPLklRX1BSSUNFX1ZPTF9ISVNUXzZNVEguOS85LzIwMjQBAAAAfO8EAAIAAAAHMzAuMTA5NgAeVrC3GBfe</t>
  </si>
  <si>
    <t>CEyNVbsYF94ILENJUS5NQUlBLklRX1NIT1JUX0lOVEVSRVNUX1BFUkNFTlQuOS8xMC8yMDI0AQAAAHXynyUCAAAAEDIuNzk5NDE0NjcwMzUxMzYAHlawtxgX3ghMjVW7GBfeCClDSVEuVlJETi5JUV9QUklDRV9WT0xfSElTVF82TVRILjkvMTAvMjAyNAEAAABv4q4CAgAAAAc3MC4wNDkyAB5WsLcYF94ITI1VuxgX3ggsQ0lRLkNOVEEuSVFfU0hPUlRfSU5URVJFU1RfUEVSQ0VOVC45LzEwLzIwMjQBAAAATef9KQIAAAARMC45NzA3OTM2NjcyOTUwMjIAHlawtxgX3ghMjVW7GBfeCClDSVEuUk5BWi5JUV9QUklDRV9WT0xfSElTVF82TVRILjkvMTAvMjAyNAEAAAAZIZYgAgAAAAgyMzAuNjQ4NgAeVrC3GBfeCEyNVbsYF94IKUNJUS5JTUFCLklRX1BSSUNFX1ZPTF9ISVNUXzZNVEguOS8xMC8yMDI0AQAAAP0tRSYCAAAABzUxLjk1NzgAHlawtxgX3ghMjVW7GBfeCChDSVEuTVJLLklRX1BSSUNFX1ZPTF9ISVNUXzZNVEguOS8xMS8yMDI0AQAAAPZmBAACAAAABzIzLjc4MTkAHlawtxgX3ghMjVW7GBfeCCxDSVEuU0NQSC5JUV9TSE9SVF9JTlRFUkVTVF9QRVJDRU5ULjgvMTIvMjAyNAUAAAAAAAAACAAAABQoSW52YWxpZCBJZGVudGlmaWVyKfSP8rcYF94Id1NfuxgX3ggsQ0lRLkFUQUkuSVFfU0hPUlRfSU5URVJFU1RfUEVSQ0VOVC44LzEzLzIwMjQBAAAA7TdXKgIAAAAQNS4yMzA4NTg1NTkyODAwNgAeVrC3</t>
  </si>
  <si>
    <t>GBfeCEyNVbsYF94IKUNJUS5MUURBLklRX1BSSUNFX1ZPTF9ISVNUXzZNVEguOC8xOS8yMDI0AQAAAItQWwECAAAABzcxLjU5ODcAHlawtxgX3ghMjVW7GBfeCB9DSVEuU09OTi5JUV9NQVJLRVRDQVAuOC8xOS8yMDI0AQAAAJrfdRgCAAAACDMuNDkzNDgxAQYAAAAFAAAAATEBAAAACy0xOTgzMDM4ODE5AwAAAAMxNjACAAAABjEwMDA1NAQAAAABMAcAAAAJOC8xOS8yMDI0HlawtxgX3ghMjVW7GBfeCB5DSVEuSU5NLklRX01BUktFVENBUC44LzIwLzIwMjQBAAAAcV6MAAIAAAAIMy44NDU4NDcBBgAAAAUAAAABMQEAAAALLTE5OTQ2MDYwNTgDAAAAAzE2MAIAAAAGMTAwMDU0BAAAAAEwBwAAAAk4LzIwLzIwMjQeVrC3GBfeCEyNVbsYF94IKUNJUS5QUkZYLklRX1BSSUNFX1ZPTF9ISVNUXzZNVEguOC8yMC8yMDI0AQAAACVAOwMCAAAACDEwNi4wMzkxAB5WsLcYF94ITI1VuxgX3ggiQ0lRLldIV0suSVFfVkFMVUVfVFJBREVELjgvMjAvMjAyNAEAAABft6QZAgAAAAgxLjA3NTg1MgAeVrC3GBfeCEyNVbsYF94II0NJUS5NUk5BLklRX0xBU1RTQUxFUFJJQ0UuOC8yMi8yMDI0AQAAAPyDqwcCAAAABTgxLjA0AB5WsLcYF94ITI1VuxgX3gghQ0lRLlBGRS5JUV9WQUxVRV9UUkFERUQuOC8yMi8yMDI0AQAAAN55AgACAAAACjU4Mi41NTE0NjQAHlawtxgX3ghMjVW7GBfeCCNDSVEuTUlSQS5JUV9MQVNUU0FMRVBS</t>
  </si>
  <si>
    <t>SUNFLjgvMjYvMjAyNAEAAAAlvOxqAgAAAAQyLjExAB5WsLcYF94ITI1VuxgX3ggiQ0lRLkNTQ0kuSVFfVkFMVUVfVFJBREVELjgvMjcvMjAyNAEAAACuWgYAAgAAAAgwLjA2NDkwNQAeVrC3GBfeCEyNVbsYF94II0NJUS5WWFJULklRX0xBU1RTQUxFUFJJQ0UuOC8yOC8yMDI0AQAAAP0UQQICAAAABDAuODUAHlawtxgX3ghMjVW7GBfeCCJDSVEuVE5YUC5JUV9WQUxVRV9UUkFERUQuOC8yOC8yMDI0AQAAAGserQYCAAAACTEyLjA2MDMyNQAeVrC3GBfeCEyNVbsYF94II0NJUS5MRVhYLklRX0xBU1RTQUxFUFJJQ0UuOC8yOS8yMDI0AQAAACt7jwECAAAABDMuMjMAHlawtxgX3ghMjVW7GBfeCCJDSVEuQUxOWS5JUV9WQUxVRV9UUkFERUQuOC8zMC8yMDI0AQAAAHOsKgACAAAACjk4OC4zODYzNjEAHlawtxgX3ghMjVW7GBfeCB1DSVEuUEZFLklRX01BUktFVENBUC45LzMvMjAyNAEAAADeeQIAAgAAAA0xNjAzNjcuNDcwMzExAQYAAAAFAAAAATEBAAAACy0xOTg0ODkwNzE5AwAAAAMxNjACAAAABjEwMDA1NAQAAAABMAcAAAAIOS8zLzIwMjQeVrC3GBfeCEyNVbsYF94IH0NJUS5DUkJVLklRX0xBU1RTQUxFUFJJQ0UuNDU1NDUBAAAAL0c5EAIAAAAEMS45NgAeVrC3GBfeCEyNVbsYF94IKENJUS5ETkxJLklRX1BSSUNFX1ZPTF9ISVNUXzZNVEguOS8zLzIwMjQBAAAADjn1EQIAAAAHNTIuOTEyOAAeVrC3GBfe</t>
  </si>
  <si>
    <t>CEyNVbsYF94IHkNJUS5SR05YLklRX01BUktFVENBUC45LzMvMjAyNAEAAABUb8kHAgAAAAo1NjAuNDU4OTUyAQYAAAAFAAAAATEBAAAACy0xOTg1NDc0MTg0AwAAAAMxNjACAAAABjEwMDA1NAQAAAABMAcAAAAIOS8zLzIwMjQeVrC3GBfeCEyNVbsYF94IH0NJUS5JTkRWLklRX0xBU1RTQUxFUFJJQ0UuNDU1NDYBAAAAdkSPEAIAAAAEOS41OAAeVrC3GBfeCEyNVbsYF94IKENJUS5JT05TLklRX1BSSUNFX1ZPTF9ISVNUXzZNVEguOS80LzIwMjQBAAAAXHYAAAIAAAAHMzMuNDA2MwAeVrC3GBfeCEyNVbsYF94IK0NJUS5XSU5ULklRX1NIT1JUX0lOVEVSRVNUX1BFUkNFTlQuOS80LzIwMjQBAAAA9msAAAIAAAAQMTkuMTExMTY3NDI2OTMwMgAeVrC3GBfeCEyNVbsYF94IH0NJUS5JVlZELklRX0xBU1RTQUxFUFJJQ0UuNDU1NDYBAAAAgoNeKAIAAAAEMS4wMgAeVrC3GBfeCEyNVbsYF94IIUNJUS5BTFhPLklRX1ZBTFVFX1RSQURFRC45LzQvMjAyNAEAAACQA/8RAgAAAAgxLjYyODk0MwAeVrC3GBfeCEyNVbsYF94IJ0NJUS5SRkwuSVFfUFJJQ0VfVk9MX0hJU1RfNk1USC45LzUvMjAyNAEAAACbeVIgAgAAAAczOC4wOTI4AB5WsLcYF94ITI1VuxgX3ggiQ0lRLkJUQUkuSVFfTEFTVFNBTEVQUklDRS45LzUvMjAyNAEAAAANL2YgAgAAAAY5LjQ0MTYAHlawtxgX3ghMjVW7GBfeCChDSVEuTEdORC5JUV9QUklD</t>
  </si>
  <si>
    <t>RV9WT0xfSElTVF82TVRILjkvNS8yMDI0AQAAAGR4AAACAAAABzQwLjAxODYAHlawtxgX3ghMjVW7GBfeCCFDSVEuVlRZWC5JUV9WQUxVRV9UUkFERUQuOS82LzIwMjQBAAAABBQWKAIAAAAIMC45NjkyMzkAHlawtxgX3ghMjVW7GBfeCCtDSVEuQVhHTi5JUV9TSE9SVF9JTlRFUkVTVF9QRVJDRU5ULjkvNi8yMDI0AQAAAFmfPwECAAAADzQuMTExMzc2MTg0NDM2NwAeVrC3GBfeCEyNVbsYF94IH0NJUS5aVlJBLklRX0xBU1RTQUxFUFJJQ0UuNDU1NDABAAAAjrvgAwIAAAAENy4yMwAeVrC3GBfeCEyNVbsYF94IKENJUS5TVlJBLklRX1BSSUNFX1ZPTF9ISVNUXzZNVEguOS84LzIwMjQBAAAAdX+HAwIAAAAHNjIuNzgyMwAeVrC3GBfeCEyNVbsYF94IIENJUS5BWk4uSVFfVkFMVUVfVFJBREVELjkvOC8yMDI0AQAAAIYjBQADAAAAAAAeVrC3GBfeCEyNVbsYF94IK0NJUS5BR0VOLklRX1NIT1JUX0lOVEVSRVNUX1BFUkNFTlQuOS85LzIwMjQBAAAAZEEGAAIAAAAQMTIuMjg4MTk0MTg3MDY5MgAeVrC3GBfeCEyNVbsYF94IHkNJUS5BQ1RVLklRX01BUktFVENBUC45LzkvMjAyNAEAAAATnaoSAgAAAAkxNTguMDUzMjMBBgAAAAUAAAABMQEAAAALLTE5OTAwMDA5OTIDAAAAAzE2MAIAAAAGMTAwMDU0BAAAAAEwBwAAAAg5LzkvMjAyNB5WsLcYF94ITI1VuxgX3ggeQ0lRLk5WUy5JUV9MQVNUU0FMRVBSSUNFLjQ1</t>
  </si>
  <si>
    <t>NTIzAQAAAKm16A8CAAAABDYuMDYAHlawtxgX3ghMjVW7GBfeCCxDSVEuVFNCWC5JUV9TSE9SVF9JTlRFUkVTVF9QRVJDRU5ULjgvMTQvMjAyNAUAAAAAAAAACAAAABQoSW52YWxpZCBJZGVudGlmaWVyKR5WsLcYF94ITI1VuxgX3ggpQ0lRLlNPTk4uSVFfUFJJQ0VfVk9MX0hJU1RfNk1USC44LzE5LzIwMjQBAAAAmt91GAIAAAAHOTkuNjg5MgAeVrC3GBfeCEyNVbsYF94IKENJUS5JTk0uSVFfUFJJQ0VfVk9MX0hJU1RfNk1USC44LzIwLzIwMjQBAAAAcV6MAAIAAAAHMTg0LjIwOQAeVrC3GBfeCEyNVbsYF94II0NJUS5QUkZYLklRX0xBU1RTQUxFUFJJQ0UuOC8yMC8yMDI0AQAAACVAOwMCAAAACDYuMzE5MTk4AB5WsLcYF94ITI1VuxgX3ggfQ0lRLlJFR04uSVFfTUFSS0VUQ0FQLjgvMjAvMjAyNAEAAACzgwAAAgAAAAwxMjg2ODIuNzgzNTEBBgAAAAUAAAABMQEAAAALLTE5ODU2MTkzODMDAAAAAzE2MAIAAAAGMTAwMDU0BAAAAAEwBwAAAAk4LzIwLzIwMjQeVrC3GBfeCEyNVbsYF94IH0NJUS5NUk5BLklRX0xBU1RTQUxFUFJJQ0UuNDU1MzMBAAAA/IOrBwIAAAAFNzcuNTkAHlawtxgX3ghMjVW7GBfeCB9DSVEuQk5UWC5JUV9NQVJLRVRDQVAuOC8yMi8yMDI0AQAAAHs7DQMCAAAADDIwNzQwLjM0ODY3OQEGAAAABQAAAAExAQAAAAstMTk4NDkzNzU3NQMAAAADMTYwAgAAAAYxMDAwNTQEAAAAATAHAAAA</t>
  </si>
  <si>
    <t>CTgvMjIvMjAyNB5WsLcYF94ITI1VuxgX3ggfQ0lRLk1JUkEuSVFfTEFTVFNBTEVQUklDRS40NTUzNwEAAAAlvOxqAgAAAAQxLjkzAB5WsLcYF94ITI1VuxgX3ggfQ0lRLkNMU0QuSVFfTUFSS0VUQ0FQLjgvMjcvMjAyNAEAAAAN8a0IAgAAAAk3NS40OTMwMTYBBgAAAAUAAAABMQEAAAALLTE5ODI1NzY5ODYDAAAAAzE2MAIAAAAGMTAwMDU0BAAAAAEwBwAAAAk4LzI3LzIwMjQeVrC3GBfeCEyNVbsYF94IH0NJUS5WWFJULklRX0xBU1RTQUxFUFJJQ0UuNDU1MzkBAAAA/RRBAgIAAAAFMC44NTYAHlawtxgX3ghMjVW7GBfeCB9DSVEuS1JZUy5JUV9NQVJLRVRDQVAuOC8yOC8yMDI0AQAAACgn1R8CAAAACzU4NTguMzI0MTA1AQYAAAAFAAAAATEBAAAACy0xOTg0OTg1NjE4AwAAAAMxNjACAAAABjEwMDA1NAQAAAABMAcAAAAJOC8yOC8yMDI0HlawtxgX3ghMjVW7GBfeCB9DSVEuTEVYWC5JUV9MQVNUU0FMRVBSSUNFLjQ1NTQwAQAAACt7jwECAAAAAzMuMwAeVrC3GBfeCEyNVbsYF94IHkNJUS5FQlMuSVFfTUFSS0VUQ0FQLjgvMzAvMjAyNAEAAACJ7s8AAgAAAAo0MzkuNjU0MDQ1AQYAAAAFAAAAATEBAAAACy0xOTg0NTgwNTI1AwAAAAMxNjACAAAABjEwMDA1NAQAAAABMAcAAAAJOC8zMC8yMDI0HlawtxgX3ghMjVW7GBfeCCdDSVEuUEZFLklRX1BSSUNFX1ZPTF9ISVNUXzZNVEguOS8zLzIwMjQBAAAA3nkC</t>
  </si>
  <si>
    <t>AAIAAAAHMjMuNTAzNgAeVrC3GBfeCEyNVbsYF94IH0NJUS5ETkxJLklRX0xBU1RTQUxFUFJJQ0UuNDU1NDUBAAAADjn1EQIAAAAFMjYuMzQAHlawtxgX3ghMjVW7GBfeCChDSVEuUkdOWC5JUV9QUklDRV9WT0xfSElTVF82TVRILjkvMy8yMDI0AQAAAFRvyQcCAAAABzU2Ljc5NjEAHlawtxgX3ghMjVW7GBfeCCtDSVEuQVRIQS5JUV9TSE9SVF9JTlRFUkVTVF9QRVJDRU5ULjkvMy8yMDI0AQAAABwR2w8CAAAADzIuNTc3MzkzOTU4MzI5NwAeVrC3GBfeCEyNVbsYF94IH0NJUS5JT05TLklRX0xBU1RTQUxFUFJJQ0UuNDU1MzgBAAAAXHYAAAIAAAAFNDcuMzEAHlawtxgX3ghMjVW7GBfeCB1DSVEuU05ZLklRX01BUktFVENBUC45LzQvMjAyNAEAAAAafAoAAgAAAA0xMzIyOTUuOTM2MTY1AQYAAAAFAAAAATEBAAAACy0xOTg2NDgzOTAxAwAAAAI1MAIAAAAGMTAwMDU0BAAAAAEwBwAAAAg5LzQvMjAyNB5WsLcYF94ITI1VuxgX3ggeQ0lRLlJGTC5JUV9MQVNUU0FMRVBSSUNFLjQ1NTM5AQAAAJt5UiACAAAABDEuNTMAHlawtxgX3ghMjVW7GBfeCCFDSVEuTFNUQS5JUV9WQUxVRV9UUkFERUQuOS81LzIwMjQBAAAAYCkFAAIAAAAIMC4wNTkzODYAHlawtxgX3ghMjVW7GBfeCB9DSVEuQlRBSS5JUV9MQVNUU0FMRVBSSUNFLjQ1NTQ3AQAAAA0vZiACAAAAAzguOAAeVrC3GBfeCEyNVbsYF94IKkNJUS5WT1IuSVFf</t>
  </si>
  <si>
    <t>U0hPUlRfSU5URVJFU1RfUEVSQ0VOVC45LzUvMjAyNAEAAADUOBkiAgAAABAyLjQzMTk3MDMxNzYxNjU5AB5WsLcYF94ITI1VuxgX3ggfQ0lRLkxHTkQuSVFfTEFTVFNBTEVQUklDRS40NTUzOQEAAABkeAAAAgAAAAYxMDIuNTYAHlawtxgX3ghMjVW7GBfeCB5DSVEuS0FMVi5JUV9NQVJLRVRDQVAuOS82LzIwMjQBAAAAEI4lCAIAAAAKNTMzLjI3ODkyNAEGAAAABQAAAAExAQAAAAstMTk3NzkxMTg0MgMAAAADMTYwAgAAAAYxMDAwNTQEAAAAATAHAAAACDkvNi8yMDI0HlawtxgX3ghMjVW7GBfeCB9DSVEuWlZSQS5JUV9MQVNUU0FMRVBSSUNFLjQ1NTQ4AQAAAI674AMCAAAABDcuODUAHlawtxgX3ghMjVW7GBfeCCtDSVEuQ1lUSy5JUV9TSE9SVF9JTlRFUkVTVF9QRVJDRU5ULjkvOC8yMDI0AQAAALNqAAACAAAAEDE1LjgzNzU4NzgyNDc2NjgAHlawtxgX3gggJlO7GBfeCB9DSVEuU1ZSQS5JUV9MQVNUU0FMRVBSSUNFLjQ1NTQxAQAAAHV/hwMCAAAABDQuNDIAHlawtxgX3gggJlO7GBfeCB1DSVEuSk5KLklRX01BUktFVENBUC45LzgvMjAyNAEAAACdIQIAAgAAAA0zOTU3MDIuNzEzOTgxAQYAAAAFAAAAATEBAAAACy0xOTg2Mzg1MzIxAwAAAAMxNjACAAAABjEwMDA1NAQAAAABMAcAAAAIOS84LzIwMjQeVrC3GBfeCCAmU7sYF94IKENJUS5BQ1RVLklRX1BSSUNFX1ZPTF9ISVNUXzZNVEguOS85LzIwMjQB</t>
  </si>
  <si>
    <t>AAAAE52qEgMAAAAAAB5WsLcYF94IICZTuxgX3ggrQ0lRLklCUlguSVFfU0hPUlRfSU5URVJFU1RfUEVSQ0VOVC45LzkvMjAyNAEAAAAHwg8SAgAAABA3LjA2MTI2MjkyNDIxNDc5AB5WsLcYF94IICZTuxgX3ggfQ0lRLlJFUEwuSVFfTEFTVFNBTEVQUklDRS40NTU0MQEAAABE6BIiAgAAAAUxMC4zNwAeVrC3GBfeCCAmU7sYF94IIkNJUS5BVkJQLklRX0xBU1RTQUxFUFJJQ0UuOS85LzIwMjQBAAAAMrOkYwIAAAAFMjcuNzMAHlawtxgX3gggJlO7GBfeCCFDSVEuSVRSTS5JUV9WQUxVRV9UUkFERUQuOS85LzIwMjQBAAAAkLL5EgMAAAAAAB5WsLcYF94IICZTuxgX3ggiQ0lRLlBIR0UuSVFfTEFTVFNBTEVQUklDRS45LzkvMjAyNAEAAADZjq8ZAgAAAAUxLjEyNgAeVrC3GBfeCCAmU7sYF94IIkNJUS5DQ0NDLklRX0xBU1RTQUxFUFJJQ0UuOS85LzIwMjQBAAAABM4qEwIAAAAENS43MwAeVrC3GBfeCCAmU7sYF94IIUNJUS5UTlhQLklRX1ZBTFVFX1RSQURFRC45LzkvMjAyNAEAAABrHq0GAgAAAAkzNy44ODQ2NTUAHlawtxgX3gggJlO7GBfeCCJDSVEuSU1WVC5JUV9MQVNUU0FMRVBSSUNFLjkvOS8yMDI0AQAAAPMFVSMCAAAABTMxLjQ0AB5WsLcYF94IICZTuxgX3gghQ0lRLlRFUk4uSVFfVkFMVUVfVFJBREVELjkvOS8yMDI0AQAAAJbkRiECAAAACjIxNC4xMzE2MDgAHlawtxgX3gggJlO7GBfeCCFDSVEu</t>
  </si>
  <si>
    <t>TlZPLklRX0xBU1RTQUxFUFJJQ0UuOS85LzIwMjQBAAAAfO8EAAIAAAAGMTMxLjkxAB5WsLcYF94IICZTuxgX3ggiQ0lRLk1BSUEuSVFfVkFMVUVfVFJBREVELjkvMTAvMjAyNAEAAAB18p8lAgAAAAgwLjg5NDUzOAAeVrC3GBfeCCAmU7sYF94II0NJUS5WUkROLklRX0xBU1RTQUxFUFJJQ0UuOS8xMC8yMDI0AQAAAG/irgICAAAABTE4Ljc1AB5WsLcYF94IICZTuxgX3ggiQ0lRLkNOVEEuSVFfVkFMVUVfVFJBREVELjkvMTAvMjAyNAEAAABN5/0pAgAAAAk3NS4zNjg2MTMAHlawtxgX3gggJlO7GBfeCCNDSVEuUk5BWi5JUV9MQVNUU0FMRVBSSUNFLjkvMTAvMjAyNAEAAAAZIZYgAgAAAAoyMzcuMDA2MTQ5AB5WsLcYF94IICZTuxgX3ggjQ0lRLklNQUIuSVFfTEFTVFNBTEVQUklDRS45LzEwLzIwMjQBAAAA/S1FJgIAAAAEMS4wOQAeVrC3GBfeCCAmU7sYF94IIkNJUS5NUksuSVFfTEFTVFNBTEVQUklDRS45LzExLzIwMjQBAAAA9mYEAAIAAAAGMTE0LjcxAB5WsLcYF94IICZTuxgX3ggiQ0lRLkNMTk4uSVFfTEFTVFNBTEVQUklDRS44LzYvMjAyNAEAAABkSTsUAgAAAAQ1Ljg4AB5WsLcYF94IICZTuxgX3ggfQ0lRLkFTTkQuSVFfTEFTVFNBTEVQUklDRS40NTUxMwEAAACl4loCAgAAAAYxMjYuOTcAHlawtxgX3gggJlO7GBfeCB9DSVEuQUxNUy5JUV9NQVJLRVRDQVAuOC8xMy8yMDI0AQAAAF97DyoCAAAA</t>
  </si>
  <si>
    <t>CjY4Mi4yMTc0MDcBBgAAAAUAAAABMQEAAAALLTE5ODIwNDIzMTADAAAAAzE2MAIAAAAGMTAwMDU0BAAAAAEwBwAAAAk4LzEzLzIwMjQeVrC3GBfeCCAmU7sYF94IH0NJUS5YTkNSLklRX0xBU1RTQUxFUFJJQ0UuNDU1MTgBAAAAploLAAIAAAAFMTUuNzMAHlawtxgX3gggJlO7GBfeCB9DSVEuQVBHRS5JUV9NQVJLRVRDQVAuOC8xOS8yMDI0AQAAAJX7RmwCAAAACzI4MzYuMzE1MDM4AQYAAAAFAAAAATEBAAAACy0xOTgzNzA4OTkwAwAAAAMxNjACAAAABjEwMDA1NAQAAAABMAcAAAAJOC8xOS8yMDI0HlawtxgX3gggJlO7GBfeCB9DSVEuUFJGWC5JUV9MQVNUU0FMRVBSSUNFLjQ1NTMxAQAAACVAOwMCAAAACDYuNTM5OTk4AB5WsLcYF94IICZTuxgX3ggpQ0lRLlJFR04uSVFfUFJJQ0VfVk9MX0hJU1RfNk1USC44LzIwLzIwMjQBAAAAs4MAAAIAAAAHMTcuNTE0MwAeVrC3GBfeCCAmU7sYF94ILENJUS5DR1RYLklRX1NIT1JUX0lOVEVSRVNUX1BFUkNFTlQuOC8yMi8yMDI0AQAAANauWAICAAAAEDQuNDAyMTc0NTYxNzAyNTQAHlawtxgX3gggJlO7GBfeCClDSVEuQk5UWC5JUV9QUklDRV9WT0xfSElTVF82TVRILjgvMjIvMjAyNAEAAAB7Ow0DAgAAAAYzNS4wMDgAHlawtxgX3gggJlO7GBfeCCxDSVEuUkRITC5JUV9TSE9SVF9JTlRFUkVTVF9QRVJDRU5ULjgvMjYvMjAyNAEAAAB0DEEGAgAAABAxLjY5MTM0</t>
  </si>
  <si>
    <t>NzE1OTI4MjE1AB5WsLcYF94IICZTuxgX3ggpQ0lRLkNMU0QuSVFfUFJJQ0VfVk9MX0hJU1RfNk1USC44LzI3LzIwMjQBAAAADfGtCAIAAAAHNzguOTk4NAAeVrC3GBfeCCAmU7sYF94ILENJUS5IVU1BLklRX1NIT1JUX0lOVEVSRVNUX1BFUkNFTlQuOC8yNy8yMDI0AQAAAIt4awYCAAAAEDkuNTYzNDUwOTQwOTk3NDQAHlawtxgX3gggJlO7GBfeCClDSVEuS1JZUy5JUV9QUklDRV9WT0xfSElTVF82TVRILjgvMjgvMjAyNAEAAAAoJ9UfAgAAAAczNy42Mzc0AB5WsLcYF94IICZTuxgX3ggsQ0lRLkdBTlguSVFfU0hPUlRfSU5URVJFU1RfUEVSQ0VOVC44LzI5LzIwMjQBAAAA29AMIQIAAAARMC43MzY5ODY5MTkzNjYyNDYAHlawtxgX3gggJlO7GBfeCChDSVEuRUJTLklRX1BSSUNFX1ZPTF9ISVNUXzZNVEguOC8zMC8yMDI0AQAAAInuzwACAAAACDE2OC43NTY1AB5WsLcYF94IICZTuxgX3ggsQ0lRLkFNUk4uSVFfU0hPUlRfSU5URVJFU1RfUEVSQ0VOVC44LzMwLzIwMjQBAAAANzkGAAIAAAAQNC41MjUxNDIyMzI3NTIxNAAeVrC3GBfeCCAmU7sYF94IIUNJUS5QRkUuSVFfTEFTVFNBTEVQUklDRS45LzMvMjAyNAEAAADeeQIAAgAAAAQyOC4zAB5WsLcYF94IICZTuxgX3ggrQ0lRLlBDVlguSVFfU0hPUlRfSU5URVJFU1RfUEVSQ0VOVC45LzMvMjAyNAEAAAD6E1QSAgAAABAxMC4wNjk3NzE2NDE5MjE2AB5W</t>
  </si>
  <si>
    <t>sLcYF94IICZTuxgX3ggfQ0lRLlJHTlguSVFfTEFTVFNBTEVQUklDRS40NTUzNwEAAABUb8kHAgAAAAUxMi4yMgAeVrC3GBfeCCAmU7sYF94IIUNJUS5BVEhBLklRX1ZBTFVFX1RSQURFRC45LzMvMjAyNAEAAAAcEdsPAgAAAAg5LjM5MjQ4NwAeVrC3GBfeCCAmU7sYF94IH0NJUS5JT05TLklRX0xBU1RTQUxFUFJJQ0UuNDU1NDYBAAAAXHYAAAIAAAAFNDIuNTMAHlawtxgX3gggJlO7GBfeCCBDSVEuR1NLLklRX0JFVEFfMVlSX1JTUS44LzEvMjAyNAEAAADyMwQAAgAAABIwLjAyNDIyMDQxMjQxMjY4ODUAo8TvtxgX3ggrMWS7GBfeCCFDSVEuUkdOWC5JUV9CRVRBXzFZUl9SU1EuOC8xLzIwMjQBAAAAVG/JBwIAAAASMC4wNjEyOTc2NzgxMTExNjk2APVeD7gYF94IjIFruxgX3gghQ0lRLkFaTi5JUV9CRVRBXzFZUl9SU1EuNy8yNS8yMDI0AQAAAIYjBQACAAAAETAuMTQ3MDY1MTkzMjMxMjI3AKPE77cYF94IKzFkuxgX3gghQ0lRLkhDTS5JUV9CRVRBXzFZUl9SU1EuNy8zMS8yMDI0AQAAALuvlgECAAAAEjAuMDI0NjAxODQ0MDIzMDU5MgD1Xg+4GBfeCIyBa7sYF94IIkNJUS5NRVNPLklRX0JFVEFfMVlSX1JTUS43LzIzLzIwMjQBAAAARp42AQMAAAAAAKPE77cYF94IKzFkuxgX3ggiQ0lRLkdJTEQuSVFfQkVUQV8xWVJfUlNRLjcvMjQvMjAyNAEAAABKcQAAAgAAABIwLjAyNzIxMjgyMzg1MjM3NDIAo8Tv</t>
  </si>
  <si>
    <t>txgX3ggrMWS7GBfeCCJDSVEuV0lOVC5JUV9CRVRBXzFZUl9SU1EuNy8yNS8yMDI0AQAAAPZrAAACAAAAEjAuMDM2MTU0NDQwMTE1MDMyMgCjxO+3GBfeCCsxZLsYF94IIkNJUS5IQUxPLklRX0JFVEFfMVlSX1JTUS43LzI5LzIwMjQBAAAARgV5AAIAAAARMC4xNTUxNDEwMzgyNjUzODUAo8TvtxgX3ggrMWS7GBfeCCJDSVEuQ1JWTy5JUV9CRVRBXzFZUl9SU1EuNy8yOS8yMDI0AQAAAPWSuRACAAAAEzAuMDAxMjkzMjI2Mjg2MTQyMjQAo8TvtxgX3ggrMWS7GBfeCCJDSVEuQk5UWC5JUV9CRVRBXzFZUl9SU1EuNy8zMC8yMDI0AQAAAHs7DQMCAAAAEjAuMDIzMTY1MjM0NzUxOTUwNQCjxO+3GBfeCCsxZLsYF94IIUNJUS5MTFkuSVFfQkVUQV8xWVJfUlNRLjcvMjIvMjAyNAEAAAAbWwQAAgAAABIwLjA1NDIxNzIxMzUzMzg4MTkAo8TvtxgX3ggrMWS7GBfeCCFDSVEuSk5KLklRX0JFVEFfMVlSX1JTUS43LzI1LzIwMjQBAAAAnSECAAIAAAASMC4wODQ1OTQzMjQ4MjMxMzk4AKPE77cYF94IKzFkuxgX3ggiQ0lRLkFRU1QuSVFfQkVUQV8xWVJfUlNRLjcvMjUvMjAyNAEAAACoPnwAAgAAABQwLjAwMDI2Nzk3NTg3MjI0NDk2MwCjxO+3GBfeCCsxZLsYF94IIkNJUS5BQ09HLklRX0JFVEFfMVlSX1JTUS43LzI5LzIwMjQBAAAAu2DAEgIAAAASMC4wMjEyNTIwOTgzNDQ0MDg3AKPE77cYF94Iy8hhuxgX3gghQ0lR</t>
  </si>
  <si>
    <t>LkFHSU8uSVFfQkVUQV8xWVJfUlNRLjgvMS8yMDI0AQAAAAskxgICAAAAETAuMTE4MjgyMTcyNjU3MTA5AKPE77cYF94Iy8hhuxgX3gggQ0lRLk1SSy5JUV9CRVRBXzFZUl9SU1EuOC8xLzIwMjQBAAAA9mYEAAIAAAASMC4wNjI2OTUwODE0MTk4MjQ5AKPE77cYF94Iy8hhuxgX3ggiQ0lRLkFSUVQuSVFfQkVUQV8xWVJfUlNRLjcvMjMvMjAyNAEAAAAoYbkgAgAAABEwLjEwOTI3MjcwMzQ1NDQ2NQCjxO+3GBfeCMvIYbsYF94IIkNJUS5BVE5NLklRX0JFVEFfMVlSX1JTUS43LzI1LzIwMjQBAAAAm7d3AAIAAAASMC4wNDE2MjAwMDM5ODk0ODkxAKPE77cYF94Iy8hhuxgX3gghQ0lRLkFMVC5JUV9CRVRBXzFZUl9SU1EuNy8yNS8yMDI0AQAAAPdCSgACAAAAETAuMTAwNTc2MTI4NzM5OTAyAKPE77cYF94Iy8hhuxgX3ggiQ0lRLkxHVk4uSVFfQkVUQV8xWVJfUlNRLjcvMjgvMjAyNAEAAACf9XoYAgAAABIwLjAwOTg3MTU3Njk0MzYwNzMAo8TvtxgX3gjLyGG7GBfeCCJDSVEuQ0dFTi5JUV9CRVRBXzFZUl9SU1EuNy8yOS8yMDI0AQAAAOOIAgACAAAAEjAuMDI4Njg1MDgzNjU4MDc1OQCjxO+3GBfeCMvIYbsYF94IIkNJUS5DQUxULklRX0JFVEFfMVlSX1JTUS43LzI2LzIwMjQBAAAA/EsUAAIAAAASMC4wMTA0MDA5ODI4Njc1Mjc3AKPE77cYF94Iy8hhuxgX3gghQ0lRLlpWUkEuSVFfQkVUQV8xWVJfUlNRLjgv</t>
  </si>
  <si>
    <t>Mi8yMDI0AQAAAI674AMCAAAAEjAuMDIxNTc1NDc3NzExMTc0MgCjxO+3GBfeCMvIYbsYF94IIUNJUS5BR0lPLklRX0JFVEFfMVlSX1JTUS44LzcvMjAyNAEAAAALJMYCAgAAABEwLjEyNjIyODI5MjYzNDg0MgCjxO+3GBfeCMvIYbsYF94IIUNJUS5DVFhSLklRX0JFVEFfMVlSX1JTUS44LzgvMjAyNAEAAAAblz0QAgAAABM1LjIxMDA1MzIzNzEzMzhFLTA1AKPE77cYF94Iy8hhuxgX3gghQ0lRLlhPTUEuSVFfQkVUQV8xWVJfUlNRLjgvNS8yMDI0AQAAAKGPAAACAAAAFDAuMDAwMjcxNTY5NDIzNDM4ODYyAKPE77cYF94Iy8hhuxgX3gghQ0lRLkFEVFguSVFfQkVUQV8xWVJfUlNRLjgvNi8yMDI0AQAAABrs1yACAAAAEjAuMDQ5NzM3Njc5NzAyNDM0NACjxO+3GBfeCMvIYbsYF94IIENJUS5STkEuSVFfQkVUQV8xWVJfUlNRLjgvOS8yMDI0AQAAAB7LUg8CAAAAETAuMTY5MjUwODE4NDAxNTIyAKPE77cYF94Iy8hhuxgX3ggiQ0lRLklNTk4uSVFfQkVUQV8xWVJfUlNRLjcvMzAvMjAyNAEAAAAu+QMAAgAAABIwLjA0OTEyMjczMzc0NDcyNjIAo8TvtxgX3gh3U1+7GBfeCCFDSVEuSU9OUy5JUV9CRVRBXzFZUl9SU1EuOC8xLzIwMjQBAAAAXHYAAAIAAAASMC4wNzMwNTQ2OTU2NTk0NDc5AKPE77cYF94Id1NfuxgX3gghQ0lRLkhVTUEuSVFfQkVUQV8xWVJfUlNRLjgvOS8yMDI0AQAAAIt4awYCAAAAEjAuMDQx</t>
  </si>
  <si>
    <t>Mzc5MDExMzgyNDA2NACjxO+3GBfeCHdTX7sYF94IIkNJUS5BTE1TLklRX0JFVEFfMVlSX1JTUS44LzEzLzIwMjQBAAAAX3sPKgIAAAARMC43ODU0NjMwOTExNzg4ODUAo8TvtxgX3gh3U1+7GBfeCCFDSVEuTlZTLklRX0JFVEFfMVlSX1JTUS44LzEyLzIwMjQBAAAAqbXoDwIAAAASMC4wMjk3MzQxMjUxNTIwMDUyAKPE77cYF94Id1NfuxgX3ggiQ0lRLklOQ1kuSVFfQkVUQV8xWVJfUlNRLjgvMTQvMjAyNAEAAACaFAUAAgAAABEwLjE0MDYyNzIwNzEzNDkxOQCjxO+3GBfeCHdTX7sYF94IIkNJUS5BTUxYLklRX0JFVEFfMVlSX1JTUS44LzEyLzIwMjQBAAAABqDnEgIAAAASMC4wMzI1NDMwOTgxNDA3NTAzAKPE77cYF94Id1NfuxgX3ggiQ0lRLkFNUlguSVFfQkVUQV8xWVJfUlNRLjgvMjAvMjAyNAEAAABXnEoCAgAAABEwLjE0MTA0NDU1NDM2ODkzOQCjxO+3GBfeCHdTX7sYF94IIkNJUS5XSFdLLklRX0JFVEFfMVlSX1JTUS44LzIwLzIwMjQBAAAAX7ekGQIAAAATMC4wMDg1NTgzMTE1NjU5MjE2NwCjxO+3GBfeCHdTX7sYF94IIkNJUS5BTEtTLklRX0JFVEFfMVlSX1JTUS44LzIyLzIwMjQBAAAA/F8AAAIAAAASMC4wNDc1NDI1MDg0ODU5NjI4AKPE77cYF94Id1NfuxgX3gghQ0lRLlBGRS5JUV9CRVRBXzFZUl9SU1EuOC8yMi8yMDI0AQAAAN55AgACAAAAEzAuMDAzNDc0Mzg2MjEyNzE4MDEAo8TvtxgX</t>
  </si>
  <si>
    <t>3gh3U1+7GBfeCCJDSVEuRUxBQi5JUV9CRVRBXzFZUl9SU1EuOC8yNi8yMDI0AQAAAIz2WWQCAAAAEzAuMDA3ODY0NDUwODI2MTQyMTcAo8TvtxgX3gh3U1+7GBfeCCJDSVEuQ1NDSS5JUV9CRVRBXzFZUl9SU1EuOC8yNy8yMDI0AQAAAK5aBgACAAAAEjAuMDYyNTY4NjMwODkwNTA2NQCjxO+3GBfeCHdTX7sYF94IIkNJUS5FTlNDLklRX0JFVEFfMVlSX1JTUS44LzI3LzIwMjQBAAAAP0YWAwIAAAASMC4wNjYwMjUwMDAyMjgwMjkxAKPE77cYF94Id1NfuxgX3ggiQ0lRLlROWFAuSVFfQkVUQV8xWVJfUlNRLjgvMjgvMjAyNAEAAABrHq0GAgAAABIwLjAxMjY0MDkxNjgwMzM2MTYAxivytxgX3gh3U1+7GBfeCCFDSVEuSk5KLklRX0JFVEFfMVlSX1JTUS44LzI5LzIwMjQBAAAAnSECAAIAAAASMC4wNDAyOTc2MTA2NjE1MzU5AMYr8rcYF94Id1NfuxgX3ggiQ0lRLkFMTlkuSVFfQkVUQV8xWVJfUlNRLjgvMzAvMjAyNAEAAABzrCoAAgAAABIwLjAzMjI1MTU4ODQyMjEzMDkAxivytxgX3gh3U1+7GBfeCCFDSVEuQ1lUSy5JUV9CRVRBXzFZUl9SU1EuOS8xLzIwMjQBAAAAs2oAAAIAAAASMC4wMTI5NzQ0NDY1MjgyMTk3AMYr8rcYF94Id1NfuxgX3gghQ0lRLlVOQ1kuSVFfQkVUQV8xWVJfUlNRLjkvMy8yMDI0AQAAAJlDEiQCAAAAEjAuMDEyMDMzMzA1OTUxNTc5MgDGK/K3GBfeCHdTX7sYF94IIUNJUS5SWkxU</t>
  </si>
  <si>
    <t>LklRX0JFVEFfMVlSX1JTUS44LzUvMjAyNAEAAAAhCZsKAgAAABIwLjAxMTMxMzExODUxNzEwNDQAxivytxgX3gh3U1+7GBfeCCFDSVEuQU1SWC5JUV9CRVRBXzFZUl9SU1EuOC83LzIwMjQBAAAAV5xKAgIAAAARMC4xNjY2MzgwMzM0Mzg2NjEAxivytxgX3gh3U1+7GBfeCCJDSVEuQVBMSUYuSVFfQkVUQV8xWVJfUlNRLjgvNi8yMDI0BQAAAAAAAAAIAAAAFChJbnZhbGlkIElkZW50aWZpZXIpxivytxgX3gh3U1+7GBfeCCFDSVEuT0dFTi5JUV9CRVRBXzFZUl9SU1EuOC84LzIwMjQBAAAAJNELAAIAAAASMC4wMzgxMzkzMjA1NjI3NTM4AMYr8rcYF94Id1NfuxgX3ggiQ0lRLkhVTUEuSVFfQkVUQV8xWVJfUlNRLjcvMzEvMjAyNAEAAACLeGsGAgAAABIwLjAzOTQ3MjcwMDk4OTIxOTIAxivytxgX3gjM31y7GBfeCCJDSVEuVkNOWC5JUV9CRVRBXzFZUl9SU1EuOC8xMi8yMDI0AQAAAG+HqAACAAAAEjAuMDMyMTgyNzg2MTQ5NTc0NQDGK/K3GBfeCMzfXLsYF94IIUNJUS5OVlMuSVFfQkVUQV8xWVJfUlNRLjgvMTUvMjAyNAEAAACptegPAgAAABIwLjAyOTczNDEyNTE1MjAwNTIAxivytxgX3gjM31y7GBfeCCJDSVEuQVBHRS5JUV9CRVRBXzFZUl9SU1EuOC8xOS8yMDI0AQAAAJX7RmwCAAAAEjAuMDcwODcxNjkzNjAxOTU3MQDGK/K3GBfeCMzfXLsYF94IIUNJUS5JTk0uSVFfQkVUQV8xWVJfUlNRLjgvMjAv</t>
  </si>
  <si>
    <t>MjAyNAEAAABxXowAAgAAABIwLjAxNDg4MTQzODg3ODIxOTcAxivytxgX3gjM31y7GBfeCCJDSVEuQVpUUi5JUV9CRVRBXzFZUl9SU1EuOC8yMC8yMDI0AQAAALLfFBgCAAAAEjAuMDI0MjE2MDUwMzM2MzI5NwDGK/K3GBfeCMzfXLsYF94IIkNJUS5DR1RYLklRX0JFVEFfMVlSX1JTUS44LzIyLzIwMjQBAAAA1q5YAgIAAAASMC4wNTgyMTY1MzEyODAxNjY0AMYr8rcYF94IzN9cuxgX3ggiQ0lRLkpBWlouSVFfQkVUQV8xWVJfUlNRLjgvMjIvMjAyNAEAAABFnWYAAgAAABIwLjAxMTQ0NTg0NDU0NjExODYAxivytxgX3gjM31y7GBfeCCJDSVEuUkRITC5JUV9CRVRBXzFZUl9SU1EuOC8yNi8yMDI0AQAAAHQMQQYCAAAAEzAuMDAzNzA5ODYyOTgzMzI2MDIAxivytxgX3gjM31y7GBfeCCJDSVEuREFSRS5JUV9CRVRBXzFZUl9SU1EuOC8yNi8yMDI0AQAAADRoRRkCAAAAEjAuMDg2ODg4NDE4NTYzMDQ0NwDGK/K3GBfeCMzfXLsYF94IIkNJUS5IVU1BLklRX0JFVEFfMVlSX1JTUS44LzI3LzIwMjQBAAAAi3hrBgIAAAASMC4wMjIzMzk2NjM2ODc3NjUxAMYr8rcYF94IzN9cuxgX3gghQ0lRLk5WUy5JUV9CRVRBXzFZUl9SU1EuOC8yOC8yMDI0AQAAAKm16A8CAAAAEzAuMDA5ODg2MTYyNjY2MTQ4MjMAxivytxgX3gjM31y7GBfeCCJDSVEuR0FOWC5JUV9CRVRBXzFZUl9SU1EuOC8yOS8yMDI0AQAAANvQDCECAAAA</t>
  </si>
  <si>
    <t>EzAuMDA3NDg2NTE0ODY1NzQwNDkAxivytxgX3gjM31y7GBfeCCJDSVEuTkNOQS5JUV9CRVRBXzFZUl9SU1EuOC8yOS8yMDI0AQAAAD/0CAMCAAAAEjAuMDI1MDMwOTg5NzY3Mzc0OADGK/K3GBfeCMzfXLsYF94IIkNJUS5BTVJOLklRX0JFVEFfMVlSX1JTUS44LzMwLzIwMjQBAAAANzkGAAIAAAASMC4wNzY3MDQ4ODA0NTY3MjE0AMYr8rcYF94IzN9cuxgX3gghQ0lRLlZBTE4uSVFfQkVUQV8xWVJfUlNRLjkvMy8yMDI0AQAAADxwRQADAAAAAADGK/K3GBfeCMzfXLsYF94IIUNJUS5JRlJYLklRX0JFVEFfMVlSX1JTUS45LzMvMjAyNAEAAADQfYcCAgAAABIwLjAxODY2MjIzMTM2NTA5ODUAxivytxgX3gjM31y7GBfeCCFDSVEuS1JPUy5JUV9CRVRBXzFZUl9SU1EuOS8zLzIwMjQBAAAA+SjcEwIAAAASMC4wMTk1MDcyNDg0ODM3MTI4AMYr8rcYF94IzN9cuxgX3gghQ0lRLkFUSEEuSVFfQkVUQV8xWVJfUlNRLjkvMy8yMDI0AQAAABwR2w8CAAAAEjAuMDUzMzU4MjE5ODU4OTQ4OQDGK/K3GBfeCMzfXLsYF94IIkNJUS5BQ0hWLklRX0JFVEFfMVlSX1JTUS43LzMxLzIwMjQBAAAAdhPAGAIAAAARMC4wMjEzMzA0MDA1NDcyNTQAxivytxgX3gjM31y7GBfeCCJDSVEuVkNFTC5JUV9CRVRBXzFZUl9SU1EuOC8xNS8yMDI0AQAAAFleAAACAAAAETAuMTgwNTQ0MDIwNTYzODQ1AMYr8rcYF94IzN9cuxgX3gghQ0lR</t>
  </si>
  <si>
    <t>LkFOVlMuSVFfQkVUQV8xWVJfUlNRLjgvNi8yMDI0AQAAAC/RHSUCAAAAEjAuMDgwNTE4NDQwNTAzNzYyNADGK/K3GBfeCMzfXLsYF94IIENJUS5OVlMuSVFfQkVUQV8xWVJfUlNRLjgvOC8yMDI0AQAAAKm16A8CAAAAEzAuMDA5OTg0MjA5NDU5MjY2NTgAxivytxgX3gjM31y7GBfeCCFDSVEuQU5UWC5JUV9CRVRBXzFZUl9SU1EuOC84LzIwMjQBAAAA27FzJgIAAAASMC4wMTM4NjcwNzg0MTk2NzEzAMYr8rcYF94IzN9cuxgX3ggiQ0lRLlNDUEguSVFfQkVUQV8xWVJfUlNRLjgvMTIvMjAyNAUAAAAAAAAACAAAABQoSW52YWxpZCBJZGVudGlmaWVyKfVeD7gYF94I1gtpuxgX3gghQ0lRLlNMUy5JUV9CRVRBXzFZUl9SU1EuOC8xMy8yMDI0AQAAACpXoQ8CAAAAEjAuMDI0NzQwNDQ4MjI5OTg3NwDGK/K3GBfeCMzfXLsYF94IH0NJUS5JTkNZLklRX0xBU1RTQUxFUFJJQ0UuNDU1MDIBAAAAmhQFAAIAAAAFNjguNTkAxivytxgX3ggrMWS7GBfeCB9DSVEuTktHTi5JUV9MQVNUU0FMRVBSSUNFLjQ1NTAyAQAAADxUfyMCAAAABDEuMjUAxivytxgX3ggrMWS7GBfeCCtDSVEuUE1OLklRX1NIT1JUX0lOVEVSRVNUX1BFUkNFTlQuNy8zMC8yMDI0AQAAADj6swACAAAAETAuMTM5OTA3Mzc2NzU5ODkxAMYr8rcYF94IKzFkuxgX3ggjQ0lRLkZHRU4uSVFfTEFTVFNBTEVQUklDRS43LzMwLzIwMjQBAAAARG8AAAIAAAAF</t>
  </si>
  <si>
    <t>MjUuNzUA98gRuBgX3gjel2a7GBfeCChDSVEuSk5KLklRX1BSSUNFX1ZPTF9ISVNUXzZNVEguNy8zMS8yMDI0AQAAAJ0hAgACAAAABzE2LjkzNTYAxivytxgX3ggrMWS7GBfeCCJDSVEuQUNIVi5JUV9WQUxVRV9UUkFERUQuNy8zMS8yMDI0AQAAAHYTwBgCAAAACDEuNjM5MjA3AMYr8rcYF94IKzFkuxgX3ggfQ0lRLkFMWE8uSVFfTEFTVFNBTEVQUklDRS40NTUxMQEAAACQA/8RAgAAAAQyLjU3AMYr8rcYF94IKzFkuxgX3ggrQ0lRLkhDTS5JUV9TSE9SVF9JTlRFUkVTVF9QRVJDRU5ULjcvMzEvMjAyNAEAAAC7r5YBAwAAAAAA3TgRuBgX3ghD1Wm7GBfeCB5DSVEuSENNLklRX0xBU1RTQUxFUFJJQ0UuNDU1MDMBAAAAu6+WAQIAAAAEMi44MgD1Xg+4GBfeCIyBa7sYF94IHkNJUS5SREhMLklRX01BUktFVENBUC44LzEvMjAyNAEAAAB0DEEGAgAAAAkyNC4yMTg5MDEBBgAAAAUAAAABMQEAAAALLTIwMDI2MzIzNzgDAAAAAzE2MAIAAAAGMTAwMDU0BAAAAAEwBwAAAAg4LzEvMjAyNMYr8rcYF94IKzFkuxgX3ggiQ0lRLlJHTlguSVFfTEFTVFNBTEVQUklDRS44LzEvMjAyNAEAAABUb8kHAgAAAAUxMy4zMQD0j/K3GBfeCCsxZLsYF94IHkNJUS5YQkkuSVFfTEFTVFNBTEVQUklDRS40NTUxMgEAAADKQJgBAgAAAAI5NQD3yBG4GBfeCIyBa7sYF94IKENJUS5MQlBILklRX1BSSUNFX1ZPTF9ISVNUXzZNVEguOC8x</t>
  </si>
  <si>
    <t>LzIwMjQFAAAAAAAAAAgAAAAUKEludmFsaWQgSWRlbnRpZmllcinGK/K3GBfeCCsxZLsYF94IH0NJUS5SSEhCWS5JUV9NQVJLRVRDQVAuOC8xLzIwMjQBAAAAJHwKAAIAAAANMjMwMjgyLjkxNzA2OAEGAAAABQAAAAExAQAAAAstMTk4NjQ0MjYwNQMAAAACMjkCAAAABjEwMDA1NAQAAAABMAcAAAAIOC8xLzIwMjTGK/K3GBfeCCsxZLsYF94IIkNJUS5YT01BLklRX0xBU1RTQUxFUFJJQ0UuOC8yLzIwMjQBAAAAoY8AAAIAAAAFMjQuODkAxivytxgX3ggrMWS7GBfeCChDSVEuQVROTS5JUV9QUklDRV9WT0xfSElTVF82TVRILjgvNS8yMDI0AQAAAJu3dwACAAAACDE1MS41ODM4AMYr8rcYF94IKzFkuxgX3gghQ0lRLlhPTUEuSVFfVkFMVUVfVFJBREVELjgvNS8yMDI0AQAAAKGPAAACAAAACDAuNDc0ODk2AMYr8rcYF94IKzFkuxgX3ggfQ0lRLkFOTlguSVFfTEFTVFNBTEVQUklDRS40NTUxNgEAAAD/rq4QAgAAAAQ1LjYxAMYr8rcYF94IKzFkuxgX3ggrQ0lRLkxUUk4uSVFfU0hPUlRfSU5URVJFU1RfUEVSQ0VOVC44LzUvMjAyNAEAAABeBikQAgAAABAyLjI2MzIzNDYyNTAzNTAzAMYr8rcYF94IKzFkuxgX3ggoQ0lRLlRGRlAuSVFfUFJJQ0VfVk9MX0hJU1RfNk1USC44LzYvMjAyNAEAAADqNAsAAgAAAAc3MS4wNDY5AMYr8rcYF94IKzFkuxgX3ggsQ0lRLkFQTElGLklRX1NIT1JUX0lOVEVSRVNUX1BFUkNF</t>
  </si>
  <si>
    <t>TlQuOC82LzIwMjQFAAAAAAAAAAgAAAAUKEludmFsaWQgSWRlbnRpZmllcinGK/K3GBfeCCsxZLsYF94IKENJUS5DTE5OLklRX1BSSUNFX1ZPTF9ISVNUXzZNVEguOC82LzIwMjQBAAAAZEk7FAIAAAAIMTAwLjk1NzMAxivytxgX3ggrMWS7GBfeCCtDSVEuQUdJTy5JUV9TSE9SVF9JTlRFUkVTVF9QRVJDRU5ULjgvNy8yMDI0AQAAAAskxgICAAAAEDUuNjA5MjM3ODgxNjIxMjEAxivytxgX3ggrMWS7GBfeCChDSVEuUFJGWC5JUV9QUklDRV9WT0xfSElTVF82TVRILjgvNy8yMDI0AQAAACVAOwMCAAAACDEwMS44NzQ0AMYr8rcYF94IKzFkuxgX3ggqQ0lRLk5WUy5JUV9TSE9SVF9JTlRFUkVTVF9QRVJDRU5ULjgvOC8yMDI0AQAAAKm16A8DAAAAAADGK/K3GBfeCCsxZLsYF94IKENJUS5BTERYLklRX1BSSUNFX1ZPTF9ISVNUXzZNVEguOC84LzIwMjQBAAAAt0PTAgIAAAAHNzkuNjE4MgDGK/K3GBfeCCsxZLsYF94IK0NJUS5PR0VOLklRX1NIT1JUX0lOVEVSRVNUX1BFUkNFTlQuOC84LzIwMjQBAAAAJNELAAIAAAAQMS4yNzU2NTE0Mzc2MDM0OQDGK/K3GBfeCCsxZLsYF94IKENJUS5OVExBLklRX1BSSUNFX1ZPTF9ISVNUXzZNVEguOC84LzIwMjQBAAAAdOOOEAIAAAAHNTkuMjY0MgDGK/K3GBfeCCsxZLsYF94IKkNJUS5STkEuSVFfU0hPUlRfSU5URVJFU1RfUEVSQ0VOVC44LzkvMjAyNAEAAAAey1IPAgAA</t>
  </si>
  <si>
    <t>ABAxMS43OTY3NTE1NDc3MDU3AMYr8rcYF94IKzFkuxgX3ggoQ0lRLlNQUlkuSVFfUFJJQ0VfVk9MX0hJU1RfNk1USC44LzkvMjAyNAEAAAAHpuEiAgAAAAc1OC41NDQ4AMYr8rcYF94IKzFkuxgX3ggrQ0lRLkhVTUEuSVFfU0hPUlRfSU5URVJFU1RfUEVSQ0VOVC44LzkvMjAyNAEAAACLeGsGAgAAABAxMC4wODQxNDU5ODM0Nzc4AMYr8rcYF94IKzFkuxgX3ggpQ0lRLlNDUEguSVFfUFJJQ0VfVk9MX0hJU1RfNk1USC44LzEyLzIwMjQFAAAAAAAAAAgAAAAUKEludmFsaWQgSWRlbnRpZmllcin0j/K3GBfeCCsxZLsYF94IK0NJUS5OVlMuSVFfU0hPUlRfSU5URVJFU1RfUEVSQ0VOVC44LzEyLzIwMjQBAAAAqbXoDwMAAAAAAMYr8rcYF94IKzFkuxgX3ggpQ0lRLlROWFAuSVFfUFJJQ0VfVk9MX0hJU1RfNk1USC44LzEyLzIwMjQBAAAAax6tBgIAAAAIMTc1LjU4MDcAxivytxgX3ggrMWS7GBfeCCxDSVEuQU1MWC5JUV9TSE9SVF9JTlRFUkVTVF9QRVJDRU5ULjgvMTIvMjAyNAEAAAAGoOcSAgAAABAyLjcyNjQzNjEyMTU1Nzc2AMYr8rcYF94IKzFkuxgX3ggpQ0lRLlNZUlMuSVFfUFJJQ0VfVk9MX0hJU1RfNk1USC44LzEyLzIwMjQBAAAAnoUVDgIAAAAHNjkuMTYwNgDGK/K3GBfeCCsxZLsYF94IHkNJUS5YQkkuSVFfTEFTVFNBTEVQUklDRS40NTQ5MAEAAADKQJgBAgAAAAQ5OS44AKLWd7gYF94IP4t8uxgX</t>
  </si>
  <si>
    <t>3ggeQ0lRLlhCSS5JUV9MQVNUU0FMRVBSSUNFLjQ1NDkyAQAAAMpAmAECAAAABTk3LjUxACuRJrgYF94IDjV1uxgX3ggiQ0lRLkxMWS5JUV9MQVNUU0FMRVBSSUNFLjcvMjIvMjAyNAEAAAAbWwQAAgAAAAY4NjUuOTcAxivytxgX3ggrMWS7GBfeCCFDSVEuTVJLLklRX1ZBTFVFX1RSQURFRC43LzIzLzIwMjQBAAAA9mYEAAIAAAAKNTMzLjAyMTI4NgDGK/K3GBfeCCsxZLsYF94IHkNJUS5YQkkuSVFfTEFTVFNBTEVQUklDRS40NTQ5NQEAAADKQJgBAgAAAAU5OC44OQCi1ne4GBfeCN2ld7sYF94IIkNJUS5NQUlBLklRX1ZBTFVFX1RSQURFRC43LzIzLzIwMjQBAAAAdfKfJQIAAAAIMy42NjEzNzIAxivytxgX3ggrMWS7GBfeCB5DSVEuWEJJLklRX0xBU1RTQUxFUFJJQ0UuNDU0OTYBAAAAykCYAQIAAAAFOTkuNzYAotZ3uBgX3gjdpXe7GBfeCB9DSVEuR01BQi5JUV9NQVJLRVRDQVAuNy8yNC8yMDI0AQAAAGgoCgACAAAADTEyMDg3MC44NDA4MzEBBgAAAAUAAAABMQEAAAALLTE5ODQzMzQwNDcDAAAAAjQyAgAAAAYxMDAwNTQEAAAAATAHAAAACTcvMjQvMjAyNMYr8rcYF94IKzFkuxgX3ggpQ0lRLk9DR04uSVFfUFJJQ0VfVk9MX0hJU1RfNk1USC43LzI1LzIwMjQBAAAAt8AcEgIAAAAIMTE2LjEyMDQAxivytxgX3ggrMWS7GBfeCCxDSVEuQ01NQi5JUV9TSE9SVF9JTlRFUkVTVF9QRVJDRU5ULjcvMjUvMjAy</t>
  </si>
  <si>
    <t>NAEAAACy00gTAgAAABEwLjczODU0NzIyMjMyMTQ2NADGK/K3GBfeCCsxZLsYF94IHkNJUS5BTFQuSVFfTEFTVFNBTEVQUklDRS40NTQ5NwEAAAD3QkoAAgAAAAQ2LjI3AMYr8rcYF94IKzFkuxgX3ggsQ0lRLldJTlQuSVFfU0hPUlRfSU5URVJFU1RfUEVSQ0VOVC43LzI1LzIwMjQBAAAA9msAAAIAAAAQNy45NTYyNDI2MDg1NDg3NADGK/K3GBfeCCsxZLsYF94IIUNJUS5QTU4uSVFfVkFMVUVfVFJBREVELjcvMjYvMjAyNAEAAAA4+rMAAgAAAAkxMC43MTM3NDIAxivytxgX3ggrMWS7GBfeCB9DSVEuVlRWVC5JUV9MQVNUU0FMRVBSSUNFLjQ1NDk4AQAAAB2jHxICAAAABTIxLjAxAMYr8rcYF94IKzFkuxgX3ggfQ0lRLkxHVk4uSVFfTEFTVFNBTEVQUklDRS40NTUwNgEAAACf9XoYAgAAAAQyLjg5AMYr8rcYF94IKzFkuxgX3ggfQ0lRLlNORFguSVFfTEFTVFNBTEVQUklDRS40NTUwOQEAAADKpp8BAgAAAAUxOS42NgDGK/K3GBfeCCsxZLsYF94II0NJUS5BVlhMLklRX0xBU1RTQUxFUFJJQ0UuNy8yOS8yMDI0AQAAAGM4zwACAAAABDcuMDQAxivytxgX3ggrMWS7GBfeCB9DSVEuVlRZWC5JUV9NQVJLRVRDQVAuNy8yOS8yMDI0AQAAAAQUFigCAAAACjE2MC43MjY0MDQBBgAAAAUAAAABMQEAAAALLTE5OTUwNDUyMTQDAAAAAzE2MAIAAAAGMTAwMDU0BAAAAAEwBwAAAAk3LzI5LzIwMjTGK/K3GBfeCCsxZLsY</t>
  </si>
  <si>
    <t>F94ILENJUS5IQUxPLklRX1NIT1JUX0lOVEVSRVNUX1BFUkNFTlQuNy8yOS8yMDI0AQAAAEYFeQACAAAAEDYuODQyMDgwMDc5MTk5MjEAxivytxgX3ggrMWS7GBfeCClDSVEuUEFMSS5JUV9QUklDRV9WT0xfSElTVF82TVRILjcvMjkvMjAyNAEAAAAZwJAOAgAAAAgxMjAuOTE5MgDGK/K3GBfeCCsxZLsYF94ILENJUS5DUlZPLklRX1NIT1JUX0lOVEVSRVNUX1BFUkNFTlQuNy8yOS8yMDI0AQAAAPWSuRACAAAAEDcuMjg5ODIxNjY5OTU1NDgAxivytxgX3ggrMWS7GBfeCB9DSVEuQ0xEWC5JUV9MQVNUU0FMRVBSSUNFLjQ1NTA5AQAAAFXMkgACAAAABTMyLjcyAMYr8rcYF94IKzFkuxgX3ggiQ0lRLlZTVE0uSVFfVkFMVUVfVFJBREVELjcvMjkvMjAyNAEAAAAoN+gGAgAAAAgyLjg2OTA3NgDGK/K3GBfeCCsxZLsYF94IHkNJUS5YQkkuSVFfTEFTVFNBTEVQUklDRS40NTQ5OQEAAADKQJgBAgAAAAYxMDEuNTQAK5EmuBgX3gg50HK7GBfeCCJDSVEuU05ZLklRX0xBU1RTQUxFUFJJQ0UuNy8zMC8yMDI0AQAAABp8CgACAAAABTUxLjY5AMYr8rcYF94IKzFkuxgX3ggsQ0lRLkJOVFguSVFfU0hPUlRfSU5URVJFU1RfUEVSQ0VOVC43LzMwLzIwMjQBAAAAezsNAwIAAAAQMS4zOTYwMzUxODA1NzQwNADGK/K3GBfeCCsxZLsYF94II0NJUS5JTkNZLklRX0xBU1RTQUxFUFJJQ0UuNy8zMC8yMDI0AQAAAJoUBQACAAAA</t>
  </si>
  <si>
    <t>BTY3Ljc5AMYr8rcYF94IKzFkuxgX3ggsQ0lRLklNTk4uSVFfU0hPUlRfSU5URVJFU1RfUEVSQ0VOVC43LzMwLzIwMjQBAAAALvkDAAIAAAAQMi45NTkwODI2MDI3NTk2OADGK/K3GBfeCCsxZLsYF94II0NJUS5OS0dOLklRX0xBU1RTQUxFUFJJQ0UuNy8zMC8yMDI0AQAAADxUfyMCAAAABDEuMDcAxivytxgX3ggrMWS7GBfeCCFDSVEuUE1OLklRX1ZBTFVFX1RSQURFRC43LzMwLzIwMjQBAAAAOPqzAAIAAAAHMC4zMDkwMgDGK/K3GBfeCCsxZLsYF94IH0NJUS5GR0VOLklRX0xBU1RTQUxFUFJJQ0UuNDU1MTABAAAARG8AAAIAAAACMTEA98gRuBgX3gjel2a7GBfeCCxDSVEuRkdFTi5JUV9TSE9SVF9JTlRFUkVTVF9QRVJDRU5ULjcvMzAvMjAyNAEAAABEbwAAAgAAABA1Ljk3MzI2NTI0Mjc3OTkzAN04EbgYF94IjIFruxgX3ggeQ0lRLkpOSi5JUV9MQVNUU0FMRVBSSUNFLjQ1NTAzAQAAAJ0hAgACAAAABjE2MS4zMwDGK/K3GBfeCCsxZLsYF94IH0NJUS5WQ05YLklRX01BUktFVENBUC43LzMxLzIwMjQBAAAAb4eoAAIAAAAHOC4wNzk5MwEGAAAABQAAAAExAQAAAAstMTk5MDI2NDM0MAMAAAADMTYwAgAAAAYxMDAwNTQEAAAAATAHAAAACTcvMzEvMjAyNMYr8rcYF94IKzFkuxgX3ggiQ0lRLkhDTS5JUV9MQVNUU0FMRVBSSUNFLjcvMzEvMjAyNAEAAAC7r5YBAgAAAAEzAN04EbgYF94IjIFruxgX3ggoQ0lR</t>
  </si>
  <si>
    <t>LlJESEwuSVFfUFJJQ0VfVk9MX0hJU1RfNk1USC44LzEvMjAyNAEAAAB0DEEGAgAAAAgxMTMuOTQ3OQDGK/K3GBfeCCsxZLsYF94IIENJUS5HU0suSVFfVkFMVUVfVFJBREVELjgvMS8yMDI0AQAAAPIzBAACAAAACjE3My41ODI2NTMAxivytxgX3ggrMWS7GBfeCB9DSVEuUkdOWC5JUV9MQVNUU0FMRVBSSUNFLjQ1NTEyAQAAAFRvyQcCAAAABTExLjg5AN04EbgYF94I3pdmuxgX3ggrQ0lRLkNMU0QuSVFfU0hPUlRfSU5URVJFU1RfUEVSQ0VOVC44LzEvMjAyNAEAAAAN8a0IAgAAABEwLjE1NjU3ODY1MTg1OTcyNgDGK/K3GBfeCCsxZLsYF94IIkNJUS5MQlBILklRX0xBU1RTQUxFUFJJQ0UuOC8xLzIwMjQFAAAAAAAAAAgAAAAUKEludmFsaWQgSWRlbnRpZmllcinGK/K3GBfeCCsxZLsYF94IKUNJUS5SSEhCWS5JUV9QUklDRV9WT0xfSElTVF82TVRILjgvMS8yMDI0AQAAACR8CgADAAAAAADGK/K3GBfeCCsxZLsYF94IIUNJUS5SR05YLklRX1ZBTFVFX1RSQURFRC44LzEvMjAyNAEAAABUb8kHAgAAAAkxNC4wMjIxNzgA3TgRuBgX3ghD1Wm7GBfeCB9DSVEuWE9NQS5JUV9MQVNUU0FMRVBSSUNFLjQ1NTEzAQAAAKGPAAACAAAABTIzLjgyAMYr8rcYF94IKzFkuxgX3ggrQ0lRLlpWUkEuSVFfU0hPUlRfSU5URVJFU1RfUEVSQ0VOVC44LzIvMjAyNAEAAACOu+ADAgAAABA3LjU3MzExNjgzNDY0MjI5AMYr8rcY</t>
  </si>
  <si>
    <t>F94IKzFkuxgX3ggfQ0lRLkFUTk0uSVFfTEFTVFNBTEVQUklDRS40NTUwNgEAAACbt3cAAgAAAAQ2LjE3AMYr8rcYF94IKzFkuxgX3ggeQ0lRLlJaTFQuSVFfTUFSS0VUQ0FQLjgvNS8yMDI0AQAAACEJmwoCAAAACjI0My41NzA0OTYBBgAAAAUAAAABMQEAAAALLTE5OTQxMjIwNjUDAAAAAzE2MAIAAAAGMTAwMDU0BAAAAAEwBwAAAAg4LzUvMjAyNMYr8rcYF94IKzFkuxgX3ggfQ0lRLk5WQ1IuSVFfTEFTVFNBTEVQUklDRS40NTQ5NwEAAADofB8EAgAAAAUxOC43OQDGK/K3GBfeCCsxZLsYF94II0NJUS5URVZBLklRX0xBU1RTQUxFUFJJQ0UuNy8xOC8yMDI0AQAAAE+zBAACAAAABTE2LjM0AMYr8rcYF94IKzFkuxgX3gghQ0lRLkpOSi5JUV9WQUxVRV9UUkFERUQuNy8yMi8yMDI0AQAAAJ0hAgACAAAACzEwNTUuMDk1NTMyAHlCJrgYF94IOdByuxgX3ggfQ0lRLkFOSVguSVFfTUFSS0VUQ0FQLjcvMjMvMjAyNAEAAAB6BgQAAgAAAAk5Mi40OTg2NjkBBgAAAAUAAAABMQEAAAALLTE5OTA1NzgwMDcDAAAAAzE2MAIAAAAGMTAwMDU0BAAAAAEwBwAAAAk3LzIzLzIwMjTGK/K3GBfeCCsxZLsYF94IH0NJUS5HTUFCLklRX0xBU1RTQUxFUFJJQ0UuNDU1MDQBAAAAaCgKAAIAAAAEMTk1NQDGK/K3GBfeCCsxZLsYF94IHkNJUS5YQkkuSVFfTEFTVFNBTEVQUklDRS40NTQ5OAEAAADKQJgBAgAAAAYxMDAuOTgAotZ3</t>
  </si>
  <si>
    <t>uBgX3ggONXW7GBfeCB9DSVEuT0NHTi5JUV9MQVNUU0FMRVBSSUNFLjQ1NTA1AQAAALfAHBICAAAAAzEuMwDGK/K3GBfeCCsxZLsYF94IKUNJUS5CQ0RBLklRX1BSSUNFX1ZPTF9ISVNUXzZNVEguNy8yNS8yMDI0AQAAAGculQACAAAABjg3LjYyMgDGK/K3GBfeCCsxZLsYF94IIkNJUS5BTFQuSVFfTEFTVFNBTEVQUklDRS43LzI1LzIwMjQBAAAA90JKAAIAAAAENi42OQDGK/K3GBfeCCsxZLsYF94ILENJUS5BUVNULklRX1NIT1JUX0lOVEVSRVNUX1BFUkNFTlQuNy8yNS8yMDI0AQAAAKg+fAACAAAAEDExLjM5MzA5NTYxODAxODEAxivytxgX3ggrMWS7GBfeCB9DSVEuQ0xMUy5JUV9NQVJLRVRDQVAuNy8yNS8yMDI0AQAAALeQEgACAAAACjEyOC42NTY0OTcBBgAAAAUAAAABMQEAAAALLTE5OTAxMDU5MzkDAAAAAjUwAgAAAAYxMDAwNTQEAAAAATAHAAAACTcvMjUvMjAyNMYr8rcYF94IKzFkuxgX3ggoQ0lRLkNWTS5JUV9QUklDRV9WT0xfSElTVF82TVRILjcvMjYvMjAyNAEAAAC68gMAAgAAAAc3OS4xMjMzAMYr8rcYF94IKzFkuxgX3ggfQ0lRLlZUVlQuSVFfTEFTVFNBTEVQUklDRS40NTUwNgEAAAAdox8SAgAAAAYxNC43NzUAxivytxgX3ggrMWS7GBfeCB9DSVEuQVZYTC5JUV9MQVNUU0FMRVBSSUNFLjQ1NTA5AQAAAGM4zwACAAAABDYuNDUAxivytxgX3ggrMWS7GBfeCClDSVEuVlRZWC5JUV9QUklD</t>
  </si>
  <si>
    <t>RV9WT0xfSElTVF82TVRILjcvMjkvMjAyNAEAAAAEFBYoAgAAAAgxNTIuNzE3NQDGK/K3GBfeCCsxZLsYF94IH0NJUS5QQUxJLklRX0xBU1RTQUxFUFJJQ0UuNDU0OTkBAAAAGcCQDgIAAAAFNC4yNjUAxivytxgX3ggrMWS7GBfeCClDSVEuQU1SWC5JUV9QUklDRV9WT0xfSElTVF82TVRILjcvMjkvMjAyNAEAAABXnEoCAgAAAAc0MC41MjQ2AMYr8rcYF94IKzFkuxgX3ggsQ0lRLkFDT0cuSVFfU0hPUlRfSU5URVJFU1RfUEVSQ0VOVC43LzI5LzIwMjQBAAAAu2DAEgIAAAARMC4yNjA5MjQ2OTA1MTE4NTIAxivytxgX3ggrMWS7GBfeCB5DSVEuU05ZLklRX0xBU1RTQUxFUFJJQ0UuNDU1MTABAAAAGnwKAAIAAAAFNTEuMDEAxivytxgX3ggrMWS7GBfeCB9DSVEuSU5DWS5JUV9MQVNUU0FMRVBSSUNFLjQ1NTEwAQAAAJoUBQACAAAABTYxLjI3AMYr8rcYF94IKzFkuxgX3ggpQ0lRLlpMQUIuSVFfUFJJQ0VfVk9MX0hJU1RfNk1USC43LzE3LzIwMjQBAAAAdwIpEAIAAAAHNjQuNDA0NQDGK/K3GBfeCCsxZLsYF94IH0NJUS5PQ1VMLklRX0xBU1RTQUxFUFJJQ0UuNDU0OTgBAAAAQjGAAgIAAAAEOC4yOADGK/K3GBfeCCsxZLsYF94IH0NJUS5NSVJBLklRX0xBU1RTQUxFUFJJQ0UuNDU1MDIBAAAAJbzsagIAAAAEMi4yOQDGK/K3GBfeCCsxZLsYF94IH0NJUS5BTklYLklRX0xBU1RTQUxFUFJJQ0UuNDU0OTUBAAAA</t>
  </si>
  <si>
    <t>egYEAAIAAAAEMy4xMwDGK/K3GBfeCCsxZLsYF94IIkNJUS5NRVNPLklRX1ZBTFVFX1RSQURFRC43LzIzLzIwMjQBAAAARp42AQIAAAAINy4yODk4MDcAxivytxgX3ggrMWS7GBfeCB9DSVEuU0dNTy5JUV9NQVJLRVRDQVAuNy8yNC8yMDI0AQAAAAJMBgACAAAACjExNi4yMDU2NDMBBgAAAAUAAAABMQEAAAALLTE5OTUwNDExNTkDAAAAAzE2MAIAAAAGMTAwMDU0BAAAAAEwBwAAAAk3LzI0LzIwMjTGK/K3GBfeCCsxZLsYF94ILENJUS5WSUdMLklRX1NIT1JUX0lOVEVSRVNUX1BFUkNFTlQuNy8yNC8yMDI0BQAAAAAAAAAIAAAAFChJbnZhbGlkIElkZW50aWZpZXIpxivytxgX3ggrMWS7GBfeCCxDSVEuTlRCTC5JUV9TSE9SVF9JTlRFUkVTVF9QRVJDRU5ULjcvMjQvMjAyNAEAAAAC7VoAAwAAAAAAxivytxgX3ggrMWS7GBfeCB9DSVEuQkNEQS5JUV9MQVNUU0FMRVBSSUNFLjQ1NDk3AQAAAGculQACAAAABDIuODQAxivytxgX3gjLyGG7GBfeCCxDSVEuQVROTS5JUV9TSE9SVF9JTlRFUkVTVF9QRVJDRU5ULjcvMjUvMjAyNAEAAACbt3cAAgAAABA3LjIwMjgyNTQ4ODU1NzM5AMYr8rcYF94Iy8hhuxgX3ggiQ0lRLldJTlQuSVFfVkFMVUVfVFJBREVELjcvMjUvMjAyNAEAAAD2awAAAgAAAAg2Ljc4MDAzMgDGK/K3GBfeCCsxZLsYF94IH0NJUS5DTExTLklRX0xBU1RTQUxFUFJJQ0UuNDU0OTcBAAAAt5ASAAIA</t>
  </si>
  <si>
    <t>AAAEMi4wNADGK/K3GBfeCMvIYbsYF94IHkNJUS5DVk0uSVFfTEFTVFNBTEVQUklDRS40NTUwNgEAAAC68gMAAgAAAAgzNC41MDM0NQDGK/K3GBfeCMvIYbsYF94IH0NJUS5WVFlYLklRX0xBU1RTQUxFUFJJQ0UuNDU0OTkBAAAABBQWKAIAAAAEMi45NQDGK/K3GBfeCMvIYbsYF94IIkNJUS5IQUxPLklRX1ZBTFVFX1RSQURFRC43LzI5LzIwMjQBAAAARgV5AAIAAAAJNTUuMDQ4MDk1AMYr8rcYF94Iy8hhuxgX3ggfQ0lRLlBBTEkuSVFfTEFTVFNBTEVQUklDRS40NTUwOQEAAAAZwJAOAgAAAAQzLjUxAMYr8rcYF94Iy8hhuxgX3ggiQ0lRLkNSVk8uSVFfVkFMVUVfVFJBREVELjcvMjkvMjAyNAEAAAD1krkQAgAAAAgxLjEwMDQ3NwDGK/K3GBfeCMvIYbsYF94II0NJUS5BTVJYLklRX0xBU1RTQUxFUFJJQ0UuNy8yOS8yMDI0AQAAAFecSgICAAAABDcuMzQAxivytxgX3gjLyGG7GBfeCCJDSVEuQk5UWC5JUV9WQUxVRV9UUkFERUQuNy8zMC8yMDI0AQAAAHs7DQMCAAAACTY1Ljc5MjM3NwDGK/K3GBfeCMvIYbsYF94IIkNJUS5JTU5OLklRX1ZBTFVFX1RSQURFRC43LzMwLzIwMjQBAAAALvkDAAIAAAAKNDY4LjkwNDMwOQDGK/K3GBfeCMvIYbsYF94IKUNJUS5OQU1TLklRX1BSSUNFX1ZPTF9ISVNUXzZNVEguNy8zMC8yMDI0AQAAAKJy2igCAAAABzUyLjczMjYAxivytxgX3gjLyGG7GBfeCCJDSVEuRkdFTi5J</t>
  </si>
  <si>
    <t>UV9WQUxVRV9UUkFERUQuNy8zMC8yMDI0AQAAAERvAAACAAAACDQuMTM0ODMyAN04EbgYF94IQ9VpuxgX3ggeQ0lRLkpOSi5JUV9MQVNUU0FMRVBSSUNFLjQ1NTExAQAAAJ0hAgACAAAABTE1OC45AMYr8rcYF94Iy8hhuxgX3ggsQ0lRLkhVTUEuSVFfU0hPUlRfSU5URVJFU1RfUEVSQ0VOVC43LzMxLzIwMjQBAAAAi3hrBgIAAAAQMTIuMjY0MzkyOTU1MTM0OQDGK/K3GBfeCMvIYbsYF94IH0NJUS5WQ05YLklRX0xBU1RTQUxFUFJJQ0UuNDU1MDMBAAAAb4eoAAIAAAAEOC4wNgDGK/K3GBfeCMvIYbsYF94IHkNJUS5IQ00uSVFfTUFSS0VUQ0FQLjcvMzEvMjAyNAEAAAC7r5YBAgAAAAsyNTYzLjMyMDE0MQEGAAAABQAAAAExAQAAAAstMTk4NTgyNDg2OQMAAAACNTUCAAAABjEwMDA1NAQAAAABMAcAAAAJNy8zMS8yMDI098gRuBgX3ghD1Wm7GBfeCCJDSVEuUkRITC5JUV9MQVNUU0FMRVBSSUNFLjgvMS8yMDI0AQAAAHQMQQYCAAAAAjE5AMYr8rcYF94Iy8hhuxgX3ggoQ0lRLlNVUE4uSVFfUFJJQ0VfVk9MX0hJU1RfNk1USC44LzEvMjAyNAEAAACwcwYAAgAAAAczNC45NTI3AMYr8rcYF94Iy8hhuxgX3ggeQ0lRLkFEQVAuSVFfTUFSS0VUQ0FQLjgvMS8yMDI0AQAAAOayUhEDAAAAAADGK/K3GBfeCMvIYbsYF94II0NJUS5SSEhCWS5JUV9MQVNUU0FMRVBSSUNFLjgvMS8yMDI0AQAAACR8CgADAAAAAADGK/K3</t>
  </si>
  <si>
    <t>GBfeCMvIYbsYF94IKENJUS5KQUdYLklRX1BSSUNFX1ZPTF9ISVNUXzZNVEguOC8xLzIwMjQBAAAAjLnDAAIAAAAIMjMwLjg5MzcAxivytxgX3gjLyGG7GBfeCCFDSVEuWlZSQS5JUV9WQUxVRV9UUkFERUQuOC8yLzIwMjQBAAAAjrvgAwMAAAAAAMYr8rcYF94Iy8hhuxgX3ggfQ0lRLkFUTk0uSVFfTEFTVFNBTEVQUklDRS40NTUxNgEAAACbt3cAAgAAAAQxLjk5AMYr8rcYF94Iy8hhuxgX3ggrQ0lRLklYSEwuSVFfU0hPUlRfSU5URVJFU1RfUEVSQ0VOVC44LzUvMjAyNAEAAAA7pGETAgAAABIwLjA4ODAwNDE2MTUwMjUzNTgAxivytxgX3gjLyGG7GBfeCB9DSVEuUlpMVC5JUV9MQVNUU0FMRVBSSUNFLjQ1NTA2AQAAACEJmwoCAAAAAzQuMwDGK/K3GBfeCMvIYbsYF94IHkNJUS5FTEVWLklRX01BUktFVENBUC44LzYvMjAyNAEAAABM2+8CAwAAAAAAxivytxgX3gjLyGG7GBfeCB9DSVEuVEZGUC5JUV9MQVNUU0FMRVBSSUNFLjQ1NTE3AQAAAOo0CwACAAAABTQyLjA1AMYr8rcYF94Iy8hhuxgX3ggcQ0lRLkVRLklRX01BUktFVENBUC44LzYvMjAyNAEAAAADu04iAgAAAAkyNS43MzI0NDMBBgAAAAUAAAABMQEAAAALLTE5OTIyMTc5NjQDAAAAAzE2MAIAAAAGMTAwMDU0BAAAAAEwBwAAAAg4LzYvMjAyNMYr8rcYF94Iy8hhuxgX3ggfQ0lRLkNMTk4uSVFfTEFTVFNBTEVQUklDRS40NTUxNwEAAABkSTsUAgAA</t>
  </si>
  <si>
    <t>AAQ1LjA3AMYr8rcYF94Iy8hhuxgX3ggeQ0lRLkVZUFQuSVFfTUFSS0VUQ0FQLjgvNy8yMDI0AQAAAK9gRAACAAAACjQ1MC41Mjk4NDQBBgAAAAUAAAABMQEAAAALLTE5ODQ2NDk0MzcDAAAAAzE2MAIAAAAGMTAwMDU0BAAAAAEwBwAAAAg4LzcvMjAyNMYr8rcYF94Iy8hhuxgX3ggfQ0lRLlBSRlguSVFfTEFTVFNBTEVQUklDRS40NTUxOAEAAAAlQDsDAgAAAAg3LjM0Mzk5OADGK/K3GBfeCMvIYbsYF94IHkNJUS5BUExTLklRX01BUktFVENBUC44LzgvMjAyNAEAAACAblkGAgAAAAs0NTg1LjcxOTkxMgEGAAAABQAAAAExAQAAAAstMTk4NTYyNDk0MAMAAAADMTYwAgAAAAYxMDAwNTQEAAAAATAHAAAACDgvOC8yMDI0xivytxgX3gjLyGG7GBfeCB9DSVEuQUxEWC5JUV9MQVNUU0FMRVBSSUNFLjQ1NTE5AQAAALdD0wICAAAABDUuMjUAxivytxgX3gjLyGG7GBfeCB5DSVEuQ0FSTS5JUV9NQVJLRVRDQVAuOC84LzIwMjQBAAAAdzjTGQIAAAAJMzcuNDMyMDIyAQYAAAAFAAAAATEBAAAACy0xOTg0Mzg4NzUxAwAAAAMxNjACAAAABjEwMDA1NAQAAAABMAcAAAAIOC84LzIwMjTGK/K3GBfeCMvIYbsYF94IH0NJUS5OVExBLklRX0xBU1RTQUxFUFJJQ0UuNDU1MTkBAAAAdOOOEAIAAAAFMjIuODcAxivytxgX3gjLyGG7GBfeCB5DSVEuS1JCUC5JUV9NQVJLRVRDQVAuOC85LzIwMjQBAAAAQLl/JwIAAAAHMi4xMzMz</t>
  </si>
  <si>
    <t>NwEGAAAABQAAAAExAQAAAAstMTk4NDAzOTM3OQMAAAADMTYwAgAAAAYxMDAwNTQEAAAAATAHAAAACDgvOS8yMDI0xivytxgX3gjLyGG7GBfeCB9DSVEuU1BSWS5JUV9MQVNUU0FMRVBSSUNFLjQ1NTIwAQAAAAem4SICAAAABTEzLjMzAMYr8rcYF94Iy8hhuxgX3ggeQ0lRLlBGRS5JUV9NQVJLRVRDQVAuOC8xMi8yMDI0AQAAAN55AgACAAAADTE2MTIxNy40NzQ1NzEBBgAAAAUAAAABMQEAAAALLTE5ODQ4OTA3MTkDAAAAAzE2MAIAAAAGMTAwMDU0BAAAAAEwBwAAAAk4LzEyLzIwMjTGK/K3GBfeCMvIYbsYF94IH0NJUS5TQ1BILklRX0xBU1RTQUxFUFJJQ0UuNDU1MjMFAAAAAAAAAAgAAAAUKEludmFsaWQgSWRlbnRpZmllcin0j/K3GBfeCMvIYbsYF94IH0NJUS5BU05ELklRX01BUktFVENBUC44LzEyLzIwMjQBAAAApeJaAgIAAAALNzM2OC4yOTYzOTQBBgAAAAUAAAABMQEAAAALLTE5OTcyMTQyOTMDAAAAAzE2MAIAAAAGMTAwMDU0BAAAAAEwBwAAAAk4LzEyLzIwMjTGK/K3GBfeCMvIYbsYF94IH0NJUS5UTlhQLklRX0xBU1RTQUxFUFJJQ0UuNDU1MjMBAAAAax6tBgIAAAAENDQuNQD3yBG4GBfeCN6XZrsYF94IH0NJUS5DTVBYLklRX01BUktFVENBUC44LzEyLzIwMjQBAAAA/GHdDwIAAAAKMTU1LjQ3NTc2MwEGAAAABQAAAAExAQAAAAstMTk4MzY5NzkxOQMAAAADMTYwAgAAAAYxMDAwNTQEAAAAATAH</t>
  </si>
  <si>
    <t>AAAACTgvMTIvMjAyNMYr8rcYF94Iy8hhuxgX3ggfQ0lRLlNZUlMuSVFfTEFTVFNBTEVQUklDRS40NTUyMwEAAACehRUOAgAAAAQxLjc0AMYr8rcYF94Iy8hhuxgX3ggfQ0lRLkFUQUkuSVFfTUFSS0VUQ0FQLjgvMTMvMjAyNAEAAADtN1cqAgAAAAoyMDQuNzE0NzI1AQYAAAAFAAAAATEBAAAACy0xOTgzMzU2NDUyAwAAAAMxNjACAAAABjEwMDA1NAQAAAABMAcAAAAJOC8xMy8yMDI0xivytxgX3gjLyGG7GBfeCB9DSVEuUFNUVi5JUV9MQVNUU0FMRVBSSUNFLjQ1NTI0AQAAAAEIBAACAAAABDEuNTUAxivytxgX3gjLyGG7GBfeCB5DSVEuS1pSLklRX01BUktFVENBUC44LzEzLzIwMjQBAAAAjRIhEgIAAAAINDIuMzMyNjgBBgAAAAUAAAABMQEAAAALLTE5ODMxOTEyMDYDAAAAAzE2MAIAAAAGMTAwMDU0BAAAAAEwBwAAAAk4LzEzLzIwMjTGK/K3GBfeCMvIYbsYF94IH0NJUS5BTlRYLklRX0xBU1RTQUxFUFJJQ0UuNDU1MjQBAAAA27FzJgIAAAAEMS4wNQDGK/K3GBfeCMvIYbsYF94IH0NJUS5HSUxELklRX01BUktFVENBUC44LzE0LzIwMjQBAAAASnEAAAIAAAAMOTIzMDMuNzEyODg1AQYAAAAFAAAAATEBAAAACy0xOTg0MjMyMTgzAwAAAAMxNjACAAAABjEwMDA1NAQAAAABMAcAAAAJOC8xNC8yMDI0xivytxgX3gjLyGG7GBfeCB9DSVEuVFNCWC5JUV9MQVNUU0FMRVBSSUNFLjQ1NTI1BQAAAAAAAAAIAAAA</t>
  </si>
  <si>
    <t>FChJbnZhbGlkIElkZW50aWZpZXIpxivytxgX3gjLyGG7GBfeCB9DSVEuTFlSQS5JUV9NQVJLRVRDQVAuOC8xNC8yMDI0AQAAAGekgAgCAAAACDE4Ljc1OTg5AQYAAAAFAAAAATEBAAAACy0xOTgzMDAzNzQwAwAAAAMxNjACAAAABjEwMDA1NAQAAAABMAcAAAAJOC8xNC8yMDI0xivytxgX3gjLyGG7GBfeCCJDSVEuTkVVUC5JUV9WQUxVRV9UUkFERUQuNy8xOC8yMDI0AQAAAJHVMgADAAAAAADGK/K3GBfeCMvIYbsYF94IH0NJUS5CSUlCLklRX01BUktFVENBUC43LzIyLzIwMjQBAAAAHnQAAAIAAAAMMzI5OTYuNjI0MzE0AQYAAAAFAAAAATEBAAAACy0xOTk5NzcwNzg0AwAAAAMxNjACAAAABjEwMDA1NAQAAAABMAcAAAAJNy8yMi8yMDI0xivytxgX3gjLyGG7GBfeCCFDSVEuTExZLklRX1ZBTFVFX1RSQURFRC43LzIyLzIwMjQBAAAAG1sEAAIAAAALMjUxNS4yNTE0MzIAxivytxgX3gjLyGG7GBfeCB9DSVEuQU5JWC5JUV9MQVNUU0FMRVBSSUNFLjQ1NTAzAQAAAHoGBAACAAAABDMuMDkAxivytxgX3gjLyGG7GBfeCCNDSVEuU0dNTy5JUV9MQVNUU0FMRVBSSUNFLjcvMjQvMjAyNAEAAAACTAYAAgAAAAQwLjU2AMYr8rcYF94Iy8hhuxgX3ggoQ0lRLlNOWS5JUV9QUklDRV9WT0xfSElTVF82TVRILjcvMjQvMjAyNAEAAAAafAoAAgAAAAcyMi4yMTY2AMYr8rcYF94Iy8hhuxgX3ggjQ0lRLk9TVFguSVFfTEFT</t>
  </si>
  <si>
    <t>VFNBTEVQUklDRS43LzI0LzIwMjQBAAAATgSaIgMAAAAAAMYr8rcYF94Iy8hhuxgX3ggiQ0lRLlJBUkUuSVFfVkFMVUVfVFJBREVELjcvMjQvMjAyNAEAAADxegAHAgAAAAkxNy42NTM4NDQAxivytxgX3gjLyGG7GBfeCB9DSVEuTUlSTS5JUV9NQVJLRVRDQVAuNy8yNS8yMDI0AQAAANpmMyMCAAAACzE5MDIuNzYwMDU4AQYAAAAFAAAAATEBAAAACy0xOTk1ODUwMjM5AwAAAAMxNjACAAAABjEwMDA1NAQAAAABMAcAAAAJNy8yNS8yMDI0xivytxgX3gjLyGG7GBfeCB9DSVEuQkNEQS5JUV9MQVNUU0FMRVBSSUNFLjQ1NTA1AQAAAGculQACAAAABDIuOTYAxivytxgX3gjLyGG7GBfeCCtDSVEuQUxULklRX1NIT1JUX0lOVEVSRVNUX1BFUkNFTlQuNy8yNS8yMDI0AQAAAPdCSgACAAAAEDMxLjg4MzAzODcwNjA5NTgAxivytxgX3gjLyGG7GBfeCB9DSVEuQ1JWUy5JUV9NQVJLRVRDQVAuNy8yNS8yMDI0AQAAAPSwphACAAAACjE0NC40OTM0NTkBBgAAAAUAAAABMQEAAAALLTE5OTE2ODgyMTkDAAAAAzE2MAIAAAAGMTAwMDU0BAAAAAEwBwAAAAk3LzI1LzIwMjTGK/K3GBfeCMvIYbsYF94IKUNJUS5HTFlDLklRX1BSSUNFX1ZPTF9ISVNUXzZNVEguNy8yNS8yMDI0AQAAADkHVwADAAAAAADGK/K3GBfeCMvIYbsYF94IH0NJUS5DTExTLklRX0xBU1RTQUxFUFJJQ0UuNDU1MDUBAAAAt5ASAAIAAAAEMi4xNwDGK/K3</t>
  </si>
  <si>
    <t>GBfeCMvIYbsYF94IH0NJUS5WVFlYLklRX0xBU1RTQUxFUFJJQ0UuNDU1MDkBAAAABBQWKAIAAAAEMi4wMgDGK/K3GBfeCMvIYbsYF94IKUNJUS5BQk9TLklRX1BSSUNFX1ZPTF9ISVNUXzZNVEguNy8yOS8yMDI0AQAAAIFNggACAAAABzczLjMwMzIAxivytxgX3gjLyGG7GBfeCCxDSVEuQ0dFTi5JUV9TSE9SVF9JTlRFUkVTVF9QRVJDRU5ULjcvMjkvMjAyNAEAAADjiAIAAgAAABAxLjk1MzU3MjI0MzUwMDAyAMYr8rcYF94Iy8hhuxgX3ggeQ0lRLkFaTi5JUV9NQVJLRVRDQVAuNy8yOS8yMDI0AQAAAIYjBQACAAAADTE5MTY3NS4xNDQ3OTMBBgAAAAUAAAABMQEAAAALLTE5ODY1NDU2MjEDAAAAAjU1AgAAAAYxMDAwNTQEAAAAATAHAAAACTcvMjkvMjAyNMYr8rcYF94Iy8hhuxgX3ggfQ0lRLkFNUlguSVFfTEFTVFNBTEVQUklDRS40NTUwOQEAAABXnEoCAgAAAAM2LjcAxivytxgX3gjLyGG7GBfeCB9DSVEuUkVHTi5JUV9NQVJLRVRDQVAuNy8zMC8yMDI0AQAAALODAAACAAAADTExNjI3OC45OTUxMzMBBgAAAAUAAAABMQEAAAALLTE5OTY5NzY5OTkDAAAAAzE2MAIAAAAGMTAwMDU0BAAAAAEwBwAAAAk3LzMwLzIwMjTGK/K3GBfeCMvIYbsYF94IH0NJUS5BVlhMLklRX01BUktFVENBUC43LzMwLzIwMjQBAAAAYzjPAAIAAAAKNTM1LjA1OTcxMgEGAAAABQAAAAExAQAAAAstMTk5NTA0MTE2MAMAAAADMTYw</t>
  </si>
  <si>
    <t>AgAAAAYxMDAwNTQEAAAAATAHAAAACTcvMzAvMjAyNMYr8rcYF94Iy8hhuxgX3ggpQ0lRLlBUQ1QuSVFfUFJJQ0VfVk9MX0hJU1RfNk1USC43LzMwLzIwMjQBAAAAlFsPAAIAAAAHNjEuOTE1OADGK/K3GBfeCMvIYbsYF94IH0NJUS5OQU1TLklRX0xBU1RTQUxFUFJJQ0UuNDU1MDIBAAAAonLaKAIAAAAFMTcuMjUAxivytxgX3gjLyGG7GBfeCB9DSVEuQklJQi5JUV9MQVNUU0FMRVBSSUNFLjQ1NTAyAQAAAB50AAACAAAABjIxNC40MwDGK/K3GBfeCMvIYbsYF94IH0NJUS5CQ0FCLklRX01BUktFVENBUC43LzIzLzIwMjQBAAAAx55GBgIAAAAJODQuMjAyODU3AQYAAAAFAAAAATEBAAAACy0xOTk0NTExNTk1AwAAAAMxNjACAAAABjEwMDA1NAQAAAABMAcAAAAJNy8yMy8yMDI0xivytxgX3gjLyGG7GBfeCB9DSVEuU0dNTy5JUV9MQVNUU0FMRVBSSUNFLjQ1NTA0AQAAAAJMBgACAAAABjAuNzgyNgDGK/K3GBfeCMvIYbsYF94IKUNJUS5TQUdFLklRX1BSSUNFX1ZPTF9ISVNUXzZNVEguNy8yNC8yMDI0AQAAAIXp12wCAAAABzYzLjg3MTcAxivytxgX3gjLyGG7GBfeCCJDSVEuU05ZLklRX0xBU1RTQUxFUFJJQ0UuNy8yNC8yMDI0AQAAABp8CgACAAAABDUxLjIAxivytxgX3gjLyGG7GBfeCB9DSVEuT1NUWC5JUV9MQVNUU0FMRVBSSUNFLjQ1NTA0AQAAAE4EmiIDAAAAAADGK/K3GBfeCMvIYbsYF94IIkNJUS5T</t>
  </si>
  <si>
    <t>TlkuSVFfTEFTVFNBTEVQUklDRS43LzI1LzIwMjQBAAAAGnwKAAIAAAAENTMuMQDGK/K3GBfeCMvIYbsYF94IKUNJUS5NSVJNLklRX1BSSUNFX1ZPTF9ISVNUXzZNVEguNy8yNS8yMDI0AQAAANpmMyMCAAAABTU3LjMxAMYr8rcYF94Iy8hhuxgX3ggiQ0lRLkFUTk0uSVFfVkFMVUVfVFJBREVELjcvMjUvMjAyNAEAAACbt3cAAgAAAAgyLjY0MTgyMwDGK/K3GBfeCMvIYbsYF94IH0NJUS5DUlZTLklRX0xBU1RTQUxFUFJJQ0UuNDU0OTcBAAAA9LCmEAIAAAAEMi4xNwDGK/K3GBfeCMvIYbsYF94IH0NJUS5HTFlDLklRX0xBU1RTQUxFUFJJQ0UuNDU1MDUBAAAAOQdXAAMAAAAAAMYr8rcYF94Iy8hhuxgX3ggsQ0lRLlNORFguSVFfU0hPUlRfSU5URVJFU1RfUEVSQ0VOVC43LzI5LzIwMjQBAAAAyqafAQIAAAAPMTAuMDI4MjM3MjM5ODgxAMYr8rcYF94Iy8hhuxgX3ggjQ0lRLkFCT1MuSVFfTEFTVFNBTEVQUklDRS43LzI5LzIwMjQBAAAAgU2CAAIAAAAEMy4yOQDGK/K3GBfeCMvIYbsYF94IKENJUS5BWk4uSVFfUFJJQ0VfVk9MX0hJU1RfNk1USC43LzI5LzIwMjQBAAAAhiMFAAIAAAAHMjEuMDkyNADGK/K3GBfeCMvIYbsYF94ILENJUS5DTERYLklRX1NIT1JUX0lOVEVSRVNUX1BFUkNFTlQuNy8yOS8yMDI0AQAAAFXMkgACAAAAEDExLjIxMzIzMjUxNjI4ODYAxivytxgX3gjLyGG7GBfeCClDSVEuUkVHTi5J</t>
  </si>
  <si>
    <t>UV9QUklDRV9WT0xfSElTVF82TVRILjcvMzAvMjAyNAEAAACzgwAAAgAAAAcxNi4wODAyAMYr8rcYF94Iy8hhuxgX3ggfQ0lRLk1FU08uSVFfTEFTVFNBTEVQUklDRS40NTQ5NQEAAABGnjYBAgAAAAQ3LjU1AMYr8rcYF94Iy8hhuxgX3ggpQ0lRLlBFUEcuSVFfUFJJQ0VfVk9MX0hJU1RfNk1USC43LzMwLzIwMjQBAAAAxAkEZAIAAAAHOTYuODY4NQD0j/K3GBfeCMvIYbsYF94ILENJUS5BTFhPLklRX1NIT1JUX0lOVEVSRVNUX1BFUkNFTlQuNy8zMS8yMDI0AQAAAJAD/xECAAAAEDE0Ljg3NzY0NTA2ODk0MzkA9I/ytxgX3gjLyGG7GBfeCB9DSVEuQURBUC5JUV9MQVNUU0FMRVBSSUNFLjQ1NTA0AQAAAOayUhEDAAAAAAD0j/K3GBfeCMvIYbsYF94IIUNJUS5MVFJOLklRX1ZBTFVFX1RSQURFRC44LzUvMjAyNAEAAABeBikQAgAAAAgwLjU2ODAwMQD0j/K3GBfeCMvIYbsYF94IK0NJUS5BRFRYLklRX1NIT1JUX0lOVEVSRVNUX1BFUkNFTlQuOC82LzIwMjQBAAAAGuzXIAIAAAAQNy4xNDE0NjEwMzg5NjEwNAD0j/K3GBfeCMvIYbsYF94IKENJUS5BTVJYLklRX1BSSUNFX1ZPTF9ISVNUXzZNVEguOC83LzIwMjQBAAAAV5xKAgIAAAAHNDAuMTMwOQD0j/K3GBfeCMvIYbsYF94IIkNJUS5OVExBLklRX0xBU1RTQUxFUFJJQ0UuOC84LzIwMjQBAAAAdOOOEAIAAAAFMjIuMzgA9I/ytxgX3gjLyGG7GBfeCB9DSVEu</t>
  </si>
  <si>
    <t>QU1MWC5JUV9MQVNUU0FMRVBSSUNFLjQ1NTIzAQAAAAag5xICAAAAAzIuMgD0j/K3GBfeCMvIYbsYF94II0NJUS5TWVJTLklRX0xBU1RTQUxFUFJJQ0UuOC8xMi8yMDI0AQAAAJ6FFQ4CAAAABDUuMDEA9I/ytxgX3gjLyGG7GBfeCClDSVEuVkNOWC5JUV9QUklDRV9WT0xfSElTVF82TVRILjgvMTIvMjAyNAEAAABvh6gAAgAAAAgxMjMuMDM2MwD0j/K3GBfeCMvIYbsYF94IIkNJUS5BVEFJLklRX1ZBTFVFX1RSQURFRC44LzEzLzIwMjQBAAAA7TdXKgIAAAAIMC44ODg3MzMA9I/ytxgX3gjLyGG7GBfeCCNDSVEuVlJDQS5JUV9MQVNUU0FMRVBSSUNFLjgvMTQvMjAyNAEAAAA7iw4TAgAAAAQzMS4yAPSP8rcYF94Iy8hhuxgX3ggsQ0lRLk1BSUEuSVFfU0hPUlRfSU5URVJFU1RfUEVSQ0VOVC43LzIzLzIwMjQBAAAAdfKfJQIAAAAQMy4wODQ5ODYwNDgzMTYxMQD0j/K3GBfeCMvIYbsYF94IIkNJUS5DRVJPLklRX1ZBTFVFX1RSQURFRC43LzI2LzIwMjQBAAAAM0DDYwIAAAAIMy43MzA0MzIA9I/ytxgX3gjLyGG7GBfeCB5DSVEuSk5KLklRX01BUktFVENBUC43LzMxLzIwMjQBAAAAnSECAAIAAAANMzc5OTgzLjQxMjgzNgEGAAAABQAAAAExAQAAAAstMTk4NjM4NTMyMQMAAAADMTYwAgAAAAYxMDAwNTQEAAAAATAHAAAACTcvMzEvMjAyNPSP8rcYF94Iy8hhuxgX3ggfQ0lRLk5SU04uSVFfTEFTVFNBTEVQUklD</t>
  </si>
  <si>
    <t>RS40NTUxMgEAAABqZeUgAgAAAAUwLjYyOAD0j/K3GBfeCMvIYbsYF94IHkNJUS5MQlBILklRX01BUktFVENBUC44LzEvMjAyNAUAAAAAAAAACAAAABQoSW52YWxpZCBJZGVudGlmaWVyKfSP8rcYF94Iy8hhuxgX3ggrQ0lRLklPTlMuSVFfU0hPUlRfSU5URVJFU1RfUEVSQ0VOVC44LzEvMjAyNAEAAABcdgAAAgAAABA2LjQxMzUxMTUzNzU4NzE0APSP8rcYF94Iy8hhuxgX3ggeQ0lRLlBTVFguSVFfTUFSS0VUQ0FQLjgvNC8yMDI0AQAAAEq5BQADAAAAAAD0j/K3GBfeCMvIYbsYF94IKENJUS5FTEVWLklRX1BSSUNFX1ZPTF9ISVNUXzZNVEguOC82LzIwMjQBAAAATNvvAgMAAAAAAPSP8rcYF94Iy8hhuxgX3gghQ0lRLkFHSU8uSVFfVkFMVUVfVFJBREVELjgvNy8yMDI0AQAAAAskxgICAAAACTI0LjMxMjc0OQD0j/K3GBfeCMvIYbsYF94IH0NJUS5BTVJYLklRX0xBU1RTQUxFUFJJQ0UuNDU1MTgBAAAAV5xKAgIAAAAENy44MQD0j/K3GBfeCMvIYbsYF94IHkNJUS5PR0VOLklRX01BUktFVENBUC44LzgvMjAyNAEAAAAk0QsAAgAAAAg2LjAyNzEzMgEGAAAABQAAAAExAQAAAAstMTk5NDE1MjgxMwMAAAADMTYwAgAAAAYxMDAwNTQEAAAAATAHAAAACDgvOC8yMDI09I/ytxgX3gjLyGG7GBfeCCtDSVEuU1BSWS5JUV9TSE9SVF9JTlRFUkVTVF9QRVJDRU5ULjgvOS8yMDI0AQAAAAem4SICAAAAEDEwLjIzOTE0</t>
  </si>
  <si>
    <t>MzAyODg3MjIA9I/ytxgX3gjLyGG7GBfeCCNDSVEuVkNOWC5JUV9MQVNUU0FMRVBSSUNFLjgvMTIvMjAyNAEAAABvh6gAAgAAAAQ0Ljc5APSP8rcYF94Iy8hhuxgX3ggfQ0lRLlBTVFYuSVFfTUFSS0VUQ0FQLjgvMTMvMjAyNAEAAAABCAQAAgAAAAg4LjQ5OTI4NgEGAAAABQAAAAExAQAAAAstMTk5NDE4NzQ5NwMAAAADMTYwAgAAAAYxMDAwNTQEAAAAATAHAAAACTgvMTMvMjAyNPSP8rcYF94Iy8hhuxgX3ggsQ0lRLkFMTVMuSVFfU0hPUlRfSU5URVJFU1RfUEVSQ0VOVC44LzEzLzIwMjQBAAAAX3sPKgIAAAAQMS4yNTAyMjU1ODM3MzM4NwD0j/K3GBfeCMvIYbsYF94IH0NJUS5WUkNBLklRX0xBU1RTQUxFUFJJQ0UuNDU1MjUBAAAAO4sOEwIAAAAEMjkuMQD0j/K3GBfeCMvIYbsYF94IKUNJUS5HSUxELklRX1BSSUNFX1ZPTF9ISVNUXzZNVEguOC8xNC8yMDI0AQAAAEpxAAACAAAABzIzLjQ2NzMA9I/ytxgX3gjLyGG7GBfeCCJDSVEuVFNCWC5JUV9WQUxVRV9UUkFERUQuOC8xNC8yMDI0BQAAAAAAAAAIAAAAFChJbnZhbGlkIElkZW50aWZpZXIp9I/ytxgX3gjLyGG7GBfeCB9DSVEuTElBTi5JUV9MQVNUU0FMRVBSSUNFLjQ1NTI1AQAAAEIBbikDAAAAAAD0j/K3GBfeCMvIYbsYF94IH0NJUS5WQ0VMLklRX01BUktFVENBUC44LzE1LzIwMjQBAAAAWV4AAAIAAAALMjI2Mi4yNTIyNzUBBgAAAAUAAAABMQEA</t>
  </si>
  <si>
    <t>AAALLTE5ODUzODQ3ODkDAAAAAzE2MAIAAAAGMTAwMDU0BAAAAAEwBwAAAAk4LzE1LzIwMjT0j/K3GBfeCMvIYbsYF94IHkNJUS5OVlMuSVFfTEFTVFNBTEVQUklDRS40NTUyNgEAAACptegPAgAAAAQ2LjA5APSP8rcYF94Iy8hhuxgX3ggiQ0lRLklOQ1kuSVFfVkFMVUVfVFJBREVELjgvMTUvMjAyNAEAAACaFAUAAgAAAAk4MC45NjIyNzgA9I/ytxgX3gjLyGG7GBfeCCNDSVEuQVBHRS5JUV9MQVNUU0FMRVBSSUNFLjgvMTkvMjAyNAEAAACV+0ZsAgAAAAU1MC4wNAD0j/K3GBfeCMvIYbsYF94IIkNJUS5SREhMLklRX1ZBTFVFX1RSQURFRC44LzE5LzIwMjQBAAAAdAxBBgIAAAAINy40NzgzNTUA9I/ytxgX3gjLyGG7GBfeCChDSVEuTExZLklRX1BSSUNFX1ZPTF9ISVNUXzZNVEguOC8yMC8yMDI0AQAAABtbBAACAAAABzMxLjkxODQA9I/ytxgX3gjLyGG7GBfeCCJDSVEuSU5NLklRX0xBU1RTQUxFUFJJQ0UuOC8yMC8yMDI0AQAAAHFejAACAAAABTguNjI0APSP8rcYF94Iy8hhuxgX3ggiQ0lRLlNQUkMuSVFfVkFMVUVfVFJBREVELjgvMjAvMjAyNAEAAAC+W2sBAgAAAAcwLjczMDc5APSP8rcYF94Iy8hhuxgX3ggjQ0lRLkFaVFIuSVFfTEFTVFNBTEVQUklDRS44LzIwLzIwMjQBAAAAst8UGAIAAAAINC4yMjkxMDQA9I/ytxgX3gjLyGG7GBfeCCJDSVEuUkVHTi5JUV9WQUxVRV9UUkFERUQuOC8yMC8yMDI0</t>
  </si>
  <si>
    <t>AQAAALODAAACAAAACjQ0My44MDI4NDkA9I/ytxgX3gjLyGG7GBfeCCNDSVEuQ0dUWC5JUV9MQVNUU0FMRVBSSUNFLjgvMjIvMjAyNAEAAADWrlgCAgAAAAYwLjc1ODUA9I/ytxgX3gjLyGG7GBfeCCJDSVEuU0tZRS5JUV9WQUxVRV9UUkFERUQuOC8yMi8yMDI0AQAAAGyz6Q8CAAAACDAuNDI3NDQyAPSP8rcYF94Iy8hhuxgX3ggjQ0lRLkpBWlouSVFfTEFTVFNBTEVQUklDRS44LzIyLzIwMjQBAAAARZ1mAAIAAAAGMTE0LjU1APSP8rcYF94Iy8hhuxgX3ggiQ0lRLkJOVFguSVFfVkFMVUVfVFJBREVELjgvMjIvMjAyNAEAAAB7Ow0DAgAAAAkzNC4wNjcxNTMA9I/ytxgX3gjLyGG7GBfeCCNDSVEuUkRITC5JUV9MQVNUU0FMRVBSSUNFLjgvMjYvMjAyNAEAAAB0DEEGAgAAAAQ4LjQzAPSP8rcYF94Iy8hhuxgX3ggiQ0lRLlZDRUwuSVFfVkFMVUVfVFJBREVELjgvMjYvMjAyNAEAAABZXgAAAgAAAAkyMC41MTUyNTIA9I/ytxgX3gjLyGG7GBfeCCNDSVEuREFSRS5JUV9MQVNUU0FMRVBSSUNFLjgvMjYvMjAyNAEAAAA0aEUZAgAAAAQzLjU1APSP8rcYF94Iy8hhuxgX3ggiQ0lRLkNMU0QuSVFfVkFMVUVfVFJBREVELjgvMjcvMjAyNAEAAAAN8a0IAgAAAAgwLjkzNjIyNAD0j/K3GBfeCMvIYbsYF94II0NJUS5IVU1BLklRX0xBU1RTQUxFUFJJQ0UuOC8yNy8yMDI0AQAAAIt4awYCAAAABDYuNjYA9I/ytxgX3gjL</t>
  </si>
  <si>
    <t>yGG7GBfeCCJDSVEuTkJJWC5JUV9WQUxVRV9UUkFERUQuOC8yOC8yMDI0AQAAAEl9AAACAAAACjU5Ny40ODQ5MzkA9I/ytxgX3gjLyGG7GBfeCCJDSVEuTlZTLklRX0xBU1RTQUxFUFJJQ0UuOC8yOC8yMDI0AQAAAKm16A8CAAAABDYuMTMA9I/ytxgX3gjLyGG7GBfeCCJDSVEuS1JZUy5JUV9WQUxVRV9UUkFERUQuOC8yOC8yMDI0AQAAACgn1R8CAAAACTUwLjUzMDMyNQD0j/K3GBfeCMvIYbsYF94II0NJUS5HQU5YLklRX0xBU1RTQUxFUFJJQ0UuOC8yOS8yMDI0AQAAANvQDCECAAAABDEuMDcA9I/ytxgX3gjLyGG7GBfeCCJDSVEuU0NMWC5JUV9WQUxVRV9UUkFERUQuOC8yOS8yMDI0AQAAAFT/OCQCAAAACDAuNzI5NjQzAPSP8rcYF94Iy8hhuxgX3ggjQ0lRLk5DTkEuSVFfTEFTVFNBTEVQUklDRS44LzI5LzIwMjQBAAAAP/QIAwIAAAAEMTU0NgD0j/K3GBfeCMvIYbsYF94IIUNJUS5FQlMuSVFfVkFMVUVfVFJBREVELjgvMzAvMjAyNAEAAACJ7s8AAgAAAAk4Mi41MjYwNTMA9I/ytxgX3gjLyGG7GBfeCCNDSVEuQU1STi5JUV9MQVNUU0FMRVBSSUNFLjgvMzAvMjAyNAEAAAA3OQYAAgAAAAUxMi41MQD0j/K3GBfeCMvIYbsYF94IIUNJUS5BUldSLklRX1ZBTFVFX1RSQURFRC45LzIvMjAyNAEAAACGGQMAAwAAAAAA9I/ytxgX3gh3U1+7GBfeCCJDSVEuVkFMTi5JUV9MQVNUU0FMRVBSSUNFLjkvMy8yMDI0</t>
  </si>
  <si>
    <t>AQAAADxwRQACAAAABDcuMjcA9I/ytxgX3gh3U1+7GBfeCCFDSVEuUFJBWC5JUV9WQUxVRV9UUkFERUQuOS8zLzIwMjQBAAAALHRkGAIAAAAJMzYuNDM4NzExAPSP8rcYF94Id1NfuxgX3ggiQ0lRLklGUlguSVFfTEFTVFNBTEVQUklDRS45LzMvMjAyNAEAAADQfYcCAgAAAAQxLjYxAPSP8rcYF94Id1NfuxgX3gggQ0lRLkRZTi5JUV9WQUxVRV9UUkFERUQuOS8zLzIwMjQBAAAAAgZIJAIAAAAKNDM4LjUxNTUzNQD0j/K3GBfeCHdTX7sYF94IIkNJUS5LUk9TLklRX0xBU1RTQUxFUFJJQ0UuOS8zLzIwMjQBAAAA+SjcEwIAAAAFNDcuNzkA9I/ytxgX3gh3U1+7GBfeCCFDSVEuUlhSWC5JUV9WQUxVRV9UUkFERUQuOS8zLzIwMjQBAAAAm6qUDwIAAAAJODEuMTU0MDQ5APSP8rcYF94Id1NfuxgX3ggiQ0lRLkFUSEEuSVFfTEFTVFNBTEVQUklDRS45LzMvMjAyNAEAAAAcEdsPAgAAAAQyOC4zAPSP8rcYF94Id1NfuxgX3gghQ0lRLklORFYuSVFfVkFMVUVfVFJBREVELjkvNC8yMDI0AQAAAHZEjxACAAAACDkuMjA2NTYzAPSP8rcYF94Id1NfuxgX3ggiQ0lRLklPTlMuSVFfTEFTVFNBTEVQUklDRS45LzQvMjAyNAEAAABcdgAAAgAAAAU0Ny42NQD0j/K3GBfeCHdTX7sYF94IIkNJUS5QSFJSRi5JUV9WQUxVRV9UUkFERUQuOS80LzIwMjQFAAAAAAAAAAgAAAAUKEludmFsaWQgSWRlbnRpZmllcin0j/K3GBfeCHdT</t>
  </si>
  <si>
    <t>X7sYF94IIkNJUS5BTFhPLklRX0xBU1RTQUxFUFJJQ0UuOS80LzIwMjQBAAAAkAP/EQIAAAAEMi4wNgD0j/K3GBfeCHdTX7sYF94IIUNJUS5FTEROLklRX1ZBTFVFX1RSQURFRC45LzQvMjAyNAEAAAC5mLkDAgAAAAgwLjA5NzI3MQD0j/K3GBfeCHdTX7sYF94IIUNJUS5SRkwuSVFfTEFTVFNBTEVQUklDRS45LzUvMjAyNAEAAACbeVIgAgAAAAQxLjUyAPSP8rcYF94Id1NfuxgX3ggiQ0lRLktST04uSVFfVkFMVUVfVFJBREVELjcvMjQvMjAyNAEAAACpDE1zAwAAAAAA9I/ytxgX3gh3U1+7GBfeCClDSVEuU05EWC5JUV9QUklDRV9WT0xfSElTVF82TVRILjcvMjkvMjAyNAEAAADKpp8BAgAAAAc0Ni44ODg3APSP8rcYF94Id1NfuxgX3ggiQ0lRLkpOSi5JUV9MQVNUU0FMRVBSSUNFLjcvMzEvMjAyNAEAAACdIQIAAgAAAAYxNTcuODUA9I/ytxgX3gh3U1+7GBfeCCFDSVEuSENNLklRX1ZBTFVFX1RSQURFRC43LzMxLzIwMjQBAAAAu6+WAQIAAAAIMS4wNzA1MzgA98gRuBgX3ghD1Wm7GBfeCB9DSVEuTEJQSC5JUV9MQVNUU0FMRVBSSUNFLjQ1NTEyBQAAAAAAAAAIAAAAFChJbnZhbGlkIElkZW50aWZpZXIp9I/ytxgX3gh3U1+7GBfeCChDSVEuUFNUWC5JUV9QUklDRV9WT0xfSElTVF82TVRILjgvNC8yMDI0AQAAAEq5BQADAAAAAAD0j/K3GBfeCHdTX7sYF94IKENJUS5SWkxULklRX1BSSUNFX1ZPTF9ISVNU</t>
  </si>
  <si>
    <t>XzZNVEguOC81LzIwMjQBAAAAIQmbCgIAAAAIMTAyLjc4ODMA9I/ytxgX3gh3U1+7GBfeCB9DSVEuRUxFVi5JUV9MQVNUU0FMRVBSSUNFLjQ1NTA5AQAAAEzb7wIDAAAAAAD0j/K3GBfeCHdTX7sYF94IH0NJUS5BUExJRi5JUV9NQVJLRVRDQVAuOC82LzIwMjQFAAAAAAAAAAgAAAAUKEludmFsaWQgSWRlbnRpZmllcin0j/K3GBfeCHdTX7sYF94IKENJUS5FWVBULklRX1BSSUNFX1ZPTF9ISVNUXzZNVEguOC83LzIwMjQBAAAAr2BEAAIAAAAIMTA0LjI5NTEA9I/ytxgX3gh3U1+7GBfeCCtDSVEuQVBMUy5JUV9TSE9SVF9JTlRFUkVTVF9QRVJDRU5ULjgvOC8yMDI0AQAAAIBuWQYCAAAAEDEyLjQ1Njk3NTc5MDU0ODYA9I/ytxgX3gh3U1+7GBfeCCJDSVEuT0dFTi5JUV9MQVNUU0FMRVBSSUNFLjgvOC8yMDI0AQAAACTRCwACAAAACDMyLjQwMzI0APSP8rcYF94Id1NfuxgX3gggQ0lRLlJOQS5JUV9WQUxVRV9UUkFERUQuOC85LzIwMjQBAAAAHstSDwIAAAAKMTE2Ljc3NzE4NgD0j/K3GBfeCHdTX7sYF94IIUNJUS5TUFJZLklRX1ZBTFVFX1RSQURFRC44LzkvMjAyNAEAAAAHpuEiAgAAAAkzOS42ODc5NzcA9I/ytxgX3gh3U1+7GBfeCB9DSVEuVkNOWC5JUV9MQVNUU0FMRVBSSUNFLjQ1NTIzAQAAAG+HqAACAAAABDUuMTMA9I/ytxgX3gh3U1+7GBfeCClDSVEuUFNUVi5JUV9QUklDRV9WT0xfSElTVF82TVRI</t>
  </si>
  <si>
    <t>LjgvMTMvMjAyNAEAAAABCAQAAgAAAAc3My42MTc4APSP8rcYF94Id1NfuxgX3ggfQ0lRLkdJTEQuSVFfTEFTVFNBTEVQUklDRS40NTUxNwEAAABKcQAAAgAAAAU3My45OAD0j/K3GBfeCHdTX7sYF94IH0NJUS5TTkRYLklRX01BUktFVENBUC44LzE0LzIwMjQBAAAAyqafAQIAAAAKMTY2Ni4xODY2OQEGAAAABQAAAAExAQAAAAstMTk4NTQ3NDE4OAMAAAADMTYwAgAAAAYxMDAwNTQEAAAAATAHAAAACTgvMTQvMjAyNPSP8rcYF94Id1NfuxgX3ggsQ0lRLklOQ1kuSVFfU0hPUlRfSU5URVJFU1RfUEVSQ0VOVC44LzE0LzIwMjQBAAAAmhQFAAIAAAAQNi4zMDY0OTE5MTQzNzQ1OQD0j/K3GBfeCHdTX7sYF94IKUNJUS5WQ0VMLklRX1BSSUNFX1ZPTF9ISVNUXzZNVEguOC8xNS8yMDI0AQAAAFleAAACAAAABzM3LjUxODgA9I/ytxgX3gh3U1+7GBfeCCxDSVEuTURXRC5JUV9TSE9SVF9JTlRFUkVTVF9QRVJDRU5ULjgvMTUvMjAyNAEAAABB+BcAAgAAABA1LjQyNjA3MTI3NDk3MjI1APSP8rcYF94Id1NfuxgX3ggeQ0lRLkFaTi5JUV9NQVJLRVRDQVAuOC8xNi8yMDI0AQAAAIYjBQACAAAADDIwMjI0OS4xMzc1NQEGAAAABQAAAAExAQAAAAstMTk4NjU0NTYyMQMAAAACNTUCAAAABjEwMDA1NAQAAAABMAcAAAAJOC8xNi8yMDI09I/ytxgX3gh3U1+7GBfeCB9DSVEuQVBHRS5JUV9MQVNUU0FMRVBSSUNFLjQ1NTMw</t>
  </si>
  <si>
    <t>AQAAAJX7RmwCAAAABTQ3LjQxAPSP8rcYF94Id1NfuxgX3ggfQ0lRLkdMVUUuSVFfTUFSS0VUQ0FQLjgvMTkvMjAyNAEAAAAhjSQpAgAAAAoyOTcuMDE4NzQ0AQYAAAAFAAAAATEBAAAACy0xOTg0NDEzNTQ3AwAAAAMxNjACAAAABjEwMDA1NAQAAAABMAcAAAAJOC8xOS8yMDI09I/ytxgX3gh3U1+7GBfeCB5DSVEuTExZLklRX0xBU1RTQUxFUFJJQ0UuNDU1MjMBAAAAG1sEAAIAAAAGOTIxLjgxAPSP8rcYF94Id1NfuxgX3ggrQ0lRLkpOSi5JUV9TSE9SVF9JTlRFUkVTVF9QRVJDRU5ULjgvMjAvMjAyNAEAAACdIQIAAgAAABEwLjc4Mjk5ODA1MTE4OTgwNQD0j/K3GBfeCHdTX7sYF94IHkNJUS5JTk0uSVFfTEFTVFNBTEVQUklDRS40NTUzMQEAAABxXowAAgAAAAU4LjA3NgD0j/K3GBfeCHdTX7sYF94IH0NJUS5QUkZYLklRX01BUktFVENBUC44LzIwLzIwMjQBAAAAJUA7AwIAAAAIMC45MTMxODcBBgAAAAUAAAABMQEAAAALLTE5ODIzMDcyNTMDAAAAAzE2MAIAAAAGMTAwMDU0BAAAAAEwBwAAAAk4LzIwLzIwMjT0j/K3GBfeCHdTX7sYF94IH0NJUS5BWlRSLklRX0xBU1RTQUxFUFJJQ0UuNDU1MzEBAAAAst8UGAIAAAAINC42OTUzMDQA9I/ytxgX3gh3U1+7GBfeCB9DSVEuQlBUSC5JUV9NQVJLRVRDQVAuOC8yMS8yMDI0AQAAALJlPAICAAAACDMuODI4Mjg1AQYAAAAFAAAAATEBAAAACy0xOTgyODA3NTkx</t>
  </si>
  <si>
    <t>AwAAAAMxNjACAAAABjEwMDA1NAQAAAABMAcAAAAJOC8yMS8yMDI09I/ytxgX3gh3U1+7GBfeCB9DSVEuQ0dUWC5JUV9MQVNUU0FMRVBSSUNFLjQ1NTMzAQAAANauWAICAAAABDAuNzEA9I/ytxgX3gh3U1+7GBfeCB9DSVEuTVJOQS5JUV9NQVJLRVRDQVAuOC8yMi8yMDI0AQAAAPyDqwcCAAAADDMxMTUxLjQ1NDI3MQEGAAAABQAAAAExAQAAAAstMTk4NTQwNzYzMAMAAAADMTYwAgAAAAYxMDAwNTQEAAAAATAHAAAACTgvMjIvMjAyNPSP8rcYF94Id1NfuxgX3ggfQ0lRLkpBWlouSVFfTEFTVFNBTEVQUklDRS40NTUzMwEAAABFnWYAAgAAAAUxMTUuNgD0j/K3GBfeCHdTX7sYF94IH0NJUS5WVFJTLklRX01BUktFVENBUC44LzIzLzIwMjQBAAAAm20EAAIAAAAMMTQwMzUuODAwNjQ1AQYAAAAFAAAAATEBAAAACy0xOTgzOTU5ODk4AwAAAAMxNjACAAAABjEwMDA1NAQAAAABMAcAAAAJOC8yMy8yMDI09I/ytxgX3gh3U1+7GBfeCB9DSVEuUkRITC5JUV9MQVNUU0FMRVBSSUNFLjQ1NTM3AQAAAHQMQQYCAAAAAzguNQD0j/K3GBfeCHdTX7sYF94IH0NJUS5NSVJBLklRX01BUktFVENBUC44LzI2LzIwMjQBAAAAJbzsagIAAAAJMzEuMTg3NjY3AQYAAAAFAAAAATEBAAAACy0xOTgzMTkxMzM2AwAAAAMxNjACAAAABjEwMDA1NAQAAAABMAcAAAAJOC8yNi8yMDI09I/ytxgX3gh3U1+7GBfeCB9DSVEuREFSRS5JUV9M</t>
  </si>
  <si>
    <t>QVNUU0FMRVBSSUNFLjQ1NTM3AQAAADRoRRkCAAAABDMuNTgA9I/ytxgX3gh3U1+7GBfeCB9DSVEuSVZWRC5JUV9NQVJLRVRDQVAuOC8yNy8yMDI0AQAAAIKDXigCAAAACjEwOS44OTkxNjgBBgAAAAUAAAABMQEAAAALLTE5ODMxMTIwMjkDAAAAAzE2MAIAAAAGMTAwMDU0BAAAAAEwBwAAAAk4LzI3LzIwMjT0j/K3GBfeCHdTX7sYF94IH0NJUS5IVU1BLklRX0xBU1RTQUxFUFJJQ0UuNDU1MzgBAAAAi3hrBgIAAAAFNS41MzUA9I/ytxgX3gh3U1+7GBfeCB9DSVEuVlhSVC5JUV9NQVJLRVRDQVAuOC8yOC8yMDI0AQAAAP0UQQICAAAACjE5My4zMjMzOTkBBgAAAAUAAAABMQEAAAALLTE5ODQyNTMxODADAAAAAzE2MAIAAAAGMTAwMDU0BAAAAAEwBwAAAAk4LzI4LzIwMjT0j/K3GBfeCHdTX7sYF94IHkNJUS5OVlMuSVFfTEFTVFNBTEVQUklDRS40NTUzOQEAAACptegPAgAAAAQ2LjE1APSP8rcYF94Id1NfuxgX3ggfQ0lRLkFaVFIuSVFfTUFSS0VUQ0FQLjgvMjgvMjAyNAEAAACy3xQYAgAAAAg1LjE1ODM0OQEGAAAABQAAAAExAQAAAAstMTk4MzU2NDY3NQMAAAADMTYwAgAAAAYxMDAwNTQEAAAAATAHAAAACTgvMjgvMjAyNPSP8rcYF94Id1NfuxgX3ggfQ0lRLkdBTlguSVFfTEFTVFNBTEVQUklDRS40NTU0MAEAAADb0AwhAgAAAAUxLjA4NQD0j/K3GBfeCHdTX7sYF94IH0NJUS5MRVhYLklRX01BUktFVENB</t>
  </si>
  <si>
    <t>UC44LzI5LzIwMjQBAAAAK3uPAQIAAAAJNTEuMDY2OTYyAQYAAAAFAAAAATEBAAAACy0xOTg3NDA4NTc3AwAAAAMxNjACAAAABjEwMDA1NAQAAAABMAcAAAAJOC8yOS8yMDI09I/ytxgX3gh3U1+7GBfeCB9DSVEuTkNOQS5JUV9MQVNUU0FMRVBSSUNFLjQ1NTQwAQAAAD/0CAMCAAAAAzU0NgD0j/K3GBfeCHdTX7sYF94IH0NJUS5JT0JULklRX01BUktFVENBUC44LzMwLzIwMjQBAAAA4Hd0ZAIAAAAJOTguODIxMzcxAQYAAAAFAAAAATEBAAAACy0xOTgyMTgxNjc5AwAAAAMxNjACAAAABjEwMDA1NAQAAAABMAcAAAAJOC8zMC8yMDI09I/ytxgX3gh3U1+7GBfeCB9DSVEuQU1STi5JUV9MQVNUU0FMRVBSSUNFLjQ1NTQxAQAAADc5BgACAAAABTEyLjAxAPSP8rcYF94Id1NfuxgX3ggiQ0lRLkNHVFguSVFfVkFMVUVfVFJBREVELjcvMjkvMjAyNAEAAADWrlgCAgAAAAkzNS4yMjY5NzcA9I/ytxgX3gh3U1+7GBfeCCNDSVEuUFRDVC5JUV9MQVNUU0FMRVBSSUNFLjcvMzAvMjAyNAEAAACUWw8AAgAAAAUzMy4wMwD0j/K3GBfeCHdTX7sYF94IKENJUS5IQ00uSVFfUFJJQ0VfVk9MX0hJU1RfNk1USC43LzMxLzIwMjQBAAAAu6+WAQIAAAAHNTguNDkyNgDdOBG4GBfeCNYLabsYF94IK0NJUS5OUlNOLklRX1NIT1JUX0lOVEVSRVNUX1BFUkNFTlQuOC8xLzIwMjQBAAAAamXlIAIAAAARMC44MDk1MDc5NjM3OTM5OTEA</t>
  </si>
  <si>
    <t>9I/ytxgX3gh3U1+7GBfeCCJDSVEuUlpMVC5JUV9MQVNUU0FMRVBSSUNFLjgvNS8yMDI0AQAAACEJmwoCAAAAAzQuNAD0j/K3GBfeCHdTX7sYF94II0NJUS5BUExJRi5JUV9MQVNUU0FMRVBSSUNFLjgvNi8yMDI0BQAAAAAAAAAIAAAAFChJbnZhbGlkIElkZW50aWZpZXIp9I/ytxgX3gh3U1+7GBfeCCFDSVEuQ0xOTi5JUV9WQUxVRV9UUkFERUQuOC82LzIwMjQBAAAAZEk7FAIAAAAJMjEuOTY2ODIyAPSP8rcYF94Id1NfuxgX3ggfQ0lRLkVZUFQuSVFfTEFTVFNBTEVQUklDRS40NTUxMAEAAACvYEQAAgAAAAQ5LjAyAPSP8rcYF94Id1NfuxgX3ggeQ0lRLkFMRFguSVFfTUFSS0VUQ0FQLjgvOC8yMDI0AQAAALdD0wICAAAACjI0OC45NzYyOTkBBgAAAAUAAAABMQEAAAALLTE5ODU0NjQzMjQDAAAAAzE2MAIAAAAGMTAwMDU0BAAAAAEwBwAAAAg4LzgvMjAyNPSP8rcYF94Id1NfuxgX3ggfQ0lRLk9HRU4uSVFfTEFTVFNBTEVQUklDRS40NTUxOQEAAAAk0QsAAgAAAAg0My4yMDQzMgD0j/K3GBfeCHdTX7sYF94IKENJUS5LUkJQLklRX1BSSUNFX1ZPTF9ISVNUXzZNVEguOC85LzIwMjQBAAAAQLl/JwMAAAAAAPSP8rcYF94Id1NfuxgX3ggeQ0lRLlBTVFYuSVFfTUFSS0VUQ0FQLjgvOS8yMDI0AQAAAAEIBAACAAAACDguMjcxMTE4AQYAAAAFAAAAATEBAAAACy0xOTk0MTg3NDk3AwAAAAMxNjACAAAABjEwMDA1</t>
  </si>
  <si>
    <t>NAQAAAABMAcAAAAIOC85LzIwMjT0j/K3GBfeCHdTX7sYF94IIUNJUS5IVU1BLklRX1ZBTFVFX1RSQURFRC44LzkvMjAyNAEAAACLeGsGAgAAAAg0MC4xNjIyMQD0j/K3GBfeCHdTX7sYF94IIkNJUS5TQ1BILklRX1ZBTFVFX1RSQURFRC44LzEyLzIwMjQFAAAAAAAAAAgAAAAUKEludmFsaWQgSWRlbnRpZmllcindOBG4GBfeCEPVabsYF94ILENJUS5UTlhQLklRX1NIT1JUX0lOVEVSRVNUX1BFUkNFTlQuOC8xMi8yMDI0AQAAAGserQYCAAAADzIuNjQ3OTQxODI2ODQxMwD0j/K3GBfeCHdTX7sYF94IH0NJUS5QU1RWLklRX0xBU1RTQUxFUFJJQ0UuNDU1MTYBAAAAAQgEAAIAAAAEMS40MQD0j/K3GBfeCHdTX7sYF94IHkNJUS5TTFMuSVFfTUFSS0VUQ0FQLjgvMTMvMjAyNAEAAAAqV6EPAgAAAAk3Ni41NTU2NzMBBgAAAAUAAAABMQEAAAALLTE5ODMxOTEwODcDAAAAAzE2MAIAAAAGMTAwMDU0BAAAAAEwBwAAAAk4LzEzLzIwMjT0j/K3GBfeCHdTX7sYF94IK0NJUS5LWlIuSVFfU0hPUlRfSU5URVJFU1RfUEVSQ0VOVC44LzEzLzIwMjQBAAAAjRIhEgIAAAAQMS40MjQ5MDMxODk2MjMzNAD0j/K3GBfeCHdTX7sYF94IH0NJUS5HSUxELklRX0xBU1RTQUxFUFJJQ0UuNDU1MjUBAAAASnEAAAIAAAAFNzUuMTMA9I/ytxgX3gh3U1+7GBfeCClDSVEuU05EWC5JUV9QUklDRV9WT0xfSElTVF82TVRILjgvMTQvMjAy</t>
  </si>
  <si>
    <t>NAEAAADKpp8BAgAAAAc0NS42NjY1APSP8rcYF94Id1NfuxgX3ggjQ0lRLlZDRUwuSVFfTEFTVFNBTEVQUklDRS44LzE1LzIwMjQBAAAAWV4AAAIAAAAFNDYuMTQA9I/ytxgX3gh3U1+7GBfeCCJDSVEuTURXRC5JUV9WQUxVRV9UUkFERUQuOC8xNS8yMDI0AQAAAEH4FwACAAAACDAuODc1MDQ5APSP8rcYF94Id1NfuxgX3ggoQ0lRLkFaTi5JUV9QUklDRV9WT0xfSElTVF82TVRILjgvMTYvMjAyNAEAAACGIwUAAgAAAAcxOC41NDgzAPSP8rcYF94Id1NfuxgX3ggrQ0lRLlBGRS5JUV9TSE9SVF9JTlRFUkVTVF9QRVJDRU5ULjgvMTYvMjAyNAEAAADeeQIAAgAAABAxLjE1Mjk1NjIzMzk2MTkxAPSP8rcYF94Id1NfuxgX3ggpQ0lRLkdMVUUuSVFfUFJJQ0VfVk9MX0hJU1RfNk1USC44LzE5LzIwMjQBAAAAIY0kKQIAAAAHOTYuNTEyNwD0j/K3GBfeCHdTX7sYF94IHkNJUS5MTFkuSVFfTEFTVFNBTEVQUklDRS40NTUzMQEAAAAbWwQAAgAAAAY5NTQuNDgA9I/ytxgX3gh3U1+7GBfeCB9DSVEuVklHTC5JUV9MQVNUU0FMRVBSSUNFLjQ1NDk2BQAAAAAAAAAIAAAAFChJbnZhbGlkIElkZW50aWZpZXIp9I/ytxgX3gh3U1+7GBfeCCxDSVEuWlZTQS5JUV9TSE9SVF9JTlRFUkVTVF9QRVJDRU5ULjcvMjkvMjAyNAEAAADpE/wPAgAAABA0LjAwNDA5MTUyNzU2NzUxAPSP8rcYF94Id1NfuxgX3ggpQ0lRLk5LR04uSVFf</t>
  </si>
  <si>
    <t>UFJJQ0VfVk9MX0hJU1RfNk1USC43LzMwLzIwMjQBAAAAPFR/IwIAAAAIMTk1LjM1NDQA9I/ytxgX3gh3U1+7GBfeCCFDSVEuTlJTTi5JUV9WQUxVRV9UUkFERUQuOC8xLzIwMjQBAAAAamXlIAIAAAAIMi44MDIxNDcA9I/ytxgX3gh3U1+7GBfeCCtDSVEuUFNUWC5JUV9TSE9SVF9JTlRFUkVTVF9QRVJDRU5ULjgvNC8yMDI0AQAAAEq5BQADAAAAAAD0j/K3GBfeCHdTX7sYF94IH0NJUS5SWkxULklRX0xBU1RTQUxFUFJJQ0UuNDU1MTYBAAAAIQmbCgIAAAAENC4yNwD0j/K3GBfeCHdTX7sYF94IK0NJUS5FTEVWLklRX1NIT1JUX0lOVEVSRVNUX1BFUkNFTlQuOC82LzIwMjQBAAAATNvvAgMAAAAAAPSP8rcYF94Id1NfuxgX3ggeQ0lRLkFOVlMuSVFfTUFSS0VUQ0FQLjgvNi8yMDI0AQAAAC/RHSUCAAAACTkzLjI4MTg1OAEGAAAABQAAAAExAQAAAAstMTk5NTE5ODAxMAMAAAADMTYwAgAAAAYxMDAwNTQEAAAAATAHAAAACDgvNi8yMDI09I/ytxgX3gh3U1+7GBfeCB9DSVEuRVlQVC5JUV9MQVNUU0FMRVBSSUNFLjQ1NTE4AQAAAK9gRAACAAAABDcuNTgA9I/ytxgX3gh3U1+7GBfeCCtDSVEuQU1SWC5JUV9TSE9SVF9JTlRFUkVTVF9QRVJDRU5ULjgvNy8yMDI0AQAAAFecSgICAAAADzEuNDg2NjE5MDE0NjUxMgD0j/K3GBfeCHdTX7sYF94IH0NJUS5BTERYLklRX0xBU1RTQUxFUFJJQ0UuNDU1MTEBAAAAt0PT</t>
  </si>
  <si>
    <t>AgIAAAAEMy4yNgD0j/K3GBfeCHdTX7sYF94IIUNJUS5OVExBLklRX1ZBTFVFX1RSQURFRC44LzgvMjAyNAEAAAB0444QAgAAAAkzNC45OTgzMzYA9I/ytxgX3gh3U1+7GBfeCB9DSVEuS1JCUC5JUV9MQVNUU0FMRVBSSUNFLjQ1NTEyAQAAAEC5fycDAAAAAAD0j/K3GBfeCHdTX7sYF94IKENJUS5QU1RWLklRX1BSSUNFX1ZPTF9ISVNUXzZNVEguOC85LzIwMjQBAAAAAQgEAAIAAAAHNzMuMzAxNgD0j/K3GBfeCHdTX7sYF94IKENJUS5QRkUuSVFfUFJJQ0VfVk9MX0hJU1RfNk1USC44LzEyLzIwMjQBAAAA3nkCAAIAAAAHMjQuMDQ3NQD0j/K3GBfeCHdTX7sYF94IIUNJUS5OVlMuSVFfVkFMVUVfVFJBREVELjgvMTIvMjAyNAEAAACptegPAgAAAAgwLjE3MzgyOAD0j/K3GBfeCHdTX7sYF94IIkNJUS5UTlhQLklRX1ZBTFVFX1RSQURFRC44LzEyLzIwMjQBAAAAax6tBgIAAAAIMC40MzYxNzMA9I/ytxgX3gh3U1+7GBfeCCxDSVEuU1lSUy5JUV9TSE9SVF9JTlRFUkVTVF9QRVJDRU5ULjgvMTIvMjAyNAEAAACehRUOAgAAABA0Ljk0OTA4NDk2NzcwMDU3APSP8rcYF94Id1NfuxgX3ggjQ0lRLlBTVFYuSVFfTEFTVFNBTEVQUklDRS44LzEzLzIwMjQBAAAAAQgEAAIAAAAEMS40OQD0j/K3GBfeCHdTX7sYF94IKENJUS5TTFMuSVFfUFJJQ0VfVk9MX0hJU1RfNk1USC44LzEzLzIwMjQBAAAAKlehDwIAAAAHOTIu</t>
  </si>
  <si>
    <t>MzM4NQD0j/K3GBfeCHdTX7sYF94IIUNJUS5LWlIuSVFfVkFMVUVfVFJBREVELjgvMTMvMjAyNAEAAACNEiESAgAAAAgwLjE3MjgzNgD0j/K3GBfeCHdTX7sYF94II0NJUS5TTkRYLklRX0xBU1RTQUxFUFJJQ0UuOC8xNC8yMDI0AQAAAMqmnwECAAAABTE5LjU4APSP8rcYF94Id1NfuxgX3ggiQ0lRLklOQ1kuSVFfVkFMVUVfVFJBREVELjgvMTQvMjAyNAEAAACaFAUAAgAAAAk5Mi4wMjU3MzIA9I/ytxgX3gh3U1+7GBfeCB9DSVEuVkNFTC5JUV9MQVNUU0FMRVBSSUNFLjQ1NTI2AQAAAFleAAACAAAABDQ3LjUA9I/ytxgX3gh3U1+7GBfeCB9DSVEuWE5DUi5JUV9NQVJLRVRDQVAuOC8xNS8yMDI0AQAAAKZaCwACAAAACjk5MS4xOTE0ODYBBgAAAAUAAAABMQEAAAALLTE5ODQ1ODA2NDADAAAAAzE2MAIAAAAGMTAwMDU0BAAAAAEwBwAAAAk4LzE1LzIwMjT0j/K3GBfeCHdTX7sYF94IHkNJUS5BWk4uSVFfTEFTVFNBTEVQUklDRS40NTUxOQEAAACGIwUAAgAAAAYxMzEuNjYA9I/ytxgX3gh3U1+7GBfeCCFDSVEuUEZFLklRX1ZBTFVFX1RSQURFRC44LzE2LzIwMjQBAAAA3nkCAAIAAAALMTQyNC40MjE1NTEA9I/ytxgX3gh3U1+7GBfeCB9DSVEuR0xVRS5JUV9MQVNUU0FMRVBSSUNFLjQ1NTIwAQAAACGNJCkCAAAABDQuNjgA9I/ytxgX3gh3U1+7GBfeCCxDSVEuUENTQS5JUV9TSE9SVF9JTlRFUkVTVF9QRVJD</t>
  </si>
  <si>
    <t>RU5ULjgvMTkvMjAyNAEAAACbHKcfAgAAABAyOC45MzA2NDc4NzExMzMyAPSP8rcYF94Id1NfuxgX3ggfQ0lRLlROWFAuSVFfTUFSS0VUQ0FQLjgvMjAvMjAyNAEAAABrHq0GAgAAAAg4LjM2MTU1OAEGAAAABQAAAAExAQAAAAstMTk4MjI5NDc2NgMAAAADMTYwAgAAAAYxMDAwNTQEAAAAATAHAAAACTgvMjAvMjAyNPSP8rcYF94Id1NfuxgX3ggfQ0lRLlBSRlguSVFfTEFTVFNBTEVQUklDRS40NTUyMwEAAAAlQDsDAgAAAAg3LjQ1MTk5OAD0j/K3GBfeCHdTX7sYF94IH0NJUS5CUFRILklRX0xBU1RTQUxFUFJJQ0UuNDU1MjQBAAAAsmU8AgIAAAAGMS40Nzk1APSP8rcYF94Id1NfuxgX3ggfQ0lRLk1STkEuSVFfTEFTVFNBTEVQUklDRS40NTUyNQEAAAD8g6sHAgAAAAU4Ni42NQD0j/K3GBfeCHdTX7sYF94IH0NJUS5WVFJTLklRX0xBU1RTQUxFUFJJQ0UuNDU1MjYBAAAAm20EAAIAAAAEMTEuNwD0j/K3GBfeCHdTX7sYF94IH0NJUS5NSVJBLklRX0xBU1RTQUxFUFJJQ0UuNDU1MjcBAAAAJbzsagIAAAAEMS44NQD0j/K3GBfeCHdTX7sYF94IH0NJUS5JVlZELklRX0xBU1RTQUxFUFJJQ0UuNDU1MzABAAAAgoNeKAIAAAAEMS4yOQD0j/K3GBfeCHdTX7sYF94IH0NJUS5WWFJULklRX0xBU1RTQUxFUFJJQ0UuNDU1MzEBAAAA/RRBAgIAAAAGMC44ODgyAPSP8rcYF94Id1NfuxgX3ggfQ0lRLkxFWFguSVFfTEFT</t>
  </si>
  <si>
    <t>VFNBTEVQUklDRS40NTUzMgEAAAAre48BAgAAAAQyLjkyAPSP8rcYF94Id1NfuxgX3ggfQ0lRLklPQlQuSVFfTEFTVFNBTEVQUklDRS40NTUzMwEAAADgd3RkAgAAAAQxLjU0APSP8rcYF94Id1NfuxgX3ggeQ0lRLlBGRS5JUV9MQVNUU0FMRVBSSUNFLjQ1NTM3AQAAAN55AgACAAAABTI5LjAxAPSP8rcYF94Id1NfuxgX3ggfQ0lRLk5UQkwuSVFfTEFTVFNBTEVQUklDRS40NTQ5NgEAAAAC7VoAAgAAAAgxMS4wMDQ3NQD0j/K3GBfeCHdTX7sYF94IKkNJUS5HU0suSVFfU0hPUlRfSU5URVJFU1RfUEVSQ0VOVC44LzEvMjAyNAEAAADyMwQAAwAAAAAA9I/ytxgX3gh3U1+7GBfeCB5DSVEuSkFHWC5JUV9NQVJLRVRDQVAuOC8xLzIwMjQBAAAAjLnDAAIAAAAINi44MjgxMzEBBgAAAAUAAAABMQEAAAALLTE5OTQ2MDYzMzgDAAAAAzE2MAIAAAAGMTAwMDU0BAAAAAEwBwAAAAg4LzEvMjAyNPSP8rcYF94Id1NfuxgX3ggeQ0lRLkFUTk0uSVFfTUFSS0VUQ0FQLjgvNS8yMDI0AQAAAJu3dwACAAAACTc3LjI2Mjg1MgEGAAAABQAAAAExAQAAAAstMTk4NDkxODQ4NQMAAAADMTYwAgAAAAYxMDAwNTQEAAAAATAHAAAACDgvNS8yMDI09I/ytxgX3gh3U1+7GBfeCB5DSVEuVEZGUC5JUV9NQVJLRVRDQVAuOC82LzIwMjQBAAAA6jQLAAIAAAAHODE1LjE2OAEGAAAABQAAAAExAQAAAAstMTk4NzYzNzM0MgMAAAACNTACAAAA</t>
  </si>
  <si>
    <t>BjEwMDA1NAQAAAABMAcAAAAIOC82LzIwMjT0j/K3GBfeCHdTX7sYF94IKENJUS5BTlZTLklRX1BSSUNFX1ZPTF9ISVNUXzZNVEguOC82LzIwMjQBAAAAL9EdJQIAAAAIMjA1LjAyNDcA9I/ytxgX3gh3U1+7GBfeCCJDSVEuQUxEWC5JUV9MQVNUU0FMRVBSSUNFLjgvOC8yMDI0AQAAALdD0wICAAAABDQuMTkA9I/ytxgX3gh3U1+7GBfeCB5DSVEuQU5UWC5JUV9NQVJLRVRDQVAuOC84LzIwMjQBAAAA27FzJgIAAAAJNzguNzQ4NjY2AQYAAAAFAAAAATEBAAAACy0xOTk0NDIwMTM5AwAAAAMxNjACAAAABjEwMDA1NAQAAAABMAcAAAAIOC84LzIwMjT0j/K3GBfeCHdTX7sYF94IH0NJUS5LUkJQLklRX0xBU1RTQUxFUFJJQ0UuNDU1MjABAAAAQLl/JwMAAAAAAPSP8rcYF94Id1NfuxgX3ggiQ0lRLlBTVFYuSVFfTEFTVFNBTEVQUklDRS44LzkvMjAyNAEAAAABCAQAAgAAAAQxLjQ1APSP8rcYF94Id1NfuxgX3ggeQ0lRLlBGRS5JUV9MQVNUU0FMRVBSSUNFLjQ1NTEzAQAAAN55AgACAAAABTI4LjU1APSP8rcYF94Id1NfuxgX3ggpQ0lRLkFTTkQuSVFfUFJJQ0VfVk9MX0hJU1RfNk1USC44LzEyLzIwMjQBAAAApeJaAgIAAAAHMzQuMjYwMQD0j/K3GBfeCHdTX7sYF94IH0NJUS5PR0VOLklRX01BUktFVENBUC44LzEyLzIwMjQBAAAAJNELAAIAAAAIMTEuNjA3ODEBBgAAAAUAAAABMQEAAAALLTE5ODQwMjkwMDED</t>
  </si>
  <si>
    <t>AAAAAzE2MAIAAAAGMTAwMDU0BAAAAAEwBwAAAAk4LzEyLzIwMjT0j/K3GBfeCHdTX7sYF94IIkNJUS5BTUxYLklRX1ZBTFVFX1RSQURFRC44LzEyLzIwMjQBAAAABqDnEgIAAAAIMS41NDYxNjIA9I/ytxgX3gh3U1+7GBfeCCJDSVEuU1lSUy5JUV9WQUxVRV9UUkFERUQuOC8xMi8yMDI0AQAAAJ6FFQ4CAAAACDUuODE0ODI2APSP8rcYF94Id1NfuxgX3ggiQ0lRLlNMUy5JUV9MQVNUU0FMRVBSSUNFLjgvMTMvMjAyNAEAAAAqV6EPAgAAAAQxLjE5APSP8rcYF94Id1NfuxgX3ggfQ0lRLkFOVFguSVFfTUFSS0VUQ0FQLjgvMTMvMjAyNAEAAADbsXMmAgAAAAgzMi41MjgyNQEGAAAABQAAAAExAQAAAAstMTk4MTk5MDcwNgMAAAADMTYwAgAAAAYxMDAwNTQEAAAAATAHAAAACTgvMTMvMjAyNPSP8rcYF94Id1NfuxgX3ggsQ0lRLlZSQ0EuSVFfU0hPUlRfSU5URVJFU1RfUEVSQ0VOVC44LzE0LzIwMjQBAAAAO4sOEwIAAAAQOC42NDA5MDUzMDM3ODkzMgD0j/K3GBfeCHdTX7sYF94IH0NJUS5TTkRYLklRX0xBU1RTQUxFUFJJQ0UuNDU1MjUBAAAAyqafAQIAAAAFMjAuMzIA9I/ytxgX3gh3U1+7GBfeCClDSVEuTFlSQS5JUV9QUklDRV9WT0xfSElTVF82TVRILjgvMTQvMjAyNAEAAABnpIAIAgAAAAgyOTcuODI5NgD0j/K3GBfeCHdTX7sYF94ILENJUS5MSUFOLklRX1NIT1JUX0lOVEVSRVNUX1BFUkNFTlQuOC8x</t>
  </si>
  <si>
    <t>NC8yMDI0AQAAAEIBbikDAAAAAAD0j/K3GBfeCHdTX7sYF94IKUNJUS5YTkNSLklRX1BSSUNFX1ZPTF9ISVNUXzZNVEguOC8xNS8yMDI0AQAAAKZaCwACAAAABzU3LjI3NTIA9I/ytxgX3gh3U1+7GBfeCB9DSVEuUkFSRS5JUV9MQVNUU0FMRVBSSUNFLjQ1NDk2AQAAAPF6AAcCAAAABTQ1LjE4APSP8rcYF94Id1NfuxgX3ggfQ0lRLkNHRU4uSVFfTEFTVFNBTEVQUklDRS40NTQ5OQEAAADjiAIAAgAAAAQxLjc3APSP8rcYF94Id1NfuxgX3ggsQ0lRLk5LR04uSVFfU0hPUlRfSU5URVJFU1RfUEVSQ0VOVC43LzMwLzIwMjQBAAAAPFR/IwIAAAAQMi4zNTM4MzkxNzE2NzQ3MgD0j/K3GBfeCHdTX7sYF94IHkNJUS5IQ00uSVFfTEFTVFNBTEVQUklDRS40NTUxMQEAAAC7r5YBAgAAAAQzLjExAN04EbgYF94IQ9VpuxgX3ggeQ0lRLlNVUE4uSVFfTUFSS0VUQ0FQLjgvMS8yMDI0AQAAALBzBgACAAAACzE2MjUuNTg4NjkxAQYAAAAFAAAAATEBAAAACy0xOTk1NTUwMjYzAwAAAAMxNjACAAAABjEwMDA1NAQAAAABMAcAAAAIOC8xLzIwMjT0j/K3GBfeCHdTX7sYF94IKkNJUS5NUksuSVFfU0hPUlRfSU5URVJFU1RfUEVSQ0VOVC44LzEvMjAyNAEAAAD2ZgQAAgAAABEwLjk3MDAyODY1NjgzNDA0MgD0j/K3GBfeCHdTX7sYF94IH0NJUS5KQUdYLklRX0xBU1RTQUxFUFJJQ0UuNDU1MDQBAAAAjLnDAAIAAAAFMzAuNzUA</t>
  </si>
  <si>
    <t>9I/ytxgX3gh3U1+7GBfeCCJDSVEuQVROTS5JUV9MQVNUU0FMRVBSSUNFLjgvNS8yMDI0AQAAAJu3dwACAAAABDIuNDgA9I/ytxgX3gh3U1+7GBfeCB5DSVEuQU5OWC5JUV9NQVJLRVRDQVAuOC81LzIwMjQBAAAA/66uEAIAAAAKNTcwLjI4OTY2NAEGAAAABQAAAAExAQAAAAstMTk5NDc0NTA4NgMAAAADMTYwAgAAAAYxMDAwNTQEAAAAATAHAAAACDgvNS8yMDI09I/ytxgX3gh3U1+7GBfeCB9DSVEuVEZGUC5JUV9MQVNUU0FMRVBSSUNFLjQ1NTA5AQAAAOo0CwACAAAABTQyLjA1APSP8rcYF94Id1NfuxgX3ggfQ0lRLkFOVlMuSVFfTEFTVFNBTEVQUklDRS40NTUxNwEAAAAv0R0lAgAAAAQ3Ljk2APSP8rcYF94Id1NfuxgX3ggdQ0lRLk5WUy5JUV9NQVJLRVRDQVAuOC84LzIwMjQBAAAAqbXoDwIAAAALMTk0NC43MjMzMTMBBgAAAAUAAAABMQEAAAALLTE5ODk3MzEyODEDAAAAAzE3NAIAAAAGMTAwMDU0BAAAAAEwBwAAAAg4LzgvMjAyNPSP8rcYF94Id1NfuxgX3ggoQ0lRLkFOVFguSVFfUFJJQ0VfVk9MX0hJU1RfNk1USC44LzgvMjAyNAEAAADbsXMmAgAAAAgyMDcuODYxMwD0j/K3GBfeCHdTX7sYF94IH0NJUS5QU1RWLklRX0xBU1RTQUxFUFJJQ0UuNDU1MjABAAAAAQgEAAIAAAAEMS4zNgD0j/K3GBfeCHdTX7sYF94IHkNJUS5QRkUuSVFfTEFTVFNBTEVQUklDRS40NTUyMwEAAADeeQIAAgAAAAQyOC44</t>
  </si>
  <si>
    <t>APSP8rcYF94Id1NfuxgX3ggsQ0lRLlRFVkEuSVFfU0hPUlRfSU5URVJFU1RfUEVSQ0VOVC43LzI1LzIwMjQBAAAAT7MEAAIAAAAQMS41NjExNjM0MDIzNzA5NgD0j/K3GBfeCHdTX7sYF94IIkNJUS5HSUxELklRX1ZBTFVFX1RSQURFRC43LzI5LzIwMjQBAAAASnEAAAIAAAAJMzU1LjMyMTYzAPSP8rcYF94Id1NfuxgX3ggiQ0lRLlNVUE4uSVFfTEFTVFNBTEVQUklDRS44LzEvMjAyNAEAAACwcwYAAgAAAAUyOS41NwD0j/K3GBfeCMzfXLsYF94IIENJUS5NUksuSVFfVkFMVUVfVFJBREVELjgvMS8yMDI0AQAAAPZmBAACAAAACjE2MDYuODQ5MDcA9I/ytxgX3gh3U1+7GBfeCCJDSVEuSkFHWC5JUV9MQVNUU0FMRVBSSUNFLjgvMS8yMDI0AQAAAIy5wwACAAAABTI5Ljc1APSP8rcYF94Id1NfuxgX3ggiQ0lRLkFOTlguSVFfTEFTVFNBTEVQUklDRS44LzUvMjAyNAEAAAD/rq4QAgAAAAQ1LjQxAPSP8rcYF94IzN9cuxgX3ggiQ0lRLlRGRlAuSVFfTEFTVFNBTEVQUklDRS44LzYvMjAyNAEAAADqNAsAAgAAAAU0Mi4wNQD0j/K3GBfeCMzfXLsYF94IIkNJUS5BUExJRi5JUV9WQUxVRV9UUkFERUQuOC82LzIwMjQFAAAAAAAAAAgAAAAUKEludmFsaWQgSWRlbnRpZmllcin0j/K3GBfeCMzfXLsYF94IK0NJUS5FWVBULklRX1NIT1JUX0lOVEVSRVNUX1BFUkNFTlQuOC83LzIwMjQBAAAAr2BEAAIAAAAQMTkuMzU4</t>
  </si>
  <si>
    <t>ODAwMDIzOTk5NQD0j/K3GBfeCMzfXLsYF94IIUNJUS5OVlMuSVFfTEFTVFNBTEVQUklDRS44LzgvMjAyNAEAAACptegPAgAAAAQ2LjI1APSP8rcYF94IzN9cuxgX3gghQ0lRLk9HRU4uSVFfVkFMVUVfVFJBREVELjgvOC8yMDI0AQAAACTRCwACAAAACTExLjkxNjUxOAD0j/K3GBfeCMzfXLsYF94IH0NJUS5BTlRYLklRX0xBU1RTQUxFUFJJQ0UuNDU1MTkBAAAA27FzJgIAAAAEMS4wMgD0j/K3GBfeCMzfXLsYF94IH0NJUS5BU05ELklRX0xBU1RTQUxFUFJJQ0UuNDU1MjMBAAAApeJaAgIAAAAGMTM3LjgyAPSP8rcYF94IzN9cuxgX3ggjQ0lRLk9HRU4uSVFfTEFTVFNBTEVQUklDRS44LzEyLzIwMjQBAAAAJNELAAIAAAAINjIuNDA2MjQA9I/ytxgX3gjM31y7GBfeCB9DSVEuQ01QWC5JUV9MQVNUU0FMRVBSSUNFLjQ1NTEzAQAAAPxh3Q8CAAAABDEuMDkA9I/ytxgX3gjM31y7GBfeCClDSVEuQ0FUWC5JUV9QUklDRV9WT0xfSElTVF82TVRILjgvMTIvMjAyNAEAAADqlZcAAgAAAAc4Ny41NjE5APSP8rcYF94IzN9cuxgX3ggfQ0lRLkFOVFguSVFfTEFTVFNBTEVQUklDRS40NTUxNgEAAADbsXMmAgAAAAQxLjAzAPSP8rcYF94IzN9cuxgX3ggfQ0lRLlZJUlguSVFfTUFSS0VUQ0FQLjgvMTQvMjAyNAEAAAAt004CAgAAAAkxNy4yNjQ3MjEBBgAAAAUAAAABMQEAAAALLTE5ODE5NDk1MzYDAAAAAjUwAgAAAAYx</t>
  </si>
  <si>
    <t>MDAwNTQEAAAAATAHAAAACTgvMTQvMjAyNPSP8rcYF94IzN9cuxgX3ggsQ0lRLkdJTEQuSVFfU0hPUlRfSU5URVJFU1RfUEVSQ0VOVC44LzE0LzIwMjQBAAAASnEAAAIAAAAQMS40MzMzMDgyMzMyMjcyMwD0j/K3GBfeCMzfXLsYF94IH0NJUS5MWVJBLklRX0xBU1RTQUxFUFJJQ0UuNDU1MjUBAAAAZ6SACAIAAAAGMTYuNzQ1APSP8rcYF94IzN9cuxgX3ggfQ0lRLlNJR0EuSVFfTUFSS0VUQ0FQLjgvMTUvMjAyNAEAAAD9qAUAAgAAAAo2ODYuNTcyNDE2AQYAAAAFAAAAATEBAAAACy0xOTg1NDgyOTk0AwAAAAMxNjACAAAABjEwMDA1NAQAAAABMAcAAAAJOC8xNS8yMDI09I/ytxgX3gjM31y7GBfeCCNDSVEuWE5DUi5JUV9MQVNUU0FMRVBSSUNFLjgvMTUvMjAyNAEAAACmWgsAAgAAAAUxNi4wMwD0j/K3GBfeCMzfXLsYF94II0NJUS5MUURBLklRX0xBU1RTQUxFUFJJQ0UuOC8xOS8yMDI0AQAAAItQWwECAAAABDkuNzkA9I/ytxgX3gjM31y7GBfeCChDSVEuSk5KLklRX1BSSUNFX1ZPTF9ISVNUXzZNVEguNy8yNS8yMDI0AQAAAJ0hAgACAAAABzE2LjM0NzQA9I/ytxgX3gjM31y7GBfeCB9DSVEuTkFNUy5JUV9NQVJLRVRDQVAuNy8zMC8yMDI0AQAAAKJy2igCAAAACzE0NTUuOTY5OTg1AQYAAAAFAAAAATEBAAAACy0xOTk1ODYwMjAwAwAAAAMxNjACAAAABjEwMDA1NAQAAAABMAcAAAAJNy8zMC8yMDI09I/y</t>
  </si>
  <si>
    <t>txgX3gjM31y7GBfeCCJDSVEuSFVNQS5JUV9WQUxVRV9UUkFERUQuNy8zMS8yMDI0AQAAAIt4awYCAAAACTYxLjQ3MTg1NgD0j/K3GBfeCMzfXLsYF94IH0NJUS5TVVBOLklRX0xBU1RTQUxFUFJJQ0UuNDU1MTIBAAAAsHMGAAIAAAAFMzEuNDgA9I/ytxgX3gjM31y7GBfeCB5DSVEuUERTQi5JUV9NQVJLRVRDQVAuOC8xLzIwMjQBAAAAhww0AwIAAAAKMTE4LjQ3NDA1OAEGAAAABQAAAAExAQAAAAstMTk5NDIxMTE5OAMAAAADMTYwAgAAAAYxMDAwNTQEAAAAATAHAAAACDgvMS8yMDI09I/ytxgX3gjM31y7GBfeCCZDSVEuRVEuSVFfUFJJQ0VfVk9MX0hJU1RfNk1USC44LzYvMjAyNAEAAAADu04iAgAAAAgxMjYuMDY0MgD0j/K3GBfeCMzfXLsYF94IHkNJUS5QUkZYLklRX01BUktFVENBUC44LzcvMjAyNAEAAAAlQDsDAgAAAAgxLjA2OTI1OAEGAAAABQAAAAExAQAAAAstMTk5NDEyMjA4MwMAAAADMTYwAgAAAAYxMDAwNTQEAAAAATAHAAAACDgvNy8yMDI09I/ytxgX3gjM31y7GBfeCB5DSVEuTlZTLklRX0xBU1RTQUxFUFJJQ0UuNDU1MTkBAAAAqbXoDwIAAAAENi4wMQD0j/K3GBfeCMzfXLsYF94IKENJUS5DQVJNLklRX1BSSUNFX1ZPTF9ISVNUXzZNVEguOC84LzIwMjQBAAAAdzjTGQIAAAAHOTIuMDUyMwD0j/K3GBfeCMzfXLsYF94IH0NJUS5PR0VOLklRX0xBU1RTQUxFUFJJQ0UuNDU1MjMBAAAAJNEL</t>
  </si>
  <si>
    <t>AAIAAAAIMzAuNjAzMDYA9I/ytxgX3gjM31y7GBfeCB9DSVEuQ01QWC5JUV9MQVNUU0FMRVBSSUNFLjQ1NTIzAQAAAPxh3Q8CAAAABDEuMTkA9I/ytxgX3gjM31y7GBfeCCNDSVEuQ0FUWC5JUV9MQVNUU0FMRVBSSUNFLjgvMTIvMjAyNAEAAADqlZcAAgAAAAUxMi4wOQD0j/K3GBfeCMzfXLsYF94IIkNJUS5WQ05YLklRX1ZBTFVFX1RSQURFRC44LzEyLzIwMjQBAAAAb4eoAAIAAAAIMC4xOTk3MzMA9I/ytxgX3gjM31y7GBfeCCxDSVEuUFNUVi5JUV9TSE9SVF9JTlRFUkVTVF9QRVJDRU5ULjgvMTMvMjAyNAEAAAABCAQAAgAAABAyLjI2MTY3NjgzOTU0NjMxAPSP8rcYF94IzN9cuxgX3ggjQ0lRLkFOVFguSVFfTEFTVFNBTEVQUklDRS44LzEzLzIwMjQBAAAA27FzJgIAAAAEMS4wOQD0j/K3GBfeCMzfXLsYF94IKUNJUS5WSVJYLklRX1BSSUNFX1ZPTF9ISVNUXzZNVEguOC8xNC8yMDI0AQAAAC3TTgIDAAAAAAD0j/K3GBfeCMzfXLsYF94IIkNJUS5HSUxELklRX1ZBTFVFX1RSQURFRC44LzE0LzIwMjQBAAAASnEAAAIAAAAKMzUxLjk5OTc0MgD0j/K3GBfeCMzfXLsYF94IKUNJUS5TSUdBLklRX1BSSUNFX1ZPTF9ISVNUXzZNVEguOC8xNS8yMDI0AQAAAP2oBQACAAAABjkwLjgxOQD0j/K3GBfeCMzfXLsYF94ILENJUS5WQ0VMLklRX1NIT1JUX0lOVEVSRVNUX1BFUkNFTlQuOC8xNS8yMDI0AQAAAFleAAAC</t>
  </si>
  <si>
    <t>AAAAEDYuMTE0NTIwMjkyODYwNDcA9I/ytxgX3gjM31y7GBfeCB9DSVEuWE5DUi5JUV9MQVNUU0FMRVBSSUNFLjQ1NTI2AQAAAKZaCwACAAAABTE2LjY3APSP8rcYF94IzN9cuxgX3ggfQ0lRLklOQ1kuSVFfTUFSS0VUQ0FQLjgvMTUvMjAyNAEAAACaFAUAAgAAAAwxMTg3OS40NDYzMDUBBgAAAAUAAAABMQEAAAALLTE5ODU4NzcwNDkDAAAAAzE2MAIAAAAGMTAwMDU0BAAAAAEwBwAAAAk4LzE1LzIwMjT0j/K3GBfeCMzfXLsYF94IH0NJUS5MUURBLklRX0xBU1RTQUxFUFJJQ0UuNDU1MzABAAAAi1BbAQIAAAAEOS44MwD0j/K3GBfeCMzfXLsYF94IIkNJUS5BUEdFLklRX1ZBTFVFX1RSQURFRC44LzE5LzIwMjQBAAAAlftGbAIAAAAIMTUuNjYyMzcA9I/ytxgX3gjM31y7GBfeCCNDSVEuU09OTi5JUV9MQVNUU0FMRVBSSUNFLjgvMTkvMjAyNAEAAACa33UYAgAAAAU1LjM3MgD0j/K3GBfeCMzfXLsYF94IIUNJUS5MTFkuSVFfVkFMVUVfVFJBREVELjgvMjAvMjAyNAEAAAAbWwQAAgAAAAs0NzEzLjI3NDI1NQD0j/K3GBfeCMzfXLsYF94IH0NJUS5TUFJDLklRX0xBU1RTQUxFUFJJQ0UuNDU1MjMBAAAAvltrAQIAAAAIOC44MjAwMDgA9I/ytxgX3gjM31y7GBfeCB9DSVEuUkVHTi5JUV9MQVNUU0FMRVBSSUNFLjQ1NTIzAQAAALODAAACAAAABzExOTYuODgA9I/ytxgX3gjM31y7GBfeCB9DSVEuU0tZRS5JUV9M</t>
  </si>
  <si>
    <t>QVNUU0FMRVBSSUNFLjQ1NTI1AQAAAGyz6Q8CAAAABDUuNDkA9I/ytxgX3gjM31y7GBfeCB9DSVEuQk5UWC5JUV9MQVNUU0FMRVBSSUNFLjQ1NTI1AQAAAHs7DQMCAAAABTg4Ljk5APSP8rcYF94IzN9cuxgX3ggfQ0lRLlZDRUwuSVFfTEFTVFNBTEVQUklDRS40NTUyNwEAAABZXgAAAgAAAAU0OS4yOQD0j/K3GBfeCMzfXLsYF94IH0NJUS5DTFNELklRX0xBU1RTQUxFUFJJQ0UuNDU1MzABAAAADfGtCAIAAAAJMTUuMTQ5OTkyAPSP8rcYF94IzN9cuxgX3ggfQ0lRLk5CSVguSVFfTEFTVFNBTEVQUklDRS40NTUzMQEAAABJfQAAAgAAAAYxNTIuNTUA9I/ytxgX3gjM31y7GBfeCB9DSVEuS1JZUy5JUV9MQVNUU0FMRVBSSUNFLjQ1NTMxAQAAACgn1R8CAAAABjE5OC4yMgD0j/K3GBfeCMzfXLsYF94IH0NJUS5TQ0xYLklRX0xBU1RTQUxFUFJJQ0UuNDU1MzIBAAAAVP84JAIAAAAJMzguODUwMDM4APSP8rcYF94IzN9cuxgX3ggeQ0lRLkVCUy5JUV9MQVNUU0FMRVBSSUNFLjQ1NTMzAQAAAInuzwACAAAABDguOTEA9I/ytxgX3gjM31y7GBfeCB9DSVEuQVJXUi5JUV9MQVNUU0FMRVBSSUNFLjQ1NTM0AQAAAIYZAwACAAAABTIzLjgzAPSP8rcYF94IzN9cuxgX3ggfQ0lRLlBSQVguSVFfTEFTVFNBTEVQUklDRS40NTUzNwEAAAAsdGQYAgAAAAU1My4xNQD0j/K3GBfeCMzfXLsYF94IHkNJUS5EWU4uSVFfTEFTVFNB</t>
  </si>
  <si>
    <t>TEVQUklDRS40NTUzNwEAAAACBkgkAgAAAAU0Ni4wOQD0j/K3GBfeCMzfXLsYF94IH0NJUS5SWFJYLklRX0xBU1RTQUxFUFJJQ0UuNDU1MzcBAAAAm6qUDwIAAAAENy4yOAD0j/K3GBfeCMzfXLsYF94IH0NJUS5DTERYLklRX0xBU1RTQUxFUFJJQ0UuNDU0OTkBAAAAVcySAAIAAAAFNDQuNTYA9I/ytxgX3gjM31y7GBfeCCNDSVEuTkFNUy5JUV9MQVNUU0FMRVBSSUNFLjcvMzAvMjAyNAEAAACictooAgAAAAUxNi4xOAD0j/K3GBfeCMzfXLsYF94IH0NJUS5SR05YLklRX0xBU1RTQUxFUFJJQ0UuNDU1MDQBAAAAVG/JBwIAAAAFMTQuMjUA3TgRuBgX3gjWC2m7GBfeCB9DSVEuWE9NQS5JUV9MQVNUU0FMRVBSSUNFLjQ1NTA1AQAAAKGPAAACAAAABTI1Ljc3APSP8rcYF94IzN9cuxgX3ggeQ0lRLklYSEwuSVFfTUFSS0VUQ0FQLjgvNS8yMDI0AQAAADukYRMCAAAACTMyLjM4MTE1MQEGAAAABQAAAAExAQAAAAstMTk5NDE5OTk1NwMAAAADMTYwAgAAAAYxMDAwNTQEAAAAATAHAAAACDgvNS8yMDI09I/ytxgX3gjM31y7GBfeCB1DSVEuRVEuSVFfTEFTVFNBTEVQUklDRS40NTUwOQEAAAADu04iAgAAAAYwLjYzNTUA9I/ytxgX3gjM31y7GBfeCCtDSVEuQU5WUy5JUV9TSE9SVF9JTlRFUkVTVF9QRVJDRU5ULjgvNi8yMDI0AQAAAC/RHSUCAAAADzEzLjc3NTQyNjM1MzUzNgD0j/K3GBfeCMzfXLsYF94IH0NJUS5Q</t>
  </si>
  <si>
    <t>UkZYLklRX0xBU1RTQUxFUFJJQ0UuNDU1MTABAAAAJUA7AwIAAAAINy43ODA3OTgA9I/ytxgX3gjM31y7GBfeCCFDSVEuQUxEWC5JUV9WQUxVRV9UUkFERUQuOC84LzIwMjQBAAAAt0PTAgIAAAAJMTkuOTQwNDU3APSP8rcYF94IzN9cuxgX3ggfQ0lRLkNBUk0uSVFfTEFTVFNBTEVQUklDRS40NTUxMQEAAAB3ONMZAgAAAAMwLjgA9I/ytxgX3gjM31y7GBfeCCtDSVEuS1JCUC5JUV9TSE9SVF9JTlRFUkVTVF9QRVJDRU5ULjgvOS8yMDI0AQAAAEC5fycDAAAAAAD0j/K3GBfeCMzfXLsYF94IK0NJUS5QU1RWLklRX1NIT1JUX0lOVEVSRVNUX1BFUkNFTlQuOC85LzIwMjQBAAAAAQgEAAIAAAAQMi4yNjE2NzY4Mzk1NDYzMQD0j/K3GBfeCMzfXLsYF94IH0NJUS5DQVRYLklRX0xBU1RTQUxFUFJJQ0UuNDU1MjMBAAAA6pWXAAIAAAAFMTQuMTYA9I/ytxgX3gjM31y7GBfeCClDSVEuQVRBSS5JUV9QUklDRV9WT0xfSElTVF82TVRILjgvMTMvMjAyNAEAAADtN1cqAgAAAAc3OS4wNTIyAPSP8rcYF94IzN9cuxgX3ggiQ0lRLlBTVFYuSVFfVkFMVUVfVFJBREVELjgvMTMvMjAyNAEAAAABCAQAAgAAAAgwLjEzMjM3OAD0j/K3GBfeCMzfXLsYF94II0NJUS5WSVJYLklRX0xBU1RTQUxFUFJJQ0UuOC8xNC8yMDI0AQAAAC3TTgIDAAAAAAD0j/K3GBfeCMzfXLsYF94IH0NJUS5UU0JYLklRX01BUktFVENBUC44LzE0LzIw</t>
  </si>
  <si>
    <t>MjQFAAAAAAAAAAgAAAAUKEludmFsaWQgSWRlbnRpZmllcin0j/K3GBfeCMzfXLsYF94ILENJUS5TTkRYLklRX1NIT1JUX0lOVEVSRVNUX1BFUkNFTlQuOC8xNC8yMDI0AQAAAMqmnwECAAAAEDEwLjA5MjExNDYzNTUwNTMA9I/ytxgX3gjM31y7GBfeCCNDSVEuU0lHQS5JUV9MQVNUU0FMRVBSSUNFLjgvMTUvMjAyNAEAAAD9qAUAAgAAAAQ5LjYyAPSP8rcYF94IzN9cuxgX3ggpQ0lRLklOQ1kuSVFfUFJJQ0VfVk9MX0hJU1RfNk1USC44LzE1LzIwMjQBAAAAmhQFAAIAAAAHMjUuMDkxMQD0j/K3GBfeCMzfXLsYF94IK0NJUS5BWk4uSVFfU0hPUlRfSU5URVJFU1RfUEVSQ0VOVC44LzE2LzIwMjQBAAAAhiMFAAMAAAAAAPSP8rcYF94IzN9cuxgX3ggfQ0lRLlJESEwuSVFfTUFSS0VUQ0FQLjgvMTkvMjAyNAEAAAB0DEEGAgAAAAkxMC4yNzk1MjcBBgAAAAUAAAABMQEAAAALLTIwMDI2MzIzNzgDAAAAAzE2MAIAAAAGMTAwMDU0BAAAAAEwBwAAAAk4LzE5LzIwMjT0j/K3GBfeCMzfXLsYF94IH0NJUS5TT05OLklRX0xBU1RTQUxFUFJJQ0UuNDU1MzABAAAAmt91GAIAAAAFNi4xNTYA9I/ytxgX3gjM31y7GBfeCB5DSVEuSk5KLklRX01BUktFVENBUC44LzIwLzIwMjQBAAAAnSECAAIAAAANMzg1NTQ0LjE0NTcwNwEGAAAABQAAAAExAQAAAAstMTk4NjM4NTMyMQMAAAADMTYwAgAAAAYxMDAwNTQEAAAAATAHAAAA</t>
  </si>
  <si>
    <t>CTgvMjAvMjAyNPSP8rcYF94IzN9cuxgX3gghQ0lRLklOTS5JUV9WQUxVRV9UUkFERUQuOC8yMC8yMDI0AQAAAHFejAACAAAACjE0NC45Njc4MTkA9I/ytxgX3gjM31y7GBfeCCNDSVEuU1BSQy5JUV9MQVNUU0FMRVBSSUNFLjgvMjAvMjAyNAEAAAC+W2sBAgAAAAg4Ljk0NjAwOAD0j/K3GBfeCMzfXLsYF94IIkNJUS5BWlRSLklRX1ZBTFVFX1RSQURFRC44LzIwLzIwMjQBAAAAst8UGAIAAAAINy40NTc1MDkA9I/ytxgX3gjM31y7GBfeCCNDSVEuUkVHTi5JUV9MQVNUU0FMRVBSSUNFLjgvMjAvMjAyNAEAAACzgwAAAgAAAAcxMTkyLjIzAPSP8rcYF94IzN9cuxgX3ggiQ0lRLkNHVFguSVFfVkFMVUVfVFJBREVELjgvMjIvMjAyNAEAAADWrlgCAgAAAAgyLjEwNDAwNAD0j/K3GBfeCMzfXLsYF94II0NJUS5TS1lFLklRX0xBU1RTQUxFUFJJQ0UuOC8yMi8yMDI0AQAAAGyz6Q8CAAAABDUuMjgA9I/ytxgX3gjM31y7GBfeCCJDSVEuSkFaWi5JUV9WQUxVRV9UUkFERUQuOC8yMi8yMDI0AQAAAEWdZgACAAAACTUxLjM2NDQ0OQD0j/K3GBfeCMzfXLsYF94II0NJUS5CTlRYLklRX0xBU1RTQUxFUFJJQ0UuOC8yMi8yMDI0AQAAAHs7DQMCAAAABTg3LjIzAPSP8rcYF94IzN9cuxgX3ggiQ0lRLlJESEwuSVFfVkFMVUVfVFJBREVELjgvMjYvMjAyNAEAAAB0DEEGAgAAAAg1LjYwNDU0MgD0j/K3GBfeCMzfXLsYF94I</t>
  </si>
  <si>
    <t>I0NJUS5WQ0VMLklRX0xBU1RTQUxFUFJJQ0UuOC8yNi8yMDI0AQAAAFleAAACAAAABTQ5Ljk0APSP8rcYF94IzN9cuxgX3ggiQ0lRLkRBUkUuSVFfVkFMVUVfVFJBREVELjgvMjYvMjAyNAEAAAA0aEUZAgAAAAgwLjE4NDU3OQD0j/K3GBfeCMzfXLsYF94II0NJUS5DTFNELklRX0xBU1RTQUxFUFJJQ0UuOC8yNy8yMDI0AQAAAA3xrQgCAAAACTE1LjE0OTk5MgD0j/K3GBfeCMzfXLsYF94IIkNJUS5IVU1BLklRX1ZBTFVFX1RSQURFRC44LzI3LzIwMjQBAAAAi3hrBgIAAAAJMTQuMTYzODIyAPSP8rcYF94IzN9cuxgX3ggjQ0lRLk5CSVguSVFfTEFTVFNBTEVQUklDRS44LzI4LzIwMjQBAAAASX0AAAIAAAAGMTIzLjc2APSP8rcYF94IzN9cuxgX3gghQ0lRLk5WUy5JUV9WQUxVRV9UUkFERUQuOC8yOC8yMDI0AQAAAKm16A8CAAAACDAuMTg1NDk0APSP8rcYF94IzN9cuxgX3ggjQ0lRLktSWVMuSVFfTEFTVFNBTEVQUklDRS44LzI4LzIwMjQBAAAAKCfVHwIAAAAGMjAzLjkxAPSP8rcYF94IzN9cuxgX3ggiQ0lRLkdBTlguSVFfVkFMVUVfVFJBREVELjgvMjkvMjAyNAEAAADb0AwhAgAAAAg0Ljc3MTQ3NwD0j/K3GBfeCMzfXLsYF94II0NJUS5TQ0xYLklRX0xBU1RTQUxFUFJJQ0UuOC8yOS8yMDI0AQAAAFT/OCQCAAAACTM4Ljg1MDAzOAD0j/K3GBfeCMzfXLsYF94IIkNJUS5OQ05BLklRX1ZBTFVFX1RSQURF</t>
  </si>
  <si>
    <t>RC44LzI5LzIwMjQBAAAAP/QIAwIAAAAIMS4zMjQ5MjIA9I/ytxgX3gjM31y7GBfeCCJDSVEuRUJTLklRX0xBU1RTQUxFUFJJQ0UuOC8zMC8yMDI0AQAAAInuzwACAAAABDguMzEA9I/ytxgX3gjM31y7GBfeCCJDSVEuQU1STi5JUV9WQUxVRV9UUkFERUQuOC8zMC8yMDI0AQAAADc5BgACAAAACDAuNDA0Mzg2APSP8rcYF94IzN9cuxgX3ggiQ0lRLkFSV1IuSVFfTEFTVFNBTEVQUklDRS45LzIvMjAyNAEAAACGGQMAAgAAAAUyMy44MwD0j/K3GBfeCMzfXLsYF94IIUNJUS5WQUxOLklRX1ZBTFVFX1RSQURFRC45LzMvMjAyNAEAAAA8cEUAAgAAAAgwLjI4NDQ0NgD0j/K3GBfeCMzfXLsYF94IHkNJUS5BTFQuSVFfTUFSS0VUQ0FQLjcvMjUvMjAyNAEAAAD3QkoAAgAAAAo0NzQuMzM1NjU4AQYAAAAFAAAAATEBAAAACy0xOTk1MDQzMjQ2AwAAAAMxNjACAAAABjEwMDA1NAQAAAABMAcAAAAJNy8yNS8yMDI09I/ytxgX3gjM31y7GBfeCCxDSVEuVlNUTS5JUV9TSE9SVF9JTlRFUkVTVF9QRVJDRU5ULjcvMjkvMjAyNAEAAAAoN+gGAgAAABA1Ljg2MzU5OTAxNDgxODk3APSP8rcYF94IzN9cuxgX3ggpQ0lRLkZHRU4uSVFfUFJJQ0VfVk9MX0hJU1RfNk1USC43LzMwLzIwMjQBAAAARG8AAAIAAAAIMTMwLjg1ODIA3TgRuBgX3gjel2a7GBfeCClDSVEuVkNOWC5JUV9QUklDRV9WT0xfSElTVF82TVRILjcvMzEvMjAy</t>
  </si>
  <si>
    <t>NAEAAABvh6gAAgAAAAgxMjMuMTM5MQD0j/K3GBfeCMzfXLsYF94IK0NJUS5BR0lPLklRX1NIT1JUX0lOVEVSRVNUX1BFUkNFTlQuOC8xLzIwMjQBAAAACyTGAgIAAAAQNS42MDkyMzc4ODE2MjEyMQD0j/K3GBfeCMzfXLsYF94IIUNJUS5QRFNCLklRX1ZBTFVFX1RSQURFRC44LzEvMjAyNAEAAACHDDQDAgAAAAgxLjkzNjkyMQD0j/K3GBfeCMzfXLsYF94IH0NJUS5JWEhMLklRX0xBU1RTQUxFUFJJQ0UuNDU1MDYBAAAAO6RhEwIAAAAGMS44MzYxAPSP8rcYF94IzN9cuxgX3ggdQ0lRLkVRLklRX0xBU1RTQUxFUFJJQ0UuNDU1MTcBAAAAA7tOIgIAAAAIMC43Mjk5NTEA9I/ytxgX3gjM31y7GBfeCCJDSVEuUFJGWC5JUV9MQVNUU0FMRVBSSUNFLjgvNy8yMDI0AQAAACVAOwMCAAAACDcuMzk5MTk4APSP8rcYF94IzN9cuxgX3ggeQ0lRLkNUWFIuSVFfTUFSS0VUQ0FQLjgvOC8yMDI0AQAAABuXPRACAAAACjE2MC43OTkyODIBBgAAAAUAAAABMQEAAAALLTE5OTQ2MDAyODQDAAAAAzE2MAIAAAAGMTAwMDU0BAAAAAEwBwAAAAg4LzgvMjAyNPSP8rcYF94IzN9cuxgX3ggfQ0lRLkNBUk0uSVFfTEFTVFNBTEVQUklDRS40NTUxOQEAAAB3ONMZAgAAAAQxLjA1APSP8rcYF94IzN9cuxgX3ggrQ0lRLkFOVFguSVFfU0hPUlRfSU5URVJFU1RfUEVSQ0VOVC44LzgvMjAyNAEAAADbsXMmAgAAABAyLjMxNTQ0MTU5NjUx</t>
  </si>
  <si>
    <t>MTMyAPSP8rcYF94IzN9cuxgX3ggfQ0lRLkFUTk0uSVFfTEFTVFNBTEVQUklDRS40NTQ5NwEAAACbt3cAAgAAAAQ3Ljc0APSP8rcYF94IzN9cuxgX3ggjQ0lRLlZDTlguSVFfTEFTVFNBTEVQUklDRS43LzMxLzIwMjQBAAAAb4eoAAIAAAADNS4xAPSP8rcYF94IzN9cuxgX3gghQ0lRLkFHSU8uSVFfVkFMVUVfVFJBREVELjgvMS8yMDI0AQAAAAskxgICAAAACTM5LjAxMDMwMgD0j/K3GBfeCMzfXLsYF94IIENJUS5SSEhCWS5JUV9MQVNUU0FMRVBSSUNFLjQ1NTA0AQAAACR8CgADAAAAAAD0j/K3GBfeCMzfXLsYF94IK0NJUS5BTk5YLklRX1NIT1JUX0lOVEVSRVNUX1BFUkNFTlQuOC81LzIwMjQBAAAA/66uEAIAAAAQNS41MzgyOTgzMDUxMjI0MwD0j/K3GBfeCMzfXLsYF94IIUNJUS5URkZQLklRX1ZBTFVFX1RSQURFRC44LzYvMjAyNAEAAADqNAsAAwAAAAAA9I/ytxgX3gjM31y7GBfeCB5DSVEuQUdJTy5JUV9NQVJLRVRDQVAuOC83LzIwMjQBAAAACyTGAgIAAAALMjQyMS45NDA1NDQBBgAAAAUAAAABMQEAAAALLTE5ODUzMjQ0ODQDAAAAAzE2MAIAAAAGMTAwMDU0BAAAAAEwBwAAAAg4LzcvMjAyNPSP8rcYF94IzN9cuxgX3ggoQ0lRLkNUWFIuSVFfUFJJQ0VfVk9MX0hJU1RfNk1USC44LzgvMjAyNAEAAAAblz0QAgAAAAc4NC43MTQzAPSP8rcYF94IzN9cuxgX3ggeQ0lRLlNQUlkuSVFfTUFSS0VUQ0FQ</t>
  </si>
  <si>
    <t>LjgvOS8yMDI0AQAAAAem4SICAAAACzEwNTQuNzI0NzA2AQYAAAAFAAAAATEBAAAACy0xOTg0NTgwNTIwAwAAAAMxNjACAAAABjEwMDA1NAQAAAABMAcAAAAIOC85LzIwMjT0j/K3GBfeCMzfXLsYF94IHkNJUS5IVU1BLklRX01BUktFVENBUC44LzkvMjAyNAEAAACLeGsGAgAAAAo5NDEuOTU3MjMyAQYAAAAFAAAAATEBAAAACy0xOTk0NzAzMDU4AwAAAAMxNjACAAAABjEwMDA1NAQAAAABMAcAAAAIOC85LzIwMjT0j/K3GBfeCMzfXLsYF94IIUNJUS5QRkUuSVFfVkFMVUVfVFJBREVELjgvMTIvMjAyNAEAAADeeQIAAgAAAAo2MDEuNDc3Mjk3APSP8rcYF94IzN9cuxgX3ggsQ0lRLkFTTkQuSVFfU0hPUlRfSU5URVJFU1RfUEVSQ0VOVC44LzEyLzIwMjQBAAAApeJaAgIAAAAQNi4xMTA5Njk1NDMxMzAwNAD0j/K3GBfeCMzfXLsYF94ILENJUS5PR0VOLklRX1NIT1JUX0lOVEVSRVNUX1BFUkNFTlQuOC8xMi8yMDI0AQAAACTRCwACAAAAETAuNzY1ODIwOTE3ODI5NzI0APSP8rcYF94IzN9cuxgX3ggfQ0lRLkFUQUkuSVFfTEFTVFNBTEVQUklDRS40NTUyNAEAAADtN1cqAgAAAAQxLjMxAPSP8rcYF94IzN9cuxgX3ggpQ0lRLkFMTVMuSVFfUFJJQ0VfVk9MX0hJU1RfNk1USC44LzEzLzIwMjQBAAAAX3sPKgMAAAAAAPSP8rcYF94IzN9cuxgX3ggfQ0lRLlRTQlguSVFfTEFTVFNBTEVQUklDRS40NTUxNwUAAAAA</t>
  </si>
  <si>
    <t>AAAACAAAABQoSW52YWxpZCBJZGVudGlmaWVyKfSP8rcYF94IzN9cuxgX3ggfQ0lRLklOQ1kuSVFfTUFSS0VUQ0FQLjgvMTQvMjAyNAEAAACaFAUAAgAAAAwxMTc4My4xNDcyOTIBBgAAAAUAAAABMQEAAAALLTE5ODU4NzcwNDkDAAAAAzE2MAIAAAAGMTAwMDU0BAAAAAEwBwAAAAk4LzE0LzIwMjT0j/K3GBfeCMzfXLsYF94ILENJUS5MWVJBLklRX1NIT1JUX0lOVEVSRVNUX1BFUkNFTlQuOC8xNC8yMDI0AQAAAGekgAgCAAAAEDUuMzQzMzQzMDAzODQ4MzUA9I/ytxgX3gjM31y7GBfeCB9DSVEuTURXRC5JUV9NQVJLRVRDQVAuOC8xNS8yMDI0AQAAAEH4FwACAAAACjE5NS45ODkzMDYBBgAAAAUAAAABMQEAAAALLTE5ODI4NzQwMTYDAAAAAzE2MAIAAAAGMTAwMDU0BAAAAAEwBwAAAAk4LzE1LzIwMjT0j/K3GBfeCMzfXLsYF94IH0NJUS5JTkNZLklRX0xBU1RTQUxFUFJJQ0UuNDU1MjYBAAAAmhQFAAIAAAAFNjMuMDIA9I/ytxgX3gjM31y7GBfeCB5DSVEuUEZFLklRX01BUktFVENBUC44LzE2LzIwMjQBAAAA3nkCAAIAAAANMTYwMzY3LjQ3MDMxMQEGAAAABQAAAAExAQAAAAstMTk4NDg5MDcxOQMAAAADMTYwAgAAAAYxMDAwNTQEAAAAATAHAAAACTgvMTYvMjAyNPSP8rcYF94IzN9cuxgX3ggfQ0lRLlJESEwuSVFfTEFTVFNBTEVQUklDRS40NTUyMAEAAAB0DEEGAgAAAAY3LjI1MjUA9I/ytxgX3gjM31y7</t>
  </si>
  <si>
    <t>GBfeCCJDSVEuR0xVRS5JUV9WQUxVRV9UUkFERUQuOC8xOS8yMDI0AQAAACGNJCkCAAAACDAuNzc3NjcyAPSP8rcYF94IzN9cuxgX3ggiQ0lRLlJBUkUuSVFfQkVUQV8xWVJfUlNRLjcvMjQvMjAyNAEAAADxegAHAgAAABEwLjIzMDgzMzUwMjI2OTQxNgD1Xg+4GBfeCIyBa7sYF94IIkNJUS5CTlRDLklRX0JFVEFfMVlSX1JTUS43LzE1LzIwMjQBAAAAgI5EAAIAAAASMC4wMTQ3NzM5MjI0ODg4NTg1APVeD7gYF94IjIFruxgX3ggiQ0lRLkNMRFguSVFfQkVUQV8xWVJfUlNRLjcvMTYvMjAyNAEAAABVzJIAAgAAABEwLjEyODAzOTczMTk4NTQ4NQB5Qia4GBfeCA41dbsYF94IIkNJUS5JTU1QLklRX0JFVEFfMVlSX1JTUS43LzE3LzIwMjQBAAAAFUJmAAMAAAAAAPVeD7gYF94IjIFruxgX3ggiQ0lRLlZJR0wuSVFfQkVUQV8xWVJfUlNRLjcvMTgvMjAyNAUAAAAAAAAACAAAABQoSW52YWxpZCBJZGVudGlmaWVyKfVeD7gYF94IjIFruxgX3ggiQ0lRLkFESUwuSVFfQkVUQV8xWVJfUlNRLjcvMjMvMjAyNAEAAABEu7YGAgAAABMwLjAwNTk2NDcwOTEwNzg3MDE1APVeD7gYF94IjIFruxgX3gghQ0lRLkFSQ1QuSVFfQkVUQV8xWVJfUlNRLjcvMS8yMDI0AQAAAKXDAg4CAAAAETAuMTczMjIyNjQ1OTA4MTYxAKLWd7gYF94I+RN6uxgX3ggiQ0lRLk1JUkEuSVFfQkVUQV8xWVJfUlNRLjcvMTUvMjAyNAEAAAAlvOxq</t>
  </si>
  <si>
    <t>AgAAABIwLjAwMDE4MzEzMTE2ODY4MDUA9V4PuBgX3giMgWu7GBfeCCJDSVEuRURBUC5JUV9CRVRBXzFZUl9SU1EuNy8xOS8yMDI0AQAAAPRsAAACAAAAEjAuMDE4ODg1NzM4OTkzMDM1NAD1Xg+4GBfeCIyBa7sYF94IIkNJUS5TR01PLklRX0JFVEFfMVlSX1JTUS43LzI0LzIwMjQBAAAAAkwGAAIAAAASMC4wMjA4MTM3OTg0NTQ3MjEyAPVeD7gYF94IjIFruxgX3ggiQ0lRLkdNQUIuSVFfQkVUQV8xWVJfUlNRLjcvMjQvMjAyNAEAAABoKAoAAgAAABEwLjE0NjA0NDQxNTQyMDUyMwD1Xg+4GBfeCIyBa7sYF94IIkNJUS5WSUdMLklRX0JFVEFfMVlSX1JTUS43LzI0LzIwMjQFAAAAAAAAAAgAAAAUKEludmFsaWQgSWRlbnRpZmllcin1Xg+4GBfeCIyBa7sYF94IIkNJUS5PQ0dOLklRX0JFVEFfMVlSX1JTUS43LzI1LzIwMjQBAAAAt8AcEgIAAAASMC4wMzQzNDg3Mzc4ODcwNDY1APVeD7gYF94IjIFruxgX3ggiQ0lRLkNNTUIuSVFfQkVUQV8xWVJfUlNRLjcvMjUvMjAyNAEAAACy00gTAgAAABIwLjAzNjQ5MTAyOTYxMDg3ODcA9V4PuBgX3giMgWu7GBfeCCJDSVEuVlJETi5JUV9CRVRBXzFZUl9SU1EuNy8yNS8yMDI0AQAAAG/irgICAAAAETAuMTA2OTcyNDg1MDgzODE1APVeD7gYF94IjIFruxgX3ggiQ0lRLkNSVlMuSVFfQkVUQV8xWVJfUlNRLjcvMjUvMjAyNAEAAAD0sKYQAgAAABIwLjA5MTUxODU0MTkx</t>
  </si>
  <si>
    <t>MjMzMTIA9V4PuBgX3giMgWu7GBfeCCJDSVEuQ0xMUy5JUV9CRVRBXzFZUl9SU1EuNy8yNS8yMDI0AQAAALeQEgADAAAAAAD1Xg+4GBfeCIyBa7sYF94IIkNJUS5WVFZULklRX0JFVEFfMVlSX1JTUS43LzI2LzIwMjQBAAAAHaMfEgIAAAATMC4wMDM1MDIxNDM0ODQxMTk1MgD1Xg+4GBfeCIyBa7sYF94IIkNJUS5TTkRYLklRX0JFVEFfMVlSX1JTUS43LzI5LzIwMjQBAAAAyqafAQIAAAARMC4yNzA0NDYyODk4NDM0ODUA9V4PuBgX3giMgWu7GBfeCCJDSVEuVlRZWC5JUV9CRVRBXzFZUl9SU1EuNy8yOS8yMDI0AQAAAAQUFigCAAAAEjAuMDA5Njc2NDg0NTMzOTQ1MgD1Xg+4GBfeCIyBa7sYF94IIkNJUS5HSUxELklRX0JFVEFfMVlSX1JTUS43LzI5LzIwMjQBAAAASnEAAAIAAAASMC4wMjE0MjE0NzQ5NjgzMTk0APVeD7gYF94IjIFruxgX3ggiQ0lRLkNMRFguSVFfQkVUQV8xWVJfUlNRLjcvMjkvMjAyNAEAAABVzJIAAgAAABEwLjEwNzk3MDUyODAzMzU0NwD1Xg+4GBfeCIyBa7sYF94IIkNJUS5SRUdOLklRX0JFVEFfMVlSX1JTUS43LzMwLzIwMjQBAAAAs4MAAAIAAAARMC4xMjg3MzQ2MTg3MjI5MTYA9V4PuBgX3giMgWu7GBfeCCJDSVEuSU5DWS5JUV9CRVRBXzFZUl9SU1EuNy8zMC8yMDI0AQAAAJoUBQACAAAAETAuMTA0MDE0NTEwNDAzMjU0APVeD7gYF94IjIFruxgX3gghQ0lRLlBNTi5JUV9CRVRB</t>
  </si>
  <si>
    <t>XzFZUl9SU1EuNy8zMC8yMDI0AQAAADj6swACAAAAEjAuMDMzODczMjMxNTAzMzU0MgD1Xg+4GBfeCIyBa7sYF94IIkNJUS5QRVBHLklRX0JFVEFfMVlSX1JTUS43LzMwLzIwMjQBAAAAxAkEZAIAAAASMC4wMTc2NzI5NTgwNDQ1OTI0APVeD7gYF94IjIFruxgX3ggiQ0lRLlZDTlguSVFfQkVUQV8xWVJfUlNRLjcvMzEvMjAyNAEAAABvh6gAAgAAABIwLjAxOTU4ODg2NjA1Nzg3MjUA9V4PuBgX3giMgWu7GBfeCCFDSVEuTlJTTi5JUV9CRVRBXzFZUl9SU1EuOC8xLzIwMjQBAAAAamXlIAIAAAASMC4wODcxODM2MDM5NzYyNjY2APVeD7gYF94IjIFruxgX3gghQ0lRLkNMU0QuSVFfQkVUQV8xWVJfUlNRLjgvMS8yMDI0AQAAAA3xrQgCAAAAEDAuMTIwODQ2MjU1MjA5MTIA9V4PuBgX3giMgWu7GBfeCCFDSVEuUERTQi5JUV9CRVRBXzFZUl9SU1EuOC8xLzIwMjQBAAAAhww0AwIAAAAQMC4xMDA3NTcwMjMxMTg2MQD1Xg+4GBfeCIyBa7sYF94IIUNJUS5KQUdYLklRX0JFVEFfMVlSX1JTUS44LzEvMjAyNAEAAACMucMAAgAAABMwLjAwMzI2MDc4MTA2NTYzMzE3APVeD7gYF94IjIFruxgX3gghQ0lRLkFUTk0uSVFfQkVUQV8xWVJfUlNRLjgvNS8yMDI0AQAAAJu3dwACAAAAEjAuMDUzODk3MDY0MjQyMjg2MwD1Xg+4GBfeCIyBa7sYF94IIUNJUS5BTk5YLklRX0JFVEFfMVlSX1JTUS44LzUvMjAyNAEAAAD/rq4Q</t>
  </si>
  <si>
    <t>AgAAABIwLjA3MDQzNTQ2MDAxNjk5OTMA9V4PuBgX3giMgWu7GBfeCCJDSVEuTktHTi5JUV9CRVRBXzFZUl9SU1EuNy8zMC8yMDI0AQAAADxUfyMCAAAAEzAuMDA3Njc2OTMzMjc3MzIzMTQA9V4PuBgX3giMgWu7GBfeCCJDSVEuQUxYTy5JUV9CRVRBXzFZUl9SU1EuNy8zMS8yMDI0AQAAAJAD/xECAAAAEjAuMDQzMTM4ODM1MTYwODE3OQD1Xg+4GBfeCIyBa7sYF94IIUNJUS5DVk0uSVFfQkVUQV8xWVJfUlNRLjcvMjYvMjAyNAEAAAC68gMAAgAAABEwLjEzOTEyOTIwNTAxNjkxMwD1Xg+4GBfeCEPVabsYF94IIkNJUS5BVlhMLklRX0JFVEFfMVlSX1JTUS43LzI5LzIwMjQBAAAAYzjPAAIAAAARMC4xMDUxMzM1Mzc0NzA5ODUA9V4PuBgX3ghD1Wm7GBfeCCFDSVEuWE9NQS5JUV9CRVRBXzFZUl9SU1EuOC8yLzIwMjQBAAAAoY8AAAIAAAAUMC4wMDAyNzE1Njk0MjM0Mzg4NjIA9V4PuBgX3ghD1Wm7GBfeCCJDSVEuQkNEQS5JUV9CRVRBXzFZUl9SU1EuNy8yNS8yMDI0AQAAAGculQACAAAAEjAuMDQ1NTk2NTkyNjk2MDI5NAD1Xg+4GBfeCEPVabsYF94IIUNJUS5TTlkuSVFfQkVUQV8xWVJfUlNRLjcvMzAvMjAyNAEAAAAafAoAAwAAAAAA9V4PuBgX3ghD1Wm7GBfeCCFDSVEuTEJQSC5JUV9CRVRBXzFZUl9SU1EuOC8xLzIwMjQFAAAAAAAAAAgAAAAUKEludmFsaWQgSWRlbnRpZmllcin1Xg+4GBfeCEPVabsY</t>
  </si>
  <si>
    <t>F94IIkNJUS5HTFlDLklRX0JFVEFfMVlSX1JTUS43LzI1LzIwMjQBAAAAOQdXAAMAAAAAAPVeD7gYF94I1gtpuxgX3ggiQ0lRLlBBTEkuSVFfQkVUQV8xWVJfUlNRLjcvMjkvMjAyNAEAAAAZwJAOAgAAABIwLjA0NjkzMDE3OTgwNjQxMjIA9V4PuBgX3gjWC2m7GBfeCCJDSVEuQU1SWC5JUV9CRVRBXzFZUl9SU1EuNy8yOS8yMDI0AQAAAFecSgICAAAAEjAuMDM3MTE3MTc0OTEwMjkzNwD1Xg+4GBfeCNYLabsYF94IIUNJUS5KTkouSVFfQkVUQV8xWVJfUlNRLjcvMzEvMjAyNAEAAACdIQIAAgAAABIwLjA2MzY3NzU3NjczMjQzMTMA9V4PuBgX3gjWC2m7GBfeCCFDSVEuUkRITC5JUV9CRVRBXzFZUl9SU1EuOC8xLzIwMjQBAAAAdAxBBgIAAAAUNy43NTA1MDA1MjE1MDA3OEUtMDUA9V4PuBgX3gjWC2m7GBfeCCFDSVEuVEZGUC5JUV9CRVRBXzFZUl9SU1EuOC82LzIwMjQBAAAA6jQLAAMAAAAAAPVeD7gYF94I1gtpuxgX3gghQ0lRLkNMTk4uSVFfQkVUQV8xWVJfUlNRLjgvNi8yMDI0AQAAAGRJOxQCAAAAETAuMDUxMjAwODMyODU5ODU3APVeD7gYF94I1gtpuxgX3gghQ0lRLlBSRlguSVFfQkVUQV8xWVJfUlNRLjgvNy8yMDI0AQAAACVAOwMCAAAAETAuMTI3NzYwOTM2OTAxNTA1APVeD7gYF94I1gtpuxgX3gghQ0lRLkFMRFguSVFfQkVUQV8xWVJfUlNRLjgvOC8yMDI0AQAAALdD0wICAAAAETAuMjA5ODMx</t>
  </si>
  <si>
    <t>NjI4MDAwODYyAPVeD7gYF94I1gtpuxgX3gghQ0lRLk5UTEEuSVFfQkVUQV8xWVJfUlNRLjgvOC8yMDI0AQAAAHTjjhACAAAAETAuMzIwNzc1NDkwNTEyNTUzAPVeD7gYF94I1gtpuxgX3gghQ0lRLlNQUlkuSVFfQkVUQV8xWVJfUlNRLjgvOS8yMDI0AQAAAAem4SICAAAAETAuMTgwMDczOTY3NzYwODg4APVeD7gYF94I1gtpuxgX3ggiQ0lRLlROWFAuSVFfQkVUQV8xWVJfUlNRLjgvMTIvMjAyNAEAAABrHq0GAgAAABIwLjAxNzAwNTg3Njg0Nzc5MTkA9V4PuBgX3gjWC2m7GBfeCCJDSVEuU1lSUy5JUV9CRVRBXzFZUl9SU1EuOC8xMi8yMDI0AQAAAJ6FFQ4CAAAAEjAuMDE4MzQxNDA0NTQ5NjQ5OAD1Xg+4GBfeCNYLabsYF94IIkNJUS5QU1RWLklRX0JFVEFfMVlSX1JTUS44LzEzLzIwMjQBAAAAAQgEAAIAAAARMC4yMTE4NzY1MjM1NTc1MzUA9V4PuBgX3gjWC2m7GBfeCCJDSVEuQU5UWC5JUV9CRVRBXzFZUl9SU1EuOC8xMy8yMDI0AQAAANuxcyYCAAAAEjAuMDE0NjEyODc2MjQyNDA1OQD1Xg+4GBfeCNYLabsYF94IIkNJUS5UU0JYLklRX0JFVEFfMVlSX1JTUS44LzE0LzIwMjQFAAAAAAAAAAgAAAAUKEludmFsaWQgSWRlbnRpZmllcin1Xg+4GBfeCNYLabsYF94IIkNJUS5MSUFOLklRX0JFVEFfMVlSX1JTUS44LzE0LzIwMjQBAAAAQgFuKQMAAAAAAPVeD7gYF94I1gtpuxgX3ggiQ0lRLlhOQ1IuSVFf</t>
  </si>
  <si>
    <t>QkVUQV8xWVJfUlNRLjgvMTUvMjAyNAEAAACmWgsAAgAAABIwLjA4NjYwMTk3OTY5MDI5NDcA9V4PuBgX3gjWC2m7GBfeCCFDSVEuUEZFLklRX0JFVEFfMVlSX1JTUS44LzE2LzIwMjQBAAAA3nkCAAIAAAATMC4wMDM0NzQzODYyMTI3MTgwMQD1Xg+4GBfeCN6XZrsYF94IIkNJUS5HTFVFLklRX0JFVEFfMVlSX1JTUS44LzE5LzIwMjQBAAAAIY0kKQIAAAARMC4xNjI1OTk2NTUyMzQ2NzcA9V4PuBgX3gjel2a7GBfeCCFDSVEuSk5KLklRX0JFVEFfMVlSX1JTUS44LzIwLzIwMjQBAAAAnSECAAIAAAASMC4wMzIxMDE5MTIyMTA4OTQ3APVeD7gYF94I3pdmuxgX3ggiQ0lRLlZJUkkuSVFfQkVUQV8xWVJfUlNRLjcvMjMvMjAyNAEAAAD6BgIAAgAAABIwLjA0MDQ4ODc4OTM5NzIzNzkA9V4PuBgX3gjel2a7GBfeCCJDSVEuTUlSTS5JUV9CRVRBXzFZUl9SU1EuNy8yNS8yMDI0AQAAANpmMyMCAAAAEjAuMDQ3Mzc4OTg5NzE0MjQ4NAD1Xg+4GBfeCN6XZrsYF94IIkNJUS5aVlNBLklRX0JFVEFfMVlSX1JTUS43LzI1LzIwMjQBAAAA6RP8DwIAAAATMC4wMDQwMTcwNjU1NzI2NzYxNwD1Xg+4GBfeCN6XZrsYF94IIkNJUS5BQk9TLklRX0JFVEFfMVlSX1JTUS43LzI5LzIwMjQBAAAAgU2CAAIAAAASMC4wNzgyODk1NjYxNTY2MjIzAPVeD7gYF94I3pdmuxgX3gghQ0lRLlNVUE4uSVFfQkVUQV8xWVJfUlNRLjgvMS8y</t>
  </si>
  <si>
    <t>MDI0AQAAALBzBgACAAAAETAuMTA1OTMxMjk3MTkxNDU3APVeD7gYF94I3pdmuxgX3gghQ0lRLkFaTi5JUV9CRVRBXzFZUl9SU1EuNy8yOS8yMDI0AQAAAIYjBQACAAAADzAuMTQxNDY2NTY5MDAxOQD1Xg+4GBfeCN6XZrsYF94IIkNJUS5BVlhMLklRX0JFVEFfMVlSX1JTUS43LzMwLzIwMjQBAAAAYzjPAAIAAAARMC4xMDUxMzM1Mzc0NzA5ODUA9V4PuBgX3gjel2a7GBfeCCJDSVEuUFRDVC5JUV9CRVRBXzFZUl9SU1EuNy8zMC8yMDI0AQAAAJRbDwACAAAAEjAuMDkzMzgxNTkwNTgyMTY4OQD1Xg+4GBfeCN6XZrsYF94IIkNJUS5OQU1TLklRX0JFVEFfMVlSX1JTUS43LzMwLzIwMjQBAAAAonLaKAIAAAARMC4yNTE1ODMzMzg4OTQ1MzEA9V4PuBgX3gjel2a7GBfeCCJDSVEuU09OTi5JUV9CRVRBXzFZUl9SU1EuNy8yNC8yMDI0AQAAAJrfdRgCAAAAEjAuMDY4MzczNDkyNzcxMjYwMwD1Xg+4GBfeCN6XZrsYF94IIkNJUS5CTVJOLklRX0JFVEFfMVlSX1JTUS43LzI0LzIwMjQBAAAABWQAAAIAAAASMC4wMTQxMTY0NTY0NzEwNzQzAPVeD7gYF94I3pdmuxgX3ggiQ0lRLkFDSVUuSVFfQkVUQV8xWVJfUlNRLjcvMjUvMjAyNAEAAABAalQBAgAAABIwLjAxMzIyOTMzODE3Mjg5MDcA9V4PuBgX3gjel2a7GBfeCCJDSVEuQUJPUy5JUV9CRVRBXzFZUl9SU1EuNy8yOC8yMDI0AQAAAIFNggACAAAAEjAuMDc4Mjg5</t>
  </si>
  <si>
    <t>NTY2MTU2NjIyMwD1Xg+4GBfeCN6XZrsYF94IIUNJUS5BREFQLklRX0JFVEFfMVlSX1JTUS44LzEvMjAyNAEAAADmslIRAwAAAAAA9V4PuBgX3gjel2a7GBfeCCFDSVEuUFNUWC5JUV9CRVRBXzFZUl9SU1EuOC80LzIwMjQBAAAASrkFAAMAAAAAAPVeD7gYF94I3pdmuxgX3gghQ0lRLkVMRVYuSVFfQkVUQV8xWVJfUlNRLjgvNi8yMDI0AQAAAEzb7wIDAAAAAAD1Xg+4GBfeCN6XZrsYF94IH0NJUS5FUS5JUV9CRVRBXzFZUl9SU1EuOC82LzIwMjQBAAAAA7tOIgIAAAATMC4wMDM1MTgwMTgzMDAyMzkwOAD1Xg+4GBfeCN6XZrsYF94IIUNJUS5FWVBULklRX0JFVEFfMVlSX1JTUS44LzcvMjAyNAEAAACvYEQAAgAAABIwLjAyMjM5NDA3NjQ1NDE5MTYA9V4PuBgX3gjel2a7GBfeCCFDSVEuQVBMUy5JUV9CRVRBXzFZUl9SU1EuOC84LzIwMjQBAAAAgG5ZBgIAAAASMC4wMjAyMzY2ODc5NzczNDQ0APVeD7gYF94I3pdmuxgX3gghQ0lRLkNBUk0uSVFfQkVUQV8xWVJfUlNRLjgvOC8yMDI0AQAAAHc40xkCAAAAEjAuMDY2MDgwMzM0MTMyMzU3MgD1Xg+4GBfeCN6XZrsYF94IIUNJUS5LUkJQLklRX0JFVEFfMVlSX1JTUS44LzkvMjAyNAEAAABAuX8nAwAAAAAA9V4PuBgX3gjel2a7GBfeCCFDSVEuUEZFLklRX0JFVEFfMVlSX1JTUS44LzEyLzIwMjQBAAAA3nkCAAIAAAATMC4wMDIxMTgyNjkwNjIzMDk2OQD1Xg+4</t>
  </si>
  <si>
    <t>GBfeCN6XZrsYF94IIkNJUS5BU05ELklRX0JFVEFfMVlSX1JTUS44LzEyLzIwMjQBAAAApeJaAgIAAAARMC4wNzE1ODk4NzUzOTEwMTEA9V4PuBgX3gjel2a7GBfeCCJDSVEuQ01QWC5JUV9CRVRBXzFZUl9SU1EuOC8xMi8yMDI0AQAAAPxh3Q8CAAAAEjAuMDE3ODA2ODc1NjAyMTUwNQD1Xg+4GBfeCN6XZrsYF94IIkNJUS5BVEFJLklRX0JFVEFfMVlSX1JTUS44LzEzLzIwMjQBAAAA7TdXKgIAAAASMC4wOTkxODA5Njc0ODgzMDc3APVeD7gYF94I3pdmuxgX3gghQ0lRLktaUi5JUV9CRVRBXzFZUl9SU1EuOC8xMy8yMDI0AQAAAI0SIRICAAAAETAuMTg2Nzc2Mjc5NjkyMDA2APVeD7gYF94I3pdmuxgX3ggiQ0lRLkdJTEQuSVFfQkVUQV8xWVJfUlNRLjgvMTQvMjAyNAEAAABKcQAAAgAAABIwLjAzMjQyOTA2Nzk3OTQzMDYA9V4PuBgX3gjel2a7GBfeCCJDSVEuTFlSQS5JUV9CRVRBXzFZUl9SU1EuOC8xNC8yMDI0AQAAAGekgAgCAAAAEzAuMDAxMTY2ODMwNDIyMTQzNjMA9V4PuBgX3gjel2a7GBfeCCJDSVEuTURXRC5JUV9CRVRBXzFZUl9SU1EuOC8xNS8yMDI0AQAAAEH4FwACAAAAEjAuMDI4MDY0NDgxNzY5MDE3NAD1Xg+4GBfeCN6XZrsYF94IIUNJUS5BWk4uSVFfQkVUQV8xWVJfUlNRLjgvMTYvMjAyNAEAAACGIwUAAgAAABIwLjA5NTA4NDI1OTI4NjU3OTMA9V4PuBgX3gjel2a7GBfeCCJDSVEuUkRI</t>
  </si>
  <si>
    <t>TC5JUV9CRVRBXzFZUl9SU1EuOC8xOS8yMDI0AQAAAHQMQQYCAAAAEzAuMDA0MjI2NzY4Njc2MTc1ODcA9V4PuBgX3gjel2a7GBfeCCFDSVEuTExZLklRX0JFVEFfMVlSX1JTUS44LzIwLzIwMjQBAAAAG1sEAAIAAAARMC4xMDMxMDY4NTQwMjY0OTEA9V4PuBgX3gjel2a7GBfeCCJDSVEuVENCUC5JUV9CRVRBXzFZUl9SU1EuNy8yMi8yMDI0BQAAAAAAAAAIAAAAFChJbnZhbGlkIElkZW50aWZpZXIp9V4PuBgX3gjel2a7GBfeCCJDSVEuS1JPTi5JUV9CRVRBXzFZUl9SU1EuNy8yNC8yMDI0AQAAAKkMTXMDAAAAAAD1Xg+4GBfeCCsxZLsYF94IIkNJUS5FTlZCLklRX0JFVEFfMVlSX1JTUS43LzI1LzIwMjQBAAAAAPvLJgIAAAATMC4wMDQzMzc5NzA4NTY0NzI4MQD1Xg+4GBfeCCsxZLsYF94IIkNJUS5DRVJPLklRX0JFVEFfMVlSX1JTUS43LzI2LzIwMjQBAAAAM0DDYwIAAAASMC4wMTM4MjQ3OTY5MzYzODc3APVeD7gYF94IKzFkuxgX3ggiQ0lRLkNHVFguSVFfQkVUQV8xWVJfUlNRLjcvMjkvMjAyNAEAAADWrlgCAgAAABMwLjAwNDg4MTg3NTY5NDg1NzM2APVeD7gYF94IKzFkuxgX3gggQ0lRLkxMWS5JUV9CRVRBXzFZUl9SU1EuOC8xLzIwMjQBAAAAG1sEAAIAAAASMC4wNjM5NTg1MjQ4MzY3MzQyAPVeD7gYF94IKzFkuxgX3ggiQ0lRLk1BSUEuSVFfQkVUQV8xWVJfUlNRLjcvMjMvMjAyNAEAAAB18p8l</t>
  </si>
  <si>
    <t>AgAAABIwLjAxMTM1NTMwNzQ3MjM4MTQA9V4PuBgX3ggrMWS7GBfeCCJDSVEuTVJVUy5JUV9CRVRBXzFZUl9SU1EuNy8yNC8yMDI0AQAAABBkfAECAAAAETAuMTUzMDUwMzE4NjQyODg3APVeD7gYF94IKzFkuxgX3gghQ0lRLlBNTi5JUV9CRVRBXzFZUl9SU1EuNy8yNi8yMDI0AQAAADj6swACAAAAEjAuMDMzODczMjMxNTAzMzU0MgD1Xg+4GBfeCCsxZLsYF94IIkNJUS5aVlNBLklRX0JFVEFfMVlSX1JTUS43LzI5LzIwMjQBAAAA6RP8DwIAAAATMC4wMDQ0MzAzODE2Nzk2MzMzNAD1Xg+4GBfeCCsxZLsYF94IIkNJUS5WU1RNLklRX0JFVEFfMVlSX1JTUS43LzI5LzIwMjQBAAAAKDfoBgIAAAASMC4wNzE1NTUyMjE3MzAwODY4APVeD7gYF94IKzFkuxgX3ggjQ0lRLk1FU08uSVFfTEFTVFNBTEVQUklDRS43LzIyLzIwMjQBAAAARp42AQIAAAAENy41NQD1Xg+4GBfeCAjvbbsYF94IIkNJUS5OVVZMLklRX1ZBTFVFX1RSQURFRC43LzIyLzIwMjQBAAAAhWzeKQIAAAAJMTkuMDcxNjMyAPVeD7gYF94ICO9tuxgX3ggfQ0lRLklPTlMuSVFfTEFTVFNBTEVQUklDRS40NTQ5MgEAAABcdgAAAgAAAAU0Ny44MgD1Xg+4GBfeCAjvbbsYF94ILENJUS5JTU1QLklRX1NIT1JUX0lOVEVSRVNUX1BFUkNFTlQuNy8yMi8yMDI0AQAAABVCZgADAAAAAAD1Xg+4GBfeCAjvbbsYF94IKUNJUS5KQUdYLklRX1BSSUNFX1ZPTF9I</t>
  </si>
  <si>
    <t>SVNUXzZNVEguNy8yMy8yMDI0AQAAAIy5wwACAAAACDIyOS42NzE1APVeD7gYF94ICO9tuxgX3ggeQ0lRLk1SSy5JUV9MQVNUU0FMRVBSSUNFLjQ1NTAzAQAAAPZmBAACAAAABjExNS4yNQD1Xg+4GBfeCAjvbbsYF94IIkNJUS5BTklYLklRX1ZBTFVFX1RSQURFRC43LzIzLzIwMjQBAAAAegYEAAIAAAAINC4yNTgyNjgA9V4PuBgX3ggI7227GBfeCB9DSVEuUExVUi5JUV9NQVJLRVRDQVAuNy8yMy8yMDI0AQAAAHh0XQACAAAACTMwLjMyOTQzOAEGAAAABQAAAAExAQAAAAstMTk5NTI4NDc0OQMAAAADMTYwAgAAAAYxMDAwNTQEAAAAATAHAAAACTcvMjMvMjAyNPVeD7gYF94ICO9tuxgX3ggfQ0lRLkFSUVQuSVFfTUFSS0VUQ0FQLjcvMjMvMjAyNAEAAAAoYbkgAgAAAAsxMTgwLjc5NDQ3MwEGAAAABQAAAAExAQAAAAstMTk5NDU1ODc3NAMAAAADMTYwAgAAAAYxMDAwNTQEAAAAATAHAAAACTcvMjMvMjAyNPVeD7gYF94ICO9tuxgX3ggfQ0lRLkdJTEQuSVFfTUFSS0VUQ0FQLjcvMjQvMjAyNAEAAABKcQAAAgAAAAw5MTU3MC4yMTA4NjIBBgAAAAUAAAABMQEAAAALLTE5OTU0NDQzOTYDAAAAAzE2MAIAAAAGMTAwMDU0BAAAAAEwBwAAAAk3LzI0LzIwMjT1Xg+4GBfeCAjvbbsYF94IH0NJUS5NUlVTLklRX0xBU1RTQUxFUFJJQ0UuNDU0OTYBAAAAEGR8AQIAAAAFNTUuNTIA9V4PuBgX3ggI7227GBfeCB9DSVEu</t>
  </si>
  <si>
    <t>QklJQi5JUV9MQVNUU0FMRVBSSUNFLjQ1NDk2AQAAAB50AAACAAAABjIyNC4yOQD1Xg+4GBfeCIyBa7sYF94IH0NJUS5TT05OLklRX0xBU1RTQUxFUFJJQ0UuNDU0OTYBAAAAmt91GAIAAAAFNi44MTYA9V4PuBgX3giMgWu7GBfeCCNDSVEuQk1STi5JUV9MQVNUU0FMRVBSSUNFLjcvMjQvMjAyNAEAAAAFZAAAAgAAAAU4NC42MwD1Xg+4GBfeCIyBa7sYF94II0NJUS5URVZBLklRX0xBU1RTQUxFUFJJQ0UuNy8yNS8yMDI0AQAAAE+zBAACAAAABDE2LjgA9V4PuBgX3giMgWu7GBfeCB5DSVEuSk5KLklRX01BUktFVENBUC43LzI1LzIwMjQBAAAAnSECAAIAAAAKMzg0MjkyLjM3OQEGAAAABQAAAAExAQAAAAstMTk4NjM4NTMyMQMAAAADMTYwAgAAAAYxMDAwNTQEAAAAATAHAAAACTcvMjUvMjAyNPVeD7gYF94IjIFruxgX3ggfQ0lRLk1JUk0uSVFfTEFTVFNBTEVQUklDRS40NTUwNQEAAADaZjMjAgAAAAU0MC4xMwD1Xg+4GBfeCIyBa7sYF94IH0NJUS5FTlZCLklRX01BUktFVENBUC43LzI1LzIwMjQBAAAAAPvLJgIAAAAIMy43MTkxMjkBBgAAAAUAAAABMQEAAAALLTE5OTQyMDE1NTMDAAAAAzE2MAIAAAAGMTAwMDU0BAAAAAEwBwAAAAk3LzI1LzIwMjT1Xg+4GBfeCIyBa7sYF94IHkNJUS5BTFQuSVFfTEFTVFNBTEVQUklDRS40NTUwNQEAAAD3QkoAAgAAAAQ2LjA5APVeD7gYF94IjIFruxgX3ggfQ0lRLlpW</t>
  </si>
  <si>
    <t>U0EuSVFfTUFSS0VUQ0FQLjcvMjUvMjAyNAEAAADpE/wPAgAAAAczLjIxNDM1AQYAAAAFAAAAATEBAAAACy0xOTk0MjE1NjY1AwAAAAMxNjACAAAABjEwMDA1NAQAAAABMAcAAAAJNy8yNS8yMDI09V4PuBgX3giMgWu7GBfeCB9DSVEuQVFTVC5JUV9MQVNUU0FMRVBSSUNFLjQ1NTA1AQAAAKg+fAACAAAABDMuNTkA9V4PuBgX3giMgWu7GBfeCB9DSVEuR0xZQy5JUV9NQVJLRVRDQVAuNy8yNS8yMDI0AQAAADkHVwACAAAACTE1LjE2MjAyNwEGAAAABQAAAAExAQAAAAstMTk5NTI4NDk4MgMAAAADMTYwAgAAAAYxMDAwNTQEAAAAATAHAAAACTcvMjUvMjAyNPVeD7gYF94IjIFruxgX3ggeQ0lRLkFaTi5JUV9MQVNUU0FMRVBSSUNFLjQ1NTA1AQAAAIYjBQACAAAABjEyNS4xMgD1Xg+4GBfeCIyBa7sYF94IHkNJUS5DVk0uSVFfTUFSS0VUQ0FQLjcvMjYvMjAyNAEAAAC68gMAAgAAAAk3MC45NDk0ODkBBgAAAAUAAAABMQEAAAALLTE5OTQxNDUzOTcDAAAAAzE2MAIAAAAGMTAwMDU0BAAAAAEwBwAAAAk3LzI2LzIwMjT1Xg+4GBfeCIyBa7sYF94IH0NJUS5DQUxULklRX0xBU1RTQUxFUFJJQ0UuNDU1MDYBAAAA/EsUAAIAAAAENS43MgD1Xg+4GBfeCIyBa7sYF94IH0NJUS5MR1ZOLklRX01BUktFVENBUC43LzI4LzIwMjQBAAAAn/V6GAIAAAAJNDkuMzk2NjA0AQYAAAAFAAAAATEBAAAACy0xOTk0Mzg5NjM0AwAA</t>
  </si>
  <si>
    <t>AAMxNjACAAAABjEwMDA1NAQAAAABMAcAAAAJNy8yOC8yMDI09V4PuBgX3giMgWu7GBfeCB9DSVEuQUJPUy5JUV9MQVNUU0FMRVBSSUNFLjQ1NTA2AQAAAIFNggACAAAABDIuOTkA9V4PuBgX3giMgWu7GBfeCB9DSVEuQVZYTC5JUV9NQVJLRVRDQVAuNy8yOS8yMDI0AQAAAGM4zwACAAAACTU5Ni45NjA0NAEGAAAABQAAAAExAQAAAAstMTk5NTA0MTE2MAMAAAADMTYwAgAAAAYxMDAwNTQEAAAAATAHAAAACTcvMjkvMjAyNPVeD7gYF94IjIFruxgX3ggfQ0lRLlpWU0EuSVFfTEFTVFNBTEVQUklDRS40NTUwOQEAAADpE/wPAgAAAAQzLjI1APVeD7gYF94IjIFruxgX3ggfQ0lRLkFCT1MuSVFfTUFSS0VUQ0FQLjcvMjkvMjAyNAEAAACBTYIAAgAAAAkxOTcuNjYyNDcBBgAAAAUAAAABMQEAAAALLTE5OTA1MjE1OTADAAAAAzE2MAIAAAAGMTAwMDU0BAAAAAEwBwAAAAk3LzI5LzIwMjT1Xg+4GBfeCIyBa7sYF94IH0NJUS5DR0VOLklRX0xBU1RTQUxFUFJJQ0UuNDU1MDkBAAAA44gCAAIAAAAEMS42NAD1Xg+4GBfeCIyBa7sYF94IH0NJUS5DUlZPLklRX01BUktFVENBUC43LzI5LzIwMjQBAAAA9ZK5EAIAAAAKMTE4LjkzNjQwOAEGAAAABQAAAAExAQAAAAstMTk5NDM2NjEwNwMAAAADMTYwAgAAAAYxMDAwNTQEAAAAATAHAAAACTcvMjkvMjAyNPVeD7gYF94IjIFruxgX3ggeQ0lRLkFaTi5JUV9MQVNUU0FMRVBS</t>
  </si>
  <si>
    <t>SUNFLjQ1NTA5AQAAAIYjBQACAAAABjEyNC41OAD1Xg+4GBfeCIyBa7sYF94IH0NJUS5BTVJYLklRX01BUktFVENBUC43LzI5LzIwMjQBAAAAV5xKAgIAAAALMjI2NS41MDEwNzgBBgAAAAUAAAABMQEAAAALLTE5OTU0NDQzNTQDAAAAAzE2MAIAAAAGMTAwMDU0BAAAAAEwBwAAAAk3LzI5LzIwMjT1Xg+4GBfeCIyBa7sYF94IH0NJUS5BQ09HLklRX0xBU1RTQUxFUFJJQ0UuNDU1MDkBAAAAu2DAEgIAAAAEMTIuNQD1Xg+4GBfeCIyBa7sYF94IH0NJUS5CTlRYLklRX01BUktFVENBUC43LzMwLzIwMjQBAAAAezsNAwIAAAALMjA5MzEuOTc4MTQBBgAAAAUAAAABMQEAAAALLTE5OTE3MjUyNDkDAAAAAzE2MAIAAAAGMTAwMDU0BAAAAAEwBwAAAAk3LzMwLzIwMjT1Xg+4GBfeCIyBa7sYF94IH0NJUS5BVlhMLklRX0xBU1RTQUxFUFJJQ0UuNDU1MTABAAAAYzjPAAIAAAAFNi44MTUA9V4PuBgX3giMgWu7GBfeCB9DSVEuUFRDVC5JUV9NQVJLRVRDQVAuNy8zMC8yMDI0AQAAAJRbDwACAAAACzI1MzMuMjk0ODA5AQYAAAAFAAAAATEBAAAACy0xOTk5NDI0OTgyAwAAAAMxNjACAAAABjEwMDA1NAQAAAABMAcAAAAJNy8zMC8yMDI09V4PuBgX3giMgWu7GBfeCB9DSVEuTktHTi5JUV9MQVNUU0FMRVBSSUNFLjQ1NTEwAQAAADxUfyMCAAAABDAuOTcA9V4PuBgX3giMgWu7GBfeCCFDSVEuQVJUTC5JUV9WQUxVRV9UUkFE</t>
  </si>
  <si>
    <t>RUQuNy8yLzIwMjQBAAAAz79WEAIAAAAIMC4wMjgyMTkA9V4PuBgX3giMgWu7GBfeCCJDSVEuQkNEQS5JUV9MQVNUU0FMRVBSSUNFLjcvOC8yMDI0AQAAAGculQACAAAABDIuOTEA9V4PuBgX3giMgWu7GBfeCB5DSVEuU05ZLklRX0xBU1RTQUxFUFJJQ0UuNDU0NzgBAAAAGnwKAAIAAAAFNDkuNjYA9V4PuBgX3giMgWu7GBfeCCtDSVEuUVVSRS5JUV9TSE9SVF9JTlRFUkVTVF9QRVJDRU5ULjcvOS8yMDI0AQAAAKC0MQoCAAAAEDUuMzg3OTUzMzE0NDc0MDcAeUImuBgX3ggONXW7GBfeCCJDSVEuT0tZTy5JUV9WQUxVRV9UUkFERUQuNy8xMC8yMDI0AQAAAEvPtgICAAAACDAuMDE4MTc4APVeD7gYF94IjIFruxgX3ggeQ0lRLk5WTy5JUV9MQVNUU0FMRVBSSUNFLjQ1NDgzAQAAAHzvBAACAAAABjE0Mi43NAD1Xg+4GBfeCIyBa7sYF94II0NJUS5JTU1QLklRX0xBU1RTQUxFUFJJQ0UuNy8xMS8yMDI0AQAAABVCZgACAAAABDIuMDEA9V4PuBgX3giMgWu7GBfeCB5DSVEuWEJJLklRX0xBU1RTQUxFUFJJQ0UuNDU0ODUBAAAAykCYAQIAAAAFOTguOTYAotZ3uBgX3gg/i3y7GBfeCB5DSVEuWEJJLklRX0xBU1RTQUxFUFJJQ0UuNDU0ODkBAAAAykCYAQIAAAAGMTAxLjg1AKLWd7gYF94IP4t8uxgX3ggiQ0lRLlBMUlguSVFfVkFMVUVfVFJBREVELjcvMTUvMjAyNAEAAABtEW4TAgAAAAkxMC40NDYzNDIA9V4PuBgX</t>
  </si>
  <si>
    <t>3giMgWu7GBfeCB9DSVEuUEFTRy5JUV9MQVNUU0FMRVBSSUNFLjQ1NDg4AQAAAAfa6CMCAAAABjE4LjQyNgD1Xg+4GBfeCIyBa7sYF94IIENJUS5SSEhCWS5JUV9MQVNUU0FMRVBSSUNFLjQ1NDg5AQAAACR8CgADAAAAAAD1Xg+4GBfeCIyBa7sYF94IIENJUS5SSEhCWS5JUV9NQVJLRVRDQVAuNy8xOC8yMDI0AQAAACR8CgACAAAADTIyNDQ5MS40MDMyODgBBgAAAAUAAAABMQEAAAALLTIwMTE1NzczNzQDAAAAAjI5AgAAAAYxMDAwNTQEAAAAATAHAAAACTcvMTgvMjAyNHlCJrgYF94IOdByuxgX3ggsQ0lRLkVEQVAuSVFfU0hPUlRfSU5URVJFU1RfUEVSQ0VOVC43LzE5LzIwMjQBAAAA9GwAAAIAAAARMC4yMDg1MDQzNjgyNDc3NzMA9V4PuBgX3giMgWu7GBfeCB9DSVEuTUVTTy5JUV9MQVNUU0FMRVBSSUNFLjQ1NTAyAQAAAEaeNgECAAAABDYuNzkA9V4PuBgX3giMgWu7GBfeCB5DSVEuSk5KLklRX01BUktFVENBUC43LzIyLzIwMjQBAAAAnSECAAIAAAANMzcxMjA2LjE5NzE4NgEGAAAABQAAAAExAQAAAAstMTk4NzE2ODcxNQMAAAADMTYwAgAAAAYxMDAwNTQEAAAAATAHAAAACTcvMjIvMjAyNCuRJrgYF94ICO9tuxgX3ggjQ0lRLklPTlMuSVFfTEFTVFNBTEVQUklDRS43LzIyLzIwMjQBAAAAXHYAAAIAAAAFNTAuNjEA9V4PuBgX3giMgWu7GBfeCCJDSVEuSU1NUC5JUV9WQUxVRV9UUkFERUQuNy8yMi8y</t>
  </si>
  <si>
    <t>MDI0AQAAABVCZgACAAAACDAuNDk5Njk2APVeD7gYF94IjIFruxgX3ggfQ0lRLkpBR1guSVFfTEFTVFNBTEVQUklDRS40NTQ5NQEAAACMucMAAgAAAAYxMDYuNzUA9V4PuBgX3giMgWu7GBfeCB9DSVEuVklSSS5JUV9NQVJLRVRDQVAuNy8yMy8yMDI0AQAAAPoGAgACAAAACjM1My41NDkyMzQBBgAAAAUAAAABMQEAAAALLTE5OTEyMjk1NjADAAAAAjUwAgAAAAYxMDAwNTQEAAAAATAHAAAACTcvMjMvMjAyNPVeD7gYF94IjIFruxgX3ggpQ0lRLlBMVVIuSVFfUFJJQ0VfVk9MX0hJU1RfNk1USC43LzIzLzIwMjQBAAAAeHRdAAIAAAAHODIuMDYxMQD1Xg+4GBfeCIyBa7sYF94IKUNJUS5BUlFULklRX1BSSUNFX1ZPTF9ISVNUXzZNVEguNy8yMy8yMDI0AQAAAChhuSACAAAABzg4LjI3NjYA9V4PuBgX3giMgWu7GBfeCClDSVEuR0lMRC5JUV9QUklDRV9WT0xfSElTVF82TVRILjcvMjQvMjAyNAEAAABKcQAAAgAAAAYyMi43MjEA9V4PuBgX3giMgWu7GBfeCCNDSVEuTVJVUy5JUV9MQVNUU0FMRVBSSUNFLjcvMjQvMjAyNAEAAAAQZHwBAgAAAAQ1NC43APVeD7gYF94IjIFruxgX3ggsQ0lRLkdNQUIuSVFfU0hPUlRfSU5URVJFU1RfUEVSQ0VOVC43LzI0LzIwMjQBAAAAaCgKAAMAAAAAAPVeD7gYF94IjIFruxgX3ggjQ0lRLkJJSUIuSVFfTEFTVFNBTEVQUklDRS43LzI0LzIwMjQBAAAAHnQAAAIAAAAGMjI2LjAz</t>
  </si>
  <si>
    <t>APVeD7gYF94IjIFruxgX3ggeQ0lRLkxMWS5JUV9MQVNUU0FMRVBSSUNFLjQ1NDgyAQAAABtbBAACAAAABTkzMi41APVeD7gYF94IjIFruxgX3ggeQ0lRLkFDRVQuSVFfTUFSS0VUQ0FQLjcvOC8yMDI0AQAAAN9XexICAAAACjEwNi4wMjQwMzgBBgAAAAUAAAABMQEAAAALLTE5OTQ1ODg3MTkDAAAAAzE2MAIAAAAGMTAwMDU0BAAAAAEwBwAAAAg3LzgvMjAyNPVeD7gYF94IjIFruxgX3ggeQ0lRLlhCSS5JUV9MQVNUU0FMRVBSSUNFLjQ1NDc4AQAAAMpAmAECAAAABTkxLjcxAFZJobgYF94IHAJ/uxgX3ggeQ0lRLlhCSS5JUV9MQVNUU0FMRVBSSUNFLjQ1NDgyAQAAAMpAmAECAAAABTk0LjM3AFZJobgYF94IHAJ/uxgX3ggfQ0lRLlFVUkUuSVFfTEFTVFNBTEVQUklDRS40NTQ4OQEAAACgtDEKAgAAAAQ5LjIxAKLWd7gYF94IP4t8uxgX3ggiQ0lRLk5WTy5JUV9MQVNUU0FMRVBSSUNFLjcvMTEvMjAyNAEAAAB87wQAAgAAAAYxMzkuNzkA9V4PuBgX3giMgWu7GBfeCClDSVEuTFhFTy5JUV9QUklDRV9WT0xfSElTVF82TVRILjcvMTUvMjAyNAEAAAAOK00lAgAAAAc4NC4zOTQ5ACuRJrgYF94IAWVwuxgX3ggfQ0lRLkFSVEwuSVFfTEFTVFNBTEVQUklDRS40NTQ5NQEAAADPv1YQAgAAAAg4LjMzOTk5OAD1Xg+4GBfeCIyBa7sYF94II0NJUS5QQVNHLklRX0xBU1RTQUxFUFJJQ0UuNy8xNi8yMDI0AQAAAAfa6CMC</t>
  </si>
  <si>
    <t>AAAABjE5LjAyMgD1Xg+4GBfeCIyBa7sYF94IIkNJUS5DTERYLklRX1ZBTFVFX1RSQURFRC43LzE2LzIwMjQBAAAAVcySAAIAAAAJMjUuOTQzMjIyAHlCJrgYF94IDjV1uxgX3ggeQ0lRLlhCSS5JUV9MQVNUU0FMRVBSSUNFLjQ1NDg4AQAAAMpAmAECAAAABDk5LjkAotZ3uBgX3gg/i3y7GBfeCCRDSVEuUkhIQlkuSVFfTEFTVFNBTEVQUklDRS43LzE3LzIwMjQBAAAAJHwKAAMAAAAAAPVeD7gYF94IjIFruxgX3ggiQ0lRLklNTVAuSVFfVkFMVUVfVFJBREVELjcvMTcvMjAyNAEAAAAVQmYAAgAAAAgwLjk2NDk1NgD1Xg+4GBfeCIyBa7sYF94IHkNJUS5TTlkuSVFfTUFSS0VUQ0FQLjcvMTgvMjAyNAEAAAAafAoAAgAAAA0xMTUzMzUuODA0Mzg0AQYAAAAFAAAAATEBAAAACy0xOTk5NzY4NjkyAwAAAAI1MAIAAAAGMTAwMDU0BAAAAAEwBwAAAAk3LzE4LzIwMjT1Xg+4GBfeCIyBa7sYF94IJENJUS5SSEhCWS5JUV9MQVNUU0FMRVBSSUNFLjcvMTgvMjAyNAEAAAAkfAoAAwAAAAAAK5EmuBgX3ggBZXC7GBfeCCxDSVEuQ09DUC5JUV9TSE9SVF9JTlRFUkVTVF9QRVJDRU5ULjcvMTgvMjAyNAEAAADvouwCAgAAABAwLjE3NzU0NDQ1NDkxNzk4APVeD7gYF94IjIFruxgX3ggiQ0lRLlRFVkEuSVFfVkFMVUVfVFJBREVELjcvMTgvMjAyNAEAAABPswQAAgAAAAoxODcuOTM3MjcxAPVeD7gYF94IjIFruxgX3ggoQ0lR</t>
  </si>
  <si>
    <t>LkpOSi5JUV9QUklDRV9WT0xfSElTVF82TVRILjcvMjIvMjAyNAEAAACdIQIAAgAAAAYxNS43NDUAK5EmuBgX3ggI7227GBfeCB9DSVEuSU9OUy5JUV9MQVNUU0FMRVBSSUNFLjQ1NTAyAQAAAFx2AAACAAAABTUwLjI0APVeD7gYF94IjIFruxgX3ggfQ0lRLlRDQlAuSVFfTUFSS0VUQ0FQLjcvMjIvMjAyNAUAAAAAAAAACAAAABQoSW52YWxpZCBJZGVudGlmaWVyKfVeD7gYF94IjIFruxgX3ggjQ0lRLkpBR1guSVFfTEFTVFNBTEVQUklDRS43LzIzLzIwMjQBAAAAjLnDAAIAAAACNDQA9V4PuBgX3giMgWu7GBfeCCJDSVEuQURJTC5JUV9WQUxVRV9UUkFERUQuNy8yMy8yMDI0AQAAAES7tgYCAAAACjIwOS42NTAxMzgA9V4PuBgX3giMgWu7GBfeCB9DSVEuVklSSS5JUV9MQVNUU0FMRVBSSUNFLjQ1NDk1AQAAAPoGAgACAAAABTUxLjMyAPVeD7gYF94IjIFruxgX3ggfQ0lRLlBMVVIuSVFfTEFTVFNBTEVQUklDRS40NTQ5NQEAAAB4dF0AAgAAAAM1LjYA9V4PuBgX3giMgWu7GBfeCB9DSVEuQVJRVC5JUV9MQVNUU0FMRVBSSUNFLjQ1NDk1AQAAAChhuSACAAAABDkuODUA9V4PuBgX3giMgWu7GBfeCCNDSVEuR0lMRC5JUV9MQVNUU0FMRVBSSUNFLjcvMjQvMjAyNAEAAABKcQAAAgAAAAQ3My41APVeD7gYF94IjIFruxgX3ggfQ0lRLk1SVVMuSVFfTEFTVFNBTEVQUklDRS40NTUwNAEAAAAQZHwBAgAAAAU1My4w</t>
  </si>
  <si>
    <t>NAD1Xg+4GBfeCIyBa7sYF94IH0NJUS5CSUlCLklRX0xBU1RTQUxFUFJJQ0UuNDU1MDQBAAAAHnQAAAIAAAAFMjEzLjIA9V4PuBgX3giMgWu7GBfeCB9DSVEuU09OTi5JUV9MQVNUU0FMRVBSSUNFLjQ1NTA0AQAAAJrfdRgCAAAABDYuMjgA9V4PuBgX3giMgWu7GBfeCCJDSVEuTlRCTC5JUV9WQUxVRV9UUkFERUQuNy8yNC8yMDI0AQAAAALtWgADAAAAAAD1Xg+4GBfeCIyBa7sYF94IHkNJUS5TTlkuSVFfTUFSS0VUQ0FQLjcvMjUvMjAyNAEAAAAafAoAAgAAAA0xMjIxODEuOTg5NTQ4AQYAAAAFAAAAATEBAAAACy0xOTg2NDgzOTAxAwAAAAI1MAIAAAAGMTAwMDU0BAAAAAEwBwAAAAk3LzI1LzIwMjT1Xg+4GBfeCIyBa7sYF94IHkNJUS5KTkouSVFfTEFTVFNBTEVQUklDRS40NTQ5NwEAAACdIQIAAgAAAAYxNTYuMjgA9V4PuBgX3giMgWu7GBfeCB9DSVEuRU5WQi5JUV9MQVNUU0FMRVBSSUNFLjQ1NDk3AQAAAAD7yyYCAAAACTg2LjIxOTk5MQD1Xg+4GBfeCIyBa7sYF94IH0NJUS5aVlNBLklRX0xBU1RTQUxFUFJJQ0UuNDU0OTcBAAAA6RP8DwIAAAAEMy42OQD1Xg+4GBfeCIyBa7sYF94IH0NJUS5HTFlDLklRX0xBU1RTQUxFUFJJQ0UuNDU0OTcBAAAAOQdXAAMAAAAAAPVeD7gYF94IjIFruxgX3ggeQ0lRLkNWTS5JUV9MQVNUU0FMRVBSSUNFLjQ1NDk4AQAAALryAwACAAAACDM2LjMwMzYzAPVeD7gYF94I</t>
  </si>
  <si>
    <t>jIFruxgX3ggfQ0lRLkxHVk4uSVFfTEFTVFNBTEVQUklDRS40NTQ5OQEAAACf9XoYAgAAAAQzLjQ0APVeD7gYF94IjIFruxgX3ggfQ0lRLkFWWEwuSVFfTEFTVFNBTEVQUklDRS40NTQ5OQEAAABjOM8AAgAAAAQ2Ljc0APVeD7gYF94IjIFruxgX3ggfQ0lRLkFCT1MuSVFfTEFTVFNBTEVQUklDRS40NTQ5OQEAAACBTYIAAgAAAAQzLjQ4AN04EbgYF94IjIFruxgX3ggfQ0lRLkNSVk8uSVFfTEFTVFNBTEVQUklDRS40NTQ5OQEAAAD1krkQAgAAAAUxNC4wMwD1Xg+4GBfeCIyBa7sYF94IH0NJUS5BTVJYLklRX0xBU1RTQUxFUFJJQ0UuNDU0OTkBAAAAV5xKAgIAAAAENy40NAD1Xg+4GBfeCIyBa7sYF94IH0NJUS5CTlRYLklRX0xBU1RTQUxFUFJJQ0UuNDU1MDIBAAAAezsNAwIAAAAFODYuNjEA9V4PuBgX3giMgWu7GBfeCB9DSVEuUFRDVC5JUV9MQVNUU0FMRVBSSUNFLjQ1NTAyAQAAAJRbDwACAAAABTMyLjUyAPVeD7gYF94IjIFruxgX3ggfQ0lRLkZHRU4uSVFfTEFTVFNBTEVQUklDRS40NTUwMgEAAABEbwAAAgAAAAIyOADdOBG4GBfeCIyBa7sYF94IH0NJUS5IVU1BLklRX0xBU1RTQUxFUFJJQ0UuNDU1MDMBAAAAi3hrBgIAAAADOC4yAPVeD7gYF94IjIFruxgX3ggeQ0lRLkxMWS5JUV9MQVNUU0FMRVBSSUNFLjQ1NTA0AQAAABtbBAACAAAABjgwNC4yNwD1Xg+4GBfeCIyBa7sYF94IH0NJUS5TVVBOLklR</t>
  </si>
  <si>
    <t>X0xBU1RTQUxFUFJJQ0UuNDU1MDQBAAAAsHMGAAIAAAAFMjkuODIA9V4PuBgX3giMgWu7GBfeCB9DSVEuTEJQSC5JUV9MQVNUU0FMRVBSSUNFLjQ1NTA0BQAAAAAAAAAIAAAAFChJbnZhbGlkIElkZW50aWZpZXIp9V4PuBgX3giMgWu7GBfeCB9DSVEuSU9OUy5JUV9MQVNUU0FMRVBSSUNFLjQ1NTA0AQAAAFx2AAACAAAABTQ5LjQ2APVeD7gYF94IjIFruxgX3ggfQ0lRLlpWUkEuSVFfTEFTVFNBTEVQUklDRS40NTUwNQEAAACOu+ADAgAAAAM2LjMA9V4PuBgX3giMgWu7GBfeCB9DSVEuWE9NQS5JUV9MQVNUU0FMRVBSSUNFLjQ1NTA2AQAAAKGPAAACAAAABTI0Ljg5APVeD7gYF94IjIFruxgX3gghQ0lRLlBMVVIuSVFfVkFMVUVfVFJBREVELjcvOS8yMDI0AQAAAHh0XQACAAAACDAuMDIxMDgyAPVeD7gYF94IjIFruxgX3ggjQ0lRLlZJR0wuSVFfTEFTVFNBTEVQUklDRS43LzE4LzIwMjQFAAAAAAAAAAgAAAAUKEludmFsaWQgSWRlbnRpZmllcin1Xg+4GBfeCIyBa7sYF94II0NJUS5BRFhOLklRX0xBU1RTQUxFUFJJQ0UuNy8yMi8yMDI0AQAAADtFJwACAAAABTAuMDYyAPVeD7gYF94IjIFruxgX3ggjQ0lRLkJDQUIuSVFfTEFTVFNBTEVQUklDRS43LzIzLzIwMjQBAAAAx55GBgIAAAAEMS43NQD1Xg+4GBfeCIyBa7sYF94IH0NJUS5TQUdFLklRX0xBU1RTQUxFUFJJQ0UuNDU0OTYBAAAAhenXbAIAAAACMTMA</t>
  </si>
  <si>
    <t>3TgRuBgX3giMgWu7GBfeCB5DSVEuU05ZLklRX0xBU1RTQUxFUFJJQ0UuNDU1MDUBAAAAGnwKAAIAAAAFNTEuNjYA3TgRuBgX3giMgWu7GBfeCCxDSVEuT0NHTi5JUV9TSE9SVF9JTlRFUkVTVF9QRVJDRU5ULjcvMjUvMjAyNAEAAAC3wBwSAgAAABAyMy45MDUxMzQwMTg1NDA4AN04EbgYF94IjIFruxgX3ggfQ0lRLk1JUk0uSVFfTEFTVFNBTEVQUklDRS40NTQ5NwEAAADaZjMjAgAAAAUzOS4wNwDdOBG4GBfeCIyBa7sYF94IH0NJUS5WUkROLklRX01BUktFVENBUC43LzI1LzIwMjQBAAAAb+KuAgIAAAALMTA0Mi44NTkxMjcBBgAAAAUAAAABMQEAAAALLTE5OTYwOTg1NTIDAAAAAzE2MAIAAAAGMTAwMDU0BAAAAAEwBwAAAAk3LzI1LzIwMjTdOBG4GBfeCIyBa7sYF94IKUNJUS5aVlNBLklRX1BSSUNFX1ZPTF9ISVNUXzZNVEguNy8yNS8yMDI0AQAAAOkT/A8CAAAACDEyNy45NjYzAN04EbgYF94IjIFruxgX3ggfQ0lRLkNSVlMuSVFfTEFTVFNBTEVQUklDRS40NTUwNQEAAAD0sKYQAgAAAAQyLjk5AN04EbgYF94IjIFruxgX3ggsQ0lRLlZUVlQuSVFfU0hPUlRfSU5URVJFU1RfUEVSQ0VOVC43LzI2LzIwMjQBAAAAHaMfEgIAAAAQMC4zMDIzMDYwNzE1NDUyNQDdOBG4GBfeCIyBa7sYF94IH0NJUS5BQk9TLklRX01BUktFVENBUC43LzI4LzIwMjQBAAAAgU2CAAIAAAAKMjA5LjA3NzYyNwEGAAAABQAAAAEx</t>
  </si>
  <si>
    <t>AQAAAAstMTk5MDUyMTU5MAMAAAADMTYwAgAAAAYxMDAwNTQEAAAAATAHAAAACTcvMjgvMjAyNN04EbgYF94IjIFruxgX3ggfQ0lRLkNHVFguSVFfTUFSS0VUQ0FQLjcvMjkvMjAyNAEAAADWrlgCAgAAAAk1My4yNzc4MDIBBgAAAAUAAAABMQEAAAALLTE5OTYyNTk2NDMDAAAAAzE2MAIAAAAGMTAwMDU0BAAAAAEwBwAAAAk3LzI5LzIwMjTdOBG4GBfeCIyBa7sYF94ILENJUS5BVlhMLklRX1NIT1JUX0lOVEVSRVNUX1BFUkNFTlQuNy8yOS8yMDI0AQAAAGM4zwACAAAAEDIxLjc0NzU4ODM3NzgxNDgA3TgRuBgX3giMgWu7GBfeCB9DSVEuQUJPUy5JUV9MQVNUU0FMRVBSSUNFLjQ1NTA5AQAAAIFNggACAAAABDIuODMA3TgRuBgX3giMgWu7GBfeCB9DSVEuR0lMRC5JUV9NQVJLRVRDQVAuNy8yOS8yMDI0AQAAAEpxAAACAAAADDk2ODQwLjE2OTkzNgEGAAAABQAAAAExAQAAAAstMTk5NTQ0NDM5NgMAAAADMTYwAgAAAAYxMDAwNTQEAAAAATAHAAAACTcvMjkvMjAyNN04EbgYF94IjIFruxgX3ggeQ0lRLkFaTi5JUV9MQVNUU0FMRVBSSUNFLjQ1NDk5AQAAAIYjBQACAAAABTEyMS44AN04EbgYF94IjIFruxgX3ggiQ0lRLkNMRFguSVFfVkFMVUVfVFJBREVELjcvMjkvMjAyNAEAAABVzJIAAgAAAAkyNC40NjU4MDkA3TgRuBgX3giMgWu7GBfeCB9DSVEuUkVHTi5JUV9MQVNUU0FMRVBSSUNFLjQ1NTAyAQAAALOD</t>
  </si>
  <si>
    <t>AAACAAAABzEwNzcuMTkA3TgRuBgX3giMgWu7GBfeCB9DSVEuQVZYTC5JUV9MQVNUU0FMRVBSSUNFLjQ1NTAyAQAAAGM4zwACAAAABDcuMDQA3TgRuBgX3giMgWu7GBfeCCxDSVEuSU5DWS5JUV9TSE9SVF9JTlRFUkVTVF9QRVJDRU5ULjcvMzAvMjAyNAEAAACaFAUAAgAAABA2LjY1Mjk3MTA2MDgwOTQ2AN04EbgYF94IjIFruxgX3ggfQ0lRLlBUQ1QuSVFfTEFTVFNBTEVQUklDRS40NTUxMAEAAACUWw8AAgAAAAUzMi4wOQDdOBG4GBfeCIyBa7sYF94IH0NJUS5OQU1TLklRX0xBU1RTQUxFUFJJQ0UuNDU1MTABAAAAonLaKAIAAAAFMTYuMjMA3TgRuBgX3giMgWu7GBfeCB9DSVEuUEVQRy5JUV9MQVNUU0FMRVBSSUNFLjQ1NTAyAQAAAMQJBGQCAAAABTE3LjUxAN04EbgYF94IjIFruxgX3ggfQ0lRLkFDSFYuSVFfTUFSS0VUQ0FQLjcvMzEvMjAyNAEAAAB2E8AYAgAAAAoxNzEuMDE5Njg5AQYAAAAFAAAAATEBAAAACy0xOTk1NTA3MTA3AwAAAAMxNjACAAAABjEwMDA1NAQAAAABMAcAAAAJNy8zMS8yMDI03TgRuBgX3giMgWu7GBfeCCdDSVEuTExZLklRX1BSSUNFX1ZPTF9ISVNUXzZNVEguOC8xLzIwMjQBAAAAG1sEAAIAAAAHMjguNjA5MQDdOBG4GBfeCIyBa7sYF94IHUNJUS5HU0suSVFfTUFSS0VUQ0FQLjgvMS8yMDI0AQAAAPIzBAACAAAADDYyMjQ0Ljg5OTIxNwEGAAAABQAAAAExAQAAAAstMTk4NTg2</t>
  </si>
  <si>
    <t>ODE4NwMAAAACNTUCAAAABjEwMDA1NAQAAAABMAcAAAAIOC8xLzIwMjTdOBG4GBfeCIyBa7sYF94IIkNJUS5BREFQLklRX0xBU1RTQUxFUFJJQ0UuOC8xLzIwMjQBAAAA5rJSEQMAAAAAAN04EbgYF94IjIFruxgX3ggoQ0lRLlBEU0IuSVFfUFJJQ0VfVk9MX0hJU1RfNk1USC44LzEvMjAyNAEAAACHDDQDAgAAAAc4MS45NDczAN04EbgYF94IjIFruxgX3gghQ0lRLklPTlMuSVFfVkFMVUVfVFJBREVELjgvMS8yMDI0AQAAAFx2AAACAAAACTc3LjEzMzcwMwDdOBG4GBfeCIyBa7sYF94IH0NJUS5KQUdYLklRX0xBU1RTQUxFUFJJQ0UuNDU1MTIBAAAAjLnDAAIAAAAFMjcuNzUA3TgRuBgX3giMgWu7GBfeCCtDSVEuWE9NQS5JUV9TSE9SVF9JTlRFUkVTVF9QRVJDRU5ULjgvMi8yMDI0AQAAAKGPAAACAAAAEDIuMzgyOTUwODcwMjY3MTIA3TgRuBgX3giMgWu7GBfeCB9DSVEuUFNUWC5JUV9MQVNUU0FMRVBSSUNFLjQ1NTA2AQAAAEq5BQADAAAAAADdOBG4GBfeCIyBa7sYF94IHkNJUS5YT01BLklRX01BUktFVENBUC44LzUvMjAyNAEAAAChjwAAAgAAAAoyNzMuOTcxNTM4AQYAAAAFAAAAATEBAAAACy0xOTk1Njk1NDQxAwAAAAMxNjACAAAABjEwMDA1NAQAAAABMAcAAAAIOC81LzIwMjTdOBG4GBfeCIyBa7sYF94IIUNJUS5BTk5YLklRX1ZBTFVFX1RSQURFRC44LzUvMjAyNAEAAAD/rq4QAgAAAAg2LjExNzE4</t>
  </si>
  <si>
    <t>NADdOBG4GBfeCIyBa7sYF94IIkNJUS5FTEVWLklRX0xBU1RTQUxFUFJJQ0UuOC82LzIwMjQBAAAATNvvAgMAAAAAAN04EbgYF94IjIFruxgX3gghQ0lRLkFEVFguSVFfVkFMVUVfVFJBREVELjgvNi8yMDI0AQAAABrs1yACAAAABzAuMTA5NjcA3TgRuBgX3giMgWu7GBfeCCBDSVEuRVEuSVFfTEFTVFNBTEVQUklDRS44LzYvMjAyNAEAAAADu04iAgAAAAYwLjcyOTkA3TgRuBgX3ghD1Wm7GBfeCCFDSVEuQU5WUy5JUV9WQUxVRV9UUkFERUQuOC82LzIwMjQBAAAAL9EdJQIAAAAIMi4xOTkzMzIA3TgRuBgX3giMgWu7GBfeCCJDSVEuRVlQVC5JUV9MQVNUU0FMRVBSSUNFLjgvNy8yMDI0AQAAAK9gRAACAAAABDguNjUA3TgRuBgX3ghD1Wm7GBfeCCFDSVEuQU1SWC5JUV9WQUxVRV9UUkFERUQuOC83LzIwMjQBAAAAV5xKAgIAAAAJMTMuOTA3MDAxAN04EbgYF94IQ9VpuxgX3ggiQ0lRLkFQTFMuSVFfTEFTVFNBTEVQUklDRS44LzgvMjAyNAEAAACAblkGAgAAAAUzNy42NgDdOBG4GBfeCEPVabsYF94IIUNJUS5DVFhSLklRX1ZBTFVFX1RSQURFRC44LzgvMjAyNAEAAAAblz0QAgAAAAg1LjMwOTUxOADdOBG4GBfeCEPVabsYF94IIkNJUS5DQVJNLklRX0xBU1RTQUxFUFJJQ0UuOC84LzIwMjQBAAAAdzjTGQIAAAAFMC45MDEA3TgRuBgX3ghD1Wm7GBfeCCFDSVEuQU5UWC5JUV9WQUxVRV9UUkFERUQuOC84LzIw</t>
  </si>
  <si>
    <t>MjQBAAAA27FzJgIAAAAIMC40MjAwNzIA3TgRuBgX3ghD1Wm7GBfeCCJDSVEuS1JCUC5JUV9MQVNUU0FMRVBSSUNFLjgvOS8yMDI0AQAAAEC5fycDAAAAAADdOBG4GBfeCEPVabsYF94IIUNJUS5QU1RWLklRX1ZBTFVFX1RSQURFRC44LzkvMjAyNAEAAAABCAQAAgAAAAgwLjEwODM1MwDdOBG4GBfeCEPVabsYF94IIkNJUS5QRkUuSVFfTEFTVFNBTEVQUklDRS44LzEyLzIwMjQBAAAA3nkCAAIAAAAFMjguNDUA3TgRuBgX3ghD1Wm7GBfeCCNDSVEuQVNORC5JUV9MQVNUU0FMRVBSSUNFLjgvMTIvMjAyNAEAAACl4loCAgAAAAYxMjguNDgA3TgRuBgX3ghD1Wm7GBfeCCJDSVEuT0dFTi5JUV9WQUxVRV9UUkFERUQuOC8xMi8yMDI0AQAAACTRCwACAAAACTE2Ljg3MzU4NgDdOBG4GBfeCEPVabsYF94II0NJUS5DTVBYLklRX0xBU1RTQUxFUFJJQ0UuOC8xMi8yMDI0AQAAAPxh3Q8CAAAABDEuMTMA3TgRuBgX3ghD1Wm7GBfeCCJDSVEuQ0FUWC5JUV9WQUxVRV9UUkFERUQuOC8xMi8yMDI0AQAAAOqVlwACAAAACDcuMzM3MzQ4AN04EbgYF94IQ9VpuxgX3ggjQ0lRLkFUQUkuSVFfTEFTVFNBTEVQUklDRS44LzEzLzIwMjQBAAAA7TdXKgIAAAAEMS4yMgDdOBG4GBfeCEPVabsYF94IIkNJUS5BTE1TLklRX1ZBTFVFX1RSQURFRC44LzEzLzIwMjQBAAAAX3sPKgIAAAAIMC42NzIzOTUA3TgRuBgX3ghD1Wm7GBfeCCJD</t>
  </si>
  <si>
    <t>SVEuS1pSLklRX0xBU1RTQUxFUFJJQ0UuOC8xMy8yMDI0AQAAAI0SIRICAAAABTUuODAyAN04EbgYF94IQ9VpuxgX3ggiQ0lRLlZSQ0EuSVFfVkFMVUVfVFJBREVELjgvMTQvMjAyNAEAAAA7iw4TAgAAAAkxNi45MzAzMDYA3TgRuBgX3ghD1Wm7GBfeCCNDSVEuR0lMRC5JUV9MQVNUU0FMRVBSSUNFLjgvMTQvMjAyNAEAAABKcQAAAgAAAAU3NC4xNADdOBG4GBfeCEPVabsYF94IIkNJUS5TTkRYLklRX1ZBTFVFX1RSQURFRC44LzE0LzIwMjQBAAAAyqafAQIAAAAJMTcuMjU1MTY5AN04EbgYF94IQ9VpuxgX3ggjQ0lRLkxZUkEuSVFfTEFTVFNBTEVQUklDRS44LzE0LzIwMjQBAAAAZ6SACAIAAAAFMTQuMzMA3TgRuBgX3ghD1Wm7GBfeCCJDSVEuU0lHQS5JUV9WQUxVRV9UUkFERUQuOC8xNS8yMDI0AQAAAP2oBQACAAAACjE2MC4xODAyODIA3TgRuBgX3ghD1Wm7GBfeCCNDSVEuTURXRC5JUV9MQVNUU0FMRVBSSUNFLjgvMTUvMjAyNAEAAABB+BcAAgAAAAUxOC4xNwDdOBG4GBfeCEPVabsYF94IIUNJUS5OVlMuSVFfVkFMVUVfVFJBREVELjgvMTUvMjAyNAEAAACptegPAgAAAAgwLjEwODY1NQDdOBG4GBfeCEPVabsYF94IIkNJUS5BWk4uSVFfTEFTVFNBTEVQUklDRS44LzE2LzIwMjQBAAAAhiMFAAIAAAAGMTMwLjQ2AN04EbgYF94IQ9VpuxgX3ggiQ0lRLkxRREEuSVFfVkFMVUVfVFJBREVELjgvMTkvMjAy</t>
  </si>
  <si>
    <t>NAEAAACLUFsBAgAAAAoxNTEuMTMwNjc4AN04EbgYF94IQ9VpuxgX3ggjQ0lRLlJESEwuSVFfTEFTVFNBTEVQUklDRS44LzE5LzIwMjQBAAAAdAxBBgIAAAAGOC4wMjc1AN04EbgYF94IQ9VpuxgX3ggiQ0lRLlBDU0EuSVFfVkFMVUVfVFJBREVELjgvMTkvMjAyNAEAAACbHKcfAgAAAAgwLjM1MzU2MQDdOBG4GBfeCEPVabsYF94IIkNJUS5MTFkuSVFfTEFTVFNBTEVQUklDRS44LzIwLzIwMjQBAAAAG1sEAAIAAAAGOTQ5Ljk3AN04EbgYF94IQ9VpuxgX3ggiQ0lRLlNOWS5JUV9MQVNUU0FMRVBSSUNFLjcvMTgvMjAyNAEAAAAafAoAAgAAAAU1MC4zNgDdOBG4GBfeCEPVabsYF94IIkNJUS5CSUlCLklRX1ZBTFVFX1RSQURFRC43LzIyLzIwMjQBAAAAHnQAAAIAAAAJMTU2LjkxMjA0AN04EbgYF94IQ9VpuxgX3ggiQ0lRLkpBR1guSVFfVkFMVUVfVFJBREVELjcvMjMvMjAyNAEAAACMucMAAgAAAAYyNy4yMjUA3TgRuBgX3ghD1Wm7GBfeCCJDSVEuUExVUi5JUV9WQUxVRV9UUkFERUQuNy8yMy8yMDI0AQAAAHh0XQACAAAACDAuMDE1NDEzAN04EbgYF94IQ9VpuxgX3ggfQ0lRLkJDQUIuSVFfTEFTVFNBTEVQUklDRS40NTUwMwEAAADHnkYGAgAAAAQxLjYzAN04EbgYF94IQ9VpuxgX3ggpQ0lRLlRMU0EuSVFfUFJJQ0VfVk9MX0hJU1RfNk1USC43LzI0LzIwMjQBAAAAFR6SDwIAAAAHOTIuNTI1MQDdOBG4GBfe</t>
  </si>
  <si>
    <t>CEPVabsYF94IH0NJUS5TQUdFLklRX0xBU1RTQUxFUFJJQ0UuNDU1MDQBAAAAhenXbAIAAAACMTEA3TgRuBgX3ghD1Wm7GBfeCClDSVEuQUNJVS5JUV9QUklDRV9WT0xfSElTVF82TVRILjcvMjUvMjAyNAEAAABAalQBAgAAAAc4OC42NTc2AN04EbgYF94IQ9VpuxgX3ggjQ0lRLk1JUk0uSVFfTEFTVFNBTEVQUklDRS43LzI1LzIwMjQBAAAA2mYzIwIAAAAFNDAuMzcA3TgRuBgX3ghD1Wm7GBfeCCxDSVEuQkNEQS5JUV9TSE9SVF9JTlRFUkVTVF9QRVJDRU5ULjcvMjUvMjAyNAEAAABnLpUAAgAAABAxLjYwOTk2NDU3OTY4MzY2AN04EbgYF94IQ9VpuxgX3ggfQ0lRLlZSRE4uSVFfTEFTVFNBTEVQUklDRS40NTQ5NwEAAABv4q4CAgAAAAUxNS44MgDdOBG4GBfeCEPVabsYF94IH0NJUS5aVlNBLklRX0xBU1RTQUxFUFJJQ0UuNDU1MDUBAAAA6RP8DwIAAAAEMy40MgDdOBG4GBfeCEPVabsYF94IH0NJUS5DRVJPLklRX01BUktFVENBUC43LzI2LzIwMjQBAAAAM0DDYwIAAAAIMy44NTU4NzIBBgAAAAUAAAABMQEAAAALLTE5OTM1NzM2NjADAAAAAzE2MAIAAAAGMTAwMDU0BAAAAAEwBwAAAAk3LzI2LzIwMjTdOBG4GBfeCEPVabsYF94IKUNJUS5BQk9TLklRX1BSSUNFX1ZPTF9ISVNUXzZNVEguNy8yOC8yMDI0AQAAAIFNggACAAAABzczLjI2NjgA3TgRuBgX3ghD1Wm7GBfeCClDSVEuQ0dUWC5JUV9QUklDRV9W</t>
  </si>
  <si>
    <t>T0xfSElTVF82TVRILjcvMjkvMjAyNAEAAADWrlgCAgAAAAgxMTAuNzQxNADdOBG4GBfeCEPVabsYF94IKUNJUS5HSUxELklRX1BSSUNFX1ZPTF9ISVNUXzZNVEguNy8yOS8yMDI0AQAAAEpxAAACAAAABzIzLjQxOTgA3TgRuBgX3ghD1Wm7GBfeCCJDSVEuQVpOLklRX0xBU1RTQUxFUFJJQ0UuNy8yOS8yMDI0AQAAAIYjBQACAAAABjEyMy42NADdOBG4GBfeCEPVabsYF94IH0NJUS5WU1RNLklRX01BUktFVENBUC43LzI5LzIwMjQBAAAAKDfoBgIAAAAKMTA1LjkyNTM0NQEGAAAABQAAAAExAQAAAAstMTk5NTI4NDg1MAMAAAADMTYwAgAAAAYxMDAwNTQEAAAAATAHAAAACTcvMjkvMjAyNN04EbgYF94IQ9VpuxgX3ggjQ0lRLlJFR04uSVFfTEFTVFNBTEVQUklDRS43LzMwLzIwMjQBAAAAs4MAAAIAAAAGMTA3Ny44AN04EbgYF94IQ9VpuxgX3ggrQ0lRLlNOWS5JUV9TSE9SVF9JTlRFUkVTVF9QRVJDRU5ULjcvMzAvMjAyNAEAAAAafAoAAwAAAAAA3TgRuBgX3ghD1Wm7GBfeCCNDSVEuQVZYTC5JUV9MQVNUU0FMRVBSSUNFLjcvMzAvMjAyNAEAAABjOM8AAgAAAAQ2LjMxAN04EbgYF94IQ9VpuxgX3ggiQ0lRLklOQ1kuSVFfVkFMVUVfVFJBREVELjcvMzAvMjAyNAEAAACaFAUAAgAAAAozMTQuMjMxNzMyAN04EbgYF94IQ9VpuxgX3ggiQ0lRLk5LR04uSVFfVkFMVUVfVFJBREVELjcvMzAvMjAyNAEAAAA8VH8j</t>
  </si>
  <si>
    <t>AgAAAAgwLjkzNjM3NADdOBG4GBfeCEPVabsYF94II0NJUS5QRVBHLklRX0xBU1RTQUxFUFJJQ0UuNy8zMC8yMDI0AQAAAMQJBGQCAAAABTE2Ljk4AN04EbgYF94IQ9VpuxgX3ggpQ0lRLkFDSFYuSVFfUFJJQ0VfVk9MX0hJU1RfNk1USC43LzMxLzIwMjQBAAAAdhPAGAIAAAAHNDcuNzM2MgDdOBG4GBfeCEPVabsYF94IIkNJUS5BTFhPLklRX1ZBTFVFX1RSQURFRC43LzMxLzIwMjQBAAAAkAP/EQIAAAAJNDEuNTM1MjI2AN04EbgYF94IQ9VpuxgX3gghQ0lRLkxMWS5JUV9MQVNUU0FMRVBSSUNFLjgvMS8yMDI0AQAAABtbBAACAAAABjgzMi40NADdOBG4GBfeCEPVabsYF94IJ0NJUS5HU0suSVFfUFJJQ0VfVk9MX0hJU1RfNk1USC44LzEvMjAyNAEAAADyMwQAAgAAAAYyMi42MzQA3TgRuBgX3ghD1Wm7GBfeCB9DSVEuQURBUC5JUV9MQVNUU0FMRVBSSUNFLjQ1NTEyAQAAAOayUhEDAAAAAADdOBG4GBfeCEPVabsYF94IK0NJUS5MQlBILklRX1NIT1JUX0lOVEVSRVNUX1BFUkNFTlQuOC8xLzIwMjQFAAAAAAAAAAgAAAAUKEludmFsaWQgSWRlbnRpZmllcindOBG4GBfeCEPVabsYF94IH0NJUS5QRFNCLklRX0xBU1RTQUxFUFJJQ0UuNDU1MDQBAAAAhww0AwIAAAAEMy41NgDdOBG4GBfeCEPVabsYF94IHkNJUS5SR05YLklRX01BUktFVENBUC44LzEvMjAyNAEAAABUb8kHAgAAAAo2NTcuODIyNjMyAQYAAAAF</t>
  </si>
  <si>
    <t>AAAAATEBAAAACy0xOTg1NDc0MTg0AwAAAAMxNjACAAAABjEwMDA1NAQAAAABMAcAAAAIOC8xLzIwMjT3yBG4GBfeCEPVabsYF94IIkNJUS5QU1RYLklRX0xBU1RTQUxFUFJJQ0UuOC80LzIwMjQBAAAASrkFAAMAAAAAAN04EbgYF94IQ9VpuxgX3ggoQ0lRLlhPTUEuSVFfUFJJQ0VfVk9MX0hJU1RfNk1USC44LzUvMjAyNAEAAAChjwAAAgAAAAc1OC42NTcxAN04EbgYF94IQ9VpuxgX3ggeQ0lRLkxUUk4uSVFfTUFSS0VUQ0FQLjgvNS8yMDI0AQAAAF4GKRACAAAACTM3Ljg3MDk5NAEGAAAABQAAAAExAQAAAAstMTk5NTI4NDgxNgMAAAADMTYwAgAAAAYxMDAwNTQEAAAAATAHAAAACDgvNS8yMDI03TgRuBgX3ghD1Wm7GBfeCB9DSVEuRUxFVi5JUV9MQVNUU0FMRVBSSUNFLjQ1NTE3AQAAAEzb7wIDAAAAAADdOBG4GBfeCEPVabsYF94II0NJUS5NQlJYLklRX0xBU1RTQUxFUFJJQ0UuNy8xMC8yMDI0AQAAAIZsFBMCAAAABDMuMzkA3TgRuBgX3ghD1Wm7GBfeCCJDSVEuSk5KLklRX0xBU1RTQUxFUFJJQ0UuNy8yMi8yMDI0AQAAAJ0hAgACAAAABjE1NC4yNAB5Qia4GBfeCAFlcLsYF94IH0NJUS5BRElMLklRX0xBU1RTQUxFUFJJQ0UuNDU0OTUBAAAARLu2BgIAAAAEMS4wNgDdOBG4GBfeCEPVabsYF94II0NJUS5SRUdOLklRX0xBU1RTQUxFUFJJQ0UuNy8yMy8yMDI0AQAAALODAAACAAAABzEwNTUuNTcA3TgR</t>
  </si>
  <si>
    <t>uBgX3ghD1Wm7GBfeCB9DSVEuVExTQS5JUV9MQVNUU0FMRVBSSUNFLjQ1NDk2AQAAABUekg8CAAAABjAuOTAwMQDdOBG4GBfeCEPVabsYF94IIUNJUS5TTlkuSVFfVkFMVUVfVFJBREVELjcvMjQvMjAyNAEAAAAafAoAAgAAAAoxMDguNjU5OTE3AN04EbgYF94IQ9VpuxgX3ggiQ0lRLk9TVFguSVFfVkFMVUVfVFJBREVELjcvMjQvMjAyNAEAAABOBJoiAwAAAAAA3TgRuBgX3ghD1Wm7GBfeCB9DSVEuQUNJVS5JUV9MQVNUU0FMRVBSSUNFLjQ1NDk3AQAAAEBqVAECAAAABDMuNTMA3TgRuBgX3ghD1Wm7GBfeCB9DSVEuVlJETi5JUV9MQVNUU0FMRVBSSUNFLjQ1NTA1AQAAAG/irgICAAAABTE2LjI4AN04EbgYF94IQ9VpuxgX3ggsQ0lRLkNMTFMuSVFfU0hPUlRfSU5URVJFU1RfUEVSQ0VOVC43LzI1LzIwMjQBAAAAt5ASAAMAAAAAAN04EbgYF94IQ9VpuxgX3ggfQ0lRLkNBTFQuSVFfTUFSS0VUQ0FQLjcvMjYvMjAyNAEAAAD8SxQAAgAAAAc2NzIuNjcyAQYAAAAFAAAAATEBAAAACy0yMDAzMjEzNzE3AwAAAAI1MAIAAAAGMTAwMDU0BAAAAAEwBwAAAAk3LzI2LzIwMjTdOBG4GBfeCEPVabsYF94IKUNJUS5DRVJPLklRX1BSSUNFX1ZPTF9ISVNUXzZNVEguNy8yNi8yMDI0AQAAADNAw2MCAAAACDIwMy45NjM3AN04EbgYF94IQ9VpuxgX3ggfQ0lRLkNHVFguSVFfTEFTVFNBTEVQUklDRS40NTQ5OQEAAADWrlgC</t>
  </si>
  <si>
    <t>AgAAAAQyLjM3AN04EbgYF94IQ9VpuxgX3ggfQ0lRLlpWU0EuSVFfTUFSS0VUQ0FQLjcvMjkvMjAyNAEAAADpE/wPAgAAAAgzLjAwNTYyNgEGAAAABQAAAAExAQAAAAstMTk5NDIxNTY2NQMAAAADMTYwAgAAAAYxMDAwNTQEAAAAATAHAAAACTcvMjkvMjAyNN04EbgYF94IQ9VpuxgX3ggsQ0lRLlZUWVguSVFfU0hPUlRfSU5URVJFU1RfUEVSQ0VOVC43LzI5LzIwMjQBAAAABBQWKAIAAAAQMTIuMjYwMDUzOTk1NzcyNwDdOBG4GBfeCEPVabsYF94IH0NJUS5HSUxELklRX0xBU1RTQUxFUFJJQ0UuNDU0OTkBAAAASnEAAAIAAAAFNzcuMDEA3TgRuBgX3ghD1Wm7GBfeCCxDSVEuUEFMSS5JUV9TSE9SVF9JTlRFUkVTVF9QRVJDRU5ULjcvMjkvMjAyNAEAAAAZwJAOAgAAABA1LjgyODM3Mjg1Njk1NjczAN04EbgYF94IQ9VpuxgX3ggpQ0lRLlZTVE0uSVFfUFJJQ0VfVk9MX0hJU1RfNk1USC43LzI5LzIwMjQBAAAAKDfoBgIAAAAIMTY5Ljc4MjcA3TgRuBgX3ghD1Wm7GBfeCCxDSVEuQU1SWC5JUV9TSE9SVF9JTlRFUkVTVF9QRVJDRU5ULjcvMjkvMjAyNAEAAABXnEoCAgAAAA8xLjQ4NjYxOTAxNDY1MTIA3TgRuBgX3ghD1Wm7GBfeCB9DSVEuUkVHTi5JUV9MQVNUU0FMRVBSSUNFLjQ1NTEwAQAAALODAAACAAAABzEwNjYuMTkA3TgRuBgX3ghD1Wm7GBfeCB9DSVEuSU1OTi5JUV9NQVJLRVRDQVAuNy8zMC8yMDI0</t>
  </si>
  <si>
    <t>AQAAAC75AwACAAAACTMxLjIxMDk0MwEGAAAABQAAAAExAQAAAAstMTk5NDc1Nzc0NwMAAAADMTYwAgAAAAYxMDAwNTQEAAAAATAHAAAACTcvMzAvMjAyNN04EbgYF94IQ9VpuxgX3ggeQ0lRLlBNTi5JUV9NQVJLRVRDQVAuNy8zMC8yMDI0AQAAADj6swACAAAACTI1Ljk4ODEwNgEGAAAABQAAAAExAQAAAAstMTk5NDM4MzAyOAMAAAADMTYwAgAAAAYxMDAwNTQEAAAAATAHAAAACTcvMzAvMjAyNN04EbgYF94IQ9VpuxgX3ggfQ0lRLlBFUEcuSVFfTEFTVFNBTEVQUklDRS40NTUxMAEAAADECQRkAgAAAAQ5LjM5AN04EbgYF94IQ9VpuxgX3ggrQ0lRLkpOSi5JUV9TSE9SVF9JTlRFUkVTVF9QRVJDRU5ULjcvMzEvMjAyNAEAAACdIQIAAgAAABEwLjc0NzEzNzQxMDU4MTA0NQDdOBG4GBfeCEPVabsYF94IH0NJUS5BQ0hWLklRX0xBU1RTQUxFUFJJQ0UuNDU1MDMBAAAAdhPAGAIAAAAENC45MwDdOBG4GBfeCEPVabsYF94IHkNJUS5MTFkuSVFfTEFTVFNBTEVQUklDRS40NTUxMgEAAAAbWwQAAgAAAAY4NDUuMzEA3TgRuBgX3ghD1Wm7GBfeCCtDSVEuUkRITC5JUV9TSE9SVF9JTlRFUkVTVF9QRVJDRU5ULjgvMS8yMDI0AQAAAHQMQQYCAAAAEDEuMDY0MzI3NTY3OTYwMjUA3TgRuBgX3ghD1Wm7GBfeCB5DSVEuR1NLLklRX0xBU1RTQUxFUFJJQ0UuNDU1MDQBAAAA8jMEAAIAAAAFMTUuMTIA3TgRuBgX3ghD1Wm7</t>
  </si>
  <si>
    <t>GBfeCB5DSVEuQ0xTRC5JUV9NQVJLRVRDQVAuOC8xLzIwMjQBAAAADfGtCAIAAAAJODQuNDQ2MTc3AQYAAAAFAAAAATEBAAAACy0xOTkyMTQ1MzU0AwAAAAMxNjACAAAABjEwMDA1NAQAAAABMAcAAAAIOC8xLzIwMjTdOBG4GBfeCEPVabsYF94IIkNJUS5QRFNCLklRX0xBU1RTQUxFUFJJQ0UuOC8xLzIwMjQBAAAAhww0AwIAAAAEMy4yMwDdOBG4GBfeCEPVabsYF94IKENJUS5SR05YLklRX1BSSUNFX1ZPTF9ISVNUXzZNVEguOC8xLzIwMjQBAAAAVG/JBwIAAAAHNzIuMjM3NQD3yBG4GBfeCEPVabsYF94IIUNJUS5YT01BLklRX1ZBTFVFX1RSQURFRC44LzIvMjAyNAEAAAChjwAAAgAAAAcwLjMxMjI3AN04EbgYF94IQ9VpuxgX3ggfQ0lRLlBTVFguSVFfTEFTVFNBTEVQUklDRS40NTUxMwEAAABKuQUAAwAAAAAA3TgRuBgX3ghD1Wm7GBfeCCtDSVEuQVROTS5JUV9TSE9SVF9JTlRFUkVTVF9QRVJDRU5ULjgvNS8yMDI0AQAAAJu3dwACAAAADzYuODg1ODcwNTQzNTE1MwDdOBG4GBfeCEPVabsYF94IIkNJUS5YT01BLklRX0xBU1RTQUxFUFJJQ0UuOC81LzIwMjQBAAAAoY8AAAIAAAAFMjMuNTQA3TgRuBgX3ghD1Wm7GBfeCChDSVEuTFRSTi5JUV9QUklDRV9WT0xfSElTVF82TVRILjgvNS8yMDI0AQAAAF4GKRACAAAACDEyMy44NDExAN04EbgYF94IQ9VpuxgX3ggrQ0lRLlRGRlAuSVFfU0hPUlRfSU5URVJF</t>
  </si>
  <si>
    <t>U1RfUEVSQ0VOVC44LzYvMjAyNAEAAADqNAsAAwAAAAAA3TgRuBgX3ghD1Wm7GBfeCClDSVEuQVBMSUYuSVFfUFJJQ0VfVk9MX0hJU1RfNk1USC44LzYvMjAyNAUAAAAAAAAACAAAABQoSW52YWxpZCBJZGVudGlmaWVyKd04EbgYF94IQ9VpuxgX3ggrQ0lRLkNMTk4uSVFfU0hPUlRfSU5URVJFU1RfUEVSQ0VOVC44LzYvMjAyNAEAAABkSTsUAgAAABEwLjI2MDYzNzE0MDYzNzE0MQDdOBG4GBfeCEPVabsYF94IKENJUS5BR0lPLklRX1BSSUNFX1ZPTF9ISVNUXzZNVEguOC83LzIwMjQBAAAACyTGAgIAAAAHNTguNjY5NwDdOBG4GBfeCEPVabsYF94IK0NJUS5QUkZYLklRX1NIT1JUX0lOVEVSRVNUX1BFUkNFTlQuOC83LzIwMjQBAAAAJUA7AwIAAAAQMS40ODQ5ODk4MDEzOTc4MwDdOBG4GBfeCEPVabsYF94IJ0NJUS5OVlMuSVFfUFJJQ0VfVk9MX0hJU1RfNk1USC44LzgvMjAyNAEAAACptegPAgAAAAc2Ny43MzI4AN04EbgYF94IQ9VpuxgX3ggrQ0lRLkFMRFguSVFfU0hPUlRfSU5URVJFU1RfUEVSQ0VOVC44LzgvMjAyNAEAAAC3Q9MCAgAAABA0LjU1MzUyMzAxMzg5Nzc3AN04EbgYF94IQ9VpuxgX3ggoQ0lRLk9HRU4uSVFfUFJJQ0VfVk9MX0hJU1RfNk1USC44LzgvMjAyNAEAAAAk0QsAAgAAAAgxNDkuNjgwMQDdOBG4GBfeCEPVabsYF94IK0NJUS5OVExBLklRX1NIT1JUX0lOVEVSRVNUX1BFUkNFTlQu</t>
  </si>
  <si>
    <t>OC84LzIwMjQBAAAAdOOOEAIAAAAQMTMuNjMzMDcyMTYwNDExNADdOBG4GBfeCEPVabsYF94IJ0NJUS5STkEuSVFfUFJJQ0VfVk9MX0hJU1RfNk1USC44LzkvMjAyNAEAAAAey1IPAgAAAAc3Ny40Mjk5AN04EbgYF94IQ9VpuxgX3ggfQ0lRLkFSTVAuSVFfTUFSS0VUQ0FQLjcvMTEvMjAyNAEAAAAzFAoFAgAAAAoxMDguNDYzODUxAQYAAAAFAAAAATEBAAAACy0xOTkyODMzODU3AwAAAAMxNjACAAAABjEwMDA1NAQAAAABMAcAAAAJNy8xMS8yMDI03TgRuBgX3ghD1Wm7GBfeCB9DSVEuWllNRS5JUV9MQVNUU0FMRVBSSUNFLjQ1NDkyAQAAAGdklAICAAAABDkuNzgA3TgRuBgX3ghD1Wm7GBfeCB9DSVEuSU1NUC5JUV9NQVJLRVRDQVAuNy8yMi8yMDI0AQAAABVCZgACAAAACjQyMC4yNDE3ODQBBgAAAAUAAAABMQEAAAALLTIwMDg0MTU3NTADAAAAATkCAAAABjEwMDA1NAQAAAABMAcAAAAJNy8yMi8yMDI03TgRuBgX3ghD1Wm7GBfeCB9DSVEuUkVHTi5JUV9MQVNUU0FMRVBSSUNFLjQ1NTAzAQAAALODAAACAAAABjEwNzcuOADdOBG4GBfeCNYLabsYF94IH0NJUS5LUk9OLklRX01BUktFVENBUC43LzI0LzIwMjQBAAAAqQxNcwMAAAAAAN04EbgYF94I1gtpuxgX3ggfQ0lRLlRMU0EuSVFfTEFTVFNBTEVQUklDRS40NTUwNAEAAAAVHpIPAgAAAAQxLjA3AN04EbgYF94I1gtpuxgX3ggiQ0lRLlNBR0UuSVFfVkFM</t>
  </si>
  <si>
    <t>VUVfVFJBREVELjcvMjQvMjAyNAEAAACF6ddsAgAAAAc1NC4xOTkyAN04EbgYF94I1gtpuxgX3ggfQ0lRLlNPTk4uSVFfTUFSS0VUQ0FQLjcvMjQvMjAyNAEAAACa33UYAgAAAAg0LjUzMzgzNgEGAAAABQAAAAExAQAAAAstMTk5NDM2NTgyNwMAAAADMTYwAgAAAAYxMDAwNTQEAAAAATAHAAAACTcvMjQvMjAyNN04EbgYF94I1gtpuxgX3ggfQ0lRLkJNUk4uSVFfTUFSS0VUQ0FQLjcvMjQvMjAyNAEAAAAFZAAAAgAAAAwxNjA2OS41Mjc3MjgBBgAAAAUAAAABMQEAAAALLTE5OTg4OTI1NTIDAAAAAzE2MAIAAAAGMTAwMDU0BAAAAAEwBwAAAAk3LzI0LzIwMjTdOBG4GBfeCNYLabsYF94IIUNJUS5TTlkuSVFfVkFMVUVfVFJBREVELjcvMjUvMjAyNAEAAAAafAoAAgAAAAoyNDguOTg3MDY4AN04EbgYF94I1gtpuxgX3ggfQ0lRLkFDSVUuSVFfTEFTVFNBTEVQUklDRS40NTUwNQEAAABAalQBAgAAAAQzLjgyAN04EbgYF94I1gtpuxgX3ggsQ0lRLk1JUk0uSVFfU0hPUlRfSU5URVJFU1RfUEVSQ0VOVC43LzI1LzIwMjQBAAAA2mYzIwIAAAAQMTcuMzQ0MDc2MDM1MzU1MwDdOBG4GBfeCNYLabsYF94IIkNJUS5CQ0RBLklRX1ZBTFVFX1RSQURFRC43LzI1LzIwMjQBAAAAZy6VAAIAAAAIMC4xMTM1OTkA3TgRuBgX3gjWC2m7GBfeCB5DSVEuUE1OLklRX01BUktFVENBUC43LzI2LzIwMjQBAAAAOPqzAAIAAAAJMzAu</t>
  </si>
  <si>
    <t>MzM3Nzg2AQYAAAAFAAAAATEBAAAACy0xOTk0MzgzMDI4AwAAAAMxNjACAAAABjEwMDA1NAQAAAABMAcAAAAJNy8yNi8yMDI03TgRuBgX3gjWC2m7GBfeCClDSVEuQ0FMVC5JUV9QUklDRV9WT0xfSElTVF82TVRILjcvMjYvMjAyNAEAAAD8SxQAAgAAAAcyNC40OTk3AN04EbgYF94I1gtpuxgX3ggfQ0lRLkNFUk8uSVFfTEFTVFNBTEVQUklDRS40NTQ5OAEAAAAzQMNjAgAAAAU0ODIuNADdOBG4GBfeCNYLabsYF94II0NJUS5BQk9TLklRX0xBU1RTQUxFUFJJQ0UuNy8yOC8yMDI0AQAAAIFNggACAAAABDMuNDgA3TgRuBgX3gjWC2m7GBfeCB9DSVEuQ0dUWC5JUV9MQVNUU0FMRVBSSUNFLjQ1NTA5AQAAANauWAICAAAABjAuNjU2MQDdOBG4GBfeCNYLabsYF94IKUNJUS5aVlNBLklRX1BSSUNFX1ZPTF9ISVNUXzZNVEguNy8yOS8yMDI0AQAAAOkT/A8CAAAACDEyOC4yMTc3AN04EbgYF94I1gtpuxgX3ggiQ0lRLlZUWVguSVFfVkFMVUVfVFJBREVELjcvMjkvMjAyNAEAAAAEFBYoAgAAAAg5LjQxMTA2MwDdOBG4GBfeCNYLabsYF94II0NJUS5HSUxELklRX0xBU1RTQUxFUFJJQ0UuNy8yOS8yMDI0AQAAAEpxAAACAAAABTc3LjczAN04EbgYF94I1gtpuxgX3ggfQ0lRLlZTVE0uSVFfTEFTVFNBTEVQUklDRS40NTQ5OQEAAAAoN+gGAgAAAAQyLjk2AN04EbgYF94I1gtpuxgX3gghQ0lRLlNOWS5JUV9WQUxVRV9U</t>
  </si>
  <si>
    <t>UkFERUQuNy8zMC8yMDI0AQAAABp8CgACAAAACTk3LjY1MDE2NADdOBG4GBfeCNYLabsYF94IKUNJUS5JTU5OLklRX1BSSUNFX1ZPTF9ISVNUXzZNVEguNy8zMC8yMDI0AQAAAC75AwACAAAACDE5MC4wMDU1AN04EbgYF94I1gtpuxgX3ggoQ0lRLlBNTi5JUV9QUklDRV9WT0xfSElTVF82TVRILjcvMzAvMjAyNAEAAAA4+rMAAgAAAAc5Ni43Mzg4AN04EbgYF94I1gtpuxgX3ggfQ0lRLkZHRU4uSVFfTUFSS0VUQ0FQLjcvMzAvMjAyNAEAAABEbwAAAgAAAAoxMDIuNDU5NjM2AQYAAAAFAAAAATEBAAAACy0xOTk2NDM0NTM2AwAAAAMxNjACAAAABjEwMDA1NAQAAAABMAcAAAAJNy8zMC8yMDI098gRuBgX3gjWC2m7GBfeCCNDSVEuQUNIVi5JUV9MQVNUU0FMRVBSSUNFLjcvMzEvMjAyNAEAAAB2E8AYAgAAAAQ0Ljk4AN04EbgYF94I1gtpuxgX3ggeQ0lRLkFHSU8uSVFfTUFSS0VUQ0FQLjgvMS8yMDI0AQAAAAskxgICAAAACzI1MzEuNzQ0Mjg1AQYAAAAFAAAAATEBAAAACy0xOTg1MzI0NDg0AwAAAAMxNjACAAAABjEwMDA1NAQAAAABMAcAAAAIOC8xLzIwMjTdOBG4GBfeCNYLabsYF94IIUNJUS5HU0suSVFfTEFTVFNBTEVQUklDRS44LzEvMjAyNAEAAADyMwQAAgAAAAUxNS4yNgDdOBG4GBfeCNYLabsYF94IKENJUS5DTFNELklRX1BSSUNFX1ZPTF9ISVNUXzZNVEguOC8xLzIwMjQBAAAADfGtCAIAAAAHNzku</t>
  </si>
  <si>
    <t>Nzg0MwDdOBG4GBfeCNYLabsYF94IIUNJUS5MQlBILklRX1ZBTFVFX1RSQURFRC44LzEvMjAyNAUAAAAAAAAACAAAABQoSW52YWxpZCBJZGVudGlmaWVyKd04EbgYF94I1gtpuxgX3ggfQ0lRLlBEU0IuSVFfTEFTVFNBTEVQUklDRS40NTUxMgEAAACHDDQDAgAAAAQzLjA1AN04EbgYF94I1gtpuxgX3ggsQ0lRLlJISEJZLklRX1NIT1JUX0lOVEVSRVNUX1BFUkNFTlQuOC8xLzIwMjQBAAAAJHwKAAMAAAAAAN04EbgYF94I1gtpuxgX3ggeQ0lRLlpWUkEuSVFfTUFSS0VUQ0FQLjgvMi8yMDI0AQAAAI674AMCAAAACjI2My42NzcwMTIBBgAAAAUAAAABMQEAAAALLTE5OTUwMjEzNTYDAAAAAzE2MAIAAAAGMTAwMDU0BAAAAAEwBwAAAAg4LzIvMjAyNN04EbgYF94I1gtpuxgX3gghQ0lRLkFUTk0uSVFfVkFMVUVfVFJBREVELjgvNS8yMDI0AQAAAJu3dwACAAAACTM5LjY0Mzg1OQDdOBG4GBfeCNYLabsYF94IH0NJUS5YT01BLklRX0xBU1RTQUxFUFJJQ0UuNDU1MTYBAAAAoY8AAAIAAAAFMjMuMTMA3TgRuBgX3gjWC2m7GBfeCCtDSVEuUlpMVC5JUV9TSE9SVF9JTlRFUkVTVF9QRVJDRU5ULjgvNS8yMDI0AQAAACEJmwoCAAAAEDIuNTA0NTc1MjYyNjcxMjYA3TgRuBgX3gjWC2m7GBfeCB9DSVEuTFRSTi5JUV9MQVNUU0FMRVBSSUNFLjQ1NTA2AQAAAF4GKRACAAAABDMuNzQA3TgRuBgX3gjWC2m7GBfeCCBDSVEu</t>
  </si>
  <si>
    <t>QVBMSUYuSVFfTEFTVFNBTEVQUklDRS40NTUwOQUAAAAAAAAACAAAABQoSW52YWxpZCBJZGVudGlmaWVyKd04EbgYF94I1gtpuxgX3ggfQ0lRLkFHSU8uSVFfTEFTVFNBTEVQUklDRS40NTUxMAEAAAALJMYCAgAAAAU0Mi42MQDdOBG4GBfeCNYLabsYF94IHkNJUS5OVlMuSVFfTEFTVFNBTEVQUklDRS40NTUxMQEAAACptegPAgAAAAQ2LjI1AN04EbgYF94I1gtpuxgX3ggfQ0lRLk9HRU4uSVFfTEFTVFNBTEVQUklDRS40NTUxMQEAAAAk0QsAAgAAAAkyOC45OTc4OTkA3TgRuBgX3gjWC2m7GBfeCB5DSVEuUk5BLklRX0xBU1RTQUxFUFJJQ0UuNDU1MTIBAAAAHstSDwIAAAAFNDEuODcA3TgRuBgX3gjWC2m7GBfeCB9DSVEuSFVNQS5JUV9MQVNUU0FMRVBSSUNFLjQ1NTEyAQAAAIt4awYCAAAAATgA3TgRuBgX3gjWC2m7GBfeCB5DSVEuTlZTLklRX0xBU1RTQUxFUFJJQ0UuNDU1MTMBAAAAqbXoDwIAAAAENi4yNQDdOBG4GBfeCNYLabsYF94IH0NJUS5BTUxYLklRX0xBU1RTQUxFUFJJQ0UuNDU1MTMBAAAABqDnEgIAAAADMS45AN04EbgYF94I1gtpuxgX3ggfQ0lRLlZDTlguSVFfTEFTVFNBTEVQUklDRS40NTUxMwEAAABvh6gAAgAAAAQ0LjU4AN04EbgYF94I1gtpuxgX3ggeQ0lRLlNMUy5JUV9MQVNUU0FMRVBSSUNFLjQ1NTE2AQAAACpXoQ8CAAAABDEuMTgA3TgRuBgX3gjWC2m7GBfeCB9DSVEuVklSWC5J</t>
  </si>
  <si>
    <t>UV9MQVNUU0FMRVBSSUNFLjQ1NTE3AQAAAC3TTgIDAAAAAADdOBG4GBfeCNYLabsYF94IH0NJUS5JTkNZLklRX0xBU1RTQUxFUFJJQ0UuNDU1MTcBAAAAmhQFAAIAAAAFNjIuMDIA3TgRuBgX3gjWC2m7GBfeCB9DSVEuVkNFTC5JUV9MQVNUU0FMRVBSSUNFLjQ1NTE4AQAAAFleAAACAAAABTQ1LjMxAN04EbgYF94I1gtpuxgX3ggfQ0lRLklOQ1kuSVFfTEFTVFNBTEVQUklDRS40NTUxOAEAAACaFAUAAgAAAAU2MS4xOADdOBG4GBfeCNYLabsYF94IH0NJUS5BUEdFLklRX0xBU1RTQUxFUFJJQ0UuNDU1MjABAAAAlftGbAIAAAAFNDUuMjUA3TgRuBgX3gjel2a7GBfeCB9DSVEuU09OTi5JUV9MQVNUU0FMRVBSSUNFLjQ1NTIwAQAAAJrfdRgCAAAABDUuMjYA3TgRuBgX3gjel2a7GBfeCB5DSVEuSU5NLklRX0xBU1RTQUxFUFJJQ0UuNDU1MjMBAAAAcV6MAAIAAAAEMi45NgDdOBG4GBfeCN6XZrsYF94IIkNJUS5WU1RNLklRX1ZBTFVFX1RSQURFRC43LzEyLzIwMjQBAAAAKDfoBgIAAAAINC42OTgzMDEA3TgRuBgX3gjel2a7GBfeCC1DSVEuUkhIQlkuSVFfU0hPUlRfSU5URVJFU1RfUEVSQ0VOVC43LzE4LzIwMjQBAAAAJHwKAAMAAAAAAKLWd7gYF94IDjV1uxgX3ggfQ0lRLklNTVAuSVFfTEFTVFNBTEVQUklDRS40NTQ5MgEAAAAVQmYAAgAAAAQxLjk0AN04EbgYF94I3pdmuxgX3ggfQ0lRLktST04uSVFfTEFT</t>
  </si>
  <si>
    <t>VFNBTEVQUklDRS40NTQ5NgEAAACpDE1zAwAAAAAA3TgRuBgX3gjel2a7GBfeCB9DSVEuQklJQi5JUV9NQVJLRVRDQVAuNy8yNC8yMDI0AQAAAB50AAACAAAADDMyOTA5LjI2NjE3NwEGAAAABQAAAAExAQAAAAstMTk5OTc3MDc4NAMAAAADMTYwAgAAAAYxMDAwNTQEAAAAATAHAAAACTcvMjQvMjAyNN04EbgYF94I3pdmuxgX3ggpQ0lRLlNPTk4uSVFfUFJJQ0VfVk9MX0hJU1RfNk1USC43LzI0LzIwMjQBAAAAmt91GAIAAAAHOTcuMTI2MgDdOBG4GBfeCN6XZrsYF94IKUNJUS5CTVJOLklRX1BSSUNFX1ZPTF9ISVNUXzZNVEguNy8yNC8yMDI0AQAAAAVkAAACAAAABzI1LjQ3MDYA3TgRuBgX3gjel2a7GBfeCB9DSVEuVEVWQS5JUV9NQVJLRVRDQVAuNy8yNS8yMDI0AQAAAE+zBAACAAAACzE5MDI3LjU1MjI3AQYAAAAFAAAAATEBAAAACy0xOTk1NTU1MDExAwAAAAMxNjACAAAABjEwMDA1NAQAAAABMAcAAAAJNy8yNS8yMDI03TgRuBgX3gjel2a7GBfeCClDSVEuRU5WQi5JUV9QUklDRV9WT0xfSElTVF82TVRILjcvMjUvMjAyNAEAAAAA+8smAgAAAAgxMjMuNTIzMwDdOBG4GBfeCN6XZrsYF94ILENJUS5DUlZTLklRX1NIT1JUX0lOVEVSRVNUX1BFUkNFTlQuNy8yNS8yMDI0AQAAAPSwphACAAAAEDIuMDA1NTQ0ODU4NDY1ODEA3TgRuBgX3gjel2a7GBfeCB5DSVEuQVpOLklRX01BUktFVENBUC43LzI1LzIw</t>
  </si>
  <si>
    <t>MjQBAAAAhiMFAAIAAAANMTg2OTYyLjMyOTg0NQEGAAAABQAAAAExAQAAAAstMTk4NjU0NTYyMQMAAAACNTUCAAAABjEwMDA1NAQAAAABMAcAAAAJNy8yNS8yMDI03TgRuBgX3gjel2a7GBfeCChDSVEuUE1OLklRX1BSSUNFX1ZPTF9ISVNUXzZNVEguNy8yNi8yMDI0AQAAADj6swACAAAABzkyLjg1MDgA3TgRuBgX3gjel2a7GBfeCB9DSVEuQ0FMVC5JUV9MQVNUU0FMRVBSSUNFLjQ1NDk4AQAAAPxLFAACAAAAAzUuNgDdOBG4GBfeCN6XZrsYF94IH0NJUS5DRVJPLklRX0xBU1RTQUxFUFJJQ0UuNDU1MDYBAAAAM0DDYwIAAAAFMzEzLjYA3TgRuBgX3gjel2a7GBfeCB9DSVEuWlZTQS5JUV9MQVNUU0FMRVBSSUNFLjQ1NDk5AQAAAOkT/A8CAAAABDMuODUA3TgRuBgX3gjel2a7GBfeCB9DSVEuSEFMTy5JUV9NQVJLRVRDQVAuNy8yOS8yMDI0AQAAAEYFeQACAAAACjcwNTkuODg4NzgBBgAAAAUAAAABMQEAAAALLTE5OTYyMzkxNTcDAAAAAzE2MAIAAAAGMTAwMDU0BAAAAAEwBwAAAAk3LzI5LzIwMjTdOBG4GBfeCN6XZrsYF94ILENJUS5BQk9TLklRX1NIT1JUX0lOVEVSRVNUX1BFUkNFTlQuNy8yOS8yMDI0AQAAAIFNggACAAAAEDIuNzU2OTUwOTMyODA4MDQA3TgRuBgX3gjel2a7GBfeCB9DSVEuR0lMRC5JUV9MQVNUU0FMRVBSSUNFLjQ1NTA5AQAAAEpxAAACAAAABTc0LjgzAN04EbgYF94I3pdmuxgX3ggi</t>
  </si>
  <si>
    <t>Q0lRLlBBTEkuSVFfVkFMVUVfVFJBREVELjcvMjkvMjAyNAEAAAAZwJAOAgAAAAc2LjI0NDc0AN04EbgYF94I3pdmuxgX3ggfQ0lRLlZTVE0uSVFfTEFTVFNBTEVQUklDRS40NTUwOQEAAAAoN+gGAgAAAAMyLjIA3TgRuBgX3gjel2a7GBfeCCJDSVEuQU1SWC5JUV9WQUxVRV9UUkFERUQuNy8yOS8yMDI0AQAAAFecSgICAAAACDUuNzY0MTUzAN04EbgYF94I3pdmuxgX3ggpQ0lRLkJOVFguSVFfUFJJQ0VfVk9MX0hJU1RfNk1USC43LzMwLzIwMjQBAAAAezsNAwIAAAAHMzIuMjI4NADdOBG4GBfeCN6XZrsYF94IH0NJUS5JTU5OLklRX0xBU1RTQUxFUFJJQ0UuNDU1MDIBAAAALvkDAAIAAAAJMTUuNTIxNzMxAN04EbgYF94I3pdmuxgX3ggeQ0lRLlBNTi5JUV9MQVNUU0FMRVBSSUNFLjQ1NTAyAQAAADj6swACAAAABDEuNjYA3TgRuBgX3gjel2a7GBfeCCFDSVEuSk5KLklRX1ZBTFVFX1RSQURFRC43LzMxLzIwMjQBAAAAnSECAAIAAAALMTMwOS4wODc3NzYA3TgRuBgX3gjel2a7GBfeCB9DSVEuQUNIVi5JUV9MQVNUU0FMRVBSSUNFLjQ1NTExAQAAAHYTwBgCAAAABTQuNDA1AN04EbgYF94I3pdmuxgX3ggsQ0lRLlZDTlguSVFfU0hPUlRfSU5URVJFU1RfUEVSQ0VOVC43LzMxLzIwMjQBAAAAb4eoAAIAAAARMC45NjAwNDU0NDU5MzgyNjkA3TgRuBgX3gjel2a7GBfeCChDSVEuQUdJTy5JUV9QUklDRV9WT0xf</t>
  </si>
  <si>
    <t>SElTVF82TVRILjgvMS8yMDI0AQAAAAskxgICAAAABzU4LjU5MjMA3TgRuBgX3gjel2a7GBfeCCFDSVEuUkRITC5JUV9WQUxVRV9UUkFERUQuOC8xLzIwMjQBAAAAdAxBBgIAAAAKMjczLjY4MDU3OQDdOBG4GBfeCN6XZrsYF94IHkNJUS5HU0suSVFfTEFTVFNBTEVQUklDRS40NTUxMgEAAADyMwQAAgAAAAQxNS42AN04EbgYF94I3pdmuxgX3ggrQ0lRLlNVUE4uSVFfU0hPUlRfSU5URVJFU1RfUEVSQ0VOVC44LzEvMjAyNAEAAACwcwYAAgAAABAxMS40Nzk3MDgzMDEyNzE0AN04EbgYF94I3pdmuxgX3ggfQ0lRLkNMU0QuSVFfTEFTVFNBTEVQUklDRS40NTUwNAEAAAAN8a0IAgAAAAkxNy4wOTk5OTEA3TgRuBgX3gjel2a7GBfeCB1DSVEuTVJLLklRX01BUktFVENBUC44LzEvMjAyNAEAAAD2ZgQAAgAAAA0yODgyODQuMDEzODYzAQYAAAAFAAAAATEBAAAACy0xOTg2MDA0NTYwAwAAAAMxNjACAAAABjEwMDA1NAQAAAABMAcAAAAIOC8xLzIwMjTdOBG4GBfeCN6XZrsYF94IIENJUS5SSEhCWS5JUV9MQVNUU0FMRVBSSUNFLjQ1NDkwAQAAACR8CgADAAAAAACi1ne4GBfeCN2ld7sYF94IH0NJUS5NRVNPLklRX01BUktFVENBUC43LzIyLzIwMjQBAAAARp42AQIAAAALMTMxOC4xMzM1OTkBBgAAAAUAAAABMQEAAAALLTIwMDgxNjQyOTQDAAAAATkCAAAABjEwMDA1NAQAAAABMAcAAAAJNy8yMi8yMDI03TgRuBgX</t>
  </si>
  <si>
    <t>3gjel2a7GBfeCCNDSVEuUllUTS5JUV9MQVNUU0FMRVBSSUNFLjcvMjMvMjAyNAEAAAAYyW0SAgAAAAQ0OS44AN04EbgYF94I3pdmuxgX3ggpQ0lRLkNMUkIuSVFfUFJJQ0VfVk9MX0hJU1RfNk1USC43LzIzLzIwMjQBAAAA8+49AgIAAAAHODUuNjk5MwDdOBG4GBfeCN6XZrsYF94IIkNJUS5SRUdOLklRX1ZBTFVFX1RSQURFRC43LzIzLzIwMjQBAAAAs4MAAAIAAAAKMzI5LjM4MjE3NADdOBG4GBfeCN6XZrsYF94IH0NJUS5LUk9OLklRX0xBU1RTQUxFUFJJQ0UuNDU1MDQBAAAAqQxNcwMAAAAAAN04EbgYF94I3pdmuxgX3ggsQ0lRLlRMU0EuSVFfU0hPUlRfSU5URVJFU1RfUEVSQ0VOVC43LzI0LzIwMjQBAAAAFR6SDwIAAAASMC4wNzA1MzI5NjU4NDk4OTI1AN04EbgYF94I3pdmuxgX3ggpQ0lRLkJJSUIuSVFfUFJJQ0VfVk9MX0hJU1RfNk1USC43LzI0LzIwMjQBAAAAHnQAAAIAAAAHMjcuMTEwMgDdOBG4GBfeCN6XZrsYF94II0NJUS5TT05OLklRX0xBU1RTQUxFUFJJQ0UuNy8yNC8yMDI0AQAAAJrfdRgCAAAABjYuOTUwNADdOBG4GBfeCN6XZrsYF94IH0NJUS5CTVJOLklRX0xBU1RTQUxFUFJJQ0UuNDU1MDQBAAAABWQAAAIAAAAFODQuMzMA3TgRuBgX3gjel2a7GBfeCClDSVEuVEVWQS5JUV9QUklDRV9WT0xfSElTVF82TVRILjcvMjUvMjAyNAEAAABPswQAAgAAAAczMy4wNTY5AN04EbgYF94I3pdm</t>
  </si>
  <si>
    <t>uxgX3ggfQ0lRLkNNTUIuSVFfTUFSS0VUQ0FQLjcvMjUvMjAyNAEAAACy00gTAgAAAAkxNi45MjA2MDUBBgAAAAUAAAABMQEAAAALLTE5OTU0OTE0MzYDAAAAAzE2MAIAAAAGMTAwMDU0BAAAAAEwBwAAAAk3LzI1LzIwMjTdOBG4GBfeCN6XZrsYF94IH0NJUS5XSU5ULklRX01BUktFVENBUC43LzI1LzIwMjQBAAAA9msAAAIAAAAIMS45NDczNTEBBgAAAAUAAAABMQEAAAALLTE5OTQwOTU3OTQDAAAAAzE2MAIAAAAGMTAwMDU0BAAAAAEwBwAAAAk3LzI1LzIwMjTdOBG4GBfeCN6XZrsYF94IKENJUS5BWk4uSVFfUFJJQ0VfVk9MX0hJU1RfNk1USC43LzI1LzIwMjQBAAAAhiMFAAIAAAAHMjAuOTk3NQDdOBG4GBfeCN6XZrsYF94IHkNJUS5QTU4uSVFfTEFTVFNBTEVQUklDRS40NTQ5OAEAAAA4+rMAAgAAAAYyLjAxNzcA3TgRuBgX3gjel2a7GBfeCCNDSVEuQ0FMVC5JUV9MQVNUU0FMRVBSSUNFLjcvMjYvMjAyNAEAAAD8SxQAAgAAAAM1LjYA3TgRuBgX3gjel2a7GBfeCCNDSVEuWlZTQS5JUV9MQVNUU0FMRVBSSUNFLjcvMjkvMjAyNAEAAADpE/wPAgAAAAMzLjYA3TgRuBgX3gjel2a7GBfeCClDSVEuSEFMTy5JUV9QUklDRV9WT0xfSElTVF82TVRILjcvMjkvMjAyNAEAAABGBXkAAgAAAAczMC44NzgxAN04EbgYF94I3pdmuxgX3ggpQ0lRLkNSVk8uSVFfUFJJQ0VfVk9MX0hJU1RfNk1USC43LzI5LzIwMjQB</t>
  </si>
  <si>
    <t>AAAA9ZK5EAIAAAAHOTguNjc0MQDdOBG4GBfeCN6XZrsYF94IK0NJUS5BWk4uSVFfU0hPUlRfSU5URVJFU1RfUEVSQ0VOVC43LzI5LzIwMjQBAAAAhiMFAAMAAAAAAN04EbgYF94I3pdmuxgX3ggfQ0lRLkFDT0cuSVFfTUFSS0VUQ0FQLjcvMjkvMjAyNAEAAAC7YMASAgAAAAk4Ni4wNzEwNTgBBgAAAAUAAAABMQEAAAALLTE5OTQzNjU5NDkDAAAAAzE2MAIAAAAGMTAwMDU0BAAAAAEwBwAAAAk3LzI5LzIwMjTdOBG4GBfeCN6XZrsYF94II0NJUS5CTlRYLklRX0xBU1RTQUxFUFJJQ0UuNy8zMC8yMDI0AQAAAHs7DQMCAAAABTg2Ljc0AN04EbgYF94I3pdmuxgX3ggsQ0lRLkFWWEwuSVFfU0hPUlRfSU5URVJFU1RfUEVSQ0VOVC43LzMwLzIwMjQBAAAAYzjPAAIAAAAQMjEuNzQ3NTg4Mzc3ODE0OADdOBG4GBfeCN6XZrsYF94II0NJUS5JTU5OLklRX0xBU1RTQUxFUFJJQ0UuNy8zMC8yMDI0AQAAAC75AwACAAAACTQzLjMwNDMyNgDdOBG4GBfeCN6XZrsYF94ILENJUS5QVENULklRX1NIT1JUX0lOVEVSRVNUX1BFUkNFTlQuNy8zMC8yMDI0AQAAAJRbDwACAAAAEDcuNzY2ODkxNDAyMjkyODEA3TgRuBgX3gjel2a7GBfeCCJDSVEuUE1OLklRX0xBU1RTQUxFUFJJQ0UuNy8zMC8yMDI0AQAAADj6swACAAAABjEuMzcwNgDdOBG4GBfeCN6XZrsYF94ILENJUS5OQU1TLklRX1NIT1JUX0lOVEVSRVNUX1BFUkNFTlQu</t>
  </si>
  <si>
    <t>Ny8zMC8yMDI0AQAAAKJy2igCAAAADzAuMTkwNDUyMzA1MjIxOQDdOBG4GBfeCN6XZrsYF94IH0NJUS5IVU1BLklRX01BUktFVENBUC43LzMxLzIwMjQBAAAAi3hrBgIAAAALMTEyNi41Mzc5NzkBBgAAAAUAAAABMQEAAAALLTE5OTQ3MDMwNTgDAAAAAzE2MAIAAAAGMTAwMDU0BAAAAAEwBwAAAAk3LzMxLzIwMjTdOBG4GBfeCN6XZrsYF94IIkNJUS5WQ05YLklRX1ZBTFVFX1RSQURFRC43LzMxLzIwMjQBAAAAb4eoAAIAAAAINS40MTMzMDMA3TgRuBgX3gjel2a7GBfeCB9DSVEuQUdJTy5JUV9MQVNUU0FMRVBSSUNFLjQ1NTA0AQAAAAskxgICAAAABDQ2LjQA3TgRuBgX3gjel2a7GBfeCB5DSVEuTlJTTi5JUV9NQVJLRVRDQVAuOC8xLzIwMjQBAAAAamXlIAIAAAAJMTIuMjY1MTY0AQYAAAAFAAAAATEBAAAACy0xOTg4OTMyNDg0AwAAAAMxNjACAAAABjEwMDA1NAQAAAABMAcAAAAIOC8xLzIwMjTdOBG4GBfeCN6XZrsYF94IIkNJUS5DTFNELklRX0xBU1RTQUxFUFJJQ0UuOC8xLzIwMjQBAAAADfGtCAIAAAAJMTYuOTQ5OTkxAN04EbgYF94I3pdmuxgX3ggnQ0lRLk1SSy5JUV9QUklDRV9WT0xfSElTVF82TVRILjgvMS8yMDI0AQAAAPZmBAACAAAABzIzLjE4NTgA3TgRuBgX3gjel2a7GBfeCCJDSVEuUkhIQlkuSVFfVkFMVUVfVFJBREVELjgvMS8yMDI0AQAAACR8CgADAAAAAADdOBG4GBfeCN6XZrsYF94I</t>
  </si>
  <si>
    <t>K0NJUS5KQUdYLklRX1NIT1JUX0lOVEVSRVNUX1BFUkNFTlQuOC8xLzIwMjQBAAAAjLnDAAIAAAAPNC45NzYzMjg1NTA4MjYzAN04EbgYF94I3pdmuxgX3ggiQ0lRLlpWUkEuSVFfTEFTVFNBTEVQUklDRS44LzIvMjAyNAEAAACOu+ADAgAAAAM2LjMA3TgRuBgX3gjel2a7GBfeCChDSVEuSVhITC5JUV9QUklDRV9WT0xfSElTVF82TVRILjgvNS8yMDI0AQAAADukYRMCAAAACDEzOC45MjUyAN04EbgYF94I3pdmuxgX3gghQ0lRLlJaTFQuSVFfVkFMVUVfVFJBREVELjgvNS8yMDI0AQAAACEJmwoCAAAABzIuMDg5NjcA3TgRuBgX3gjel2a7GBfeCB9DSVEuTFRSTi5JUV9MQVNUU0FMRVBSSUNFLjQ1NTE2AQAAAF4GKRACAAAABDMuODYA3TgRuBgX3gjel2a7GBfeCB5DSVEuQURUWC5JUV9NQVJLRVRDQVAuOC82LzIwMjQBAAAAGuzXIAIAAAAHMy4wNzA3NgEGAAAABQAAAAExAQAAAAstMTk5MzEwOTkyMAMAAAADMTYwAgAAAAYxMDAwNTQEAAAAATAHAAAACDgvNi8yMDI03TgRuBgX3gjel2a7GBfeCCBDSVEuQVBMSUYuSVFfTEFTVFNBTEVQUklDRS40NTUxNwUAAAAAAAAACAAAABQoSW52YWxpZCBJZGVudGlmaWVyKd04EbgYF94I3pdmuxgX3ggfQ0lRLkFOSVAuSVFfTEFTVFNBTEVQUklDRS40NTQ4NQEAAAD4UxcAAgAAAAQ2My41AN04EbgYF94I3pdmuxgX3ggpQ0lRLkJDVFguSVFfUFJJQ0VfVk9MX0hJU1Rf</t>
  </si>
  <si>
    <t>Nk1USC43LzE4LzIwMjQBAAAA9tyhDwIAAAAHOTcuMjM1MwDdOBG4GBfeCN6XZrsYF94ILENJUS5NRVNPLklRX1NIT1JUX0lOVEVSRVNUX1BFUkNFTlQuNy8yMi8yMDI0AQAAAEaeNgEDAAAAAADdOBG4GBfeCN6XZrsYF94IH0NJUS5UQ0JQLklRX0xBU1RTQUxFUFJJQ0UuNDU1MDIFAAAAAAAAAAgAAAAUKEludmFsaWQgSWRlbnRpZmllcindOBG4GBfeCN6XZrsYF94IH0NJUS5SWVRNLklRX0xBU1RTQUxFUFJJQ0UuNDU1MDMBAAAAGMltEgIAAAAFNDcuNjYA3TgRuBgX3gjel2a7GBfeCCNDSVEuQ0xSQi5JUV9MQVNUU0FMRVBSSUNFLjcvMjMvMjAyNAEAAADz7j0CAgAAAAk3My44MDAwNzMA3TgRuBgX3gjel2a7GBfeCB9DSVEuTUFJQS5JUV9NQVJLRVRDQVAuNy8yMy8yMDI0AQAAAHXynyUCAAAACTgwLjc5NzQ1MQEGAAAABQAAAAExAQAAAAstMTk5NDQyNjgwOQMAAAADMTYwAgAAAAYxMDAwNTQEAAAAATAHAAAACTcvMjMvMjAyNN04EbgYF94I3pdmuxgX3ggiQ0lRLlRMU0EuSVFfVkFMVUVfVFJBREVELjcvMjQvMjAyNAEAAAAVHpIPAgAAAAgxLjA4MDc2MQDdOBG4GBfeCN6XZrsYF94ILENJUS5CTVJOLklRX1NIT1JUX0lOVEVSRVNUX1BFUkNFTlQuNy8yNC8yMDI0AQAAAAVkAAACAAAAEDMuOTMzMTE0NDY2MTAyNTQA3TgRuBgX3gjel2a7GBfeCB9DSVEuVEVWQS5JUV9MQVNUU0FMRVBSSUNFLjQ1NDk3</t>
  </si>
  <si>
    <t>AQAAAE+zBAACAAAABDE2LjUA3TgRuBgX3gjel2a7GBfeCCxDSVEuQUNJVS5JUV9TSE9SVF9JTlRFUkVTVF9QRVJDRU5ULjcvMjUvMjAyNAEAAABAalQBAgAAAA8xLjAyNzAzMDU5NDYyMDIA3TgRuBgX3gjel2a7GBfeCB9DSVEuQ01NQi5JUV9MQVNUU0FMRVBSSUNFLjQ1NDk3AQAAALLTSBMCAAAABDUuNjgA3TgRuBgX3gjel2a7GBfeCCxDSVEuVlJETi5JUV9TSE9SVF9JTlRFUkVTVF9QRVJDRU5ULjcvMjUvMjAyNAEAAABv4q4CAgAAABAxMy41MTk3NzE3NTE4NTM5AN04EbgYF94I3pdmuxgX3ggfQ0lRLkFRU1QuSVFfTUFSS0VUQ0FQLjcvMjUvMjAyNAEAAACoPnwAAgAAAAozMTQuMDgyOTM1AQYAAAAFAAAAATEBAAAACy0xOTk2MjAzMDcyAwAAAAMxNjACAAAABjEwMDA1NAQAAAABMAcAAAAJNy8yNS8yMDI03TgRuBgX3gjel2a7GBfeCClDSVEuV0lOVC5JUV9QUklDRV9WT0xfSElTVF82TVRILjcvMjUvMjAyNAEAAAD2awAAAgAAAAc4My41MTI2AN04EbgYF94I3pdmuxgX3ggeQ0lRLkFaTi5JUV9MQVNUU0FMRVBSSUNFLjQ1NDk3AQAAAIYjBQACAAAABjEyMi4xNADdOBG4GBfeCN6XZrsYF94IHkNJUS5QTU4uSVFfTEFTVFNBTEVQUklDRS40NTUwNgEAAAA4+rMAAgAAAAQxLjMzAN04EbgYF94I3pdmuxgX3ggsQ0lRLkFCT1MuSVFfU0hPUlRfSU5URVJFU1RfUEVSQ0VOVC43LzI4LzIwMjQBAAAAgU2C</t>
  </si>
  <si>
    <t>AAIAAAAQMi43NTY5NTA5MzI4MDgwNADdOBG4GBfeCN6XZrsYF94IH0NJUS5IQUxPLklRX0xBU1RTQUxFUFJJQ0UuNDU0OTkBAAAARgV5AAIAAAAFNTYuMjMA3TgRuBgX3gjel2a7GBfeCCJDSVEuQUJPUy5JUV9WQUxVRV9UUkFERUQuNy8yOS8yMDI0AQAAAIFNggACAAAACDEuNzg1MDE2AN04EbgYF94I3pdmuxgX3ggjQ0lRLkNSVk8uSVFfTEFTVFNBTEVQUklDRS43LzI5LzIwMjQBAAAA9ZK5EAIAAAAFMTQuNDEA3TgRuBgX3gjel2a7GBfeCClDSVEuQUNPRy5JUV9QUklDRV9WT0xfSElTVF82TVRILjcvMjkvMjAyNAEAAAC7YMASAgAAAAc3My44NDA4AN04EbgYF94I3pdmuxgX3ggsQ0lRLlJFR04uSVFfU0hPUlRfSU5URVJFU1RfUEVSQ0VOVC43LzMwLzIwMjQBAAAAs4MAAAIAAAAQMS43NTQxMDQwNzA4Njg1NADdOBG4GBfeCN6XZrsYF94IH0NJUS5CTlRYLklRX0xBU1RTQUxFUFJJQ0UuNDU1MTABAAAAezsNAwIAAAAENzkuNQDdOBG4GBfeCN6XZrsYF94IH0NJUS5JTU5OLklRX0xBU1RTQUxFUFJJQ0UuNDU1MTABAAAALvkDAAIAAAAJMTUuMTMwNDI3APfIEbgYF94I3pdmuxgX3ggeQ0lRLlBNTi5JUV9MQVNUU0FMRVBSSUNFLjQ1NTEwAQAAADj6swACAAAABDEuNDIA98gRuBgX3gjel2a7GBfeCClDSVEuSFVNQS5JUV9QUklDRV9WT0xfSElTVF82TVRILjcvMzEvMjAyNAEAAACLeGsGAgAAAAgxMTUu</t>
  </si>
  <si>
    <t>MTM2OQD3yBG4GBfeCN6XZrsYF94IH0NJUS5BTFhPLklRX01BUktFVENBUC43LzMxLzIwMjQBAAAAkAP/EQIAAAAKMjUwLjA4MDUxNAEGAAAABQAAAAExAQAAAAstMTk5NTM3MDg1OAMAAAADMTYwAgAAAAYxMDAwNTQEAAAAATAHAAAACTcvMzEvMjAyNPfIEbgYF94I3pdmuxgX3ggiQ0lRLkFHSU8uSVFfTEFTVFNBTEVQUklDRS44LzEvMjAyNAEAAAALJMYCAgAAAAQ0NC41APfIEbgYF94I3pdmuxgX3ggoQ0lRLk5SU04uSVFfUFJJQ0VfVk9MX0hJU1RfNk1USC44LzEvMjAyNAEAAABqZeUgAgAAAAgxMDEuOTg2NgD3yBG4GBfeCN6XZrsYF94IIUNJUS5TVVBOLklRX1ZBTFVFX1RSQURFRC44LzEvMjAyNAEAAACwcwYAAgAAAAgxMy4xMzI1NAD3yBG4GBfeCN6XZrsYF94IH0NJUS5DTFNELklRX0xBU1RTQUxFUFJJQ0UuNDU1MTIBAAAADfGtCAIAAAAJMTUuODk5OTkyAPfIEbgYF94I3pdmuxgX3ggrQ0lRLkFEQVAuSVFfU0hPUlRfSU5URVJFU1RfUEVSQ0VOVC44LzEvMjAyNAEAAADmslIRAwAAAAAA98gRuBgX3gjel2a7GBfeCB5DSVEuTVJLLklRX0xBU1RTQUxFUFJJQ0UuNDU1MDQBAAAA9mYEAAIAAAAGMTEzLjEzAPfIEbgYF94I3pdmuxgX3ggeQ0lRLklPTlMuSVFfTUFSS0VUQ0FQLjgvMS8yMDI0AQAAAFx2AAACAAAACzc0OTQuMDE1NjI1AQYAAAAFAAAAATEBAAAACy0xOTg1MzM3Nzc1AwAAAAMxNjAC</t>
  </si>
  <si>
    <t>AAAABjEwMDA1NAQAAAABMAcAAAAIOC8xLzIwMjT3yBG4GBfeCN6XZrsYF94IIUNJUS5KQUdYLklRX1ZBTFVFX1RSQURFRC44LzEvMjAyNAEAAACMucMAAgAAAAgwLjcwOTY4NgD3yBG4GBfeCN6XZrsYF94II0NJUS5LWVRYLklRX0xBU1RTQUxFUFJJQ0UuNy8xNS8yMDI0AQAAAGGtyiYCAAAABDkuOTEA98gRuBgX3gjel2a7GBfeCB9DSVEuUEhBVC5JUV9MQVNUU0FMRVBSSUNFLjQ1NDkwAQAAACoIkyQCAAAABTEyLjExAPfIEbgYF94I3pdmuxgX3ggfQ0lRLk5VVkwuSVFfTUFSS0VUQ0FQLjcvMjIvMjAyNAEAAACFbN4pAgAAAAs1MjM4LjA4NDM4OAEGAAAABQAAAAExAQAAAAstMTk5NTcwOTI2NwMAAAADMTYwAgAAAAYxMDAwNTQEAAAAATAHAAAACTcvMjIvMjAyNPfIEbgYF94I3pdmuxgX3ggiQ0lRLkNMUkIuSVFfVkFMVUVfVFJBREVELjcvMjMvMjAyNAEAAADz7j0CAgAAAAkxNS4yMjQ4ODEA98gRuBgX3gjel2a7GBfeCCNDSVEuTUFJQS5JUV9MQVNUU0FMRVBSSUNFLjcvMjMvMjAyNAEAAAB18p8lAgAAAAMzLjcA98gRuBgX3gjel2a7GBfeCCxDSVEuS1JPTi5JUV9TSE9SVF9JTlRFUkVTVF9QRVJDRU5ULjcvMjQvMjAyNAEAAACpDE1zAwAAAAAA98gRuBgX3gjel2a7GBfeCB9DSVEuTVJVUy5JUV9NQVJLRVRDQVAuNy8yNC8yMDI0AQAAABBkfAECAAAACjM2MjMuMTk0MDQBBgAAAAUAAAABMQEAAAAL</t>
  </si>
  <si>
    <t>LTE5OTU4NjkxMzcDAAAAAzE2MAIAAAAGMTAwMDU0BAAAAAEwBwAAAAk3LzI0LzIwMjT3yBG4GBfeCN6XZrsYF94IH0NJUS5URVZBLklRX0xBU1RTQUxFUFJJQ0UuNDU1MDUBAAAAT7MEAAIAAAAFMTcuNTQA98gRuBgX3gjel2a7GBfeCB9DSVEuQ01NQi5JUV9MQVNUU0FMRVBSSUNFLjQ1NTA1AQAAALLTSBMCAAAABDQuNjYA98gRuBgX3gjel2a7GBfeCB9DSVEuQVROTS5JUV9NQVJLRVRDQVAuNy8yNS8yMDI0AQAAAJu3dwACAAAACjIzNS4yODkyNjMBBgAAAAUAAAABMQEAAAALLTE5OTg5NzE4OTADAAAAAzE2MAIAAAAGMTAwMDU0BAAAAAEwBwAAAAk3LzI1LzIwMjT3yBG4GBfeCN6XZrsYF94IKUNJUS5BUVNULklRX1BSSUNFX1ZPTF9ISVNUXzZNVEguNy8yNS8yMDI0AQAAAKg+fAACAAAABzkwLjcwMDQA98gRuBgX3gjel2a7GBfeCB9DSVEuV0lOVC5JUV9MQVNUU0FMRVBSSUNFLjQ1NDk3AQAAAPZrAAACAAAAAzE4NAD3yBG4GBfeCN6XZrsYF94IIkNJUS5BWk4uSVFfTEFTVFNBTEVQUklDRS43LzI1LzIwMjQBAAAAhiMFAAIAAAAFMTIwLjYA98gRuBgX3gjel2a7GBfeCCxDSVEuQ0VSTy5JUV9TSE9SVF9JTlRFUkVTVF9QRVJDRU5ULjcvMjYvMjAyNAEAAAAzQMNjAgAAAA84LjU0NzAzODkwNTg1NTgA98gRuBgX3gjel2a7GBfeCCxDSVEuQ0dUWC5JUV9TSE9SVF9JTlRFUkVTVF9QRVJDRU5ULjcvMjkv</t>
  </si>
  <si>
    <t>MjAyNAEAAADWrlgCAgAAABEwLjUzNjIzMzI4NTYzMTQyOAD3yBG4GBfeCN6XZrsYF94IH0NJUS5IQUxPLklRX0xBU1RTQUxFUFJJQ0UuNDU1MDkBAAAARgV5AAIAAAAFNTIuMTEA98gRuBgX3gjel2a7GBfeCB9DSVEuQ0dFTi5JUV9NQVJLRVRDQVAuNy8yOS8yMDI0AQAAAOOIAgACAAAACTE1My4wOTY2MwEGAAAABQAAAAExAQAAAAstMTk5MzI1OTczMQMAAAADMTYwAgAAAAYxMDAwNTQEAAAAATAHAAAACTcvMjkvMjAyNPfIEbgYF94I3pdmuxgX3ggfQ0lRLkNSVk8uSVFfTEFTVFNBTEVQUklDRS40NTUwOQEAAAD1krkQAgAAAAUxMy4zMwD3yBG4GBfeCN6XZrsYF94IH0NJUS5DTERYLklRX01BUktFVENBUC43LzI5LzIwMjQBAAAAVcySAAIAAAALMjc2Ny41ODM5MTEBBgAAAAUAAAABMQEAAAALLTE5OTY0MzgyMDADAAAAAzE2MAIAAAAGMTAwMDU0BAAAAAEwBwAAAAk3LzI5LzIwMjT3yBG4GBfeCN6XZrsYF94IH0NJUS5BQ09HLklRX0xBU1RTQUxFUFJJQ0UuNDU0OTkBAAAAu2DAEgIAAAAHMTMuNzU3NQD3yBG4GBfeCN6XZrsYF94IIkNJUS5SRUdOLklRX1ZBTFVFX1RSQURFRC43LzMwLzIwMjQBAAAAs4MAAAIAAAAKMzg1Ljg3NzE4OQD3yBG4GBfeCN6XZrsYF94IIkNJUS5BVlhMLklRX1ZBTFVFX1RSQURFRC43LzMwLzIwMjQBAAAAYzjPAAIAAAAJMTIuNzIwNjc2APfIEbgYF94I3pdmuxgX3ggiQ0lR</t>
  </si>
  <si>
    <t>LlBUQ1QuSVFfVkFMVUVfVFJBREVELjcvMzAvMjAyNAEAAACUWw8AAgAAAAgyMS41OTQ3NQD3yBG4GBfeCN6XZrsYF94IIkNJUS5OQU1TLklRX1ZBTFVFX1RSQURFRC43LzMwLzIwMjQBAAAAonLaKAIAAAAINy4xMjEyMjMA98gRuBgX3gjel2a7GBfeCCxDSVEuUEVQRy5JUV9TSE9SVF9JTlRFUkVTVF9QRVJDRU5ULjcvMzAvMjAyNAEAAADECQRkAgAAABAxLjc3OTE0Mjk3OTc2NzQzAPfIEbgYF94I3pdmuxgX3ggjQ0lRLkhVTUEuSVFfTEFTVFNBTEVQUklDRS43LzMxLzIwMjQBAAAAi3hrBgIAAAAEOS40NgD3yBG4GBfeCN6XZrsYF94IKUNJUS5BTFhPLklRX1BSSUNFX1ZPTF9ISVNUXzZNVEguNy8zMS8yMDI0AQAAAJAD/xECAAAABzk0LjQ4ODkA98gRuBgX3gjel2a7GBfeCB9DSVEuQUdJTy5JUV9MQVNUU0FMRVBSSUNFLjQ1NTEyAQAAAAskxgICAAAABTQzLjc5APfIEbgYF94I3pdmuxgX3ggqQ0lRLkxMWS5JUV9TSE9SVF9JTlRFUkVTVF9QRVJDRU5ULjgvMS8yMDI0AQAAABtbBAACAAAAEDAuNzAxMzEzODg1NzQzNDYA98gRuBgX3gjel2a7GBfeCB9DSVEuTlJTTi5JUV9MQVNUU0FMRVBSSUNFLjQ1NTA0AQAAAGpl5SACAAAABjAuNzU5OAD3yBG4GBfeCN6XZrsYF94IIUNJUS5NUksuSVFfTEFTVFNBTEVQUklDRS44LzEvMjAyNAEAAAD2ZgQAAgAAAAYxMTMuODIA98gRuBgX3gjel2a7GBfeCChDSVEu</t>
  </si>
  <si>
    <t>SU9OUy5JUV9QUklDRV9WT0xfSElTVF82TVRILjgvMS8yMDI0AQAAAFx2AAACAAAABzM0LjkzMDUA98gRuBgX3gjel2a7GBfeCB5DSVEuWE9NQS5JUV9NQVJLRVRDQVAuOC8yLzIwMjQBAAAAoY8AAAIAAAAKMjg5LjY4MzU4NAEGAAAABQAAAAExAQAAAAstMTk5NTY5NTQ0MQMAAAADMTYwAgAAAAYxMDAwNTQEAAAAATAHAAAACDgvMi8yMDI098gRuBgX3gjel2a7GBfeCCJDSVEuSVhITC5JUV9MQVNUU0FMRVBSSUNFLjgvNS8yMDI0AQAAADukYRMCAAAABDIuMDQA98gRuBgX3gjel2a7GBfeCChDSVEuQU5OWC5JUV9QUklDRV9WT0xfSElTVF82TVRILjgvNS8yMDI0AQAAAP+urhACAAAABzk5LjMxNjEA98gRuBgX3gjel2a7GBfeCB9DSVEuQURUWC5JUV9MQVNUU0FMRVBSSUNFLjQ1NTA5AQAAABrs1yACAAAABDkwNjAA98gRuBgX3gjel2a7GBfeCB9DSVEuQU5WUy5JUV9MQVNUU0FMRVBSSUNFLjQ1NTA5AQAAAC/RHSUCAAAAAzguNAD3yBG4GBfeCN6XZrsYF94IH0NJUS5BTVJYLklRX0xBU1RTQUxFUFJJQ0UuNDU1MTABAAAAV5xKAgIAAAAENi44OAD3yBG4GBfeCN6XZrsYF94IH0NJUS5DVFhSLklRX0xBU1RTQUxFUFJJQ0UuNDU1MTEBAAAAG5c9EAIAAAAHMjIuNjQ3NQD3yBG4GBfeCN6XZrsYF94IH0NJUS5BTlRYLklRX0xBU1RTQUxFUFJJQ0UuNDU1MTEBAAAA27FzJgIAAAAEMi40NwD3yBG4GBfeCN6X</t>
  </si>
  <si>
    <t>ZrsYF94IH0NJUS5QU1RWLklRX0xBU1RTQUxFUFJJQ0UuNDU1MTIBAAAAAQgEAAIAAAAEMS41NQD3yBG4GBfeCN6XZrsYF94IH0NJUS5PR0VOLklRX0xBU1RTQUxFUFJJQ0UuNDU1MTMBAAAAJNELAAIAAAAHNDIuMDA0MgD3yBG4GBfeCN6XZrsYF94IH0NJUS5DQVRYLklRX0xBU1RTQUxFUFJJQ0UuNDU1MTMBAAAA6pWXAAIAAAAFMTIuMDIA98gRuBgX3gjel2a7GBfeCB9DSVEuQUxNUy5JUV9MQVNUU0FMRVBSSUNFLjQ1NTE2AQAAAF97DyoCAAAABTExLjk5APfIEbgYF94I3pdmuxgX3ggfQ0lRLlZSQ0EuSVFfTEFTVFNBTEVQUklDRS40NTUxNwEAAAA7iw4TAgAAAAQ1Mi43APfIEbgYF94I3pdmuxgX3ggfQ0lRLlNORFguSVFfTEFTVFNBTEVQUklDRS40NTUxNwEAAADKpp8BAgAAAAUxOS44NwD3yBG4GBfeCN6XZrsYF94IH0NJUS5TSUdBLklRX0xBU1RTQUxFUFJJQ0UuNDU1MTgBAAAA/agFAAIAAAAFMTEuOTcA98gRuBgX3gjel2a7GBfeCB5DSVEuTlZTLklRX0xBU1RTQUxFUFJJQ0UuNDU1MTgBAAAAqbXoDwIAAAADNi4zAPfIEbgYF94I3pdmuxgX3ggfQ0lRLkxRREEuSVFfTEFTVFNBTEVQUklDRS40NTUyMAEAAACLUFsBAgAAAAUxNC4xMQD3yBG4GBfeCN6XZrsYF94IH0NJUS5QQ1NBLklRX0xBU1RTQUxFUFJJQ0UuNDU1MjABAAAAmxynHwIAAAAEMS40NQD3yBG4GBfeCN6XZrsYF94II0NJUS5OVVZM</t>
  </si>
  <si>
    <t>LklRX0xBU1RTQUxFUFJJQ0UuNy8yMi8yMDI0AQAAAIVs3ikCAAAABTgxLjE0APfIEbgYF94I3pdmuxgX3ggsQ0lRLlJZVE0uSVFfU0hPUlRfSU5URVJFU1RfUEVSQ0VOVC43LzIzLzIwMjQBAAAAGMltEgIAAAAQMTUuMTU0MDIzNTY4MDczNQD3yBG4GBfeCN6XZrsYF94IH0NJUS5NRVNPLklRX01BUktFVENBUC43LzIzLzIwMjQBAAAARp42AQIAAAAKMTQ4OS4zMTk3OAEGAAAABQAAAAExAQAAAAstMjAwODE2NDI5NAMAAAABOQIAAAAGMTAwMDU0BAAAAAEwBwAAAAk3LzIzLzIwMjT3yBG4GBfeCCsxZLsYF94IIkNJUS5CSUlCLklRX1ZBTFVFX1RSQURFRC43LzI0LzIwMjQBAAAAHnQAAAIAAAAKMjA1LjM2NzI0MgD3yBG4GBfeCCsxZLsYF94IH0NJUS5OVEJMLklRX01BUktFVENBUC43LzI0LzIwMjQBAAAAAu1aAAMAAAAAAPfIEbgYF94IKzFkuxgX3ggfQ0lRLlJBUkUuSVFfTUFSS0VUQ0FQLjcvMjQvMjAyNAEAAADxegAHAgAAAAs0MDgyLjcxMDUwMwEGAAAABQAAAAExAQAAAAstMTk5NjY4Nzc4MwMAAAADMTYwAgAAAAYxMDAwNTQEAAAAATAHAAAACTcvMjQvMjAyNPfIEbgYF94IKzFkuxgX3ggiQ0lRLkFDSVUuSVFfVkFMVUVfVFJBREVELjcvMjUvMjAyNAEAAABAalQBAgAAAAg0LjE0OTg5OAD3yBG4GBfeCCsxZLsYF94IKUNJUS5BVE5NLklRX1BSSUNFX1ZPTF9ISVNUXzZNVEguNy8yNS8yMDI0AQAA</t>
  </si>
  <si>
    <t>AJu3dwACAAAABzc5LjY3NjcA98gRuBgX3ggrMWS7GBfeCB9DSVEuQVFTVC5JUV9MQVNUU0FMRVBSSUNFLjQ1NDk3AQAAAKg+fAACAAAABDMuMzcA98gRuBgX3ggrMWS7GBfeCB9DSVEuV0lOVC5JUV9MQVNUU0FMRVBSSUNFLjQ1NTA1AQAAAPZrAAACAAAABTUwMC41APfIEbgYF94IKzFkuxgX3ggsQ0lRLkNBTFQuSVFfU0hPUlRfSU5URVJFU1RfUEVSQ0VOVC43LzI2LzIwMjQBAAAA/EsUAAMAAAAAAPfIEbgYF94IKzFkuxgX3ggfQ0lRLlNORFguSVFfTUFSS0VUQ0FQLjcvMjkvMjAyNAEAAADKpp8BAgAAAAsxODY4Ljg2NTQ0OQEGAAAABQAAAAExAQAAAAstMTk5NjEwMjU0NgMAAAADMTYwAgAAAAYxMDAwNTQEAAAAATAHAAAACTcvMjkvMjAyNPfIEbgYF94IKzFkuxgX3ggpQ0lRLkNHRU4uSVFfUFJJQ0VfVk9MX0hJU1RfNk1USC43LzI5LzIwMjQBAAAA44gCAAIAAAAGNzkuODM4APfIEbgYF94IKzFkuxgX3ggsQ0lRLkdJTEQuSVFfU0hPUlRfSU5URVJFU1RfUEVSQ0VOVC43LzI5LzIwMjQBAAAASnEAAAIAAAAQMS43MDU2NTk5MzIyMDQ3NAD3yBG4GBfeCCsxZLsYF94IKUNJUS5DTERYLklRX1BSSUNFX1ZPTF9ISVNUXzZNVEguNy8yOS8yMDI0AQAAAFXMkgACAAAABzU4LjUxNjQA98gRuBgX3ggrMWS7GBfeCCNDSVEuQUNPRy5JUV9MQVNUU0FMRVBSSUNFLjcvMjkvMjAyNAEAAAC7YMASAgAAAAcxNC4y</t>
  </si>
  <si>
    <t>ODc1APfIEbgYF94IKzFkuxgX3ggeQ0lRLlNOWS5JUV9NQVJLRVRDQVAuNy8zMC8yMDI0AQAAABp8CgACAAAADTExOTU1MC4xMDc1MjkBBgAAAAUAAAABMQEAAAALLTE5ODY0ODM5MDEDAAAAAjUwAgAAAAYxMDAwNTQEAAAAATAHAAAACTcvMzAvMjAyNPfIEbgYF94IKzFkuxgX3ggfQ0lRLklOQ1kuSVFfTUFSS0VUQ0FQLjcvMzAvMjAyNAEAAACaFAUAAgAAAAsxMzA1Ni4yMjAyNQEGAAAABQAAAAExAQAAAAstMTk4NTg3NzA0OQMAAAADMTYwAgAAAAYxMDAwNTQEAAAAATAHAAAACTcvMzAvMjAyNPfIEbgYF94IKzFkuxgX3ggfQ0lRLk5LR04uSVFfTUFSS0VUQ0FQLjcvMzAvMjAyNAEAAAA8VH8jAgAAAAkyNy41NzUxMTEBBgAAAAUAAAABMQEAAAALLTE5OTMwODkxMTEDAAAAAzE2MAIAAAAGMTAwMDU0BAAAAAEwBwAAAAk3LzMwLzIwMjT3yBG4GBfeCCsxZLsYF94IIkNJUS5QRVBHLklRX1ZBTFVFX1RSQURFRC43LzMwLzIwMjQBAAAAxAkEZAIAAAAIMS4zNDkwNjEA98gRuBgX3ggrMWS7GBfeCB9DSVEuSFVNQS5JUV9MQVNUU0FMRVBSSUNFLjQ1NTExAQAAAIt4awYCAAAABDcuODMA98gRuBgX3ggrMWS7GBfeCCxDSVEuQUNIVi5JUV9TSE9SVF9JTlRFUkVTVF9QRVJDRU5ULjcvMzEvMjAyNAEAAAB2E8AYAgAAABA3LjAyNTE2NzMzMjc1OTYyAPfIEbgYF94IKzFkuxgX3ggfQ0lRLkFMWE8uSVFfTEFTVFNB</t>
  </si>
  <si>
    <t>TEVQUklDRS40NTUwMwEAAACQA/8RAgAAAAQ1LjQ1APfIEbgYF94IKzFkuxgX3ggiQ0lRLk5SU04uSVFfTEFTVFNBTEVQUklDRS44LzEvMjAyNAEAAABqZeUgAgAAAAQwLjY4APfIEbgYF94IKzFkuxgX3gghQ0lRLkFEQVAuSVFfVkFMVUVfVFJBREVELjgvMS8yMDI0AQAAAOayUhEDAAAAAAD3yBG4GBfeCCsxZLsYF94IHkNJUS5NUksuSVFfTEFTVFNBTEVQUklDRS40NTUxMgEAAAD2ZgQAAgAAAAYxMTMuOTIA98gRuBgX3ggrMWS7GBfeCCtDSVEuUERTQi5JUV9TSE9SVF9JTlRFUkVTVF9QRVJDRU5ULjgvMS8yMDI0AQAAAIcMNAMCAAAAEDE1LjU0MTk0ODQxNjM3NDEA98gRuBgX3ggrMWS7GBfeCCJDSVEuSU9OUy5JUV9MQVNUU0FMRVBSSUNFLjgvMS8yMDI0AQAAAFx2AAACAAAABTUxLjMyAPfIEbgYF94IKzFkuxgX3ggoQ0lRLlhPTUEuSVFfUFJJQ0VfVk9MX0hJU1RfNk1USC44LzIvMjAyNAEAAAChjwAAAgAAAAc1OC4xMDY5APfIEbgYF94IKzFkuxgX3gghQ0lRLlBTVFguSVFfVkFMVUVfVFJBREVELjgvNC8yMDI0AQAAAEq5BQADAAAAAAD3yBG4GBfeCCsxZLsYF94IH0NJUS5JWEhMLklRX0xBU1RTQUxFUFJJQ0UuNDU1MTYBAAAAO6RhEwIAAAAEMS45NwD3yBG4GBfeCCsxZLsYF94IK0NJUS5YT01BLklRX1NIT1JUX0lOVEVSRVNUX1BFUkNFTlQuOC81LzIwMjQBAAAAoY8AAAIAAAAQMi4zODI5NTA4</t>
  </si>
  <si>
    <t>NzAyNjcxMgD3yBG4GBfeCCsxZLsYF94IH0NJUS5BTk5YLklRX0xBU1RTQUxFUFJJQ0UuNDU1MDYBAAAA/66uEAIAAAAENS45NwD3yBG4GBfeCCsxZLsYF94IIUNJUS5FTEVWLklRX1ZBTFVFX1RSQURFRC44LzYvMjAyNAEAAABM2+8CAwAAAAAA98gRuBgX3ggrMWS7GBfeCCJDSVEuQURUWC5JUV9MQVNUU0FMRVBSSUNFLjgvNi8yMDI0AQAAABrs1yACAAAABDk5NzAA98gRuBgX3ggrMWS7GBfeCB9DSVEuRVEuSVFfVkFMVUVfVFJBREVELjgvNi8yMDI0AQAAAAO7TiICAAAACDAuNTY5NzIxAPfIEbgYF94IKzFkuxgX3ggiQ0lRLkFOVlMuSVFfTEFTVFNBTEVQUklDRS44LzYvMjAyNAEAAAAv0R0lAgAAAAQ4LjM1APfIEbgYF94IKzFkuxgX3gghQ0lRLkVZUFQuSVFfVkFMVUVfVFJBREVELjgvNy8yMDI0AQAAAK9gRAACAAAACDUuNzYwNzAxAPfIEbgYF94IKzFkuxgX3ggiQ0lRLkFNUlguSVFfTEFTVFNBTEVQUklDRS44LzcvMjAyNAEAAABXnEoCAgAAAAQ2LjgxAPfIEbgYF94IKzFkuxgX3gghQ0lRLkFQTFMuSVFfVkFMVUVfVFJBREVELjgvOC8yMDI0AQAAAIBuWQYCAAAACjE2My4yOTE4MzkA98gRuBgX3ggrMWS7GBfeCCJDSVEuQ1RYUi5JUV9MQVNUU0FMRVBSSUNFLjgvOC8yMDI0AQAAABuXPRACAAAABTIyLjI1APfIEbgYF94IKzFkuxgX3gghQ0lRLkNBUk0uSVFfVkFMVUVfVFJBREVELjgvOC8yMDI0</t>
  </si>
  <si>
    <t>AQAAAHc40xkCAAAACDAuMjc5MTU1APfIEbgYF94IKzFkuxgX3ggiQ0lRLkFOVFguSVFfTEFTVFNBTEVQUklDRS44LzgvMjAyNAEAAADbsXMmAgAAAAQyLjY0APfIEbgYF94IKzFkuxgX3ggpQ0lRLkxTVEEuSVFfUFJJQ0VfVk9MX0hJU1RfNk1USC43LzE2LzIwMjQBAAAAYCkFAAIAAAAHNjAuNzAxNQD3yBG4GBfeCCsxZLsYF94II0NJUS5DT0NQLklRX0xBU1RTQUxFUFJJQ0UuNy8xOC8yMDI0AQAAAO+i7AICAAAABDIuMzUA98gRuBgX3ggrMWS7GBfeCCNDSVEuQVRPUy5JUV9MQVNUU0FMRVBSSUNFLjcvMjIvMjAyNAEAAACezPkFAgAAAAQxLjQ4APfIEbgYF94IKzFkuxgX3ggeQ0lRLk1SSy5JUV9NQVJLRVRDQVAuNy8yMy8yMDI0AQAAAPZmBAACAAAADTMxNTAzMC40NDg0NjUBBgAAAAUAAAABMQEAAAALLTE5OTY1NDIyMDgDAAAAAzE2MAIAAAAGMTAwMDU0BAAAAAEwBwAAAAk3LzIzLzIwMjT3yBG4GBfeCCsxZLsYF94ILENJUS5GRE1ULklRX1NIT1JUX0lOVEVSRVNUX1BFUkNFTlQuNy8xNy8yMDI0AQAAACXQQxACAAAAEDE5LjEzMTkyODg1NjA2ODUA98gRuBgX3ggrMWS7GBfeCB9DSVEuQklPUi5JUV9MQVNUU0FMRVBSSUNFLjQ1NDkwAQAAAA7v/gIDAAAAAAD3yBG4GBfeCCsxZLsYF94IHkNJUS5KTkouSVFfTEFTVFNBTEVQUklDRS40NTUwMgEAAACdIQIAAgAAAAYxNTguNTYAK5EmuBgX3ggI7227</t>
  </si>
  <si>
    <t>GBfeCCJDSVEuQVRPUy5JUV9WQUxVRV9UUkFERUQuNy8yMi8yMDI0AQAAAJ7M+QUCAAAACDEuODAwOTg4APfIEbgYF94IKzFkuxgX3ggeQ0lRLk1SSy5JUV9MQVNUU0FMRVBSSUNFLjQ1NDk1AQAAAPZmBAACAAAABjEyNS42OQD3yBG4GBfeCCsxZLsYF94IH0NJUS5NRVNPLklRX0xBU1RTQUxFUFJJQ0UuNDU1MDMBAAAARp42AQIAAAAENi40NwD3yBG4GBfeCCsxZLsYF94IH0NJUS5SQVJFLklRX0xBU1RTQUxFUFJJQ0UuNDU1MDQBAAAA8XoABwIAAAAFNDUuMDIA98gRuBgX3ggrMWS7GBfeCCJDSVEuVEVWQS5JUV9WQUxVRV9UUkFERUQuNy8yNS8yMDI0AQAAAE+zBAACAAAACjE3My4yMzgyMjMA98gRuBgX3ggrMWS7GBfeCChDSVEuQUxULklRX1BSSUNFX1ZPTF9ISVNUXzZNVEguNy8yNS8yMDI0AQAAAPdCSgACAAAABzEwMS42MjMA98gRuBgX3ggrMWS7GBfeCB9DSVEuQVROTS5JUV9MQVNUU0FMRVBSSUNFLjQ1NTA1AQAAAJu3dwACAAAABDYuNjIA98gRuBgX3ggrMWS7GBfeCCtDSVEuQVpOLklRX1NIT1JUX0lOVEVSRVNUX1BFUkNFTlQuNy8yNS8yMDI0AQAAAIYjBQADAAAAAAD3yBG4GBfeCCsxZLsYF94IH0NJUS5WVFZULklRX01BUktFVENBUC43LzI2LzIwMjQBAAAAHaMfEgIAAAAKMTM1Ljc1MzAxMwEGAAAABQAAAAExAQAAAAstMTk5NTI4NTA4MQMAAAADMTYwAgAAAAYxMDAwNTQEAAAAATAHAAAA</t>
  </si>
  <si>
    <t>CTcvMjYvMjAyNPfIEbgYF94IKzFkuxgX3ggpQ0lRLkxHVk4uSVFfUFJJQ0VfVk9MX0hJU1RfNk1USC43LzI4LzIwMjQBAAAAn/V6GAIAAAAIMjI1Ljg4MzEA98gRuBgX3ggrMWS7GBfeCB9DSVEuU05EWC5JUV9MQVNUU0FMRVBSSUNFLjQ1NDk5AQAAAMqmnwECAAAABTI0LjQ5APfIEbgYF94IKzFkuxgX3ggpQ0lRLkFWWEwuSVFfUFJJQ0VfVk9MX0hJU1RfNk1USC43LzI5LzIwMjQBAAAAYzjPAAIAAAAHNjcuNzI4MQD3yBG4GBfeCCsxZLsYF94II0NJUS5DR0VOLklRX0xBU1RTQUxFUFJJQ0UuNy8yOS8yMDI0AQAAAOOIAgACAAAABDEuNzEA98gRuBgX3ggrMWS7GBfeCB9DSVEuUEFMSS5JUV9NQVJLRVRDQVAuNy8yOS8yMDI0AQAAABnAkA4CAAAACDMuNTExNTA4AQYAAAAFAAAAATEBAAAACy0xOTk0NzMyMDM3AwAAAAMxNjACAAAABjEwMDA1NAQAAAABMAcAAAAJNy8yOS8yMDI098gRuBgX3ggrMWS7GBfeCCNDSVEuQ0xEWC5JUV9MQVNUU0FMRVBSSUNFLjcvMjkvMjAyNAEAAABVzJIAAgAAAAU0MS45OQD3yBG4GBfeCCsxZLsYF94IHkNJUS5TTlkuSVFfTEFTVFNBTEVQUklDRS40NTUwMgEAAAAafAoAAgAAAAU1Mi4wOQD3yBG4GBfeCCsxZLsYF94IIUNJUS5KQklPLklRX0JFVEFfMVlSX1JTUS43LzgvMjAyNAEAAABwr59wAwAAAAAAeUImuBgX3ggONXW7GBfeCCFDSVEuUEZFLklRX0JFVEFfMVlSX1JT</t>
  </si>
  <si>
    <t>US43LzExLzIwMjQBAAAA3nkCAAIAAAASMC4wMTE1OTY4Mjg5ODEyMzA5AHlCJrgYF94IDjV1uxgX3ggiQ0lRLkxYRU8uSVFfQkVUQV8xWVJfUlNRLjcvMTUvMjAyNAEAAAAOK00lAgAAABIwLjAyNDYwNzQyMzAzMDM2OTQAeUImuBgX3ggONXW7GBfeCCJDSVEuQU5JUC5JUV9CRVRBXzFZUl9SU1EuNy8xNS8yMDI0AQAAAPhTFwACAAAAETAuMDIwMzYxNTk1NDY5NDQxAHlCJrgYF94IDjV1uxgX3gghQ0lRLlNMUy5JUV9CRVRBXzFZUl9SU1EuNy8xNi8yMDI0AQAAACpXoQ8CAAAAEjAuMDMyMTg5NjEyMDM1MDAwOQB5Qia4GBfeCA41dbsYF94IIkNJUS5BRFZNLklRX0JFVEFfMVlSX1JTUS43LzE3LzIwMjQBAAAAl7VXDAIAAAATMC4wMDI1MTU0NDYzOTgwNTgxMgB5Qia4GBfeCA41dbsYF94IIkNJUS5OVkNSLklRX0JFVEFfMVlSX1JTUS43LzE3LzIwMjQBAAAA6HwfBAIAAAARMC4xMDExOTc1Mzc4NTQ1ODIAeUImuBgX3ggONXW7GBfeCCJDSVEuQVJXUi5JUV9CRVRBXzFZUl9SU1EuNi8yNC8yMDI0AQAAAIYZAwACAAAAETAuMTk3Njg2MDMxMjExMjE3AHlCJrgYF94IDjV1uxgX3gghQ0lRLk5WTy5JUV9CRVRBXzFZUl9SU1EuNi8yNi8yMDI0AQAAAHzvBAADAAAAAAB5Qia4GBfeCA41dbsYF94IIkNJUS5WUlBYLklRX0JFVEFfMVlSX1JTUS43LzEwLzIwMjQBAAAAktJHIQIAAAAUMC4wMDAyOTQzMjg4NzU1</t>
  </si>
  <si>
    <t>NjcwNjgAeUImuBgX3ggONXW7GBfeCCJDSVEuQ1JHWC5JUV9CRVRBXzFZUl9SU1EuNy8xMC8yMDI0BQAAAAAAAAAIAAAAFChJbnZhbGlkIElkZW50aWZpZXIpeUImuBgX3ggONXW7GBfeCCJDSVEuSU9OUy5JUV9CRVRBXzFZUl9SU1EuNi8yNS8yMDI0AQAAAFx2AAACAAAAETAuMTM3NjUwNzQ2NTA5MjM5AHlCJrgYF94IDjV1uxgX3ggiQ0lRLkdMVUUuSVFfQkVUQV8xWVJfUlNRLjYvMjcvMjAyNAEAAAAhjSQpAgAAABEwLjE0NDI5NzQ5NjE5NzIyNQCi1ne4GBfeCD+LfLsYF94IIkNJUS5QUkZYLklRX0JFVEFfMVlSX1JTUS42LzI3LzIwMjQBAAAAJUA7AwIAAAARMC4xNDEyNzI4NTkwMjA5ODEAeUImuBgX3ggONXW7GBfeCCFDSVEuQVZUWC5JUV9CRVRBXzFZUl9SU1EuNy85LzIwMjQBAAAACE2pCAIAAAATMC4wMDMwNDcwNDY5NDgzMjQxNAB5Qia4GBfeCDnQcrsYF94IIUNJUS5RVVJFLklRX0JFVEFfMVlSX1JTUS43LzkvMjAyNAEAAACgtDEKAgAAABEwLjEyNDM5ODk2MDY2MTc5NgCi1ne4GBfeCPkTersYF94IIUNJUS5OUlNOLklRX0JFVEFfMVlSX1JTUS43LzkvMjAyNAEAAABqZeUgAgAAABIwLjA3NTQ3MDM4ODg1ODM3MTcAeUImuBgX3gg50HK7GBfeCCFDSVEuSUdYVC5JUV9CRVRBXzFZUl9SU1EuNy8zLzIwMjQBAAAABKjLAQMAAAAAAHlCJrgYF94IOdByuxgX3ggiQ0lRLlZTVE0uSVFfQkVUQV8x</t>
  </si>
  <si>
    <t>WVJfUlNRLjcvMTIvMjAyNAEAAAAoN+gGAgAAABIwLjA3MTQ2NTYyOTkxNjczMTYAeUImuBgX3gg50HK7GBfeCCJDSVEuQUJCVi5JUV9CRVRBXzFZUl9SU1EuNi8yNy8yMDI0AQAAAAoBdQgCAAAAEjAuMDM3MjA5NDQwNDA4ODc1NAB5Qia4GBfeCDnQcrsYF94IIUNJUS5HQU5YLklRX0JFVEFfMVlSX1JTUS43LzkvMjAyNAEAAADb0AwhAgAAABMwLjAwOTE0MTU4NjQ2MzU1NjYzAHlCJrgYF94IOdByuxgX3ggiQ0lRLkFMTFIuSVFfQkVUQV8xWVJfUlNRLjYvMjUvMjAyNAEAAADZdXgNAgAAABEwLjE4NTA2NDkyMDM4MTgwNgB5Qia4GBfeCDnQcrsYF94IIUNJUS5GQklPLklRX0JFVEFfMVlSX1JTUS43LzIvMjAyNAEAAAAJ8q0DAgAAABEwLjA5MjkzNTM3MDU0ODUwOAB5Qia4GBfeCDnQcrsYF94IIUNJUS5CTVJOLklRX0JFVEFfMVlSX1JTUS43LzIvMjAyNAEAAAAFZAAAAgAAABIwLjAxNzAyOTQ0MzYzOTk2NjUAeUImuBgX3gg50HK7GBfeCCFDSVEuWE9NQS5JUV9CRVRBXzFZUl9SU1EuNy84LzIwMjQBAAAAoY8AAAIAAAATMC4wMDI4MTkxODM4OTk5NjY2NwB5Qia4GBfeCDnQcrsYF94IIkNJUS5LWklBLklRX0JFVEFfMVlSX1JTUS43LzEwLzIwMjQBAAAAbSEGAAIAAAATMC4wMDU1MDM2NDI0Nzc1MzA3OAB5Qia4GBfeCDnQcrsYF94IIkNJUS5PR0VOLklRX0JFVEFfMVlSX1JTUS43LzEwLzIwMjQBAAAA</t>
  </si>
  <si>
    <t>JNELAAIAAAASMC4wMzkwNDE1NDcxMTEwNzY5AHlCJrgYF94IOdByuxgX3ggiQ0lRLkJEUlguSVFfQkVUQV8xWVJfUlNRLjcvMTEvMjAyNAEAAADOf5YQAgAAABIwLjA0NzQ1OTQzODg1NTMzOTcAeUImuBgX3gg50HK7GBfeCCJDSVEuQ01ORC5JUV9CRVRBXzFZUl9SU1EuNy8xNi8yMDI0AQAAAD/2jyACAAAAEjAuMDE4MjkwNTEyNTMzNDQxOAB5Qia4GBfeCDnQcrsYF94IIkNJUS5DT0NQLklRX0JFVEFfMVlSX1JTUS43LzE4LzIwMjQBAAAA76LsAgIAAAARMC4wMjM3OTQzNDY4NjE1NjQAeUImuBgX3gg50HK7GBfeCCJDSVEuTUlSQS5JUV9CRVRBXzFZUl9SU1EuNy8yMi8yMDI0AQAAACW87GoCAAAAEzAuMDAxMTI1MTUwODE5OTc0MDYAeUImuBgX3gg50HK7GBfeCCFDSVEuQUNFVC5JUV9CRVRBXzFZUl9SU1EuNy84LzIwMjQBAAAA31d7EgIAAAARMC4xMjQ5NzE5MTMxMTIwNzQAeUImuBgX3ggBZXC7GBfeCCFDSVEuU1hUUC5JUV9CRVRBXzFZUl9SU1EuNy85LzIwMjQBAAAAfEFrDgIAAAASMC4wMTM5NjUwMTkyMDAxMjI3AHlCJrgYF94IAWVwuxgX3ggiQ0lRLklNTVAuSVFfQkVUQV8xWVJfUlNRLjcvMTEvMjAyNAEAAAAVQmYAAwAAAAAAeUImuBgX3ggBZXC7GBfeCCJDSVEuTkVVUC5JUV9CRVRBXzFZUl9SU1EuNy8xOC8yMDI0AQAAAJHVMgADAAAAAAB5Qia4GBfeCAFlcLsYF94IIkNJUS5BVE9TLklR</t>
  </si>
  <si>
    <t>X0JFVEFfMVlSX1JTUS43LzIyLzIwMjQBAAAAnsz5BQIAAAASMC4wNDYxNzkzMTI0MjQ4MjExAHlCJrgYF94IAWVwuxgX3gghQ0lRLk1SSy5JUV9CRVRBXzFZUl9SU1EuNy8yMy8yMDI0AQAAAPZmBAACAAAAETAuMDUyMzEzNDI4NjA0MTg5AHlCJrgYF94IAWVwuxgX3ggiQ0lRLkNMUkIuSVFfQkVUQV8xWVJfUlNRLjcvMjMvMjAyNAEAAADz7j0CAgAAABIwLjA1MDU3ODM3ODQ4MTc5ODEAeUImuBgX3ggBZXC7GBfeCCJDSVEuUkVHTi5JUV9CRVRBXzFZUl9SU1EuNy8yMy8yMDI0AQAAALODAAACAAAAETAuMTM0MDQ3MTExNTcxMjk5AHlCJrgYF94IAWVwuxgX3gghQ0lRLktOU0EuSVFfQkVUQV8xWVJfUlNRLjcvOS8yMDI0AQAAALWiRSECAAAAETAuMTYwNjU2MjIzMjYwNDY2AHlCJrgYF94IAWVwuxgX3ggiQ0lRLkFSVEwuSVFfQkVUQV8xWVJfUlNRLjcvMTUvMjAyNAEAAADPv1YQAgAAABQwLjAwMDcyOTAzOTU5NTk2MzUwMQB5Qia4GBfeCAFlcLsYF94IIkNJUS5BRFhOLklRX0JFVEFfMVlSX1JTUS43LzE1LzIwMjQBAAAAO0UnAAIAAAAUNy41OTM3MDA1MDA1NDIxN0UtMDUAeUImuBgX3ggBZXC7GBfeCCNDSVEuUkhIQlkuSVFfQkVUQV8xWVJfUlNRLjcvMTgvMjAyNAEAAAAkfAoAAwAAAAAAeUImuBgX3ggBZXC7GBfeCCJDSVEuTUVTTy5JUV9CRVRBXzFZUl9SU1EuNy8yMi8yMDI0AQAAAEaeNgEDAAAA</t>
  </si>
  <si>
    <t>AAB5Qia4GBfeCAFlcLsYF94IIkNJUS5JT05TLklRX0JFVEFfMVlSX1JTUS43LzIyLzIwMjQBAAAAXHYAAAIAAAASMC4wODc4MTI3MzQxMDAyOTUyAHlCJrgYF94IAWVwuxgX3ggiQ0lRLlRFVkEuSVFfQkVUQV8xWVJfUlNRLjcvMjUvMjAyNAEAAABPswQAAgAAABIwLjA5NzIyNDMyODM0MzE1NTUAeUImuBgX3ggBZXC7GBfeCCFDSVEuTkFWQi5JUV9CRVRBXzFZUl9SU1EuNy8zLzIwMjQBAAAAKv0EAAMAAAAAAHlCJrgYF94IAWVwuxgX3ggiQ0lRLkZETVQuSVFfQkVUQV8xWVJfUlNRLjcvMTcvMjAyNAEAAAAl0EMQAgAAABIwLjA5MTYxODkzMTkwMDIzMzEAeUImuBgX3ggBZXC7GBfeCCJDSVEuQklPUi5JUV9CRVRBXzFZUl9SU1EuNy8xOC8yMDI0AQAAAA7v/gIDAAAAAAB5Qia4GBfeCAFlcLsYF94IIkNJUS5PQ1VMLklRX0JFVEFfMVlSX1JTUS43LzE4LzIwMjQBAAAAQjGAAgIAAAAQMC4xMTYzMjQ3ODUzNTgwOAB5Qia4GBfeCAFlcLsYF94IIkNJUS5BRFhOLklRX0JFVEFfMVlSX1JTUS43LzIyLzIwMjQBAAAAO0UnAAIAAAATMC4wMDAxNjE2MjI4NjgzNDgzNwB5Qia4GBfeCAFlcLsYF94IIkNJUS5LWVRYLklRX0JFVEFfMVlSX1JTUS43LzE1LzIwMjQBAAAAYa3KJgIAAAAUMC4wMDAyNjY2MzUzNzI1MzkwMzkAeUImuBgX3ggI7227GBfeCCFDSVEuR01BQi5JUV9CRVRBXzFZUl9SU1EuNy84LzIwMjQB</t>
  </si>
  <si>
    <t>AAAAaCgKAAIAAAAQMC4xMzUwNDA5NDMwODE3NQB5Qia4GBfeCAjvbbsYF94IIkNJUS5BUk1QLklRX0JFVEFfMVlSX1JTUS43LzExLzIwMjQBAAAAMxQKBQIAAAASMC4wMDg4ODE2Nzc1MzY3NTA0AHlCJrgYF94ICO9tuxgX3ggiQ0lRLkFOVlMuSVFfQkVUQV8xWVJfUlNRLjcvMTYvMjAyNAEAAAAv0R0lAgAAABEwLjA2MzAyMTIwMjMyMjQ1MQB5Qia4GBfeCAjvbbsYF94IIkNJUS5BVEhFLklRX0JFVEFfMVlSX1JTUS43LzE3LzIwMjQBAAAAg18kAAMAAAAAAHlCJrgYF94ICO9tuxgX3ggiQ0lRLklPTlMuSVFfQkVUQV8xWVJfUlNRLjcvMTgvMjAyNAEAAABcdgAAAgAAABEwLjA4NDM3MDIxMTExMDY2OAB5Qia4GBfeCAjvbbsYF94IIkNJUS5QSEFULklRX0JFVEFfMVlSX1JTUS43LzE4LzIwMjQBAAAAKgiTJAIAAAARMC4xMDE5MjY3MzI0NjMyNDkAeUImuBgX3ggI7227GBfeCCJDSVEuUllUTS5JUV9CRVRBXzFZUl9SU1EuNy8yMy8yMDI0AQAAABjJbRICAAAAETAuMTUyODgzMTA4Mjc1OTYxAHlCJrgYF94ICO9tuxgX3ggiQ0lRLlpZTUUuSVFfQkVUQV8xWVJfUlNRLjcvMjIvMjAyNAEAAABnZJQCAgAAABIwLjA3NDI2MjU1MjI3NjgyNDYAeUImuBgX3ggI7227GBfeCCJDSVEuU0FHRS5JUV9CRVRBXzFZUl9SU1EuNy8yNC8yMDI0AQAAAIXp12wCAAAAEzAuMDA5ODA4NTgzNDA0NjgwMTMAeUImuBgX3ggI</t>
  </si>
  <si>
    <t>7227GBfeCCFDSVEuU05ZLklRX0JFVEFfMVlSX1JTUS43LzI0LzIwMjQBAAAAGnwKAAMAAAAAAHlCJrgYF94ICO9tuxgX3ggiQ0lRLk9TVFguSVFfQkVUQV8xWVJfUlNRLjcvMjQvMjAyNAEAAABOBJoiAwAAAAAAeUImuBgX3ggI7227GBfeCCFDSVEuUEhJTy5JUV9CRVRBXzFZUl9SU1EuNy84LzIwMjQBAAAAOQZnCAIAAAAUMC4wMDAxOTExMjAxNTkyNjMzOTUAeUImuBgX3ggI7227GBfeCCJDSVEuQklJQi5JUV9CRVRBXzFZUl9SU1EuNy8yMi8yMDI0AQAAAB50AAACAAAAETAuMTY4MjE2NDIxOTcxMTE4AHlCJrgYF94ICO9tuxgX3gghQ0lRLlRDT04uSVFfQkVUQV8xWVJfUlNRLjcvMS8yMDI0AQAAABTtCygCAAAAETAuMzM2OTE3MDczMzMwMjY3AHlCJrgYF94ICO9tuxgX3ggiQ0lRLkFHRU4uSVFfQkVUQV8xWVJfUlNRLjcvMTgvMjAyNAEAAABkQQYAAgAAABEwLjEwNDU1NTM4OTI5OTk1OQB5Qia4GBfeCAjvbbsYF94IIkNJUS5OVVZMLklRX0JFVEFfMVlSX1JTUS43LzIyLzIwMjQBAAAAhWzeKQIAAAARMC4xNjM5MjE0NjQ0OTQ1MDEAeUImuBgX3ggI7227GBfeCCJDSVEuQ0FORi5JUV9CRVRBXzFZUl9SU1EuNy8xMS8yMDI0AQAAAElUCgACAAAAETAuMDE4MTI0ODk1Nzk2NTQzAHlCJrgYF94ICO9tuxgX3ggeQ0lRLlhCSS5JUV9MQVNUU0FMRVBSSUNFLjQ1NDc1AQAAAMpAmAECAAAABTkxLjM2AFZJ</t>
  </si>
  <si>
    <t>obgYF94IrHqBuxgX3ggeQ0lRLlhCSS5JUV9MQVNUU0FMRVBSSUNFLjQ1NDc3AQAAAMpAmAECAAAABTkwLjg3AFZJobgYF94IrHqBuxgX3ggiQ0lRLk5BVkIuSVFfTEFTVFNBTEVQUklDRS43LzMvMjAyNAEAAAAq/QQAAwAAAAAAeUImuBgX3ggONXW7GBfeCCBDSVEuUkhIQlkuSVFfTEFTVFNBTEVQUklDRS40NTQ3NwEAAAAkfAoAAwAAAAAAeUImuBgX3ggONXW7GBfeCCBDSVEuSVZBLklRX1ZBTFVFX1RSQURFRC43LzUvMjAyNAEAAACKh00QAgAAAAgwLjA2MTI0NwB5Qia4GBfeCA41dbsYF94IIkNJUS5YT01BLklRX0xBU1RTQUxFUFJJQ0UuNy84LzIwMjQBAAAAoY8AAAIAAAAFMjQuNjUAeUImuBgX3ggONXW7GBfeCClDSVEuUkhIQlkuSVFfUFJJQ0VfVk9MX0hJU1RfNk1USC43LzgvMjAyNAEAAAAkfAoAAwAAAAAAeUImuBgX3ggONXW7GBfeCChDSVEuUExVUi5JUV9QUklDRV9WT0xfSElTVF82TVRILjcvOS8yMDI0AQAAAHh0XQACAAAABzg3LjAyNDMAeUImuBgX3ggONXW7GBfeCB5DSVEuWEJJLklRX0xBU1RTQUxFUFJJQ0UuNDU0ODEBAAAAykCYAQIAAAAFOTMuMjMAVkmhuBgX3ggcAn+7GBfeCCJDSVEuR0FOWC5JUV9MQVNUU0FMRVBSSUNFLjcvOS8yMDI0AQAAANvQDCECAAAABDEuMTgAeUImuBgX3ggONXW7GBfeCB5DSVEuUVVSRS5JUV9NQVJLRVRDQVAuNy85LzIwMjQBAAAAoLQxCgIAAAAKMzIz</t>
  </si>
  <si>
    <t>LjgyNDc0NQEGAAAABQAAAAExAQAAAAstMTk5MzcyODQ0MAMAAAADMTYwAgAAAAYxMDAwNTQEAAAAATAHAAAACDcvOS8yMDI0otZ3uBgX3giOc3m7GBfeCB5DSVEuWEJJLklRX0xBU1RTQUxFUFJJQ0UuNDU0ODMBAAAAykCYAQIAAAAFOTUuNDgAVkmhuBgX3ggcAn+7GBfeCB9DSVEuQVJRVC5JUV9MQVNUU0FMRVBSSUNFLjQ1NDgxAQAAAChhuSACAAAABTEwLjQzAHlCJrgYF94IDjV1uxgX3ggfQ0lRLkxTVEEuSVFfTEFTVFNBTEVQUklDRS40NTQ4MQEAAABgKQUAAgAAAAQzLjM0AHlCJrgYF94IDjV1uxgX3ggjQ0lRLktaSUEuSVFfTEFTVFNBTEVQUklDRS43LzEwLzIwMjQBAAAAbSEGAAIAAAAFMzMuNDEAeUImuBgX3ggONXW7GBfeCCxDSVEuQ1JHWC5JUV9TSE9SVF9JTlRFUkVTVF9QRVJDRU5ULjcvMTAvMjAyNAUAAAAAAAAACAAAABQoSW52YWxpZCBJZGVudGlmaWVyKXlCJrgYF94IDjV1uxgX3ggjQ0lRLk9HRU4uSVFfTEFTVFNBTEVQUklDRS43LzEwLzIwMjQBAAAAJNELAAIAAAAIMzUuNDAzNTQAeUImuBgX3ggONXW7GBfeCCNDSVEuQkRSWC5JUV9MQVNUU0FMRVBSSUNFLjcvMTEvMjAyNAEAAADOf5YQAgAAAAMyNzAAeUImuBgX3ggONXW7GBfeCB5DSVEuWEJJLklRX0xBU1RTQUxFUFJJQ0UuNDU0OTEBAAAAykCYAQIAAAAFOTcuNTQAotZ3uBgX3gg/i3y7GBfeCClDSVEuSU1NUC5JUV9QUklDRV9W</t>
  </si>
  <si>
    <t>T0xfSElTVF82TVRILjcvMTEvMjAyNAEAAAAVQmYAAgAAAAc4Mi42MDAzAHlCJrgYF94IDjV1uxgX3ggiQ0lRLkFCQlYuSVFfVkFMVUVfVFJBREVELjcvMTIvMjAyNAEAAAAKAXUIAgAAAAo3MDMuODU1Nzg2AHlCJrgYF94IDjV1uxgX3ggfQ0lRLkxYRU8uSVFfTEFTVFNBTEVQUklDRS40NTQ5NQEAAAAOK00lAgAAAAUxMS41NACi1ne4GBfeCD0lebsYF94IH0NJUS5NSVJBLklRX0xBU1RTQUxFUFJJQ0UuNDU0ODUBAAAAJbzsagIAAAAGMC41ODkyAHlCJrgYF94IDjV1uxgX3ggfQ0lRLkFSVEwuSVFfTEFTVFNBTEVQUklDRS40NTQ4NQEAAADPv1YQAgAAAAg3Ljc2OTM5OAB5Qia4GBfeCA41dbsYF94IH0NJUS5BTlZTLklRX0xBU1RTQUxFUFJJQ0UuNDU0ODgBAAAAL9EdJQIAAAAFMTIuNjQAeUImuBgX3ggONXW7GBfeCB9DSVEuQ01ORC5JUV9MQVNUU0FMRVBSSUNFLjQ1NDg4AQAAAD/2jyACAAAABDIuMjIAeUImuBgX3ggONXW7GBfeCB9DSVEuQVRIRS5JUV9MQVNUU0FMRVBSSUNFLjQ1NDg5AQAAAINfJAACAAAABjIuMDA3NwB5Qia4GBfeCA41dbsYF94IK0NJUS5CTVkuSVFfU0hPUlRfSU5URVJFU1RfUEVSQ0VOVC42LzIxLzIwMjQBAAAAxmQAAAIAAAAQMS40MTcyNjY5MTUyNjkyOQB5Qia4GBfeCA41dbsYF94IH0NJUS5SRVZCLklRX01BUktFVENBUC42LzI0LzIwMjQBAAAAf4N/KQIAAAAIMy45MTg5</t>
  </si>
  <si>
    <t>ODkBBgAAAAUAAAABMQEAAAALLTE5OTUxOTgxNDADAAAAAzE2MAIAAAAGMTAwMDU0BAAAAAEwBwAAAAk2LzI0LzIwMjR5Qia4GBfeCA41dbsYF94IHkNJUS5YQkkuSVFfTEFTVFNBTEVQUklDRS40NTQ2NAEAAADKQJgBAgAAAAU5Mi4zOADPGOO4GBfeCBQwkLsYF94IHkNJUS5YQkkuSVFfTEFTVFNBTEVQUklDRS40NTQ2OAEAAADKQJgBAgAAAAU5My4wOADPGOO4GBfeCBQwkLsYF94IH0NJUS5IT1dMLklRX01BUktFVENBUC42LzI1LzIwMjQBAAAA4SVsIQIAAAAKMTAxLjY4NTU1OQEGAAAABQAAAAExAQAAAAstMTk5MzM0MTI0NgMAAAADMTYwAgAAAAYxMDAwNTQEAAAAATAHAAAACTYvMjUvMjAyNHlCJrgYF94IDjV1uxgX3ggjQ0lRLklPTlMuSVFfTEFTVFNBTEVQUklDRS42LzI1LzIwMjQBAAAAXHYAAAIAAAACNDcAeUImuBgX3ggONXW7GBfeCB9DSVEuQU5OWC5JUV9MQVNUU0FMRVBSSUNFLjQ1NDY3AQAAAP+urhACAAAABDQuNzcAeUImuBgX3ggONXW7GBfeCB5DSVEuWEJJLklRX0xBU1RTQUxFUFJJQ0UuNDU0NjkBAAAAykCYAQIAAAAFOTIuMTkAzxjjuBgX3ggUMJC7GBfeCCNDSVEuR0xVRS5JUV9MQVNUU0FMRVBSSUNFLjYvMjcvMjAyNAEAAAAhjSQpAgAAAAQzLjM4AKLWd7gYF94I+RN6uxgX3ggeQ0lRLlhCSS5JUV9MQVNUU0FMRVBSSUNFLjQ1NDcxAQAAAMpAmAECAAAABTkyLjcxAFZJobgYF94I</t>
  </si>
  <si>
    <t>KNGIuxgX3ggfQ0lRLkdBTlguSVFfTEFTVFNBTEVQUklDRS40NTQ2OQEAAADb0AwhAgAAAAQxLjI3AHlCJrgYF94IDjV1uxgX3ggiQ0lRLlJDS1QuSVFfVkFMVUVfVFJBREVELjYvMjgvMjAyNAEAAABAVoEZAgAAAAk4Ni4xNjIwMjcAeUImuBgX3ggONXW7GBfeCB9DSVEuVENPTi5JUV9MQVNUU0FMRVBSSUNFLjQ1NDgxAQAAABTtCygCAAAABTE0Ljg5AHlCJrgYF94IDjV1uxgX3gghQ0lRLkFSQ1QuSVFfVkFMVUVfVFJBREVELjcvMS8yMDI0AQAAAKXDAg4CAAAACTEwLjc4Mjg1NgCi1ne4GBfeCPkTersYF94IKENJUS5IT09LLklRX1BSSUNFX1ZPTF9ISVNUXzZNVEguNy8xLzIwMjQBAAAAMZASIgIAAAAHODIuMjY5OAB5Qia4GBfeCA41dbsYF94IIkNJUS5GQklPLklRX0xBU1RTQUxFUFJJQ0UuNy8yLzIwMjQBAAAACfKtAwIAAAAEMS42NwB5Qia4GBfeCA41dbsYF94IIkNJUS5BTklQLklRX0xBU1RTQUxFUFJJQ0UuNy8yLzIwMjQBAAAA+FMXAAIAAAAFNjIuNjQAeUImuBgX3ggONXW7GBfeCCJDSVEuQk1STi5JUV9MQVNUU0FMRVBSSUNFLjcvMi8yMDI0AQAAAAVkAAACAAAABTgyLjIyAHlCJrgYF94IDjV1uxgX3ggfQ0lRLkJEUlguSVFfTEFTVFNBTEVQUklDRS40NTQ3NAEAAADOf5YQAgAAAAYyMjMuNDUAotZ3uBgX3gj5E3q7GBfeCB5DSVEuQVJUTC5JUV9NQVJLRVRDQVAuNy8yLzIwMjQBAAAAz79W</t>
  </si>
  <si>
    <t>EAIAAAAINC4yNjA1NjMBBgAAAAUAAAABMQEAAAALLTE5OTQ3NTExMzADAAAAAzE2MAIAAAAGMTAwMDU0BAAAAAEwBwAAAAg3LzIvMjAyNHlCJrgYF94IDjV1uxgX3gggQ0lRLkxMWS5JUV9WQUxVRV9UUkFERUQuNy8yLzIwMjQBAAAAG1sEAAIAAAALNDE1Ni45MDQ0NzkAeUImuBgX3ggONXW7GBfeCB9DSVEuTkFWQi5JUV9MQVNUU0FMRVBSSUNFLjQ1NDgzAQAAACr9BAADAAAAAAB5Qia4GBfeCA41dbsYF94II0NJUS5SSEhCWS5JUV9MQVNUU0FMRVBSSUNFLjcvNS8yMDI0AQAAACR8CgADAAAAAAB5Qia4GBfeCA41dbsYF94IHkNJUS5JRFlBLklRX01BUktFVENBUC43LzgvMjAyNAEAAABrHacTAgAAAAsyOTkwLjM3ODY3MgEGAAAABQAAAAExAQAAAAstMTk5NjAzMzY3MwMAAAADMTYwAgAAAAYxMDAwNTQEAAAAATAHAAAACDcvOC8yMDI0eUImuBgX3ggONXW7GBfeCB9DSVEuWE9NQS5JUV9MQVNUU0FMRVBSSUNFLjQ1NDg4AQAAAKGPAAACAAAABTI2Ljk3AHlCJrgYF94IDjV1uxgX3gghQ0lRLkpCSU8uSVFfVkFMVUVfVFJBREVELjcvOC8yMDI0AQAAAHCvn3ADAAAAAAB5Qia4GBfeCA41dbsYF94IIENJUS5SSEhCWS5JUV9MQVNUU0FMRVBSSUNFLjQ1NDc4AQAAACR8CgADAAAAAAB5Qia4GBfeCA41dbsYF94IIUNJUS5LWU1SLklRX1ZBTFVFX1RSQURFRC43LzgvMjAyNAEAAAALkE8gAgAAAAkxNS45Mjkx</t>
  </si>
  <si>
    <t>ODQAeUImuBgX3ggONXW7GBfeCB9DSVEuUExVUi5JUV9MQVNUU0FMRVBSSUNFLjQ1NDgxAQAAAHh0XQACAAAABDUuNzgAeUImuBgX3ggONXW7GBfeCCtDSVEuQVZUWC5JUV9TSE9SVF9JTlRFUkVTVF9QRVJDRU5ULjcvOS8yMDI0AQAAAAhNqQgCAAAAEDcuMjg3MTg4MjY0NTMxNTQAeUImuBgX3ggONXW7GBfeCB9DSVEuR0FOWC5JUV9MQVNUU0FMRVBSSUNFLjQ1NDg5AQAAANvQDCECAAAAAzEuMwB5Qia4GBfeCA41dbsYF94IKENJUS5RVVJFLklRX1BSSUNFX1ZPTF9ISVNUXzZNVEguNy85LzIwMjQBAAAAoLQxCgIAAAAHOTkuNTcwNgBWSaG4GBfeCKx6gbsYF94IIkNJUS5BUlFULklRX0xBU1RTQUxFUFJJQ0UuNy85LzIwMjQBAAAAKGG5IAIAAAAFMTAuMDIAeUImuBgX3ggONXW7GBfeCCtDSVEuTlJTTi5JUV9TSE9SVF9JTlRFUkVTVF9QRVJDRU5ULjcvOS8yMDI0AQAAAGpl5SACAAAAEjAuMDQ0NzY5MDcwODc1NzMxOAB5Qia4GBfeCA41dbsYF94IIkNJUS5MU1RBLklRX0xBU1RTQUxFUFJJQ0UuNy85LzIwMjQBAAAAYCkFAAIAAAAEMy4zNgB5Qia4GBfeCA41dbsYF94IH0NJUS5LWklBLklRX0xBU1RTQUxFUFJJQ0UuNDU0OTABAAAAbSEGAAIAAAAFMzIuOTMAeUImuBgX3ggONXW7GBfeCCFDSVEuUEZFLklRX1ZBTFVFX1RSQURFRC43LzExLzIwMjQBAAAA3nkCAAIAAAALMTM1Ni4yNjQzMTIAeUImuBgX</t>
  </si>
  <si>
    <t>3ggONXW7GBfeCB9DSVEuQkRSWC5JUV9MQVNUU0FMRVBSSUNFLjQ1NDkxAQAAAM5/lhACAAAABzIzNS4xMjUAeUImuBgX3ggONXW7GBfeCCxDSVEuQVJNUC5JUV9TSE9SVF9JTlRFUkVTVF9QRVJDRU5ULjcvMTEvMjAyNAEAAAAzFAoFAgAAABIwLjAxNTQ0MjAxMTE4MjE0MDMAeUImuBgX3ggONXW7GBfeCB9DSVEuSU1NUC5JUV9MQVNUU0FMRVBSSUNFLjQ1NDgzAQAAABVCZgACAAAAATIAeUImuBgX3ggONXW7GBfeCB5DSVEuWEJJLklRX0xBU1RTQUxFUFJJQ0UuNDU0ODQBAAAAykCYAQIAAAAFOTcuOTYAotZ3uBgX3gj5E3q7GBfeCB9DSVEuQk5UQy5JUV9NQVJLRVRDQVAuNy8xNS8yMDI0AQAAAICORAACAAAACTk1LjU0ODM0NwEGAAAABQAAAAExAQAAAAstMTk5NDkwNTk5OAMAAAADMTYwAgAAAAYxMDAwNTQEAAAAATAHAAAACTcvMTUvMjAyNHlCJrgYF94IDjV1uxgX3ggiQ0lRLkxYRU8uSVFfVkFMVUVfVFJBREVELjcvMTUvMjAyNAEAAAAOK00lAgAAAAkyOS45NDAzNTUAeUImuBgX3ggONXW7GBfeCCNDSVEuTUlSQS5JUV9MQVNUU0FMRVBSSUNFLjcvMTUvMjAyNAEAAAAlvOxqAgAAAAQwLjc0AHlCJrgYF94IDjV1uxgX3ggiQ0lRLkFOSVAuSVFfVkFMVUVfVFJBREVELjcvMTUvMjAyNAEAAAD4UxcAAgAAAAg5LjYwMjQ4NgB5Qia4GBfeCA41dbsYF94II0NJUS5BUlRMLklRX0xBU1RTQUxFUFJJQ0Uu</t>
  </si>
  <si>
    <t>Ny8xNS8yMDI0AQAAAM+/VhACAAAACDcuOTc5OTk4AHlCJrgYF94IDjV1uxgX3gghQ0lRLlNMUy5JUV9WQUxVRV9UUkFERUQuNy8xNi8yMDI0AQAAACpXoQ8CAAAACDIuMTE5ODE1AHlCJrgYF94IDjV1uxgX3ggjQ0lRLkFOVlMuSVFfTEFTVFNBTEVQUklDRS43LzE2LzIwMjQBAAAAL9EdJQIAAAAFMTIuNTEAeUImuBgX3ggONXW7GBfeCCNDSVEuQ01ORC5JUV9MQVNUU0FMRVBSSUNFLjcvMTYvMjAyNAEAAAA/9o8gAgAAAAQxLjgzAHlCJrgYF94IDjV1uxgX3ggiQ0lRLkFEVk0uSVFfVkFMVUVfVFJBREVELjcvMTcvMjAyNAEAAACXtVcMAgAAAAkxOS40MTgyMzQAeUImuBgX3ggONXW7GBfeCCNDSVEuQVRIRS5JUV9MQVNUU0FMRVBSSUNFLjcvMTcvMjAyNAEAAACDXyQAAgAAAAUyLjEzNQB5Qia4GBfeCA41dbsYF94IIkNJUS5OVkNSLklRX1ZBTFVFX1RSQURFRC43LzE3LzIwMjQBAAAA6HwfBAIAAAAIMTcuNDY3NjEAeUImuBgX3ggONXW7GBfeCCNDSVEuTkVVUC5JUV9MQVNUU0FMRVBSSUNFLjcvMTgvMjAyNAEAAACR1TIAAwAAAAAAeUImuBgX3ggONXW7GBfeCCJDSVEuVklHTC5JUV9WQUxVRV9UUkFERUQuNy8xOC8yMDI0BQAAAAAAAAAIAAAAFChJbnZhbGlkIElkZW50aWZpZXIpeUImuBgX3ggONXW7GBfeCCNDSVEuQUdFTi5JUV9MQVNUU0FMRVBSSUNFLjcvMTgvMjAyNAEAAABkQQYAAgAAAAM3LjMA</t>
  </si>
  <si>
    <t>eUImuBgX3ggONXW7GBfeCCNDSVEuUkhIQlkuSVFfVkFMVUVfVFJBREVELjcvMTgvMjAyNAEAAAAkfAoAAwAAAAAAK5EmuBgX3ggONXW7GBfeCB5DSVEuWEJJLklRX0xBU1RTQUxFUFJJQ0UuNDU0NzQBAAAAykCYAQIAAAAFOTMuMDQAVkmhuBgX3ggo0Yi7GBfeCClDSVEuQVNORC5JUV9QUklDRV9WT0xfSElTVF82TVRILjYvMjQvMjAyNAEAAACl4loCAgAAAAczNy4yNTY0AHlCJrgYF94IDjV1uxgX3ggeQ0lRLlhCSS5JUV9MQVNUU0FMRVBSSUNFLjQ1NDY3AQAAAMpAmAECAAAABTkzLjc0AM8Y47gYF94IFDCQuxgX3ggjQ0lRLkFOTlguSVFfTEFTVFNBTEVQUklDRS42LzI1LzIwMjQBAAAA/66uEAIAAAAENC41OAB5Qia4GBfeCA41dbsYF94IH0NJUS5SUFRYLklRX0xBU1RTQUxFUFJJQ0UuNDU0NjgBAAAA57/wGQIAAAAEMy40MQB5Qia4GBfeCA41dbsYF94IH0NJUS5BQkJWLklRX01BUktFVENBUC42LzI3LzIwMjQBAAAACgF1CAIAAAANMjk4NDEzLjk5NjMxMQEGAAAABQAAAAExAQAAAAstMTk5NjU5OTQwOQMAAAADMTYwAgAAAAYxMDAwNTQEAAAAATAHAAAACTYvMjcvMjAyNHlCJrgYF94IDjV1uxgX3ggpQ0lRLk1JUk0uSVFfUFJJQ0VfVk9MX0hJU1RfNk1USC42LzI4LzIwMjQBAAAA2mYzIwIAAAAHNTYuMjQyNwB5Qia4GBfeCA41dbsYF94IHkNJUS5BUkNULklRX01BUktFVENBUC43LzEvMjAyNAEA</t>
  </si>
  <si>
    <t>AAClwwIOAgAAAAo2MzcuMjA3MDAzAQYAAAAFAAAAATEBAAAACy0xOTk1OTI5NDQzAwAAAAMxNjACAAAABjEwMDA1NAQAAAABMAcAAAAINy8xLzIwMjRWSaG4GBfeCBwCf7sYF94IH0NJUS5IT09LLklRX0xBU1RTQUxFUFJJQ0UuNDU0NzEBAAAAMZASIgIAAAAFNS45MTgAeUImuBgX3ggONXW7GBfeCB9DSVEuQU5JUC5JUV9MQVNUU0FMRVBSSUNFLjQ1NDgyAQAAAPhTFwACAAAABTYxLjM0AHlCJrgYF94IDjV1uxgX3ggiQ0lRLkJEUlguSVFfTEFTVFNBTEVQUklDRS43LzIvMjAyNAEAAADOf5YQAgAAAAcyMjQuMjI1AKLWd7gYF94I+RN6uxgX3ggiQ0lRLkFSVEwuSVFfTEFTVFNBTEVQUklDRS43LzIvMjAyNAEAAADPv1YQAgAAAAg3LjkxOTk5OAB5Qia4GBfeCA41dbsYF94IKENJUS5BUlRMLklRX1BSSUNFX1ZPTF9ISVNUXzZNVEguNy8zLzIwMjQBAAAAz79WEAIAAAAHNTEuOTU2MgB5Qia4GBfeCA41dbsYF94IK0NJUS5JR1hULklRX1NIT1JUX0lOVEVSRVNUX1BFUkNFTlQuNy8zLzIwMjQBAAAABKjLAQMAAAAAAHlCJrgYF94IDjV1uxgX3ggoQ0lRLklEWUEuSVFfUFJJQ0VfVk9MX0hJU1RfNk1USC43LzgvMjAyNAEAAABrHacTAgAAAAc0Ni4zMzM3AHlCJrgYF94IDjV1uxgX3ggoQ0lRLk1SVVMuSVFfUFJJQ0VfVk9MX0hJU1RfNk1USC43LzgvMjAyNAEAAAAQZHwBAgAAAAc2NC4yMTE2AHlCJrgYF94I</t>
  </si>
  <si>
    <t>DjV1uxgX3ggjQ0lRLlJISEJZLklRX0xBU1RTQUxFUFJJQ0UuNy84LzIwMjQBAAAAJHwKAAMAAAAAAHlCJrgYF94IOdByuxgX3ggdQ0lRLlNOWS5JUV9NQVJLRVRDQVAuNy84LzIwMjQBAAAAGnwKAAIAAAANMTE1MTM1Ljc4NTY0NwEGAAAABQAAAAExAQAAAAstMTk5OTc2ODY5MgMAAAACNTACAAAABjEwMDA1NAQAAAABMAcAAAAINy84LzIwMjR5Qia4GBfeCA41dbsYF94IIkNJUS5QTFVSLklRX0xBU1RTQUxFUFJJQ0UuNy85LzIwMjQBAAAAeHRdAAIAAAAGNS43OTY1AHlCJrgYF94IOdByuxgX3ggfQ0lRLlFVUkUuSVFfTEFTVFNBTEVQUklDRS40NTQ4MQEAAACgtDEKAgAAAAQzLjc4AFZJobgYF94IHAJ/uxgX3ggfQ0lRLkFSUVQuSVFfTEFTVFNBTEVQUklDRS40NTQ4OQEAAAAoYbkgAgAAAAUxMC42NwCi1ne4GBfeCPkTersYF94IH0NJUS5MU1RBLklRX0xBU1RTQUxFUFJJQ0UuNDU0ODkBAAAAYCkFAAIAAAADMy43AHlCJrgYF94IOdByuxgX3ggiQ0lRLlZSUFguSVFfVkFMVUVfVFJBREVELjcvMTAvMjAyNAEAAACS0kchAgAAAAoxOTkuMjE0NDU4AHlCJrgYF94IOdByuxgX3ggeQ0lRLlhCSS5JUV9MQVNUU0FMRVBSSUNFLjQ1NDYzAQAAAMpAmAECAAAABTg5Ljg5AM8Y47gYF94IFDCQuxgX3ggfQ0lRLlNOR1guSVFfTUFSS0VUQ0FQLjYvMjUvMjAyNAEAAACrbQAAAgAAAAgyLjYxNjg0NgEGAAAABQAA</t>
  </si>
  <si>
    <t>AAExAQAAAAstMTk5NTE5ODEyNwMAAAADMTYwAgAAAAYxMDAwNTQEAAAAATAHAAAACTYvMjUvMjAyNHlCJrgYF94IOdByuxgX3ggfQ0lRLkFMTFIuSVFfTUFSS0VUQ0FQLjYvMjUvMjAyNAEAAADZdXgNAgAAAAg1LjMyMjE1NwEGAAAABQAAAAExAQAAAAstMTk5NDM5NDIzNAMAAAADMTYwAgAAAAYxMDAwNTQEAAAAATAHAAAACTYvMjUvMjAyNHlCJrgYF94IOdByuxgX3ggeQ0lRLlNMTi5JUV9NQVJLRVRDQVAuNi8yNy8yMDI0AQAAAPDLAgACAAAACjg4NS42OTMzMDMBBgAAAAUAAAABMQEAAAALLTE5OTEyODM5MTYDAAAAAzE2MAIAAAAGMTAwMDU0BAAAAAEwBwAAAAk2LzI3LzIwMjR5Qia4GBfeCDnQcrsYF94IKUNJUS5DQUxDLklRX1BSSUNFX1ZPTF9ISVNUXzZNVEguNi8yNy8yMDI0AQAAAAZjCgICAAAACDEwNy45MDAxAHlCJrgYF94IOdByuxgX3ggsQ0lRLkdBTlguSVFfU0hPUlRfSU5URVJFU1RfUEVSQ0VOVC42LzI3LzIwMjQBAAAA29AMIQIAAAAQMS45ODc5MTkzNTYxMDM3MwB5Qia4GBfeCDnQcrsYF94IH0NJUS5NSVJNLklRX0xBU1RTQUxFUFJJQ0UuNDU0NzABAAAA2mYzIwIAAAAFMzMuMTEAeUImuBgX3gg50HK7GBfeCCtDSVEuVENPTi5JUV9TSE9SVF9JTlRFUkVTVF9QRVJDRU5ULjcvMS8yMDI0AQAAABTtCygDAAAAAAB5Qia4GBfeCDnQcrsYF94IIkNJUS5BUkNULklRX0xBU1RTQUxFUFJJ</t>
  </si>
  <si>
    <t>Q0UuNy8xLzIwMjQBAAAApcMCDgIAAAAFMjMuNjYAVkmhuBgX3ggcAn+7GBfeCCJDSVEuSE9PSy5JUV9MQVNUU0FMRVBSSUNFLjcvMS8yMDI0AQAAADGQEiICAAAABTYuMjgzAHlCJrgYF94IOdByuxgX3ggfQ0lRLkJEUlguSVFfTEFTVFNBTEVQUklDRS40NTQ4MgEAAADOf5YQAgAAAAcyMDUuMTc1AKLWd7gYF94IjnN5uxgX3ggfQ0lRLkFSVEwuSVFfTEFTVFNBTEVQUklDRS40NTQ3NQEAAADPv1YQAgAAAAg3LjkxOTk5OAB5Qia4GBfeCDnQcrsYF94IK0NJUS5OQVZCLklRX1NIT1JUX0lOVEVSRVNUX1BFUkNFTlQuNy8zLzIwMjQBAAAAKv0EAAMAAAAAAHlCJrgYF94IOdByuxgX3ggfQ0lRLklEWUEuSVFfTEFTVFNBTEVQUklDRS40NTQ3OAEAAABrHacTAgAAAAUzNC4yNgB5Qia4GBfeCDnQcrsYF94IIUNJUS5CQ0RBLklRX1ZBTFVFX1RSQURFRC43LzgvMjAyNAEAAABnLpUAAgAAAAgwLjM1Njk5MwB5Qia4GBfeCDnQcrsYF94IH0NJUS5NUlVTLklRX0xBU1RTQUxFUFJJQ0UuNDU0NzgBAAAAEGR8AQIAAAAFNTMuMzQAeUImuBgX3gg50HK7GBfeCCtDSVEuR01BQi5JUV9TSE9SVF9JTlRFUkVTVF9QRVJDRU5ULjcvOC8yMDI0AQAAAGgoCgADAAAAAAB5Qia4GBfeCDnQcrsYF94IIENJUS5SSEhCWS5JUV9MQVNUU0FMRVBSSUNFLjQ1NDg4AQAAACR8CgADAAAAAAB5Qia4GBfeCDnQcrsYF94IJ0NJUS5TTlku</t>
  </si>
  <si>
    <t>SVFfUFJJQ0VfVk9MX0hJU1RfNk1USC43LzgvMjAyNAEAAAAafAoAAgAAAAcyMi4xMTM4AHlCJrgYF94IOdByuxgX3ggrQ0lRLlNYVFAuSVFfU0hPUlRfSU5URVJFU1RfUEVSQ0VOVC43LzkvMjAyNAEAAAB8QWsOAgAAAA4yLjY0OTM4NzM2MDU4MgB5Qia4GBfeCDnQcrsYF94IH0NJUS5QTFVSLklRX0xBU1RTQUxFUFJJQ0UuNDU0ODkBAAAAeHRdAAIAAAAENS44NQB5Qia4GBfeCDnQcrsYF94IIUNJUS5BVlRYLklRX1ZBTFVFX1RSQURFRC43LzkvMjAyNAEAAAAITakIAgAAAAgwLjA1OTk2NgB5Qia4GBfeCDnQcrsYF94IIkNJUS5RVVJFLklRX0xBU1RTQUxFUFJJQ0UuNy85LzIwMjQBAAAAoLQxCgIAAAAENi42NwCi1ne4GBfeCN2ld7sYF94IIUNJUS5RVVJFLklRX1ZBTFVFX1RSQURFRC43LzkvMjAyNAEAAACgtDEKAgAAAAozNDMuNDc0NzkyAKLWd7gYF94IjnN5uxgX3gghQ0lRLk5SU04uSVFfVkFMVUVfVFJBREVELjcvOS8yMDI0AQAAAGpl5SACAAAACDAuODE5NTcyAHlCJrgYF94IOdByuxgX3ggfQ0lRLk9LWU8uSVFfTUFSS0VUQ0FQLjcvMTAvMjAyNAEAAABLz7YCAgAAAAkzOC44ODYxNzkBBgAAAAUAAAABMQEAAAALLTIwMzI1MDQ2NzADAAAAAzE2MAIAAAAGMTAwMDU0BAAAAAEwBwAAAAk3LzEwLzIwMjR5Qia4GBfeCDnQcrsYF94IKUNJUS5NQlJYLklRX1BSSUNFX1ZPTF9ISVNUXzZNVEguNy8x</t>
  </si>
  <si>
    <t>MC8yMDI0AQAAAIZsFBMCAAAABzg0Ljc4MDcAeUImuBgX3gg50HK7GBfeCChDSVEuTlZPLklRX1BSSUNFX1ZPTF9ISVNUXzZNVEguNy8xMS8yMDI0AQAAAHzvBAACAAAABjI3LjM0OQB5Qia4GBfeCDnQcrsYF94IIkNJUS5BUk1QLklRX1ZBTFVFX1RSQURFRC43LzExLzIwMjQBAAAAMxQKBQIAAAAIMC4wNzA3NjQAeUImuBgX3gg50HK7GBfeCB9DSVEuSU1NUC5JUV9MQVNUU0FMRVBSSUNFLjQ1NDkxAQAAABVCZgACAAAABDEuOTQAeUImuBgX3gg50HK7GBfeCCNDSVEuQk5UQy5JUV9MQVNUU0FMRVBSSUNFLjcvMTUvMjAyNAEAAACAjkQAAgAAAAQxMC4yAHlCJrgYF94IOdByuxgX3ggpQ0lRLlNDTkkuSVFfUFJJQ0VfVk9MX0hJU1RfNk1USC43LzE1LzIwMjQBAAAAA+yNAAIAAAAIMTMzLjQ0OTcAeUImuBgX3gg50HK7GBfeCCxDSVEuQURYTi5JUV9TSE9SVF9JTlRFUkVTVF9QRVJDRU5ULjcvMTUvMjAyNAEAAAA7RScAAwAAAAAAeUImuBgX3gg50HK7GBfeCClDSVEuUExSWC5JUV9QUklDRV9WT0xfSElTVF82TVRILjcvMTUvMjAyNAEAAABtEW4TAgAAAAc1Ny40NzkxAHlCJrgYF94IOdByuxgX3ggsQ0lRLktZVFguSVFfU0hPUlRfSU5URVJFU1RfUEVSQ0VOVC43LzE1LzIwMjQBAAAAYa3KJgIAAAAQNi42NjY0MDc4MjU1MDEzNQB5Qia4GBfeCDnQcrsYF94IKUNJUS5QQVNHLklRX1BSSUNFX1ZPTF9ISVNU</t>
  </si>
  <si>
    <t>XzZNVEguNy8xNi8yMDI0AQAAAAfa6CMCAAAABzkxLjE2MjEAeUImuBgX3gg50HK7GBfeCCNDSVEuTU5LRC5JUV9MQVNUU0FMRVBSSUNFLjYvMjIvMjAyNAEAAABmpY0AAgAAAAQ1LjExAHlCJrgYF94IOdByuxgX3ggfQ0lRLkRBUkUuSVFfTEFTVFNBTEVQUklDRS40NTQ3NAEAAAA0aEUZAgAAAAQzLjc5AHlCJrgYF94IOdByuxgX3ggfQ0lRLlNHTU8uSVFfTEFTVFNBTEVQUklDRS40NTQ2NAEAAAACTAYAAgAAAAYwLjQ0NDgAeUImuBgX3gg50HK7GBfeCCNDSVEuU05HWC5JUV9MQVNUU0FMRVBSSUNFLjYvMjUvMjAyNAEAAACrbQAAAgAAAAQyLjY1AHlCJrgYF94IOdByuxgX3ggpQ0lRLkFMTFIuSVFfUFJJQ0VfVk9MX0hJU1RfNk1USC42LzI1LzIwMjQBAAAA2XV4DQIAAAAHMTIxLjg0MQB5Qia4GBfeCDnQcrsYF94IKUNJUS5TUlJLLklRX1BSSUNFX1ZPTF9ISVNUXzZNVEguNi8yNC8yMDI0AQAAAJAttiACAAAABzcwLjE4NjgAeUImuBgX3gg50HK7GBfeCB9DSVEuU0dNTy5JUV9MQVNUU0FMRVBSSUNFLjQ1NDc0AQAAAAJMBgACAAAABDAuMzMAeUImuBgX3gg50HK7GBfeCB9DSVEuU05HWC5JUV9MQVNUU0FMRVBSSUNFLjQ1NDc1AQAAAKttAAACAAAABDIuMjcAeUImuBgX3gg50HK7GBfeCB9DSVEuUkVHTi5JUV9MQVNUU0FMRVBSSUNFLjQ1NDc1AQAAALODAAACAAAABzEwNDQuNjYAeUImuBgX3gg50HK7</t>
  </si>
  <si>
    <t>GBfeCCNDSVEuTEdORC5JUV9MQVNUU0FMRVBSSUNFLjYvMjYvMjAyNAEAAABkeAAAAgAAAAU3Ny44MgB5Qia4GBfeCDnQcrsYF94IHkNJUS5TTE4uSVFfTEFTVFNBTEVQUklDRS40NTQ3NwEAAADwywIAAgAAAAUxNy45NwB5Qia4GBfeCDnQcrsYF94IH0NJUS5DQUxDLklRX0xBU1RTQUxFUFJJQ0UuNDU0NzcBAAAABmMKAgIAAAAENC4yNgB5Qia4GBfeCDnQcrsYF94II0NJUS5FTFRYLklRX0xBU1RTQUxFUFJJQ0UuNi8yNy8yMDI0AQAAAECqzwwCAAAABDYuODkAeUImuBgX3gg50HK7GBfeCCxDSVEuTUlSTS5JUV9TSE9SVF9JTlRFUkVTVF9QRVJDRU5ULjYvMjgvMjAyNAEAAADaZjMjAgAAABAxNi41NDg4MzMxNDE4NDM0AHlCJrgYF94IOdByuxgX3ggoQ0lRLkJJT1IuSVFfUFJJQ0VfVk9MX0hJU1RfNk1USC43LzEvMjAyNAEAAAAO7/4CAwAAAAAAeUImuBgX3gg50HK7GBfeCChDSVEuTEJQSC5JUV9QUklDRV9WT0xfSElTVF82TVRILjcvMS8yMDI0BQAAAAAAAAAIAAAAFChJbnZhbGlkIElkZW50aWZpZXIpeUImuBgX3gg50HK7GBfeCCtDSVEuRkJJTy5JUV9TSE9SVF9JTlRFUkVTVF9QRVJDRU5ULjcvMi8yMDI0AQAAAAnyrQMCAAAAEDYuODQ0NzM3NTM3OTgxNjEAeUImuBgX3gg50HK7GBfeCCtDSVEuQk1STi5JUV9TSE9SVF9JTlRFUkVTVF9QRVJDRU5ULjcvMi8yMDI0AQAAAAVkAAACAAAAEDEuODc3</t>
  </si>
  <si>
    <t>MzU1MDEyODQ0NjMAeUImuBgX3gg50HK7GBfeCB5DSVEuWEJJLklRX0xBU1RTQUxFUFJJQ0UuNDU0NzYBAAAAykCYAQIAAAAFOTAuODcAVkmhuBgX3giseoG7GBfeCB9DSVEuQVJUTC5JUV9MQVNUU0FMRVBSSUNFLjQ1NDgzAQAAAM+/VhACAAAACDcuODU5OTk4AHlCJrgYF94IOdByuxgX3ggeQ0lRLklOU00uSVFfTUFSS0VUQ0FQLjcvMy8yMDI0AQAAABp1AAACAAAACzk5OTYuMDA2MjM0AQYAAAAFAAAAATEBAAAACy0xOTk1Njk1MjgzAwAAAAMxNjACAAAABjEwMDA1NAQAAAABMAcAAAAINy8zLzIwMjR5Qia4GBfeCDnQcrsYF94IIUNJUS5OQVZCLklRX1ZBTFVFX1RSQURFRC43LzMvMjAyNAEAAAAq/QQAAwAAAAAAeUImuBgX3gg50HK7GBfeCB9DSVEuSURZQS5JUV9MQVNUU0FMRVBSSUNFLjQ1NDg4AQAAAGsdpxMCAAAABTQxLjM1AHlCJrgYF94IOdByuxgX3ggoQ0lRLkFDRVQuSVFfUFJJQ0VfVk9MX0hJU1RfNk1USC43LzgvMjAyNAEAAADfV3sSAgAAAAc5OC4wODQ0AHlCJrgYF94IOdByuxgX3ggrQ0lRLlhPTUEuSVFfU0hPUlRfSU5URVJFU1RfUEVSQ0VOVC43LzgvMjAyNAEAAAChjwAAAgAAABAyLjE0NTkzNjg3MDMzMDg3AHlCJrgYF94IOdByuxgX3ggfQ0lRLk1SVVMuSVFfTEFTVFNBTEVQUklDRS40NTQ4OAEAAAAQZHwBAgAAAAQ1OC4xAHlCJrgYF94IOdByuxgX3gghQ0lRLkdNQUIuSVFfVkFM</t>
  </si>
  <si>
    <t>VUVfVFJBREVELjcvOC8yMDI0AQAAAGgoCgACAAAACjEzNi4zOTA3ODgAeUImuBgX3gg50HK7GBfeCCFDSVEuU05ZLklRX0xBU1RTQUxFUFJJQ0UuNy84LzIwMjQBAAAAGnwKAAIAAAAFNTAuMjQAeUImuBgX3gg50HK7GBfeCCFDSVEuU1hUUC5JUV9WQUxVRV9UUkFERUQuNy85LzIwMjQBAAAAfEFrDgIAAAAIMy4wMzQ1MzEAeUImuBgX3gg50HK7GBfeCCJDSVEuTU5QUi5JUV9MQVNUU0FMRVBSSUNFLjcvOS8yMDI0AQAAAEumJBICAAAABTMuNzA1AHlCJrgYF94IOdByuxgX3ggoQ0lRLktOU0EuSVFfUFJJQ0VfVk9MX0hJU1RfNk1USC43LzkvMjAyNAEAAAC1okUhAgAAAAczMy4zNTg5AHlCJrgYF94IOdByuxgX3ggfQ0lRLk9LWU8uSVFfTEFTVFNBTEVQUklDRS40NTQ4MgEAAABLz7YCAgAAAAQxLjE5AHlCJrgYF94IOdByuxgX3ggsQ0lRLktaSUEuSVFfU0hPUlRfSU5URVJFU1RfUEVSQ0VOVC43LzEwLzIwMjQBAAAAbSEGAAIAAAARMC4xNTgxODk2NjMxMjk1MjQAeUImuBgX3gg50HK7GBfeCChDSVEuQUxULklRX1BSSUNFX1ZPTF9ISVNUXzZNVEguNi8yMy8yMDI0AQAAAPdCSgACAAAACDEwNy4wMjg5AHlCJrgYF94IOdByuxgX3ggjQ0lRLlNSUksuSVFfTEFTVFNBTEVQUklDRS42LzI0LzIwMjQBAAAAkC22IAIAAAAEOC40MQB5Qia4GBfeCDnQcrsYF94IIkNJUS5SRUdOLklRX1ZBTFVFX1RSQURFRC42</t>
  </si>
  <si>
    <t>LzI1LzIwMjQBAAAAs4MAAAIAAAAKNTU4Ljc4NjI2NAB5Qia4GBfeCDnQcrsYF94IH0NJUS5MR05ELklRX0xBU1RTQUxFUFJJQ0UuNDU0NzYBAAAAZHgAAAIAAAAEODIuNwB5Qia4GBfeCDnQcrsYF94IKUNJUS5HTUFCLklRX1BSSUNFX1ZPTF9ISVNUXzZNVEguNi8yNy8yMDI0AQAAAGgoCgACAAAABzI5LjA3MjQAeUImuBgX3gg50HK7GBfeCB9DSVEuQUdFTi5JUV9NQVJLRVRDQVAuNi8yOC8yMDI0AQAAAGRBBgACAAAACjM1MS43Mzc2MjIBBgAAAAUAAAABMQEAAAALLTE5OTYzMzYzMTcDAAAAAzE2MAIAAAAGMTAwMDU0BAAAAAEwBwAAAAk2LzI4LzIwMjR5Qia4GBfeCDnQcrsYF94IH0NJUS5CSU9SLklRX0xBU1RTQUxFUFJJQ0UuNDU0NzEBAAAADu/+AgMAAAAAAHlCJrgYF94IOdByuxgX3ggfQ0lRLkxCUEguSVFfTEFTVFNBTEVQUklDRS40NTQ3MQUAAAAAAAAACAAAABQoSW52YWxpZCBJZGVudGlmaWVyKXlCJrgYF94IOdByuxgX3gghQ0lRLkFOSVAuSVFfVkFMVUVfVFJBREVELjcvMi8yMDI0AQAAAPhTFwACAAAACDYuNTcxMzc0AHlCJrgYF94IOdByuxgX3ggrQ0lRLkFSVEwuSVFfU0hPUlRfSU5URVJFU1RfUEVSQ0VOVC43LzIvMjAyNAEAAADPv1YQAgAAABEwLjQyNTQ3MzMzMjI3OTk1MgB5Qia4GBfeCDnQcrsYF94IIkNJUS5JTlNNLklRX0xBU1RTQUxFUFJJQ0UuNy8zLzIwMjQBAAAAGnUAAAIA</t>
  </si>
  <si>
    <t>AAACNjIAeUImuBgX3gg50HK7GBfeCClDSVEuUkhIQlkuSVFfUFJJQ0VfVk9MX0hJU1RfNk1USC43LzQvMjAyNAEAAAAkfAoAAwAAAAAAeUImuBgX3gg50HK7GBfeCCxDSVEuUkhIQlkuSVFfU0hPUlRfSU5URVJFU1RfUEVSQ0VOVC43LzUvMjAyNAEAAAAkfAoAAwAAAAAAeUImuBgX3gg50HK7GBfeCB9DSVEuQUNFVC5JUV9MQVNUU0FMRVBSSUNFLjQ1NDc4AQAAAN9XexICAAAABDEuMDcAeUImuBgX3gg50HK7GBfeCB5DSVEuUEhJTy5JUV9NQVJLRVRDQVAuNy84LzIwMjQBAAAAOQZnCAIAAAAIMi45MTgyNzUBBgAAAAUAAAABMQEAAAALLTE5OTUyODQ5NzUDAAAAAzE2MAIAAAAGMTAwMDU0BAAAAAEwBwAAAAg3LzgvMjAyNHlCJrgYF94IOdByuxgX3ggsQ0lRLlJISEJZLklRX1NIT1JUX0lOVEVSRVNUX1BFUkNFTlQuNy84LzIwMjQBAAAAJHwKAAMAAAAAAHlCJrgYF94IOdByuxgX3ggeQ0lRLk1FU08uSVFfTUFSS0VUQ0FQLjcvOS8yMDI0AQAAAEaeNgECAAAACzEyNDkuNjU5MTI2AQYAAAAFAAAAATEBAAAACy0yMDA4MTY0Mjk0AwAAAAE5AgAAAAYxMDAwNTQEAAAAATAHAAAACDcvOS8yMDI0eUImuBgX3gg50HK7GBfeCB9DSVEuTU5QUi5JUV9MQVNUU0FMRVBSSUNFLjQ1NDg5AQAAAEumJBICAAAABTMuNjk1AHlCJrgYF94IOdByuxgX3gghQ0lRLkdBTlguSVFfVkFMVUVfVFJBREVELjcvOS8yMDI0AQAA</t>
  </si>
  <si>
    <t>ANvQDCECAAAACDAuNDg3OTAzAHlCJrgYF94IOdByuxgX3ggfQ0lRLktOU0EuSVFfTEFTVFNBTEVQUklDRS40NTQ4MQEAAAC1okUhAgAAAAUxOS44NgB5Qia4GBfeCDnQcrsYF94IK0NJUS5MU1RBLklRX1NIT1JUX0lOVEVSRVNUX1BFUkNFTlQuNy85LzIwMjQBAAAAYCkFAAIAAAARMC4xNTc5NjY5Njc2NTQxNDgAeUImuBgX3gg50HK7GBfeCCNDSVEuT0tZTy5JUV9MQVNUU0FMRVBSSUNFLjcvMTAvMjAyNAEAAABLz7YCAgAAAAQxLjE3AHlCJrgYF94IOdByuxgX3ggfQ0lRLk1CUlguSVFfTEFTVFNBTEVQUklDRS40NTQ5MAEAAACGbBQTAgAAAAU0LjQzNQB5Qia4GBfeCDnQcrsYF94IHkNJUS5OVk8uSVFfTEFTVFNBTEVQUklDRS40NTQ5MQEAAAB87wQAAgAAAAYxMjkuOTkAeUImuBgX3gg50HK7GBfeCCNDSVEuQ0FORi5JUV9MQVNUU0FMRVBSSUNFLjcvMTEvMjAyNAEAAABJVAoAAgAAAAUwLjAzOAB5Qia4GBfeCDnQcrsYF94IKUNJUS5BQkJWLklRX1BSSUNFX1ZPTF9ISVNUXzZNVEguNy8xMi8yMDI0AQAAAAoBdQgCAAAABjE5LjYwMwB5Qia4GBfeCDnQcrsYF94IH0NJUS5TQ05JLklRX0xBU1RTQUxFUFJJQ0UuNDU0OTUBAAAAA+yNAAIAAAAENC4zMQB5Qia4GBfeCDnQcrsYF94IH0NJUS5BTklQLklRX01BUktFVENBUC43LzE1LzIwMjQBAAAA+FMXAAIAAAAKMTIyNy4wMTQ3OQEGAAAABQAAAAExAQAA</t>
  </si>
  <si>
    <t>AAstMTk5NTM4MzA2MAMAAAADMTYwAgAAAAYxMDAwNTQEAAAAATAHAAAACTcvMTUvMjAyNHlCJrgYF94IOdByuxgX3ggfQ0lRLlBMUlguSVFfTEFTVFNBTEVQUklDRS40NTQ5NQEAAABtEW4TAgAAAAUxMi41MwB5Qia4GBfeCDnQcrsYF94IHkNJUS5TTFMuSVFfTUFSS0VUQ0FQLjcvMTYvMjAyNAEAAAAqV6EPAgAAAAk2NS44NDA2MTgBBgAAAAUAAAABMQEAAAALLTE5OTQzNjU3MTADAAAAAzE2MAIAAAAGMTAwMDU0BAAAAAEwBwAAAAk3LzE2LzIwMjR5Qia4GBfeCDnQcrsYF94IH0NJUS5QQVNHLklRX0xBU1RTQUxFUFJJQ0UuNDU0OTYBAAAAB9roIwIAAAAFMTYuNjIAeUImuBgX3gg50HK7GBfeCB9DSVEuQ0xEWC5JUV9NQVJLRVRDQVAuNy8xNi8yMDI0AQAAAFXMkgACAAAACzI2MzUuMTAzNzA5AQYAAAAFAAAAATEBAAAACy0xOTk2NDM4MjAwAwAAAAMxNjACAAAABjEwMDA1NAQAAAABMAcAAAAJNy8xNi8yMDI0K5EmuBgX3gg50HK7GBfeCB9DSVEuTFNUQS5JUV9MQVNUU0FMRVBSSUNFLjQ1NDk2AQAAAGApBQACAAAABTMuNDk1AHlCJrgYF94IOdByuxgX3ggfQ0lRLkFEVk0uSVFfTUFSS0VUQ0FQLjcvMTcvMjAyNAEAAACXtVcMAgAAAAoxODIuMjQ1MTQzAQYAAAAFAAAAATEBAAAACy0xOTk1Mjg0OTcyAwAAAAMxNjACAAAABjEwMDA1NAQAAAABMAcAAAAJNy8xNy8yMDI0eUImuBgX3gg50HK7GBfeCCBD</t>
  </si>
  <si>
    <t>SVEuUkhIQlkuSVFfTEFTVFNBTEVQUklDRS40NTQ5NwEAAAAkfAoAAwAAAAAAeUImuBgX3gg50HK7GBfeCB9DSVEuTlZDUi5JUV9NQVJLRVRDQVAuNy8xNy8yMDI0AQAAAOh8HwQCAAAACzIwNTYuNDQ3NjgxAQYAAAAFAAAAATEBAAAACy0xOTk3MzY0NTUwAwAAAAMxNjACAAAABjEwMDA1NAQAAAABMAcAAAAJNy8xNy8yMDI0eUImuBgX3gg50HK7GBfeCB9DSVEuWkxBQi5JUV9MQVNUU0FMRVBSSUNFLjQ1NDk3AQAAAHcCKRACAAAABTE5LjA4AHlCJrgYF94IOdByuxgX3ggfQ0lRLlZJR0wuSVFfTUFSS0VUQ0FQLjcvMTgvMjAyNAUAAAAAAAAACAAAABQoSW52YWxpZCBJZGVudGlmaWVyKXlCJrgYF94IOdByuxgX3ggeQ0lRLlNOWS5JUV9MQVNUU0FMRVBSSUNFLjQ1NDk4AQAAABp8CgACAAAABDUzLjEAeUImuBgX3gg50HK7GBfeCB9DSVEuQkNUWC5JUV9MQVNUU0FMRVBSSUNFLjQ1NDk4AQAAAPbcoQ8CAAAACjExNS40ODQ5NDIAeUImuBgX3gg50HK7GBfeCB9DSVEuQklPUi5JUV9NQVJLRVRDQVAuNy8xOC8yMDI0AQAAAA7v/gICAAAACDQuNzk5MDYzAQYAAAAFAAAAATEBAAAACy0xOTk0Mzg5ODY2AwAAAAMxNjACAAAABjEwMDA1NAQAAAABMAcAAAAJNy8xOC8yMDI0eUImuBgX3gg50HK7GBfeCB9DSVEuVEVWQS5JUV9MQVNUU0FMRVBSSUNFLjQ1NDk4AQAAAE+zBAACAAAABDE2LjgAeUImuBgX3gg50HK7</t>
  </si>
  <si>
    <t>GBfeCB9DSVEuQURYTi5JUV9NQVJLRVRDQVAuNy8yMi8yMDI0AQAAADtFJwACAAAABzYuMDk1MDUBBgAAAAUAAAABMQEAAAALLTE5OTAzMDkxMTEDAAAAAjI5AgAAAAYxMDAwNTQEAAAAATAHAAAACTcvMjIvMjAyNHlCJrgYF94IOdByuxgX3ggfQ0lRLlJFR04uSVFfTUFSS0VUQ0FQLjYvMjUvMjAyNAEAAACzgwAAAgAAAA0xMTU1NjUuODcxOTU5AQYAAAAFAAAAATEBAAAACy0xOTk2OTc2OTk5AwAAAAMxNjACAAAABjEwMDA1NAQAAAABMAcAAAAJNi8yNS8yMDI0eUImuBgX3gg50HK7GBfeCCJDSVEuQVJUTC5JUV9MQVNUU0FMRVBSSUNFLjcvMy8yMDI0AQAAAM+/VhACAAAACDguMTU5OTk4AHlCJrgYF94IOdByuxgX3ggeQ0lRLlNYVFAuSVFfTUFSS0VUQ0FQLjcvOS8yMDI0AQAAAHxBaw4CAAAACDIuOTczNDA3AQYAAAAFAAAAATEBAAAACy0xOTk0MTU1Njk2AwAAAAMxNjACAAAABjEwMDA1NAQAAAABMAcAAAAINy85LzIwMjR5Qia4GBfeCDnQcrsYF94IHkNJUS5LTlNBLklRX01BUktFVENBUC43LzkvMjAyNAEAAAC1okUhAgAAAAsxNDM3Ljk5NDQ4NAEGAAAABQAAAAExAQAAAAstMTk5OTIyMDkwNgMAAAADMTYwAgAAAAYxMDAwNTQEAAAAATAHAAAACDcvOS8yMDI0eUImuBgX3gg50HK7GBfeCB9DSVEuQURYTi5JUV9NQVJLRVRDQVAuNy8xNS8yMDI0AQAAADtFJwACAAAACDYuMjUyMzQxAQYAAAAFAAAA</t>
  </si>
  <si>
    <t>ATEBAAAACy0xOTkwMzA5MTExAwAAAAIyOQIAAAAGMTAwMDU0BAAAAAEwBwAAAAk3LzE1LzIwMjR5Qia4GBfeCDnQcrsYF94IH0NJUS5DTERYLklRX0xBU1RTQUxFUFJJQ0UuNDU0ODgBAAAAVcySAAIAAAAFMzkuNTUAotZ3uBgX3gjdpXe7GBfeCB9DSVEuTlZDUi5JUV9MQVNUU0FMRVBSSUNFLjQ1NDg5AQAAAOh8HwQCAAAABTE5LjI4AHlCJrgYF94IOdByuxgX3ggoQ0lRLlNOWS5JUV9QUklDRV9WT0xfSElTVF82TVRILjcvMTgvMjAyNAEAAAAafAoAAgAAAAcyMi4yODQ2AHlCJrgYF94IOdByuxgX3ggfQ0lRLk9DVUwuSVFfTEFTVFNBTEVQUklDRS40NTQ5MAEAAABCMYACAgAAAAE4AHlCJrgYF94IOdByuxgX3ggiQ0lRLkVEQVAuSVFfVkFMVUVfVFJBREVELjcvMTkvMjAyNAEAAAD0bAAAAgAAAAgwLjAzMzk0MQB5Qia4GBfeCDnQcrsYF94IHkNJUS5KTkouSVFfTEFTVFNBTEVQUklDRS40NTQ5MgEAAACdIQIAAgAAAAYxNTQuNjkAK5EmuBgX3gg50HK7GBfeCB9DSVEuVENCUC5JUV9MQVNUU0FMRVBSSUNFLjQ1NDkyBQAAAAAAAAAIAAAAFChJbnZhbGlkIElkZW50aWZpZXIpeUImuBgX3gg50HK7GBfeCCxDSVEuQVRPUy5JUV9TSE9SVF9JTlRFUkVTVF9QRVJDRU5ULjcvMjIvMjAyNAEAAACezPkFAgAAABA4LjE3NzQxNzU0NDkwMjQ4AHlCJrgYF94IOdByuxgX3ggfQ0lRLkpBR1guSVFfTEFTVFNBTEVQ</t>
  </si>
  <si>
    <t>UklDRS40NTUwMwEAAACMucMAAgAAAAIyOQB5Qia4GBfeCDnQcrsYF94IH0NJUS5SWVRNLklRX01BUktFVENBUC43LzIzLzIwMjQBAAAAGMltEgIAAAALMzAzNi40NTA4NjgBBgAAAAUAAAABMQEAAAALLTE5OTYwMzM1NTUDAAAAAzE2MAIAAAAGMTAwMDU0BAAAAAEwBwAAAAk3LzIzLzIwMjR5Qia4GBfeCDnQcrsYF94II0NJUS5WSVJJLklRX0xBU1RTQUxFUFJJQ0UuNy8yMy8yMDI0AQAAAPoGAgACAAAABTQ5LjM3AHlCJrgYF94IOdByuxgX3ggsQ0lRLkNMUkIuSVFfU0hPUlRfSU5URVJFU1RfUEVSQ0VOVC43LzIzLzIwMjQBAAAA8+49AgIAAAAQNi4zNDA5OTg2NDQ4OTQxNQB5Qia4GBfeCDnQcrsYF94II0NJUS5QTFVSLklRX0xBU1RTQUxFUFJJQ0UuNy8yMy8yMDI0AQAAAHh0XQACAAAAAzUuNwB5Qia4GBfeCDnQcrsYF94ILENJUS5SRUdOLklRX1NIT1JUX0lOVEVSRVNUX1BFUkNFTlQuNy8yMy8yMDI0AQAAALODAAACAAAAEDEuODg4OTM4NjgzNDQ4NTEAeUImuBgX3gg50HK7GBfeCCNDSVEuQVJRVC5JUV9MQVNUU0FMRVBSSUNFLjcvMjMvMjAyNAEAAAAoYbkgAgAAAAQxMC4yAHlCJrgYF94IOdByuxgX3ggsQ0lRLkJDQUIuSVFfU0hPUlRfSU5URVJFU1RfUEVSQ0VOVC43LzIzLzIwMjQBAAAAx55GBgIAAAAQMTAuOTAyMjM2MTM3MzIxNQB5Qia4GBfeCDnQcrsYF94IH0NJUS5HSUxELklRX0xBU1RT</t>
  </si>
  <si>
    <t>QUxFUFJJQ0UuNDU1MDQBAAAASnEAAAIAAAAFNzYuMDYAeUImuBgX3gg50HK7GBfeCCJDSVEuU0dNTy5JUV9WQUxVRV9UUkFERUQuNy8yNC8yMDI0AQAAAAJMBgACAAAACjE0Ny4zNTQ3MzgAeUImuBgX3gg50HK7GBfeCCJDSVEuR01BQi5JUV9WQUxVRV9UUkFERUQuNy8yNC8yMDI0AQAAAGgoCgACAAAACjI0MC4yMjk4MjEAeUImuBgX3gg50HK7GBfeCCJDSVEuVklHTC5JUV9WQUxVRV9UUkFERUQuNy8yNC8yMDI0BQAAAAAAAAAIAAAAFChJbnZhbGlkIElkZW50aWZpZXIpeUImuBgX3gg50HK7GBfeCB9DSVEuT1NUWC5JUV9NQVJLRVRDQVAuNy8yNC8yMDI0AQAAAE4EmiIDAAAAAAB5Qia4GBfeCDnQcrsYF94IKENJUS5TTlkuSVFfUFJJQ0VfVk9MX0hJU1RfNk1USC43LzI1LzIwMjQBAAAAGnwKAAIAAAAHMjIuNzk4NAB5Qia4GBfeCDnQcrsYF94IIkNJUS5PQ0dOLklRX1ZBTFVFX1RSQURFRC43LzI1LzIwMjQBAAAAt8AcEgIAAAAIMy44MTIwODkAeUImuBgX3gg50HK7GBfeCCJDSVEuSk5KLklRX0xBU1RTQUxFUFJJQ0UuNy8yNS8yMDI0AQAAAJ0hAgACAAAABjE1OS42NAB5Qia4GBfeCDnQcrsYF94IIkNJUS5DTU1CLklRX1ZBTFVFX1RSQURFRC43LzI1LzIwMjQBAAAAstNIEwIAAAAIMy43NDcyMjkAeUImuBgX3gg50HK7GBfeCCNDSVEuRU5WQi5JUV9MQVNUU0FMRVBSSUNFLjcvMjUvMjAyNAEAAAAA</t>
  </si>
  <si>
    <t>+8smAgAAAAk4NC43Nzk5OTEAeUImuBgX3gg50HK7GBfeCCJDSVEuVlJETi5JUV9WQUxVRV9UUkFERUQuNy8yNS8yMDI0AQAAAG/irgICAAAACTMwLjkxMzY0NgB5Qia4GBfeCDnQcrsYF94II0NJUS5aVlNBLklRX0xBU1RTQUxFUFJJQ0UuNy8yNS8yMDI0AQAAAOkT/A8CAAAABDMuODUAeUImuBgX3gg50HK7GBfeCCJDSVEuQ1JWUy5JUV9WQUxVRV9UUkFERUQuNy8yNS8yMDI0AQAAAPSwphACAAAACDAuMzkxNzUxAHlCJrgYF94IOdByuxgX3ggjQ0lRLkdMWUMuSVFfTEFTVFNBTEVQUklDRS43LzI1LzIwMjQBAAAAOQdXAAMAAAAAAHlCJrgYF94IOdByuxgX3ggiQ0lRLkNMTFMuSVFfVkFMVUVfVFJBREVELjcvMjUvMjAyNAEAAAC3kBIAAgAAAAgxLjA5ODE4MwB5Qia4GBfeCAFlcLsYF94IIkNJUS5DVk0uSVFfTEFTVFNBTEVQUklDRS43LzI2LzIwMjQBAAAAuvIDAAIAAAAIMzkuMzAzOTMAeUImuBgX3ggBZXC7GBfeCCJDSVEuVlRWVC5JUV9WQUxVRV9UUkFERUQuNy8yNi8yMDI0AQAAAB2jHxICAAAACDEuMTk1OTEzAHlCJrgYF94IAWVwuxgX3ggjQ0lRLkxHVk4uSVFfTEFTVFNBTEVQUklDRS43LzI4LzIwMjQBAAAAn/V6GAIAAAAEMy40NAB5Qia4GBfeCAFlcLsYF94IIkNJUS5TTkRYLklRX1ZBTFVFX1RSQURFRC43LzI5LzIwMjQBAAAAyqafAQIAAAAJNjkuNTE1NTM2AHlCJrgYF94IAWVwuxgX3ggi</t>
  </si>
  <si>
    <t>Q0lRLkFOTlguSVFfVkFMVUVfVFJBREVELjYvMjUvMjAyNAEAAAD/rq4QAgAAAAg3LjA3NjA3NwB5Qia4GBfeCAFlcLsYF94IKENJUS5STkFDLklRX1BSSUNFX1ZPTF9ISVNUXzZNVEguNy8yLzIwMjQBAAAAAbwiFgIAAAAIMTI3LjAzMDMAeUImuBgX3ggBZXC7GBfeCB9DSVEuS05TQS5JUV9MQVNUU0FMRVBSSUNFLjQ1NDg5AQAAALWiRSECAAAABTIyLjM1AHlCJrgYF94IAWVwuxgX3ggfQ0lRLkNSR1guSVFfTUFSS0VUQ0FQLjcvMTAvMjAyNAUAAAAAAAAACAAAABQoSW52YWxpZCBJZGVudGlmaWVyKXlCJrgYF94IAWVwuxgX3ggfQ0lRLkJEUlguSVFfTUFSS0VUQ0FQLjcvMTEvMjAyNAEAAADOf5YQAgAAAAgxMC40MDIwMgEGAAAABQAAAAExAQAAAAstMjAwMTExMDMxMgMAAAADMTYwAgAAAAYxMDAwNTQEAAAAATAHAAAACTcvMTEvMjAyNHlCJrgYF94IAWVwuxgX3ggsQ0lRLkxYRU8uSVFfU0hPUlRfSU5URVJFU1RfUEVSQ0VOVC43LzE1LzIwMjQBAAAADitNJQIAAAAQMi4zNTQyNjYxMTYxMTAzMgBWSaG4GBfeCKx6gbsYF94II0NJUS5BRFhOLklRX0xBU1RTQUxFUFJJQ0UuNy8xNS8yMDI0AQAAADtFJwACAAAABjAuMDYzNgB5Qia4GBfeCAFlcLsYF94II0NJUS5DTERYLklRX0xBU1RTQUxFUFJJQ0UuNy8xNi8yMDI0AQAAAFXMkgACAAAABTM5Ljk4ACuRJrgYF94IAWVwuxgX3ggiQ0lRLkNNTkQuSVFf</t>
  </si>
  <si>
    <t>VkFMVUVfVFJBREVELjcvMTYvMjAyNAEAAAA/9o8gAgAAAAc0LjI5NzQyAHlCJrgYF94IAWVwuxgX3ggjQ0lRLk5WQ1IuSVFfTEFTVFNBTEVQUklDRS43LzE3LzIwMjQBAAAA6HwfBAIAAAAFMTkuMTEAeUImuBgX3ggBZXC7GBfeCB5DSVEuU05ZLklRX0xBU1RTQUxFUFJJQ0UuNDU0OTABAAAAGnwKAAIAAAAFNTAuMjEAeUImuBgX3ggBZXC7GBfeCCJDSVEuQkNUWC5JUV9WQUxVRV9UUkFERUQuNy8xOC8yMDI0AQAAAPbcoQ8CAAAACDkuNzk3NDk3AHlCJrgYF94IAWVwuxgX3ggiQ0lRLkNPQ1AuSVFfVkFMVUVfVFJBREVELjcvMTgvMjAyNAEAAADvouwCAgAAAAgwLjA2NjcxNwB5Qia4GBfeCAFlcLsYF94II0NJUS5PQ1VMLklRX0xBU1RTQUxFUFJJQ0UuNy8xOC8yMDI0AQAAAEIxgAICAAAABDcuNzUAeUImuBgX3ggBZXC7GBfeCB9DSVEuQURYTi5JUV9MQVNUU0FMRVBSSUNFLjQ1NDkyAQAAADtFJwACAAAABjAuMDYwMgB5Qia4GBfeCAFlcLsYF94IH0NJUS5aWU1FLklRX01BUktFVENBUC43LzIyLzIwMjQBAAAAZ2SUAgIAAAAKNzMxLjI4NjkwNwEGAAAABQAAAAExAQAAAAstMTk5NjY4NzcyNwMAAAADMTYwAgAAAAYxMDAwNTQEAAAAATAHAAAACTcvMjIvMjAyNHlCJrgYF94IAWVwuxgX3ggiQ0lRLk1JUkEuSVFfVkFMVUVfVFJBREVELjcvMjIvMjAyNAEAAAAlvOxqAgAAAAo3OTIuMzE5NDU2AHlCJrgY</t>
  </si>
  <si>
    <t>F94IAWVwuxgX3ggjQ0lRLlRDQlAuSVFfTEFTVFNBTEVQUklDRS43LzIyLzIwMjQFAAAAAAAAAAgAAAAUKEludmFsaWQgSWRlbnRpZmllcil5Qia4GBfeCAFlcLsYF94IKUNJUS5SWVRNLklRX1BSSUNFX1ZPTF9ISVNUXzZNVEguNy8yMy8yMDI0AQAAABjJbRICAAAABzUzLjk4MDEAeUImuBgX3ggBZXC7GBfeCB9DSVEuVklSSS5JUV9MQVNUU0FMRVBSSUNFLjQ1NTAzAQAAAPoGAgACAAAABDQ1LjgAeUImuBgX3ggBZXC7GBfeCB9DSVEuUExVUi5JUV9MQVNUU0FMRVBSSUNFLjQ1NTAzAQAAAHh0XQACAAAABDUuOTEAeUImuBgX3ggBZXC7GBfeCB9DSVEuQVJRVC5JUV9MQVNUU0FMRVBSSUNFLjQ1NTAzAQAAAChhuSACAAAABDkuNjMAeUImuBgX3ggBZXC7GBfeCCJDSVEuQkNBQi5JUV9WQUxVRV9UUkFERUQuNy8yMy8yMDI0AQAAAMeeRgYCAAAABjMuMDA1OAB5Qia4GBfeCAFlcLsYF94IH0NJUS5UTFNBLklRX01BUktFVENBUC43LzI0LzIwMjQBAAAAFR6SDwIAAAAKMTAxLjUxNDIzNAEGAAAABQAAAAExAQAAAAstMTk5NTEzNzEwMAMAAAADMTYwAgAAAAYxMDAwNTQEAAAAATAHAAAACTcvMjQvMjAyNHlCJrgYF94IAWVwuxgX3ggfQ0lRLlNBR0UuSVFfTUFSS0VUQ0FQLjcvMjQvMjAyNAEAAACF6ddsAgAAAAw5NjM5OS4yMDExMzIBBgAAAAUAAAABMQEAAAALLTE5OTY2MTQwMTADAAAAAjY5AgAAAAYxMDAw</t>
  </si>
  <si>
    <t>NTQEAAAAATAHAAAACTcvMjQvMjAyNHlCJrgYF94IAWVwuxgX3ggeQ0lRLlNOWS5JUV9NQVJLRVRDQVAuNy8yNC8yMDI0AQAAABp8CgACAAAADTExNzI2OS4xNDMxMTMBBgAAAAUAAAABMQEAAAALLTE5OTk3Njg2OTIDAAAAAjUwAgAAAAYxMDAwNTQEAAAAATAHAAAACTcvMjQvMjAyNHlCJrgYF94IAWVwuxgX3ggfQ0lRLk9TVFguSVFfTEFTVFNBTEVQUklDRS40NTQ5NgEAAABOBJoiAwAAAAAAK5EmuBgX3ggBZXC7GBfeCB5DSVEuU05ZLklRX0xBU1RTQUxFUFJJQ0UuNDU0OTcBAAAAGnwKAAIAAAAENTEuMgArkSa4GBfeCAFlcLsYF94IH0NJUS5BQ0lVLklRX01BUktFVENBUC43LzI1LzIwMjQBAAAAQGpUAQIAAAAKMzY3LjM1OTYzNgEGAAAABQAAAAExAQAAAAstMTk5MTg5Mjk1OQMAAAADMTYwAgAAAAYxMDAwNTQEAAAAATAHAAAACTcvMjUvMjAyNCuRJrgYF94IAWVwuxgX3ggeQ0lRLkpOSi5JUV9MQVNUU0FMRVBSSUNFLjQ1NTA1AQAAAJ0hAgACAAAABjE2MC43NgArkSa4GBfeCAFlcLsYF94IH0NJUS5CQ0RBLklRX01BUktFVENBUC43LzI1LzIwMjQBAAAAZy6VAAIAAAAINS4zODUyNDMBBgAAAAUAAAABMQEAAAALLTE5OTQzNjYwOTYDAAAAAzE2MAIAAAAGMTAwMDU0BAAAAAEwBwAAAAk3LzI1LzIwMjQrkSa4GBfeCAFlcLsYF94IH0NJUS5FTlZCLklRX0xBU1RTQUxFUFJJQ0UuNDU1MDUBAAAAAPvL</t>
  </si>
  <si>
    <t>JgIAAAAIOTUuMDM5OTkAK5EmuBgX3ggBZXC7GBfeCClDSVEuTEdORC5JUV9QUklDRV9WT0xfSElTVF82TVRILjYvMjYvMjAyNAEAAABkeAAAAgAAAAc0Ni4yMzU3ACuRJrgYF94IAWVwuxgX3ggiQ0lRLklHWFQuSVFfTEFTVFNBTEVQUklDRS43LzMvMjAyNAEAAAAEqMsBAwAAAAAAK5EmuBgX3ggBZXC7GBfeCB9DSVEuTUVTTy5JUV9MQVNUU0FMRVBSSUNFLjQ1NDgxAQAAAEaeNgECAAAABDcuNzMAK5EmuBgX3ggBZXC7GBfeCB9DSVEuVlNUTS5JUV9NQVJLRVRDQVAuNy8xMi8yMDI0AQAAACg36AYCAAAACTg1LjA5Mzg1MQEGAAAABQAAAAExAQAAAAstMTk5NTI4NDg1MAMAAAADMTYwAgAAAAYxMDAwNTQEAAAAATAHAAAACTcvMTIvMjAyNCuRJrgYF94IAWVwuxgX3ggfQ0lRLkNMRFguSVFfTEFTVFNBTEVQUklDRS40NTQ5NgEAAABVzJIAAgAAAAUzOC44NACi1ne4GBfeCN2ld7sYF94IH0NJUS5GRE1ULklRX01BUktFVENBUC43LzE3LzIwMjQBAAAAJdBDEAIAAAAKOTQxLjAwMjA5OAEGAAAABQAAAAExAQAAAAstMTk5NTUyODk5OQMAAAADMTYwAgAAAAYxMDAwNTQEAAAAATAHAAAACTcvMTcvMjAyNCuRJrgYF94IAWVwuxgX3ggsQ0lRLkFCQlYuSVFfU0hPUlRfSU5URVJFU1RfUEVSQ0VOVC42LzI3LzIwMjQBAAAACgF1CAIAAAARMC44NjMzNDIyNzA4MTA3MDUAK5EmuBgX3ggBZXC7GBfeCChDSVEuQ0tQ</t>
  </si>
  <si>
    <t>VC5JUV9QUklDRV9WT0xfSElTVF82TVRILjcvMi8yMDI0AQAAALhRFhEDAAAAAAArkSa4GBfeCAFlcLsYF94IIUNJUS5JR1hULklRX1ZBTFVFX1RSQURFRC43LzMvMjAyNAEAAAAEqMsBAwAAAAAAK5EmuBgX3ggBZXC7GBfeCB5DSVEuSkJJTy5JUV9NQVJLRVRDQVAuNy84LzIwMjQBAAAAcK+fcAMAAAAAACuRJrgYF94IAWVwuxgX3ggrQ0lRLk1FU08uSVFfU0hPUlRfSU5URVJFU1RfUEVSQ0VOVC43LzkvMjAyNAEAAABGnjYBAwAAAAAAK5EmuBgX3ggBZXC7GBfeCCJDSVEuQ1JHWC5JUV9WQUxVRV9UUkFERUQuNy8xMC8yMDI0BQAAAAAAAAAIAAAAFChJbnZhbGlkIElkZW50aWZpZXIpK5EmuBgX3ggBZXC7GBfeCCNDSVEuVlNUTS5JUV9MQVNUU0FMRVBSSUNFLjcvMTIvMjAyNAEAAAAoN+gGAgAAAAQzLjM2ACuRJrgYF94IAWVwuxgX3ggiQ0lRLkFSVEwuSVFfVkFMVUVfVFJBREVELjcvMTUvMjAyNAEAAADPv1YQAgAAAAg1LjQ3MzY0OAArkSa4GBfeCAFlcLsYF94IIkNJUS5QQVNHLklRX1ZBTFVFX1RSQURFRC43LzE2LzIwMjQBAAAAB9roIwIAAAAIMS4zMjIzMzMAK5EmuBgX3ggBZXC7GBfeCCNDSVEuRkRNVC5JUV9MQVNUU0FMRVBSSUNFLjcvMTcvMjAyNAEAAAAl0EMQAgAAAAQxOC4yACuRJrgYF94IAWVwuxgX3ggjQ0lRLlJISEJZLklRX1ZBTFVFX1RSQURFRC43LzE3LzIwMjQBAAAAJHwKAAMAAAAA</t>
  </si>
  <si>
    <t>ACuRJrgYF94IAWVwuxgX3ggfQ0lRLklPTlMuSVFfTUFSS0VUQ0FQLjcvMTgvMjAyNAEAAABcdgAAAgAAAAs2OTA4LjU0MTE1MQEGAAAABQAAAAExAQAAAAstMTk5NjExMjAzNwMAAAADMTYwAgAAAAYxMDAwNTQEAAAAATAHAAAACTcvMTgvMjAyNCuRJrgYF94IAWVwuxgX3ggjQ0lRLlBIQVQuSVFfTEFTVFNBTEVQUklDRS43LzE4LzIwMjQBAAAAKgiTJAIAAAAFMTEuMTgAK5EmuBgX3ggBZXC7GBfeCCNDSVEuQklPUi5JUV9MQVNUU0FMRVBSSUNFLjcvMTgvMjAyNAEAAAAO7/4CAwAAAAAAK5EmuBgX3ggBZXC7GBfeCB9DSVEuQURYTi5JUV9MQVNUU0FMRVBSSUNFLjQ1NTAyAQAAADtFJwACAAAABTAuMDYzACuRJrgYF94IAWVwuxgX3ggjQ0lRLlpZTUUuSVFfTEFTVFNBTEVQUklDRS43LzIyLzIwMjQBAAAAZ2SUAgIAAAAFMTAuMjYAK5EmuBgX3ggBZXC7GBfeCClDSVEuQklJQi5JUV9QUklDRV9WT0xfSElTVF82TVRILjcvMjIvMjAyNAEAAAAedAAAAgAAAAcyNy4yMzY3ACuRJrgYF94IAWVwuxgX3ggeQ0lRLkxMWS5JUV9NQVJLRVRDQVAuNy8yMi8yMDI0AQAAABtbBAACAAAADTc3OTcyNC4wNTIxMTQBBgAAAAUAAAABMQEAAAALLTE5OTc2NTY3MzEDAAAAAzE2MAIAAAAGMTAwMDU0BAAAAAEwBwAAAAk3LzIyLzIwMjQrkSa4GBfeCAFlcLsYF94IKENJUS5TTE4uSVFfUFJJQ0VfVk9MX0hJU1RfNk1USC42</t>
  </si>
  <si>
    <t>LzI3LzIwMjQBAAAA8MsCAAIAAAAGNTIuMTk1ACuRJrgYF94IAWVwuxgX3gghQ0lRLkFSUVQuSVFfVkFMVUVfVFJBREVELjcvOS8yMDI0AQAAAChhuSACAAAACTI0LjY0NTkwMwArkSa4GBfeCAFlcLsYF94IH0NJUS5NQlJYLklRX0xBU1RTQUxFUFJJQ0UuNDU0ODIBAAAAhmwUEwIAAAAFMy4yNTIAK5EmuBgX3ggBZXC7GBfeCCNDSVEuTFhFTy5JUV9MQVNUU0FMRVBSSUNFLjcvMTUvMjAyNAEAAAAOK00lAgAAAAUxMy4wMQCi1ne4GBfeCA41dbsYF94IIkNJUS5BRFhOLklRX1ZBTFVFX1RSQURFRC43LzE1LzIwMjQBAAAAO0UnAAIAAAAIMC4wMDczNTIAK5EmuBgX3ggBZXC7GBfeCB9DSVEuS1lUWC5JUV9NQVJLRVRDQVAuNy8xNS8yMDI0AQAAAGGtyiYCAAAACjQyNy4yNzIwNjgBBgAAAAUAAAABMQEAAAALLTE5OTQ0MjAxMzgDAAAAAzE2MAIAAAAGMTAwMDU0BAAAAAEwBwAAAAk3LzE1LzIwMjQrkSa4GBfeCAFlcLsYF94IH0NJUS5BTlZTLklRX0xBU1RTQUxFUFJJQ0UuNDU0OTYBAAAAL9EdJQIAAAAFMTAuNjUAK5EmuBgX3ggBZXC7GBfeCB9DSVEuTFNUQS5JUV9NQVJLRVRDQVAuNy8xNi8yMDI0AQAAAGApBQACAAAACTMwLjczNzUwMgEGAAAABQAAAAExAQAAAAstMTk5NTQ3OTg1NwMAAAADMTYwAgAAAAYxMDAwNTQEAAAAATAHAAAACTcvMTYvMjAyNCuRJrgYF94IAWVwuxgX3ggfQ0lRLkFUSEUuSVFf</t>
  </si>
  <si>
    <t>TEFTVFNBTEVQUklDRS40NTQ5NwEAAACDXyQAAgAAAAUxLjU5NQArkSa4GBfeCAFlcLsYF94IH0NJUS5aTEFCLklRX01BUktFVENBUC43LzE3LzIwMjQBAAAAdwIpEAIAAAALMTg1Ny40NjI4MzEBBgAAAAUAAAABMQEAAAALLTE5OTU4NTg5MzcDAAAAAzE2MAIAAAAGMTAwMDU0BAAAAAEwBwAAAAk3LzE3LzIwMjQrkSa4GBfeCAFlcLsYF94II0NJUS5JT05TLklRX0xBU1RTQUxFUFJJQ0UuNy8xOC8yMDI0AQAAAFx2AAACAAAABTQ3LjMzACuRJrgYF94IAWVwuxgX3ggfQ0lRLlBIQVQuSVFfTEFTVFNBTEVQUklDRS40NTQ5OAEAAAAqCJMkAgAAAAUxMS4yOAArkSa4GBfeCAFlcLsYF94IH0NJUS5CSU9SLklRX0xBU1RTQUxFUFJJQ0UuNDU0OTgBAAAADu/+AgMAAAAAACuRJrgYF94IAWVwuxgX3ggfQ0lRLlpZTUUuSVFfTEFTVFNBTEVQUklDRS40NTUwMgEAAABnZJQCAgAAAAQxMC42ACuRJrgYF94IAWVwuxgX3ggiQ0lRLk1FU08uSVFfVkFMVUVfVFJBREVELjcvMjIvMjAyNAEAAABGnjYBAgAAAAgxLjc0NjE3OQArkSa4GBfeCAFlcLsYF94II0NJUS5CSUlCLklRX0xBU1RTQUxFUFJJQ0UuNy8yMi8yMDI0AQAAAB50AAACAAAABjIyNi42MwArkSa4GBfeCAFlcLsYF94IIkNJUS5JT05TLklRX1ZBTFVFX1RSQURFRC43LzIyLzIwMjQBAAAAXHYAAAIAAAAJOTAuNjc2NDE5ACuRJrgYF94IAWVwuxgX3ggeQ0lR</t>
  </si>
  <si>
    <t>LkxMWS5JUV9MQVNUU0FMRVBSSUNFLjQ1NDkyAQAAABtbBAACAAAABjg1Ny40NwArkSa4GBfeCAFlcLsYF94ILENJUS5KQUdYLklRX1NIT1JUX0lOVEVSRVNUX1BFUkNFTlQuNy8yMy8yMDI0AQAAAIy5wwACAAAADzUuNDU1MTA3OTAwNTA0MQArkSa4GBfeCAFlcLsYF94IKUNJUS5BTklYLklRX1BSSUNFX1ZPTF9ISVNUXzZNVEguNy8yMy8yMDI0AQAAAHoGBAACAAAABzY4LjU5NDUAK5EmuBgX3ggBZXC7GBfeCClDSVEuTUVTTy5JUV9QUklDRV9WT0xfSElTVF82TVRILjcvMjMvMjAyNAEAAABGnjYBAgAAAAgxMjMuODc1OQArkSa4GBfeCAFlcLsYF94IKUNJUS5NQUlBLklRX1BSSUNFX1ZPTF9ISVNUXzZNVEguNy8yMy8yMDI0AQAAAHXynyUCAAAABzEwMi40NjEAK5EmuBgX3ggBZXC7GBfeCCNDSVEuS1JPTi5JUV9MQVNUU0FMRVBSSUNFLjcvMjQvMjAyNAEAAACpDE1zAwAAAAAAK5EmuBgX3ggBZXC7GBfeCCxDSVEuR0lMRC5JUV9TSE9SVF9JTlRFUkVTVF9QRVJDRU5ULjcvMjQvMjAyNAEAAABKcQAAAgAAABAxLjcwNTY1OTkzMjIwNDc0ACuRJrgYF94IAWVwuxgX3ggjQ0lRLlRMU0EuSVFfTEFTVFNBTEVQUklDRS43LzI0LzIwMjQBAAAAFR6SDwIAAAABMQArkSa4GBfeCAFlcLsYF94ILENJUS5NUlVTLklRX1NIT1JUX0lOVEVSRVNUX1BFUkNFTlQuNy8yNC8yMDI0AQAAABBkfAECAAAAEDEwLjY5MTU5</t>
  </si>
  <si>
    <t>OTk5NTg5OTYAK5EmuBgX3ggBZXC7GBfeCCNDSVEuU0FHRS5JUV9MQVNUU0FMRVBSSUNFLjcvMjQvMjAyNAEAAACF6ddsAgAAAAIxMgArkSa4GBfeCAFlcLsYF94ILENJUS5CSUlCLklRX1NIT1JUX0lOVEVSRVNUX1BFUkNFTlQuNy8yNC8yMDI0AQAAAB50AAACAAAAEDIuNDkxMTU2ODM0MDc5NDYAK5EmuBgX3ggBZXC7GBfeCB5DSVEuU05ZLklRX0xBU1RTQUxFUFJJQ0UuNDU1MDQBAAAAGnwKAAIAAAAFNTEuODEAK5EmuBgX3ggBZXC7GBfeCCJDSVEuU09OTi5JUV9WQUxVRV9UUkFERUQuNy8yNC8yMDI0AQAAAJrfdRgCAAAACDAuNDM3NTA3ACuRJrgYF94IAWVwuxgX3ggiQ0lRLkJNUk4uSVFfVkFMVUVfVFJBREVELjcvMjQvMjAyNAEAAAAFZAAAAgAAAAk2NS41NTEwMTMAK5EmuBgX3ggBZXC7GBfeCCNDSVEuQUNJVS5JUV9MQVNUU0FMRVBSSUNFLjcvMjUvMjAyNAEAAABAalQBAgAAAAQzLjkxACuRJrgYF94IAWVwuxgX3ggiQ0lRLk1JUk0uSVFfVkFMVUVfVFJBREVELjcvMjUvMjAyNAEAAADaZjMjAgAAAAkzMi4zMDA0ODEAK5EmuBgX3ggBZXC7GBfeCCNDSVEuQkNEQS5JUV9MQVNUU0FMRVBSSUNFLjcvMjUvMjAyNAEAAABnLpUAAgAAAAQyLjk1ACuRJrgYF94IAWVwuxgX3gghQ0lRLkFMVC5JUV9WQUxVRV9UUkFERUQuNy8yNS8yMDI0AQAAAPdCSgACAAAACTIyLjg5NjU0NQArkSa4GBfeCAFlcLsY</t>
  </si>
  <si>
    <t>F94II0NJUS5BVE5NLklRX0xBU1RTQUxFUFJJQ0UuNy8yNS8yMDI0AQAAAJu3dwACAAAAAzcuOQArkSa4GBfeCAFlcLsYF94IIkNJUS5BUVNULklRX1ZBTFVFX1RSQURFRC43LzI1LzIwMjQBAAAAqD58AAIAAAAINi42MDU1MTUAK5EmuBgX3ggBZXC7GBfeCCNDSVEuV0lOVC5JUV9MQVNUU0FMRVBSSUNFLjcvMjUvMjAyNAEAAAD2awAAAgAAAAUxNjQuNQArkSa4GBfeCAFlcLsYF94IIUNJUS5BWk4uSVFfVkFMVUVfVFJBREVELjcvMjUvMjAyNAEAAACGIwUAAgAAAAoyODguMzExOTA4ACuRJrgYF94IAWVwuxgX3ggiQ0lRLlBNTi5JUV9MQVNUU0FMRVBSSUNFLjcvMjYvMjAyNAEAAAA4+rMAAgAAAAMxLjYAK5EmuBgX3ggBZXC7GBfeCCJDSVEuQ0FMVC5JUV9WQUxVRV9UUkFERUQuNy8yNi8yMDI0AQAAAPxLFAACAAAACDAuMDUyOTM3ACuRJrgYF94IAWVwuxgX3ggjQ0lRLkNFUk8uSVFfTEFTVFNBTEVQUklDRS43LzI2LzIwMjQBAAAAM0DDYwIAAAADNTEyACuRJrgYF94IAWVwuxgX3ggiQ0lRLkFCT1MuSVFfVkFMVUVfVFJBREVELjcvMjgvMjAyNAEAAACBTYIAAwAAAAAAK5EmuBgX3ggBZXC7GBfeCCNDSVEuQ0dUWC5JUV9MQVNUU0FMRVBSSUNFLjcvMjkvMjAyNAEAAADWrlgCAgAAAAQxLjMzACuRJrgYF94IAWVwuxgX3ggiQ0lRLlpWU0EuSVFfVkFMVUVfVFJBREVELjcvMjkvMjAyNAEAAADpE/wPAgAA</t>
  </si>
  <si>
    <t>AAgwLjI5MzQ2OAArkSa4GBfeCAFlcLsYF94II0NJUS5IQUxPLklRX0xBU1RTQUxFUFJJQ0UuNy8yOS8yMDI0AQAAAEYFeQACAAAABTU1LjQ3ACuRJrgYF94IAWVwuxgX3ggiQ0lRLkNHRU4uSVFfVkFMVUVfVFJBREVELjcvMjkvMjAyNAEAAADjiAIAAgAAAAgwLjc0MDE4NwArkSa4GBfeCAFlcLsYF94II0NJUS5QQUxJLklRX0xBU1RTQUxFUFJJQ0UuNy8yOS8yMDI0AQAAABnAkA4CAAAABDMuNzUAK5EmuBgX3ggBZXC7GBfeCCFDSVEuQVpOLklRX1ZBTFVFX1RSQURFRC43LzI5LzIwMjQBAAAAhiMFAAIAAAAKNDEyLjEzOTcyMQArkSa4GBfeCAFlcLsYF94II0NJUS5WU1RNLklRX0xBU1RTQUxFUFJJQ0UuNy8yOS8yMDI0AQAAACg36AYCAAAABDIuNzQAK5EmuBgX3ggBZXC7GBfeCCJDSVEuQUNPRy5JUV9WQUxVRV9UUkFERUQuNy8yOS8yMDI0AQAAALtgwBICAAAACDAuNDkzODc2ACuRJrgYF94IAWVwuxgX3ggjQ0lRLkNBTEMuSVFfTEFTVFNBTEVQUklDRS42LzI3LzIwMjQBAAAABmMKAgIAAAAEMy4xNQArkSa4GBfeCAFlcLsYF94IH0NJUS5BTlZTLklRX0xBU1RTQUxFUFJJQ0UuNDU0NzQBAAAAL9EdJQIAAAAENS4yNwArkSa4GBfeCAFlcLsYF94IHkNJUS5OQVZCLklRX01BUktFVENBUC43LzMvMjAyNAEAAAAq/QQAAgAAAAgwLjA5OTk5NAEGAAAABQAAAAExAQAAAAstMjAxODM5OTA4NgMAAAADMTYw</t>
  </si>
  <si>
    <t>AgAAAAYxMDAwNTQEAAAAATAHAAAACDcvMy8yMDI0K5EmuBgX3ggBZXC7GBfeCCJDSVEuTVJVUy5JUV9MQVNUU0FMRVBSSUNFLjcvOC8yMDI0AQAAABBkfAECAAAABTU1LjcxACuRJrgYF94IAWVwuxgX3ggfQ0lRLkVMVFguSVFfTUFSS0VUQ0FQLjYvMjcvMjAyNAEAAABAqs8MAgAAAAk3MC4zOTYxMjkBBgAAAAUAAAABMQEAAAALLTE5OTA0NDg1NjQDAAAAAzE2MAIAAAAGMTAwMDU0BAAAAAEwBwAAAAk2LzI3LzIwMjQrkSa4GBfeCAFlcLsYF94IHkNJUS5BUlFULklRX01BUktFVENBUC43LzkvMjAyNAEAAAAoYbkgAgAAAAsxMTU5Ljk1NjkyMwEGAAAABQAAAAExAQAAAAstMTk5NDU1ODc3NAMAAAADMTYwAgAAAAYxMDAwNTQEAAAAATAHAAAACDcvOS8yMDI0otZ3uBgX3gg/i3y7GBfeCB9DSVEuQVJNUC5JUV9MQVNUU0FMRVBSSUNFLjQ1NDgzAQAAADMUCgUCAAAABDIuNjgAK5EmuBgX3ggBZXC7GBfeCB9DSVEuQUJCVi5JUV9NQVJLRVRDQVAuNy8xMi8yMDI0AQAAAAoBdQgCAAAADTMwMDY5MS45NjU3NDkBBgAAAAUAAAABMQEAAAALLTE5OTY1OTk0MDkDAAAAAzE2MAIAAAAGMTAwMDU0BAAAAAEwBwAAAAk3LzEyLzIwMjQrkSa4GBfeCAFlcLsYF94IH0NJUS5TQ05JLklRX01BUktFVENBUC43LzE1LzIwMjQBAAAAA+yNAAIAAAAINC45MzkyMjQBBgAAAAUAAAABMQEAAAALLTE5ODgyMzc0OTYDAAAAAzE2</t>
  </si>
  <si>
    <t>MAIAAAAGMTAwMDU0BAAAAAEwBwAAAAk3LzE1LzIwMjQrkSa4GBfeCAFlcLsYF94IH0NJUS5BTklQLklRX0xBU1RTQUxFUFJJQ0UuNDU0OTUBAAAA+FMXAAIAAAAFNjIuMDcAK5EmuBgX3ggBZXC7GBfeCB9DSVEuTFNUQS5JUV9MQVNUU0FMRVBSSUNFLjQ1NDg4AQAAAGApBQACAAAABDMuNjUAK5EmuBgX3ggBZXC7GBfeCB9DSVEuWkxBQi5JUV9MQVNUU0FMRVBSSUNFLjQ1NDg5AQAAAHcCKRACAAAABTE4LjU4ACuRJrgYF94IAWVwuxgX3gghQ0lRLlNOWS5JUV9WQUxVRV9UUkFERUQuNy8xOC8yMDI0AQAAABp8CgACAAAACjE2OS41MTY0NDMAK5EmuBgX3ggBZXC7GBfeCB9DSVEuTlVWTC5JUV9MQVNUU0FMRVBSSUNFLjQ1NDkyAQAAAIVs3ikCAAAABTc4Ljk2ACuRJrgYF94IAWVwuxgX3ggrQ0lRLkpOSi5JUV9TSE9SVF9JTlRFUkVTVF9QRVJDRU5ULjcvMjIvMjAyNAEAAACdIQIAAgAAABEwLjg3OTgwNTc5ODM2MTc4NACi1ne4GBfeCD0lebsYF94IKUNJUS5JTU1QLklRX1BSSUNFX1ZPTF9ISVNUXzZNVEguNy8yMi8yMDI0AQAAABVCZgACAAAABjg1Ljc5MQArkSa4GBfeCAFlcLsYF94IHkNJUS5MTFkuSVFfTEFTVFNBTEVQUklDRS40NTUwMgEAAAAbWwQAAgAAAAY4MDcuNzkAK5EmuBgX3ggBZXC7GBfeCB9DSVEuQURJTC5JUV9NQVJLRVRDQVAuNy8yMy8yMDI0AQAAAES7tgYCAAAACDUuNTQ1NjMzAQYA</t>
  </si>
  <si>
    <t>AAAFAAAAATEBAAAACy0xOTk0MzgzMDI0AwAAAAMxNjACAAAABjEwMDA1NAQAAAABMAcAAAAJNy8yMy8yMDI0K5EmuBgX3ggBZXC7GBfeCCNDSVEuQU5JWC5JUV9MQVNUU0FMRVBSSUNFLjcvMjMvMjAyNAEAAAB6BgQAAgAAAAQyLjg5ACuRJrgYF94IAWVwuxgX3ggsQ0lRLlZJUkkuSVFfU0hPUlRfSU5URVJFU1RfUEVSQ0VOVC43LzIzLzIwMjQBAAAA+gYCAAMAAAAAACuRJrgYF94IAWVwuxgX3ggjQ0lRLk1FU08uSVFfTEFTVFNBTEVQUklDRS43LzIzLzIwMjQBAAAARp42AQIAAAAEOC4yNwArkSa4GBfeCAFlcLsYF94ILENJUS5QTFVSLklRX1NIT1JUX0lOVEVSRVNUX1BFUkNFTlQuNy8yMy8yMDI0AQAAAHh0XQACAAAAETAuNDQ0NjAwNzIzODU1MTU4ACuRJrgYF94IAWVwuxgX3ggfQ0lRLk1BSUEuSVFfTEFTVFNBTEVQUklDRS40NTUwMwEAAAB18p8lAgAAAAQzLjE1ACuRJrgYF94IAWVwuxgX3ggiQ0lRLkFSUVQuSVFfVkFMVUVfVFJBREVELjcvMjMvMjAyNAEAAAAoYbkgAgAAAAkxOS4zODQzNDUAK5EmuBgX3ggBZXC7GBfeCCJDSVEuR0lMRC5JUV9WQUxVRV9UUkFERUQuNy8yNC8yMDI0AQAAAEpxAAACAAAACjQ4NS4wOTk0MTIAK5EmuBgX3ggBZXC7GBfeCCJDSVEuTVJVUy5JUV9WQUxVRV9UUkFERUQuNy8yNC8yMDI0AQAAABBkfAECAAAACTI3LjcwMjQzMgArkSa4GBfeCAFlcLsYF94IH0NJUS5W</t>
  </si>
  <si>
    <t>SUdMLklRX01BUktFVENBUC43LzI0LzIwMjQFAAAAAAAAAAgAAAAUKEludmFsaWQgSWRlbnRpZmllcikrkSa4GBfeCAFlcLsYF94IKUNJUS5OVEJMLklRX1BSSUNFX1ZPTF9ISVNUXzZNVEguNy8yNC8yMDI0AQAAAALtWgACAAAABjkuNjQzNAArkSa4GBfeCAFlcLsYF94IKUNJUS5SQVJFLklRX1BSSUNFX1ZPTF9ISVNUXzZNVEguNy8yNC8yMDI0AQAAAPF6AAcCAAAABzQ0LjEzMjcAK5EmuBgX3ggBZXC7GBfeCB9DSVEuT0NHTi5JUV9NQVJLRVRDQVAuNy8yNS8yMDI0AQAAALfAHBICAAAACTQxOS40ODc3OAEGAAAABQAAAAExAQAAAAstMTk5NDYwMTQ5MAMAAAADMTYwAgAAAAYxMDAwNTQEAAAAATAHAAAACTcvMjUvMjAyNCuRJrgYF94IAWVwuxgX3ggrQ0lRLkpOSi5JUV9TSE9SVF9JTlRFUkVTVF9QRVJDRU5ULjcvMjUvMjAyNAEAAACdIQIAAgAAABEwLjc0NzEzNzQxMDU4MTA0NQArkSa4GBfeCAFlcLsYF94IKUNJUS5DTU1CLklRX1BSSUNFX1ZPTF9ISVNUXzZNVEguNy8yNS8yMDI0AQAAALLTSBMCAAAABzEwMC4yNzkAK5EmuBgX3ggBZXC7GBfeCCxDSVEuRU5WQi5JUV9TSE9SVF9JTlRFUkVTVF9QRVJDRU5ULjcvMjUvMjAyNAEAAAAA+8smAgAAABAxLjY2Nzg5NTI2MzA2MTkxACuRJrgYF94IAWVwuxgX3ggpQ0lRLlZSRE4uSVFfUFJJQ0VfVk9MX0hJU1RfNk1USC43LzI1LzIwMjQBAAAAb+KuAgIA</t>
  </si>
  <si>
    <t>AAAHNjEuNjMxMgArkSa4GBfeCAFlcLsYF94ILENJUS5aVlNBLklRX1NIT1JUX0lOVEVSRVNUX1BFUkNFTlQuNy8yNS8yMDI0AQAAAOkT/A8CAAAAEDQuMDA0MDkxNTI3NTY3NTEAK5EmuBgX3ggBZXC7GBfeCClDSVEuQ1JWUy5JUV9QUklDRV9WT0xfSElTVF82TVRILjcvMjUvMjAyNAEAAAD0sKYQAgAAAAc2OC41NjkyACuRJrgYF94IAWVwuxgX3ggsQ0lRLkdMWUMuSVFfU0hPUlRfSU5URVJFU1RfUEVSQ0VOVC43LzI1LzIwMjQBAAAAOQdXAAMAAAAAACuRJrgYF94IAWVwuxgX3ggpQ0lRLkNMTFMuSVFfUFJJQ0VfVk9MX0hJU1RfNk1USC43LzI1LzIwMjQBAAAAt5ASAAIAAAAHNTcuMzg0MwArkSa4GBfeCAFlcLsYF94IK0NJUS5DVk0uSVFfU0hPUlRfSU5URVJFU1RfUEVSQ0VOVC43LzI2LzIwMjQBAAAAuvIDAAIAAAAQMTUuNjE3NzczNDg2NDEzOQArkSa4GBfeCAFlcLsYF94IKUNJUS5WVFZULklRX1BSSUNFX1ZPTF9ISVNUXzZNVEguNy8yNi8yMDI0AQAAAB2jHxICAAAACDEzOS44MjMzACuRJrgYF94ICO9tuxgX3ggsQ0lRLkxHVk4uSVFfU0hPUlRfSU5URVJFU1RfUEVSQ0VOVC43LzI4LzIwMjQBAAAAn/V6GAIAAAAQMTUuMjkzNDU5ODMxODk2NAArkSa4GBfeCAFlcLsYF94ILENJUS5FTFRYLklRX1NIT1JUX0lOVEVSRVNUX1BFUkNFTlQuNi8yNy8yMDI0AQAAAECqzwwCAAAAETAuNzQxNzA0MjYy</t>
  </si>
  <si>
    <t>Nzg1NzM5ACuRJrgYF94IAWVwuxgX3ggjQ0lRLlJISEJZLklRX0xBU1RTQUxFUFJJQ0UuNy80LzIwMjQBAAAAJHwKAAMAAAAAACuRJrgYF94ICO9tuxgX3ggfQ0lRLkdNQUIuSVFfTEFTVFNBTEVQUklDRS40NTQ3OAEAAABoKAoAAgAAAAQxNzU1ACuRJrgYF94ICO9tuxgX3ggeQ0lRLk1OUFIuSVFfTUFSS0VUQ0FQLjcvOS8yMDI0AQAAAEumJBICAAAACTEyLjk1NTc3NAEGAAAABQAAAAExAQAAAAstMTk5NTUwNDU4MQMAAAADMTYwAgAAAAYxMDAwNTQEAAAAATAHAAAACDcvOS8yMDI0K5EmuBgX3ggI7227GBfeCB9DSVEuT0dFTi5JUV9NQVJLRVRDQVAuNy8xMC8yMDI0AQAAACTRCwACAAAABjYuNTg1MgEGAAAABQAAAAExAQAAAAstMTk5NDE1MjgxMwMAAAADMTYwAgAAAAYxMDAwNTQEAAAAATAHAAAACTcvMTAvMjAyNCuRJrgYF94ICO9tuxgX3ggjQ0lRLkFCQlYuSVFfTEFTVFNBTEVQUklDRS43LzEyLzIwMjQBAAAACgF1CAIAAAAGMTcwLjI4ACuRJrgYF94ICO9tuxgX3ggfQ0lRLlNDTkkuSVFfTEFTVFNBTEVQUklDRS40NTQ4NQEAAAAD7I0AAgAAAAQ0LjA2ACuRJrgYF94ICO9tuxgX3ggjQ0lRLkxTVEEuSVFfTEFTVFNBTEVQUklDRS43LzE2LzIwMjQBAAAAYCkFAAIAAAADMy43ACuRJrgYF94ICO9tuxgX3ggiQ0lRLkZETVQuSVFfVkFMVUVfVFJBREVELjcvMTcvMjAyNAEAAAAl0EMQAgAAAAoxMTUu</t>
  </si>
  <si>
    <t>ODg5NjI4ACuRJrgYF94ICO9tuxgX3ggjQ0lRLlpMQUIuSVFfTEFTVFNBTEVQUklDRS43LzE3LzIwMjQBAAAAdwIpEAIAAAAFMTguNzQAK5EmuBgX3ggI7227GBfeCCxDSVEuSU9OUy5JUV9TSE9SVF9JTlRFUkVTVF9QRVJDRU5ULjcvMTgvMjAyNAEAAABcdgAAAgAAABA2LjUyMjc3Nzc5MjQ5MjA3ACuRJrgYF94ICO9tuxgX3ggfQ0lRLkFHRU4uSVFfTEFTVFNBTEVQUklDRS40NTQ5MAEAAABkQQYAAgAAAAUxNy43MwArkSa4GBfeCAjvbbsYF94IIENJUS5SSEhCWS5JUV9MQVNUU0FMRVBSSUNFLjQ1NDk4AQAAACR8CgADAAAAAACi1ne4GBfeCA41dbsYF94IIkNJUS5CSU9SLklRX1ZBTFVFX1RSQURFRC43LzE4LzIwMjQBAAAADu/+AgMAAAAAACuRJrgYF94ICO9tuxgX3ggiQ0lRLk9DVUwuSVFfVkFMVUVfVFJBREVELjcvMTgvMjAyNAEAAABCMYACAgAAAAkxMS4xMDUwMjkAK5EmuBgX3ggI7227GBfeCCJDSVEuQURYTi5JUV9WQUxVRV9UUkFERUQuNy8yMi8yMDI0AQAAADtFJwACAAAACDAuMDI1NTQxACuRJrgYF94ICO9tuxgX3ggeQ0lRLkJEUlguSVFfTUFSS0VUQ0FQLjcvMi8yMDI0AQAAAM5/lhACAAAACDguNjM4NDkyAQYAAAAFAAAAATEBAAAACy0yMDAxMTEwMzEyAwAAAAMxNjACAAAABjEwMDA1NAQAAAABMAcAAAAINy8yLzIwMjSi1ne4GBfeCD+LfLsYF94II0NJUS5TQ05JLklRX0xBU1RTQUxF</t>
  </si>
  <si>
    <t>UFJJQ0UuNy8xNS8yMDI0AQAAAAPsjQACAAAABDUuODkAK5EmuBgX3ggI7227GBfeCB9DSVEuUExSWC5JUV9NQVJLRVRDQVAuNy8xNS8yMDI0AQAAAG0RbhMCAAAACjc5OC4xMTA3NTcBBgAAAAUAAAABMQEAAAALLTE5OTY0MzgxNzgDAAAAAzE2MAIAAAAGMTAwMDU0BAAAAAEwBwAAAAk3LzE1LzIwMjQrkSa4GBfeCAjvbbsYF94IIkNJUS5LWVRYLklRX1ZBTFVFX1RSQURFRC43LzE1LzIwMjQBAAAAYa3KJgIAAAAIMy4zNTc4NTUAK5EmuBgX3ggI7227GBfeCB9DSVEuQURWTS5JUV9MQVNUU0FMRVBSSUNFLjQ1NDg5AQAAAJe1VwwCAAAABDguOTIAK5EmuBgX3ggI7227GBfeCB9DSVEuQUdFTi5JUV9MQVNUU0FMRVBSSUNFLjQ1NDk4AQAAAGRBBgACAAAABTUuOTY1ACuRJrgYF94ICO9tuxgX3ggfQ0lRLlRFVkEuSVFfTUFSS0VUQ0FQLjcvMTgvMjAyNAEAAABPswQAAgAAAAwxODUwNi41NTk3NjcBBgAAAAUAAAABMQEAAAALLTE5OTU1NTUwMTEDAAAAAzE2MAIAAAAGMTAwMDU0BAAAAAEwBwAAAAk3LzE4LzIwMjQrkSa4GBfeCAjvbbsYF94IH0NJUS5FREFQLklRX01BUktFVENBUC43LzE5LzIwMjQBAAAA9GwAAAIAAAAKMTg5LjIyOTI3MwEGAAAABQAAAAExAQAAAAstMTk5NDAwMDExOAMAAAADMTYwAgAAAAYxMDAwNTQEAAAAATAHAAAACTcvMTkvMjAyNCuRJrgYF94ICO9tuxgX3ggfQ0lRLk5VVkwuSVFf</t>
  </si>
  <si>
    <t>TEFTVFNBTEVQUklDRS40NTUwMgEAAACFbN4pAgAAAAU3OS4xMgArkSa4GBfeCAjvbbsYF94IH0NJUS5NSVJBLklRX01BUktFVENBUC43LzIyLzIwMjQBAAAAJbzsagIAAAAJNzQuMDUyMjM0AQYAAAAFAAAAATEBAAAACy0xOTk0NzkxNTgxAwAAAAMxNjACAAAABjEwMDA1NAQAAAABMAcAAAAJNy8yMi8yMDI0K5EmuBgX3ggI7227GBfeCCNDSVEuSU1NUC5JUV9MQVNUU0FMRVBSSUNFLjcvMjIvMjAyNAEAAAAVQmYAAgAAAAMxLjkAK5EmuBgX3ggI7227GBfeCCJDSVEuVENCUC5JUV9WQUxVRV9UUkFERUQuNy8yMi8yMDI0BQAAAAAAAAAIAAAAFChJbnZhbGlkIElkZW50aWZpZXIpK5EmuBgX3ggI7227GBfeCCNDSVEuQURJTC5JUV9MQVNUU0FMRVBSSUNFLjcvMjMvMjAyNAEAAABEu7YGAgAAAAQxLjMxACuRJrgYF94ICO9tuxgX3ggiQ0lRLlZJUkkuSVFfVkFMVUVfVFJBREVELjcvMjMvMjAyNAEAAAD6BgIAAgAAAAgxLjg3MjY1MwArkSa4GBfeCAjvbbsYF94IH0NJUS5SRUdOLklRX01BUktFVENBUC43LzIzLzIwMjQBAAAAs4MAAAIAAAANMTEzODgwLjcwMDQwMgEGAAAABQAAAAExAQAAAAstMTk5Njk3Njk5OQMAAAADMTYwAgAAAAYxMDAwNTQEAAAAATAHAAAACTcvMjMvMjAyNCuRJrgYF94ICO9tuxgX3ggpQ0lRLkJDQUIuSVFfUFJJQ0VfVk9MX0hJU1RfNk1USC43LzIzLzIwMjQBAAAAx55GBgIAAAAH</t>
  </si>
  <si>
    <t>MTMyLjA2MwArkSa4GBfeCAjvbbsYF94IKUNJUS5TR01PLklRX1BSSUNFX1ZPTF9ISVNUXzZNVEguNy8yNC8yMDI0AQAAAAJMBgACAAAABzE0Mi45ODQAK5EmuBgX3ggI7227GBfeCClDSVEuR01BQi5JUV9QUklDRV9WT0xfSElTVF82TVRILjcvMjQvMjAyNAEAAABoKAoAAgAAAAcyNy43NjQ4ACuRJrgYF94ICO9tuxgX3ggjQ0lRLlZJR0wuSVFfTEFTVFNBTEVQUklDRS43LzI0LzIwMjQFAAAAAAAAAAgAAAAUKEludmFsaWQgSWRlbnRpZmllcikrkSa4GBfeCAjvbbsYF94IK0NJUS5TTlkuSVFfU0hPUlRfSU5URVJFU1RfUEVSQ0VOVC43LzI0LzIwMjQBAAAAGnwKAAMAAAAAACuRJrgYF94ICO9tuxgX3ggjQ0lRLk5UQkwuSVFfTEFTVFNBTEVQUklDRS43LzI0LzIwMjQBAAAAAu1aAAIAAAAIMTEuMDI2NTUAK5EmuBgX3ggI7227GBfeCCxDSVEuT1NUWC5JUV9TSE9SVF9JTlRFUkVTVF9QRVJDRU5ULjcvMjQvMjAyNAEAAABOBJoiAwAAAAAAK5EmuBgX3ggI7227GBfeCCNDSVEuUkFSRS5JUV9MQVNUU0FMRVBSSUNFLjcvMjQvMjAyNAEAAADxegAHAgAAAAU0NS4xMQArkSa4GBfeCAjvbbsYF94IK0NJUS5TTlkuSVFfU0hPUlRfSU5URVJFU1RfUEVSQ0VOVC43LzI1LzIwMjQBAAAAGnwKAAMAAAAAACuRJrgYF94ICO9tuxgX3ggjQ0lRLk9DR04uSVFfTEFTVFNBTEVQUklDRS43LzI1LzIwMjQBAAAAt8AcEgIA</t>
  </si>
  <si>
    <t>AAAEMS42MwArkSa4GBfeCAjvbbsYF94IIUNJUS5KTkouSVFfVkFMVUVfVFJBREVELjcvMjUvMjAyNAEAAACdIQIAAgAAAAsxNTk5LjUyNTQzMgArkSa4GBfeCAjvbbsYF94II0NJUS5DTU1CLklRX0xBU1RTQUxFUFJJQ0UuNy8yNS8yMDI0AQAAALLTSBMCAAAABDQuNzYAK5EmuBgX3ggI7227GBfeCCJDSVEuRU5WQi5JUV9WQUxVRV9UUkFERUQuNy8yNS8yMDI0AQAAAAD7yyYCAAAACDAuMjkwOTY1ACuRJrgYF94ICO9tuxgX3ggjQ0lRLlZSRE4uSVFfTEFTVFNBTEVQUklDRS43LzI1LzIwMjQBAAAAb+KuAgIAAAAFMTYuMzQAK5EmuBgX3ggI7227GBfeCCJDSVEuWlZTQS5JUV9WQUxVRV9UUkFERUQuNy8yNS8yMDI0AQAAAOkT/A8CAAAACDEuMTgzNTk4ACuRJrgYF94ICO9tuxgX3ggjQ0lRLkNSVlMuSVFfTEFTVFNBTEVQUklDRS43LzI1LzIwMjQBAAAA9LCmEAIAAAAEMi4zMQArkSa4GBfeCAjvbbsYF94IIkNJUS5HTFlDLklRX1ZBTFVFX1RSQURFRC43LzI1LzIwMjQBAAAAOQdXAAMAAAAAACuRJrgYF94ICO9tuxgX3ggjQ0lRLkNMTFMuSVFfTEFTVFNBTEVQUklDRS43LzI1LzIwMjQBAAAAt5ASAAIAAAAEMi4wNQArkSa4GBfeCAjvbbsYF94IIUNJUS5DVk0uSVFfVkFMVUVfVFJBREVELjcvMjYvMjAyNAEAAAC68gMAAgAAAAk3Ni43MjAwNTMAK5EmuBgX3ggI7227GBfeCCNDSVEuVlRWVC5JUV9MQVNU</t>
  </si>
  <si>
    <t>U0FMRVBSSUNFLjcvMjYvMjAyNAEAAAAdox8SAgAAAAQyMS4yACuRJrgYF94ICO9tuxgX3ggiQ0lRLkxHVk4uSVFfVkFMVUVfVFJBREVELjcvMjgvMjAyNAEAAACf9XoYAwAAAAAAK5EmuBgX3ggI7227GBfeCCNDSVEuU05EWC5JUV9MQVNUU0FMRVBSSUNFLjcvMjkvMjAyNAEAAADKpp8BAgAAAAUyMS45OQArkSa4GBfeCAjvbbsYF94IIkNJUS5BVlhMLklRX1ZBTFVFX1RSQURFRC43LzI5LzIwMjQBAAAAYzjPAAIAAAAJMjQuNDAwNTQ4ACuRJrgYF94ICO9tuxgX3ggjQ0lRLlZUWVguSVFfTEFTVFNBTEVQUklDRS43LzI5LzIwMjQBAAAABBQWKAIAAAAEMi4yOAArkSa4GBfeCAjvbbsYF94IK0NJUS5CRFJYLklRX1NIT1JUX0lOVEVSRVNUX1BFUkNFTlQuNy8yLzIwMjQBAAAAzn+WEAIAAAAPMi4yNzE4ODkxMTM4NDUyAFZJobgYF94IrHqBuxgX3ggfQ0lRLlBISU8uSVFfTEFTVFNBTEVQUklDRS40NTQ4OAEAAAA5BmcIAgAAAAY0LjY2OTkAK5EmuBgX3ggI7227GBfeCB5DSVEuR0FOWC5JUV9NQVJLRVRDQVAuNy85LzIwMjQBAAAA29AMIQIAAAAJMjkuNjk4ODYxAQYAAAAFAAAAATEBAAAACy0xOTk0MzY2MDQzAwAAAAMxNjACAAAABjEwMDA1NAQAAAABMAcAAAAINy85LzIwMjQrkSa4GBfeCAjvbbsYF94IH0NJUS5DQU5GLklRX01BUktFVENBUC43LzExLzIwMjQBAAAASVQKAAIAAAAJNjIuOTU1NjgzAQYA</t>
  </si>
  <si>
    <t>AAAFAAAAATEBAAAACy0yMDAyNzc4NTE0AwAAAAI3MQIAAAAGMTAwMDU0BAAAAAEwBwAAAAk3LzExLzIwMjQrkSa4GBfeCAjvbbsYF94IH0NJUS5QTFJYLklRX0xBU1RTQUxFUFJJQ0UuNDU0ODUBAAAAbRFuEwIAAAAFMTIuNzUAK5EmuBgX3ggI7227GBfeCB5DSVEuU0xTLklRX0xBU1RTQUxFUFJJQ0UuNDU0ODgBAAAAKlehDwIAAAAEMS4wOQArkSa4GBfeCAjvbbsYF94IIkNJUS5BTlZTLklRX1ZBTFVFX1RSQURFRC43LzE2LzIwMjQBAAAAL9EdJQIAAAAJMTIuMDI0NTc0ACuRJrgYF94ICO9tuxgX3ggjQ0lRLkFEVk0uSVFfTEFTVFNBTEVQUklDRS43LzE3LzIwMjQBAAAAl7VXDAIAAAAEOC43OAArkSa4GBfeCAjvbbsYF94IIkNJUS5BVEhFLklRX1ZBTFVFX1RSQURFRC43LzE3LzIwMjQBAAAAg18kAAIAAAAIMi4wMDc2MDIAK5EmuBgX3ggI7227GBfeCCJDSVEuSU9OUy5JUV9WQUxVRV9UUkFERUQuNy8xOC8yMDI0AQAAAFx2AAACAAAACTUzLjY1NzgzMgArkSa4GBfeCAjvbbsYF94IIkNJUS5QSEFULklRX1ZBTFVFX1RSQURFRC43LzE4LzIwMjQBAAAAKgiTJAIAAAAIMjcuNzQ5MDQAK5EmuBgX3ggI7227GBfeCClDSVEuVEVWQS5JUV9QUklDRV9WT0xfSElTVF82TVRILjcvMTgvMjAyNAEAAABPswQAAgAAAAczMy4yODkzACuRJrgYF94ICO9tuxgX3ggjQ0lRLkVEQVAuSVFfTEFTVFNBTEVQUklDRS43</t>
  </si>
  <si>
    <t>LzE5LzIwMjQBAAAA9GwAAAIAAAADNS4xACuRJrgYF94ICO9tuxgX3ggfQ0lRLk1JUkEuSVFfTEFTVFNBTEVQUklDRS40NTQ5MgEAAAAlvOxqAgAAAAYwLjY4ODgAK5EmuBgX3ggI7227GBfeCCxDSVEuQklJQi5JUV9TSE9SVF9JTlRFUkVTVF9QRVJDRU5ULjcvMjIvMjAyNAEAAAAedAAAAgAAABAxLjg4MzM2NjQwMDA4NzAzACuRJrgYF94ICO9tuxgX3ggfQ0lRLklNTVAuSVFfTEFTVFNBTEVQUklDRS40NTUwMgEAAAAVQmYAAgAAAAQyLjE3ACuRJrgYF94ICO9tuxgX3ggfQ0lRLkFUT1MuSVFfTUFSS0VUQ0FQLjcvMjIvMjAyNAEAAACezPkFAgAAAAoxODYuMTIwOTc2AQYAAAAFAAAAATEBAAAACy0xOTk0ODQzNjExAwAAAAMxNjACAAAABjEwMDA1NAQAAAABMAcAAAAJNy8yMi8yMDI0K5EmuBgX3ggI7227GBfeCB9DSVEuQURJTC5JUV9MQVNUU0FMRVBSSUNFLjQ1NTAzAQAAAES7tgYCAAAAATEAK5EmuBgX3ggI7227GBfeCCJDSVEuUllUTS5JUV9WQUxVRV9UUkFERUQuNy8yMy8yMDI0AQAAABjJbRICAAAACTE4Ljc5MDkzNAArkSa4GBfeCAjvbbsYF94IH0NJUS5DTFJCLklRX01BUktFVENBUC43LzIzLzIwMjQBAAAA8+49AgIAAAAJODguMTg4MjgzAQYAAAAFAAAAATEBAAAACy0xOTk0NjA2MDI0AwAAAAMxNjACAAAABjEwMDA1NAQAAAABMAcAAAAJNy8yMy8yMDI0K5EmuBgX3ggI7227GBfeCB9DSVEu</t>
  </si>
  <si>
    <t>UkVHTi5JUV9MQVNUU0FMRVBSSUNFLjQ1NDk1AQAAALODAAACAAAABzEwNjkuNzQAK5EmuBgX3ggI7227GBfeCB9DSVEuQkNBQi5JUV9MQVNUU0FMRVBSSUNFLjQ1NDk1AQAAAMeeRgYCAAAABDEuNzQAK5EmuBgX3ggI7227GBfeCB9DSVEuU0dNTy5JUV9MQVNUU0FMRVBSSUNFLjQ1NDk2AQAAAAJMBgACAAAABjAuNDAxMwArkSa4GBfeCAjvbbsYF94II0NJUS5HTUFCLklRX0xBU1RTQUxFUFJJQ0UuNy8yNC8yMDI0AQAAAGgoCgACAAAABjE5MDQuNQArkSa4GBfeCAjvbbsYF94IH0NJUS5WSUdMLklRX0xBU1RTQUxFUFJJQ0UuNDU1MDQFAAAAAAAAAAgAAAAUKEludmFsaWQgSWRlbnRpZmllcikrkSa4GBfeCAjvbbsYF94IH0NJUS5OVEJMLklRX0xBU1RTQUxFUFJJQ0UuNDU1MDQBAAAAAu1aAAIAAAAHMTAuODkwMwArkSa4GBfeCAjvbbsYF94IIUNJUS5PVklELklRX1ZBTFVFX1RSQURFRC43LzEvMjAyNAEAAAAg0DcRAgAAAAgyLjAwOTIwNAArkSa4GBfeCAjvbbsYF94IIkNJUS5SSEhCWS5JUV9WQUxVRV9UUkFERUQuNy81LzIwMjQBAAAAJHwKAAMAAAAAACuRJrgYF94ICO9tuxgX3ggrQ0lRLkdBTlguSVFfU0hPUlRfSU5URVJFU1RfUEVSQ0VOVC43LzkvMjAyNAEAAADb0AwhAgAAABAxLjk4NzkxOTM1NjEwMzczACuRJrgYF94ICO9tuxgX3gghQ0lRLkxTVEEuSVFfVkFMVUVfVFJBREVELjcvOS8yMDI0</t>
  </si>
  <si>
    <t>AQAAAGApBQACAAAACDAuMDM2MTIzACuRJrgYF94ICO9tuxgX3ggsQ0lRLk9HRU4uSVFfU0hPUlRfSU5URVJFU1RfUEVSQ0VOVC43LzEwLzIwMjQBAAAAJNELAAIAAAAQMS4wMjIyMjM0NTIxODM4MgArkSa4GBfeCAjvbbsYF94IH0NJUS5DQU5GLklRX0xBU1RTQUxFUFJJQ0UuNDU0ODMBAAAASVQKAAIAAAAFMC4wMzUAK5EmuBgX3ggI7227GBfeCB9DSVEuQk5UQy5JUV9MQVNUU0FMRVBSSUNFLjQ1NDg1AQAAAICORAACAAAABDkuNDcAK5EmuBgX3ggI7227GBfeCCNDSVEuUExSWC5JUV9MQVNUU0FMRVBSSUNFLjcvMTUvMjAyNAEAAABtEW4TAgAAAAUxMy4yMwArkSa4GBfeCAjvbbsYF94IIkNJUS5TTFMuSVFfTEFTVFNBTEVQUklDRS43LzE2LzIwMjQBAAAAKlehDwIAAAAEMS4xNAArkSa4GBfeCAjvbbsYF94IH0NJUS5BRFZNLklRX0xBU1RTQUxFUFJJQ0UuNDU0OTcBAAAAl7VXDAIAAAAENy44NwArkSa4GBfeCAjvbbsYF94IH0NJUS5JTU1QLklRX01BUktFVENBUC43LzE3LzIwMjQBAAAAFUJmAAIAAAAKNDIwLjI0MTc4NAEGAAAABQAAAAExAQAAAAstMjAwODQxNTc1MAMAAAABOQIAAAAGMTAwMDU0BAAAAAEwBwAAAAk3LzE3LzIwMjQrkSa4GBfeCAjvbbsYF94IH0NJUS5WSUdMLklRX0xBU1RTQUxFUFJJQ0UuNDU0OTAFAAAAAAAAAAgAAAAUKEludmFsaWQgSWRlbnRpZmllcikrkSa4GBfeCAjvbbsY</t>
  </si>
  <si>
    <t>F94IH0NJUS5CQ1RYLklRX01BUktFVENBUC43LzE4LzIwMjQBAAAA9tyhDwIAAAAJMTkuMTk4NzY4AQYAAAAFAAAAATEBAAAACy0xOTg5NjQzOTQxAwAAAAIyNwIAAAAGMTAwMDU0BAAAAAEwBwAAAAk3LzE4LzIwMjQrkSa4GBfeCAjvbbsYF94IH0NJUS5DT0NQLklRX01BUktFVENBUC43LzE4LzIwMjQBAAAA76LsAgIAAAAJMjMuOTA4NDA3AQYAAAAFAAAAATEBAAAACy0xOTk0NzYwNzgzAwAAAAMxNjACAAAABjEwMDA1NAQAAAABMAcAAAAJNy8xOC8yMDI0K5EmuBgX3ggI7227GBfeCB9DSVEuVEVWQS5JUV9MQVNUU0FMRVBSSUNFLjQ1NDkwAQAAAE+zBAACAAAABTE2LjM4ACuRJrgYF94ICO9tuxgX3ggfQ0lRLkVEQVAuSVFfTEFTVFNBTEVQUklDRS40NTQ5OQEAAAD0bAAAAgAAAAQ0LjY1ACuRJrgYF94ICO9tuxgX3ggiQ0lRLlpZTUUuSVFfVkFMVUVfVFJBREVELjcvMjIvMjAyNAEAAABnZJQCAgAAAAg3LjgyODYzNwArkSa4GBfeCAjvbbsYF94II0NJUS5NSVJBLklRX0xBU1RTQUxFUFJJQ0UuNy8yMi8yMDI0AQAAACW87GoCAAAABDUuMDEAK5EmuBgX3ggI7227GBfeCClDSVEuQVRPUy5JUV9QUklDRV9WT0xfSElTVF82TVRILjcvMjIvMjAyNAEAAACezPkFAgAAAAc3OS43MTc5ACuRJrgYF94ICO9tuxgX3ggrQ0lRLkJJT1IuSVFfU0hPUlRfSU5URVJFU1RfUEVSQ0VOVC43LzEvMjAyNAEAAAAO7/4C</t>
  </si>
  <si>
    <t>AwAAAAAAK5EmuBgX3ggI7227GBfeCChDSVEuQUxWTy5JUV9QUklDRV9WT0xfSElTVF82TVRILjcvMi8yMDI0AQAAAD2JUSkCAAAABzQzLjE3NDYAK5EmuBgX3ggI7227GBfeCB9DSVEuU05HWC5JUV9MQVNUU0FMRVBSSUNFLjQ1NDgxAQAAAKttAAACAAAAATIAK5EmuBgX3ggI7227GBfeCB5DSVEuUEZFLklRX01BUktFVENBUC43LzExLzIwMjQBAAAA3nkCAAIAAAANMTYyNDA0LjU1MjQ1NwEGAAAABQAAAAExAQAAAAstMTk5NTY1NjQ0NAMAAAADMTYwAgAAAAYxMDAwNTQEAAAAATAHAAAACTcvMTEvMjAyNCuRJrgYF94ICO9tuxgX3ggfQ0lRLkJOVEMuSVFfTEFTVFNBTEVQUklDRS40NTQ5NQEAAACAjkQAAgAAAAQ4Ljk2ACuRJrgYF94ICO9tuxgX3ggiQ0lRLlNDTkkuSVFfVkFMVUVfVFJBREVELjcvMTUvMjAyNAEAAAAD7I0AAgAAAAoxNzMuNzEyMjY4ACuRJrgYF94ICO9tuxgX3ggeQ0lRLlNMUy5JUV9MQVNUU0FMRVBSSUNFLjQ1NDk2AQAAACpXoQ8CAAAABTEuMTc1ACuRJrgYF94ICO9tuxgX3ggiQ0lRLkxTVEEuSVFfVkFMVUVfVFJBREVELjcvMTYvMjAyNAEAAABgKQUAAgAAAAgwLjEzMjM2OAArkSa4GBfeCAjvbbsYF94II0NJUS5JTU1QLklRX0xBU1RTQUxFUFJJQ0UuNy8xNy8yMDI0AQAAABVCZgACAAAAATIAK5EmuBgX3ggI7227GBfeCCJDSVEuWkxBQi5JUV9WQUxVRV9UUkFERUQuNy8xNy8y</t>
  </si>
  <si>
    <t>MDI0AQAAAHcCKRACAAAACTEyLjYyMjY0NgArkSa4GBfeCAjvbbsYF94IIkNJUS5JRFlBLklRX0xBU1RTQUxFUFJJQ0UuNy84LzIwMjQBAAAAax2nEwIAAAAFMzkuNTEAK5EmuBgX3ggI7227GBfeCCJDSVEuUkhIQlkuSVFfVkFMVUVfVFJBREVELjcvOC8yMDI0AQAAACR8CgADAAAAAAArkSa4GBfeCAjvbbsYF94IKUNJUS5PS1lPLklRX1BSSUNFX1ZPTF9ISVNUXzZNVEguNy8xMC8yMDI0AQAAAEvPtgICAAAABjczLjEwNAArkSa4GBfeCAjvbbsYF94IH0NJUS5NSVJBLklRX0xBU1RTQUxFUFJJQ0UuNDU0OTUBAAAAJbzsagIAAAAENS4wMQArkSa4GBfeCAjvbbsYF94IH0NJUS5DTU5ELklRX0xBU1RTQUxFUFJJQ0UuNDU0OTYBAAAAP/aPIAIAAAAEMS42NgArkSa4GBfeCAjvbbsYF94IIENJUS5SSEhCWS5JUV9NQVJLRVRDQVAuNy8xNy8yMDI0AQAAACR8CgACAAAADDIyMTIxOC4yNTg5MwEGAAAABQAAAAExAQAAAAstMjAxMTU3NzM3NAMAAAACMjkCAAAABjEwMDA1NAQAAAABMAcAAAAJNy8xNy8yMDI0K5EmuBgX3ggI7227GBfeCB9DSVEuTkVVUC5JUV9MQVNUU0FMRVBSSUNFLjQ1NDkwAQAAAJHVMgADAAAAAAArkSa4GBfeCAjvbbsYF94IH0NJUS5WSUdMLklRX0xBU1RTQUxFUFJJQ0UuNDU0OTgFAAAAAAAAAAgAAAAUKEludmFsaWQgSWRlbnRpZmllcikrkSa4GBfeCAjvbbsYF94IH0NJUS5CQ1RYLklR</t>
  </si>
  <si>
    <t>X0xBU1RTQUxFUFJJQ0UuNDU0OTABAAAA9tyhDwIAAAAJMTM4LjE2NDkzACuRJrgYF94ICO9tuxgX3ggpQ0lRLk1FU08uSVFfUFJJQ0VfVk9MX0hJU1RfNk1USC43LzIyLzIwMjQBAAAARp42AQIAAAAIMTIzLjQwNDcAK5EmuBgX3ggI7227GBfeCB9DSVEuSU9OUy5JUV9NQVJLRVRDQVAuNy8yMi8yMDI0AQAAAFx2AAACAAAACzczODcuMzA3NTc4AQYAAAAFAAAAATEBAAAACy0xOTk2MTEyMDM3AwAAAAMxNjACAAAABjEwMDA1NAQAAAABMAcAAAAJNy8yMi8yMDI0K5EmuBgX3ggI7227GBfeCB9DSVEuQVRPUy5JUV9MQVNUU0FMRVBSSUNFLjQ1NTAyAQAAAJ7M+QUCAAAAAzEuNAArkSa4GBfeCAjvbbsYF94IH0NJUS5KQUdYLklRX01BUktFVENBUC43LzIzLzIwMjQBAAAAjLnDAAIAAAAJMTAuMDk4NzQ4AQYAAAAFAAAAATEBAAAACy0xOTk0NjA2MzM4AwAAAAMxNjACAAAABjEwMDA1NAQAAAABMAcAAAAJNy8yMy8yMDI0K5EmuBgX3ggI7227GBfeCCJDSVEuTVJLLklRX0xBU1RTQUxFUFJJQ0UuNy8yMy8yMDI0AQAAAPZmBAACAAAABjEyNC4zOAArkSa4GBfeCAjvbbsYF94ILENJUS5BTklYLklRX1NIT1JUX0lOVEVSRVNUX1BFUkNFTlQuNy8yMy8yMDI0AQAAAHoGBAACAAAAEDEuNjgxNjAxMTUxNzY3NDkAK5EmuBgX3ggI7227GBfeCB9DSVEuQ0xSQi5JUV9MQVNUU0FMRVBSSUNFLjQ1NTAzAQAAAPPuPQIC</t>
  </si>
  <si>
    <t>AAAACTY0LjUwMDA2NAArkSa4GBfeCAjvbbsYF94IK0NJUS5JRFlBLklRX1NIT1JUX0lOVEVSRVNUX1BFUkNFTlQuNy84LzIwMjQBAAAAax2nEwIAAAAQMTQuNTg3MDYwMjEzNTk1NQArkSa4GBfeCAjvbbsYF94IHkNJUS5OVk8uSVFfTUFSS0VUQ0FQLjcvMTEvMjAyNAEAAAB87wQAAgAAAA40Mjg5ODY3LjAwODU5OQEGAAAABQAAAAExAQAAAAstMTk5NzM2NDU5NQMAAAACNDICAAAABjEwMDA1NAQAAAABMAcAAAAJNy8xMS8yMDI0K5EmuBgX3ggI7227GBfeCB9DSVEuUEFTRy5JUV9NQVJLRVRDQVAuNy8xNi8yMDI0AQAAAAfa6CMCAAAACTU4LjYyNjM1NgEGAAAABQAAAAExAQAAAAstMTk5NDU1OTI5MgMAAAADMTYwAgAAAAYxMDAwNTQEAAAAATAHAAAACTcvMTYvMjAyNCuRJrgYF94ICO9tuxgX3ggsQ0lRLkNMRFguSVFfU0hPUlRfSU5URVJFU1RfUEVSQ0VOVC43LzE2LzIwMjQBAAAAVcySAAIAAAAQMTAuNTk5MjM4MjI4MTUxMwCi1ne4GBfeCA41dbsYF94IKkNJUS5SSEhCWS5JUV9QUklDRV9WT0xfSElTVF82TVRILjcvMTcvMjAyNAEAAAAkfAoAAwAAAAAAK5EmuBgX3ggI7227GBfeCCxDSVEuSU1NUC5JUV9TSE9SVF9JTlRFUkVTVF9QRVJDRU5ULjcvMTcvMjAyNAEAAAAVQmYAAwAAAAAAK5EmuBgX3ggI7227GBfeCB9DSVEuTkVVUC5JUV9MQVNUU0FMRVBSSUNFLjQ1NDk4AQAAAJHVMgADAAAAAAAr</t>
  </si>
  <si>
    <t>kSa4GBfeCAjvbbsYF94IIkNJUS5BR0VOLklRX1ZBTFVFX1RSQURFRC43LzE4LzIwMjQBAAAAZEEGAAIAAAAJNjYuNjQ1ODQ2ACuRJrgYF94ICO9tuxgX3ggjQ0lRLkJDVFguSVFfTEFTVFNBTEVQUklDRS43LzE4LzIwMjQBAAAA9tyhDwIAAAAKMTEzLjk5OTk0MwArkSa4GBfeCAjvbbsYF94IIkNJUS5PTkNZLklRX0JFVEFfMVlSX1JTUS42LzI3LzIwMjQBAAAAV3UUAAIAAAARMC4wMjc0NzU4ODIxNTM4NjIAotZ3uBgX3gg/i3y7GBfeCCFDSVEuSk5KLklRX0JFVEFfMVlSX1JTUS42LzIxLzIwMjQBAAAAnSECAAIAAAARMC4xMTU2NzAwMTQ4OTI0NzMAotZ3uBgX3gg/i3y7GBfeCCJDSVEuQkRSWC5JUV9CRVRBXzFZUl9SU1EuNi8yNC8yMDI0AQAAAM5/lhACAAAAETAuMDU0MTU2MTQ3ODI3OTM0AKLWd7gYF94IP4t8uxgX3ggiQ0lRLlNSUksuSVFfQkVUQV8xWVJfUlNRLjYvMjQvMjAyNAEAAACQLbYgAgAAABIwLjAxMjE3MTgyODgxNDY5MTMAotZ3uBgX3gg/i3y7GBfeCCJDSVEuRUxUWC5JUV9CRVRBXzFZUl9SU1EuNi8yNy8yMDI0AQAAAECqzwwCAAAAFDAuMDAwMTQzMTg0NDQ1MDQ5NDgxAKLWd7gYF94IP4t8uxgX3ggiQ0lRLkFHRU4uSVFfQkVUQV8xWVJfUlNRLjYvMjgvMjAyNAEAAABkQQYAAgAAABEwLjExMDkxMzU4NjM3NDIyNwCi1ne4GBfeCD+LfLsYF94IIUNJUS5OUlNOLklRX0JFVEFfMVlS</t>
  </si>
  <si>
    <t>X1JTUS43LzEvMjAyNAEAAABqZeUgAgAAABIwLjA3NjIzNTE2NTQ2MjMzMjMAotZ3uBgX3gg/i3y7GBfeCCFDSVEuTExZLklRX0JFVEFfMVlSX1JTUS42LzIxLzIwMjQBAAAAG1sEAAIAAAASMC4wMzUwMDkyNDgwOTI4NzMyAKLWd7gYF94IP4t8uxgX3gghQ0lRLkRZTi5JUV9CRVRBXzFZUl9SU1EuNi8yNC8yMDI0AQAAAAIGSCQCAAAAETAuMTQ5NzcyMTg4NTIwMzg3AKLWd7gYF94IP4t8uxgX3ggiQ0lRLlNHTU8uSVFfQkVUQV8xWVJfUlNRLjYvMjQvMjAyNAEAAAACTAYAAgAAABIwLjAxNjk3MDAyMzc2MzI5ODkAotZ3uBgX3gg/i3y7GBfeCCJDSVEuU05HWC5JUV9CRVRBXzFZUl9SU1EuNi8yNS8yMDI0AQAAAKttAAACAAAAFDIuNTYxMDA0OTkzNTgyMjJFLTA3AKLWd7gYF94IP4t8uxgX3ggiQ0lRLlRMU0EuSVFfQkVUQV8xWVJfUlNRLjYvMjYvMjAyNAEAAAAVHpIPAgAAABIwLjA0NjM1ODkzOTY3MzcxMTIAotZ3uBgX3gg/i3y7GBfeCCJDSVEuTEdORC5JUV9CRVRBXzFZUl9SU1EuNi8yNi8yMDI0AQAAAGR4AAACAAAAEDAuMjM1MjQwOTA4NzcwNDUAotZ3uBgX3gg/i3y7GBfeCCNDSVEuRFNOS1kuSVFfQkVUQV8xWVJfUlNRLjYvMjcvMjAyNAEAAAA5mWkBAwAAAAAAotZ3uBgX3gg/i3y7GBfeCCJDSVEuQ0FMQy5JUV9CRVRBXzFZUl9SU1EuNi8yNy8yMDI0AQAAAAZjCgICAAAAEjAuMDkyMjQxNzUx</t>
  </si>
  <si>
    <t>MDM3Nzk2OQCi1ne4GBfeCD+LfLsYF94IIkNJUS5FRElULklRX0JFVEFfMVlSX1JTUS42LzE0LzIwMjQBAAAAiPoFDwIAAAARMC4yMDYwMTA0MDc3MzM4MjUA69ueuBgX3ggOuI27GBfeCCJDSVEuQk5UWC5JUV9CRVRBXzFZUl9SU1EuNi8yNC8yMDI0AQAAAHs7DQMCAAAAEjAuMDI4NjYxNzE5Nzg1Njg5NwCi1ne4GBfeCD+LfLsYF94IIkNJUS5QQkxBLklRX0JFVEFfMVlSX1JTUS42LzI0LzIwMjQBAAAANvXYCgIAAAASMC4wMTcwNjk4MzcxMjM5MTgzAKLWd7gYF94IP4t8uxgX3ggiQ0lRLkZCSU8uSVFfQkVUQV8xWVJfUlNRLjYvMjQvMjAyNAEAAAAJ8q0DAgAAABIwLjA4Nzc1NTAyMzI0MDE3NDEAotZ3uBgX3gg/i3y7GBfeCCJDSVEuQU5OWC5JUV9CRVRBXzFZUl9SU1EuNi8yNS8yMDI0AQAAAP+urhACAAAAEjAuMDYyNTA4MTAxNDEzNjQ3OQCi1ne4GBfeCD+LfLsYF94IIUNJUS5CTVkuSVFfQkVUQV8xWVJfUlNRLjYvMTQvMjAyNAEAAADGZAAAAgAAABIwLjAyNTE1NTYxMzAwODQ3OTMAotZ3uBgX3gj5E3q7GBfeCCJDSVEuQVRBSS5JUV9CRVRBXzFZUl9SU1EuNi8yMC8yMDI0AQAAAO03VyoCAAAAETAuMTAwMzk5MDY3MDI4NDI4AKLWd7gYF94I+RN6uxgX3ggiQ0lRLlRFUk4uSVFfQkVUQV8xWVJfUlNRLjYvMjMvMjAyNAEAAACW5EYhAgAAABIwLjAwNTMyMjYzOTY3NzY2MTgAotZ3uBgX3gj5E3q7</t>
  </si>
  <si>
    <t>GBfeCCJDSVEuWE9NQS5JUV9CRVRBXzFZUl9SU1EuNi8yMi8yMDI0AQAAAKGPAAACAAAAEzAuMDAxMTYyNTMwMjk1NDE2NjIAotZ3uBgX3gj5E3q7GBfeCCJDSVEuUkVWQi5JUV9CRVRBXzFZUl9SU1EuNi8yNC8yMDI0AQAAAH+DfykCAAAAEzAuMDAyNDMzNTY4MDY0MzIyNjkAotZ3uBgX3gj5E3q7GBfeCCFDSVEuV1ZFLklRX0JFVEFfMVlSX1JTUS42LzI1LzIwMjQBAAAAFsFKDwIAAAAUMC4wMDAzOTQ0MDk0MzY0MTA3NjYAotZ3uBgX3gj5E3q7GBfeCCFDSVEuU0xOLklRX0JFVEFfMVlSX1JTUS42LzI3LzIwMjQBAAAA8MsCAAIAAAASMC4wMTIwNjg2MjE3NjQ5OTk3AKLWd7gYF94I+RN6uxgX3ggiQ0lRLkdBTlguSVFfQkVUQV8xWVJfUlNRLjYvMjcvMjAyNAEAAADb0AwhAgAAABMwLjAwODc1ODMxNDkyMTUxMTk4AKLWd7gYF94I+RN6uxgX3ggiQ0lRLk1JUk0uSVFfQkVUQV8xWVJfUlNRLjYvMjgvMjAyNAEAAADaZjMjAgAAABIwLjA0Mzk0NDg2ODMzNTAyMDEAotZ3uBgX3gj5E3q7GBfeCCFDSVEuQklPUi5JUV9CRVRBXzFZUl9SU1EuNy8xLzIwMjQBAAAADu/+AgMAAAAAAKLWd7gYF94I+RN6uxgX3gghQ0lRLlJOQUMuSVFfQkVUQV8xWVJfUlNRLjcvMi8yMDI0AQAAAAG8IhYCAAAAEzAuMDAyMzI5OTE4MDA4ODgxMTQAotZ3uBgX3gj5E3q7GBfeCCFDSVEuQU5WUy5JUV9CRVRBXzFZUl9SU1EuNy8y</t>
  </si>
  <si>
    <t>LzIwMjQBAAAAL9EdJQIAAAASMC4wNDU3NDY1NzkyMTcwOTYyAKLWd7gYF94I+RN6uxgX3gghQ0lRLkFMVk8uSVFfQkVUQV8xWVJfUlNRLjcvMi8yMDI0AQAAAD2JUSkCAAAAEjAuMDEzOTMwMDQyODU2Nzc3NgCi1ne4GBfeCPkTersYF94IIUNJUS5BUlRMLklRX0JFVEFfMVlSX1JTUS43LzIvMjAyNAEAAADPv1YQAgAAABQwLjAwMDIxOTI0MzAyMjgzOTUyNACi1ne4GBfeCPkTersYF94IIkNJUS5SSEhCWS5JUV9CRVRBXzFZUl9SU1EuNy81LzIwMjQBAAAAJHwKAAMAAAAAAKLWd7gYF94I+RN6uxgX3ggiQ0lRLlJISEJZLklRX0JFVEFfMVlSX1JTUS43LzgvMjAyNAEAAAAkfAoAAwAAAAAAotZ3uBgX3gj5E3q7GBfeCCFDSVEuQVJRVC5JUV9CRVRBXzFZUl9SU1EuNy85LzIwMjQBAAAAKGG5IAIAAAAQMC4xMDE4OTM1NTY1MTY2MQCi1ne4GBfeCPkTersYF94IIUNJUS5MU1RBLklRX0JFVEFfMVlSX1JTUS43LzkvMjAyNAEAAABgKQUAAgAAABIwLjA0NzEzNzAwMDk2OTE2MjkAotZ3uBgX3gj5E3q7GBfeCCFDSVEuSURZQS5JUV9CRVRBXzFZUl9SU1EuNy84LzIwMjQBAAAAax2nEwIAAAARMC4yMTE0MjQxMjgyMDQ2NzQAotZ3uBgX3gj5E3q7GBfeCCJDSVEuVFJWTi5JUV9CRVRBXzFZUl9SU1EuNi8yMC8yMDI0AQAAAFaSdwICAAAAEjAuMDg1NTQ5OTgwNTQ4NDU2NwDr2564GBfeCCjRiLsYF94IIkNJUS5O</t>
  </si>
  <si>
    <t>VExBLklRX0JFVEFfMVlSX1JTUS42LzI1LzIwMjQBAAAAdOOOEAIAAAARMC4zNDc2MjA1Njk0NjU2MTQAotZ3uBgX3gj5E3q7GBfeCCFDSVEuTVJLLklRX0JFVEFfMVlSX1JTUS42LzI2LzIwMjQBAAAA9mYEAAIAAAARMC4wNDQwNDE1NjI4ODQzNDgAotZ3uBgX3gj5E3q7GBfeCCFDSVEuSU5TTS5JUV9CRVRBXzFZUl9SU1EuNy8zLzIwMjQBAAAAGnUAAAIAAAAUMC4wMDAxNTM1MTkxNDIyNzg3MjgAotZ3uBgX3giOc3m7GBfeCCBDSVEuU05ZLklRX0JFVEFfMVlSX1JTUS43LzgvMjAyNAEAAAAafAoAAwAAAAAAotZ3uBgX3giOc3m7GBfeCCFDSVEuTU5QUi5JUV9CRVRBXzFZUl9SU1EuNy85LzIwMjQBAAAAS6YkEgIAAAASMC4wMTIyMDg4Mzc3MzA0NzYzAKLWd7gYF94IjnN5uxgX3ggiQ0lRLk1CUlguSVFfQkVUQV8xWVJfUlNRLjcvMTAvMjAyNAEAAACGbBQTAgAAABIwLjAxNTQ3MTYyOTI2ODQwMzIAotZ3uBgX3gg9JXm7GBfeCCFDSVEuTlZPLklRX0JFVEFfMVlSX1JTUS43LzExLzIwMjQBAAAAfO8EAAMAAAAAAKLWd7gYF94IjnN5uxgX3ggiQ0lRLkFRU1QuSVFfQkVUQV8xWVJfUlNRLjYvMjUvMjAyNAEAAACoPnwAAgAAABQwLjAwMDc5ODkwMDczOTI3OTMyMwCi1ne4GBfeCD0lebsYF94IIkNJUS5YRk9SLklRX0JFVEFfMVlSX1JTUS42LzI3LzIwMjQBAAAA6kvkEAIAAAAQMC4xMjU1NDg4NDY3Nzg2</t>
  </si>
  <si>
    <t>NgCi1ne4GBfeCN2ld7sYF94IIkNJUS5PS1lPLklRX0JFVEFfMVlSX1JTUS43LzEwLzIwMjQBAAAAS8+2AgIAAAARMC4wMjMxMDE3ODQ4MjMyMzkAotZ3uBgX3gjdpXe7GBfeCCJDSVEuU0NOSS5JUV9CRVRBXzFZUl9SU1EuNy8xNS8yMDI0AQAAAAPsjQACAAAAEjAuMDcwMTgzODAzMTU5NzQ5OACi1ne4GBfeCN2ld7sYF94IIkNJUS5QTFJYLklRX0JFVEFfMVlSX1JTUS43LzE1LzIwMjQBAAAAbRFuEwIAAAASMC4wOTU2MDAzODQ5MTk5Mjg0AKLWd7gYF94I3aV3uxgX3ggiQ0lRLlBBU0cuSVFfQkVUQV8xWVJfUlNRLjcvMTYvMjAyNAEAAAAH2ugjAgAAABIwLjA4NjQyOTA1NTYwMDM2OTMAotZ3uBgX3gjdpXe7GBfeCCJDSVEuTFNUQS5JUV9CRVRBXzFZUl9SU1EuNy8xNi8yMDI0AQAAAGApBQACAAAAEjAuMDQ2NTUzMTA3MDMzMDc1MwCi1ne4GBfeCN2ld7sYF94II0NJUS5SSEhCWS5JUV9CRVRBXzFZUl9SU1EuNy8xNy8yMDI0AQAAACR8CgADAAAAAACi1ne4GBfeCN2ld7sYF94IIkNJUS5aTEFCLklRX0JFVEFfMVlSX1JTUS43LzE3LzIwMjQBAAAAdwIpEAIAAAARMC4xNDI3MTc1NTkwNTgxMDYAotZ3uBgX3gjdpXe7GBfeCCFDSVEuU05ZLklRX0JFVEFfMVlSX1JTUS43LzE4LzIwMjQBAAAAGnwKAAMAAAAAAKLWd7gYF94I3aV3uxgX3ggiQ0lRLkJDVFguSVFfQkVUQV8xWVJfUlNRLjcvMTgvMjAyNAEA</t>
  </si>
  <si>
    <t>AAD23KEPAwAAAAAAotZ3uBgX3gjdpXe7GBfeCCJDSVEuVEVWQS5JUV9CRVRBXzFZUl9SU1EuNy8xOC8yMDI0AQAAAE+zBAACAAAAEjAuMDg4MjI5NjgyMTM2NjAzMgCi1ne4GBfeCN2ld7sYF94IIUNJUS5KTkouSVFfQkVUQV8xWVJfUlNRLjcvMjIvMjAyNAEAAACdIQIAAgAAABIwLjA4NDU5NDMyNDgyMzEzOTgAotZ3uBgX3gjdpXe7GBfeCCJDSVEuSU1NUC5JUV9CRVRBXzFZUl9SU1EuNy8yMi8yMDI0AQAAABVCZgADAAAAAACi1ne4GBfeCN2ld7sYF94IIkNJUS5KQUdYLklRX0JFVEFfMVlSX1JTUS43LzIzLzIwMjQBAAAAjLnDAAIAAAATMC4wMDk3MjU3NjUxMDMyNTMyMwCi1ne4GBfeCN2ld7sYF94IIkNJUS5BTklYLklRX0JFVEFfMVlSX1JTUS43LzIzLzIwMjQBAAAAegYEAAIAAAASMC4wMTE4NzA3NDkwNTcwMjEzAKLWd7gYF94I3aV3uxgX3ggiQ0lRLlBMVVIuSVFfQkVUQV8xWVJfUlNRLjcvMjMvMjAyNAEAAAB4dF0AAgAAABIwLjAzODE3NTEwODgyMjA1NzIAotZ3uBgX3gjdpXe7GBfeCCJDSVEuQkNBQi5JUV9CRVRBXzFZUl9SU1EuNy8yMy8yMDI0AQAAAMeeRgYCAAAAETAuMjk2NDExMjg4MTEwNTYzAKLWd7gYF94I3aV3uxgX3ggiQ0lRLlRMU0EuSVFfQkVUQV8xWVJfUlNRLjcvMjQvMjAyNAEAAAAVHpIPAgAAABIwLjA1MTU3MTQ2OTkxMTEzMzEAotZ3uBgX3gjdpXe7GBfeCCJDSVEuQklJ</t>
  </si>
  <si>
    <t>Qi5JUV9CRVRBXzFZUl9SU1EuNy8yNC8yMDI0AQAAAB50AAACAAAAETAuMTY4MjE2NDIxOTcxMTE4AKLWd7gYF94I3aV3uxgX3ggiQ0lRLk5UQkwuSVFfQkVUQV8xWVJfUlNRLjcvMjQvMjAyNAEAAAAC7VoAAwAAAAAAotZ3uBgX3gjdpXe7GBfeCCFDSVEuU05ZLklRX0JFVEFfMVlSX1JTUS43LzI1LzIwMjQBAAAAGnwKAAMAAAAAAKLWd7gYF94I3aV3uxgX3gghQ0lRLkFaTi5JUV9CRVRBXzFZUl9SU1EuNi8yNS8yMDI0AQAAAIYjBQACAAAAETAuMTYzMzE2OTMyMjQzNzExAOvbnrgYF94IHAJ/uxgX3ggiQ0lRLklNTVAuSVFfQkVUQV8xWVJfUlNRLjYvMjcvMjAyNAEAAAAVQmYAAwAAAAAAotZ3uBgX3gjdpXe7GBfeCCFDSVEuQ0tQVC5JUV9CRVRBXzFZUl9SU1EuNy8yLzIwMjQBAAAAuFEWEQMAAAAAAKLWd7gYF94I3aV3uxgX3ggiQ0lRLlJHTlguSVFfQkVUQV8xWVJfUlNRLjYvMjQvMjAyNAEAAABUb8kHAgAAABIwLjA5MDM3NTQ3NTczMTMyNDgAotZ3uBgX3gjdpXe7GBfeCCJDSVEuSFJNWS5JUV9CRVRBXzFZUl9SU1EuNi8yNC8yMDI0AQAAAHlMeSgCAAAAETAuMjExMjgyMTI4OTgzNDQyAKLWd7gYF94I3aV3uxgX3ggiQ0lRLkFOSVguSVFfQkVUQV8xWVJfUlNRLjYvMjQvMjAyNAEAAAB6BgQAAgAAABEwLjAyODIyMzIzODM0ODg3NQCi1ne4GBfeCN2ld7sYF94IIkNJUS5QUEJULklRX0JFVEFfMVlS</t>
  </si>
  <si>
    <t>X1JTUS42LzI3LzIwMjQBAAAALaI2AQIAAAASMC4wMjkzODA1Njk0MDY0NDE4AKLWd7gYF94I3aV3uxgX3gghQ0lRLkJEUlguSVFfQkVUQV8xWVJfUlNRLjcvMi8yMDI0AQAAAM5/lhACAAAAEjAuMDU0ODcyOTM0MzIxODAxOQDr2564GBfeCBwCf7sYF94IIUNJUS5NRVNPLklRX0JFVEFfMVlSX1JTUS43LzkvMjAyNAEAAABGnjYBAwAAAAAAotZ3uBgX3gjdpXe7GBfeCCFDSVEuSk5KLklRX0JFVEFfMVlSX1JTUS42LzI4LzIwMjQBAAAAnSECAAIAAAARMC4xMTg3NjcwMDQ3NDg5OTQAotZ3uBgX3ggONXW7GBfeCCFDSVEuR0lMRC5JUV9CRVRBXzFZUl9SU1EuNy8xLzIwMjQBAAAASnEAAAIAAAASMC4wNjU3MDk4ODQzMTY4MjA4AKLWd7gYF94IDjV1uxgX3gggQ0lRLklWQS5JUV9CRVRBXzFZUl9SU1EuNy81LzIwMjQBAAAAiodNEAIAAAARMC4xMjM1NjI3MTAzNTcxNTQAotZ3uBgX3ggONXW7GBfeCCJDSVEuQUJCVi5JUV9CRVRBXzFZUl9SU1EuNy8xMi8yMDI0AQAAAAoBdQgCAAAAEjAuMDM2NDY4NzA5MTg5MzMzNACi1ne4GBfeCA41dbsYF94IIkNJUS5GRE1ULklRX0JFVEFfMVlSX1JTUS42LzI0LzIwMjQBAAAAJdBDEAIAAAASMC4wODkxODQyNTEzMDE1MTc1AKLWd7gYF94IDjV1uxgX3ggiQ0lRLkNBTkYuSVFfQkVUQV8xWVJfUlNRLjYvMjQvMjAyNAEAAABJVAoAAgAAABIwLjAyNDY0NTk5OTg0ODM0</t>
  </si>
  <si>
    <t>NDEAotZ3uBgX3ggONXW7GBfeCCJDSVEuQlRBSS5JUV9CRVRBXzFZUl9SU1EuNi8yNS8yMDI0AQAAAA0vZiACAAAAEzAuMDA2OTA5ODI5NjgwOTM1MzEAotZ3uBgX3ggONXW7GBfeCCJDSVEuTFBDTi5JUV9CRVRBXzFZUl9SU1EuNi8yNS8yMDI0AQAAABr0egACAAAAEjAuMDcyNDYxMzEwNTg4Mjc4OQCi1ne4GBfeCA41dbsYF94IIENJUS5MTFkuSVFfQkVUQV8xWVJfUlNRLjcvMi8yMDI0AQAAABtbBAACAAAAEjAuMDMzNDc1NzQzODY5NDU0NACi1ne4GBfeCA41dbsYF94IIkNJUS5BTExLLklRX1ZBTFVFX1RSQURFRC42LzI1LzIwMjQBAAAAOf5tDQMAAAAAAKLWd7gYF94IP4t8uxgX3ggfQ0lRLkxZRUwuSVFfTUFSS0VUQ0FQLjYvMjYvMjAyNAEAAADFxTQjAgAAAAozMzIuNjk1NjgyAQYAAAAFAAAAATEBAAAACy0xOTk2NDcyMDk4AwAAAAMxNjACAAAABjEwMDA1NAQAAAABMAcAAAAJNi8yNi8yMDI0otZ3uBgX3gg/i3y7GBfeCB9DSVEuUlBUWC5JUV9NQVJLRVRDQVAuNi8yNi8yMDI0AQAAAOe/8BkCAAAACjE0My4wNDEwMTgBBgAAAAUAAAABMQEAAAALLTE5OTYyMDMxMDQDAAAAAzE2MAIAAAAGMTAwMDU0BAAAAAEwBwAAAAk2LzI2LzIwMjSi1ne4GBfeCD+LfLsYF94IHkNJUS5YQkkuSVFfTEFTVFNBTEVQUklDRS40NTQ3MAEAAADKQJgBAgAAAAU5Mi44NgDPGOO4GBfeCBQwkLsYF94IKENJUS5NUksu</t>
  </si>
  <si>
    <t>SVFfUFJJQ0VfVk9MX0hJU1RfNk1USC42LzI3LzIwMjQBAAAA9mYEAAIAAAAHMTcuMTU1NACi1ne4GBfeCD+LfLsYF94IH0NJUS5HTUFCLklRX01BUktFVENBUC42LzI3LzIwMjQBAAAAaCgKAAIAAAANMTEyODc0LjEzNTE2MwEGAAAABQAAAAExAQAAAAstMTk4NDMzNDA0NwMAAAACNDICAAAABjEwMDA1NAQAAAABMAcAAAAJNi8yNy8yMDI0otZ3uBgX3gg/i3y7GBfeCCJDSVEuU0xOLklRX0xBU1RTQUxFUFJJQ0UuNi8yNy8yMDI0AQAAAPDLAgACAAAAAjE5AKLWd7gYF94IP4t8uxgX3ggpQ0lRLlBSRlguSVFfUFJJQ0VfVk9MX0hJU1RfNk1USC42LzI3LzIwMjQBAAAAJUA7AwIAAAAIMTAzLjcxOTUAotZ3uBgX3gg/i3y7GBfeCCJDSVEuTkxTUC5JUV9WQUxVRV9UUkFERUQuNi8yNy8yMDI0AQAAAAFqRxYCAAAACTM5LjA0ODMyNgCi1ne4GBfeCD+LfLsYF94IH0NJUS5HQU5YLklRX0xBU1RTQUxFUFJJQ0UuNDU0NzcBAAAA29AMIQIAAAAEMS4xNgCi1ne4GBfeCD+LfLsYF94IH0NJUS5SQ0tULklRX01BUktFVENBUC42LzI4LzIwMjQBAAAAQFaBGQIAAAALMTk1NC41NDEwMDMBBgAAAAUAAAABMQEAAAALLTE5OTYwMzM2ODcDAAAAAzE2MAIAAAAGMTAwMDU0BAAAAAEwBwAAAAk2LzI4LzIwMjSi1ne4GBfeCD+LfLsYF94IH0NJUS5NSVJNLklRX0xBU1RTQUxFUFJJQ0UuNDU0NzgBAAAA2mYzIwIAAAAFMzQu</t>
  </si>
  <si>
    <t>NDMAotZ3uBgX3gg/i3y7GBfeCB5DSVEuT1ZJRC5JUV9NQVJLRVRDQVAuNy8xLzIwMjQBAAAAINA3EQIAAAAJNjEuMTY4NDU3AQYAAAAFAAAAATEBAAAACy0xOTk0Njg2MTgzAwAAAAMxNjACAAAABjEwMDA1NAQAAAABMAcAAAAINy8xLzIwMjSi1ne4GBfeCD+LfLsYF94IH0NJUS5CSU9SLklRX0xBU1RTQUxFUFJJQ0UuNDU0ODEBAAAADu/+AgMAAAAAAKLWd7gYF94IP4t8uxgX3ggeQ0lRLkxCUEguSVFfTUFSS0VUQ0FQLjcvMS8yMDI0BQAAAAAAAAAIAAAAFChJbnZhbGlkIElkZW50aWZpZXIpotZ3uBgX3gg/i3y7GBfeCB9DSVEuQVJDVC5JUV9MQVNUU0FMRVBSSUNFLjQ1NDgxAQAAAKXDAg4CAAAABTIxLjU3AFZJobgYF94IHAJ/uxgX3ggeQ0lRLkhPT0suSVFfTUFSS0VUQ0FQLjcvMS8yMDI0AQAAADGQEiICAAAACDc4Ljc4MTM1AQYAAAAFAAAAATEBAAAACy0xOTk1NTU1MDc5AwAAAAMxNjACAAAABjEwMDA1NAQAAAABMAcAAAAINy8xLzIwMjSi1ne4GBfeCD+LfLsYF94IH0NJUS5STkFDLklRX0xBU1RTQUxFUFJJQ0UuNDU0ODIBAAAAAbwiFgIAAAAFMTYuNzgAotZ3uBgX3gg/i3y7GBfeCB5DSVEuQU5JUC5JUV9NQVJLRVRDQVAuNy8yLzIwMjQBAAAA+FMXAAIAAAALMTIxNS43NTc3NzMBBgAAAAUAAAABMQEAAAALLTE5OTUzODMwNjADAAAAAzE2MAIAAAAGMTAwMDU0BAAAAAEwBwAAAAg3LzIvMjAy</t>
  </si>
  <si>
    <t>NKLWd7gYF94IP4t8uxgX3ggfQ0lRLkFOVlMuSVFfTEFTVFNBTEVQUklDRS40NTQ4MgEAAAAv0R0lAgAAAAUxNC41NwCi1ne4GBfeCD+LfLsYF94IH0NJUS5BTFZPLklRX0xBU1RTQUxFUFJJQ0UuNDU0ODIBAAAAPYlRKQIAAAAFMTIuMDEAotZ3uBgX3gg/i3y7GBfeCB5DSVEuQVJUTC5JUV9NQVJLRVRDQVAuNy8zLzIwMjQBAAAAz79WEAIAAAAINC4zODk2NzEBBgAAAAUAAAABMQEAAAALLTE5OTQ3NTExMzADAAAAAzE2MAIAAAAGMTAwMDU0BAAAAAEwBwAAAAg3LzMvMjAyNKLWd7gYF94IP4t8uxgX3ggfQ0lRLklHWFQuSVFfTEFTVFNBTEVQUklDRS40NTQ4MwEAAAAEqMsBAwAAAAAAotZ3uBgX3gg/i3y7GBfeCB9DSVEuUkhIQlkuSVFfTUFSS0VUQ0FQLjcvNC8yMDI0AQAAACR8CgACAAAADTE5NjY3My4yODgwMTMBBgAAAAUAAAABMQEAAAALLTIwMTE1NzczNzQDAAAAAjI5AgAAAAYxMDAwNTQEAAAAATAHAAAACDcvNC8yMDI0otZ3uBgX3gg/i3y7GBfeCCBDSVEuUkhIQlkuSVFfTEFTVFNBTEVQUklDRS40NTQ4NQEAAAAkfAoAAwAAAAAAotZ3uBgX3gg/i3y7GBfeCB5DSVEuQkNEQS5JUV9NQVJLRVRDQVAuNy84LzIwMjQBAAAAZy6VAAIAAAAINS4zMTIyMjIBBgAAAAUAAAABMQEAAAALLTE5OTQzNjYwOTYDAAAAAzE2MAIAAAAGMTAwMDU0BAAAAAEwBwAAAAg3LzgvMjAyNKLWd7gYF94IP4t8uxgX3ggf</t>
  </si>
  <si>
    <t>Q0lRLkFDRVQuSVFfTEFTVFNBTEVQUklDRS40NTQ4OAEAAADfV3sSAgAAAAQxLjIzAKLWd7gYF94IP4t8uxgX3ggeQ0lRLk1SVVMuSVFfTUFSS0VUQ0FQLjcvOC8yMDI0AQAAABBkfAECAAAACzM2OTAuMDkzOTY2AQYAAAAFAAAAATEBAAAACy0xOTk1ODY5MTM3AwAAAAMxNjACAAAABjEwMDA1NAQAAAABMAcAAAAINy84LzIwMjSi1ne4GBfeCD+LfLsYF94IH0NJUS5HTUFCLklRX0xBU1RTQUxFUFJJQ0UuNDU0ODgBAAAAaCgKAAIAAAAEMTgwOQCi1ne4GBfeCD+LfLsYF94IHkNJUS5LWU1SLklRX01BUktFVENBUC43LzgvMjAyNAEAAAALkE8gAgAAAAsxOTYxLjAxMDA1NAEGAAAABQAAAAExAQAAAAstMTk5NzMyOTYyNwMAAAADMTYwAgAAAAYxMDAwNTQEAAAAATAHAAAACDcvOC8yMDI0otZ3uBgX3gg/i3y7GBfeCB5DSVEuU05ZLklRX0xBU1RTQUxFUFJJQ0UuNDU0ODgBAAAAGnwKAAIAAAAFNTAuMTUAotZ3uBgX3gg/i3y7GBfeCB5DSVEuUExVUi5JUV9NQVJLRVRDQVAuNy85LzIwMjQBAAAAeHRdAAIAAAAIMzAuODQyOTEBBgAAAAUAAAABMQEAAAALLTE5OTUyODQ3NDkDAAAAAzE2MAIAAAAGMTAwMDU0BAAAAAEwBwAAAAg3LzkvMjAyNKLWd7gYF94IP4t8uxgX3ggfQ0lRLkFWVFguSVFfTEFTVFNBTEVQUklDRS40NTQ4OQEAAAAITakIAgAAAAQxMi41AKLWd7gYF94IP4t8uxgX3ggeQ0lRLlNOR1guSVFf</t>
  </si>
  <si>
    <t>TUFSS0VUQ0FQLjcvOS8yMDI0AQAAAKttAAACAAAACDcuMzI3MTY4AQYAAAAFAAAAATEBAAAACy0xOTk1MTk4MTI3AwAAAAMxNjACAAAABjEwMDA1NAQAAAABMAcAAAAINy85LzIwMjSi1ne4GBfeCD+LfLsYF94IH0NJUS5OUlNOLklRX0xBU1RTQUxFUFJJQ0UuNDU0ODkBAAAAamXlIAIAAAAGMC44Nzg1AKLWd7gYF94IP4t8uxgX3ggfQ0lRLlZSUFguSVFfTUFSS0VUQ0FQLjcvMTAvMjAyNAEAAACS0kchAgAAAAc0LjY2MDcyAQYAAAAFAAAAATEBAAAACy0xOTk0NzIwODY0AwAAAAMxNjACAAAABjEwMDA1NAQAAAABMAcAAAAJNy8xMC8yMDI0otZ3uBgX3gg/i3y7GBfeCB9DSVEuT0tZTy5JUV9MQVNUU0FMRVBSSUNFLjQ1NDkwAQAAAEvPtgICAAAAAzEuNgCi1ne4GBfeCD+LfLsYF94IH0NJUS5NQlJYLklRX01BUktFVENBUC43LzEwLzIwMjQBAAAAhmwUEwIAAAAINy44MzYxMDcBBgAAAAUAAAABMQEAAAALLTE5OTUxOTg1ODUDAAAAAzE2MAIAAAAGMTAwMDU0BAAAAAEwBwAAAAk3LzEwLzIwMjSi1ne4GBfeCD+LfLsYF94IH0NJUS5PR0VOLklRX0xBU1RTQUxFUFJJQ0UuNDU0OTABAAAAJNELAAIAAAAIMzMuNjAzMzYAotZ3uBgX3gg/i3y7GBfeCB9DSVEuUERTQi5JUV9MQVNUU0FMRVBSSUNFLjQ1NDU0AQAAAIcMNAMCAAAABDIuNzYAotZ3uBgX3gg/i3y7GBfeCB5DSVEuWEJJLklRX0xBU1RTQUxFUFJJ</t>
  </si>
  <si>
    <t>Q0UuNDU0NTYBAAAAykCYAQIAAAAFOTMuODIAhXQWuRgX3ggdC5q7GBfeCB5DSVEuWEJJLklRX0xBU1RTQUxFUFJJQ0UuNDU0NjABAAAAykCYAQIAAAAFOTAuNTkAzxjjuBgX3gjhrZe7GBfeCB9DSVEuTlJJWC5JUV9NQVJLRVRDQVAuNi8xNi8yMDI0AQAAAEwqVQwCAAAACjk3Ni45MzIyMDEBBgAAAAUAAAABMQEAAAALLTIwMDIzNzU4MjYDAAAAAzE2MAIAAAAGMTAwMDU0BAAAAAEwBwAAAAk2LzE2LzIwMjSi1ne4GBfeCD+LfLsYF94IHkNJUS5YQkkuSVFfTEFTVFNBTEVQUklDRS40NTQ1NwEAAADKQJgBAgAAAAU5MS43NQDPGOO4GBfeCOGtl7sYF94IHkNJUS5YQkkuSVFfTEFTVFNBTEVQUklDRS40NTQ2MQEAAADKQJgBAgAAAAQ4OS43AM8Y47gYF94I4qWSuxgX3ggsQ0lRLklNQ1IuSVFfU0hPUlRfSU5URVJFU1RfUEVSQ0VOVC42LzE4LzIwMjQBAAAAs//uBwIAAAAQMTMuMzUzMjk1MzY0ODE2MwCi1ne4GBfeCD+LfLsYF94II0NJUS5FUkFTLklRX0xBU1RTQUxFUFJJQ0UuNi8xOC8yMDI0AQAAAH8ufiMCAAAABDIuMDQAotZ3uBgX3gg/i3y7GBfeCB5DSVEuWEJJLklRX0xBU1RTQUxFUFJJQ0UuNDU0NjIBAAAAykCYAQIAAAAEODkuNwDPGOO4GBfeCBQwkLsYF94IH0NJUS5HSUxELklRX01BUktFVENBUC42LzIwLzIwMjQBAAAASnEAAAIAAAAMODUzMjguNDg2Mjg0AQYAAAAFAAAAATEBAAAACy0xOTk1</t>
  </si>
  <si>
    <t>NDQ0Mzk2AwAAAAMxNjACAAAABjEwMDA1NAQAAAABMAcAAAAJNi8yMC8yMDI0otZ3uBgX3gg/i3y7GBfeCB9DSVEuU1JQVC5JUV9MQVNUU0FMRVBSSUNFLjQ1NDcxAQAAAFiIBQACAAAAAzE1OACi1ne4GBfeCD+LfLsYF94IHkNJUS5MTFkuSVFfTEFTVFNBTEVQUklDRS40NTQ2MwEAAAAbWwQAAgAAAAY4ODUuOTkAotZ3uBgX3gg/i3y7GBfeCB9DSVEuQ0xOTi5JUV9NQVJLRVRDQVAuNi8yMS8yMDI0AQAAAGRJOxQCAAAACTUwLjg5ODI4MwEGAAAABQAAAAExAQAAAAstMTk5NjAzNzE3NwMAAAADMTYwAgAAAAYxMDAwNTQEAAAAATAHAAAACTYvMjEvMjAyNKLWd7gYF94IP4t8uxgX3ggsQ0lRLk1OS0QuSVFfU0hPUlRfSU5URVJFU1RfUEVSQ0VOVC42LzIyLzIwMjQBAAAAZqWNAAIAAAAQMTIuOTg3OTUwMzk2MzkzOACi1ne4GBfeCD+LfLsYF94IKUNJUS5URVJOLklRX1BSSUNFX1ZPTF9ISVNUXzZNVEguNi8yMy8yMDI0AQAAAJbkRiECAAAABzgzLjc1MjkAotZ3uBgX3gg/i3y7GBfeCCNDSVEuUkVWQi5JUV9MQVNUU0FMRVBSSUNFLjYvMjQvMjAyNAEAAAB/g38pAgAAAAoxMTUuMjAwMDExAKLWd7gYF94IP4t8uxgX3ggfQ0lRLlZFUlUuSVFfTUFSS0VUQ0FQLjYvMjQvMjAyNAEAAAA30wQAAgAAAAoxMjQuNjMxMjY5AQYAAAAFAAAAATEBAAAACy0xOTkyNjU3MjcwAwAAAAMxNjACAAAABjEwMDA1NAQAAAAB</t>
  </si>
  <si>
    <t>MAcAAAAJNi8yNC8yMDI0otZ3uBgX3gg/i3y7GBfeCB9DSVEuSFJNWS5JUV9MQVNUU0FMRVBSSUNFLjQ1NDc0AQAAAHlMeSgCAAAABTMwLjQyAKLWd7gYF94IP4t8uxgX3ggfQ0lRLkFDRVQuSVFfTEFTVFNBTEVQUklDRS40NTQ2NAEAAADfV3sSAgAAAAQxLjM3AKLWd7gYF94IP4t8uxgX3ggiQ0lRLk5OVkMuSVFfVkFMVUVfVFJBREVELjYvMjQvMjAyNAEAAACPwlgBAgAAAAgwLjc3OTA3NgCi1ne4GBfeCD+LfLsYF94II0NJUS5ETlRILklRX0xBU1RTQUxFUFJJQ0UuNi8xMi8yMDI0AQAAAAgzpiUCAAAABTI1LjE2AKLWd7gYF94IP4t8uxgX3ggpQ0lRLkVESVQuSVFfUFJJQ0VfVk9MX0hJU1RfNk1USC42LzE0LzIwMjQBAAAAiPoFDwIAAAAHNzMuNTQ1MQBWSaG4GBfeCCjRiLsYF94IK0NJUS5NUksuSVFfU0hPUlRfSU5URVJFU1RfUEVSQ0VOVC42LzE3LzIwMjQBAAAA9mYEAAIAAAARMC44MDU3MjMwNDEwMjM2ODEA69ueuBgX3ggo0Yi7GBfeCCNDSVEuQVNNQi5JUV9MQVNUU0FMRVBSSUNFLjYvMTgvMjAyNAEAAAAQifEFAgAAAAUxNC44OACi1ne4GBfeCD+LfLsYF94IH0NJUS5HSUxELklRX0xBU1RTQUxFUFJJQ0UuNDU0NjIBAAAASnEAAAIAAAAFNjMuMTUAotZ3uBgX3gg/i3y7GBfeCB5DSVEuTExZLklRX0xBU1RTQUxFUFJJQ0UuNDU0NzEBAAAAG1sEAAIAAAAGOTA1LjM4AKLWd7gYF94IP4t8uxgX</t>
  </si>
  <si>
    <t>3ggfQ0lRLkNMTk4uSVFfTEFTVFNBTEVQUklDRS40NTQ2MwEAAABkSTsUAgAAAAU3LjgyNACi1ne4GBfeCD+LfLsYF94IKENJUS5KTkouSVFfUFJJQ0VfVk9MX0hJU1RfNk1USC42LzIxLzIwMjQBAAAAnSECAAIAAAAHMTQuODM1OABWSaG4GBfeCBwCf7sYF94IIkNJUS5NTktELklRX1ZBTFVFX1RSQURFRC42LzIyLzIwMjQBAAAAZqWNAAMAAAAAAKLWd7gYF94IP4t8uxgX3ggrQ0lRLkFMVC5JUV9TSE9SVF9JTlRFUkVTVF9QRVJDRU5ULjYvMjMvMjAyNAEAAAD3QkoAAgAAABAzMy4xMDcwMTYzOTY3MTQ3AKLWd7gYF94IP4t8uxgX3ggfQ0lRLlRFUk4uSVFfTEFTVFNBTEVQUklDRS40NTQ2NAEAAACW5EYhAgAAAAQ3LjIzAKLWd7gYF94IP4t8uxgX3ggfQ0lRLlJFVkIuSVFfTEFTVFNBTEVQUklDRS40NTQ3NAEAAAB/g38pAgAAAAk4OS43NjAwMDkAotZ3uBgX3gg/i3y7GBfeCB9DSVEuVkVSVS5JUV9MQVNUU0FMRVBSSUNFLjQ1NDY0AQAAADfTBAACAAAABTcuODA4AKLWd7gYF94IP4t8uxgX3ggfQ0lRLk1JUkEuSVFfTUFSS0VUQ0FQLjYvMjQvMjAyNAEAAAAlvOxqAgAAAAkxMC40OTUxNjcBBgAAAAUAAAABMQEAAAALLTE5OTQ3OTE1ODEDAAAAAzE2MAIAAAAGMTAwMDU0BAAAAAEwBwAAAAk2LzI0LzIwMjSi1ne4GBfeCD+LfLsYF94IH0NJUS5BQ0VULklRX0xBU1RTQUxFUFJJQ0UuNDU0NzQBAAAA31d7</t>
  </si>
  <si>
    <t>EgIAAAAEMS4xNQCi1ne4GBfeCD+LfLsYF94IH0NJUS5EQVJFLklRX01BUktFVENBUC42LzI0LzIwMjQBAAAANGhFGQIAAAAJNDQuNzg0MTQ5AQYAAAAFAAAAATEBAAAACy0xOTkxNTMzOTcyAwAAAAMxNjACAAAABjEwMDA1NAQAAAABMAcAAAAJNi8yNC8yMDI0otZ3uBgX3gg/i3y7GBfeCB9DSVEuQVNORC5JUV9MQVNUU0FMRVBSSUNFLjQ1NDY0AQAAAKXiWgICAAAABjEyNy44NQCi1ne4GBfeCD+LfLsYF94ILENJUS5TR01PLklRX1NIT1JUX0lOVEVSRVNUX1BFUkNFTlQuNi8yNC8yMDI0AQAAAAJMBgACAAAADzYuMTY4Njg1OTk2NzIyNACi1ne4GBfeCD+LfLsYF94IH0NJUS5IT1dMLklRX0xBU1RTQUxFUFJJQ0UuNDU0NjcBAAAA4SVsIQIAAAAEMi42MQCi1ne4GBfeCD+LfLsYF94ILENJUS5TTkdYLklRX1NIT1JUX0lOVEVSRVNUX1BFUkNFTlQuNi8yNS8yMDI0AQAAAKttAAACAAAAEDEuNDI5NTc5NDY4NzMzMzIAotZ3uBgX3gg/i3y7GBfeCB5DSVEuV1ZFLklRX0xBU1RTQUxFUFJJQ0UuNDU0NzUBAAAAFsFKDwIAAAAENS4yMgCi1ne4GBfeCD+LfLsYF94IH0NJUS5JT05TLklRX01BUktFVENBUC42LzI1LzIwMjQBAAAAXHYAAAIAAAALNjg2MC4zNzI1NzgBBgAAAAUAAAABMQEAAAALLTE5OTYxMTIwMzcDAAAAAzE2MAIAAAAGMTAwMDU0BAAAAAEwBwAAAAk2LzI1LzIwMjSi1ne4GBfeCD+LfLsYF94I</t>
  </si>
  <si>
    <t>H0NJUS5BUVNULklRX01BUktFVENBUC42LzI1LzIwMjQBAAAAqD58AAIAAAAKMjEwLjI5OTAwOQEGAAAABQAAAAExAQAAAAstMTk5NjIwMzA3MgMAAAADMTYwAgAAAAYxMDAwNTQEAAAAATAHAAAACTYvMjUvMjAyNKLWd7gYF94IP4t8uxgX3ggpQ0lRLlJFR04uSVFfUFJJQ0VfVk9MX0hJU1RfNk1USC42LzI1LzIwMjQBAAAAs4MAAAIAAAAHMTYuMTI0NQCi1ne4GBfeCD+LfLsYF94IKUNJUS5BUkdYLklRX1BSSUNFX1ZPTF9ISVNUXzZNVEguNi8yNS8yMDI0AQAAAL3iswMCAAAABzM3Ljk3NTgAotZ3uBgX3gg/i3y7GBfeCB9DSVEuTFlFTC5JUV9MQVNUU0FMRVBSSUNFLjQ1NDY4AQAAAMXFNCMCAAAABDQwLjgAotZ3uBgX3gg/i3y7GBfeCCNDSVEuUlBUWC5JUV9MQVNUU0FMRVBSSUNFLjYvMjYvMjAyNAEAAADnv/AZAgAAAAQzLjM3AKLWd7gYF94IP4t8uxgX3ggsQ0lRLkxHTkQuSVFfU0hPUlRfSU5URVJFU1RfUEVSQ0VOVC42LzI2LzIwMjQBAAAAZHgAAAIAAAAQNS4yMTQwNjc1Mzk2MDM0NACi1ne4GBfeCD+LfLsYF94IIkNJUS5NUksuSVFfTEFTVFNBTEVQUklDRS42LzI3LzIwMjQBAAAA9mYEAAIAAAAGMTI5LjgyAKLWd7gYF94IP4t8uxgX3ggtQ0lRLkRTTktZLklRX1NIT1JUX0lOVEVSRVNUX1BFUkNFTlQuNi8yNy8yMDI0AQAAADmZaQEDAAAAAACi1ne4GBfeCD+LfLsYF94IH0NJUS5HTUFCLklR</t>
  </si>
  <si>
    <t>X0xBU1RTQUxFUFJJQ0UuNDU0NjkBAAAAaCgKAAIAAAAEMTc5MQCi1ne4GBfeCD+LfLsYF94IH0NJUS5HTFVFLklRX01BUktFVENBUC42LzI3LzIwMjQBAAAAIY0kKQIAAAAKMjA2LjY1NDg1NgEGAAAABQAAAAExAQAAAAstMTk5NTA5NzQxNwMAAAADMTYwAgAAAAYxMDAwNTQEAAAAATAHAAAACTYvMjcvMjAyNFZJobgYF94IrHqBuxgX3ggjQ0lRLlBSRlguSVFfTEFTVFNBTEVQUklDRS42LzI3LzIwMjQBAAAAJUA7AwIAAAAJMTEuOTU2Nzk3AKLWd7gYF94IP4t8uxgX3ggfQ0lRLk5MU1AuSVFfTEFTVFNBTEVQUklDRS40NTQ2OQEAAAABakcWAgAAAAU3LjMwNABWSaG4GBfeCKx6gbsYF94IH0NJUS5SQ0tULklRX0xBU1RTQUxFUFJJQ0UuNDU0NzABAAAAQFaBGQIAAAAFMjEuNDMAotZ3uBgX3gg/i3y7GBfeCB9DSVEuT1ZJRC5JUV9MQVNUU0FMRVBSSUNFLjQ1NDcxAQAAACDQNxECAAAABjAuNzY5MgCi1ne4GBfeCD+LfLsYF94IH0NJUS5NQklPLklRX01BUktFVENBUC42LzE3LzIwMjQBAAAAMNl3EwIAAAAHNTIuMTk2MQEGAAAABQAAAAExAQAAAAstMTk5NDE1OTk2MQMAAAADMTYwAgAAAAYxMDAwNTQEAAAAATAHAAAACTYvMTcvMjAyNKLWd7gYF94IP4t8uxgX3ggoQ0lRLlRBSy5JUV9QUklDRV9WT0xfSElTVF82TVRILjYvMTcvMjAyNAEAAAAsWA0AAgAAAAcxNi4wOTc2AKLWd7gYF94IP4t8uxgX3ggp</t>
  </si>
  <si>
    <t>Q0lRLlBZUEQuSVFfUFJJQ0VfVk9MX0hJU1RfNk1USC42LzE4LzIwMjQBAAAAfxbvAgIAAAAIMTEwLjU5MjgAotZ3uBgX3gg/i3y7GBfeCCJDSVEuVlNUTS5JUV9WQUxVRV9UUkFERUQuNi8xOS8yMDI0AQAAACg36AYDAAAAAACi1ne4GBfeCD+LfLsYF94IKUNJUS5KQVpaLklRX1BSSUNFX1ZPTF9ISVNUXzZNVEguNi8yMC8yMDI0AQAAAEWdZgACAAAABzI4LjE0MjcAotZ3uBgX3gg/i3y7GBfeCB9DSVEuTFhSWC5JUV9NQVJLRVRDQVAuNi8yMS8yMDI0AQAAAD14AAACAAAACjY2OC43NjA3NDYBBgAAAAUAAAABMQEAAAALLTE5OTY0NzgyMTUDAAAAAzE2MAIAAAAGMTAwMDU0BAAAAAEwBwAAAAk2LzIxLzIwMjSi1ne4GBfeCD+LfLsYF94IH0NJUS5YT01BLklRX0xBU1RTQUxFUFJJQ0UuNDU0NzEBAAAAoY8AAAIAAAAFMjMuNjkAotZ3uBgX3gg/i3y7GBfeCB5DSVEuTlZPLklRX0xBU1RTQUxFUFJJQ0UuNDU0NjQBAAAAfO8EAAIAAAAGMTQxLjk2AKLWd7gYF94IP4t8uxgX3ggjQ0lRLlRFUk4uSVFfTEFTVFNBTEVQUklDRS42LzIzLzIwMjQBAAAAluRGIQIAAAAENy4yMwCi1ne4GBfeCD+LfLsYF94ILENJUS5CTlRYLklRX1NIT1JUX0lOVEVSRVNUX1BFUkNFTlQuNi8yNC8yMDI0AQAAAHs7DQMCAAAAEDEuMjU4NTUyNjM0MjYxNTgAotZ3uBgX3gg/i3y7GBfeCCxDSVEuUEJMQS5JUV9TSE9SVF9JTlRFUkVT</t>
  </si>
  <si>
    <t>VF9QRVJDRU5ULjYvMjQvMjAyNAEAAAA29dgKAgAAABAxLjM5MTMwNjU2ODgxODM1AKLWd7gYF94IP4t8uxgX3ggjQ0lRLlZFUlUuSVFfTEFTVFNBTEVQUklDRS42LzI0LzIwMjQBAAAAN9MEAAIAAAAFOC41MTQAotZ3uBgX3gg/i3y7GBfeCClDSVEuTUlSQS5JUV9QUklDRV9WT0xfSElTVF82TVRILjYvMjQvMjAyNAEAAAAlvOxqAgAAAAcxNDEuNzg3AKLWd7gYF94IP4t8uxgX3ggsQ0lRLkZCSU8uSVFfU0hPUlRfSU5URVJFU1RfUEVSQ0VOVC42LzI0LzIwMjQBAAAACfKtAwIAAAAQNy45MDc2MDU0ODU5NzU3MQCi1ne4GBfeCD+LfLsYF94IKUNJUS5EQVJFLklRX1BSSUNFX1ZPTF9ISVNUXzZNVEguNi8yNC8yMDI0AQAAADRoRRkCAAAACDE0MS42OTg1AKLWd7gYF94IP4t8uxgX3ggiQ0lRLlNSUksuSVFfVkFMVUVfVFJBREVELjYvMjQvMjAyNAEAAACQLbYgAgAAAAg4LjYwMjkzNACi1ne4GBfeCD+LfLsYF94II0NJUS5BU05ELklRX0xBU1RTQUxFUFJJQ0UuNi8yNC8yMDI0AQAAAKXiWgICAAAABjEyOS4zOQCi1ne4GBfeCD+LfLsYF94II0NJUS5IT1dMLklRX0xBU1RTQUxFUFJJQ0UuNi8yNS8yMDI0AQAAAOElbCECAAAABDIuMzQAotZ3uBgX3gg/i3y7GBfeCClDSVEuSU9OUy5JUV9QUklDRV9WT0xfSElTVF82TVRILjYvMjUvMjAyNAEAAABcdgAAAgAAAAczMy43MjczAKLWd7gYF94IP4t8uxgX3ggf</t>
  </si>
  <si>
    <t>Q0lRLkFRU1QuSVFfTEFTVFNBTEVQUklDRS40NTQ2NwEAAACoPnwAAgAAAAQyLjQzAKLWd7gYF94IP4t8uxgX3ggfQ0lRLlJFR04uSVFfTEFTVFNBTEVQUklDRS40NTQ2NwEAAACzgwAAAgAAAAcxMDYzLjg5AKLWd7gYF94IP4t8uxgX3ggfQ0lRLkFSR1guSVFfTEFTVFNBTEVQUklDRS40NTQ2NwEAAAC94rMDAgAAAAU0MDUuNQCi1ne4GBfeCD+LfLsYF94ILENJUS5BTk5YLklRX1NIT1JUX0lOVEVSRVNUX1BFUkNFTlQuNi8yNS8yMDI0AQAAAP+urhACAAAAEDYuOTA0NzQyMjIyNzI1NTUAotZ3uBgX3gg/i3y7GBfeCCNDSVEuTFlFTC5JUV9MQVNUU0FMRVBSSUNFLjYvMjYvMjAyNAEAAADFxTQjAgAAAAQyNi4xAKLWd7gYF94IP4t8uxgX3ggfQ0lRLlJQVFguSVFfTEFTVFNBTEVQUklDRS40NTQ3NgEAAADnv/AZAgAAAAQzLjE4AKLWd7gYF94IP4t8uxgX3ggeQ0lRLk1SSy5JUV9MQVNUU0FMRVBSSUNFLjQ1NDc3AQAAAPZmBAACAAAABjEyNS44NQCi1ne4GBfeCD+LfLsYF94II0NJUS5HTUFCLklRX0xBU1RTQUxFUFJJQ0UuNi8yNy8yMDI0AQAAAGgoCgACAAAABjE3NzguNQCi1ne4GBfeCD+LfLsYF94IKUNJUS5HTFVFLklRX1BSSUNFX1ZPTF9ISVNUXzZNVEguNi8yNy8yMDI0AQAAACGNJCkCAAAACDEwMS43NzQ3AFZJobgYF94IrHqBuxgX3ggiQ0lRLkdMVUUuSVFfVkFMVUVfVFJBREVELjYvMjcvMjAy</t>
  </si>
  <si>
    <t>NAEAAAAhjSQpAgAAAAgwLjc0NjY3MgBWSaG4GBfeCBwCf7sYF94IH0NJUS5QUkZYLklRX0xBU1RTQUxFUFJJQ0UuNDU0NzcBAAAAJUA7AwIAAAAJMTEuMDEzNTk3AKLWd7gYF94IP4t8uxgX3ggjQ0lRLk5MU1AuSVFfTEFTVFNBTEVQUklDRS42LzI3LzIwMjQBAAAAAWpHFgIAAAADOS42AKLWd7gYF94IP4t8uxgX3ggiQ0lRLkVMVFguSVFfVkFMVUVfVFJBREVELjYvMjcvMjAyNAEAAABAqs8MAgAAAAgwLjIxNzY4MwCi1ne4GBfeCD+LfLsYF94II0NJUS5SQ0tULklRX0xBU1RTQUxFUFJJQ0UuNi8yOC8yMDI0AQAAAEBWgRkCAAAABTIxLjUzAKLWd7gYF94IP4t8uxgX3ggiQ0lRLkFHRU4uSVFfVkFMVUVfVFJBREVELjYvMjgvMjAyNAEAAABkQQYAAgAAAAkyNS40NzU5OTYAotZ3uBgX3gg/i3y7GBfeCCJDSVEuT1ZJRC5JUV9MQVNUU0FMRVBSSUNFLjcvMS8yMDI0AQAAACDQNxECAAAABjAuODYyMgCi1ne4GBfeCD+LfLsYF94IIUNJUS5OUlNOLklRX1ZBTFVFX1RSQURFRC43LzEvMjAyNAEAAABqZeUgAgAAAAgxLjU1MTA5MwCi1ne4GBfeCD+LfLsYF94IIkNJUS5MQlBILklRX0xBU1RTQUxFUFJJQ0UuNy8xLzIwMjQFAAAAAAAAAAgAAAAUKEludmFsaWQgSWRlbnRpZmllcimi1ne4GBfeCD+LfLsYF94IKENJUS5BWk4uSVFfUFJJQ0VfVk9MX0hJU1RfNk1USC42LzEyLzIwMjQBAAAAhiMFAAIAAAAHMjEu</t>
  </si>
  <si>
    <t>NzQzOACi1ne4GBfeCD+LfLsYF94IHkNJUS5UQUsuSVFfTEFTVFNBTEVQUklDRS40NTQ2NwEAAAAsWA0AAgAAAAUxMi44OACi1ne4GBfeCD+LfLsYF94II0NJUS5QWVBELklRX0xBU1RTQUxFUFJJQ0UuNi8xOC8yMDI0AQAAAH8W7wICAAAABDQuMTEAotZ3uBgX3gg/i3y7GBfeCCxDSVEuQVNNQi5JUV9TSE9SVF9JTlRFUkVTVF9QRVJDRU5ULjYvMTgvMjAyNAEAAAAQifEFAgAAABEwLjI4ODcwNTc1ODI0NTgwNACi1ne4GBfeCD+LfLsYF94IKkNJUS5SSEhCWS5JUV9QUklDRV9WT0xfSElTVF82TVRILjYvMjAvMjAyNAEAAAAkfAoAAwAAAAAAotZ3uBgX3gg/i3y7GBfeCB9DSVEuSkFaWi5JUV9MQVNUU0FMRVBSSUNFLjQ1NDYyAQAAAEWdZgACAAAABjExMi42OACi1ne4GBfeCD+LfLsYF94IKUNJUS5MWFJYLklRX1BSSUNFX1ZPTF9ISVNUXzZNVEguNi8yMS8yMDI0AQAAAD14AAACAAAABzk3LjUwODgAotZ3uBgX3gg/i3y7GBfeCCFDSVEuTExZLklRX1ZBTFVFX1RSQURFRC42LzIxLzIwMjQBAAAAG1sEAAIAAAALMzA0OC4yMTkyNzgAotZ3uBgX3gg/i3y7GBfeCCxDSVEuQ0xOTi5JUV9TSE9SVF9JTlRFUkVTVF9QRVJDRU5ULjYvMjEvMjAyNAEAAABkSTsUAgAAABEwLjQ2NDQ1Mjc5MzIzODQxMQCi1ne4GBfeCD+LfLsYF94IIkNJUS5OVk8uSVFfTEFTVFNBTEVQUklDRS42LzIzLzIwMjQBAAAAfO8EAAIA</t>
  </si>
  <si>
    <t>AAAGMTQxLjk2AKLWd7gYF94IP4t8uxgX3gghQ0lRLkRZTi5JUV9WQUxVRV9UUkFERUQuNi8yNC8yMDI0AQAAAAIGSCQCAAAACTM1LjU2MjY1OQCi1ne4GBfeCD+LfLsYF94IH0NJUS5WRVJVLklRX0xBU1RTQUxFUFJJQ0UuNDU0NzQBAAAAN9MEAAIAAAAFOC43ODcAotZ3uBgX3gg/i3y7GBfeCB9DSVEuTUlSQS5JUV9MQVNUU0FMRVBSSUNFLjQ1NDY0AQAAACW87GoCAAAABjAuNzE3MQCi1ne4GBfeCD+LfLsYF94IH0NJUS5EQVJFLklRX0xBU1RTQUxFUFJJQ0UuNDU0NjQBAAAANGhFGQIAAAAINS4yMTQwMDIAotZ3uBgX3gg/i3y7GBfeCB9DSVEuS1VSQS5JUV9NQVJLRVRDQVAuNi8yNC8yMDI0AQAAALjL2hACAAAACjE2MDUuODg3NDcBBgAAAAUAAAABMQEAAAALLTE5OTY0OTAyNjcDAAAAAzE2MAIAAAAGMTAwMDU0BAAAAAEwBwAAAAk2LzI0LzIwMjSi1ne4GBfeCD+LfLsYF94ILENJUS5BTklYLklRX1NIT1JUX0lOVEVSRVNUX1BFUkNFTlQuNi8yNC8yMDI0AQAAAHoGBAACAAAAEDEuNzEzODQ3NzY2OTgyMDQAotZ3uBgX3gg/i3y7GBfeCB9DSVEuQVNORC5JUV9MQVNUU0FMRVBSSUNFLjQ1NDc0AQAAAKXiWgICAAAABjEzMy45OACi1ne4GBfeCD+LfLsYF94IHkNJUS5BWk4uSVFfTUFSS0VUQ0FQLjYvMjUvMjAyNAEAAACGIwUAAgAAAA0xOTQ1NTcuMTY1OTAxAQYAAAAFAAAAATEBAAAACy0xOTk5NzY0</t>
  </si>
  <si>
    <t>NjUwAwAAAAI1NQIAAAAGMTAwMDU0BAAAAAEwBwAAAAk2LzI1LzIwMjSi1ne4GBfeCD+LfLsYF94IH0NJUS5IT1dMLklRX0xBU1RTQUxFUFJJQ0UuNDU0NzUBAAAA4SVsIQIAAAAEMi4wNgCi1ne4GBfeCD+LfLsYF94IIkNJUS5TTkdYLklRX1ZBTFVFX1RSQURFRC42LzI1LzIwMjQBAAAAq20AAAIAAAAIMS43MTIyNjMAotZ3uBgX3gg/i3y7GBfeCB9DSVEuSU9OUy5JUV9MQVNUU0FMRVBSSUNFLjQ1NDY3AQAAAFx2AAACAAAABTQ0LjY4AKLWd7gYF94IP4t8uxgX3ggjQ0lRLkFRU1QuSVFfTEFTVFNBTEVQUklDRS42LzI1LzIwMjQBAAAAqD58AAIAAAAEMi4zMQCi1ne4GBfeCD+LfLsYF94ILENJUS5MUENOLklRX1NIT1JUX0lOVEVSRVNUX1BFUkNFTlQuNi8yNS8yMDI0AQAAABr0egACAAAAEDIuOTE5NzQxMDU5MTc0MTkAotZ3uBgX3gg/i3y7GBfeCCNDSVEuUkVHTi5JUV9MQVNUU0FMRVBSSUNFLjYvMjUvMjAyNAEAAACzgwAAAgAAAAcxMDcxLjE5AKLWd7gYF94I+RN6uxgX3ggsQ0lRLk5UTEEuSVFfU0hPUlRfSU5URVJFU1RfUEVSQ0VOVC42LzI1LzIwMjQBAAAAdOOOEAIAAAAQMTUuMjMyNDE3NTkxNjI2OACi1ne4GBfeCPkTersYF94IH0NJUS5BUkdYLklRX0xBU1RTQUxFUFJJQ0UuNDU0NzUBAAAAveKzAwIAAAAFNDEwLjkAotZ3uBgX3gj5E3q7GBfeCB9DSVEuTFlFTC5JUV9MQVNUU0FMRVBSSUNF</t>
  </si>
  <si>
    <t>LjQ1NDc2AQAAAMXFNCMCAAAABDMwLjIAotZ3uBgX3gj5E3q7GBfeCCJDSVEuVExTQS5JUV9WQUxVRV9UUkFERUQuNi8yNi8yMDI0AQAAABUekg8CAAAABzAuMjA3ODkAotZ3uBgX3gj5E3q7GBfeCCJDSVEuTEdORC5JUV9WQUxVRV9UUkFERUQuNi8yNi8yMDI0AQAAAGR4AAACAAAACDYuNTE0Nzc5AKLWd7gYF94I+RN6uxgX3ggjQ0lRLkRTTktZLklRX1ZBTFVFX1RSQURFRC42LzI3LzIwMjQBAAAAOZlpAQMAAAAAAKLWd7gYF94I+RN6uxgX3ggfQ0lRLkdNQUIuSVFfTEFTVFNBTEVQUklDRS40NTQ3NwEAAABoKAoAAgAAAAQxNzM4AKLWd7gYF94I+RN6uxgX3ggsQ0lRLlhGT1IuSVFfU0hPUlRfSU5URVJFU1RfUEVSQ0VOVC42LzI3LzIwMjQBAAAA6kvkEAIAAAAQNy4wOTgxMDAxNzUwNjUwMgCi1ne4GBfeCPkTersYF94IH0NJUS5HTFVFLklRX0xBU1RTQUxFUFJJQ0UuNDU0NjkBAAAAIY0kKQIAAAAEMy42OQBWSaG4GBfeCBwCf7sYF94IH0NJUS5QUEJULklRX01BUktFVENBUC42LzI3LzIwMjQBAAAALaI2AQIAAAAJNTEuMTc2MzMxAQYAAAAFAAAAATEBAAAACy0xOTkyOTg1MDc5AwAAAAI3MQIAAAAGMTAwMDU0BAAAAAEwBwAAAAk2LzI3LzIwMjSi1ne4GBfeCPkTersYF94IIkNJUS5DQUxDLklRX1ZBTFVFX1RSQURFRC42LzI3LzIwMjQBAAAABmMKAgIAAAAIMi42Mjc0NzgAotZ3uBgX3gj5E3q7GBfe</t>
  </si>
  <si>
    <t>CB9DSVEuTkxTUC5JUV9MQVNUU0FMRVBSSUNFLjQ1NDc3AQAAAAFqRxYCAAAABTguMDcyAFZJobgYF94IrHqBuxgX3ggfQ0lRLklNTVAuSVFfTUFSS0VUQ0FQLjYvMjcvMjAyNAEAAAAVQmYAAgAAAAk0NzcuMjIzNzIBBgAAAAUAAAABMQEAAAALLTIwMDg0MTU3NTADAAAAATkCAAAABjEwMDA1NAQAAAABMAcAAAAJNi8yNy8yMDI0otZ3uBgX3gj5E3q7GBfeCB9DSVEuUkNLVC5JUV9MQVNUU0FMRVBSSUNFLjQ1NDc4AQAAAEBWgRkCAAAABTE5Ljk2AKLWd7gYF94I+RN6uxgX3ggeQ0lRLkpOSi5JUV9NQVJLRVRDQVAuNi8yOC8yMDI0AQAAAJ0hAgACAAAADTM1MTc2MC4yMjkzODcBBgAAAAUAAAABMQEAAAALLTE5OTc0MTA0MzADAAAAAzE2MAIAAAAGMTAwMDU0BAAAAAEwBwAAAAk2LzI4LzIwMjSi1ne4GBfeCPkTersYF94IH0NJUS5PVklELklRX0xBU1RTQUxFUFJJQ0UuNDU0ODEBAAAAINA3EQIAAAAGMC44MzU4AKLWd7gYF94I+RN6uxgX3ggeQ0lRLlRDT04uSVFfTUFSS0VUQ0FQLjcvMS8yMDI0AQAAABTtCygCAAAABjM0LjEwOQCi1ne4GBfeCPkTersYF94IH0NJUS5MQlBILklRX0xBU1RTQUxFUFJJQ0UuNDU0ODEFAAAAAAAAAAgAAAAUKEludmFsaWQgSWRlbnRpZmllcimi1ne4GBfeCPkTersYF94IHkNJUS5HSUxELklRX01BUktFVENBUC43LzEvMjAyNAEAAABKcQAAAgAAAAw4NTUxNS4zNjQyNjYB</t>
  </si>
  <si>
    <t>BgAAAAUAAAABMQEAAAALLTE5OTU0NDQzOTYDAAAAAzE2MAIAAAAGMTAwMDU0BAAAAAEwBwAAAAg3LzEvMjAyNKLWd7gYF94I+RN6uxgX3ggfQ0lRLkhPT0suSVFfTEFTVFNBTEVQUklDRS40NTQ4MQEAAAAxkBIiAgAAAAU1LjEyMwCi1ne4GBfeCPkTersYF94IHkNJUS5DS1BULklRX01BUktFVENBUC43LzIvMjAyNAEAAAC4URYRAgAAAAk3OC40OTEwOTQBBgAAAAUAAAABMQEAAAALLTE5OTIxMTczNTcDAAAAAzE2MAIAAAAGMTAwMDU0BAAAAAEwBwAAAAg3LzIvMjAyNKLWd7gYF94I+RN6uxgX3ggiQ0lRLlBGRS5JUV9MQVNUU0FMRVBSSUNFLjYvMTIvMjAyNAEAAADeeQIAAgAAAAUyNy42NgBWSaG4GBfeCOjwg7sYF94IH0NJUS5FVkFYLklRX0xBU1RTQUxFUFJJQ0UuNDU0NTcBAAAADsgDEwIAAAAEMTUuNQCi1ne4GBfeCPkTersYF94II0NJUS5STE1ELklRX0xBU1RTQUxFUFJJQ0UuNi8xOC8yMDI0AQAAAPNnigACAAAABDMuMDMAotZ3uBgX3gj5E3q7GBfeCChDSVEuSk5KLklRX1BSSUNFX1ZPTF9ISVNUXzZNVEguNi8yMC8yMDI0AQAAAJ0hAgACAAAABzE0Ljg3ODUAotZ3uBgX3gj5E3q7GBfeCB9DSVEuTFhSWC5JUV9MQVNUU0FMRVBSSUNFLjQ1NDcxAQAAAD14AAACAAAABDEuNjgAotZ3uBgX3gj5E3q7GBfeCB9DSVEuQVJHWC5JUV9MQVNUU0FMRVBSSUNFLjQ1NDYzAQAAAL3iswMCAAAABTM1OC43</t>
  </si>
  <si>
    <t>AKLWd7gYF94I+RN6uxgX3ggfQ0lRLkFSVk4uSVFfTUFSS0VUQ0FQLjYvMjEvMjAyNAEAAACAgnwOAgAAAAsxNzI1Ljg1MjI5MQEGAAAABQAAAAExAQAAAAstMTk5NjEzNzU5NAMAAAADMTYwAgAAAAYxMDAwNTQEAAAAATAHAAAACTYvMjEvMjAyNKLWd7gYF94I+RN6uxgX3ggeQ0lRLk5WTy5JUV9MQVNUU0FMRVBSSUNFLjQ1NDcxAQAAAHzvBAACAAAABjE0Mi43NACi1ne4GBfeCPkTersYF94IIkNJUS5CTlRYLklRX1ZBTFVFX1RSQURFRC42LzI0LzIwMjQBAAAAezsNAwIAAAAJOTcuMzIxMTQ1AKLWd7gYF94I+RN6uxgX3ggfQ0lRLlJHTlguSVFfTUFSS0VUQ0FQLjYvMjQvMjAyNAEAAABUb8kHAgAAAAo2MjkuOTgzODA1AQYAAAAFAAAAATEBAAAACy0xOTk1NTAxMzY5AwAAAAMxNjACAAAABjEwMDA1NAQAAAABMAcAAAAJNi8yNC8yMDI0otZ3uBgX3gj5E3q7GBfeCCJDSVEuUEJMQS5JUV9WQUxVRV9UUkFERUQuNi8yNC8yMDI0AQAAADb12AoCAAAACDAuMDAwOTA4AKLWd7gYF94I+RN6uxgX3ggfQ0lRLkNSREwuSVFfTEFTVFNBTEVQUklDRS40NTQ1NAEAAABdc3whAgAAAAUwLjA0NwCi1ne4GBfeCPkTersYF94IH0NJUS5MR05ELklRX01BUktFVENBUC42LzE3LzIwMjQBAAAAZHgAAAIAAAALMTQ0OC41ODg5NzgBBgAAAAUAAAABMQEAAAALLTE5OTU0NTU4ODMDAAAAAzE2MAIAAAAGMTAwMDU0BAAAAAEw</t>
  </si>
  <si>
    <t>BwAAAAk2LzE3LzIwMjSi1ne4GBfeCPkTersYF94IKUNJUS5DR09OLklRX1BSSUNFX1ZPTF9ISVNUXzZNVEguNi8xOC8yMDI0AQAAAMSI6AYDAAAAAACi1ne4GBfeCPkTersYF94IH0NJUS5UUFNULklRX0xBU1RTQUxFUFJJQ0UuNDU0NzABAAAA3cPxIAIAAAAJMjguMjA5OTkxAKLWd7gYF94I+RN6uxgX3ggfQ0lRLlRSVk4uSVFfTUFSS0VUQ0FQLjYvMjAvMjAyNAEAAABWkncCAgAAAAg0LjUxMTg3NAEGAAAABQAAAAExAQAAAAstMTk5MDQyNDk1NAMAAAADMTYwAgAAAAYxMDAwNTQEAAAAATAHAAAACTYvMjAvMjAyNM8Y47gYF94IFDCQuxgX3ggeQ0lRLkpOSi5JUV9MQVNUU0FMRVBSSUNFLjQ1NDYyAQAAAJ0hAgACAAAABjE0NS42NQCi1ne4GBfeCPkTersYF94IH0NJUS5BUkdYLklRX0xBU1RTQUxFUFJJQ0UuNDU0NzEBAAAAveKzAwIAAAAFNDA4LjYAotZ3uBgX3gj5E3q7GBfeCB9DSVEuQVJWTi5JUV9MQVNUU0FMRVBSSUNFLjQ1NDYzAQAAAICCfA4CAAAABDI1LjMAotZ3uBgX3gj5E3q7GBfeCB9DSVEuTVRWQS5JUV9NQVJLRVRDQVAuNi8yMi8yMDI0AQAAAHOvmCUCAAAACTE5LjkxODM2OAEGAAAABQAAAAExAQAAAAstMTk5NTQ5OTAxMwMAAAADMTYwAgAAAAYxMDAwNTQEAAAAATAHAAAACTYvMjIvMjAyNKLWd7gYF94I+RN6uxgX3ggiQ0lRLlRFUk4uSVFfVkFMVUVfVFJBREVELjYvMjMvMjAyNAEA</t>
  </si>
  <si>
    <t>AACW5EYhAwAAAAAAotZ3uBgX3gj5E3q7GBfeCB9DSVEuQUxOWS5JUV9NQVJLRVRDQVAuNi8yNC8yMDI0AQAAAHOsKgACAAAADDI4MTk1LjAxNzMxNgEGAAAABQAAAAExAQAAAAstMTk5NzMyOTU3OQMAAAADMTYwAgAAAAYxMDAwNTQEAAAAATAHAAAACTYvMjQvMjAyNKLWd7gYF94I+RN6uxgX3ggfQ0lRLlJHTlguSVFfTEFTVFNBTEVQUklDRS40NTQ2NAEAAABUb8kHAgAAAAUxMi4wMgCi1ne4GBfeCPkTersYF94IH0NJUS5GRE1ULklRX01BUktFVENBUC42LzI0LzIwMjQBAAAAJdBDEAIAAAALMTIwMi4xMDQzMjkBBgAAAAUAAAABMQEAAAALLTE5OTU1Mjg5OTkDAAAAAzE2MAIAAAAGMTAwMDU0BAAAAAEwBwAAAAk2LzI0LzIwMjSi1ne4GBfeCPkTersYF94IH0NJUS5NSVJBLklRX0xBU1RTQUxFUFJJQ0UuNDU0NzQBAAAAJbzsagIAAAAFMC42NTkAotZ3uBgX3gj5E3q7GBfeCB9DSVEuQ0tQVC5JUV9MQVNUU0FMRVBSSUNFLjQ1NDY0AQAAALhRFhEDAAAAAACi1ne4GBfeCPkTersYF94IH0NJUS5DQU5GLklRX01BUktFVENBUC42LzI0LzIwMjQBAAAASVQKAAIAAAAJNTIuMzk5NDk3AQYAAAAFAAAAATEBAAAACy0yMDAyNzc4NTE0AwAAAAI3MQIAAAAGMTAwMDU0BAAAAAEwBwAAAAk2LzI0LzIwMjSi1ne4GBfeCPkTersYF94IH0NJUS5LVVJBLklRX0xBU1RTQUxFUFJJQ0UuNDU0NzQBAAAAuMvaEAIAAAAE</t>
  </si>
  <si>
    <t>MjEuMgCi1ne4GBfeCPkTersYF94IIkNJUS5BTklYLklRX1ZBTFVFX1RSQURFRC42LzI0LzIwMjQBAAAAegYEAAIAAAAIMC4xMjc0MzUAotZ3uBgX3gj5E3q7GBfeCCJDSVEuQVpOLklRX0xBU1RTQUxFUFJJQ0UuNi8yNS8yMDI0AQAAAIYjBQACAAAABTEyNS41AFZJobgYF94IrHqBuxgX3gghQ0lRLkFaTi5JUV9WQUxVRV9UUkFERUQuNi8yNS8yMDI0AQAAAIYjBQACAAAACTQ0NC45MDExNACi1ne4GBfeCPkTersYF94IKUNJUS5VTkNZLklRX1BSSUNFX1ZPTF9ISVNUXzZNVEguNi8yNS8yMDI0AQAAAJlDEiQCAAAACDEwNi42NjY4AKLWd7gYF94I+RN6uxgX3ggfQ0lRLklPTlMuSVFfTEFTVFNBTEVQUklDRS40NTQ3NQEAAABcdgAAAgAAAAU0NS4xNACi1ne4GBfeCPkTersYF94IIkNJUS5BTExSLklRX1ZBTFVFX1RSQURFRC42LzI1LzIwMjQBAAAA2XV4DQIAAAAINi42ODgyMjYAotZ3uBgX3gj5E3q7GBfeCCJDSVEuTFBDTi5JUV9WQUxVRV9UUkFERUQuNi8yNS8yMDI0AQAAABr0egACAAAACDAuODUzNzc4AKLWd7gYF94I+RN6uxgX3ggfQ0lRLkFMTEsuSVFfTUFSS0VUQ0FQLjYvMjUvMjAyNAEAAAA5/m0NAgAAAAoxMDQuNDgyNDc5AQYAAAAFAAAAATEBAAAACy0xOTk1MDM5MzkyAwAAAAMxNjACAAAABjEwMDA1NAQAAAABMAcAAAAJNi8yNS8yMDI0otZ3uBgX3gj5E3q7GBfeCB9DSVEuU1ZSQS5JUV9N</t>
  </si>
  <si>
    <t>QVJLRVRDQVAuNi8yNi8yMDI0AQAAAHV/hwMCAAAACjY3OC45MzQwMDMBBgAAAAUAAAABMQEAAAALLTE5OTU1Mjg5NzEDAAAAAzE2MAIAAAAGMTAwMDU0BAAAAAEwBwAAAAk2LzI2LzIwMjSi1ne4GBfeCPkTersYF94IKENJUS5OVk8uSVFfUFJJQ0VfVk9MX0hJU1RfNk1USC42LzI2LzIwMjQBAAAAfO8EAAIAAAAHMjYuOTE0MQCi1ne4GBfeCPkTersYF94IKENJUS5NUksuSVFfUFJJQ0VfVk9MX0hJU1RfNk1USC42LzI2LzIwMjQBAAAA9mYEAAIAAAAHMTcuMDM1MgCi1ne4GBfeCPkTersYF94IKUNJUS5BQkJWLklRX1BSSUNFX1ZPTF9ISVNUXzZNVEguNi8yNy8yMDI0AQAAAAoBdQgCAAAABzE5LjMzNDIAotZ3uBgX3gj5E3q7GBfeCCJDSVEuWEZPUi5JUV9WQUxVRV9UUkFERUQuNi8yNy8yMDI0AQAAAOpL5BACAAAACTEwLjgwODUwOQCi1ne4GBfeCPkTersYF94IH0NJUS5HTFVFLklRX0xBU1RTQUxFUFJJQ0UuNDU0NzcBAAAAIY0kKQIAAAAEMy44OQBWSaG4GBfeCBwCf7sYF94II0NJUS5QUEJULklRX0xBU1RTQUxFUFJJQ0UuNi8yNy8yMDI0AQAAAC2iNgECAAAABTAuMTg1AKLWd7gYF94I+RN6uxgX3ggpQ0lRLk5MU1AuSVFfUFJJQ0VfVk9MX0hJU1RfNk1USC42LzI3LzIwMjQBAAAAAWpHFgIAAAAHMTU4LjkwNgBWSaG4GBfeCCxlhrsYF94IH0NJUS5JTU1QLklRX0xBU1RTQUxFUFJJQ0UuNDU0NjkB</t>
  </si>
  <si>
    <t>AAAAFUJmAAIAAAAEMi43NwCi1ne4GBfeCPkTersYF94IHkNJUS5KTkouSVFfTEFTVFNBTEVQUklDRS40NTQ3MAEAAACdIQIAAgAAAAUxNDUuOABWSaG4GBfeCCjRiLsYF94IH0NJUS5UQ09OLklRX0xBU1RTQUxFUFJJQ0UuNDU0NzEBAAAAFO0LKAIAAAAFMTQuODMAotZ3uBgX3gj5E3q7GBfeCB9DSVEuR0lMRC5JUV9MQVNUU0FMRVBSSUNFLjQ1NDcxAQAAAEpxAAACAAAABTY4LjYxAKLWd7gYF94I+RN6uxgX3ggfQ0lRLkNLUFQuSVFfTEFTVFNBTEVQUklDRS40NTQ3NAEAAAC4URYRAwAAAAAAVkmhuBgX3giseoG7GBfeCB5DSVEuQUxULklRX0xBU1RTQUxFUFJJQ0UuNDU0NzEBAAAA90JKAAIAAAAENi42NQCi1ne4GBfeCPkTersYF94IH0NJUS5TUlJLLklRX0xBU1RTQUxFUFJJQ0UuNDU0NzQBAAAAkC22IAIAAAAEOC4xMwCi1ne4GBfeCPkTersYF94IH0NJUS5VTkNZLklRX01BUktFVENBUC42LzI1LzIwMjQBAAAAmUMSJAIAAAAJMTguODAzMzE1AQYAAAAFAAAAATEBAAAACy0xOTk0Nzk1MTM2AwAAAAMxNjACAAAABjEwMDA1NAQAAAABMAcAAAAJNi8yNS8yMDI0otZ3uBgX3gj5E3q7GBfeCB9DSVEuQUJCVi5JUV9MQVNUU0FMRVBSSUNFLjQ1NDc1AQAAAAoBdQgCAAAABjE2NS45NgCi1ne4GBfeCPkTersYF94IH0NJUS5OVExBLklRX0xBU1RTQUxFUFJJQ0UuNDU0NjcBAAAAdOOOEAIAAAACMjUAotZ3</t>
  </si>
  <si>
    <t>uBgX3gj5E3q7GBfeCCxDSVEuU1ZSQS5JUV9TSE9SVF9JTlRFUkVTVF9QRVJDRU5ULjYvMjYvMjAyNAEAAAB1f4cDAgAAABAzLjQ5MzgyNTExNTI4MzMxAKLWd7gYF94I+RN6uxgX3ggfQ0lRLk5MU1AuSVFfTUFSS0VUQ0FQLjYvMjcvMjAyNAEAAAABakcWAgAAAAg5LjYzNDE1NwEGAAAABQAAAAExAQAAAAstMTk5NDE4MjQ1MQMAAAADMTYwAgAAAAYxMDAwNTQEAAAAATAHAAAACTYvMjcvMjAyNKLWd7gYF94I+RN6uxgX3ggjQ0lRLkFHRU4uSVFfTEFTVFNBTEVQUklDRS42LzI4LzIwMjQBAAAAZEEGAAIAAAAFMTYuNzUAotZ3uBgX3gj5E3q7GBfeCCtDSVEuQVJDVC5JUV9TSE9SVF9JTlRFUkVTVF9QRVJDRU5ULjcvMS8yMDI0AQAAAKXDAg4CAAAAEDE2LjI3MjExNjEyMDE2MjEAotZ3uBgX3gj5E3q7GBfeCCFDSVEuSE9PSy5JUV9WQUxVRV9UUkFERUQuNy8xLzIwMjQBAAAAMZASIgIAAAAHMC42NTIyNwCi1ne4GBfeCPkTersYF94IIUNJUS5GQklPLklRX1ZBTFVFX1RSQURFRC43LzIvMjAyNAEAAAAJ8q0DAgAAAAgwLjE4MjIzNACi1ne4GBfeCPkTersYF94IKENJUS5BTlZTLklRX1BSSUNFX1ZPTF9ISVNUXzZNVEguNy8yLzIwMjQBAAAAL9EdJQIAAAAIMjAxLjcyNDkAotZ3uBgX3gj5E3q7GBfeCCFDSVEuQk1STi5JUV9WQUxVRV9UUkFERUQuNy8yLzIwMjQBAAAABWQAAAIAAAAJODcuNTA1NTk1AKLW</t>
  </si>
  <si>
    <t>d7gYF94I+RN6uxgX3gghQ0lRLkJEUlguSVFfVkFMVUVfVFJBREVELjcvMi8yMDI0AQAAAM5/lhACAAAACDAuNTcyMjIyAKLWd7gYF94I+RN6uxgX3gggQ0lRLlJISEJZLklRX0xBU1RTQUxFUFJJQ0UuNDU0NzYBAAAAJHwKAAMAAAAAAKLWd7gYF94I+RN6uxgX3ggiQ0lRLkFDRVQuSVFfTEFTVFNBTEVQUklDRS43LzgvMjAyNAEAAADfV3sSAgAAAAQxLjE3AKLWd7gYF94I+RN6uxgX3gghQ0lRLlhPTUEuSVFfVkFMVUVfVFJBREVELjcvOC8yMDI0AQAAAKGPAAACAAAABzAuNzEwMjkAotZ3uBgX3gj5E3q7GBfeCCJDSVEuUEhJTy5JUV9MQVNUU0FMRVBSSUNFLjcvOC8yMDI0AQAAADkGZwgCAAAABDUuNzIAotZ3uBgX3gj5E3q7GBfeCChDSVEuTUVTTy5JUV9QUklDRV9WT0xfSElTVF82TVRILjcvOS8yMDI0AQAAAEaeNgECAAAACDEyNS4zNjM4AKLWd7gYF94I+RN6uxgX3ggoQ0lRLlNOR1guSVFfUFJJQ0VfVk9MX0hJU1RfNk1USC43LzkvMjAyNAEAAACrbQAAAgAAAAgyMTEuNjY4NgCi1ne4GBfeCPkTersYF94IIkNJUS5LTlNBLklRX0xBU1RTQUxFUFJJQ0UuNy85LzIwMjQBAAAAtaJFIQIAAAAFMjAuMjMAotZ3uBgX3gj5E3q7GBfeCCJDSVEuS1pJQS5JUV9WQUxVRV9UUkFERUQuNy8xMC8yMDI0AQAAAG0hBgACAAAACjMwMC44NTI0NzMAotZ3uBgX3gj5E3q7GBfeCCJDSVEuT0dFTi5JUV9WQUxVRV9U</t>
  </si>
  <si>
    <t>UkFERUQuNy8xMC8yMDI0AQAAACTRCwACAAAACDAuNDM1MDc0AKLWd7gYF94I+RN6uxgX3ggiQ0lRLkJEUlguSVFfVkFMVUVfVFJBREVELjcvMTEvMjAyNAEAAADOf5YQAgAAAAg2OC42NDA3NQCi1ne4GBfeCPkTersYF94IH0NJUS5DQU5GLklRX0xBU1RTQUxFUFJJQ0UuNDU0OTEBAAAASVQKAAIAAAAFMC4wNDYAotZ3uBgX3gj5E3q7GBfeCCxDSVEuSU1NUC5JUV9TSE9SVF9JTlRFUkVTVF9QRVJDRU5ULjcvMTEvMjAyNAEAAAAVQmYAAwAAAAAAotZ3uBgX3gj5E3q7GBfeCB9DSVEuQUJCVi5JUV9MQVNUU0FMRVBSSUNFLjQ1NDg0AQAAAAoBdQgCAAAABjE2OS45MQCi1ne4GBfeCPkTersYF94IH0NJUS5MWEVPLklRX01BUktFVENBUC43LzE1LzIwMjQBAAAADitNJQIAAAAKNDI4LjYxODg4NgEGAAAABQAAAAExAQAAAAstMTk5NTY5NTI1MAMAAAADMTYwAgAAAAYxMDAwNTQEAAAAATAHAAAACTcvMTUvMjAyNKLWd7gYF94I+RN6uxgX3ggsQ0lRLk1JUkEuSVFfU0hPUlRfSU5URVJFU1RfUEVSQ0VOVC43LzE1LzIwMjQBAAAAJbzsagIAAAARMC4xMDU4MDU1NzI1MzUwNjgAotZ3uBgX3gj5E3q7GBfeCClDSVEuQU5JUC5JUV9QUklDRV9WT0xfSElTVF82TVRILjcvMTUvMjAyNAEAAAD4UxcAAgAAAAczMS42OTA4AKLWd7gYF94I+RN6uxgX3ggsQ0lRLkFSVEwuSVFfU0hPUlRfSU5URVJFU1RfUEVSQ0VOVC43</t>
  </si>
  <si>
    <t>LzE1LzIwMjQBAAAAz79WEAIAAAARMC40Mzc2ODAxNjkzNDY1OTQAotZ3uBgX3gj5E3q7GBfeCChDSVEuU0xTLklRX1BSSUNFX1ZPTF9ISVNUXzZNVEguNy8xNi8yMDI0AQAAACpXoQ8CAAAABjk2LjQwMgCi1ne4GBfeCPkTersYF94ILENJUS5BTlZTLklRX1NIT1JUX0lOVEVSRVNUX1BFUkNFTlQuNy8xNi8yMDI0AQAAAC/RHSUCAAAADzExLjkxNjQ4NzM0MDk3OQCi1ne4GBfeCPkTersYF94IKUNJUS5DTERYLklRX1BSSUNFX1ZPTF9ISVNUXzZNVEguNy8xNi8yMDI0AQAAAFXMkgACAAAABzU1LjMxOTMAotZ3uBgX3gj5E3q7GBfeCCxDSVEuQ01ORC5JUV9TSE9SVF9JTlRFUkVTVF9QRVJDRU5ULjcvMTYvMjAyNAEAAAA/9o8gAgAAABAxMC4zMzA5NDc0NzMyMTk1AKLWd7gYF94I+RN6uxgX3ggpQ0lRLkFEVk0uSVFfUFJJQ0VfVk9MX0hJU1RfNk1USC43LzE3LzIwMjQBAAAAl7VXDAIAAAAIMTA3Ljk3NzYAotZ3uBgX3gj5E3q7GBfeCCxDSVEuQVRIRS5JUV9TSE9SVF9JTlRFUkVTVF9QRVJDRU5ULjcvMTcvMjAyNAEAAACDXyQAAwAAAAAAotZ3uBgX3gj5E3q7GBfeCClDSVEuTlZDUi5JUV9QUklDRV9WT0xfSElTVF82TVRILjcvMTcvMjAyNAEAAADofB8EAgAAAAc3MC4xMDQ1AKLWd7gYF94I+RN6uxgX3ggsQ0lRLk5FVVAuSVFfU0hPUlRfSU5URVJFU1RfUEVSQ0VOVC43LzE4LzIwMjQBAAAAkdUyAAMA</t>
  </si>
  <si>
    <t>AAAAAKLWd7gYF94I+RN6uxgX3ggpQ0lRLlZJR0wuSVFfUFJJQ0VfVk9MX0hJU1RfNk1USC43LzE4LzIwMjQFAAAAAAAAAAgAAAAUKEludmFsaWQgSWRlbnRpZmllcimi1ne4GBfeCPkTersYF94ILENJUS5BR0VOLklRX1NIT1JUX0lOVEVSRVNUX1BFUkNFTlQuNy8xOC8yMDI0AQAAAGRBBgACAAAAEDExLjIyODExODkzMjM3NTgAotZ3uBgX3gj5E3q7GBfeCCpDSVEuUkhIQlkuSVFfUFJJQ0VfVk9MX0hJU1RfNk1USC43LzE4LzIwMjQBAAAAJHwKAAMAAAAAAKLWd7gYF94I+RN6uxgX3ggsQ0lRLlBIQVQuSVFfU0hPUlRfSU5URVJFU1RfUEVSQ0VOVC43LzE4LzIwMjQBAAAAKgiTJAIAAAAQMjIuOTA0MjE1NzM4MDYxNQCi1ne4GBfeCPkTersYF94IKUNJUS5CSU9SLklRX1BSSUNFX1ZPTF9ISVNUXzZNVEguNy8xOC8yMDI0AQAAAA7v/gIDAAAAAACi1ne4GBfeCPkTersYF94ILENJUS5PQ1VMLklRX1NIT1JUX0lOVEVSRVNUX1BFUkNFTlQuNy8xOC8yMDI0AQAAAEIxgAICAAAAEDEzLjc3NzI0NDgwNzk5NjcAotZ3uBgX3gj5E3q7GBfeCClDSVEuQURYTi5JUV9QUklDRV9WT0xfSElTVF82TVRILjcvMjIvMjAyNAEAAAA7RScAAgAAAAcxNDEuNDU1AKLWd7gYF94I+RN6uxgX3ggsQ0lRLlpZTUUuSVFfU0hPUlRfSU5URVJFU1RfUEVSQ0VOVC43LzIyLzIwMjQBAAAAZ2SUAgIAAAAQNC41ODcyODU2MTkwODc3</t>
  </si>
  <si>
    <t>NACi1ne4GBfeCPkTersYF94IKUNJUS5OVVZMLklRX1BSSUNFX1ZPTF9ISVNUXzZNVEguNy8yMi8yMDI0AQAAAIVs3ikCAAAABzQxLjQxNDgAotZ3uBgX3gj5E3q7GBfeCCxDSVEuTUlSQS5JUV9TSE9SVF9JTlRFUkVTVF9QRVJDRU5ULjcvMjIvMjAyNAEAAAAlvOxqAgAAABEwLjEwNTgwNTU3MjUzNTA2OACi1ne4GBfeCPkTersYF94IKUNJUS5JT05TLklRX1BSSUNFX1ZPTF9ISVNUXzZNVEguNy8yMi8yMDI0AQAAAFx2AAACAAAABzM0LjU4MTEAotZ3uBgX3gj5E3q7GBfeCCxDSVEuVENCUC5JUV9TSE9SVF9JTlRFUkVTVF9QRVJDRU5ULjcvMjIvMjAyNAUAAAAAAAAACAAAABQoSW52YWxpZCBJZGVudGlmaWVyKaLWd7gYF94I+RN6uxgX3ggoQ0lRLkxMWS5JUV9QUklDRV9WT0xfSElTVF82TVRILjcvMjIvMjAyNAEAAAAbWwQAAgAAAAcyNi45ODM3AKLWd7gYF94I+RN6uxgX3ggsQ0lRLkFESUwuSVFfU0hPUlRfSU5URVJFU1RfUEVSQ0VOVC43LzIzLzIwMjQBAAAARLu2BgIAAAAQMy44NTgyNTkzMDkyNjgzMQCi1ne4GBfeCPkTersYF94IKENJUS5NUksuSVFfUFJJQ0VfVk9MX0hJU1RfNk1USC43LzIzLzIwMjQBAAAA9mYEAAIAAAAHMTguNzY5NwCi1ne4GBfeCPkTersYF94IH0NJUS5BQkJWLklRX01BUktFVENBUC42LzE4LzIwMjQBAAAACgF1CAIAAAANMzAyNTk5LjEwMjk1MgEGAAAABQAAAAExAQAA</t>
  </si>
  <si>
    <t>AAstMTk5NjU5OTQwOQMAAAADMTYwAgAAAAYxMDAwNTQEAAAAATAHAAAACTYvMTgvMjAyNKLWd7gYF94I+RN6uxgX3ggjQ0lRLk1JUkEuSVFfTEFTVFNBTEVQUklDRS42LzI0LzIwMjQBAAAAJbzsagIAAAAHMC43MTAwNQCi1ne4GBfeCPkTersYF94IHkNJUS5BWk4uSVFfTEFTVFNBTEVQUklDRS40NTQ2NwEAAACGIwUAAgAAAAYxMjQuNzgAzxjjuBgX3ggUMJC7GBfeCCNDSVEuTlRMQS5JUV9MQVNUU0FMRVBSSUNFLjYvMjUvMjAyNAEAAAB0444QAgAAAAIyNACi1ne4GBfeCPkTersYF94IKUNJUS5MWUVMLklRX1BSSUNFX1ZPTF9ISVNUXzZNVEguNi8yNi8yMDI0AQAAAMXFNCMCAAAACDEwOS42MDE0AKLWd7gYF94I+RN6uxgX3ggeQ0lRLk1SSy5JUV9NQVJLRVRDQVAuNi8yNi8yMDI0AQAAAPZmBAACAAAADTMzMzA2NC4wMjkzNzEBBgAAAAUAAAABMQEAAAALLTE5OTY1NDIyMDgDAAAAAzE2MAIAAAAGMTAwMDU0BAAAAAEwBwAAAAk2LzI2LzIwMjSi1ne4GBfeCPkTersYF94IH0NJUS5YRk9SLklRX01BUktFVENBUC42LzI3LzIwMjQBAAAA6kvkEAIAAAAKMTEyLjUzNTA5OAEGAAAABQAAAAExAQAAAAstMTk5NjEwNjQ5OQMAAAADMTYwAgAAAAYxMDAwNTQEAAAAATAHAAAACTYvMjcvMjAyNKLWd7gYF94I+RN6uxgX3ggfQ0lRLk9DR04uSVFfTUFSS0VUQ0FQLjYvMjAvMjAyNAEAAAC3wBwSAgAAAAozMzAu</t>
  </si>
  <si>
    <t>NzAwNDg5AQYAAAAFAAAAATEBAAAACy0xOTk0NjAxNDkwAwAAAAMxNjACAAAABjEwMDA1NAQAAAABMAcAAAAJNi8yMC8yMDI0otZ3uBgX3gj5E3q7GBfeCB9DSVEuRkJJTy5JUV9MQVNUU0FMRVBSSUNFLjQ1NDY0AQAAAAnyrQMCAAAABDEuNzcAotZ3uBgX3gj5E3q7GBfeCB9DSVEuS1VSQS5JUV9MQVNUU0FMRVBSSUNFLjQ1NDY0AQAAALjL2hACAAAABTIwLjk0AKLWd7gYF94I+RN6uxgX3ggrQ0lRLkFaTi5JUV9TSE9SVF9JTlRFUkVTVF9QRVJDRU5ULjYvMjUvMjAyNAEAAACGIwUAAwAAAAAAVkmhuBgX3gijaoi7GBfeCCJDSVEuVU5DWS5JUV9WQUxVRV9UUkFERUQuNi8yNS8yMDI0AQAAAJlDEiQCAAAABzMuMDQzOTYAotZ3uBgX3gj5E3q7GBfeCB9DSVEuWEZPUi5JUV9MQVNUU0FMRVBSSUNFLjQ1NDY5AQAAAOpL5BACAAAACDMwLjAwMDAzAKLWd7gYF94I+RN6uxgX3ggpQ0lRLklNTVAuSVFfUFJJQ0VfVk9MX0hJU1RfNk1USC42LzI3LzIwMjQBAAAAFUJmAAIAAAAHODIuMjU1NgCi1ne4GBfeCPkTersYF94IIUNJUS5CSU9SLklRX1ZBTFVFX1RSQURFRC43LzEvMjAyNAEAAAAO7/4CAwAAAAAAotZ3uBgX3gj5E3q7GBfeCB9DSVEuUk5BQy5JUV9MQVNUU0FMRVBSSUNFLjQ1NDc0AQAAAAG8IhYCAAAABTI0LjI3AKLWd7gYF94I+RN6uxgX3ggiQ0lRLkNLUFQuSVFfTEFTVFNBTEVQUklDRS43LzIvMjAy</t>
  </si>
  <si>
    <t>NAEAAAC4URYRAwAAAAAAotZ3uBgX3gj5E3q7GBfeCCJDSVEuQU5WUy5JUV9MQVNUU0FMRVBSSUNFLjcvMi8yMDI0AQAAAC/RHSUCAAAABDkuMjgAotZ3uBgX3gj5E3q7GBfeCChDSVEuQkRSWC5JUV9QUklDRV9WT0xfSElTVF82TVRILjcvMi8yMDI0AQAAAM5/lhACAAAACDIwMy41Njg1AKLWd7gYF94I+RN6uxgX3ggfQ0lRLkFMVk8uSVFfTEFTVFNBTEVQUklDRS40NTQ3NAEAAAA9iVEpAgAAAAUxMi4zNgCi1ne4GBfeCPkTersYF94IHUNJUS5MTFkuSVFfTUFSS0VUQ0FQLjcvMi8yMDI0AQAAABtbBAACAAAADDgxNjQwNi41Njc1NAEGAAAABQAAAAExAQAAAAstMTk5NzY1NjczMQMAAAADMTYwAgAAAAYxMDAwNTQEAAAAATAHAAAACDcvMi8yMDI0otZ3uBgX3gj5E3q7GBfeCCBDSVEuUkhIQlkuSVFfTEFTVFNBTEVQUklDRS40NTQ4NAEAAAAkfAoAAwAAAAAAotZ3uBgX3gj5E3q7GBfeCB1DSVEuSVZBLklRX01BUktFVENBUC43LzUvMjAyNAEAAACKh00QAgAAAAoxNDUuMDQxMzc0AQYAAAAFAAAAATEBAAAACy0yMDAyNDIzOTI2AwAAAAI1MAIAAAAGMTAwMDU0BAAAAAEwBwAAAAg3LzUvMjAyNKLWd7gYF94I+RN6uxgX3ggoQ0lRLkpCSU8uSVFfUFJJQ0VfVk9MX0hJU1RfNk1USC43LzgvMjAyNAEAAABwr59wAwAAAAAAotZ3uBgX3gj5E3q7GBfeCChDSVEuS1lNUi5JUV9QUklDRV9WT0xfSElTVF82TVRI</t>
  </si>
  <si>
    <t>LjcvOC8yMDI0AQAAAAuQTyACAAAABzQ5LjgxMjIAotZ3uBgX3gj5E3q7GBfeCCJDSVEuTUVTTy5JUV9MQVNUU0FMRVBSSUNFLjcvOS8yMDI0AQAAAEaeNgECAAAABTcuNTk1AKLWd7gYF94I+RN6uxgX3ggeQ0lRLkFWVFguSVFfTUFSS0VUQ0FQLjcvOS8yMDI0AQAAAAhNqQgCAAAACTEzLjI5ODkxMgEGAAAABQAAAAExAQAAAAstMTk5NDg3NjUzMgMAAAADMTYwAgAAAAYxMDAwNTQEAAAAATAHAAAACDcvOS8yMDI0otZ3uBgX3gj5E3q7GBfeCCJDSVEuU05HWC5JUV9MQVNUU0FMRVBSSUNFLjcvOS8yMDI0AQAAAKttAAACAAAABDcuNDIAotZ3uBgX3gj5E3q7GBfeCB5DSVEuTlJTTi5JUV9NQVJLRVRDQVAuNy85LzIwMjQBAAAAamXlIAIAAAAJMTYuNzc2MjE5AQYAAAAFAAAAATEBAAAACy0xOTg4OTMyNDg0AwAAAAMxNjACAAAABjEwMDA1NAQAAAABMAcAAAAINy85LzIwMjSi1ne4GBfeCPkTersYF94IKUNJUS5WUlBYLklRX1BSSUNFX1ZPTF9ISVNUXzZNVEguNy8xMC8yMDI0AQAAAJLSRyECAAAACDIyMy41NjA0AKLWd7gYF94I+RN6uxgX3ggpQ0lRLkNSR1guSVFfUFJJQ0VfVk9MX0hJU1RfNk1USC43LzEwLzIwMjQFAAAAAAAAAAgAAAAUKEludmFsaWQgSWRlbnRpZmllcimi1ne4GBfeCPkTersYF94IHkNJUS5QRkUuSVFfTEFTVFNBTEVQUklDRS40NTQ4MwEAAADeeQIAAgAAAAUyOC4zNQCi1ne4GBfe</t>
  </si>
  <si>
    <t>CPkTersYF94IKUNJUS5BUk1QLklRX1BSSUNFX1ZPTF9ISVNUXzZNVEguNy8xMS8yMDI0AQAAADMUCgUCAAAABzg2LjY3MTcAotZ3uBgX3gj5E3q7GBfeCCJDSVEuSU1NUC5JUV9WQUxVRV9UUkFERUQuNy8xMS8yMDI0AQAAABVCZgACAAAABjIuMDE4NQCi1ne4GBfeCPkTersYF94IH0NJUS5BQkJWLklRX0xBU1RTQUxFUFJJQ0UuNDU0OTIBAAAACgF1CAIAAAAGMTcyLjMyAKLWd7gYF94I+RN6uxgX3ggsQ0lRLkJOVEMuSVFfU0hPUlRfSU5URVJFU1RfUEVSQ0VOVC43LzE1LzIwMjQBAAAAgI5EAAIAAAARMC45ODUwMTM1ODY4OTEyNTIAotZ3uBgX3gj5E3q7GBfeCB9DSVEuTFhFTy5JUV9MQVNUU0FMRVBSSUNFLjQ1NDg1AQAAAA4rTSUCAAAABDE3LjYAotZ3uBgX3gj5E3q7GBfeCCJDSVEuTUlSQS5JUV9WQUxVRV9UUkFERUQuNy8xNS8yMDI0AQAAACW87GoCAAAACDIyLjU1Mjk5AKLWd7gYF94I+RN6uxgX3ggjQ0lRLkFOSVAuSVFfTEFTVFNBTEVQUklDRS43LzE1LzIwMjQBAAAA+FMXAAIAAAAFNjMuMjIAotZ3uBgX3gj5E3q7GBfeCCtDSVEuTlZTLklRX1NIT1JUX0lOVEVSRVNUX1BFUkNFTlQuNi8yNC8yMDI0AQAAAKm16A8DAAAAAACi1ne4GBfeCPkTersYF94IH0NJUS5GQklPLklRX0xBU1RTQUxFUFJJQ0UuNDU0NzQBAAAACfKtAwIAAAAEMS42OQBWSaG4GBfeCBwCf7sYF94ILENJUS5LVVJBLklR</t>
  </si>
  <si>
    <t>X1NIT1JUX0lOVEVSRVNUX1BFUkNFTlQuNi8yNC8yMDI0AQAAALjL2hACAAAAEDEyLjk3NDUyNTU0MjA2MDQAotZ3uBgX3gj5E3q7GBfeCB5DSVEuV1ZFLklRX01BUktFVENBUC42LzI1LzIwMjQBAAAAFsFKDwIAAAAKNTg0LjEzNDk2MwEGAAAABQAAAAExAQAAAAstMTk5NTAzNTI0NAMAAAADMTYwAgAAAAYxMDAwNTQEAAAAATAHAAAACTYvMjUvMjAyNKLWd7gYF94I+RN6uxgX3ggiQ0lRLkFCQlYuSVFfVkFMVUVfVFJBREVELjYvMjUvMjAyNAEAAAAKAXUIAgAAAAo5NzUuNDQzMTg0AKLWd7gYF94I+RN6uxgX3ggfQ0lRLlRMU0EuSVFfTUFSS0VUQ0FQLjYvMjYvMjAyNAEAAAAVHpIPAgAAAAk5NC4xMzQxNDkBBgAAAAUAAAABMQEAAAALLTE5OTUxMzcxMDADAAAAAzE2MAIAAAAGMTAwMDU0BAAAAAEwBwAAAAk2LzI2LzIwMjSi1ne4GBfeCPkTersYF94II0NJUS5YRk9SLklRX0xBU1RTQUxFUFJJQ0UuNi8yNy8yMDI0AQAAAOpL5BACAAAACDIwLjEwMzAyAKLWd7gYF94I+RN6uxgX3ggsQ0lRLkdMVUUuSVFfU0hPUlRfSU5URVJFU1RfUEVSQ0VOVC42LzI3LzIwMjQBAAAAIY0kKQIAAAAQMy4yMzk5NjkxMjY4NDIxMwBWSaG4GBfeCBwCf7sYF94IH0NJUS5JTU1QLklRX0xBU1RTQUxFUFJJQ0UuNDU0NzcBAAAAFUJmAAIAAAAEMS45OACi1ne4GBfeCPkTersYF94ILENJUS5BR0VOLklRX1NIT1JUX0lOVEVS</t>
  </si>
  <si>
    <t>RVNUX1BFUkNFTlQuNi8yOC8yMDI0AQAAAGRBBgACAAAAEDEwLjY3MjUwODkwNDAwMzgAotZ3uBgX3gj5E3q7GBfeCB5DSVEuTlJTTi5JUV9NQVJLRVRDQVAuNy8xLzIwMjQBAAAAamXlIAIAAAAJMTkuNDc5OTY2AQYAAAAFAAAAATEBAAAACy0xOTg4OTMyNDg0AwAAAAMxNjACAAAABjEwMDA1NAQAAAABMAcAAAAINy8xLzIwMjSi1ne4GBfeCPkTersYF94IIUNJUS5MQlBILklRX1ZBTFVFX1RSQURFRC43LzEvMjAyNAUAAAAAAAAACAAAABQoSW52YWxpZCBJZGVudGlmaWVyKaLWd7gYF94I+RN6uxgX3ggoQ0lRLkdJTEQuSVFfUFJJQ0VfVk9MX0hJU1RfNk1USC43LzEvMjAyNAEAAABKcQAAAgAAAAcyNi42NjEyAKLWd7gYF94I+RN6uxgX3ggiQ0lRLlJOQUMuSVFfTEFTVFNBTEVQUklDRS43LzIvMjAyNAEAAAABvCIWAgAAAAUxNS43NwCi1ne4GBfeCPkTersYF94IH0NJUS5DS1BULklRX0xBU1RTQUxFUFJJQ0UuNDU0ODIBAAAAuFEWEQMAAAAAAKLWd7gYF94IjnN5uxgX3ggiQ0lRLkFMVk8uSVFfTEFTVFNBTEVQUklDRS43LzIvMjAyNAEAAAA9iVEpAgAAAAUxMi4yNACi1ne4GBfeCPkTersYF94IJ0NJUS5MTFkuSVFfUFJJQ0VfVk9MX0hJU1RfNk1USC43LzIvMjAyNAEAAAAbWwQAAgAAAAcyNS4wNTMxAKLWd7gYF94I+RN6uxgX3gghQ0lRLkFSVEwuSVFfVkFMVUVfVFJBREVELjcvMy8yMDI0AQAAAM+/</t>
  </si>
  <si>
    <t>VhACAAAACDAuMDAyMjAzAKLWd7gYF94IjnN5uxgX3ggrQ0lRLklOU00uSVFfU0hPUlRfSU5URVJFU1RfUEVSQ0VOVC43LzMvMjAyNAEAAAAadQAAAgAAABA3LjE3NTEzNDcwMDkwMTM5AKLWd7gYF94IjnN5uxgX3gghQ0lRLklWQS5JUV9MQVNUU0FMRVBSSUNFLjcvNS8yMDI0AQAAAIqHTRACAAAABDIuNzcAotZ3uBgX3giOc3m7GBfeCCFDSVEuSURZQS5JUV9WQUxVRV9UUkFERUQuNy84LzIwMjQBAAAAax2nEwIAAAAKMjA0LjUzMzM5MwCi1ne4GBfeCI5zebsYF94IH0NJUS5KQklPLklRX0xBU1RTQUxFUFJJQ0UuNDU0NzgBAAAAcK+fcAMAAAAAAKLWd7gYF94IjnN5uxgX3gghQ0lRLk1SVVMuSVFfVkFMVUVfVFJBREVELjcvOC8yMDI0AQAAABBkfAECAAAACTM1LjI1ODI0NgCi1ne4GBfeCI5zebsYF94IH0NJUS5LWU1SLklRX0xBU1RTQUxFUFJJQ0UuNDU0NzgBAAAAC5BPIAIAAAAFMzAuMjUAotZ3uBgX3giOc3m7GBfeCCpDSVEuU05ZLklRX1NIT1JUX0lOVEVSRVNUX1BFUkNFTlQuNy84LzIwMjQBAAAAGnwKAAMAAAAAAKLWd7gYF94IjnN5uxgX3ggfQ0lRLk1FU08uSVFfTEFTVFNBTEVQUklDRS40NTQ4OQEAAABGnjYBAgAAAAQ3LjY3AKLWd7gYF94IjnN5uxgX3ggoQ0lRLkFWVFguSVFfUFJJQ0VfVk9MX0hJU1RfNk1USC43LzkvMjAyNAEAAAAITakIAgAAAAgyNDIuNzgzOQCi1ne4GBfeCI5zebsY</t>
  </si>
  <si>
    <t>F94IK0NJUS5NTlBSLklRX1NIT1JUX0lOVEVSRVNUX1BFUkNFTlQuNy85LzIwMjQBAAAAS6YkEgIAAAARMC40OTYwMDI4MTM5NzMyMDcAotZ3uBgX3giOc3m7GBfeCB9DSVEuU05HWC5JUV9MQVNUU0FMRVBSSUNFLjQ1NDg5AQAAAKttAAACAAAABDcuMTkAotZ3uBgX3giOc3m7GBfeCChDSVEuTlJTTi5JUV9QUklDRV9WT0xfSElTVF82TVRILjcvOS8yMDI0AQAAAGpl5SACAAAABzEwMS43MjEAotZ3uBgX3giOc3m7GBfeCB9DSVEuVlJQWC5JUV9MQVNUU0FMRVBSSUNFLjQ1NDgyAQAAAJLSRyECAAAAAjI5AKLWd7gYF94IjnN5uxgX3ggfQ0lRLkNSR1guSVFfTEFTVFNBTEVQUklDRS40NTQ4MgUAAAAAAAAACAAAABQoSW52YWxpZCBJZGVudGlmaWVyKaLWd7gYF94IjnN5uxgX3ggiQ0lRLlBGRS5JUV9MQVNUU0FMRVBSSUNFLjcvMTEvMjAyNAEAAADeeQIAAgAAAAUyOC42NgCi1ne4GBfeCI5zebsYF94IK0NJUS5OVk8uSVFfU0hPUlRfSU5URVJFU1RfUEVSQ0VOVC43LzExLzIwMjQBAAAAfO8EAAMAAAAAAKLWd7gYF94IjnN5uxgX3ggrQ0lRLk5WUy5JUV9TSE9SVF9JTlRFUkVTVF9QRVJDRU5ULjYvMjAvMjAyNAEAAACptegPAwAAAAAAotZ3uBgX3giOc3m7GBfeCB9DSVEuQk5UWC5JUV9MQVNUU0FMRVBSSUNFLjQ1NDY0AQAAAHs7DQMCAAAABTg0LjY0AKLWd7gYF94IjnN5uxgX3ggfQ0lRLkNLUFQuSVFf</t>
  </si>
  <si>
    <t>TUFSS0VUQ0FQLjYvMjQvMjAyNAEAAAC4URYRAgAAAAg3Ni42NDg1OAEGAAAABQAAAAExAQAAAAstMTk5MjExNzM1NwMAAAADMTYwAgAAAAYxMDAwNTQEAAAAATAHAAAACTYvMjQvMjAyNKLWd7gYF94IjnN5uxgX3ggfQ0lRLkFOSVguSVFfTUFSS0VUQ0FQLjYvMjQvMjAyNAEAAAB6BgQAAgAAAAg4MC4wMTYxNQEGAAAABQAAAAExAQAAAAstMTk5MDU3ODAwNwMAAAADMTYwAgAAAAYxMDAwNTQEAAAAATAHAAAACTYvMjQvMjAyNKLWd7gYF94IjnN5uxgX3ggiQ0lRLldWRS5JUV9MQVNUU0FMRVBSSUNFLjYvMjUvMjAyNAEAAAAWwUoPAgAAAAQ0Ljc3AKLWd7gYF94IjnN5uxgX3ggfQ0lRLkFRU1QuSVFfTEFTVFNBTEVQUklDRS40NTQ3NQEAAACoPnwAAgAAAAQyLjQyAKLWd7gYF94IjnN5uxgX3ggfQ0lRLlRMU0EuSVFfTEFTVFNBTEVQUklDRS40NTQ2OAEAAAAVHpIPAgAAAAQwLjk3AKLWd7gYF94IjnN5uxgX3gghQ0lRLk1SSy5JUV9WQUxVRV9UUkFERUQuNi8yNi8yMDI0AQAAAPZmBAACAAAACzExMTYuNzEzNjQ5AKLWd7gYF94IjnN5uxgX3ggfQ0lRLlBQQlQuSVFfTEFTVFNBTEVQUklDRS40NTQ2OQEAAAAtojYBAgAAAAUwLjE5NACi1ne4GBfeCI5zebsYF94ILENJUS5OTFNQLklRX1NIT1JUX0lOVEVSRVNUX1BFUkNFTlQuNi8yNy8yMDI0AQAAAAFqRxYCAAAAETAuNTI4OTY1NDQwOTYxMDYxAFZJobgY</t>
  </si>
  <si>
    <t>F94IrHqBuxgX3ggoQ0lRLkpOSi5JUV9QUklDRV9WT0xfSElTVF82TVRILjYvMjgvMjAyNAEAAACdIQIAAgAAAAcxNC44OTI3AKLWd7gYF94IjnN5uxgX3ggiQ0lRLk5SU04uSVFfTEFTVFNBTEVQUklDRS43LzEvMjAyNAEAAABqZeUgAgAAAAQxLjA4AKLWd7gYF94IjnN5uxgX3ggoQ0lRLkFSQ1QuSVFfUFJJQ0VfVk9MX0hJU1RfNk1USC43LzEvMjAyNAEAAAClwwIOAgAAAAc4Mi4yODI1AFZJobgYF94IrHqBuxgX3ggiQ0lRLkdJTEQuSVFfTEFTVFNBTEVQUklDRS43LzEvMjAyNAEAAABKcQAAAgAAAAU2OC42NACi1ne4GBfeCI5zebsYF94IHkNJUS5MTFkuSVFfTEFTVFNBTEVQUklDRS40NTQ3NAEAAAAbWwQAAgAAAAY5MTQuMzcAotZ3uBgX3giOc3m7GBfeCChDSVEuSUdYVC5JUV9QUklDRV9WT0xfSElTVF82TVRILjcvMy8yMDI0AQAAAASoywEDAAAAAACi1ne4GBfeCI5zebsYF94IKENJUS5CQ0RBLklRX1BSSUNFX1ZPTF9ISVNUXzZNVEguNy84LzIwMjQBAAAAZy6VAAIAAAAHOTQuNDAzNQCi1ne4GBfeCI5zebsYF94IIkNJUS5KQklPLklRX0xBU1RTQUxFUFJJQ0UuNy84LzIwMjQBAAAAcK+fcAMAAAAAAKLWd7gYF94IjnN5uxgX3ggeQ0lRLkdNQUIuSVFfTUFSS0VUQ0FQLjcvOC8yMDI0AQAAAGgoCgACAAAADTExMTU0MS4zNTA4ODUBBgAAAAUAAAABMQEAAAALLTE5ODQzMzQwNDcDAAAAAjQyAgAA</t>
  </si>
  <si>
    <t>AAYxMDAwNTQEAAAAATAHAAAACDcvOC8yMDI0otZ3uBgX3giOc3m7GBfeCCJDSVEuS1lNUi5JUV9MQVNUU0FMRVBSSUNFLjcvOC8yMDI0AQAAAAuQTyACAAAABTMxLjk2AKLWd7gYF94IjnN5uxgX3ggfQ0lRLkFWVFguSVFfTEFTVFNBTEVQUklDRS40NTQ4MQEAAAAITakIAgAAAAUxMy4xNQCi1ne4GBfeCI5zebsYF94IH0NJUS5OUlNOLklRX0xBU1RTQUxFUFJJQ0UuNDU0ODEBAAAAamXlIAIAAAAGMS4xNDk5AFZJobgYF94IHAJ/uxgX3ggrQ0lRLkFSUVQuSVFfU0hPUlRfSU5URVJFU1RfUEVSQ0VOVC43LzkvMjAyNAEAAAAoYbkgAgAAABAyMi40NzQ3MjAyNDI0NDA1AFZJobgYF94IrHqBuxgX3ggjQ0lRLlZSUFguSVFfTEFTVFNBTEVQUklDRS43LzEwLzIwMjQBAAAAktJHIQIAAAAENDIuNQCi1ne4GBfeCI5zebsYF94ILENJUS5PS1lPLklRX1NIT1JUX0lOVEVSRVNUX1BFUkNFTlQuNy8xMC8yMDI0AQAAAEvPtgICAAAAETAuMTE5NTAyNzY4ODMwODMzAKLWd7gYF94IjnN5uxgX3ggjQ0lRLkNSR1guSVFfTEFTVFNBTEVQUklDRS43LzEwLzIwMjQFAAAAAAAAAAgAAAAUKEludmFsaWQgSWRlbnRpZmllcimi1ne4GBfeCI5zebsYF94IHkNJUS5QRkUuSVFfTEFTVFNBTEVQUklDRS40NTQ5MQEAAADeeQIAAgAAAAUyOS43MQCi1ne4GBfeCD0lebsYF94II0NJUS5BUk1QLklRX0xBU1RTQUxFUFJJQ0UuNy8x</t>
  </si>
  <si>
    <t>MS8yMDI0AQAAADMUCgUCAAAAATMAotZ3uBgX3giOc3m7GBfeCClDSVEuVlNUTS5JUV9QUklDRV9WT0xfSElTVF82TVRILjcvMTIvMjAyNAEAAAAoN+gGAgAAAAgxNjguODg0NgCi1ne4GBfeCD0lebsYF94IIkNJUS5CTlRDLklRX1ZBTFVFX1RSQURFRC43LzE1LzIwMjQBAAAAgI5EAAIAAAAIMC40NjQ1NjkAotZ3uBgX3gg9JXm7GBfeCCxDSVEuU0NOSS5JUV9TSE9SVF9JTlRFUkVTVF9QRVJDRU5ULjcvMTUvMjAyNAEAAAAD7I0AAgAAABAyLjQ2MjAyNDk5OTQ2MzM4AKLWd7gYF94IPSV5uxgX3ggpQ0lRLkFEWE4uSVFfUFJJQ0VfVk9MX0hJU1RfNk1USC43LzE1LzIwMjQBAAAAO0UnAAIAAAAIMTQxLjI2MjEAotZ3uBgX3gg9JXm7GBfeCCxDSVEuUExSWC5JUV9TSE9SVF9JTlRFUkVTVF9QRVJDRU5ULjcvMTUvMjAyNAEAAABtEW4TAgAAABAxMS40Njc2MzYyODU1NjM0AKLWd7gYF94IPSV5uxgX3ggpQ0lRLktZVFguSVFfUFJJQ0VfVk9MX0hJU1RfNk1USC43LzE1LzIwMjQBAAAAYa3KJgMAAAAAAKLWd7gYF94IPSV5uxgX3ggsQ0lRLlBBU0cuSVFfU0hPUlRfSU5URVJFU1RfUEVSQ0VOVC43LzE2LzIwMjQBAAAAB9roIwIAAAAQMi43MzcyODc2NzYzOTc1OQCi1ne4GBfeCD0lebsYF94ILENJUS5MU1RBLklRX1NIT1JUX0lOVEVSRVNUX1BFUkNFTlQuNy8xNi8yMDI0AQAAAGApBQACAAAAETAuMTc0NDM0</t>
  </si>
  <si>
    <t>MTQ4MzEwMzE0AKLWd7gYF94IPSV5uxgX3ggpQ0lRLkZETVQuSVFfUFJJQ0VfVk9MX0hJU1RfNk1USC43LzE3LzIwMjQBAAAAJdBDEAIAAAAIMTIzLjc3NjMAotZ3uBgX3gg9JXm7GBfeCC1DSVEuUkhIQlkuSVFfU0hPUlRfSU5URVJFU1RfUEVSQ0VOVC43LzE3LzIwMjQBAAAAJHwKAAMAAAAAAKLWd7gYF94IPSV5uxgX3ggpQ0lRLklNTVAuSVFfUFJJQ0VfVk9MX0hJU1RfNk1USC43LzE3LzIwMjQBAAAAFUJmAAIAAAAHODYuMTQ1MgCi1ne4GBfeCD0lebsYF94ILENJUS5aTEFCLklRX1NIT1JUX0lOVEVSRVNUX1BFUkNFTlQuNy8xNy8yMDI0AQAAAHcCKRACAAAAEDIuODQ2MzA4MzMzMjc2MjUAotZ3uBgX3gg9JXm7GBfeCClDSVEuSU9OUy5JUV9QUklDRV9WT0xfSElTVF82TVRILjcvMTgvMjAyNAEAAABcdgAAAgAAAAczMy42MDA4AKLWd7gYF94IPSV5uxgX3ggrQ0lRLlNOWS5JUV9TSE9SVF9JTlRFUkVTVF9QRVJDRU5ULjcvMTgvMjAyNAEAAAAafAoAAwAAAAAAotZ3uBgX3gg9JXm7GBfeCCxDSVEuQkNUWC5JUV9TSE9SVF9JTlRFUkVTVF9QRVJDRU5ULjcvMTgvMjAyNAEAAAD23KEPAwAAAAAAotZ3uBgX3gg9JXm7GBfeCClDSVEuQ09DUC5JUV9QUklDRV9WT0xfSElTVF82TVRILjcvMTgvMjAyNAEAAADvouwCAgAAAAc2Mi43OTgxAKLWd7gYF94IPSV5uxgX3ggsQ0lRLlRFVkEuSVFfU0hPUlRfSU5U</t>
  </si>
  <si>
    <t>RVJFU1RfUEVSQ0VOVC43LzE4LzIwMjQBAAAAT7MEAAIAAAAQMS45NzAwNDg5ODMxMjA2MgCi1ne4GBfeCD0lebsYF94IKUNJUS5FREFQLklRX1BSSUNFX1ZPTF9ISVNUXzZNVEguNy8xOS8yMDI0AQAAAPRsAAACAAAABzQ2LjUwMjkAotZ3uBgX3gg9JXm7GBfeCCNDSVEuUkhIQlkuSVFfVkFMVUVfVFJBREVELjYvMjEvMjAyNAEAAAAkfAoAAwAAAAAAotZ3uBgX3gg9JXm7GBfeCChDSVEuRFlOLklRX1BSSUNFX1ZPTF9ISVNUXzZNVEguNi8yNC8yMDI0AQAAAAIGSCQCAAAABzgzLjU0MjYAotZ3uBgX3gg9JXm7GBfeCCJDSVEuQ0tQVC5JUV9WQUxVRV9UUkFERUQuNi8yNC8yMDI0AQAAALhRFhEDAAAAAACi1ne4GBfeCD0lebsYF94IH0NJUS5BTklYLklRX0xBU1RTQUxFUFJJQ0UuNDU0NjQBAAAAegYEAAIAAAAEMi41MgCi1ne4GBfeCD0lebsYF94IHkNJUS5BWk4uSVFfTEFTVFNBTEVQUklDRS40NTQ3NQEAAACGIwUAAgAAAAYxMjAuODYAVkmhuBgX3giseoG7GBfeCB9DSVEuVExTQS5JUV9MQVNUU0FMRVBSSUNFLjQ1NDc2AQAAABUekg8CAAAABTAuODI1AKLWd7gYF94I3aV3uxgX3ggeQ0lRLk1SSy5JUV9MQVNUU0FMRVBSSUNFLjQ1NDY5AQAAAPZmBAACAAAABTEzMS41AKLWd7gYF94IPSV5uxgX3ggsQ0lRLklNTVAuSVFfU0hPUlRfSU5URVJFU1RfUEVSQ0VOVC42LzI3LzIwMjQBAAAAFUJmAAMAAAAA</t>
  </si>
  <si>
    <t>AKLWd7gYF94I3aV3uxgX3ggeQ0lRLkpOSi5JUV9MQVNUU0FMRVBSSUNFLjQ1NDc4AQAAAJ0hAgACAAAABjE0Ni40OACi1ne4GBfeCN2ld7sYF94IH0NJUS5BUkNULklRX0xBU1RTQUxFUFJJQ0UuNDU0NzEBAAAApcMCDgIAAAAFMjQuMzUAVkmhuBgX3ggcAn+7GBfeCB9DSVEuR0lMRC5JUV9MQVNUU0FMRVBSSUNFLjQ1NDgxAQAAAEpxAAACAAAABTY3LjU1AKLWd7gYF94I3aV3uxgX3ggrQ0lRLkNLUFQuSVFfU0hPUlRfSU5URVJFU1RfUEVSQ0VOVC43LzIvMjAyNAEAAAC4URYRAwAAAAAAotZ3uBgX3gjdpXe7GBfeCCFDSVEuTExZLklRX0xBU1RTQUxFUFJJQ0UuNy8yLzIwMjQBAAAAG1sEAAIAAAAGOTA2LjcxAKLWd7gYF94I3aV3uxgX3ggfQ0lRLklHWFQuSVFfTEFTVFNBTEVQUklDRS40NTQ3NQEAAAAEqMsBAwAAAAAAotZ3uBgX3gjdpXe7GBfeCCFDSVEuSU5TTS5JUV9WQUxVRV9UUkFERUQuNy8zLzIwMjQBAAAAGnUAAAIAAAAKMTIzLjU3MDcxMgCi1ne4GBfeCN2ld7sYF94IH0NJUS5CQ0RBLklRX0xBU1RTQUxFUFJJQ0UuNDU0NzgBAAAAZy6VAAIAAAAEMi45NwCi1ne4GBfeCN2ld7sYF94IK0NJUS5BQ0VULklRX1NIT1JUX0lOVEVSRVNUX1BFUkNFTlQuNy84LzIwMjQBAAAA31d7EgIAAAAPNy44MjQyMDMzNDc3NDU1AKLWd7gYF94I3aV3uxgX3ggfQ0lRLkpCSU8uSVFfTEFTVFNBTEVQUklDRS40</t>
  </si>
  <si>
    <t>NTQ4OAEAAABwr59wAwAAAAAAotZ3uBgX3gjdpXe7GBfeCChDSVEuR01BQi5JUV9QUklDRV9WT0xfSElTVF82TVRILjcvOC8yMDI0AQAAAGgoCgACAAAABjI5LjA4NQCi1ne4GBfeCN2ld7sYF94IK0NJUS5QSElPLklRX1NIT1JUX0lOVEVSRVNUX1BFUkNFTlQuNy84LzIwMjQBAAAAOQZnCAIAAAAQMy4zMTA4MzgzNTc2MjUwMwCi1ne4GBfeCN2ld7sYF94IH0NJUS5LWU1SLklRX0xBU1RTQUxFUFJJQ0UuNDU0ODgBAAAAC5BPIAIAAAACNDUAotZ3uBgX3gjdpXe7GBfeCCBDSVEuU05ZLklRX1ZBTFVFX1RSQURFRC43LzgvMjAyNAEAAAAafAoAAgAAAAoxMzIuNDU5MDE2AKLWd7gYF94I3aV3uxgX3ggiQ0lRLkFWVFguSVFfTEFTVFNBTEVQUklDRS43LzkvMjAyNAEAAAAITakIAgAAAAUxMi44NgCi1ne4GBfeCN2ld7sYF94IIUNJUS5NTlBSLklRX1ZBTFVFX1RSQURFRC43LzkvMjAyNAEAAABLpiQSAgAAAAgwLjA0NjY5OACi1ne4GBfeCN2ld7sYF94IK0NJUS5LTlNBLklRX1NIT1JUX0lOVEVSRVNUX1BFUkNFTlQuNy85LzIwMjQBAAAAtaJFIQIAAAAQNi41NjAyOTA1OTczMjcyMwCi1ne4GBfeCN2ld7sYF94IIkNJUS5OUlNOLklRX0xBU1RTQUxFUFJJQ0UuNy85LzIwMjQBAAAAamXlIAIAAAAGMC45MzAxAKLWd7gYF94I3aV3uxgX3ggfQ0lRLlZSUFguSVFfTEFTVFNBTEVQUklDRS40NTQ5MAEAAACS0kch</t>
  </si>
  <si>
    <t>AgAAAAUzNi4yNQCi1ne4GBfeCN2ld7sYF94IH0NJUS5DUkdYLklRX0xBU1RTQUxFUFJJQ0UuNDU0OTAFAAAAAAAAAAgAAAAUKEludmFsaWQgSWRlbnRpZmllcimi1ne4GBfeCN2ld7sYF94IIkNJUS5NQlJYLklRX1ZBTFVFX1RSQURFRC43LzEwLzIwMjQBAAAAhmwUEwIAAAAIMC4wNzQ2NTEAotZ3uBgX3gjdpXe7GBfeCCFDSVEuTlZPLklRX1ZBTFVFX1RSQURFRC43LzExLzIwMjQBAAAAfO8EAAIAAAAKNTM2LjQ4ODcxOACi1ne4GBfeCN2ld7sYF94IH0NJUS5BUk1QLklRX0xBU1RTQUxFUFJJQ0UuNDU0OTEBAAAAMxQKBQIAAAAEMy4wMgCi1ne4GBfeCN2ld7sYF94ILENJUS5DQU5GLklRX1NIT1JUX0lOVEVSRVNUX1BFUkNFTlQuNy8xMS8yMDI0AQAAAElUCgADAAAAAACi1ne4GBfeCN2ld7sYF94IH0NJUS5WU1RNLklRX0xBU1RTQUxFUFJJQ0UuNDU0ODQBAAAAKDfoBgIAAAAEMi45OACi1ne4GBfeCN2ld7sYF94IH0NJUS5BRFhOLklRX0xBU1RTQUxFUFJJQ0UuNDU0ODUBAAAAO0UnAAIAAAAGMC4wNTkyAKLWd7gYF94I3aV3uxgX3ggfQ0lRLktZVFguSVFfTEFTVFNBTEVQUklDRS40NTQ4NQEAAABhrcomAgAAAAQ5Ljc5AKLWd7gYF94I3aV3uxgX3ggfQ0lRLkZETVQuSVFfTEFTVFNBTEVQUklDRS40NTQ4OQEAAAAl0EMQAgAAAAUyNi43NQCi1ne4GBfeCN2ld7sYF94IH0NJUS5JTU1QLklRX0xBU1RT</t>
  </si>
  <si>
    <t>QUxFUFJJQ0UuNDU0ODkBAAAAFUJmAAIAAAAEMi4wMwCi1ne4GBfeCN2ld7sYF94IH0NJUS5JT05TLklRX0xBU1RTQUxFUFJJQ0UuNDU0OTABAAAAXHYAAAIAAAAFNDcuOTYAotZ3uBgX3gjdpXe7GBfeCB9DSVEuQ09DUC5JUV9MQVNUU0FMRVBSSUNFLjQ1NDkwAQAAAO+i7AICAAAABDIuMjYAotZ3uBgX3gjdpXe7GBfeCB9DSVEuRURBUC5JUV9MQVNUU0FMRVBSSUNFLjQ1NDkxAQAAAPRsAAACAAAABDQuOTYAotZ3uBgX3gjdpXe7GBfeCB9DSVEuTUVTTy5JUV9MQVNUU0FMRVBSSUNFLjQ1NDkyAQAAAEaeNgECAAAABDcuMjMAotZ3uBgX3gjdpXe7GBfeCB9DSVEuQklJQi5JUV9MQVNUU0FMRVBSSUNFLjQ1NDkyAQAAAB50AAACAAAABTIyNi40AKLWd7gYF94I3aV3uxgX3ggfQ0lRLkFUT1MuSVFfTEFTVFNBTEVQUklDRS40NTQ5MgEAAACezPkFAgAAAAQxLjM0AKLWd7gYF94I3aV3uxgX3ggfQ0lRLlJZVE0uSVFfTEFTVFNBTEVQUklDRS40NTQ5NQEAAAAYyW0SAgAAAAU0OS43OACi1ne4GBfeCN2ld7sYF94IH0NJUS5DTFJCLklRX0xBU1RTQUxFUFJJQ0UuNDU0OTUBAAAA8+49AgIAAAAIOTAuNjAwMDkAotZ3uBgX3gjdpXe7GBfeCB9DSVEuTUFJQS5JUV9MQVNUU0FMRVBSSUNFLjQ1NDk1AQAAAHXynyUCAAAABDMuNzUAotZ3uBgX3gjdpXe7GBfeCB9DSVEuR0lMRC5JUV9MQVNUU0FMRVBSSUNFLjQ1NDk2</t>
  </si>
  <si>
    <t>AQAAAEpxAAACAAAABTcxLjE3AKLWd7gYF94I3aV3uxgX3ggfQ0lRLkdNQUIuSVFfTEFTVFNBTEVQUklDRS40NTQ5NgEAAABoKAoAAgAAAAQxOTEwAKLWd7gYF94I3aV3uxgX3ggeQ0lRLlNOWS5JUV9MQVNUU0FMRVBSSUNFLjQ1NDk2AQAAABp8CgACAAAABTUwLjQzAKLWd7gYF94I3aV3uxgX3ggfQ0lRLkJNUk4uSVFfTEFTVFNBTEVQUklDRS40NTQ5NgEAAAAFZAAAAgAAAAU4NC40MwCi1ne4GBfeCN2ld7sYF94IH0NJUS5PQ0dOLklRX0xBU1RTQUxFUFJJQ0UuNDU0OTcBAAAAt8AcEgIAAAADMS42AKLWd7gYF94I3aV3uxgX3ggpQ0lRLlNSUFQuSVFfUFJJQ0VfVk9MX0hJU1RfNk1USC42LzIxLzIwMjQBAAAAWIgFAAIAAAAHNTcuMzg3NACi1ne4GBfeCN2ld7sYF94IHkNJUS5EWU4uSVFfTEFTVFNBTEVQUklDRS40NTQ2NAEAAAACBkgkAgAAAAUzNS4wMgDPGOO4GBfeCBQwkLsYF94IH0NJUS5IUk1ZLklRX01BUktFVENBUC42LzI0LzIwMjQBAAAAeUx5KAIAAAALMTcwOS40MzUwMTYBBgAAAAUAAAABMQEAAAALLTE5OTc3NzYwNzcDAAAAAzE2MAIAAAAGMTAwMDU0BAAAAAEwBwAAAAk2LzI0LzIwMjSi1ne4GBfeCN2ld7sYF94IH0NJUS5CVEFJLklRX0xBU1RTQUxFUFJJQ0UuNDU0NzUBAAAADS9mIAIAAAAFMTcuOTIAotZ3uBgX3gjdpXe7GBfeCClDSVEuTFBDTi5JUV9QUklDRV9WT0xfSElTVF82TVRI</t>
  </si>
  <si>
    <t>LjYvMjUvMjAyNAEAAAAa9HoAAgAAAAgxMDIuODk4OQCi1ne4GBfeCN2ld7sYF94ILENJUS5BTExLLklRX1NIT1JUX0lOVEVSRVNUX1BFUkNFTlQuNi8yNS8yMDI0AQAAADn+bQ0DAAAAAACi1ne4GBfeCN2ld7sYF94ILENJUS5WUlRYLklRX1NIT1JUX0lOVEVSRVNUX1BFUkNFTlQuNi8yMS8yMDI0AQAAAIuNAAACAAAAEDEuNjg0OTQ4MjM5MDI0NjYAotZ3uBgX3gjdpXe7GBfeCB9DSVEuUU5DWC5JUV9MQVNUU0FMRVBSSUNFLjQ1NDc1AQAAAC9Z3g8CAAAABjAuNzM3NQCi1ne4GBfeCN2ld7sYF94IH0NJUS5MUENOLklRX0xBU1RTQUxFUFJJQ0UuNDU0NjcBAAAAGvR6AAIAAAADOS4zAKLWd7gYF94I3aV3uxgX3ggfQ0lRLkFSR1guSVFfTUFSS0VUQ0FQLjYvMjUvMjAyNAEAAAC94rMDAgAAAAwyNTI1OC4yMDg1NzUBBgAAAAUAAAABMQEAAAALLTE5OTU3NjcxMjkDAAAAAjUwAgAAAAYxMDAwNTQEAAAAATAHAAAACTYvMjUvMjAyNKLWd7gYF94I3aV3uxgX3ggeQ0lRLk5WTy5JUV9NQVJLRVRDQVAuNi8yNi8yMDI0AQAAAHzvBAACAAAADjQ0NjYyOTYuODk3MDIyAQYAAAAFAAAAATEBAAAACy0xOTk3MzY0NTk1AwAAAAI0MgIAAAAGMTAwMDU0BAAAAAEwBwAAAAk2LzI2LzIwMjSi1ne4GBfeCN2ld7sYF94IIENJUS5EU05LWS5JUV9MQVNUU0FMRVBSSUNFLjQ1NDY5AQAAADmZaQEDAAAAAACi1ne4GBfeCN2l</t>
  </si>
  <si>
    <t>d7sYF94IKUNJUS5SQ0tULklRX1BSSUNFX1ZPTF9ISVNUXzZNVEguNi8yOC8yMDI0AQAAAEBWgRkCAAAABzQ0LjQxNDIAotZ3uBgX3gjdpXe7GBfeCCtDSVEuSk5KLklRX1NIT1JUX0lOVEVSRVNUX1BFUkNFTlQuNi8yOC8yMDI0AQAAAJ0hAgACAAAAETAuODEyNTY1NDI3ODM2NjY5AKLWd7gYF94I3aV3uxgX3ggrQ0lRLk5SU04uSVFfU0hPUlRfSU5URVJFU1RfUEVSQ0VOVC43LzEvMjAyNAEAAABqZeUgAgAAABIwLjA0NDc2OTA3MDg3NTczMTgAotZ3uBgX3gjdpXe7GBfeCCtDSVEuR0lMRC5JUV9TSE9SVF9JTlRFUkVTVF9QRVJDRU5ULjcvMS8yMDI0AQAAAEpxAAACAAAAEDEuNTA5NTEyOTg3ODk4MDgAotZ3uBgX3gjdpXe7GBfeCCtDSVEuUk5BQy5JUV9TSE9SVF9JTlRFUkVTVF9QRVJDRU5ULjcvMi8yMDI0AQAAAAG8IhYCAAAAEDQuNTU0NTA4MDg0MTQyMTIAotZ3uBgX3gjdpXe7GBfeCCFDSVEuQ0tQVC5JUV9WQUxVRV9UUkFERUQuNy8yLzIwMjQBAAAAuFEWEQMAAAAAAKLWd7gYF94I3aV3uxgX3ggrQ0lRLkFOVlMuSVFfU0hPUlRfSU5URVJFU1RfUEVSQ0VOVC43LzIvMjAyNAEAAAAv0R0lAgAAABAxMS40MjQ1OTE5MDcyNDk1AKLWd7gYF94I3aV3uxgX3ggoQ0lRLk5BVkIuSVFfUFJJQ0VfVk9MX0hJU1RfNk1USC43LzMvMjAyNAEAAAAq/QQAAwAAAAAAotZ3uBgX3gjdpXe7GBfeCCJDSVEuUkhI</t>
  </si>
  <si>
    <t>QlkuSVFfVkFMVUVfVFJBREVELjcvNC8yMDI0AQAAACR8CgADAAAAAACi1ne4GBfeCN2ld7sYF94IKkNJUS5JVkEuSVFfU0hPUlRfSU5URVJFU1RfUEVSQ0VOVC43LzUvMjAyNAEAAACKh00QAwAAAAAAotZ3uBgX3gjdpXe7GBfeCB9DSVEuQkNEQS5JUV9MQVNUU0FMRVBSSUNFLjQ1NDg4AQAAAGculQACAAAABDMuNTQAotZ3uBgX3gjdpXe7GBfeCCFDSVEuQUNFVC5JUV9WQUxVRV9UUkFERUQuNy84LzIwMjQBAAAA31d7EgIAAAAIMi4zMDQ0MzcAotZ3uBgX3gjdpXe7GBfeCCJDSVEuR01BQi5JUV9MQVNUU0FMRVBSSUNFLjcvOC8yMDI0AQAAAGgoCgACAAAABjE3NTcuNQCi1ne4GBfeCN2ld7sYF94IIUNJUS5QSElPLklRX1ZBTFVFX1RSQURFRC43LzgvMjAyNAEAAAA5BmcIAgAAAAgwLjIwMDkwOQCi1ne4GBfeCN2ld7sYF94IIkNJUS5TWFRQLklRX0xBU1RTQUxFUFJJQ0UuNy85LzIwMjQBAAAAfEFrDgIAAAAJMTQuNjE2MDA1AKLWd7gYF94I3aV3uxgX3ggoQ0lRLkdBTlguSVFfUFJJQ0VfVk9MX0hJU1RfNk1USC43LzkvMjAyNAEAAADb0AwhAgAAAAc5NC45MDk0AKLWd7gYF94I3aV3uxgX3gghQ0lRLktOU0EuSVFfVkFMVUVfVFJBREVELjcvOS8yMDI0AQAAALWiRSECAAAACDYuOTQwOTMzAKLWd7gYF94I3aV3uxgX3ggeQ0lRLkxTVEEuSVFfTUFSS0VUQ0FQLjcvOS8yMDI0AQAAAGApBQACAAAACTI3</t>
  </si>
  <si>
    <t>LjkxMjk3NQEGAAAABQAAAAExAQAAAAstMTk5NTQ3OTg1NwMAAAADMTYwAgAAAAYxMDAwNTQEAAAAATAHAAAACDcvOS8yMDI0otZ3uBgX3gjdpXe7GBfeCB9DSVEuS1pJQS5JUV9NQVJLRVRDQVAuNy8xMC8yMDI0AQAAAG0hBgACAAAACTE5LjkwNzkxNgEGAAAABQAAAAExAQAAAAstMjAwNDUwNTI0NAMAAAADMTYwAgAAAAYxMDAwNTQEAAAAATAHAAAACTcvMTAvMjAyNKLWd7gYF94I3aV3uxgX3ggpQ0lRLk9HRU4uSVFfUFJJQ0VfVk9MX0hJU1RfNk1USC43LzEwLzIwMjQBAAAAJNELAAIAAAAHMTcyLjQzOQCi1ne4GBfeCN2ld7sYF94IKUNJUS5CRFJYLklRX1BSSUNFX1ZPTF9ISVNUXzZNVEguNy8xMS8yMDI0AQAAAM5/lhACAAAACDIxMy4yNTc3AKLWd7gYF94I3aV3uxgX3ggiQ0lRLkNBTkYuSVFfVkFMVUVfVFJBREVELjcvMTEvMjAyNAEAAABJVAoAAgAAAAgwLjQ1OTY5NwCi1ne4GBfeCN2ld7sYF94IH0NJUS5WU1RNLklRX0xBU1RTQUxFUFJJQ0UuNDU0OTIBAAAAKDfoBgIAAAAEMy4zMgCi1ne4GBfeCN2ld7sYF94ILENJUS5BQkJWLklRX1NIT1JUX0lOVEVSRVNUX1BFUkNFTlQuNy8xMi8yMDI0AQAAAAoBdQgCAAAAETAuOTE4NTY1ODI3Nzc3NTY3AKLWd7gYF94I3aV3uxgX3ggfQ0lRLk1JUkEuSVFfTUFSS0VUQ0FQLjcvMTUvMjAyNAEAAAAlvOxqAgAAAAkxMC45Mzc4NTUBBgAAAAUAAAABMQEA</t>
  </si>
  <si>
    <t>AAALLTE5OTQ3OTE1ODEDAAAAAzE2MAIAAAAGMTAwMDU0BAAAAAEwBwAAAAk3LzE1LzIwMjSi1ne4GBfeCN2ld7sYF94IH0NJUS5BRFhOLklRX0xBU1RTQUxFUFJJQ0UuNDU0OTUBAAAAO0UnAAIAAAAFMC4wNjIAotZ3uBgX3gjdpXe7GBfeCB9DSVEuQVJUTC5JUV9NQVJLRVRDQVAuNy8xNS8yMDI0AQAAAM+/VhACAAAABzQuMjkyODQBBgAAAAUAAAABMQEAAAALLTE5OTQ3NTExMzADAAAAAzE2MAIAAAAGMTAwMDU0BAAAAAEwBwAAAAk3LzE1LzIwMjSi1ne4GBfeCN2ld7sYF94IH0NJUS5LWVRYLklRX0xBU1RTQUxFUFJJQ0UuNDU0OTUBAAAAYa3KJgIAAAAEOS43MQCi1ne4GBfeCN2ld7sYF94IH0NJUS5BTlZTLklRX01BUktFVENBUC43LzE2LzIwMjQBAAAAL9EdJQIAAAAKMTM5Ljc1NTIxNQEGAAAABQAAAAExAQAAAAstMTk5NTE5ODAxMAMAAAADMTYwAgAAAAYxMDAwNTQEAAAAATAHAAAACTcvMTYvMjAyNKLWd7gYF94I3aV3uxgX3ggfQ0lRLkNNTkQuSVFfTUFSS0VUQ0FQLjcvMTYvMjAyNAEAAAA/9o8gAgAAAAg2LjA1ODQyNwEGAAAABQAAAAExAQAAAAstMTk4OTc3NjQzMAMAAAADMTYwAgAAAAYxMDAwNTQEAAAAATAHAAAACTcvMTYvMjAyNKLWd7gYF94I3aV3uxgX3ggfQ0lRLkZETVQuSVFfTEFTVFNBTEVQUklDRS40NTQ5NwEAAAAl0EMQAgAAAAUxNy45NACi1ne4GBfeCN2ld7sYF94IH0NJUS5B</t>
  </si>
  <si>
    <t>VEhFLklRX01BUktFVENBUC43LzE3LzIwMjQBAAAAg18kAAIAAAAJMzYuNzE1ODA3AQYAAAAFAAAAATEBAAAACy0yMDA3Nzc1MTM1AwAAAAE5AgAAAAYxMDAwNTQEAAAAATAHAAAACTcvMTcvMjAyNKLWd7gYF94I3aV3uxgX3ggfQ0lRLklNTVAuSVFfTEFTVFNBTEVQUklDRS40NTQ5NwEAAAAVQmYAAgAAAAMyLjEAotZ3uBgX3gjdpXe7GBfeCB9DSVEuTkVVUC5JUV9NQVJLRVRDQVAuNy8xOC8yMDI0AQAAAJHVMgADAAAAAACi1ne4GBfeCA41dbsYF94IH0NJUS5JT05TLklRX0xBU1RTQUxFUFJJQ0UuNDU0OTgBAAAAXHYAAAIAAAAFNTEuODYAotZ3uBgX3ggONXW7GBfeCB9DSVEuQUdFTi5JUV9NQVJLRVRDQVAuNy8xOC8yMDI0AQAAAGRBBgACAAAACjE1My4yOTQ2MDUBBgAAAAUAAAABMQEAAAALLTE5OTYzMzYzMTcDAAAAAzE2MAIAAAAGMTAwMDU0BAAAAAEwBwAAAAk3LzE4LzIwMjSi1ne4GBfeCA41dbsYF94IH0NJUS5QSEFULklRX01BUktFVENBUC43LzE4LzIwMjQBAAAAKgiTJAIAAAAKNjU0LjI5OTIzNwEGAAAABQAAAAExAQAAAAstMTk5NTM3MDg3NAMAAAADMTYwAgAAAAYxMDAwNTQEAAAAATAHAAAACTcvMTgvMjAyNKLWd7gYF94IDjV1uxgX3ggfQ0lRLkNPQ1AuSVFfTEFTVFNBTEVQUklDRS40NTQ5OAEAAADvouwCAgAAAAQyLjIyAKLWd7gYF94IDjV1uxgX3ggfQ0lRLk9DVUwuSVFfTUFSS0VU</t>
  </si>
  <si>
    <t>Q0FQLjcvMTgvMjAyNAEAAABCMYACAgAAAAsxMjAwLjM4OTA5MQEGAAAABQAAAAExAQAAAAstMTk5NjIyOTU1NAMAAAADMTYwAgAAAAYxMDAwNTQEAAAAATAHAAAACTcvMTgvMjAyNKLWd7gYF94IDjV1uxgX3ggiQ0lRLlZSVFguSVFfVkFMVUVfVFJBREVELjYvMjEvMjAyNAEAAACLjQAAAgAAAAsxMzI0LjQ5NTcxNwCi1ne4GBfeCA41dbsYF94IH0NJUS5QQkxBLklRX0xBU1RTQUxFUFJJQ0UuNDU0NjQBAAAANvXYCgIAAAAEMC4zOACi1ne4GBfeCA41dbsYF94IIENJUS5EU05LWS5JUV9MQVNUU0FMRVBSSUNFLjQ1NDc3AQAAADmZaQEDAAAAAACi1ne4GBfeCA41dbsYF94IIkNJUS5QUEJULklRX1ZBTFVFX1RSQURFRC42LzI3LzIwMjQBAAAALaI2AQIAAAAIMC4yNTA1NzMAotZ3uBgX3ggONXW7GBfeCChDSVEuVENPTi5JUV9QUklDRV9WT0xfSElTVF82TVRILjcvMS8yMDI0AQAAABTtCygCAAAABjUuMzQ3NACi1ne4GBfeCA41dbsYF94IIUNJUS5STkFDLklRX1ZBTFVFX1RSQURFRC43LzIvMjAyNAEAAAABvCIWAgAAAAkyMi44NTE0NTUAotZ3uBgX3ggONXW7GBfeCChDSVEuQU5JUC5JUV9QUklDRV9WT0xfSElTVF82TVRILjcvMi8yMDI0AQAAAPhTFwACAAAABzMxLjM1ODcAotZ3uBgX3ggONXW7GBfeCCFDSVEuQU5WUy5JUV9WQUxVRV9UUkFERUQuNy8yLzIwMjQBAAAAL9EdJQIAAAAKMzc4LjAxMzgy</t>
  </si>
  <si>
    <t>MQCi1ne4GBfeCA41dbsYF94IK0NJUS5BTFZPLklRX1NIT1JUX0lOVEVSRVNUX1BFUkNFTlQuNy8yLzIwMjQBAAAAPYlRKQIAAAASMC4wMTQ1NzIzMTY0MzY0NTI0AKLWd7gYF94IDjV1uxgX3ggqQ0lRLkxMWS5JUV9TSE9SVF9JTlRFUkVTVF9QRVJDRU5ULjcvMi8yMDI0AQAAABtbBAACAAAAETAuNzE5OTgxODEwNTA0MTg2AKLWd7gYF94IDjV1uxgX3ggfQ0lRLk5BVkIuSVFfTEFTVFNBTEVQUklDRS40NTQ3NQEAAAAq/QQAAwAAAAAAotZ3uBgX3ggONXW7GBfeCClDSVEuUkhIQlkuSVFfUFJJQ0VfVk9MX0hJU1RfNk1USC43LzUvMjAyNAEAAAAkfAoAAwAAAAAAotZ3uBgX3ggONXW7GBfeCB5DSVEuWE9NQS5JUV9NQVJLRVRDQVAuNy84LzIwMjQBAAAAoY8AAAIAAAAKMjg2Ljg5MDMzMQEGAAAABQAAAAExAQAAAAstMTk5NTY5NTQ0MQMAAAADMTYwAgAAAAYxMDAwNTQEAAAAATAHAAAACDcvOC8yMDI0otZ3uBgX3ggONXW7GBfeCCtDSVEuSkJJTy5JUV9TSE9SVF9JTlRFUkVTVF9QRVJDRU5ULjcvOC8yMDI0AQAAAHCvn3ADAAAAAACi1ne4GBfeCA41dbsYF94IH0NJUS5SSEhCWS5JUV9NQVJLRVRDQVAuNy84LzIwMjQBAAAAJHwKAAIAAAANMTk2ODgwLjQ1MzI5NwEGAAAABQAAAAExAQAAAAstMjAxMTU3NzM3NAMAAAACMjkCAAAABjEwMDA1NAQAAAABMAcAAAAINy84LzIwMjSi1ne4GBfeCA41dbsYF94I</t>
  </si>
  <si>
    <t>H0NJUS5TWFRQLklRX0xBU1RTQUxFUFJJQ0UuNDU0ODkBAAAAfEFrDgIAAAAJMTQuMDQwMDA1AKLWd7gYF94IDjV1uxgX3gghQ0lRLk1FU08uSVFfVkFMVUVfVFJBREVELjcvOS8yMDI0AQAAAEaeNgECAAAABzIuMjA0NTcAotZ3uBgX3ggONXW7GBfeCB9DSVEuR0FOWC5JUV9MQVNUU0FMRVBSSUNFLjQ1NDgxAQAAANvQDCECAAAABDEuMTIAotZ3uBgX3ggONXW7GBfeCCFDSVEuU05HWC5JUV9WQUxVRV9UUkFERUQuNy85LzIwMjQBAAAAq20AAAIAAAAKOTk1LjkxODc3NACi1ne4GBfeCA41dbsYF94IKENJUS5BUlFULklRX1BSSUNFX1ZPTF9ISVNUXzZNVEguNy85LzIwMjQBAAAAKGG5IAIAAAAHOTIuOTg4NABWSaG4GBfeCKx6gbsYF94IKENJUS5MU1RBLklRX1BSSUNFX1ZPTF9ISVNUXzZNVEguNy85LzIwMjQBAAAAYCkFAAIAAAAHNjAuNDU2NACi1ne4GBfeCA41dbsYF94IH0NJUS5LWklBLklRX0xBU1RTQUxFUFJJQ0UuNDU0ODIBAAAAbSEGAAIAAAADOS42AKLWd7gYF94IDjV1uxgX3ggfQ0lRLk9HRU4uSVFfTEFTVFNBTEVQUklDRS40NTQ4MgEAAAAk0QsAAgAAAAgzMS44MDMxOACi1ne4GBfeCA41dbsYF94IK0NJUS5QRkUuSVFfU0hPUlRfSU5URVJFU1RfUEVSQ0VOVC43LzExLzIwMjQBAAAA3nkCAAIAAAAQMS4wNTY5MDMxODgxNzc0NwCi1ne4GBfeCA41dbsYF94IH0NJUS5CRFJYLklRX0xBU1RT</t>
  </si>
  <si>
    <t>QUxFUFJJQ0UuNDU0ODMBAAAAzn+WEAIAAAAHMTc3Ljc3NQCi1ne4GBfeCA41dbsYF94IH0NJUS5JTU1QLklRX01BUktFVENBUC43LzExLzIwMjQBAAAAFUJmAAIAAAAKNDIwLjI0MTc4NAEGAAAABQAAAAExAQAAAAstMjAwODQxNTc1MAMAAAABOQIAAAAGMTAwMDU0BAAAAAEwBwAAAAk3LzExLzIwMjSi1ne4GBfeCA41dbsYF94IKUNJUS5NSVJBLklRX1BSSUNFX1ZPTF9ISVNUXzZNVEguNy8xNS8yMDI0AQAAACW87GoCAAAACDE0My43MTkyAKLWd7gYF94IDjV1uxgX3ggsQ0lRLkFOSVAuSVFfU0hPUlRfSU5URVJFU1RfUEVSQ0VOVC43LzE1LzIwMjQBAAAA+FMXAAIAAAAQMS45MDA5OTc4NDg5NDg2OACi1ne4GBfeCA41dbsYF94IKUNJUS5BUlRMLklRX1BSSUNFX1ZPTF9ISVNUXzZNVEguNy8xNS8yMDI0AQAAAM+/VhACAAAABzUxLjgwMTMAotZ3uBgX3ggONXW7GBfeCCtDSVEuU0xTLklRX1NIT1JUX0lOVEVSRVNUX1BFUkNFTlQuNy8xNi8yMDI0AQAAACpXoQ8CAAAAEDE1LjMzOTcyNDc3NjM4NjIAotZ3uBgX3ggONXW7GBfeCClDSVEuQU5WUy5JUV9QUklDRV9WT0xfSElTVF82TVRILjcvMTYvMjAyNAEAAAAv0R0lAgAAAAcyMDkuNTEyAKLWd7gYF94IDjV1uxgX3ggpQ0lRLkNNTkQuSVFfUFJJQ0VfVk9MX0hJU1RfNk1USC43LzE2LzIwMjQBAAAAP/aPIAIAAAAIMTEyLjE3MzkAotZ3uBgX3ggONXW7</t>
  </si>
  <si>
    <t>GBfeCCxDSVEuQURWTS5JUV9TSE9SVF9JTlRFUkVTVF9QRVJDRU5ULjcvMTcvMjAyNAEAAACXtVcMAgAAABAzLjkzMDI3ODQzODIwMjMzAKLWd7gYF94IDjV1uxgX3ggpQ0lRLkFUSEUuSVFfUFJJQ0VfVk9MX0hJU1RfNk1USC43LzE3LzIwMjQBAAAAg18kAAIAAAAHODMuODM1MQCi1ne4GBfeCA41dbsYF94ILENJUS5OVkNSLklRX1NIT1JUX0lOVEVSRVNUX1BFUkNFTlQuNy8xNy8yMDI0AQAAAOh8HwQCAAAAEDUuNzUyNDcwMDczMzE3ODIAotZ3uBgX3ggONXW7GBfeCClDSVEuTkVVUC5JUV9QUklDRV9WT0xfSElTVF82TVRILjcvMTgvMjAyNAEAAACR1TIAAwAAAAAAotZ3uBgX3ggONXW7GBfeCCxDSVEuVklHTC5JUV9TSE9SVF9JTlRFUkVTVF9QRVJDRU5ULjcvMTgvMjAyNAUAAAAAAAAACAAAABQoSW52YWxpZCBJZGVudGlmaWVyKaLWd7gYF94IDjV1uxgX3ggpQ0lRLkFHRU4uSVFfUFJJQ0VfVk9MX0hJU1RfNk1USC43LzE4LzIwMjQBAAAAZEEGAAIAAAAIMTc3LjU5ODMAotZ3uBgX3ggONXW7GBfeCClDSVEuUEhBVC5JUV9QUklDRV9WT0xfSElTVF82TVRILjcvMTgvMjAyNAEAAAAqCJMkAgAAAAc4NS4xNzEyAKLWd7gYF94IDjV1uxgX3ggsQ0lRLkJJT1IuSVFfU0hPUlRfSU5URVJFU1RfUEVSQ0VOVC43LzE4LzIwMjQBAAAADu/+AgMAAAAAAKLWd7gYF94IDjV1uxgX3ggpQ0lRLk9DVUwuSVFfUFJJ</t>
  </si>
  <si>
    <t>Q0VfVk9MX0hJU1RfNk1USC43LzE4LzIwMjQBAAAAQjGAAgIAAAAHOTAuNzE0NwCi1ne4GBfeCA41dbsYF94ILENJUS5BRFhOLklRX1NIT1JUX0lOVEVSRVNUX1BFUkNFTlQuNy8yMi8yMDI0AQAAADtFJwADAAAAAACi1ne4GBfeCA41dbsYF94IKUNJUS5aWU1FLklRX1BSSUNFX1ZPTF9ISVNUXzZNVEguNy8yMi8yMDI0AQAAAGdklAICAAAABzQzLjA5MzkAotZ3uBgX3ggONXW7GBfeCCxDSVEuTlVWTC5JUV9TSE9SVF9JTlRFUkVTVF9QRVJDRU5ULjcvMjIvMjAyNAEAAACFbN4pAgAAABAxMS4yMDIyMDY1MTM5MjgzAKLWd7gYF94IDjV1uxgX3ggpQ0lRLk1JUkEuSVFfUFJJQ0VfVk9MX0hJU1RfNk1USC43LzIyLzIwMjQBAAAAJbzsagIAAAAIMzE1LjkwMjEAotZ3uBgX3ggONXW7GBfeCCxDSVEuSU9OUy5JUV9TSE9SVF9JTlRFUkVTVF9QRVJDRU5ULjcvMjIvMjAyNAEAAABcdgAAAgAAABA2LjUyMjc3Nzc5MjQ5MjA3AKLWd7gYF94IDjV1uxgX3ggpQ0lRLlRDQlAuSVFfUFJJQ0VfVk9MX0hJU1RfNk1USC43LzIyLzIwMjQFAAAAAAAAAAgAAAAUKEludmFsaWQgSWRlbnRpZmllcimi1ne4GBfeCA41dbsYF94IK0NJUS5MTFkuSVFfU0hPUlRfSU5URVJFU1RfUEVSQ0VOVC43LzIyLzIwMjQBAAAAG1sEAAIAAAARMC42NjU4MDY3NjgwNjM5MTMAotZ3uBgX3ggONXW7GBfeCClDSVEuQURJTC5JUV9QUklDRV9W</t>
  </si>
  <si>
    <t>T0xfSElTVF82TVRILjcvMjMvMjAyNAEAAABEu7YGAgAAAAgxOTIuNDU5NACi1ne4GBfeCA41dbsYF94IK0NJUS5NUksuSVFfU0hPUlRfSU5URVJFU1RfUEVSQ0VOVC43LzIzLzIwMjQBAAAA9mYEAAIAAAARMC45MjE5MDc2ODUzNzkxMTcAotZ3uBgX3ggONXW7GBfeCClDSVEuVklSSS5JUV9QUklDRV9WT0xfSElTVF82TVRILjcvMjMvMjAyNAEAAAD6BgIAAgAAAAc1OC4xODI3AKLWd7gYF94IDjV1uxgX3ggsQ0lRLk1FU08uSVFfU0hPUlRfSU5URVJFU1RfUEVSQ0VOVC43LzIzLzIwMjQBAAAARp42AQMAAAAAAKLWd7gYF94IDjV1uxgX3ggpQ0lRLlJFR04uSVFfUFJJQ0VfVk9MX0hJU1RfNk1USC43LzIzLzIwMjQBAAAAs4MAAAIAAAAHMTYuMjI1NgCi1ne4GBfeCA41dbsYF94ILENJUS5BUlFULklRX1NIT1JUX0lOVEVSRVNUX1BFUkNFTlQuNy8yMy8yMDI0AQAAAChhuSACAAAADzE4LjQzNDYwOTAwMzg3MQCi1ne4GBfeCA41dbsYF94IKUNJUS5LUk9OLklRX1BSSUNFX1ZPTF9ISVNUXzZNVEguNy8yNC8yMDI0AQAAAKkMTXMDAAAAAACi1ne4GBfeCA41dbsYF94ILENJUS5TR01PLklRX1NIT1JUX0lOVEVSRVNUX1BFUkNFTlQuNy8yNC8yMDI0AQAAAAJMBgACAAAAEDYuMTM2MjIzOTU4NTg5ODUAotZ3uBgX3ggONXW7GBfeCClDSVEuTVJVUy5JUV9QUklDRV9WT0xfSElTVF82TVRILjcvMjQvMjAyNAEA</t>
  </si>
  <si>
    <t>AAAQZHwBAgAAAAY2Mi4wNTUAotZ3uBgX3ggONXW7GBfeCCxDSVEuU0FHRS5JUV9TSE9SVF9JTlRFUkVTVF9QRVJDRU5ULjcvMjQvMjAyNAEAAACF6ddsAwAAAAAAotZ3uBgX3ggONXW7GBfeCClDSVEuVklHTC5JUV9QUklDRV9WT0xfSElTVF82TVRILjcvMjQvMjAyNAUAAAAAAAAACAAAABQoSW52YWxpZCBJZGVudGlmaWVyKaLWd7gYF94IDjV1uxgX3ggsQ0lRLlNPTk4uSVFfU0hPUlRfSU5URVJFU1RfUEVSQ0VOVC43LzI0LzIwMjQBAAAAmt91GAIAAAARMC4zMDcwODAzNDMzMzIxMTIAotZ3uBgX3ggONXW7GBfeCClDSVEuT1NUWC5JUV9QUklDRV9WT0xfSElTVF82TVRILjcvMjQvMjAyNAEAAABOBJoiAwAAAAAAotZ3uBgX3ggONXW7GBfeCCxDSVEuUkFSRS5JUV9TSE9SVF9JTlRFUkVTVF9QRVJDRU5ULjcvMjQvMjAyNAEAAADxegAHAgAAABA0LjgyMDI5ODMxODU2NzExAKLWd7gYF94IDjV1uxgX3ggfQ0lRLkFOTlguSVFfTUFSS0VUQ0FQLjYvMjUvMjAyNAEAAAD/rq4QAgAAAAo0ODIuNzk2MDU2AQYAAAAFAAAAATEBAAAACy0xOTk0NzQ1MDg2AwAAAAMxNjACAAAABjEwMDA1NAQAAAABMAcAAAAJNi8yNS8yMDI0otZ3uBgX3ggONXW7GBfeCCtDSVEuTlZPLklRX1NIT1JUX0lOVEVSRVNUX1BFUkNFTlQuNi8yNi8yMDI0AQAAAHzvBAADAAAAAACi1ne4GBfeCA41dbsYF94IIkNJUS5PTkNZLklRX1ZB</t>
  </si>
  <si>
    <t>TFVFX1RSQURFRC42LzI3LzIwMjQBAAAAV3UUAAIAAAAIMC4xNjk1NjMAotZ3uBgX3ggONXW7GBfeCB9DSVEuUFJGWC5JUV9MQVNUU0FMRVBSSUNFLjQ1NDY5AQAAACVAOwMCAAAACTExLjMyNzk5NwCi1ne4GBfeCA41dbsYF94IKUNJUS5HQU5YLklRX1BSSUNFX1ZPTF9ISVNUXzZNVEguNi8yNy8yMDI0AQAAANvQDCECAAAABzk1LjE1OTMAotZ3uBgX3ggONXW7GBfeCChDSVEuT1ZJRC5JUV9QUklDRV9WT0xfSElTVF82TVRILjcvMS8yMDI0AQAAACDQNxECAAAACDIxMS4yOTcxAKLWd7gYF94IDjV1uxgX3ggiQ0lRLlRDT04uSVFfTEFTVFNBTEVQUklDRS43LzEvMjAyNAEAAAAU7QsoAgAAAAUxNC44MwCi1ne4GBfeCA41dbsYF94IIUNJUS5HSUxELklRX1ZBTFVFX1RSQURFRC43LzEvMjAyNAEAAABKcQAAAgAAAAozNjAuNDI1ODk0AKLWd7gYF94IDjV1uxgX3ggeQ0lRLkZCSU8uSVFfTUFSS0VUQ0FQLjcvMi8yMDI0AQAAAAnyrQMCAAAACTM3LjQ3NTU3OAEGAAAABQAAAAExAQAAAAstMTk5NDA5NTQ2OQMAAAADMTYwAgAAAAYxMDAwNTQEAAAAATAHAAAACDcvMi8yMDI0otZ3uBgX3ggONXW7GBfeCB9DSVEuQU5JUC5JUV9MQVNUU0FMRVBSSUNFLjQ1NDc0AQAAAPhTFwACAAAABTYzLjQ0AKLWd7gYF94IDjV1uxgX3ggeQ0lRLkJNUk4uSVFfTUFSS0VUQ0FQLjcvMi8yMDI0AQAAAAVkAAACAAAADDE1NjEx</t>
  </si>
  <si>
    <t>LjkxNzQwMwEGAAAABQAAAAExAQAAAAstMTk5ODg5MjU1MgMAAAADMTYwAgAAAAYxMDAwNTQEAAAAATAHAAAACDcvMi8yMDI0otZ3uBgX3ggONXW7GBfeCCFDSVEuQUxWTy5JUV9WQUxVRV9UUkFERUQuNy8yLzIwMjQBAAAAPYlRKQIAAAAHMi4wNjIzMwCi1ne4GBfeCA41dbsYF94IIkNJUS5MQlBILklRX0JFVEFfMVlSX1JTUS42LzEwLzIwMjQFAAAAAAAAAAgAAAAUKEludmFsaWQgSWRlbnRpZmllcinr2564GBfeCA64jbsYF94IIkNJUS5BS1JPLklRX0JFVEFfMVlSX1JTUS42LzExLzIwMjQBAAAAOEoVIgIAAAAQMC4xMDA2ODg3MDA2MDQxOQDr2564GBfeCA64jbsYF94IIkNJUS5SQVJFLklRX0JFVEFfMVlSX1JTUS42LzEyLzIwMjQBAAAA8XoABwIAAAARMC4xNTc3OTcxNDkwMDg2OTQA69ueuBgX3ggOuI27GBfeCCJDSVEuQ1JETC5JUV9CRVRBXzFZUl9SU1EuNi8xMi8yMDI0AQAAAF1zfCECAAAAEjAuMDU1ODY3NTQwOTIyODk5NADr2564GBfeCA64jbsYF94IIUNJUS5IQ00uSVFfQkVUQV8xWVJfUlNRLjYvMTQvMjAyNAEAAAC7r5YBAgAAABEwLjA1OTM2MjYyMTEzMDI0NADr2564GBfeCA64jbsYF94IIkNJUS5BTUdOLklRX0JFVEFfMVlSX1JTUS42LzE0LzIwMjQBAAAA8GAAAAIAAAASMC4wMTI0MTQ3ODY5NzI1ODQxAOvbnrgYF94IDriNuxgX3gggQ0lRLkFMVC5JUV9CRVRBXzFZUl9SU1EuNi81</t>
  </si>
  <si>
    <t>LzIwMjQBAAAA90JKAAIAAAASMC4wODEzODUzMTA0NTk4NzczAOvbnrgYF94IDriNuxgX3ggiQ0lRLk1JUkEuSVFfQkVUQV8xWVJfUlNRLjYvMTAvMjAyNAEAAAAlvOxqAgAAABMwLjAwMDExNDMyODUzODkwMDg3AOvbnrgYF94IDriNuxgX3ggiQ0lRLlBUR1guSVFfQkVUQV8xWVJfUlNRLjYvMTQvMjAyNAEAAADcZrQHAgAAABEwLjIwMDkzNjQwMDEwMDAyMgDr2564GBfeCA64jbsYF94IIUNJUS5BWk4uSVFfQkVUQV8xWVJfUlNRLjYvMTcvMjAyNAEAAACGIwUAAgAAABAwLjE4MTc5OTY0MjQ0OTA2AOvbnrgYF94IDriNuxgX3gghQ0lRLkhSTVkuSVFfQkVUQV8xWVJfUlNRLjYvNS8yMDI0AQAAAHlMeSgCAAAAETAuMjE4NzE3MzMzNzEzMTUzAOvbnrgYF94IDriNuxgX3ggiQ0lRLk5OVkMuSVFfQkVUQV8xWVJfUlNRLjYvMTEvMjAyNAEAAACPwlgBAgAAABIwLjAyMzY0MDI1ODg2MjU1MzYA69ueuBgX3ggOuI27GBfeCCJDSVEuTU9MTi5JUV9CRVRBXzFZUl9SU1EuNi8xMS8yMDI0AQAAAMic8gECAAAAEjAuMDUyMDEwOTc4OTg4MDE3MwDr2564GBfeCA64jbsYF94IIkNJUS5NT0xOLklRX0JFVEFfMVlSX1JTUS42LzE0LzIwMjQBAAAAyJzyAQIAAAAUMi4zMTQyMzM0MTQ0OTY1N0UtMDUA69ueuBgX3ggOuI27GBfeCCJDSVEuTlJJWC5JUV9CRVRBXzFZUl9SU1EuNi8xNi8yMDI0AQAAAEwqVQwCAAAAETAu</t>
  </si>
  <si>
    <t>MTgyNTMyNjE5MjAwMzE3AOvbnrgYF94IDriNuxgX3ggiQ0lRLkxYUlguSVFfQkVUQV8xWVJfUlNRLjYvMTkvMjAyNAEAAAA9eAAAAgAAABIwLjA5NDYwMzQ0NDU2OTcwNTYA69ueuBgX3ggOuI27GBfeCCFDSVEuQk1FQS5JUV9CRVRBXzFZUl9SU1EuNi82LzIwMjQBAAAAx5hxKQIAAAATMC4wMDQ0NDU5MTg5ODIxOTU1MQDPGOO4GBfeCBQwkLsYF94IIENJUS5HU0suSVFfQkVUQV8xWVJfUlNRLjYvNy8yMDI0AQAAAPIzBAACAAAAEjAuMDA3Mjk2NzUxNzU4MzAwNQDr2564GBfeCLM+i7sYF94IIkNJUS5UTlhQLklRX0JFVEFfMVlSX1JTUS42LzE0LzIwMjQBAAAAax6tBgIAAAASMC4wMTMyMzk0MTE4MjU5MzUxAOvbnrgYF94Isz6LuxgX3gghQ0lRLlJOQS5JUV9CRVRBXzFZUl9SU1EuNi8xMi8yMDI0AQAAAB7LUg8CAAAAETAuMTUwMjQxMjE4NzQwMzIyAOvbnrgYF94Isz6LuxgX3ggiQ0lRLk5LVFIuSVFfQkVUQV8xWVJfUlNRLjYvMTIvMjAyNAEAAADpdAAAAgAAABIwLjAyMjE0NTQxODA4Mjk1NDEA69ueuBgX3gizPou7GBfeCCFDSVEuQVpOLklRX0JFVEFfMVlSX1JTUS42LzEyLzIwMjQBAAAAhiMFAAIAAAARMC4xODIwMDI2MjU2MDM5NTYA69ueuBgX3gizPou7GBfeCCJDSVEuUkVHTi5JUV9CRVRBXzFZUl9SU1EuNi8xMS8yMDI0AQAAALODAAACAAAAEjAuMDk1Njc0MTMxNjU0NjYyMwDr2564GBfe</t>
  </si>
  <si>
    <t>CLM+i7sYF94IIkNJUS5QQ1NBLklRX0JFVEFfMVlSX1JTUS42LzExLzIwMjQBAAAAmxynHwIAAAASMC4wMjIxODQ3ODg2NTAwNDUxAOvbnrgYF94Isz6LuxgX3gghQ0lRLk5WTy5JUV9CRVRBXzFZUl9SU1EuNi8xMS8yMDI0AQAAAHzvBAADAAAAAADr2564GBfeCLM+i7sYF94IIkNJUS5VUkdOLklRX0JFVEFfMVlSX1JTUS42LzEzLzIwMjQBAAAA1dJYDgIAAAASMC4wMjAwNzMwMzg1NTU1ODkxAOvbnrgYF94Isz6LuxgX3ggiQ0lRLkFQVE8uSVFfQkVUQV8xWVJfUlNRLjYvMTQvMjAyNAEAAAC12QEAAwAAAAAA69ueuBgX3gizPou7GBfeCCFDSVEuVEFLLklRX0JFVEFfMVlSX1JTUS42LzE3LzIwMjQBAAAALFgNAAMAAAAAAOvbnrgYF94Isz6LuxgX3ggiQ0lRLlRTSEEuSVFfQkVUQV8xWVJfUlNRLjYvMTgvMjAyNAEAAACjkbEnAgAAABMwLjAwMTA1OTQ1MzkxMzI0MjE5AOvbnrgYF94Isz6LuxgX3gghQ0lRLkdJTEQuSVFfQkVUQV8xWVJfUlNRLjYvNS8yMDI0AQAAAEpxAAACAAAAEjAuMDcyNjc5ODI3Mjg4NTY5OADr2564GBfeCLM+i7sYF94IIUNJUS5CUk5TLklRX0JFVEFfMVlSX1JTUS42LzUvMjAyNAEAAAAkmNEVAgAAABIwLjAwMjMxMjQzNTA3MDczNjgA69ueuBgX3gizPou7GBfeCCJDSVEuQVVUTC5JUV9CRVRBXzFZUl9SU1EuNi8xNC8yMDI0AQAAABndjCECAAAAETAuMjA5NTAxMjk4MDI5Mzc2</t>
  </si>
  <si>
    <t>AOvbnrgYF94IKNGIuxgX3gghQ0lRLkpOSi5JUV9CRVRBXzFZUl9SU1EuNi8xNy8yMDI0AQAAAJ0hAgACAAAAETAuMTA4MTA0MTYzNDQ4NDc0AOvbnrgYF94IKNGIuxgX3gghQ0lRLlBGRS5JUV9CRVRBXzFZUl9SU1EuNi8xMi8yMDI0AQAAAN55AgACAAAAEjAuMDIyODEwNjkyMDE1NDI1OQDPGOO4GBfeCOKlkrsYF94IIkNJUS5GQklPLklRX0JFVEFfMVlSX1JTUS42LzE3LzIwMjQBAAAACfKtAwIAAAASMC4wOTY2MjM5NzA0NDM4NjY3AOvbnrgYF94IKNGIuxgX3ggiQ0lRLlJMTUQuSVFfQkVUQV8xWVJfUlNRLjYvMTgvMjAyNAEAAADzZ4oAAgAAABIwLjA2NjkwODA0ODYwMzI1OTcA69ueuBgX3ggo0Yi7GBfeCCJDSVEuQUxMTy5JUV9CRVRBXzFZUl9SU1EuNi8yMC8yMDI0AQAAAIa9QiECAAAAETAuMTc1NTU2MzkwODMzMzc0AOvbnrgYF94IKNGIuxgX3ggiQ0lRLlNSUFQuSVFfQkVUQV8xWVJfUlNRLjYvMjEvMjAyNAEAAABYiAUAAgAAABQ0LjMyOTgyMjc0MTI4MzE3RS0wNQDr2564GBfeCCjRiLsYF94IIkNJUS5NVFZBLklRX0JFVEFfMVlSX1JTUS42LzIyLzIwMjQBAAAAc6+YJQIAAAATMC4wMDg4MjIzNTgxMzU0MjM3NgDr2564GBfeCCjRiLsYF94IIkNJUS5aVVJBLklRX0JFVEFfMVlSX1JTUS42LzE0LzIwMjQBAAAAr1dHagIAAAAUMC4wMDA1ODU2NTQyNTUyNzc0OTMA69ueuBgX3ggo0Yi7GBfe</t>
  </si>
  <si>
    <t>CCJDSVEuTkdORS5JUV9CRVRBXzFZUl9SU1EuNi8xOC8yMDI0AQAAALu+4iMCAAAAETAuMTEwNDk2MTE1ODE2MjM5AOvbnrgYF94IKNGIuxgX3ggiQ0lRLkNBQkEuSVFfQkVUQV8xWVJfUlNRLjYvMTQvMjAyNAEAAADa5zUjAgAAABEwLjE2OTQ1NzkyOTAzODI1NwDr2564GBfeCCjRiLsYF94IIkNJUS5aTlRMLklRX0JFVEFfMVlSX1JTUS42LzE4LzIwMjQBAAAAG5+YJgIAAAASMC4wMjI3NTY4NTgxNTg4NzM0AOvbnrgYF94IKNGIuxgX3gghQ0lRLk5WUy5JUV9CRVRBXzFZUl9SU1EuNi8yMC8yMDI0AQAAAKm16A8CAAAAEjAuMDE0Nzc5MTE0NDk3OTUyMgDr2564GBfeCCjRiLsYF94IIkNJUS5DTE5OLklRX0JFVEFfMVlSX1JTUS42LzIxLzIwMjQBAAAAZEk7FAIAAAASMC4wNTU0NjA5OTE2ODgwODkzAOvbnrgYF94IKNGIuxgX3gggQ0lRLkpOSi5JUV9CRVRBXzFZUl9SU1EuNi83LzIwMjQBAAAAnSECAAIAAAARMC4xMjU0NjEzMDUzNDA0MzIA69ueuBgX3ggo0Yi7GBfeCCJDSVEuVEhBUi5JUV9CRVRBXzFZUl9SU1EuNi8xMS8yMDI0AQAAAM+WkR8CAAAAEzAuMDAxNzIwNjUyNTk0NDYzMjkA69ueuBgX3ggo0Yi7GBfeCCJDSVEuVlNUTS5JUV9CRVRBXzFZUl9SU1EuNi8xOS8yMDI0AQAAACg36AYCAAAAEjAuMDcyNjI0MDE3Mzk1ODkyOQDr2564GBfeCKNqiLsYF94IIkNJUS5LWVRYLklRX0JFVEFfMVlS</t>
  </si>
  <si>
    <t>X1JTUS42LzIwLzIwMjQBAAAAYa3KJgIAAAAUMC4wMDA1MjIzNjY1MzkzMzAyMzYA69ueuBgX3gijaoi7GBfeCCNDSVEuUkhIQlkuSVFfQkVUQV8xWVJfUlNRLjYvMjEvMjAyNAEAAAAkfAoAAwAAAAAA69ueuBgX3gijaoi7GBfeCCFDSVEuU0xTLklRX0JFVEFfMVlSX1JTUS42LzEwLzIwMjQBAAAAKlehDwIAAAARMC4wMjEyOTM2MjQ4ODY1NDUA69ueuBgX3ggsZYa7GBfeCCJDSVEuU0xSWC5JUV9CRVRBXzFZUl9SU1EuNi8xNy8yMDI0AQAAANDfqxMCAAAAEjAuMDE0NDM5Nzk4MjkzOTUwNADr2564GBfeCCxlhrsYF94IIUNJUS5NUksuSVFfQkVUQV8xWVJfUlNRLjYvMTgvMjAyNAEAAAD2ZgQAAgAAABIwLjAyNjgzMTk4MTMyMjg4OTIA69ueuBgX3ggsZYa7GBfeCCJDSVEuVlJUWC5JUV9CRVRBXzFZUl9SU1EuNi8yMS8yMDI0AQAAAIuNAAACAAAAETAuMjA3MzY1NzIyMDE1OTc1AOvbnrgYF94ILGWGuxgX3ggfQ0lRLklQSEEuSVFfTUFSS0VUQ0FQLjYvMTMvMjAyNAEAAACZgAYAAgAAAAoxNzguMjU2NTg0AQYAAAAFAAAAATEBAAAACy0yMDAyMzQwOTUxAwAAAAI1MAIAAAAGMTAwMDU0BAAAAAEwBwAAAAk2LzEzLzIwMjTr2564GBfeCA64jbsYF94IIkNJUS5LUk9TLklRX1ZBTFVFX1RSQURFRC42LzE0LzIwMjQBAAAA+SjcEwIAAAAJMTMuODM3ODc5AOvbnrgYF94IDriNuxgX3ggeQ0lRLkhDTS5JUV9M</t>
  </si>
  <si>
    <t>QVNUU0FMRVBSSUNFLjQ1NDY0AQAAALuvlgECAAAABDIuODIAzxjjuBgX3ggUMJC7GBfeCCtDSVEuSENNLklRX1NIT1JUX0lOVEVSRVNUX1BFUkNFTlQuNi8xNC8yMDI0AQAAALuvlgEDAAAAAABWSaG4GBfeCA64jbsYF94IH0NJUS5JUk9OLklRX0xBU1RTQUxFUFJJQ0UuNDU0NTYBAAAATt85JgIAAAAFMzkuMTYAVkmhuBgX3ggOuI27GBfeCB9DSVEuU1dUWC5JUV9MQVNUU0FMRVBSSUNFLjQ1NDQzBQAAAAAAAAAIAAAAFChJbnZhbGlkIElkZW50aWZpZXIp69ueuBgX3ggOuI27GBfeCChDSVEuR05GVC5JUV9QUklDRV9WT0xfSElTVF82TVRILjYvNS8yMDI0AQAAACLBkwACAAAABzUxLjMzOTYA69ueuBgX3ggOuI27GBfeCB5DSVEuSFJNWS5JUV9NQVJLRVRDQVAuNi81LzIwMjQBAAAAeUx5KAIAAAALMTY5Ni45NDA4MDcBBgAAAAUAAAABMQEAAAALLTE5OTc3NzYwNzcDAAAAAzE2MAIAAAAGMTAwMDU0BAAAAAEwBwAAAAg2LzUvMjAyNOvbnrgYF94IDriNuxgX3ggfQ0lRLktBTFYuSVFfTEFTVFNBTEVQUklDRS40NTQ1NgEAAAAQjiUIAgAAAAUxMi4yNgDr2564GBfeCA64jbsYF94IH0NJUS5DTU1CLklRX0xBU1RTQUxFUFJJQ0UuNDU0NDgBAAAAstNIEwIAAAAENS4xNgDr2564GBfeCA64jbsYF94IH0NJUS5NREdMLklRX0xBU1RTQUxFUFJJQ0UuNDU0NDgBAAAATJujCAIAAAAGMjM1Ljk3AOvbnrgYF94I</t>
  </si>
  <si>
    <t>DriNuxgX3ggiQ0lRLkJNRUEuSVFfTEFTVFNBTEVQUklDRS42LzYvMjAyNAEAAADHmHEpAgAAAAUxMS4yNwDPGOO4GBfeCOKlkrsYF94IH0NJUS5NUk5BLklRX0xBU1RTQUxFUFJJQ0UuNDU0NDkBAAAA/IOrBwIAAAAGMTU0LjY5AOvbnrgYF94IDriNuxgX3ggeQ0lRLlhCSS5JUV9MQVNUU0FMRVBSSUNFLjQ1NDQ5AQAAAMpAmAECAAAABTkyLjgyAIV0FrkYF94IHQuauxgX3ggeQ0lRLlhCSS5JUV9MQVNUU0FMRVBSSUNFLjQ1NDUzAQAAAMpAmAECAAAABTkxLjk5AIV0FrkYF94IRWShuxgX3gghQ0lRLkVUTkIuSVFfVkFMVUVfVFJBREVELjYvOC8yMDI0AQAAALnGKSYDAAAAAADr2564GBfeCA64jbsYF94IIkNJUS5PQ1MuSVFfTEFTVFNBTEVQUklDRS42LzEwLzIwMjQBAAAAN/QdIwIAAAACMTIA69ueuBgX3ggOuI27GBfeCB5DSVEuWEJJLklRX0xBU1RTQUxFUFJJQ0UuNDU0NTABAAAAykCYAQIAAAAFOTEuMzkAhXQWuRgX3ghFZKG7GBfeCB5DSVEuTExZLklRX01BUktFVENBUC42LzEwLzIwMjQBAAAAG1sEAAIAAAAMNzc4ODUwLjY1ODg5AQYAAAAFAAAAATEBAAAACy0xOTk3NjU2NzMxAwAAAAMxNjACAAAABjEwMDA1NAQAAAABMAcAAAAJNi8xMC8yMDI069ueuBgX3ggOuI27GBfeCCNDSVEuQUtSTy5JUV9MQVNUU0FMRVBSSUNFLjYvMTAvMjAyNAEAAAA4ShUiAgAAAAUyMi45OQDr2564GBfeCA64jbsY</t>
  </si>
  <si>
    <t>F94II0NJUS5CRFJYLklRX0xBU1RTQUxFUFJJQ0UuNi8xMC8yMDI0AQAAAM5/lhACAAAABjI0NS4wNQDr2564GBfeCA64jbsYF94ILENJUS5NSVJBLklRX1NIT1JUX0lOVEVSRVNUX1BFUkNFTlQuNi8xMC8yMDI0AQAAACW87GoCAAAAEjAuMDk5MjA5MjE1MTQ1MTAxMwDr2564GBfeCA64jbsYF94IH0NJUS5OUlhQLklRX01BUktFVENBUC42LzEwLzIwMjQBAAAAFXoJEwIAAAAJMzQuMTA1NDc4AQYAAAAFAAAAATEBAAAACy0xOTk0MzY2MDczAwAAAAMxNjACAAAABjEwMDA1NAQAAAABMAcAAAAJNi8xMC8yMDI069ueuBgX3ggOuI27GBfeCB9DSVEuU1VQTi5JUV9MQVNUU0FMRVBSSUNFLjQ1NDUzAQAAALBzBgACAAAABTI2LjE5AOvbnrgYF94IDriNuxgX3ggfQ0lRLlJFR04uSVFfTEFTVFNBTEVQUklDRS40NTQ1MwEAAACzgwAAAgAAAAcxMDAxLjczAM8Y47gYF94I4a2XuxgX3ggjQ0lRLlBDU0EuSVFfTEFTVFNBTEVQUklDRS42LzExLzIwMjQBAAAAmxynHwIAAAADMS44AOvbnrgYF94IDriNuxgX3ggiQ0lRLk1JUk0uSVFfQkVUQV8xWVJfUlNRLjYvMTcvMjAyNAEAAADaZjMjAgAAABIwLjA0NzA0ODExMTM0MDQwMDgA69ueuBgX3ggsZYa7GBfeCCxDSVEuQ0FQUi5JUV9TSE9SVF9JTlRFUkVTVF9QRVJDRU5ULjYvMTEvMjAyNAEAAACVrMIBAgAAABAxNC4zNTI3MDk4ODczNDU3AOvbnrgYF94IDriNuxgX</t>
  </si>
  <si>
    <t>3ggiQ0lRLk1CSU8uSVFfQkVUQV8xWVJfUlNRLjYvMTcvMjAyNAEAAAAw2XcTAgAAAA8wLjE2NjY5ODUzODE4OTMA69ueuBgX3ggsZYa7GBfeCB5DSVEuTlZPLklRX0xBU1RTQUxFUFJJQ0UuNDU0NjEBAAAAfO8EAAIAAAAFMTQwLjgA69ueuBgX3ggOuI27GBfeCCJDSVEuRVZBWC5JUV9CRVRBXzFZUl9SU1EuNi8xNy8yMDI0AQAAAA7IAxMCAAAAEjAuMDEzNDQxNTg0ODgxMjQ4MQDr2564GBfeCCxlhrsYF94IH0NJUS5JTkRWLklRX0xBU1RTQUxFUFJJQ0UuNDU0NjEBAAAAdkSPEAIAAAAFMTUuODYA69ueuBgX3ggOuI27GBfeCCFDSVEuTVJLLklRX0JFVEFfMVlSX1JTUS42LzE3LzIwMjQBAAAA9mYEAAIAAAASMC4wMjY4MzE5ODEzMjI4ODkyAM8Y47gYF94IFDCQuxgX3ggeQ0lRLlJOQS5JUV9MQVNUU0FMRVBSSUNFLjQ1NDYyAQAAAB7LUg8CAAAABTM4LjMzAOvbnrgYF94IDriNuxgX3ggiQ0lRLkNHT04uSVFfQkVUQV8xWVJfUlNRLjYvMTgvMjAyNAEAAADEiOgGAgAAABIwLjA1NTk3NDIyNDgxMTQ0MDIA69ueuBgX3ggsZYa7GBfeCCJDSVEuUERTQi5JUV9WQUxVRV9UUkFERUQuNi8xMi8yMDI0AQAAAIcMNAMCAAAACDIuNTc4OTkyAOvbnrgYF94IDriNuxgX3gghQ0lRLkpOSi5JUV9CRVRBXzFZUl9SU1EuNi8yMC8yMDI0AQAAAJ0hAgACAAAAETAuMTA4MTA0MTYzNDQ4NDc0AOvbnrgYF94ILGWGuxgX</t>
  </si>
  <si>
    <t>3ggiQ0lRLkFGTUQuSVFfVkFMVUVfVFJBREVELjYvMTIvMjAyNAEAAADb9wwAAwAAAAAA69ueuBgX3ggOuI27GBfeCCJDSVEuUkhIQlkuSVFfQkVUQV8xWVJfUlNRLjYvOC8yMDI0AQAAACR8CgADAAAAAADr2564GBfeCCxlhrsYF94IIkNJUS5OS0dOLklRX1ZBTFVFX1RSQURFRC42LzEyLzIwMjQBAAAAPFR/IwIAAAAIMS4xNDg3MDgA69ueuBgX3ggOuI27GBfeCCJDSVEuQ09HVC5JUV9CRVRBXzFZUl9SU1EuNi8xNC8yMDI0AQAAAGnURCgCAAAAFDAuMDAwMjk0Njg3MTM5NDQ3MzU4AOvbnrgYF94ILGWGuxgX3ggiQ0lRLkxHTkQuSVFfQkVUQV8xWVJfUlNRLjYvMTcvMjAyNAEAAABkeAAAAgAAABEwLjI0OTk2NTA3MDIyMzEzNADr2564GBfeCCxlhrsYF94IIkNJUS5QVENULklRX0JFVEFfMVlSX1JTUS42LzIwLzIwMjQBAAAAlFsPAAIAAAARMC4wODIxNjM1NjcyMDE4MjgA69ueuBgX3gjo8IO7GBfeCCJDSVEuU0FHRS5JUV9CRVRBXzFZUl9SU1EuNi8xMS8yMDI0AQAAAIXp12wCAAAAEjAuMDIzNjYyNDkwMzQwMjMwNwDr2564GBfeCOjwg7sYF94II0NJUS5VUkdOLklRX0xBU1RTQUxFUFJJQ0UuNi8xMy8yMDI0AQAAANXSWA4CAAAABDE3LjUA69ueuBgX3ggOuI27GBfeCCJDSVEuU1RUSy5JUV9CRVRBXzFZUl9SU1EuNi8xNC8yMDI0AQAAAM2OihYCAAAAEjAuMDUyMjkwODM1NjcxOTYzOQDr2564GBfe</t>
  </si>
  <si>
    <t>COjwg7sYF94IHkNJUS5YQkkuSVFfTEFTVFNBTEVQUklDRS40NTQ1NQEAAADKQJgBAgAAAAU5My44MgCFdBa5GBfeCB0LmrsYF94IIkNJUS5JTUNSLklRX0JFVEFfMVlSX1JTUS42LzE4LzIwMjQBAAAAs//uBwIAAAARMC4xNTU1ODgxNDMyOTQ0MDMA69ueuBgX3gjo8IO7GBfeCClDSVEuSVBIQS5JUV9QUklDRV9WT0xfSElTVF82TVRILjYvMTMvMjAyNAEAAACZgAYAAgAAAAc2Ny4zMTIyAOvbnrgYF94IDriNuxgX3ggeQ0lRLlRBSy5JUV9NQVJLRVRDQVAuNi8xNC8yMDI0AQAAACxYDQACAAAADjY0OTg1MjQuMDEwODQyAQYAAAAFAAAAATEBAAAACy0xOTk1NTQ0MzkyAwAAAAI3OQIAAAAGMTAwMDU0BAAAAAEwBwAAAAk2LzE0LzIwMjTr2564GBfeCA64jbsYF94II0NJUS5JUk9OLklRX0xBU1RTQUxFUFJJQ0UuNi8xNC8yMDI0AQAAAE7fOSYCAAAABTQ2LjI3AOvbnrgYF94IDriNuxgX3ggpQ0lRLktZTVIuSVFfUFJJQ0VfVk9MX0hJU1RfNk1USC42LzE0LzIwMjQBAAAAC5BPIAIAAAAHNTcuMjExOQDr2564GBfeCA64jbsYF94IIkNJUS5DQUJBLklRX1ZBTFVFX1RSQURFRC42LzE0LzIwMjQBAAAA2uc1IwIAAAAJNTAuNDE3ODAzAOvbnrgYF94IDriNuxgX3ggfQ0lRLkdJTEQuSVFfTEFTVFNBTEVQUklDRS40NTQ2NAEAAABKcQAAAgAAAAU3MC42NwDr2564GBfeCA64jbsYF94ILENJUS5FRElULklRX1NI</t>
  </si>
  <si>
    <t>T1JUX0lOVEVSRVNUX1BFUkNFTlQuNi8xNC8yMDI0AQAAAIj6BQ8CAAAADzI2Ljc3NTQwNTQ4MzYwMwDr2564GBfeCA64jbsYF94IH0NJUS5FRElULklRX0xBU1RTQUxFUFJJQ0UuNDU0NTYBAAAAiPoFDwIAAAAENS40OQBWSaG4GBfeCA64jbsYF94IIkNJUS5MWFJYLklRX0JFVEFfMVlSX1JTUS42LzIxLzIwMjQBAAAAPXgAAAIAAAASMC4wOTQ1NTgxMzYyOTA1NjA2AOvbnrgYF94I6PCDuxgX3ggfQ0lRLkNPR1QuSVFfTUFSS0VUQ0FQLjYvMTQvMjAyNAEAAABp1EQoAgAAAAo5MjEuMjE2NjYyAQYAAAAFAAAAATEBAAAACy0xOTk2MzMxNjg3AwAAAAMxNjACAAAABjEwMDA1NAQAAAABMAcAAAAJNi8xNC8yMDI069ueuBgX3ggOuI27GBfeCCJDSVEuQlBUSC5JUV9WQUxVRV9UUkFERUQuNi8xNC8yMDI0AQAAALJlPAICAAAACTEwLjkwNDA2NABWSaG4GBfeCA64jbsYF94IH0NJUS5BUFRPLklRX0xBU1RTQUxFUFJJQ0UuNDU0NjQBAAAAtdkBAAMAAAAAAOvbnrgYF94IDriNuxgX3ggsQ0lRLlBUR1guSVFfU0hPUlRfSU5URVJFU1RfUEVSQ0VOVC42LzE0LzIwMjQBAAAA3Ga0BwIAAAAQNS43NjQ1MDgxNzIyNzczOADr2564GBfeCA64jbsYF94IIkNJUS5NTktELklRX0JFVEFfMVlSX1JTUS42LzIyLzIwMjQBAAAAZqWNAAIAAAASMC4wNDg1Nzk3NDI3ODA4NzYzAOvbnrgYF94I6PCDuxgX3ggiQ0lRLkFLUk8u</t>
  </si>
  <si>
    <t>SVFfQkVUQV8xWVJfUlNRLjYvMTAvMjAyNAEAAAA4ShUiAgAAABAwLjEwMDY4ODcwMDYwNDE5AOvbnrgYF94I6PCDuxgX3ggiQ0lRLklST04uSVFfQkVUQV8xWVJfUlNRLjYvMTQvMjAyNAEAAABO3zkmAgAAABIwLjA3ODQwMjkxNzEzMzQ4NTYAzxjjuBgX3gjipZK7GBfeCCJDSVEuTk5WQy5JUV9CRVRBXzFZUl9SU1EuNi8yMC8yMDI0AQAAAI/CWAECAAAAEjAuMDEzODM0NjkyNjcxOTU1MQDr2564GBfeCOjwg7sYF94IH0NJUS5NQlJYLklRX01BUktFVENBUC42LzE0LzIwMjQBAAAAhmwUEwIAAAAIOS41Njk3NTkBBgAAAAUAAAABMQEAAAALLTE5OTUxOTg1ODUDAAAAAzE2MAIAAAAGMTAwMDU0BAAAAAEwBwAAAAk2LzE0LzIwMjTr2564GBfeCA64jbsYF94II0NJUS5JTkFCLklRX0xBU1RTQUxFUFJJQ0UuNi8xNS8yMDI0AQAAABQ0LiECAAAACTMyLjcwMDAzMgDr2564GBfeCA64jbsYF94IKENJUS5BVFJBLklRX1BSSUNFX1ZPTF9ISVNUXzZNVEguNi80LzIwMjQBAAAA0i7LDgIAAAAIMTIyLjA5NTUA69ueuBgX3ggOuI27GBfeCCNDSVEuSVBTRVkuSVFfTEFTVFNBTEVQUklDRS42LzUvMjAyNAEAAABGEAIAAwAAAAAA69ueuBgX3ggOuI27GBfeCCJDSVEuTURHTC5JUV9MQVNUU0FMRVBSSUNFLjYvNi8yMDI0AQAAAEybowgCAAAABjI0MS4zNQDr2564GBfeCA64jbsYF94IK0NJUS5TTkRYLklRX1NIT1JU</t>
  </si>
  <si>
    <t>X0lOVEVSRVNUX1BFUkNFTlQuNi82LzIwMjQBAAAAyqafAQIAAAAQMTEuODAwNzU2NDkxNjM1MwDr2564GBfeCA64jbsYF94IIkNJUS5NUk5BLklRX0xBU1RTQUxFUFJJQ0UuNi83LzIwMjQBAAAA/IOrBwIAAAAGMTUxLjAxAOvbnrgYF94IDriNuxgX3ggjQ0lRLk1STkEuSVFfTEFTVFNBTEVQUklDRS42LzEwLzIwMjQBAAAA/IOrBwIAAAAGMTQ4LjU5AOvbnrgYF94IDriNuxgX3ggeQ0lRLlhCSS5JUV9MQVNUU0FMRVBSSUNFLjQ1NDU0AQAAAMpAmAECAAAABTkyLjQ2AIV0FrkYF94IHQuauxgX3ggsQ0lRLkNBTkYuSVFfU0hPUlRfSU5URVJFU1RfUEVSQ0VOVC42LzEwLzIwMjQBAAAASVQKAAMAAAAAAOvbnrgYF94IDriNuxgX3ggoQ0lRLkxMWS5JUV9QUklDRV9WT0xfSElTVF82TVRILjYvMTAvMjAyNAEAAAAbWwQAAgAAAAcyNi4wNzc3AOvbnrgYF94IDriNuxgX3ggfQ0lRLkFLUk8uSVFfTEFTVFNBTEVQUklDRS40NTQ2MAEAAAA4ShUiAgAAAAUyMi45MQDr2564GBfeCA64jbsYF94IH0NJUS5CRFJYLklRX0xBU1RTQUxFUFJJQ0UuNDU0NjABAAAAzn+WEAIAAAAHMjQ5Ljg3NQDr2564GBfeCA64jbsYF94IKUNJUS5OUlhQLklRX1BSSUNFX1ZPTF9ISVNUXzZNVEguNi8xMC8yMDI0AQAAABV6CRMCAAAACDE1OC43OTM4AOvbnrgYF94IDriNuxgX3ggiQ0lRLkxCUEguSVFfVkFMVUVfVFJBREVELjYvMTAv</t>
  </si>
  <si>
    <t>MjAyNAUAAAAAAAAACAAAABQoSW52YWxpZCBJZGVudGlmaWVyKevbnrgYF94IDriNuxgX3ggsQ0lRLk5OVkMuSVFfU0hPUlRfSU5URVJFU1RfUEVSQ0VOVC42LzExLzIwMjQBAAAAj8JYAQIAAAAQMS4yNjk5NzYyOTkzMDU5MQDr2564GBfeCA64jbsYF94II0NJUS5TVVBOLklRX0xBU1RTQUxFUFJJQ0UuNi8xMS8yMDI0AQAAALBzBgACAAAABDI2LjIA69ueuBgX3ggOuI27GBfeCCxDSVEuTU9MTi5JUV9TSE9SVF9JTlRFUkVTVF9QRVJDRU5ULjYvMTEvMjAyNAEAAADInPIBAwAAAAAA69ueuBgX3ggOuI27GBfeCCNDSVEuUkVHTi5JUV9MQVNUU0FMRVBSSUNFLjYvMTEvMjAyNAEAAACzgwAAAgAAAAcxMDEwLjU0AOvbnrgYF94IDriNuxgX3ggrQ0lRLlNOWS5JUV9TSE9SVF9JTlRFUkVTVF9QRVJDRU5ULjYvMTEvMjAyNAEAAAAafAoAAwAAAAAA69ueuBgX3ggOuI27GBfeCB9DSVEuUENTQS5JUV9MQVNUU0FMRVBSSUNFLjQ1NDYxAQAAAJscpx8CAAAABDEuODMA69ueuBgX3ggOuI27GBfeCCJDSVEuQ0FQUi5JUV9WQUxVRV9UUkFERUQuNi8xMS8yMDI0AQAAAJWswgECAAAABzEuODcyNDIA69ueuBgX3ggOuI27GBfeCCJDSVEuQUtSTy5JUV9WQUxVRV9UUkFERUQuNi8xMS8yMDI0AQAAADhKFSICAAAACTIwLjYyNzE4NgDr2564GBfeCA64jbsYF94IIkNJUS5SQVJFLklRX1ZBTFVFX1RSQURFRC42LzEyLzIw</t>
  </si>
  <si>
    <t>MjQBAAAA8XoABwIAAAAJNjcuNzYwNDg0AOvbnrgYF94IDriNuxgX3ggfQ0lRLkROVEguSVFfTUFSS0VUQ0FQLjYvMTIvMjAyNAEAAAAIM6YlAgAAAAk3MzguNDMyNjQBBgAAAAUAAAABMQEAAAALLTE5OTIwODk1NjMDAAAAAzE2MAIAAAAGMTAwMDU0BAAAAAEwBwAAAAk2LzEyLzIwMjTr2564GBfeCA64jbsYF94IH0NJUS5UVlJELklRX01BUktFVENBUC42LzEyLzIwMjQBAAAAuOj9IQMAAAAAAOvbnrgYF94IDriNuxgX3ggeQ0lRLlBGRS5JUV9NQVJLRVRDQVAuNi8xMi8yMDI0AQAAAN55AgACAAAADTE1NjczNy45NTk1NTkBBgAAAAUAAAABMQEAAAALLTE5OTU2NTY0NDQDAAAAAzE2MAIAAAAGMTAwMDU0BAAAAAEwBwAAAAk2LzEyLzIwMjTPGOO4GBfeCBQwkLsYF94IIkNJUS5DUkRMLklRX1ZBTFVFX1RSQURFRC42LzEyLzIwMjQBAAAAXXN8IQIAAAAIMC4wMTMyMzMA69ueuBgX3ggOuI27GBfeCB9DSVEuVVJHTi5JUV9MQVNUU0FMRVBSSUNFLjQ1NDYzAQAAANXSWA4CAAAABTE1LjQ3AOvbnrgYF94IDriNuxgX3ggsQ0lRLk9DVUwuSVFfU0hPUlRfSU5URVJFU1RfUEVSQ0VOVC42LzEzLzIwMjQBAAAAQjGAAgIAAAAQMTQuNTA5NzE4Nzg3ODE2NADr2564GBfeCA64jbsYF94II0NJUS5JUEhBLklRX0xBU1RTQUxFUFJJQ0UuNi8xMy8yMDI0AQAAAJmABgACAAAABjIuMzcwMwDr2564GBfeCA64jbsYF94I</t>
  </si>
  <si>
    <t>IkNJUS5JUEhBLklRX0JFVEFfMVlSX1JTUS42LzEzLzIwMjQBAAAAmYAGAAMAAAAAAOvbnrgYF94I6PCDuxgX3ggiQ0lRLlBZUEQuSVFfQkVUQV8xWVJfUlNRLjYvMTgvMjAyNAEAAAB/Fu8CAgAAABMwLjAwOTEzMjUyODYyNjg5NTkzAOvbnrgYF94I6PCDuxgX3ggoQ0lRLlRBSy5JUV9QUklDRV9WT0xfSElTVF82TVRILjYvMTQvMjAyNAEAAAAsWA0AAgAAAAcxNi4zOTk2AOvbnrgYF94IDriNuxgX3gghQ0lRLkhDTS5JUV9WQUxVRV9UUkFERUQuNi8xNC8yMDI0AQAAALuvlgECAAAACDAuMDExMjU3AOvbnrgYF94IDriNuxgX3ggfQ0lRLklST04uSVFfTEFTVFNBTEVQUklDRS40NTQ2NAEAAABO3zkmAgAAAAU0NC4xOABWSaG4GBfeCA64jbsYF94ILENJUS5NT0xOLklRX1NIT1JUX0lOVEVSRVNUX1BFUkNFTlQuNi8xNC8yMDI0AQAAAMic8gEDAAAAAADr2564GBfeCA64jbsYF94IH0NJUS5LWU1SLklRX0xBU1RTQUxFUFJJQ0UuNDU0NTYBAAAAC5BPIAIAAAAFMzQuODcA69ueuBgX3ggOuI27GBfeCB9DSVEuQkVBTS5JUV9NQVJLRVRDQVAuNi8xNC8yMDI0AQAAABFGpyECAAAACzE5NjIuNDY5MjQyAQYAAAAFAAAAATEBAAAACy0xOTk2MTkzODgwAwAAAAMxNjACAAAABjEwMDA1NAQAAAABMAcAAAAJNi8xNC8yMDI069ueuBgX3ggOuI27GBfeCCNDSVEuRURJVC5JUV9MQVNUU0FMRVBSSUNFLjYvMTQvMjAy</t>
  </si>
  <si>
    <t>NAEAAACI+gUPAgAAAAQ1LjA2AM8Y47gYF94IFDCQuxgX3ggpQ0lRLkNPR1QuSVFfUFJJQ0VfVk9MX0hJU1RfNk1USC42LzE0LzIwMjQBAAAAadREKAIAAAAIMTAzLjc5ODYA69ueuBgX3ggOuI27GBfeCCJDSVEuQVJHWC5JUV9CRVRBXzFZUl9SU1EuNi8yMS8yMDI0AQAAAL3iswMCAAAAEzAuMDAxNjE3MTkxMzk4MTUxODkA69ueuBgX3gjo8IO7GBfeCCFDSVEuQUxULklRX0JFVEFfMVlSX1JTUS42LzIzLzIwMjQBAAAA90JKAAIAAAASMC4wNzI5MDc1MTM2ODYzNDQ2AOvbnrgYF94I6PCDuxgX3gghQ0lRLk5WUy5JUV9CRVRBXzFZUl9SU1EuNi8yNC8yMDI0AQAAAKm16A8CAAAAEzAuMDA2NTMzNDgyMzY5MTcyNDUA69ueuBgX3gjo8IO7GBfeCCJDSVEuR05GVC5JUV9CRVRBXzFZUl9SU1EuNi8xMC8yMDI0AQAAACLBkwACAAAAEjAuMDY4MDE2MTA4MTEwNzk2MQDr2564GBfeCOjwg7sYF94IIkNJUS5BTlZTLklRX0JFVEFfMVlSX1JTUS42LzExLzIwMjQBAAAAL9EdJQIAAAASMC4wNDU2NTg5MTM1ODc0MTY0AOvbnrgYF94I6PCDuxgX3ggiQ0lRLlNORFguSVFfQkVUQV8xWVJfUlNRLjYvMTQvMjAyNAEAAADKpp8BAgAAABEwLjI5NTMyODQ4NzQxNTkyOADr2564GBfeCOjwg7sYF94IIkNJUS5HTFVFLklRX0JFVEFfMVlSX1JTUS42LzE0LzIwMjQBAAAAIY0kKQIAAAARMC4xNTMxNTY5NDA0MTk1ODIA69ue</t>
  </si>
  <si>
    <t>uBgX3gjo8IO7GBfeCCJDSVEuRU5MVi5JUV9CRVRBXzFZUl9SU1EuNi8xNy8yMDI0AQAAADvoAQUCAAAAEjAuMDI3MTU3MjM4NjE0NDM5NgDr2564GBfeCOjwg7sYF94IIkNJUS5MR05ELklRX0JFVEFfMVlSX1JTUS42LzE4LzIwMjQBAAAAZHgAAAIAAAARMC4yNDk5NjUwNzAyMjMxMzQA69ueuBgX3gjo8IO7GBfeCCJDSVEuRVJBUy5JUV9CRVRBXzFZUl9SU1EuNi8xOC8yMDI0AQAAAH8ufiMCAAAAETAuMTEwOTMyODU5MzIwNTQyAOvbnrgYF94I6PCDuxgX3ggiQ0lRLkdJTEQuSVFfQkVUQV8xWVJfUlNRLjYvMjAvMjAyNAEAAABKcQAAAgAAABIwLjA3MjI4MTM2NDUxMDU2NjUA69ueuBgX3gjo8IO7GBfeCCJDSVEuTU5NRC5JUV9CRVRBXzFZUl9SU1EuNi8yMC8yMDI0AQAAAKL8nCUCAAAAEjAuMDY3MjE2Nzk5NjY0Nzc4MQDr2564GBfeCOjwg7sYF94IIkNJUS5BUlZOLklRX0JFVEFfMVlSX1JTUS42LzIxLzIwMjQBAAAAgIJ8DgIAAAARMC4wNjk5NDIxOTM4MTgzOTMA69ueuBgX3gjo8IO7GBfeCCJDSVEuVFBTVC5JUV9CRVRBXzFZUl9SU1EuNi8yMC8yMDI0AQAAAN3D8SACAAAAFDAuMDAwMjM0MzQ1NDg5ODE1NTY3AOvbnrgYF94IrHqBuxgX3ggiQ0lRLkpBWlouSVFfQkVUQV8xWVJfUlNRLjYvMjAvMjAyNAEAAABFnWYAAgAAABIwLjA0Njk0ODczNzI1Mzc5MTYA69ueuBgX3giseoG7GBfeCCJDSVEu</t>
  </si>
  <si>
    <t>VkVSVS5JUV9CRVRBXzFZUl9SU1EuNi8yNC8yMDI0AQAAADfTBAACAAAAFDAuMDAwMTYwNTI5MjMwMzc4MzU1AOvbnrgYF94IrHqBuxgX3ggfQ0lRLklWVkQuSVFfTUFSS0VUQ0FQLjYvMTQvMjAyNAEAAACCg14oAgAAAAoxODguNTE4OTQzAQYAAAAFAAAAATEBAAAACy0xOTk1Mjg0ODUxAwAAAAMxNjACAAAABjEwMDA1NAQAAAABMAcAAAAJNi8xNC8yMDI069ueuBgX3ggOuI27GBfeCCJDSVEuQUNFVC5JUV9CRVRBXzFZUl9SU1EuNi8yNC8yMDI0AQAAAN9XexICAAAAEjAuMDQwOTA2MjMzODA0OTcxNgDr2564GBfeCKx6gbsYF94IKUNJUS5NQlJYLklRX1BSSUNFX1ZPTF9ISVNUXzZNVEguNi8xNC8yMDI0AQAAAIZsFBMCAAAABjkzLjkyNgDr2564GBfeCA64jbsYF94IIkNJUS5BTUdOLklRX1ZBTFVFX1RSQURFRC42LzE0LzIwMjQBAAAA8GAAAAIAAAAJNTExLjcyMDAxAOvbnrgYF94IDriNuxgX3ggfQ0lRLklOQUIuSVFfTEFTVFNBTEVQUklDRS40NTQ2NAEAAAAUNC4hAgAAAAkyNi42NjcwMjYA69ueuBgX3ggOuI27GBfeCCxDSVEuTlJJWC5JUV9TSE9SVF9JTlRFUkVTVF9QRVJDRU5ULjYvMTYvMjAyNAEAAABMKlUMAgAAABAxMS40NzU0NTQ2NjgyNzg4AOvbnrgYF94IDriNuxgX3ggfQ0lRLk1CSU8uSVFfTEFTVFNBTEVQUklDRS40NTQ1NwEAAAAw2XcTAgAAAAM2LjUA69ueuBgX3ggOuI27GBfeCB5D</t>
  </si>
  <si>
    <t>SVEuTVJLLklRX01BUktFVENBUC42LzE3LzIwMjQBAAAA9mYEAAIAAAANMzIyOTMyLjgwNDE0MwEGAAAABQAAAAExAQAAAAstMTk5NjU0MjIwOAMAAAADMTYwAgAAAAYxMDAwNTQEAAAAATAHAAAACTYvMTcvMjAyNOvbnrgYF94IDriNuxgX3ggiQ0lRLkFUTk0uSVFfVkFMVUVfVFJBREVELjYvMTcvMjAyNAEAAACbt3cAAgAAAAgxLjkzMjA4MQDr2564GBfeCA64jbsYF94IH0NJUS5FTkxWLklRX0xBU1RTQUxFUFJJQ0UuNDU0NjcBAAAAO+gBBQIAAAAEMS40MQDr2564GBfeCA64jbsYF94IK0NJUS5BWk4uSVFfU0hPUlRfSU5URVJFU1RfUEVSQ0VOVC42LzE3LzIwMjQBAAAAhiMFAAMAAAAAAFZJobgYF94IDriNuxgX3ggfQ0lRLkFHSU8uSVFfTEFTVFNBTEVQUklDRS40NTQ1NwEAAAALJMYCAgAAAAU0NC4xMQDr2564GBfeCA64jbsYF94IH0NJUS5PVklELklRX01BUktFVENBUC42LzE3LzIwMjQBAAAAINA3EQIAAAAJNTYuMDE3ODc3AQYAAAAFAAAAATEBAAAACy0xOTk0Njg2MTgzAwAAAAMxNjACAAAABjEwMDA1NAQAAAABMAcAAAAJNi8xNy8yMDI069ueuBgX3ggOuI27GBfeCCNDSVEuTVJOUy5JUV9MQVNUU0FMRVBSSUNFLjYvMTcvMjAyNAEAAAAhFjcBAgAAAAU1My41MwDr2564GBfeCA64jbsYF94IKUNJUS5JTUNSLklRX1BSSUNFX1ZPTF9ISVNUXzZNVEguNi8xOC8yMDI0AQAAALP/7gcCAAAABzQ0</t>
  </si>
  <si>
    <t>LjQyMzcA69ueuBgX3ggOuI27GBfeCCJDSVEuUFlQRC5JUV9WQUxVRV9UUkFERUQuNi8xOC8yMDI0AQAAAH8W7wICAAAACDAuMDkxNDM1AOvbnrgYF94IDriNuxgX3ggfQ0lRLlRTSEEuSVFfTEFTVFNBTEVQUklDRS40NTQ2OAEAAACjkbEnAgAAAAUyLjQ2NQDr2564GBfeCA64jbsYF94ILENJUS5DTE5OLklRX1NIT1JUX0lOVEVSRVNUX1BFUkNFTlQuNi8xOC8yMDI0AQAAAGRJOxQCAAAAETAuNDY0NDUyNzkzMjM4NDExAOvbnrgYF94IDriNuxgX3ggiQ0lRLk1SSy5JUV9MQVNUU0FMRVBSSUNFLjYvMTgvMjAyNAEAAAD2ZgQAAgAAAAYxMjcuOTkA69ueuBgX3ggOuI27GBfeCClDSVEuUkxNRC5JUV9QUklDRV9WT0xfSElTVF82TVRILjYvMTgvMjAyNAEAAADzZ4oAAgAAAAgxMDIuNDYyNQDr2564GBfeCA64jbsYF94IIkNJUS5OR05FLklRX1ZBTFVFX1RSQURFRC42LzE4LzIwMjQBAAAAu77iIwIAAAAINi4zNDQ5MTUA69ueuBgX3ggOuI27GBfeCCtDSVEuQVRSQS5JUV9TSE9SVF9JTlRFUkVTVF9QRVJDRU5ULjYvNC8yMDI0AQAAANIuyw4CAAAAEDkuNjQ1ODA1MzI3MTUxOTkA69ueuBgX3ggOuI27GBfeCCBDSVEuQUxULklRX1ZBTFVFX1RSQURFRC42LzUvMjAyNAEAAAD3QkoAAgAAAAgxMy4xNjA3OQDr2564GBfeCA64jbsYF94IIkNJUS5TR01ULklRX0xBU1RTQUxFUFJJQ0UuNi82LzIwMjQBAAAABBEP</t>
  </si>
  <si>
    <t>AgIAAAAENC42NQDr2564GBfeCA64jbsYF94IIUNJUS5KTkouSVFfTEFTVFNBTEVQUklDRS42LzcvMjAyNAEAAACdIQIAAgAAAAYxNDcuMDgA69ueuBgX3ggOuI27GBfeCB9DSVEuTVJOQS5JUV9MQVNUU0FMRVBSSUNFLjQ1NDU3AQAAAPyDqwcCAAAABjE0MC4wMwDr2564GBfeCA64jbsYF94IKkNJUS5HU0suSVFfU0hPUlRfSU5URVJFU1RfUEVSQ0VOVC42LzcvMjAyNAEAAADyMwQAAwAAAAAA69ueuBgX3ggOuI27GBfeCCJDSVEuQVNORC5JUV9CRVRBXzFZUl9SU1EuNi8yNC8yMDI0AQAAAKXiWgICAAAAEjAuMDU1NDkxMDg3MDc1MTgwOADr2564GBfeCKx6gbsYF94IH0NJUS5NUk5BLklRX0xBU1RTQUxFUFJJQ0UuNDU0NjABAAAA/IOrBwIAAAAFMTM3LjkA69ueuBgX3ggOuI27GBfeCCFDSVEuTVJLLklRX0JFVEFfMVlSX1JTUS42LzI3LzIwMjQBAAAA9mYEAAIAAAARMC4wNDQwNDE1NjI4ODQzNDgA69ueuBgX3giseoG7GBfeCCFDSVEuTlZPLklRX0JFVEFfMVlSX1JTUS42LzIzLzIwMjQBAAAAfO8EAAMAAAAAAOvbnrgYF94IrHqBuxgX3ggiQ0lRLkRBUkUuSVFfQkVUQV8xWVJfUlNRLjYvMjQvMjAyNAEAAAA0aEUZAgAAABEwLjEwMDQ1MTgyNjAwNTE1OQDr2564GBfeCKx6gbsYF94IIkNJUS5DQU5GLklRX1ZBTFVFX1RSQURFRC42LzEwLzIwMjQBAAAASVQKAAIAAAAIMC40NDQwNDcA69ueuBgX3ggO</t>
  </si>
  <si>
    <t>uI27GBfeCCJDSVEuQVJHWC5JUV9CRVRBXzFZUl9SU1EuNi8yNS8yMDI0AQAAAL3iswMCAAAAEzAuMDAxNjE3MTkxMzk4MTUxODkA69ueuBgX3giseoG7GBfeCB5DSVEuTExZLklRX0xBU1RTQUxFUFJJQ0UuNDU0NTABAAAAG1sEAAIAAAAGODQ5Ljk5AIV0FrkYF94IfIKcuxgX3ggiQ0lRLkxZRUwuSVFfQkVUQV8xWVJfUlNRLjYvMjYvMjAyNAEAAADFxTQjAgAAABEwLjEwNjUyNjY1NjUwODA0MgDr2564GBfeCKx6gbsYF94IIkNJUS5CRFJYLklRX1ZBTFVFX1RSQURFRC42LzEwLzIwMjQBAAAAzn+WEAIAAAAIMC4xNjA5OTgA69ueuBgX3ggOuI27GBfeCCJDSVEuUlBUWC5JUV9CRVRBXzFZUl9SU1EuNi8yNi8yMDI0AQAAAOe/8BkCAAAAEjAuMDc5NTU2NzA0NzI3NTU1NADr2564GBfeCKx6gbsYF94IIkNJUS5NSVJBLklRX1ZBTFVFX1RSQURFRC42LzEwLzIwMjQBAAAAJbzsagIAAAAIMC4wMzQ5NDIA69ueuBgX3ggOuI27GBfeCCJDSVEuR01BQi5JUV9CRVRBXzFZUl9SU1EuNi8yNy8yMDI0AQAAAGgoCgACAAAAETAuMTI1NjgzMDM4NDUzODI4AOvbnrgYF94IrHqBuxgX3ggfQ0lRLk5SWFAuSVFfTEFTVFNBTEVQUklDRS40NTQ1MAEAAAAVegkTAgAAAAQzLjIxAOvbnrgYF94IDriNuxgX3ggiQ0lRLk1JUkEuSVFfQkVUQV8xWVJfUlNRLjYvMjQvMjAyNAEAAAAlvOxqAgAAABQwLjAwMDEzNzY4MTU3MjE5</t>
  </si>
  <si>
    <t>NjMwOQDr2564GBfeCBwCf7sYF94IH0NJUS5HTkZULklRX01BUktFVENBUC42LzEwLzIwMjQBAAAAIsGTAAIAAAAKMjQzLjYwMTg4OAEGAAAABQAAAAExAQAAAAstMjAwMjE4NzEzOAMAAAACNTACAAAABjEwMDA1NAQAAAABMAcAAAAJNi8xMC8yMDI069ueuBgX3ggOuI27GBfeCCJDSVEuSE9XTC5JUV9CRVRBXzFZUl9SU1EuNi8yNS8yMDI0AQAAAOElbCECAAAAFDAuMDAwNTk4OTc4MzAxMzI4MjAyAOvbnrgYF94IHAJ/uxgX3ggfQ0lRLlNVUE4uSVFfTEFTVFNBTEVQUklDRS40NTQ2MQEAAACwcwYAAgAAAAUyNi42NgDr2564GBfeCA64jbsYF94IH0NJUS5SRUdOLklRX0xBU1RTQUxFUFJJQ0UuNDU0NjEBAAAAs4MAAAIAAAAHMTAzOS4xMQDr2564GBfeCA64jbsYF94IIUNJUS5TTlkuSVFfVkFMVUVfVFJBREVELjYvMTEvMjAyNAEAAAAafAoAAgAAAAkyNjEuOTA5MDgA69ueuBgX3ggOuI27GBfeCB9DSVEuQVROTS5JUV9NQVJLRVRDQVAuNi8xMS8yMDI0AQAAAJu3dwACAAAACjI0MC42NTAyODQBBgAAAAUAAAABMQEAAAALLTE5OTg5NzE4OTADAAAAAzE2MAIAAAAGMTAwMDU0BAAAAAEwBwAAAAk2LzExLzIwMjTr2564GBfeCA64jbsYF94IIkNJUS5SRUdOLklRX0JFVEFfMVlSX1JTUS42LzI1LzIwMjQBAAAAs4MAAAIAAAASMC4wODI3MTc0MjY4NjgxOTMyAOvbnrgYF94IHAJ/uxgX3ggfQ0lRLkFUSEEu</t>
  </si>
  <si>
    <t>SVFfTUFSS0VUQ0FQLjYvMTEvMjAyNAEAAAAcEdsPAgAAAAk5Ny43MzgwNTgBBgAAAAUAAAABMQEAAAALLTE5OTQxNDU0MDgDAAAAAzE2MAIAAAAGMTAwMDU0BAAAAAEwBwAAAAk2LzExLzIwMjTr2564GBfeCA64jbsYF94IIkNJUS5OTFNQLklRX0JFVEFfMVlSX1JTUS42LzI3LzIwMjQBAAAAAWpHFgIAAAATMC4wMDgzNDkyMDQ1NzIwMDU5NwDr2564GBfeCBwCf7sYF94IH0NJUS5NUkVPLklRX01BUktFVENBUC42LzEyLzIwMjQBAAAAqkFbEgIAAAAKNTM2LjI5NjY3NwEGAAAABQAAAAExAQAAAAstMTk5NDE0NTM5MAMAAAADMTYwAgAAAAYxMDAwNTQEAAAAATAHAAAACTYvMTIvMjAyNOvbnrgYF94IDriNuxgX3ggiQ0lRLlJDS1QuSVFfQkVUQV8xWVJfUlNRLjYvMjgvMjAyNAEAAABAVoEZAgAAABEwLjExMzE0ODk1MjE0NDcyOADr2564GBfeCBwCf7sYF94IIUNJUS5PVklELklRX0JFVEFfMVlSX1JTUS43LzEvMjAyNAEAAAAg0DcRAgAAABEwLjAwNzk4MTIzNDM5MzM2MQDr2564GBfeCBwCf7sYF94IKUNJUS5ETlRILklRX1BSSUNFX1ZPTF9ISVNUXzZNVEguNi8xMi8yMDI0AQAAAAgzpiUCAAAACDEwMy4zODU5AOvbnrgYF94IDriNuxgX3gghQ0lRLkxCUEguSVFfQkVUQV8xWVJfUlNRLjcvMS8yMDI0BQAAAAAAAAAIAAAAFChJbnZhbGlkIElkZW50aWZpZXIp69ueuBgX3ggcAn+7GBfeCClDSVEuVFZS</t>
  </si>
  <si>
    <t>RC5JUV9QUklDRV9WT0xfSElTVF82TVRILjYvMTIvMjAyNAEAAAC46P0hAwAAAAAA69ueuBgX3ggOuI27GBfeCChDSVEuUEZFLklRX1BSSUNFX1ZPTF9ISVNUXzZNVEguNi8xMi8yMDI0AQAAAN55AgACAAAABzI2Ljc0OTcAVkmhuBgX3ggOuI27GBfeCB9DSVEuTVJOQS5JUV9NQVJLRVRDQVAuNi8xMy8yMDI0AQAAAPyDqwcCAAAADDU1NjU3LjkwNTQwNwEGAAAABQAAAAExAQAAAAstMTk5NjcyMjExOAMAAAADMTYwAgAAAAYxMDAwNTQEAAAAATAHAAAACTYvMTMvMjAyNOvbnrgYF94IDriNuxgX3ggiQ0lRLk9DVUwuSVFfVkFMVUVfVFJBREVELjYvMTMvMjAyNAEAAABCMYACAgAAAAkxNC44NzM0MTgA69ueuBgX3ggOuI27GBfeCB9DSVEuSVBIQS5JUV9MQVNUU0FMRVBSSUNFLjQ1NDYzAQAAAJmABgACAAAABDIuMTQA69ueuBgX3ggOuI27GBfeCCxDSVEuVE5YUC5JUV9TSE9SVF9JTlRFUkVTVF9QRVJDRU5ULjYvMTQvMjAyNAEAAABrHq0GAgAAABEwLjU4OTg0NDY4NzEwNDI1MQDr2564GBfeCA64jbsYF94IHkNJUS5UQUsuSVFfTEFTVFNBTEVQUklDRS40NTQ1NgEAAAAsWA0AAgAAAAUxMy4wOADr2564GBfeCA64jbsYF94IH0NJUS5JUk9OLklRX01BUktFVENBUC42LzE0LzIwMjQBAAAATt85JgIAAAALMTM3Mi42MzAzNjYBBgAAAAUAAAABMQEAAAALLTE5OTU2OTUzMjgDAAAAAzE2MAIAAAAGMTAwMDU0</t>
  </si>
  <si>
    <t>BAAAAAEwBwAAAAk2LzE0LzIwMjTPGOO4GBfeCBQwkLsYF94II0NJUS5LWU1SLklRX0xBU1RTQUxFUFJJQ0UuNi8xNC8yMDI0AQAAAAuQTyACAAAABTMzLjI5AOvbnrgYF94IDriNuxgX3ggpQ0lRLkJFQU0uSVFfUFJJQ0VfVk9MX0hJU1RfNk1USC42LzE0LzIwMjQBAAAAEUanIQIAAAAHNzQuMjA3NgDr2564GBfeCA64jbsYF94IIkNJUS5FRElULklRX1ZBTFVFX1RSQURFRC42LzE0LzIwMjQBAAAAiPoFDwIAAAAJMTYuODQyOTY0AFZJobgYF94IDriNuxgX3ggfQ0lRLkVESVQuSVFfTEFTVFNBTEVQUklDRS40NTQ2NAEAAACI+gUPAgAAAAQ1LjExAM8Y47gYF94IFDCQuxgX3ggrQ0lRLkRZTi5JUV9TSE9SVF9JTlRFUkVTVF9QRVJDRU5ULjYvMTQvMjAyNAEAAAACBkgkAgAAABAxMC4yMDAwMjE5ODU2NTc0AOvbnrgYF94IDriNuxgX3ggjQ0lRLkNPR1QuSVFfTEFTVFNBTEVQUklDRS42LzE0LzIwMjQBAAAAadREKAIAAAAFOC40MjUA69ueuBgX3ggOuI27GBfeCClDSVEuSVZWRC5JUV9QUklDRV9WT0xfSElTVF82TVRILjYvMTQvMjAyNAEAAACCg14oAgAAAAgxNTEuNzg5MwDr2564GBfeCA64jbsYF94IIkNJUS5QVEdYLklRX1ZBTFVFX1RSQURFRC42LzE0LzIwMjQBAAAA3Ga0BwIAAAAIMTQuNzY4MDMA69ueuBgX3ggOuI27GBfeCCxDSVEuU1RUSy5JUV9TSE9SVF9JTlRFUkVTVF9QRVJDRU5ULjYvMTQv</t>
  </si>
  <si>
    <t>MjAyNAEAAADNjooWAgAAAA8zLjc1NjU3MjUzOTgyNjQA69ueuBgX3ggOuI27GBfeCB9DSVEuTUJSWC5JUV9MQVNUU0FMRVBSSUNFLjQ1NDU2AQAAAIZsFBMCAAAABDQuMzUA69ueuBgX3ggOuI27GBfeCB9DSVEuR0xQRy5JUV9NQVJLRVRDQVAuNi8xNC8yMDI0AQAAALIxGgACAAAACjE1NjguMzUwMjkBBgAAAAUAAAABMQEAAAALLTE5OTMwODA0MzgDAAAAAjUwAgAAAAYxMDAwNTQEAAAAATAHAAAACTYvMTQvMjAyNOvbnrgYF94IDriNuxgX3ggjQ0lRLk1CSU8uSVFfTEFTVFNBTEVQUklDRS42LzE3LzIwMjQBAAAAMNl3EwIAAAAEMzcuNQDr2564GBfeCA64jbsYF94IIUNJUS5IT09LLklRX0JFVEFfMVlSX1JTUS43LzEvMjAyNAEAAAAxkBIiAgAAABEwLjE1MjM2NDUyMzk2NTgzOQDr2564GBfeCBwCf7sYF94IIUNJUS5BTklQLklRX0JFVEFfMVlSX1JTUS43LzIvMjAyNAEAAAD4UxcAAgAAABEwLjAyMTY4ODkxOTczNzk3MQDr2564GBfeCBwCf7sYF94IKENJUS5NUksuSVFfUFJJQ0VfVk9MX0hJU1RfNk1USC42LzE3LzIwMjQBAAAA9mYEAAIAAAAHMTYuOTY3MgBWSaG4GBfeCA64jbsYF94IH0NJUS5TTFJYLklRX01BUktFVENBUC42LzE3LzIwMjQBAAAA0N+rEwIAAAAIMi4wNzc3MTYBBgAAAAUAAAABMQEAAAALLTE5OTQ3MTYxNjEDAAAAAzE2MAIAAAAGMTAwMDU0BAAAAAEwBwAAAAk2LzE3LzIwMjTr</t>
  </si>
  <si>
    <t>2564GBfeCA64jbsYF94II0NJUS5BR0lPLklRX0xBU1RTQUxFUFJJQ0UuNi8xNy8yMDI0AQAAAAskxgICAAAABTQyLjU5AOvbnrgYF94IDriNuxgX3ggpQ0lRLk9WSUQuSVFfUFJJQ0VfVk9MX0hJU1RfNk1USC42LzE3LzIwMjQBAAAAINA3EQIAAAAIMjA4LjY2OTIA69ueuBgX3ggOuI27GBfeCCFDSVEuQVpOLklRX1ZBTFVFX1RSQURFRC42LzE3LzIwMjQBAAAAhiMFAAIAAAAKMTM5LjQ3NTQ2NwBWSaG4GBfeCA64jbsYF94IH0NJUS5NUk5TLklRX0xBU1RTQUxFUFJJQ0UuNDU0NjcBAAAAIRY3AQIAAAACNTQA69ueuBgX3ggOuI27GBfeCCxDSVEuWk5UTC5JUV9TSE9SVF9JTlRFUkVTVF9QRVJDRU5ULjYvMTgvMjAyNAEAAAAbn5gmAgAAAA4yNC42NjQzNDk1MzA0NgBWSaG4GBfeCA64jbsYF94IH0NJUS5JTUNSLklRX0xBU1RTQUxFUFJJQ0UuNDU0NjABAAAAs//uBwIAAAAFMzYuOTkA69ueuBgX3ggOuI27GBfeCB5DSVEuSk5KLklRX01BUktFVENBUC42LzE4LzIwMjQBAAAAnSECAAIAAAANMzUwNTMyLjgyMzAwNAEGAAAABQAAAAExAQAAAAstMTk5NzQxMDQzMAMAAAADMTYwAgAAAAYxMDAwNTQEAAAAATAHAAAACTYvMTgvMjAyNOvbnrgYF94IDriNuxgX3ggiQ0lRLkNMTk4uSVFfVkFMVUVfVFJBREVELjYvMTgvMjAyNAEAAABkSTsUAgAAAAgwLjY5MTY1MwDr2564GBfeCA64jbsYF94IHkNJUS5NUksu</t>
  </si>
  <si>
    <t>SVFfTEFTVFNBTEVQUklDRS40NTQ2OAEAAAD2ZgQAAgAAAAYxMzIuOTIAVkmhuBgX3ggOuI27GBfeCCxDSVEuRVJBUy5JUV9TSE9SVF9JTlRFUkVTVF9QRVJDRU5ULjYvMTgvMjAyNAEAAAB/Ln4jAgAAABA1LjE2Mzk0NDI3OTI5NzU3AOvbnrgYF94IDriNuxgX3ggfQ0lRLlJMTUQuSVFfTEFTVFNBTEVQUklDRS40NTQ2MAEAAADzZ4oAAgAAAAEzAOvbnrgYF94IDriNuxgX3ggfQ0lRLlhCSVQuSVFfTUFSS0VUQ0FQLjYvMTgvMjAyNAEAAAAAY+wMAgAAAAoxNjAuMjA2NjEzAQYAAAAFAAAAATEBAAAACy0xOTk1MTMwNDQ2AwAAAAMxNjACAAAABjEwMDA1NAQAAAABMAcAAAAJNi8xOC8yMDI069ueuBgX3ggOuI27GBfeCCRDSVEuUkhIQlkuSVFfTEFTVFNBTEVQUklDRS42LzIwLzIwMjQBAAAAJHwKAAMAAAAAAOvbnrgYF94IDriNuxgX3ggpQ0lRLlBUQ1QuSVFfUFJJQ0VfVk9MX0hJU1RfNk1USC42LzIwLzIwMjQBAAAAlFsPAAIAAAAGNjEuMjQ3AOvbnrgYF94Isz6LuxgX3ggiQ0lRLk5OVkMuSVFfVkFMVUVfVFJBREVELjYvMjAvMjAyNAEAAACPwlgBAgAAAAcxLjA4Mjk3AOvbnrgYF94Isz6LuxgX3ggjQ0lRLlRSVk4uSVFfTEFTVFNBTEVQUklDRS42LzIwLzIwMjQBAAAAVpJ3AgIAAAAENi4xNQBWSaG4GBfeCLM+i7sYF94IIkNJUS5LWVRYLklRX1ZBTFVFX1RSQURFRC42LzIwLzIwMjQBAAAAYa3KJgIA</t>
  </si>
  <si>
    <t>AAAINy44NDI0NTkA69ueuBgX3gizPou7GBfeCCJDSVEuSk5KLklRX0xBU1RTQUxFUFJJQ0UuNi8yMC8yMDI0AQAAAJ0hAgACAAAABjE0Ny43OADr2564GBfeCLM+i7sYF94IKENJUS5BTE5ZLklRX1BSSUNFX1ZPTF9ISVNUXzZNVEguNi81LzIwMjQBAAAAc6wqAAIAAAAGMzMuMTk2AOvbnrgYF94Isz6LuxgX3ggfQ0lRLkdPVlguSVFfTEFTVFNBTEVQUklDRS40NTQ1NQEAAACv+LcAAgAAAAYxLjQ4MzQA69ueuBgX3gizPou7GBfeCCFDSVEuTURHTC5JUV9WQUxVRV9UUkFERUQuNi82LzIwMjQBAAAATJujCAIAAAAKMTUzLjYwODQxNADr2564GBfeCLM+i7sYF94IHkNJUS5KTkouSVFfTEFTVFNBTEVQUklDRS40NTQ1NwEAAACdIQIAAgAAAAYxNDUuNTQAzxjjuBgX3gjipZK7GBfeCCFDSVEuQVJUTC5JUV9CRVRBXzFZUl9SU1EuNy8zLzIwMjQBAAAAz79WEAIAAAAUMC4wMDAyMTkyNDMwMjI4Mzk1MjQA69ueuBgX3ggcAn+7GBfeCCJDSVEuUkhIQlkuSVFfQkVUQV8xWVJfUlNRLjcvNC8yMDI0AQAAACR8CgADAAAAAADr2564GBfeCBwCf7sYF94IIUNJUS5CQ0RBLklRX0JFVEFfMVlSX1JTUS43LzgvMjAyNAEAAABnLpUAAgAAABEwLjAzMjE3MjU5NDQwNTg3OADr2564GBfeCBwCf7sYF94IIUNJUS5NUlVTLklRX0JFVEFfMVlSX1JTUS43LzgvMjAyNAEAAAAQZHwBAgAAABAwLjE0NDM4MDA1MTE5Mzg1AOvb</t>
  </si>
  <si>
    <t>nrgYF94IHAJ/uxgX3gghQ0lRLktZTVIuSVFfQkVUQV8xWVJfUlNRLjcvOC8yMDI0AQAAAAuQTyACAAAAETAuMjg1NDYzNTkwODMyOTM3AOvbnrgYF94IHAJ/uxgX3gghQ0lRLlBMVVIuSVFfQkVUQV8xWVJfUlNRLjcvOS8yMDI0AQAAAHh0XQACAAAAETAuMDM2MTMwODUxMTc5ODYzAOvbnrgYF94IHAJ/uxgX3gghQ0lRLlNOR1guSVFfQkVUQV8xWVJfUlNRLjcvOS8yMDI0AQAAAKttAAACAAAAFDcuOTE4MzgzMDg4MDQ3MjVFLTA1AOvbnrgYF94IHAJ/uxgX3ggiQ0lRLkFMTlkuSVFfQkVUQV8xWVJfUlNRLjYvMjQvMjAyNAEAAABzrCoAAgAAABEwLjI2MTUxNjgwODY5ODc1MQDr2564GBfeCBwCf7sYF94IIUNJUS5UQUsuSVFfQkVUQV8xWVJfUlNRLjYvMjIvMjAyNAEAAAAsWA0AAwAAAAAA69ueuBgX3ggcAn+7GBfeCCJDSVEuQ0tQVC5JUV9CRVRBXzFZUl9SU1EuNi8yNC8yMDI0AQAAALhRFhEDAAAAAADr2564GBfeCBwCf7sYF94IIkNJUS5LVVJBLklRX0JFVEFfMVlSX1JTUS42LzI0LzIwMjQBAAAAuMvaEAIAAAARMC4xODI4NTE3NTEzODE1ODcA69ueuBgX3ggcAn+7GBfeCCFDSVEuT0NTLklRX1ZBTFVFX1RSQURFRC42LzEwLzIwMjQBAAAAN/QdIwIAAAAIMC4yMjE1NDQA69ueuBgX3gizPou7GBfeCCJDSVEuVU5DWS5JUV9CRVRBXzFZUl9SU1EuNi8yNS8yMDI0AQAAAJlDEiQCAAAAEjAuMDA2NjA1</t>
  </si>
  <si>
    <t>ODE2MDkxNTA1NQDr2564GBfeCBwCf7sYF94II0NJUS5GRE1ULklRX0xBU1RTQUxFUFJJQ0UuNi8xMC8yMDI0AQAAACXQQxACAAAABTIyLjU3AOvbnrgYF94Isz6LuxgX3ggiQ0lRLkxMWS5JUV9MQVNUU0FMRVBSSUNFLjYvMTAvMjAyNAEAAAAbWwQAAgAAAAM4NjUA69ueuBgX3gizPou7GBfeCCJDSVEuQUJCVi5JUV9CRVRBXzFZUl9SU1EuNi8xOC8yMDI0AQAAAAoBdQgCAAAAEjAuMDQyOTk2MjM5MTg5OTA0NQDr2564GBfeCBwCf7sYF94IH0NJUS5NTlBSLklRX01BUktFVENBUC42LzEwLzIwMjQBAAAAS6YkEgIAAAAJMTMuNTQzMjQyAQYAAAAFAAAAATEBAAAACy0xOTk1NTA0NTgxAwAAAAMxNjACAAAABjEwMDA1NAQAAAABMAcAAAAJNi8xMC8yMDI069ueuBgX3gizPou7GBfeCCJDSVEuQUdJTy5JUV9CRVRBXzFZUl9SU1EuNi8xNy8yMDI0AQAAAAskxgICAAAAETAuMTI4NjQ0MjU3NjA4NDIyAOvbnrgYF94IHAJ/uxgX3ggeQ0lRLlNMUy5JUV9NQVJLRVRDQVAuNi8xMC8yMDI0AQAAACpXoQ8CAAAACTgxLjQzNDQ0OAEGAAAABQAAAAExAQAAAAstMTk5NDM2NTcxMAMAAAADMTYwAgAAAAYxMDAwNTQEAAAAATAHAAAACTYvMTAvMjAyNOvbnrgYF94Isz6LuxgX3gghQ0lRLkJNWS5JUV9CRVRBXzFZUl9SU1EuNi8yMS8yMDI0AQAAAMZkAAACAAAAEjAuMDI0MDYwODA4NTQxOTUwMQDr2564GBfeCBwCf7sY</t>
  </si>
  <si>
    <t>F94II0NJUS5OUlhQLklRX0xBU1RTQUxFUFJJQ0UuNi8xMC8yMDI0AQAAABV6CRMCAAAABDMuMTgA69ueuBgX3gizPou7GBfeCCJDSVEuR1VUUy5JUV9CRVRBXzFZUl9SU1EuNi8yMy8yMDI0AQAAAFE+LwkCAAAAEjAuMDc3NDkzODgwMzI3Mzk5MgDr2564GBfeCBwCf7sYF94IKUNJUS5HTkZULklRX1BSSUNFX1ZPTF9ISVNUXzZNVEguNi8xMC8yMDI0AQAAACLBkwACAAAABzUwLjcxODIA69ueuBgX3gizPou7GBfeCCJDSVEuUU5DWC5JUV9CRVRBXzFZUl9SU1EuNi8yNS8yMDI0AQAAAC9Z3g8CAAAAEzAuMDA1OTkwODU0ODI3OTMyNzgA69ueuBgX3ggcAn+7GBfeCCJDSVEuTk5WQy5JUV9WQUxVRV9UUkFERUQuNi8xMS8yMDI0AQAAAI/CWAECAAAACDIuMTQ2MDA5AOvbnrgYF94Isz6LuxgX3ggiQ0lRLk1PTE4uSVFfVkFMVUVfVFJBREVELjYvMTEvMjAyNAEAAADInPIBAgAAAAcwLjUyOTY3AOvbnrgYF94Isz6LuxgX3ggpQ0lRLkFOVlMuSVFfUFJJQ0VfVk9MX0hJU1RfNk1USC42LzExLzIwMjQBAAAAL9EdJQIAAAAIMTkwLjE4MjUA69ueuBgX3gizPou7GBfeCClDSVEuQVROTS5JUV9QUklDRV9WT0xfSElTVF82TVRILjYvMTEvMjAyNAEAAACbt3cAAgAAAAc4NC41ODYyAOvbnrgYF94Isz6LuxgX3ggpQ0lRLkFUSEEuSVFfUFJJQ0VfVk9MX0hJU1RfNk1USC42LzExLzIwMjQBAAAAHBHbDwIAAAAGOTIu</t>
  </si>
  <si>
    <t>OTE0AOvbnrgYF94Isz6LuxgX3ggpQ0lRLk1SRU8uSVFfUFJJQ0VfVk9MX0hJU1RfNk1USC42LzEyLzIwMjQBAAAAqkFbEgIAAAAHNjQuNDQ3MgDr2564GBfeCLM+i7sYF94IIkNJUS5UVkdOLklRX0JFVEFfMVlSX1JTUS42LzI1LzIwMjQBAAAAsnvbKQIAAAASMC4wMTE2MzM1NzYzNzMxODAxAOvbnrgYF94IHAJ/uxgX3ggfQ0lRLkROVEguSVFfTEFTVFNBTEVQUklDRS40NTQ1NAEAAAAIM6YlAgAAAAUyMy45NgDr2564GBfeCLM+i7sYF94IH0NJUS5UVlJELklRX0xBU1RTQUxFUFJJQ0UuNDU0NTQBAAAAuOj9IQMAAAAAAOvbnrgYF94Isz6LuxgX3ggeQ0lRLlBGRS5JUV9MQVNUU0FMRVBSSUNFLjQ1NDU0AQAAAN55AgACAAAABTI4LjAzAM8Y47gYF94IFDCQuxgX3ggpQ0lRLk1STkEuSVFfUFJJQ0VfVk9MX0hJU1RfNk1USC42LzEzLzIwMjQBAAAA/IOrBwIAAAAHNTkuMDQ5MgDr2564GBfeCLM+i7sYF94IHkNJUS5TTlkuSVFfTUFSS0VUQ0FQLjYvMTMvMjAyNAEAAAAafAoAAgAAAA0xMDk5MjIuNzk3MzA2AQYAAAAFAAAAATEBAAAACy0xOTk5NzY4NjkyAwAAAAI1MAIAAAAGMTAwMDU0BAAAAAEwBwAAAAk2LzEzLzIwMjTr2564GBfeCLM+i7sYF94IIkNJUS5UQUsuSVFfTEFTVFNBTEVQUklDRS42LzE0LzIwMjQBAAAALFgNAAIAAAAEMTMuMQDr2564GBfeCLM+i7sYF94IH0NJUS5WS1RYLklRX0xBU1RT</t>
  </si>
  <si>
    <t>QUxFUFJJQ0UuNDU0NDYBAAAA8ry1DgIAAAAFNjIuMjcA69ueuBgX3gizPou7GBfeCB1DSVEuVklSLklRX01BUktFVENBUC42LzUvMjAyNAEAAADu4AYZAgAAAAsxNzIyLjUwMjg4OQEGAAAABQAAAAExAQAAAAstMTk5NjU3NzA4MgMAAAADMTYwAgAAAAYxMDAwNTQEAAAAATAHAAAACDYvNS8yMDI069ueuBgX3gizPou7GBfeCCFDSVEuQ01NQi5JUV9WQUxVRV9UUkFERUQuNi82LzIwMjQBAAAAstNIEwIAAAAIMC4xNjQzMTkA69ueuBgX3gizPou7GBfeCCJDSVEuVFZHTi5JUV9MQVNUU0FMRVBSSUNFLjYvNi8yMDI0AQAAALJ72ykCAAAACDAuODkyNTQ5AOvbnrgYF94Isz6LuxgX3gghQ0lRLkJNRUEuSVFfVkFMVUVfVFJBREVELjYvNi8yMDI0AQAAAMeYcSkCAAAACTEzLjQ4MTQ0NADPGOO4GBfeCOKlkrsYF94IIUNJUS5MR05ELklRX1ZBTFVFX1RSQURFRC42LzQvMjAyNAEAAABkeAAAAgAAAAkxNi40MzY1MzgA69ueuBgX3gizPou7GBfeCCFDSVEuVklSLklRX0xBU1RTQUxFUFJJQ0UuNi81LzIwMjQBAAAA7uAGGQIAAAAFMTIuNjYA69ueuBgX3gizPou7GBfeCCFDSVEuR09WWC5JUV9WQUxVRV9UUkFERUQuNi81LzIwMjQBAAAAr/i3AAIAAAAIMC4yNDY3MDMA69ueuBgX3gizPou7GBfeCCJDSVEuQUJCVi5JUV9MQVNUU0FMRVBSSUNFLjYvNi8yMDI0AQAAAAoBdQgCAAAABjE2OC41NwDPGOO4GBfeCBQw</t>
  </si>
  <si>
    <t>kLsYF94IH0NJUS5UVkdOLklRX0xBU1RTQUxFUFJJQ0UuNDU0NTYBAAAAsnvbKQIAAAAGMC44NzgxAOvbnrgYF94Isz6LuxgX3ggoQ0lRLkdFUk4uSVFfUFJJQ0VfVk9MX0hJU1RfNk1USC42LzYvMjAyNAEAAAA4SwMAAgAAAAgxMTYuNzQwMgDr2564GBfeCLM+i7sYF94IIUNJUS5NUk5BLklRX1ZBTFVFX1RSQURFRC42LzcvMjAyNAEAAAD8g6sHAgAAAAozODAuNzg2NjY1AOvbnrgYF94Isz6LuxgX3ggjQ0lRLlJISEJZLklRX0xBU1RTQUxFUFJJQ0UuNi84LzIwMjQBAAAAJHwKAAMAAAAAAOvbnrgYF94Isz6LuxgX3ggpQ0lRLlNLWUUuSVFfUFJJQ0VfVk9MX0hJU1RfNk1USC42LzEwLzIwMjQBAAAAbLPpDwIAAAAIMTU5LjQ5MTEA69ueuBgX3gizPou7GBfeCCJDSVEuQUtSTy5JUV9WQUxVRV9UUkFERUQuNi8xMC8yMDI0AQAAADhKFSICAAAACTIxLjkwOTg2MQDr2564GBfeCLM+i7sYF94II0NJUS5NTlBSLklRX0xBU1RTQUxFUFJJQ0UuNi8xMC8yMDI0AQAAAEumJBICAAAABTMuODczAOvbnrgYF94Isz6LuxgX3ggiQ0lRLlNMUy5JUV9MQVNUU0FMRVBSSUNFLjYvMTAvMjAyNAEAAAAqV6EPAgAAAAQxLjQxAOvbnrgYF94Isz6LuxgX3ggpQ0lRLlNBR0UuSVFfUFJJQ0VfVk9MX0hJU1RfNk1USC42LzExLzIwMjQBAAAAhenXbAIAAAAHMzcuOTU2OADr2564GBfeCLM+i7sYF94II0NJUS5USEFSLklRX0xB</t>
  </si>
  <si>
    <t>U1RTQUxFUFJJQ0UuNi8xMS8yMDI0AQAAAM+WkR8CAAAABDMuNDMA69ueuBgX3gizPou7GBfeCCxDSVEuUkVHTi5JUV9TSE9SVF9JTlRFUkVTVF9QRVJDRU5ULjYvMTEvMjAyNAEAAACzgwAAAgAAABAxLjYxODg3Mjc0MTQwOTk0AOvbnrgYF94Isz6LuxgX3ggjQ0lRLkFOVlMuSVFfTEFTVFNBTEVQUklDRS42LzExLzIwMjQBAAAAL9EdJQIAAAAENi43NwDr2564GBfeCLM+i7sYF94ILENJUS5QQ1NBLklRX1NIT1JUX0lOVEVSRVNUX1BFUkNFTlQuNi8xMS8yMDI0AQAAAJscpx8CAAAAETAuNzg2MTQyMjMxMjgyMTQ5AOvbnrgYF94Isz6LuxgX3ggjQ0lRLkFUTk0uSVFfTEFTVFNBTEVQUklDRS42LzExLzIwMjQBAAAAm7d3AAIAAAAEOC4wOADr2564GBfeCLM+i7sYF94IK0NJUS5OVk8uSVFfU0hPUlRfSU5URVJFU1RfUEVSQ0VOVC42LzExLzIwMjQBAAAAfO8EAAMAAAAAAOvbnrgYF94Isz6LuxgX3ggjQ0lRLkFUSEEuSVFfTEFTVFNBTEVQUklDRS42LzExLzIwMjQBAAAAHBHbDwIAAAAEMjUuNQDr2564GBfeCLM+i7sYF94ILENJUS5JTkRWLklRX1NIT1JUX0lOVEVSRVNUX1BFUkNFTlQuNi8xMS8yMDI0AQAAAHZEjxACAAAAEjAuMDg1NTM2NTkwODc1NTE2MgDr2564GBfeCLM+i7sYF94IH0NJUS5NUkVPLklRX0xBU1RTQUxFUFJJQ0UuNDU0NjIBAAAAqkFbEgIAAAAEMy45OADr2564GBfeCLM+i7sYF94I</t>
  </si>
  <si>
    <t>H0NJUS5ETlRILklRX0xBU1RTQUxFUFJJQ0UuNDU0NjIBAAAACDOmJQIAAAAFMjQuODgA69ueuBgX3gizPou7GBfeCB9DSVEuVFZSRC5JUV9MQVNUU0FMRVBSSUNFLjQ1NDYyAQAAALjo/SEDAAAAAADr2564GBfeCLM+i7sYF94IHkNJUS5QRkUuSVFfTEFTVFNBTEVQUklDRS40NTQ2MgEAAADeeQIAAgAAAAUyNy40MQDPGOO4GBfeCA64jbsYF94IIUNJUS5QRkUuSVFfVkFMVUVfVFJBREVELjYvMTIvMjAyNAEAAADeeQIAAgAAAAo4OTkuMTY5Njc2AM8Y47gYF94IFDCQuxgX3ggfQ0lRLk1STkEuSVFfTEFTVFNBTEVQUklDRS40NTQ2MwEAAAD8g6sHAgAAAAUxMzQuNADr2564GBfeCLM+i7sYF94ILENJUS5VUkdOLklRX1NIT1JUX0lOVEVSRVNUX1BFUkNFTlQuNi8xMy8yMDI0AQAAANXSWA4CAAAAEDE0LjU0NjMyMjcyMDU5MDkA69ueuBgX3gizPou7GBfeCB5DSVEuU05ZLklRX0xBU1RTQUxFUFJJQ0UuNDU0NTUBAAAAGnwKAAIAAAAFNDguNDQA69ueuBgX3gizPou7GBfeCB9DSVEuS1JPUy5JUV9NQVJLRVRDQVAuNi8xNC8yMDI0AQAAAPko3BMCAAAACzE3ODEuMTAwNjEzAQYAAAAFAAAAATEBAAAACy0xOTk2MDk1MTcyAwAAAAMxNjACAAAABjEwMDA1NAQAAAABMAcAAAAJNi8xNC8yMDI069ueuBgX3gizPou7GBfeCClDSVEuQlBUSC5JUV9QUklDRV9WT0xfSElTVF82TVRILjYvMTQvMjAyNAEAAACyZTwC</t>
  </si>
  <si>
    <t>AgAAAAgxMzYuMjg3OADr2564GBfeCLM+i7sYF94IH0NJUS5CRUFNLklRX0xBU1RTQUxFUFJJQ0UuNDU0NjQBAAAAEUanIQIAAAAFMjIuOTQA69ueuBgX3gizPou7GBfeCCxDSVEuR0lMRC5JUV9TSE9SVF9JTlRFUkVTVF9QRVJDRU5ULjYvMTQvMjAyNAEAAABKcQAAAgAAABAyLjA0MTQyNjY5NTg3OTcxAOvbnrgYF94Isz6LuxgX3ggjQ0lRLkFVVEwuSVFfTEFTVFNBTEVQUklDRS42LzE0LzIwMjQBAAAAGd2MIQIAAAADNC41AOvbnrgYF94Isz6LuxgX3ggqQ0lRLkFaTi5JUV9TSE9SVF9JTlRFUkVTVF9QRVJDRU5ULjYvNC8yMDI0AQAAAIYjBQADAAAAAADr2564GBfeCLM+i7sYF94IH0NJUS5HRVJOLklRX0xBU1RTQUxFUFJJQ0UuNDU0NDgBAAAAOEsDAAIAAAABNADr2564GBfeCLM+i7sYF94IHkNJUS5BUkNULklRX01BUktFVENBUC42LzcvMjAyNAEAAAClwwIOAgAAAAo4NTYuOTcwNzAzAQYAAAAFAAAAATEBAAAACy0xOTk1OTI5NDQzAwAAAAMxNjACAAAABjEwMDA1NAQAAAABMAcAAAAINi83LzIwMjTr2564GBfeCLM+i7sYF94ILENJUS5NUk5BLklRX1NIT1JUX0lOVEVSRVNUX1BFUkNFTlQuNi8xMC8yMDI0AQAAAPyDqwcCAAAADzUuNTkxODQ5MzE2NzkwMwDr2564GBfeCLM+i7sYF94IH0NJUS5TS1lFLklRX0xBU1RTQUxFUFJJQ0UuNDU0NTABAAAAbLPpDwIAAAAFMTAuOTQA69ueuBgX3gizPou7</t>
  </si>
  <si>
    <t>GBfeCB5DSVEuTlZPLklRX01BUktFVENBUC42LzEwLzIwMjQBAAAAfO8EAAIAAAAONDM4NDE2MC41MjI3NjQBBgAAAAUAAAABMQEAAAALLTE5OTczNjQ1OTUDAAAAAjQyAgAAAAYxMDAwNTQEAAAAATAHAAAACTYvMTAvMjAyNOvbnrgYF94Isz6LuxgX3ggfQ0lRLlNSWk4uSVFfTUFSS0VUQ0FQLjYvMTAvMjAyNAEAAAAXPvUXAgAAAAkzNS44MjY0MDMBBgAAAAUAAAABMQEAAAALLTE5OTU3Nzg3NDcDAAAAAzE2MAIAAAAGMTAwMDU0BAAAAAEwBwAAAAk2LzEwLzIwMjTr2564GBfeCLM+i7sYF94IH0NJUS5NTlBSLklRX0xBU1RTQUxFUFJJQ0UuNDU0NjABAAAAS6YkEgIAAAADNC4zAOvbnrgYF94Isz6LuxgX3ggfQ0lRLlNBR0UuSVFfTEFTVFNBTEVQUklDRS40NTQ1MwEAAACF6ddsAgAAAAIyNgDr2564GBfeCLM+i7sYF94ILENJUS5TVVBOLklRX1NIT1JUX0lOVEVSRVNUX1BFUkNFTlQuNi8xMS8yMDI0AQAAALBzBgACAAAAEDkuNDkzNDg1ODA1MTkxNjQA69ueuBgX3gizPou7GBfeCB9DSVEuVEhBUi5JUV9MQVNUU0FMRVBSSUNFLjQ1NDYxAQAAAM+WkR8CAAAABTIuOTY1AOvbnrgYF94Isz6LuxgX3ggfQ0lRLkFOVlMuSVFfTEFTVFNBTEVQUklDRS40NTQ2MQEAAAAv0R0lAgAAAAQ1LjMxAOvbnrgYF94Isz6LuxgX3ggfQ0lRLkFUTk0uSVFfTEFTVFNBTEVQUklDRS40NTQ2MQEAAACbt3cAAgAAAAQ3Ljg3</t>
  </si>
  <si>
    <t>AOvbnrgYF94Isz6LuxgX3ggfQ0lRLkFUSEEuSVFfTEFTVFNBTEVQUklDRS40NTQ2MQEAAAAcEdsPAgAAAAIyNgDr2564GBfeCLM+i7sYF94IIkNJUS5JTkRWLklRX1ZBTFVFX1RSQURFRC42LzExLzIwMjQBAAAAdkSPEAIAAAAIMC42OTUxNzkA69ueuBgX3gizPou7GBfeCCFDSVEuUk5BLklRX1ZBTFVFX1RSQURFRC42LzEyLzIwMjQBAAAAHstSDwIAAAAKMzkwLjEwOTM4NQDr2564GBfeCLM+i7sYF94IIkNJUS5OS1RSLklRX1ZBTFVFX1RSQURFRC42LzEyLzIwMjQBAAAA6XQAAAIAAAAIMS42NjY5NDQA69ueuBgX3gizPou7GBfeCCFDSVEuQVpOLklRX1ZBTFVFX1RSQURFRC42LzEyLzIwMjQBAAAAhiMFAAIAAAAKNDA5Ljg5MjU1MQDr2564GBfeCLM+i7sYF94IH0NJUS5DUkRMLklRX01BUktFVENBUC42LzEyLzIwMjQBAAAAXXN8IQIAAAAIOS4zNzU5NjUBBgAAAAUAAAABMQEAAAALLTIwMTI4MjY4MDIDAAAAAjU1AgAAAAYxMDAwNTQEAAAAATAHAAAACTYvMTIvMjAyNOvbnrgYF94Isz6LuxgX3ggiQ0lRLlNOWS5JUV9MQVNUU0FMRVBSSUNFLjYvMTMvMjAyNAEAAAAafAoAAgAAAAU0Ny41MwDr2564GBfeCLM+i7sYF94IKUNJUS5LUk9TLklRX1BSSUNFX1ZPTF9ISVNUXzZNVEguNi8xNC8yMDI0AQAAAPko3BMCAAAABzU0Ljg5MDgA69ueuBgX3gizPou7GBfeCCxDSVEuSVJPTi5JUV9TSE9SVF9JTlRF</t>
  </si>
  <si>
    <t>UkVTVF9QRVJDRU5ULjYvMTQvMjAyNAEAAABO3zkmAgAAABA2LjMzMzAxNDczODMxNzM1AM8Y47gYF94IFDCQuxgX3ggfQ0lRLkJQVEguSVFfTEFTVFNBTEVQUklDRS40NTQ1NgEAAACyZTwCAgAAAAEyAFZJobgYF94Isz6LuxgX3ggfQ0lRLkNBQkEuSVFfTUFSS0VUQ0FQLjYvMTQvMjAyNAEAAADa5zUjAgAAAAo1MTQuNjI3NzI1AQYAAAAFAAAAATEBAAAACy0xOTk0MjgzMzY0AwAAAAMxNjACAAAABjEwMDA1NAQAAAABMAcAAAAJNi8xNC8yMDI0zxjjuBgX3ggUMJC7GBfeCCJDSVEuR0lMRC5JUV9WQUxVRV9UUkFERUQuNi8xNC8yMDI0AQAAAEpxAAACAAAACjYzNy4xNzA5NjUA69ueuBgX3gizPou7GBfeCB9DSVEuQVVUTC5JUV9MQVNUU0FMRVBSSUNFLjQ1NDY0AQAAABndjCECAAAABDMuODMA69ueuBgX3gizPou7GBfeCB5DSVEuQk1ZLklRX0xBU1RTQUxFUFJJQ0UuNDU0NTYBAAAAxmQAAAIAAAAFNDEuNDgA69ueuBgX3gizPou7GBfeCB9DSVEuQlBUSC5JUV9NQVJLRVRDQVAuNi8xNC8yMDI0AQAAALJlPAICAAAACDQuNDkzMzA4AQYAAAAFAAAAATEBAAAACy0xOTk0MzY1ODU5AwAAAAMxNjACAAAABjEwMDA1NAQAAAABMAcAAAAJNi8xNC8yMDI0VkmhuBgX3gizPou7GBfeCClDSVEuWlVSQS5JUV9QUklDRV9WT0xfSElTVF82TVRILjYvMTQvMjAyNAEAAACvV0dqAgAAAAgxMDIuNTcwMQDr2564GBfe</t>
  </si>
  <si>
    <t>CLM+i7sYF94IIkNJUS5HTFVFLklRX1ZBTFVFX1RSQURFRC42LzE0LzIwMjQBAAAAIY0kKQIAAAAIMS4wODUzMDcA69ueuBgX3gizPou7GBfeCB9DSVEuR0xQRy5JUV9MQVNUU0FMRVBSSUNFLjQ1NDY0AQAAALIxGgACAAAABTI0LjA4AOvbnrgYF94Isz6LuxgX3ggsQ0lRLklOQUIuSVFfU0hPUlRfSU5URVJFU1RfUEVSQ0VOVC42LzE1LzIwMjQBAAAAFDQuIQIAAAARMC4xNDk4MTQ0MTc3MDMwNjcA69ueuBgX3gizPou7GBfeCCNDSVEuRkJJTy5JUV9MQVNUU0FMRVBSSUNFLjYvMTcvMjAyNAEAAAAJ8q0DAgAAAAMxLjkA69ueuBgX3gizPou7GBfeCClDSVEuRVZBWC5JUV9QUklDRV9WT0xfSElTVF82TVRILjYvMTcvMjAyNAEAAAAOyAMTAgAAAAgxNzYuNTE1MgDr2564GBfeCLM+i7sYF94IIkNJUS5NSVJNLklRX1ZBTFVFX1RSQURFRC42LzE3LzIwMjQBAAAA2mYzIwIAAAAKMTIxLjIwMzc1MwDr2564GBfeCLM+i7sYF94IH0NJUS5TTFJYLklRX0xBU1RTQUxFUFJJQ0UuNDU0NjcBAAAA0N+rEwIAAAAJMzYuMjk5OTgxAOvbnrgYF94Isz6LuxgX3ggsQ0lRLkVOTFYuSVFfU0hPUlRfSU5URVJFU1RfUEVSQ0VOVC42LzE3LzIwMjQBAAAAO+gBBQIAAAAQMC43NTM4MzEyNDk2NTg2MwDr2564GBfeCLM+i7sYF94IIENJUS5SSEhCWS5JUV9MQVNUU0FMRVBSSUNFLjQ1NDU3AQAAACR8CgADAAAAAADPGOO4GBfe</t>
  </si>
  <si>
    <t>COGtl7sYF94II0NJUS5MR05ELklRX0xBU1RTQUxFUFJJQ0UuNi8xNy8yMDI0AQAAAGR4AAACAAAABTgwLjY0AOvbnrgYF94Isz6LuxgX3ggpQ0lRLlpOVEwuSVFfUFJJQ0VfVk9MX0hJU1RfNk1USC42LzE4LzIwMjQBAAAAG5+YJgIAAAAIMTE5LjcwMTcAVkmhuBgX3gizPou7GBfeCB9DSVEuUFlQRC5JUV9NQVJLRVRDQVAuNi8xOC8yMDI0AQAAAH8W7wICAAAACTE5LjcxNjcwNgEGAAAABQAAAAExAQAAAAstMTk5NTc3ODcyNwMAAAADMTYwAgAAAAYxMDAwNTQEAAAAATAHAAAACTYvMTgvMjAyNOvbnrgYF94Isz6LuxgX3ggjQ0lRLkxHTkQuSVFfTEFTVFNBTEVQUklDRS42LzE4LzIwMjQBAAAAZHgAAAIAAAAFODAuNTQA69ueuBgX3gizPou7GBfeCClDSVEuQVNNQi5JUV9QUklDRV9WT0xfSElTVF82TVRILjYvMTgvMjAyNAEAAAAQifEFAgAAAAY0OS44OTYA69ueuBgX3gizPou7GBfeCCJDSVEuQ0dPTi5JUV9WQUxVRV9UUkFERUQuNi8xOC8yMDI0AQAAAMSI6AYCAAAACTE0LjQzMDczNQDr2564GBfeCLM+i7sYF94IH0NJUS5YQklULklRX0xBU1RTQUxFUFJJQ0UuNDU0NjgBAAAAAGPsDAIAAAADNC44AOvbnrgYF94Isz6LuxgX3ggsQ0lRLkFCQlYuSVFfU0hPUlRfSU5URVJFU1RfUEVSQ0VOVC42LzE4LzIwMjQBAAAACgF1CAIAAAARMC45MzM5Mzg0Mzk2NDEzMDkA69ueuBgX3gizPou7GBfeCB9DSVEu</t>
  </si>
  <si>
    <t>VlNUTS5JUV9MQVNUU0FMRVBSSUNFLjQ1NDYxAQAAACg36AYCAAAABDMuMjcA69ueuBgX3gizPou7GBfeCB9DSVEuQUxMTy5JUV9NQVJLRVRDQVAuNi8yMC8yMDI0AQAAAIa9QiECAAAACTUwOS40MzM5NwEGAAAABQAAAAExAQAAAAstMTk5NDc2NjUyNgMAAAADMTYwAgAAAAYxMDAwNTQEAAAAATAHAAAACTYvMjAvMjAyNOvbnrgYF94Isz6LuxgX3ggiQ0lRLk9DR04uSVFfVkFMVUVfVFJBREVELjYvMjAvMjAyNAEAAAC3wBwSAgAAAAg2Ljc0NjE2MQDr2564GBfeCLM+i7sYF94II0NJUS5BVEFJLklRX0xBU1RTQUxFUFJJQ0UuNi8yMC8yMDI0AQAAAO03VyoCAAAABDEuMzMA69ueuBgX3gizPou7GBfeCCJDSVEuVFJWTi5JUV9WQUxVRV9UUkFERUQuNi8yMC8yMDI0AQAAAFaSdwICAAAACDkuNzI4NTEzAOvbnrgYF94Isz6LuxgX3ggjQ0lRLkdJTEQuSVFfTEFTVFNBTEVQUklDRS42LzIwLzIwMjQBAAAASnEAAAIAAAAFNjguNDkA69ueuBgX3gizPou7GBfeCCFDSVEuTlZTLklRX1ZBTFVFX1RSQURFRC42LzIwLzIwMjQBAAAAqbXoDwIAAAAIMC4yMTUxNjUA69ueuBgX3gizPou7GBfeCCNDSVEuSkFaWi5JUV9MQVNUU0FMRVBSSUNFLjYvMjAvMjAyNAEAAABFnWYAAgAAAAYxMDcuMzYA69ueuBgX3gizPou7GBfeCCJDSVEuU1JQVC5JUV9WQUxVRV9UUkFERUQuNi8yMS8yMDI0AQAAAFiIBQACAAAACzI0MTIu</t>
  </si>
  <si>
    <t>NjU2OTU5AOvbnrgYF94Isz6LuxgX3ggjQ0lRLlZSVFguSVFfTEFTVFNBTEVQUklDRS42LzIxLzIwMjQBAAAAi40AAAIAAAAGNDY4LjcxAOvbnrgYF94Isz6LuxgX3ggiQ0lRLkFSR1guSVFfVkFMVUVfVFJBREVELjYvMjEvMjAyNAEAAAC94rMDAgAAAAoxMDYuMzgzODc4AOvbnrgYF94Isz6LuxgX3ggjQ0lRLkNMTk4uSVFfTEFTVFNBTEVQUklDRS42LzIxLzIwMjQBAAAAZEk7FAIAAAAFNy45MjYA69ueuBgX3gizPou7GBfeCCFDSVEuSk5KLklRX1ZBTFVFX1RSQURFRC42LzIxLzIwMjQBAAAAnSECAAIAAAALMjI1Ny41NTkyNjQAVkmhuBgX3gizPou7GBfeCCNDSVEuTVRWQS5JUV9MQVNUU0FMRVBSSUNFLjYvMjIvMjAyNAEAAABzr5glAgAAAAQ0LjA2AOvbnrgYF94Isz6LuxgX3ggiQ0lRLlhPTUEuSVFfVkFMVUVfVFJBREVELjYvMjIvMjAyNAEAAAChjwAAAwAAAAAA69ueuBgX3gizPou7GBfeCCJDSVEuQUxULklRX0xBU1RTQUxFUFJJQ0UuNi8yMy8yMDI0AQAAAPdCSgACAAAABDYuNDEA69ueuBgX3gizPou7GBfeCCJDSVEuR0VSTi5JUV9MQVNUU0FMRVBSSUNFLjYvNi8yMDI0AQAAADhLAwACAAAABDMuODkA69ueuBgX3gizPou7GBfeCCpDSVEuSk5KLklRX1NIT1JUX0lOVEVSRVNUX1BFUkNFTlQuNi83LzIwMjQBAAAAnSECAAIAAAARMC43MjQxNjQ1MzAyNDE4MzYA69ueuBgX3gizPou7GBfeCB9D</t>
  </si>
  <si>
    <t>SVEuQVJDVC5JUV9MQVNUU0FMRVBSSUNFLjQ1NDU3AQAAAKXDAg4CAAAAAjMxAOvbnrgYF94Isz6LuxgX3ggiQ0lRLk1STkEuSVFfVkFMVUVfVFJBREVELjYvMTAvMjAyNAEAAAD8g6sHAgAAAAo4ODcuMDE3MzY2AOvbnrgYF94Isz6LuxgX3ggjQ0lRLlNLWUUuSVFfTEFTVFNBTEVQUklDRS42LzEwLzIwMjQBAAAAbLPpDwIAAAAEOS45OADr2564GBfeCLM+i7sYF94IHkNJUS5OVk8uSVFfTEFTVFNBTEVQUklDRS40NTQ1MAEAAAB87wQAAgAAAAYxNDIuODgA69ueuBgX3gizPou7GBfeCClDSVEuU1JaTi5JUV9QUklDRV9WT0xfSElTVF82TVRILjYvMTAvMjAyNAEAAAAXPvUXAgAAAAc5OS44NjMxAOvbnrgYF94Isz6LuxgX3ggeQ0lRLkNVRS5JUV9MQVNUU0FMRVBSSUNFLjQ1NDQ2AQAAAKZm6BgCAAAABDEuNjUA69ueuBgX3gizPou7GBfeCCJDSVEuQlJOUy5JUV9MQVNUU0FMRVBSSUNFLjYvNS8yMDI0AQAAACSY0RUCAAAABTEuOTY1AOvbnrgYF94Isz6LuxgX3gghQ0lRLkdJTEQuSVFfVkFMVUVfVFJBREVELjYvNS8yMDI0AQAAAEpxAAACAAAACjM5Mi41OTQyMTUA69ueuBgX3gizPou7GBfeCCJDSVEuSU1OTi5JUV9MQVNUU0FMRVBSSUNFLjYvNS8yMDI0AQAAAC75AwACAAAACTE3LjQxMzAzNADr2564GBfeCLM+i7sYF94IK0NJUS5HSUxELklRX1NIT1JUX0lOVEVSRVNUX1BFUkNFTlQuNi82LzIwMjQB</t>
  </si>
  <si>
    <t>AAAASnEAAAIAAAAPMS43NDE4Mjk4NDM0NTQ3AOvbnrgYF94Isz6LuxgX3gghQ0lRLkNVRS5JUV9MQVNUU0FMRVBSSUNFLjYvNC8yMDI0AQAAAKZm6BgCAAAABDEuNTYA69ueuBgX3gizPou7GBfeCChDSVEuQVZJUi5JUV9QUklDRV9WT0xfSElTVF82TVRILjYvNS8yMDI0AQAAAFnKEQ8CAAAABzQ5LjE4NzYA69ueuBgX3gizPou7GBfeCCFDSVEuR0lMRC5JUV9WQUxVRV9UUkFERUQuNi82LzIwMjQBAAAASnEAAAIAAAAKMzg4LjY4MTEyOQDr2564GBfeCLM+i7sYF94IHkNJUS5QTFJYLklRX01BUktFVENBUC42LzYvMjAyNAEAAABtEW4TAgAAAAo2OTYuMTYwMTAxAQYAAAAFAAAAATEBAAAACy0xOTk2NDM4MTc4AwAAAAMxNjACAAAABjEwMDA1NAQAAAABMAcAAAAINi82LzIwMjTr2564GBfeCLM+i7sYF94IIUNJUS5BQkJWLklRX1ZBTFVFX1RSQURFRC42LzYvMjAyNAEAAAAKAXUIAgAAAAk4NzQuMzI0MjEAzxjjuBgX3ggUMJC7GBfeCCJDSVEuU1JaTi5JUV9WQUxVRV9UUkFERUQuNi8xMC8yMDI0AQAAABc+9RcCAAAACDAuMTMyMjE2AOvbnrgYF94Isz6LuxgX3ggiQ0lRLkdORlQuSVFfVkFMVUVfVFJBREVELjYvMTAvMjAyNAEAAAAiwZMAAgAAAAgzLjE0MTg3NQDr2564GBfeCLM+i7sYF94IH0NJUS5NT0xOLklRX0xBU1RTQUxFUFJJQ0UuNDU0NjEBAAAAyJzyAQIAAAAENy4xMgDr2564GBfeCLM+i7sY</t>
  </si>
  <si>
    <t>F94IK0NJUS5STkEuSVFfU0hPUlRfSU5URVJFU1RfUEVSQ0VOVC42LzEyLzIwMjQBAAAAHstSDwIAAAAQMTEuMzE3NjA1NjU1MDk4MgDr2564GBfeCLM+i7sYF94IK0NJUS5QRkUuSVFfU0hPUlRfSU5URVJFU1RfUEVSQ0VOVC42LzEyLzIwMjQBAAAA3nkCAAIAAAAQMS4zNDA3NDM2OTQ5Nzc4OQBWSaG4GBfeCCjRiLsYF94IH0NJUS5UTlhQLklRX0xBU1RTQUxFUFJJQ0UuNDU0NTYBAAAAax6tBgIAAAADMTA5AOvbnrgYF94Isz6LuxgX3ggoQ0lRLkhDTS5JUV9QUklDRV9WT0xfSElTVF82TVRILjYvMTQvMjAyNAEAAAC7r5YBAgAAAAc1Ny4xMTIzAM8Y47gYF94IFDCQuxgX3ggfQ0lRLk1PTE4uSVFfTEFTVFNBTEVQUklDRS40NTQ2NAEAAADInPIBAgAAAAE5AOvbnrgYF94IKNGIuxgX3ggfQ0lRLkNBQkEuSVFfTEFTVFNBTEVQUklDRS40NTQ1NgEAAADa5zUjAgAAAAUxMi41NgDPGOO4GBfeCOKlkrsYF94IH0NJUS5HSUxELklRX01BUktFVENBUC42LzE0LzIwMjQBAAAASnEAAAIAAAAMODEwNTUuMjA5Nzc4AQYAAAAFAAAAATEBAAAACy0xOTk1NDQ0Mzk2AwAAAAMxNjACAAAABjEwMDA1NAQAAAABMAcAAAAJNi8xNC8yMDI069ueuBgX3ggo0Yi7GBfeCB5DSVEuQk1ZLklRX0xBU1RTQUxFUFJJQ0UuNDU0NjQBAAAAxmQAAAIAAAAFNDEuOTMA69ueuBgX3ggo0Yi7GBfeCCJDSVEuU05EWC5JUV9WQUxVRV9U</t>
  </si>
  <si>
    <t>UkFERUQuNi8xNC8yMDI0AQAAAMqmnwECAAAACDE1Ljc0NzkyAOvbnrgYF94IKNGIuxgX3ggfQ0lRLlpVUkEuSVFfTEFTVFNBTEVQUklDRS40NTQ2NAEAAACvV0dqAgAAAAQzLjQyAOvbnrgYF94IKNGIuxgX3ggfQ0lRLkFNR04uSVFfTUFSS0VUQ0FQLjYvMTQvMjAyNAEAAADwYAAAAgAAAA0xNjAxOTAuMTI3NzI1AQYAAAAFAAAAATEBAAAACy0xOTk2NjA3MTgwAwAAAAMxNjACAAAABjEwMDA1NAQAAAABMAcAAAAJNi8xNC8yMDI069ueuBgX3ggo0Yi7GBfeCCxDSVEuRkJJTy5JUV9TSE9SVF9JTlRFUkVTVF9QRVJDRU5ULjYvMTcvMjAyNAEAAAAJ8q0DAgAAABA4LjEwNDUzODgxNDg4MTg1AOvbnrgYF94IKNGIuxgX3ggsQ0lRLkpCSU8uSVFfU0hPUlRfSU5URVJFU1RfUEVSQ0VOVC42LzE3LzIwMjQBAAAAcK+fcAMAAAAAAOvbnrgYF94IKNGIuxgX3ggsQ0lRLkFUTk0uSVFfU0hPUlRfSU5URVJFU1RfUEVSQ0VOVC42LzE3LzIwMjQBAAAAm7d3AAIAAAAQNi4wNzczMjc5NzY1MzMwMQDr2564GBfeCCjRiLsYF94IIkNJUS5FTkxWLklRX1ZBTFVFX1RSQURFRC42LzE3LzIwMjQBAAAAO+gBBQIAAAAIMC41MDQ5MTMA69ueuBgX3ggo0Yi7GBfeCCNDSVEuUkhIQlkuSVFfVkFMVUVfVFJBREVELjYvMTcvMjAyNAEAAAAkfAoAAwAAAAAA69ueuBgX3ggo0Yi7GBfeCCJDSVEuQVpOLklRX0xBU1RTQUxFUFJJQ0Uu</t>
  </si>
  <si>
    <t>Ni8xOC8yMDI0AQAAAIYjBQACAAAABjEyNC4xNgDr2564GBfeCCjRiLsYF94IIkNJUS5KTkouSVFfTEFTVFNBTEVQUklDRS42LzE4LzIwMjQBAAAAnSECAAIAAAAGMTQ1LjY1AOvbnrgYF94IKNGIuxgX3ggpQ0lRLkNMTk4uSVFfUFJJQ0VfVk9MX0hJU1RfNk1USC42LzE4LzIwMjQBAAAAZEk7FAIAAAAIMTEzLjQyNDYA69ueuBgX3ggo0Yi7GBfeCCJDSVEuTEdORC5JUV9WQUxVRV9UUkFERUQuNi8xOC8yMDI0AQAAAGR4AAACAAAACDcuNDMzMTk4AOvbnrgYF94IKNGIuxgX3ggiQ0lRLkVSQVMuSVFfVkFMVUVfVFJBREVELjYvMTgvMjAyNAEAAAB/Ln4jAgAAAAgxLjc1MDY2MwDr2564GBfeCCjRiLsYF94ILENJUS5STE1ELklRX1NIT1JUX0lOVEVSRVNUX1BFUkNFTlQuNi8xOC8yMDI0AQAAAPNnigACAAAAEDUuMTE1NDEyODI4NDgxNzYA69ueuBgX3ggo0Yi7GBfeCCNDSVEuVlNUTS5JUV9MQVNUU0FMRVBSSUNFLjYvMTkvMjAyNAEAAAAoN+gGAgAAAAQzLjI3AOvbnrgYF94IKNGIuxgX3ggfQ0lRLlRQU1QuSVFfTUFSS0VUQ0FQLjYvMjAvMjAyNAEAAADdw/EgAgAAAAk0NC42NTY2NzkBBgAAAAUAAAABMQEAAAALLTE5OTUyOTA1NjgDAAAAAzE2MAIAAAAGMTAwMDU0BAAAAAEwBwAAAAk2LzIwLzIwMjTr2564GBfeCCjRiLsYF94ILENJUS5BTExPLklRX1NIT1JUX0lOVEVSRVNUX1BFUkNFTlQuNi8yMC8y</t>
  </si>
  <si>
    <t>MDI0AQAAAIa9QiECAAAAEDE5LjQzMDExNDY0NDQ3NzIA69ueuBgX3ggo0Yi7GBfeCB9DSVEuQVRBSS5JUV9MQVNUU0FMRVBSSUNFLjQ1NDYyAQAAAO03VyoCAAAABDEuMjcA69ueuBgX3ggo0Yi7GBfeCCJDSVEuR0lMRC5JUV9WQUxVRV9UUkFERUQuNi8yMC8yMDI0AQAAAEpxAAACAAAACzE3MTYuNDc1MzU0AOvbnrgYF94IKNGIuxgX3ggiQ0lRLk1OTUQuSVFfVkFMVUVfVFJBREVELjYvMjAvMjAyNAEAAACi/JwlAgAAAAkxMC45MDkzNDMA69ueuBgX3ggo0Yi7GBfeCCBDSVEuUkhIQlkuSVFfTEFTVFNBTEVQUklDRS40NTQ3MQEAAAAkfAoAAwAAAAAA69ueuBgX3ggo0Yi7GBfeCCxDSVEuU1JQVC5JUV9TSE9SVF9JTlRFUkVTVF9QRVJDRU5ULjYvMjEvMjAyNAEAAABYiAUAAgAAAA82Ljg2OTE1NzExNzU4NjcA69ueuBgX3ggo0Yi7GBfeCB9DSVEuVlJUWC5JUV9MQVNUU0FMRVBSSUNFLjQ1NDYzAQAAAIuNAAACAAAABjQ3MS4zOADr2564GBfeCCjRiLsYF94IKENJUS5CTVkuSVFfUFJJQ0VfVk9MX0hJU1RfNk1USC42LzIxLzIwMjQBAAAAxmQAAAIAAAAHMjMuMDYyNQDr2564GBfeCCjRiLsYF94IIkNJUS5BUlZOLklRX1ZBTFVFX1RSQURFRC42LzIxLzIwMjQBAAAAgIJ8DgIAAAAJNDUuNTE2NjAyAOvbnrgYF94IKNGIuxgX3ggeQ0lRLkpOSi5JUV9MQVNUU0FMRVBSSUNFLjQ1NDcxAQAAAJ0hAgACAAAA</t>
  </si>
  <si>
    <t>BjE0Ni4xNgBWSaG4GBfeCCjRiLsYF94ILENJUS5NVFZBLklRX1NIT1JUX0lOVEVSRVNUX1BFUkNFTlQuNi8yMi8yMDI0AQAAAHOvmCUCAAAADzEuMjc5NjE2Mjc0MTA2NwDr2564GBfeCCjRiLsYF94IH0NJUS5YT01BLklRX0xBU1RTQUxFUFJJQ0UuNDU0NjQBAAAAoY8AAAIAAAAFMjQuNDUA69ueuBgX3ggo0Yi7GBfeCB5DSVEuTlZPLklRX01BUktFVENBUC42LzIzLzIwMjQBAAAAfO8EAAIAAAAONDM4MTc2Mi40MjQxOTQBBgAAAAUAAAABMQEAAAALLTE5OTczNjQ1OTUDAAAAAjQyAgAAAAYxMDAwNTQEAAAAATAHAAAACTYvMjMvMjAyNOvbnrgYF94IKNGIuxgX3ggfQ0lRLkdVVFMuSVFfTEFTVFNBTEVQUklDRS40NTQ3MQEAAABRPi8JAgAAAAQ0LjI3AOvbnrgYF94IKNGIuxgX3ggfQ0lRLkJOVFguSVFfTUFSS0VUQ0FQLjYvMjQvMjAyNAEAAAB7Ow0DAgAAAAwyMDkwMC42MDY3MTgBBgAAAAUAAAABMQEAAAALLTE5OTE3MjUyNDkDAAAAAzE2MAIAAAAGMTAwMDU0BAAAAAEwBwAAAAk2LzI0LzIwMjTr2564GBfeCCjRiLsYF94IH0NJUS5BTE5ZLklRX0xBU1RTQUxFUFJJQ0UuNDU0NzQBAAAAc6wqAAIAAAAGMjQzLjMyAOvbnrgYF94IKNGIuxgX3ggfQ0lRLlBCTEEuSVFfTUFSS0VUQ0FQLjYvMjQvMjAyNAEAAAA29dgKAgAAAAgxLjg2OTEyMQEGAAAABQAAAAExAQAAAAstMTk5NDEyMTk4MQMAAAADMTYw</t>
  </si>
  <si>
    <t>AgAAAAYxMDAwNTQEAAAAATAHAAAACTYvMjQvMjAyNOvbnrgYF94IKNGIuxgX3ggfQ0lRLlNLWUUuSVFfTUFSS0VUQ0FQLjYvMTAvMjAyNAEAAABss+kPAgAAAAoyODAuMTE3NzEyAQYAAAAFAAAAATEBAAAACy0xOTk1MTA1NDQwAwAAAAMxNjACAAAABjEwMDA1NAQAAAABMAcAAAAJNi8xMC8yMDI069ueuBgX3ggo0Yi7GBfeCB9DSVEuTU5QUi5JUV9MQVNUU0FMRVBSSUNFLjQ1NDUwAQAAAEumJBICAAAABTQuMDU1AOvbnrgYF94IKNGIuxgX3gggQ0lRLklQU0VZLklRX0xBU1RTQUxFUFJJQ0UuNDU0NjABAAAARhACAAMAAAAAAOvbnrgYF94IKNGIuxgX3ggfQ0lRLlRIQVIuSVFfTUFSS0VUQ0FQLjYvMTEvMjAyNAEAAADPlpEfAgAAAAgyLjY5NjA4NgEGAAAABQAAAAExAQAAAAstMTk5NTQ5OTAxNQMAAAADMTYwAgAAAAYxMDAwNTQEAAAAATAHAAAACTYvMTEvMjAyNOvbnrgYF94IKNGIuxgX3ggiQ0lRLlBDU0EuSVFfVkFMVUVfVFJBREVELjYvMTEvMjAyNAEAAACbHKcfAgAAAAgzLjkzNzk2MwDr2564GBfeCCjRiLsYF94IH0NJUS5QRFNCLklRX01BUktFVENBUC42LzEyLzIwMjQBAAAAhww0AwIAAAAKMTA3LjQ3MDI3NgEGAAAABQAAAAExAQAAAAstMTk5NDIxMTE5OAMAAAADMTYwAgAAAAYxMDAwNTQEAAAAATAHAAAACTYvMTIvMjAyNOvbnrgYF94IKNGIuxgX3ggsQ0lRLkFGTUQuSVFfU0hPUlRfSU5U</t>
  </si>
  <si>
    <t>RVJFU1RfUEVSQ0VOVC42LzEyLzIwMjQBAAAA2/cMAAMAAAAAAOvbnrgYF94IKNGIuxgX3ggiQ0lRLlVSR04uSVFfVkFMVUVfVFJBREVELjYvMTMvMjAyNAEAAADV0lgOAgAAAAgxMjcuNjE5MQDr2564GBfeCCjRiLsYF94IH0NJUS5UTlhQLklRX0xBU1RTQUxFUFJJQ0UuNDU0NjQBAAAAax6tBgIAAAADMTMwAOvbnrgYF94IKNGIuxgX3ggeQ0lRLkhDTS5JUV9MQVNUU0FMRVBSSUNFLjQ1NDU2AQAAALuvlgECAAAABDIuOTYAzxjjuBgX3gjipZK7GBfeCB9DSVEuQ0FCQS5JUV9MQVNUU0FMRVBSSUNFLjQ1NDY0AQAAANrnNSMCAAAABDguNDgAVkmhuBgX3ggo0Yi7GBfeCB9DSVEuR0lMRC5JUV9MQVNUU0FMRVBSSUNFLjQ1NDU2AQAAAEpxAAACAAAABTYzLjU2AM8Y47gYF94IuhyVuxgX3ggfQ0lRLkVESVQuSVFfTUFSS0VUQ0FQLjYvMTQvMjAyNAEAAACI+gUPAgAAAAo0MTYuMTI0MTQ4AQYAAAAFAAAAATEBAAAACy0xOTk1NDk2MDA0AwAAAAMxNjACAAAABjEwMDA1NAQAAAABMAcAAAAJNi8xNC8yMDI0VkmhuBgX3ggo0Yi7GBfeCClDSVEuSVJPTi5JUV9QUklDRV9WT0xfSElTVF82TVRILjYvMTQvMjAyNAEAAABO3zkmAgAAAAgxMDIuMDk3MwBWSaG4GBfeCCjRiLsYF94IKUNJUS5BTUdOLklRX1BSSUNFX1ZPTF9ISVNUXzZNVEguNi8xNC8yMDI0AQAAAPBgAAACAAAABzI2LjYyMDEA69ueuBgX3ggo0Yi7</t>
  </si>
  <si>
    <t>GBfeCCJDSVEuSkJJTy5JUV9WQUxVRV9UUkFERUQuNi8xNy8yMDI0AQAAAHCvn3ADAAAAAADr2564GBfeCCjRiLsYF94IH0NJUS5NSVJNLklRX01BUktFVENBUC42LzE3LzIwMjQBAAAA2mYzIwIAAAALMTU1NS4zODk2OTMBBgAAAAUAAAABMQEAAAALLTE5OTU4NTAyMzkDAAAAAzE2MAIAAAAGMTAwMDU0BAAAAAEwBwAAAAk2LzE3LzIwMjTr2564GBfeCCjRiLsYF94IKUNJUS5TTFJYLklRX1BSSUNFX1ZPTF9ISVNUXzZNVEguNi8xNy8yMDI0AQAAANDfqxMCAAAABzcyLjUyMzcA69ueuBgX3ggo0Yi7GBfeCB5DSVEuQVpOLklRX01BUktFVENBUC42LzE3LzIwMjQBAAAAhiMFAAIAAAANMTkyNjY1Ljg1MzIxMwEGAAAABQAAAAExAQAAAAstMTk5OTc2NDY1MAMAAAACNTUCAAAABjEwMDA1NAQAAAABMAcAAAAJNi8xNy8yMDI0VkmhuBgX3ggo0Yi7GBfeCB9DSVEuQUdJTy5JUV9NQVJLRVRDQVAuNi8xNy8yMDI0AQAAAAskxgICAAAACzI0MTcuOTYwNjIyAQYAAAAFAAAAATEBAAAACy0xOTk2Nzc1MjQ5AwAAAAMxNjACAAAABjEwMDA1NAQAAAABMAcAAAAJNi8xNy8yMDI069ueuBgX3ggo0Yi7GBfeCCFDSVEuSk5KLklRX1ZBTFVFX1RSQURFRC42LzE3LzIwMjQBAAAAnSECAAIAAAAKOTcyLjk4Nzc4OQDr2564GBfeCCjRiLsYF94ILENJUS5PVklELklRX1NIT1JUX0lOVEVSRVNUX1BFUkNFTlQuNi8xNy8yMDI0</t>
  </si>
  <si>
    <t>AQAAACDQNxECAAAAEDQuMDQzNDQ3ODU2ODc1NzYA69ueuBgX3ggo0Yi7GBfeCB5DSVEuQVpOLklRX0xBU1RTQUxFUFJJQ0UuNDU0NjgBAAAAhiMFAAIAAAAFMTI1LjUA69ueuBgX3ggo0Yi7GBfeCB5DSVEuSk5KLklRX0xBU1RTQUxFUFJJQ0UuNDU0NjgBAAAAnSECAAIAAAAGMTQ3LjE5AOvbnrgYF94IKNGIuxgX3ggfQ0lRLkNMTk4uSVFfTEFTVFNBTEVQUklDRS40NTQ2MAEAAABkSTsUAgAAAAU3LjQ3MgDr2564GBfeCCjRiLsYF94IHkNJUS5NUksuSVFfTUFSS0VUQ0FQLjYvMTgvMjAyNAEAAAD2ZgQAAgAAAA0zMjQxNzMuODc5MjMzAQYAAAAFAAAAATEBAAAACy0xOTk2NTQyMjA4AwAAAAMxNjACAAAABjEwMDA1NAQAAAABMAcAAAAJNi8xOC8yMDI069ueuBgX3ggo0Yi7GBfeCB9DSVEuQVNNQi5JUV9NQVJLRVRDQVAuNi8xOC8yMDI0AQAAABCJ8QUCAAAACTk0LjQyMTk0OAEGAAAABQAAAAExAQAAAAstMTk5NTg0NDQyMAMAAAADMTYwAgAAAAYxMDAwNTQEAAAAATAHAAAACTYvMTgvMjAyNOvbnrgYF94IKNGIuxgX3ggsQ0lRLk5HTkUuSVFfU0hPUlRfSU5URVJFU1RfUEVSQ0VOVC42LzE4LzIwMjQBAAAAu77iIwIAAAAQNy41MzAxNDgyMTE2NDYxMwDr2564GBfeCCjRiLsYF94IH0NJUS5WU1RNLklRX0xBU1RTQUxFUFJJQ0UuNDU0NjkBAAAAKDfoBgIAAAAEMy4wNwDr2564GBfeCCjRiLsYF94IH0NJ</t>
  </si>
  <si>
    <t>US5UUFNULklRX0xBU1RTQUxFUFJJQ0UuNDU0NjIBAAAA3cPxIAIAAAAJMzcuMDQ5OTg4AOvbnrgYF94IKNGIuxgX3ggfQ0lRLkFUQUkuSVFfTEFTVFNBTEVQUklDRS40NTQ3MAEAAADtN1cqAgAAAAQxLjMyAOvbnrgYF94IKNGIuxgX3ggeQ0lRLkpOSi5JUV9NQVJLRVRDQVAuNi8yMC8yMDI0AQAAAJ0hAgACAAAADTM1NTY1OS4wNDk2NjQBBgAAAAUAAAABMQEAAAALLTE5OTc0MTA0MzADAAAAAzE2MAIAAAAGMTAwMDU0BAAAAAEwBwAAAAk2LzIwLzIwMjTr2564GBfeCCjRiLsYF94IH0NJUS5KQVpaLklRX01BUktFVENBUC42LzIwLzIwMjQBAAAARZ1mAAIAAAAKNjc3MC4zNzQ1NAEGAAAABQAAAAExAQAAAAstMTk5Njk3NzA3MwMAAAADMTYwAgAAAAYxMDAwNTQEAAAAATAHAAAACTYvMjAvMjAyNOvbnrgYF94IKNGIuxgX3ggfQ0lRLlZSVFguSVFfTEFTVFNBTEVQUklDRS40NTQ3MQEAAACLjQAAAgAAAAY0NjguNzIA69ueuBgX3ggo0Yi7GBfeCCtDSVEuTExZLklRX1NIT1JUX0lOVEVSRVNUX1BFUkNFTlQuNi8yMS8yMDI0AQAAABtbBAACAAAAETAuNjg0NDk5NDU5NDQ2ODE0AOvbnrgYF94IKNGIuxgX3ggiQ0lRLkFMTEsuSVFfQkVUQV8xWVJfUlNRLjYvMjUvMjAyNAEAAAA5/m0NAwAAAAAA69ueuBgX3ggcAn+7GBfeCB5DSVEuQk1ZLklRX0xBU1RTQUxFUFJJQ0UuNDU0NjMBAAAAxmQAAAIAAAAFNDEu</t>
  </si>
  <si>
    <t>MDQA69ueuBgX3ggo0Yi7GBfeCCJDSVEuU1ZSQS5JUV9CRVRBXzFZUl9SU1EuNi8yNi8yMDI0AQAAAHV/hwMCAAAAETAuMDU2ODQwNTk2NzY4NjU0AOvbnrgYF94IHAJ/uxgX3ggiQ0lRLk1UTkIuSVFfQkVUQV8xWVJfUlNRLjYvMjQvMjAyNAEAAADa0oUOAgAAABIwLjAxNzYwMTE3NzY2MTI1NjQA69ueuBgX3ggcAn+7GBfeCCJDSVEuTk5WQy5JUV9CRVRBXzFZUl9SU1EuNi8yNC8yMDI0AQAAAI/CWAECAAAAEjAuMDEyOTE2MTcwMzYyMzQ4NwDr2564GBfeCBwCf7sYF94IHkNJUS5KTkouSVFfTUFSS0VUQ0FQLjYvMjEvMjAyNAEAAACdIQIAAgAAAA0zNTc5OTMuNTI4NDcxAQYAAAAFAAAAATEBAAAACy0xOTk3NDEwNDMwAwAAAAMxNjACAAAABjEwMDA1NAQAAAABMAcAAAAJNi8yMS8yMDI0VkmhuBgX3ggo0Yi7GBfeCCJDSVEuQUJCVi5JUV9CRVRBXzFZUl9SU1EuNi8yNS8yMDI0AQAAAAoBdQgCAAAAEjAuMDM3MjA5NDQwNDA4ODc1NADr2564GBfeCD+LfLsYF94II0NJUS5YT01BLklRX0xBU1RTQUxFUFJJQ0UuNi8yMi8yMDI0AQAAAKGPAAACAAAABTI0LjQ1AOvbnrgYF94IKNGIuxgX3ggsQ0lRLkJQVEguSVFfU0hPUlRfSU5URVJFU1RfUEVSQ0VOVC42LzE0LzIwMjQBAAAAsmU8AgIAAAAQMS41Mjk0NDI1ODcwMTU0MQBWSaG4GBfeCCxlhrsYF94IHkNJUS5EWU4uSVFfTUFSS0VUQ0FQLjYvMTQvMjAy</t>
  </si>
  <si>
    <t>NAEAAAACBkgkAgAAAAszMjc5LjM3NDk0MgEGAAAABQAAAAExAQAAAAstMTk5NzIxNDUxNwMAAAADMTYwAgAAAAYxMDAwNTQEAAAAATAHAAAACTYvMTQvMjAyNOvbnrgYF94ILGWGuxgX3ggoQ0lRLk5WTy5JUV9QUklDRV9WT0xfSElTVF82TVRILjYvMjMvMjAyNAEAAAB87wQAAgAAAAcyNi40OTk5AOvbnrgYF94IKNGIuxgX3ggsQ0lRLlRFUk4uSVFfU0hPUlRfSU5URVJFU1RfUEVSQ0VOVC42LzIzLzIwMjQBAAAAluRGIQIAAAAQMy4yOTMwMjEwNTA5NDQ2NgDr2564GBfeCCjRiLsYF94IKUNJUS5CTlRYLklRX1BSSUNFX1ZPTF9ISVNUXzZNVEguNi8yNC8yMDI0AQAAAHs7DQMCAAAABzM0LjI2NjQA69ueuBgX3ggo0Yi7GBfeCCtDSVEuRFlOLklRX1NIT1JUX0lOVEVSRVNUX1BFUkNFTlQuNi8yNC8yMDI0AQAAAAIGSCQCAAAAEDEwLjIwMDAyMTk4NTY1NzQA69ueuBgX3ggo0Yi7GBfeCClDSVEuUEJMQS5JUV9QUklDRV9WT0xfSElTVF82TVRILjYvMjQvMjAyNAEAAAA29dgKAgAAAAgyMjIuMTUzMgDr2564GBfeCCjRiLsYF94ILENJUS5SRVZCLklRX1NIT1JUX0lOVEVSRVNUX1BFUkNFTlQuNi8yNC8yMDI0AQAAAH+DfykCAAAAEDEuMzQ4MzI3MjY3MTE1NDQA69ueuBgX3ggo0Yi7GBfeCClDSVEuVkVSVS5JUV9QUklDRV9WT0xfSElTVF82TVRILjYvMjQvMjAyNAEAAAA30wQAAgAAAAgxMjAuNDAyMQDr</t>
  </si>
  <si>
    <t>2564GBfeCCjRiLsYF94ILENJUS5NSVJBLklRX1NIT1JUX0lOVEVSRVNUX1BFUkNFTlQuNi8yNC8yMDI0AQAAACW87GoCAAAAETAuNzI3MjIzMDMxNjM4NDk4AOvbnrgYF94IKNGIuxgX3ggpQ0lRLkNLUFQuSVFfUFJJQ0VfVk9MX0hJU1RfNk1USC42LzI0LzIwMjQBAAAAuFEWEQMAAAAAAOvbnrgYF94IKNGIuxgX3ggsQ0lRLkNBTkYuSVFfU0hPUlRfSU5URVJFU1RfUEVSQ0VOVC42LzI0LzIwMjQBAAAASVQKAAMAAAAAAOvbnrgYF94IKNGIuxgX3ggpQ0lRLk5OVkMuSVFfUFJJQ0VfVk9MX0hJU1RfNk1USC42LzI0LzIwMjQBAAAAj8JYAQIAAAAIMTE4Ljg1NzQA69ueuBgX3ggo0Yi7GBfeCCNDSVEuSVZWRC5JUV9MQVNUU0FMRVBSSUNFLjYvMTQvMjAyNAEAAACCg14oAgAAAAQxLjU4AOvbnrgYF94ILGWGuxgX3ggsQ0lRLlNSUksuSVFfU0hPUlRfSU5URVJFU1RfUEVSQ0VOVC42LzI0LzIwMjQBAAAAkC22IAIAAAAQMTcuNTU4MTQwNzY2ODY4NwDr2564GBfeCCjRiLsYF94IKUNJUS5BTklYLklRX1BSSUNFX1ZPTF9ISVNUXzZNVEguNi8yNC8yMDI0AQAAAHoGBAACAAAABzY2LjM4ODkA69ueuBgX3ggo0Yi7GBfeCCxDSVEuQVNORC5JUV9TSE9SVF9JTlRFUkVTVF9QRVJDRU5ULjYvMjQvMjAyNAEAAACl4loCAgAAABA1Ljk2OTUwNDI0NTgyNDY2AOvbnrgYF94IKNGIuxgX3ggoQ0lRLkFaTi5JUV9QUklD</t>
  </si>
  <si>
    <t>RV9WT0xfSElTVF82TVRILjYvMjUvMjAyNAEAAACGIwUAAgAAAAcyMS4wNzE4AFZJobgYF94IKNGIuxgX3ggsQ0lRLlFOQ1guSVFfU0hPUlRfSU5URVJFU1RfUEVSQ0VOVC42LzI1LzIwMjQBAAAAL1neDwIAAAAQNC43MzMwMjc4MTkxNDg4NgDr2564GBfeCCjRiLsYF94IKUNJUS5TTkdYLklRX1BSSUNFX1ZPTF9ISVNUXzZNVEguNi8yNS8yMDI0AQAAAKttAAACAAAACDEwNC4xMDIyAOvbnrgYF94IKNGIuxgX3ggrQ0lRLldWRS5JUV9TSE9SVF9JTlRFUkVTVF9QRVJDRU5ULjYvMjUvMjAyNAEAAAAWwUoPAgAAABAyLjA2NTE3Mjg2OTI4MjU1AOvbnrgYF94IKNGIuxgX3gghQ0lRLlRWR04uSVFfVkFMVUVfVFJBREVELjYvNi8yMDI0AQAAALJ72ykCAAAACDEuMTAwMzkyAOvbnrgYF94IKNGIuxgX3ggfQ0lRLlNLWUUuSVFfTEFTVFNBTEVQUklDRS40NTQ2MAEAAABss+kPAgAAAAUxMC44NgDr2564GBfeCCjRiLsYF94IHkNJUS5MTFkuSVFfTEFTVFNBTEVQUklDRS40NTQ2MAEAAAAbWwQAAgAAAAY4ODUuMDEAVkmhuBgX3ggo0Yi7GBfeCB9DSVEuQ0FQUi5JUV9NQVJLRVRDQVAuNi8xMS8yMDI0AQAAAJWswgECAAAACjE3Ni41NTM2NTkBBgAAAAUAAAABMQEAAAALLTE5OTE2MzIyNTMDAAAAAzE2MAIAAAAGMTAwMDU0BAAAAAEwBwAAAAk2LzExLzIwMjRWSaG4GBfeCCjRiLsYF94II0NJUS5TVFRLLklRX0xB</t>
  </si>
  <si>
    <t>U1RTQUxFUFJJQ0UuNi8xNC8yMDI0AQAAAM2OihYCAAAABDYuMTkAVkmhuBgX3ggsZYa7GBfeCCNDSVEuR0xQRy5JUV9MQVNUU0FMRVBSSUNFLjYvMTQvMjAyNAEAAACyMRoAAgAAAAQyMy44AFZJobgYF94ILGWGuxgX3ggsQ0lRLk1CSU8uSVFfU0hPUlRfSU5URVJFU1RfUEVSQ0VOVC42LzE3LzIwMjQBAAAAMNl3EwIAAAAPMy4zNDk4NTY1OTg0ODE1AFZJobgYF94ILGWGuxgX3ggsQ0lRLkVWQVguSVFfU0hPUlRfSU5URVJFU1RfUEVSQ0VOVC42LzE3LzIwMjQBAAAADsgDEwIAAAARMC43ODk1MTQwNDk5NTMzMzYAVkmhuBgX3ggsZYa7GBfeCCJDSVEuU0xSWC5JUV9WQUxVRV9UUkFERUQuNi8xNy8yMDI0AQAAANDfqxMCAAAACDAuNjI1MzAzAFZJobgYF94ILGWGuxgX3gggQ0lRLlJISEJZLklRX01BUktFVENBUC42LzE3LzIwMjQBAAAAJHwKAAIAAAANMTk4NDg2LjE5NDM5OAEGAAAABQAAAAExAQAAAAstMjAxMTU3NzM3NAMAAAACMjkCAAAABjEwMDA1NAQAAAABMAcAAAAJNi8xNy8yMDI0VkmhuBgX3ggsZYa7GBfeCClDSVEuUkhIQlkuSVFfUFJJQ0VfVk9MX0hJU1RfNk1USC42LzgvMjAyNAEAAAAkfAoAAwAAAAAAVkmhuBgX3ggsZYa7GBfeCClDSVEuUERTQi5JUV9QUklDRV9WT0xfSElTVF82TVRILjYvMTIvMjAyNAEAAACHDDQDAgAAAAc3OC44MDU1AFZJobgYF94IKNGIuxgX3ggjQ0lRLlRWUkQu</t>
  </si>
  <si>
    <t>SVFfTEFTVFNBTEVQUklDRS42LzEyLzIwMjQBAAAAuOj9IQMAAAAAAFZJobgYF94IKNGIuxgX3ggfQ0lRLk5SWFAuSVFfTEFTVFNBTEVQUklDRS40NTQ2MAEAAAAVegkTAgAAAAQzLjA3AFZJobgYF94ILGWGuxgX3ggoQ0lRLlNOWS5JUV9QUklDRV9WT0xfSElTVF82TVRILjYvMTEvMjAyNAEAAAAafAoAAgAAAAcyMC4xMDQyAFZJobgYF94ILGWGuxgX3ggfQ0lRLk9DVUwuSVFfTUFSS0VUQ0FQLjYvMTMvMjAyNAEAAABCMYACAgAAAAo3ODAuNjQwMTMyAQYAAAAFAAAAATEBAAAACy0xOTk2MjI5NTU0AwAAAAMxNjACAAAABjEwMDA1NAQAAAABMAcAAAAJNi8xMy8yMDI0VkmhuBgX3ggo0Yi7GBfeCCJDSVEuQVROTS5JUV9WQUxVRV9UUkFERUQuNi8xMS8yMDI0AQAAAJu3dwACAAAACDEuMTIxODUxAFZJobgYF94ILGWGuxgX3ggiQ0lRLlROWFAuSVFfVkFMVUVfVFJBREVELjYvMTQvMjAyNAEAAABrHq0GAgAAAAg3LjY4NDg3NQBWSaG4GBfeCCjRiLsYF94IKUNJUS5OS0dOLklRX1BSSUNFX1ZPTF9ISVNUXzZNVEguNi8xMi8yMDI0AQAAADxUfyMCAAAACDE5Ny43MDg4AFZJobgYF94ILGWGuxgX3ggiQ0lRLklST04uSVFfVkFMVUVfVFJBREVELjYvMTQvMjAyNAEAAABO3zkmAgAAAAk1NS41MTY1MDQAzxjjuBgX3ggUMJC7GBfeCCxDSVEuQ0FCQS5JUV9TSE9SVF9JTlRFUkVTVF9QRVJDRU5ULjYvMTQvMjAy</t>
  </si>
  <si>
    <t>NAEAAADa5zUjAgAAABAxOS42MjA1MjQ4NTg4NTM4AFZJobgYF94ILGWGuxgX3ggiQ0lRLkRZTi5JUV9MQVNUU0FMRVBSSUNFLjYvMTQvMjAyNAEAAAACBkgkAgAAAAUzMy4wNwBWSaG4GBfeCCxlhrsYF94ILENJUS5DT0dULklRX1NIT1JUX0lOVEVSRVNUX1BFUkNFTlQuNi8xNC8yMDI0AQAAAGnURCgCAAAAEDEzLjE2NzYzODA3ODc4OTQAVkmhuBgX3ggsZYa7GBfeCB9DSVEuSVZWRC5JUV9MQVNUU0FMRVBSSUNFLjQ1NDY0AQAAAIKDXigCAAAABDEuMjQAVkmhuBgX3ggsZYa7GBfeCCxDSVEuTUJSWC5JUV9TSE9SVF9JTlRFUkVTVF9QRVJDRU5ULjYvMTQvMjAyNAEAAACGbBQTAgAAABEwLjkxMzU0ODM5Mzc5NTI5NQBWSaG4GBfeCCxlhrsYF94IH0NJUS5BVE5NLklRX01BUktFVENBUC42LzE3LzIwMjQBAAAAm7d3AAIAAAAKMjM2LjE4Mjc2NgEGAAAABQAAAAExAQAAAAstMTk5ODk3MTg5MAMAAAADMTYwAgAAAAYxMDAwNTQEAAAAATAHAAAACTYvMTcvMjAyNFZJobgYF94ILGWGuxgX3ggfQ0lRLkVOTFYuSVFfTUFSS0VUQ0FQLjYvMTcvMjAyNAEAAAA76AEFAgAAAAkyOS4wMTE3NzQBBgAAAAUAAAABMQEAAAALLTE5ODk2Mzk4NzcDAAAAAzE2MAIAAAAGMTAwMDU0BAAAAAEwBwAAAAk2LzE3LzIwMjRWSaG4GBfeCCxlhrsYF94IKkNJUS5SSEhCWS5JUV9QUklDRV9WT0xfSElTVF82TVRILjYvMTcvMjAy</t>
  </si>
  <si>
    <t>NAEAAAAkfAoAAwAAAAAAVkmhuBgX3ggsZYa7GBfeCCJDSVEuQUdJTy5JUV9WQUxVRV9UUkFERUQuNi8xNy8yMDI0AQAAAAskxgICAAAACTQxLjUwNzYxOABWSaG4GBfeCCxlhrsYF94IK0NJUS5UQUsuSVFfU0hPUlRfSU5URVJFU1RfUEVSQ0VOVC42LzE3LzIwMjQBAAAALFgNAAMAAAAAAFZJobgYF94ILGWGuxgX3ggfQ0lRLlBZUEQuSVFfTEFTVFNBTEVQUklDRS40NTQ2OAEAAAB/Fu8CAgAAAAYzLjg4MjkAVkmhuBgX3ggsZYa7GBfeCB9DSVEuVFNIQS5JUV9MQVNUU0FMRVBSSUNFLjQ1NDYwAQAAAKORsScCAAAABDQuMDMAVkmhuBgX3ggsZYa7GBfeCB9DSVEuTEdORC5JUV9MQVNUU0FMRVBSSUNFLjQ1NDYwAQAAAGR4AAACAAAABTgwLjY0AFZJobgYF94ILGWGuxgX3ggfQ0lRLkVSQVMuSVFfTUFSS0VUQ0FQLjYvMTgvMjAyNAEAAAB/Ln4jAgAAAAk1NTYuMDQzODMBBgAAAAUAAAABMQEAAAALLTE5OTU0NDQzNjQDAAAAAzE2MAIAAAAGMTAwMDU0BAAAAAEwBwAAAAk2LzE4LzIwMjRWSaG4GBfeCCxlhrsYF94IIkNJUS5BU01CLklRX1ZBTFVFX1RSQURFRC42LzE4LzIwMjQBAAAAEInxBQIAAAAIMC4zODY0MzQAVkmhuBgX3ggsZYa7GBfeCCBDSVEuUkhIQlkuSVFfTEFTVFNBTEVQUklDRS40NTQ2MgEAAAAkfAoAAwAAAAAAVkmhuBgX3ggsZYa7GBfeCCJDSVEuVFBTVC5JUV9WQUxVRV9UUkFERUQuNi8y</t>
  </si>
  <si>
    <t>MC8yMDI0AQAAAN3D8SACAAAACTYxLjg3NjM5NgBWSaG4GBfeCCxlhrsYF94ILENJUS5QVENULklRX1NIT1JUX0lOVEVSRVNUX1BFUkNFTlQuNi8yMC8yMDI0AQAAAJRbDwACAAAAEDkuNzYyODkxNjI1NzcwMjMAVkmhuBgX3ggsZYa7GBfeCClDSVEuVFJWTi5JUV9QUklDRV9WT0xfSElTVF82TVRILjYvMjAvMjAyNAEAAABWkncCAgAAAAc3NS43Njk4AFZJobgYF94ILGWGuxgX3ggsQ0lRLlRSVk4uSVFfU0hPUlRfSU5URVJFU1RfUEVSQ0VOVC42LzIwLzIwMjQBAAAAVpJ3AgIAAAARMC4yMzcxMTQyMTcwOTM0NDQAVkmhuBgX3ggsZYa7GBfeCB9DSVEuR0lMRC5JUV9MQVNUU0FMRVBSSUNFLjQ1NDcwAQAAAEpxAAACAAAABTY4LjgzAFZJobgYF94ILGWGuxgX3ggfQ0lRLk1OTUQuSVFfTEFTVFNBTEVQUklDRS40NTQ3MAEAAACi/JwlAgAAAAQ3LjI1AFZJobgYF94ILGWGuxgX3ggiQ0lRLk5WTy5JUV9MQVNUU0FMRVBSSUNFLjYvMTAvMjAyNAEAAAB87wQAAgAAAAYxNDMuNjMAVkmhuBgX3ggsZYa7GBfeCB5DSVEuU05ZLklRX0xBU1RTQUxFUFJJQ0UuNDU0NjEBAAAAGnwKAAIAAAAFNDcuMjIAVkmhuBgX3ggsZYa7GBfeCCNDSVEuTVJFTy5JUV9MQVNUU0FMRVBSSUNFLjYvMTIvMjAyNAEAAACqQVsSAgAAAAQzLjgzAFZJobgYF94ILGWGuxgX3ggfQ0lRLk5LVFIuSVFfTUFSS0VUQ0FQLjYvMTIvMjAyNAEA</t>
  </si>
  <si>
    <t>AADpdAAAAgAAAAoyMzcuMzg1MTc0AQYAAAAFAAAAATEBAAAACy0xOTkyMjE0NTc2AwAAAAMxNjACAAAABjEwMDA1NAQAAAABMAcAAAAJNi8xMi8yMDI0VkmhuBgX3ggsZYa7GBfeCCNDSVEuTktHTi5JUV9MQVNUU0FMRVBSSUNFLjYvMTIvMjAyNAEAAAA8VH8jAgAAAAQxLjI5AFZJobgYF94ILGWGuxgX3ggjQ0lRLk1STkEuSVFfTEFTVFNBTEVQUklDRS42LzEzLzIwMjQBAAAA/IOrBwIAAAAGMTQ1LjIzAFZJobgYF94ILGWGuxgX3ggrQ0lRLlNOWS5JUV9TSE9SVF9JTlRFUkVTVF9QRVJDRU5ULjYvMTMvMjAyNAEAAAAafAoAAwAAAAAAVkmhuBgX3ggsZYa7GBfeCB9DSVEuS1lNUi5JUV9NQVJLRVRDQVAuNi8xNC8yMDI0AQAAAAuQTyACAAAACzIwNDIuNjE2NTQyAQYAAAAFAAAAATEBAAAACy0xOTk3MzI5NjI3AwAAAAMxNjACAAAABjEwMDA1NAQAAAABMAcAAAAJNi8xNC8yMDI0VkmhuBgX3ggsZYa7GBfeCClDSVEuR0xVRS5JUV9QUklDRV9WT0xfSElTVF82TVRILjYvMTQvMjAyNAEAAAAhjSQpAgAAAAgxMDIuODI5NABWSaG4GBfeCCxlhrsYF94IIkNJUS5OUklYLklRX1ZBTFVFX1RSQURFRC42LzE2LzIwMjQBAAAATCpVDAMAAAAAAFZJobgYF94ILGWGuxgX3ggiQ0lRLk1CSU8uSVFfVkFMVUVfVFJBREVELjYvMTcvMjAyNAEAAAAw2XcTAgAAAAo4NDcuNjMwOTg4AFZJobgYF94ILGWGuxgX3ggiQ0lR</t>
  </si>
  <si>
    <t>LkVWQVguSVFfVkFMVUVfVFJBREVELjYvMTcvMjAyNAEAAAAOyAMTAgAAAAgyLjg5MDc4OQBWSaG4GBfeCCxlhrsYF94IKUNJUS5BVE5NLklRX1BSSUNFX1ZPTF9ISVNUXzZNVEguNi8xNy8yMDI0AQAAAJu3dwACAAAABzgyLjcyNTIAVkmhuBgX3ggsZYa7GBfeCClDSVEuRU5MVi5JUV9QUklDRV9WT0xfSElTVF82TVRILjYvMTcvMjAyNAEAAAA76AEFAgAAAAgxNTYuNzE2MgBWSaG4GBfeCCxlhrsYF94IJENJUS5SSEhCWS5JUV9MQVNUU0FMRVBSSUNFLjYvMTcvMjAyNAEAAAAkfAoAAwAAAAAAVkmhuBgX3ggsZYa7GBfeCChDSVEuSk5KLklRX1BSSUNFX1ZPTF9ISVNUXzZNVEguNi8xNy8yMDI0AQAAAJ0hAgACAAAABzE1LjAzNjYAVkmhuBgX3ggsZYa7GBfeCCFDSVEuTVJLLklRX1ZBTFVFX1RSQURFRC42LzE3LzIwMjQBAAAA9mYEAAIAAAALMTA4Ni44MTM5NTMAzxjjuBgX3ggUMJC7GBfeCCFDSVEuVEFLLklRX1ZBTFVFX1RSQURFRC42LzE3LzIwMjQBAAAALFgNAAIAAAAJMTguNzAzNjI2AFZJobgYF94ILGWGuxgX3ggjQ0lRLlRTSEEuSVFfTEFTVFNBTEVQUklDRS42LzE4LzIwMjQBAAAAo5GxJwIAAAAEMi45NwBWSaG4GBfeCCxlhrsYF94IH0NJUS5MR05ELklRX0xBU1RTQUxFUFJJQ0UuNDU0NjgBAAAAZHgAAAIAAAAENzguOQBWSaG4GBfeCOjwg7sYF94IH0NJUS5FUkFTLklRX0xBU1RTQUxFUFJJ</t>
  </si>
  <si>
    <t>Q0UuNDU0NjABAAAAfy5+IwIAAAABMgBWSaG4GBfeCCxlhrsYF94IH0NJUS5STE1ELklRX01BUktFVENBUC42LzE4LzIwMjQBAAAA82eKAAIAAAAJOTEuNDI3ODMyAQYAAAAFAAAAATEBAAAACy0xOTk1Nzg2MzcyAwAAAAMxNjACAAAABjEwMDA1NAQAAAABMAcAAAAJNi8xOC8yMDI0VkmhuBgX3ggsZYa7GBfeCB9DSVEuTkdORS5JUV9NQVJLRVRDQVAuNi8xOC8yMDI0AQAAALu+4iMCAAAACjM5My41NjIzNjIBBgAAAAUAAAABMQEAAAALLTE5OTA4Mjg4MjEDAAAAAzE2MAIAAAAGMTAwMDU0BAAAAAEwBwAAAAk2LzE4LzIwMjRWSaG4GBfeCCxlhrsYF94IIkNJUS5YQklULklRX1ZBTFVFX1RSQURFRC42LzE4LzIwMjQBAAAAAGPsDAIAAAAINC4xODk0OTUAVkmhuBgX3gjo8IO7GBfeCCBDSVEuUkhIQlkuSVFfTEFTVFNBTEVQUklDRS40NTQ3MAEAAAAkfAoAAwAAAAAAVkmhuBgX3gjo8IO7GBfeCClDSVEuQUxMTy5JUV9QUklDRV9WT0xfSElTVF82TVRILjYvMjAvMjAyNAEAAACGvUIhAgAAAAc3NC44NTQzAFZJobgYF94I6PCDuxgX3ggeQ0lRLkVUTkIuSVFfTUFSS0VUQ0FQLjYvOC8yMDI0AQAAALnGKSYCAAAACjc5Ni45MTAzODQBBgAAAAUAAAABMQEAAAALLTE5OTU0MTQ3MzEDAAAAAzE2MAIAAAAGMTAwMDU0BAAAAAEwBwAAAAg2LzgvMjAyNFZJobgYF94I6PCDuxgX3ggeQ0lRLk5WTy5JUV9MQVNUU0FM</t>
  </si>
  <si>
    <t>RVBSSUNFLjQ1NDYwAQAAAHzvBAACAAAABjE0MC4zNwBWSaG4GBfeCOjwg7sYF94ILENJUS5OUlhQLklRX1NIT1JUX0lOVEVSRVNUX1BFUkNFTlQuNi8xMC8yMDI0AQAAABV6CRMCAAAAEDQuNTQ4OTkxMzE0MDI2OTYAVkmhuBgX3gjo8IO7GBfeCB9DSVEuQU5WUy5JUV9MQVNUU0FMRVBSSUNFLjQ1NDUzAQAAAC/RHSUCAAAAAzYuNQBWSaG4GBfeCOjwg7sYF94IIUNJUS5OVk8uSVFfVkFMVUVfVFJBREVELjYvMTEvMjAyNAEAAAB87wQAAgAAAAo2MjguNjAyMTQ0AFZJobgYF94I6PCDuxgX3ggjQ0lRLk5LVFIuSVFfTEFTVFNBTEVQUklDRS42LzEyLzIwMjQBAAAA6XQAAAIAAAAIMTkuMzQ5OTkAVkmhuBgX3gjo8IO7GBfeCB9DSVEuTktHTi5JUV9MQVNUU0FMRVBSSUNFLjQ1NDYyAQAAADxUfyMCAAAABDEuMTkAVkmhuBgX3gjo8IO7GBfeCCFDSVEuU05ZLklRX1ZBTFVFX1RSQURFRC42LzEzLzIwMjQBAAAAGnwKAAIAAAAKMTA2LjY5MjM5NwBWSaG4GBfeCOjwg7sYF94IK0NJUS5UQUsuSVFfU0hPUlRfSU5URVJFU1RfUEVSQ0VOVC42LzE0LzIwMjQBAAAALFgNAAMAAAAAAFZJobgYF94I6PCDuxgX3ggfQ0lRLktZTVIuSVFfTEFTVFNBTEVQUklDRS40NTQ2NAEAAAALkE8gAgAAAAUzMS45OQBWSaG4GBfeCOjwg7sYF94IH0NJUS5CRUFNLklRX0xBU1RTQUxFUFJJQ0UuNDU0NTYBAAAAEUanIQIAAAAFMjUu</t>
  </si>
  <si>
    <t>MjQAVkmhuBgX3gjo8IO7GBfeCB9DSVEuQVVUTC5JUV9NQVJLRVRDQVAuNi8xNC8yMDI0AQAAABndjCECAAAACzExOTcuMTYyNTc2AQYAAAAFAAAAATEBAAAACy0xOTkxMjg0MDk0AwAAAAMxNjACAAAABjEwMDA1NAQAAAABMAcAAAAJNi8xNC8yMDI0VkmhuBgX3gjo8IO7GBfeCClDSVEuU05EWC5JUV9QUklDRV9WT0xfSElTVF82TVRILjYvMTQvMjAyNAEAAADKpp8BAgAAAAc0NC45NDg2AFZJobgYF94I6PCDuxgX3ggjQ0lRLkdMVUUuSVFfTEFTVFNBTEVQUklDRS42LzE0LzIwMjQBAAAAIY0kKQIAAAAEMy44MwBWSaG4GBfeCOjwg7sYF94IH0NJUS5GQklPLklRX01BUktFVENBUC42LzE3LzIwMjQBAAAACfKtAwIAAAAJMzcuODQwNjM2AQYAAAAFAAAAATEBAAAACy0xOTk0MDk1NDY5AwAAAAMxNjACAAAABjEwMDA1NAQAAAABMAcAAAAJNi8xNy8yMDI0VkmhuBgX3gjo8IO7GBfeCB9DSVEuSkJJTy5JUV9MQVNUU0FMRVBSSUNFLjQ1NDU3AQAAAHCvn3ADAAAAAABWSaG4GBfeCOjwg7sYF94IIkNJUS5NUksuSVFfTEFTVFNBTEVQUklDRS42LzE3LzIwMjQBAAAA9mYEAAIAAAAFMTI3LjUAVkmhuBgX3ggo0Yi7GBfeCB9DSVEuQVROTS5JUV9MQVNUU0FMRVBSSUNFLjQ1NDU3AQAAAJu3dwACAAAABDcuODIAVkmhuBgX3gjo8IO7GBfeCCNDSVEuRU5MVi5JUV9MQVNUU0FMRVBSSUNFLjYvMTcvMjAyNAEAAAA7</t>
  </si>
  <si>
    <t>6AEFAgAAAAQxLjM5AFZJobgYF94I6PCDuxgX3gggQ0lRLlJISEJZLklRX0xBU1RTQUxFUFJJQ0UuNDU0NjcBAAAAJHwKAAMAAAAAAFZJobgYF94I6PCDuxgX3ggiQ0lRLkpOSi5JUV9MQVNUU0FMRVBSSUNFLjYvMTcvMjAyNAEAAACdIQIAAgAAAAYxNDUuOTUAVkmhuBgX3gjo8IO7GBfeCB9DSVEuT1ZJRC5JUV9MQVNUU0FMRVBSSUNFLjQ1NDU3AQAAACDQNxECAAAABDMuMjkAVkmhuBgX3gjo8IO7GBfeCCJDSVEuRVROQi5JUV9MQVNUU0FMRVBSSUNFLjYvOC8yMDI0AQAAALnGKSYCAAAAAzguMQBWSaG4GBfeCOjwg7sYF94IH0NJUS5BS1JPLklRX01BUktFVENBUC42LzExLzIwMjQBAAAAOEoVIgIAAAALMTYyMC4yMDgwOTQBBgAAAAUAAAABMQEAAAALLTE5OTUwMzcyNTADAAAAAzE2MAIAAAAGMTAwMDU0BAAAAAEwBwAAAAk2LzExLzIwMjRWSaG4GBfeCOjwg7sYF94ILENJUS5OS1RSLklRX1NIT1JUX0lOVEVSRVNUX1BFUkNFTlQuNi8xMi8yMDI0AQAAAOl0AAACAAAAEDEuNDg3OTc4NTc0MTgwMjIAVkmhuBgX3gjo8IO7GBfeCB5DSVEuSENNLklRX01BUktFVENBUC42LzE0LzIwMjQBAAAAu6+WAQIAAAALMjUwMS4yMDA3NTYBBgAAAAUAAAABMQEAAAALLTIwMDc2Mzg5OTQDAAAAAjU1AgAAAAYxMDAwNTQEAAAAATAHAAAACTYvMTQvMjAyNFZJobgYF94I6PCDuxgX3ggjQ0lRLkJFQU0uSVFfTEFTVFNB</t>
  </si>
  <si>
    <t>TEVQUklDRS42LzE0LzIwMjQBAAAAEUanIQIAAAAFMjQuODcAVkmhuBgX3gjo8IO7GBfeCClDSVEuQVVUTC5JUV9QUklDRV9WT0xfSElTVF82TVRILjYvMTQvMjAyNAEAAAAZ3YwhAgAAAAc2Ni4yNjI0AFZJobgYF94I6PCDuxgX3gghQ0lRLkRZTi5JUV9WQUxVRV9UUkFERUQuNi8xNC8yMDI0AQAAAAIGSCQCAAAACTE5LjE2NTgxOABWSaG4GBfeCOjwg7sYF94II0NJUS5TTkRYLklRX0xBU1RTQUxFUFJJQ0UuNi8xNC8yMDI0AQAAAMqmnwECAAAABTIwLjExAFZJobgYF94I6PCDuxgX3ggiQ0lRLlNUVEsuSVFfVkFMVUVfVFJBREVELjYvMTQvMjAyNAEAAADNjooWAgAAAAgzLjE2MTI1MgBWSaG4GBfeCOjwg7sYF94IH0NJUS5HTFVFLklRX0xBU1RTQUxFUFJJQ0UuNDU0NjQBAAAAIY0kKQIAAAAEMy42MwBWSaG4GBfeCOjwg7sYF94IIkNJUS5HTFBHLklRX1ZBTFVFX1RSQURFRC42LzE0LzIwMjQBAAAAsjEaAAIAAAAIMS42MzA5NDMAVkmhuBgX3gjo8IO7GBfeCClDSVEuRkJJTy5JUV9QUklDRV9WT0xfSElTVF82TVRILjYvMTcvMjAyNAEAAAAJ8q0DAgAAAAc4Ni4zMTI4AFZJobgYF94I6PCDuxgX3ggjQ0lRLkpCSU8uSVFfTEFTVFNBTEVQUklDRS42LzE3LzIwMjQBAAAAcK+fcAMAAAAAAFZJobgYF94I6PCDuxgX3ggeQ0lRLk1SSy5JUV9MQVNUU0FMRVBSSUNFLjQ1NDY3AQAAAPZmBAACAAAABjEzMi45</t>
  </si>
  <si>
    <t>NgBWSaG4GBfeCKNqiLsYF94IHkNJUS5KTkouSVFfTEFTVFNBTEVQUklDRS40NTQ2NwEAAACdIQIAAgAAAAYxNDkuMTIAVkmhuBgX3gjo8IO7GBfeCCNDSVEuT1ZJRC5JUV9MQVNUU0FMRVBSSUNFLjYvMTcvMjAyNAEAAAAg0DcRAgAAAAYwLjc4OTYAVkmhuBgX3gjo8IO7GBfeCChDSVEuQVpOLklRX1BSSUNFX1ZPTF9ISVNUXzZNVEguNi8xNy8yMDI0AQAAAIYjBQACAAAABzIxLjIxNTcAzxjjuBgX3ggUMJC7GBfeCB9DSVEuTVJOUy5JUV9NQVJLRVRDQVAuNi8xNy8yMDI0AQAAACEWNwECAAAACjQwMTAuODc0OTEBBgAAAAUAAAABMQEAAAALLTE5ODk5NjM4MzADAAAAAzEyNQIAAAAGMTAwMDU0BAAAAAEwBwAAAAk2LzE3LzIwMjRWSaG4GBfeCOjwg7sYF94IIkNJUS5aTlRMLklRX1ZBTFVFX1RSQURFRC42LzE4LzIwMjQBAAAAG5+YJgIAAAAJODkuMzQ4OTA5AFZJobgYF94Io2qIuxgX3ggfQ0lRLkVSQVMuSVFfTEFTVFNBTEVQUklDRS40NTQ2OAEAAAB/Ln4jAgAAAAQyLjA4AFZJobgYF94I6PCDuxgX3ggfQ0lRLlJMTUQuSVFfTEFTVFNBTEVQUklDRS40NTQ2OAEAAADzZ4oAAgAAAAQyLjk5AFZJobgYF94I6PCDuxgX3ggfQ0lRLk5HTkUuSVFfTEFTVFNBTEVQUklDRS40NTQ2MAEAAAC7vuIjAgAAAAI0MABWSaG4GBfeCOjwg7sYF94IKUNJUS5BQkJWLklRX1BSSUNFX1ZPTF9ISVNUXzZNVEguNi8xOC8y</t>
  </si>
  <si>
    <t>MDI0AQAAAAoBdQgCAAAABzE5LjIyMTkAVkmhuBgX3gjo8IO7GBfeCCxDSVEuTFhSWC5JUV9TSE9SVF9JTlRFUkVTVF9QRVJDRU5ULjYvMTkvMjAyNAEAAAA9eAAAAgAAABA2Ljk1NDU0MzgwMjkzMjIzAFZJobgYF94I6PCDuxgX3ggfQ0lRLkFMTE8uSVFfTEFTVFNBTEVQUklDRS40NTQ3MAEAAACGvUIhAgAAAAQyLjQ0AFZJobgYF94I6PCDuxgX3ggpQ0lRLk9DR04uSVFfUFJJQ0VfVk9MX0hJU1RfNk1USC42LzIwLzIwMjQBAAAAt8AcEgIAAAAIMTE4LjMyNDUAVkmhuBgX3gjo8IO7GBfeCCxDSVEuTk5WQy5JUV9TSE9SVF9JTlRFUkVTVF9QRVJDRU5ULjYvMjAvMjAyNAEAAACPwlgBAgAAABAxLjI2OTk3NjI5OTMwNTkxAFZJobgYF94I6PCDuxgX3ggpQ0lRLktZVFguSVFfUFJJQ0VfVk9MX0hJU1RfNk1USC42LzIwLzIwMjQBAAAAYa3KJgMAAAAAAFZJobgYF94I6PCDuxgX3ggoQ0lRLk5WUy5JUV9QUklDRV9WT0xfSElTVF82TVRILjYvMjAvMjAyNAEAAACptegPAgAAAAc2Mi4wMDEyAFZJobgYF94I6PCDuxgX3gggQ0lRLlJISEJZLklRX01BUktFVENBUC42LzIxLzIwMjQBAAAAJHwKAAIAAAANMjAzOTc1LjMxODQ5NgEGAAAABQAAAAExAQAAAAstMjAxMTU3NzM3NAMAAAACMjkCAAAABjEwMDA1NAQAAAABMAcAAAAJNi8yMS8yMDI0VkmhuBgX3gjo8IO7GBfeCCJDSVEuTExZLklRX0xBU1RTQUxFUFJJ</t>
  </si>
  <si>
    <t>Q0UuNi8yMS8yMDI0AQAAABtbBAACAAAABjg4My44OABWSaG4GBfeCOjwg7sYF94IKUNJUS5DTE5OLklRX1BSSUNFX1ZPTF9ISVNUXzZNVEguNi8yMS8yMDI0AQAAAGRJOxQCAAAABzg4LjYyMTMAVkmhuBgX3gjo8IO7GBfeCCJDSVEuVEFLLklRX0xBU1RTQUxFUFJJQ0UuNi8yMi8yMDI0AQAAACxYDQACAAAABDEyLjYAVkmhuBgX3gjo8IO7GBfeCB9DSVEuR1VUUy5JUV9NQVJLRVRDQVAuNi8yMy8yMDI0AQAAAFE+LwkCAAAACjIxNi4wMTUwNTUBBgAAAAUAAAABMQEAAAALLTE5OTE4OTI5NjcDAAAAAzE2MAIAAAAGMTAwMDU0BAAAAAEwBwAAAAk2LzIzLzIwMjRWSaG4GBfeCOjwg7sYF94IH0NJUS5URVJOLklRX0xBU1RTQUxFUFJJQ0UuNDU0NzEBAAAAluRGIQIAAAAENi44MQBWSaG4GBfeCOjwg7sYF94II0NJUS5HTkZULklRX0xBU1RTQUxFUFJJQ0UuNi8xMC8yMDI0AQAAACLBkwACAAAAAzQuOQBWSaG4GBfeCOjwg7sYF94IIkNJUS5TVVBOLklRX1ZBTFVFX1RSQURFRC42LzExLzIwMjQBAAAAsHMGAAIAAAAIMTAuMzYyMzEAVkmhuBgX3gjo8IO7GBfeCClDSVEuQUtSTy5JUV9QUklDRV9WT0xfSElTVF82TVRILjYvMTEvMjAyNAEAAAA4ShUiAgAAAAc2Ny4yOTk2AFZJobgYF94I6PCDuxgX3ggfQ0lRLkFGTUQuSVFfTUFSS0VUQ0FQLjYvMTIvMjAyNAEAAADb9wwAAgAAAAoxMDQuNDYwMzk2AQYAAAAF</t>
  </si>
  <si>
    <t>AAAAATEBAAAACy0xOTg5ODgxODQ2AwAAAAMxNjACAAAABjEwMDA1NAQAAAABMAcAAAAJNi8xMi8yMDI0VkmhuBgX3gjo8IO7GBfeCCxDSVEuTktHTi5JUV9TSE9SVF9JTlRFUkVTVF9QRVJDRU5ULjYvMTIvMjAyNAEAAAA8VH8jAgAAABAyLjQxMzE5MDQ5NTQ3MTI5AFZJobgYF94I6PCDuxgX3ggsQ0lRLklQSEEuSVFfU0hPUlRfSU5URVJFU1RfUEVSQ0VOVC42LzEzLzIwMjQBAAAAmYAGAAMAAAAAAFZJobgYF94I6PCDuxgX3ggiQ0lRLkhDTS5JUV9MQVNUU0FMRVBSSUNFLjYvMTQvMjAyNAEAAAC7r5YBAgAAAAQyLjkzAM8Y47gYF94IFDCQuxgX3ggeQ0lRLkJNWS5JUV9NQVJLRVRDQVAuNi8xNC8yMDI0AQAAAMZkAAACAAAADDgzNTE2LjUyMzk1NQEGAAAABQAAAAExAQAAAAstMTk5OTI2NjQ2MwMAAAADMTYwAgAAAAYxMDAwNTQEAAAAATAHAAAACTYvMTQvMjAyNFZJobgYF94I6PCDuxgX3ggfQ0lRLlNORFguSVFfTEFTVFNBTEVQUklDRS40NTQ2NAEAAADKpp8BAgAAAAUyMC4wNQBWSaG4GBfeCOjwg7sYF94IIkNJUS5JVlZELklRX1ZBTFVFX1RSQURFRC42LzE0LzIwMjQBAAAAgoNeKAIAAAAIMC4zOTI4ODMAVkmhuBgX3gjo8IO7GBfeCB9DSVEuWlVSQS5JUV9NQVJLRVRDQVAuNi8xNC8yMDI0AQAAAK9XR2oCAAAACjIzNC45Njg5NDEBBgAAAAUAAAABMQEAAAALLTE5OTUyMDA4NDcDAAAAAzE2MAIA</t>
  </si>
  <si>
    <t>AAAGMTAwMDU0BAAAAAEwBwAAAAk2LzE0LzIwMjRWSaG4GBfeCOjwg7sYF94IKUNJUS5JTkFCLklRX1BSSUNFX1ZPTF9ISVNUXzZNVEguNi8xNS8yMDI0AQAAABQ0LiECAAAACDEyMi4wNjU1AFZJobgYF94I6PCDuxgX3ggfQ0lRLkZCSU8uSVFfTEFTVFNBTEVQUklDRS40NTQ2NwEAAAAJ8q0DAgAAAAMxLjcAVkmhuBgX3gjo8IO7GBfeCB9DSVEuSkJJTy5JUV9MQVNUU0FMRVBSSUNFLjQ1NDY3AQAAAHCvn3ADAAAAAABWSaG4GBfeCOjwg7sYF94IH0NJUS5PVklELklRX0xBU1RTQUxFUFJJQ0UuNDU0NjcBAAAAINA3EQIAAAAEMC43OQBWSaG4GBfeCOjwg7sYF94IIkNJUS5BWk4uSVFfTEFTVFNBTEVQUklDRS42LzE3LzIwMjQBAAAAhiMFAAIAAAAGMTI0LjI4AFZJobgYF94IKNGIuxgX3ggpQ0lRLk1STlMuSVFfUFJJQ0VfVk9MX0hJU1RfNk1USC42LzE3LzIwMjQBAAAAIRY3AQIAAAAHNDAuNTI3OABWSaG4GBfeCOjwg7sYF94IH0NJUS5aTlRMLklRX01BUktFVENBUC42LzE4LzIwMjQBAAAAG5+YJgIAAAAKMjkzLjk5NDc4NQEGAAAABQAAAAExAQAAAAstMTk5NjMzODYzMQMAAAADMTYwAgAAAAYxMDAwNTQEAAAAATAHAAAACTYvMTgvMjAyNFZJobgYF94IKNGIuxgX3ggiQ0lRLklNQ1IuSVFfVkFMVUVfVFJBREVELjYvMTgvMjAyNAEAAACz/+4HAgAAAAkzOC4xMDAxMDIAVkmhuBgX3gjo8IO7GBfeCCxD</t>
  </si>
  <si>
    <t>SVEuUFlQRC5JUV9TSE9SVF9JTlRFUkVTVF9QRVJDRU5ULjYvMTgvMjAyNAEAAAB/Fu8CAgAAABAwLjExMjM3NjgzNTczODQ2AFZJobgYF94I6PCDuxgX3ggsQ0lRLlRTSEEuSVFfU0hPUlRfSU5URVJFU1RfUEVSQ0VOVC42LzE4LzIwMjQBAAAAo5GxJwIAAAAPOC42MjA0Njc3MDU2MjkzAFZJobgYF94I6PCDuxgX3ggjQ0lRLk5HTkUuSVFfTEFTVFNBTEVQUklDRS42LzE4LzIwMjQBAAAAu77iIwIAAAAFMzAuMzIAVkmhuBgX3gjo8IO7GBfeCB9DSVEuQUJCVi5JUV9MQVNUU0FMRVBSSUNFLjQ1NDYwAQAAAAoBdQgCAAAABjE2OS42OABWSaG4GBfeCOjwg7sYF94IIkNJUS5MWFJYLklRX1ZBTFVFX1RSQURFRC42LzE5LzIwMjQBAAAAPXgAAAMAAAAAAFZJobgYF94I6PCDuxgX3ggfQ0lRLk9DR04uSVFfTEFTVFNBTEVQUklDRS40NTQ2MgEAAAC3wBwSAgAAAAQxLjM4AFZJobgYF94I6PCDuxgX3ggfQ0lRLktZVFguSVFfTEFTVFNBTEVQUklDRS40NTQ2MgEAAABhrcomAgAAAAQ3LjQ0AFZJobgYF94I6PCDuxgX3ggjQ0lRLlBST0suSVFfTEFTVFNBTEVQUklDRS42LzEwLzIwMjQBAAAA9pCqIwIAAAAEMy4wMgBWSaG4GBfeCOjwg7sYF94II0NJUS5TUlpOLklRX0xBU1RTQUxFUFJJQ0UuNi8xMC8yMDI0AQAAABc+9RcCAAAABDExLjIAVkmhuBgX3gjo8IO7GBfeCCxDSVEuR05GVC5JUV9TSE9SVF9JTlRFUkVT</t>
  </si>
  <si>
    <t>VF9QRVJDRU5ULjYvMTAvMjAyNAEAAAAiwZMAAwAAAAAAVkmhuBgX3gjo8IO7GBfeCB9DSVEuTU9MTi5JUV9NQVJLRVRDQVAuNi8xMS8yMDI0AQAAAMic8gECAAAACjE0OC40ODk4MzUBBgAAAAUAAAABMQEAAAALLTE5OTM5NjY2MjEDAAAAAjI5AgAAAAYxMDAwNTQEAAAAATAHAAAACTYvMTEvMjAyNFZJobgYF94I6PCDuxgX3ggeQ0lRLlJOQS5JUV9NQVJLRVRDQVAuNi8xMi8yMDI0AQAAAB7LUg8CAAAACzM2NjguNjI1NjUzAQYAAAAFAAAAATEBAAAACy0xOTk1NDE0Nzg4AwAAAAMxNjACAAAABjEwMDA1NAQAAAABMAcAAAAJNi8xMi8yMDI0VkmhuBgX3gjo8IO7GBfeCClDSVEuQUZNRC5JUV9QUklDRV9WT0xfSElTVF82TVRILjYvMTIvMjAyNAEAAADb9wwAAwAAAAAAVkmhuBgX3gjo8IO7GBfeCCJDSVEuTVJOQS5JUV9WQUxVRV9UUkFERUQuNi8xMy8yMDI0AQAAAPyDqwcCAAAACjI2My42MjEzNTEAVkmhuBgX3gjo8IO7GBfeCCxDSVEuS1lNUi5JUV9TSE9SVF9JTlRFUkVTVF9QRVJDRU5ULjYvMTQvMjAyNAEAAAALkE8gAgAAABAxNi4yNzczMzE5NzUyNzY2AFZJobgYF94I6PCDuxgX3ggoQ0lRLkJNWS5JUV9QUklDRV9WT0xfSElTVF82TVRILjYvMTQvMjAyNAEAAADGZAAAAgAAAAcyMy4xMjI2AFZJobgYF94I6PCDuxgX3ggsQ0lRLlNORFguSVFfU0hPUlRfSU5URVJFU1RfUEVSQ0VOVC42LzE0LzIw</t>
  </si>
  <si>
    <t>MjQBAAAAyqafAQIAAAAQMTEuMzUyNDg1ODk2MDg4MgBWSaG4GBfeCOjwg7sYF94IKUNJUS5BUFRPLklRX1BSSUNFX1ZPTF9ISVNUXzZNVEguNi8xNC8yMDI0AQAAALXZAQADAAAAAABWSaG4GBfeCOjwg7sYF94IH0NJUS5aVVJBLklRX0xBU1RTQUxFUFJJQ0UuNDU0NTYBAAAAr1dHagIAAAAEMy43MwBWSaG4GBfeCOjwg7sYF94ILENJUS5HTFVFLklRX1NIT1JUX0lOVEVSRVNUX1BFUkNFTlQuNi8xNC8yMDI0AQAAACGNJCkCAAAAEDMuMTE1ODQzNTI2OTMyODEAVkmhuBgX3gjo8IO7GBfeCB9DSVEuSU5BQi5JUV9MQVNUU0FMRVBSSUNFLjQ1NDU3AQAAABQ0LiECAAAACTMyLjcwMDAzMgBWSaG4GBfeCOjwg7sYF94IH0NJUS5NUk5TLklRX0xBU1RTQUxFUFJJQ0UuNDU0NTcBAAAAIRY3AQIAAAAFNTMuNTMAVkmhuBgX3gjo8IO7GBfeCCNDSVEuWk5UTC5JUV9MQVNUU0FMRVBSSUNFLjYvMTgvMjAyNAEAAAAbn5gmAgAAAAQ0LjE0AFZJobgYF94I6PCDuxgX3ggoQ0lRLkFaTi5JUV9QUklDRV9WT0xfSElTVF82TVRILjYvMTgvMjAyNAEAAACGIwUAAgAAAAcyMS4xMzM1AFZJobgYF94I6PCDuxgX3ggiQ0lRLlRTSEEuSVFfVkFMVUVfVFJBREVELjYvMTgvMjAyNAEAAACjkbEnAgAAAAcyNy45MjY1AFZJobgYF94I6PCDuxgX3ggsQ0lRLkxHTkQuSVFfU0hPUlRfSU5URVJFU1RfUEVSQ0VOVC42LzE4LzIwMjQB</t>
  </si>
  <si>
    <t>AAAAZHgAAAIAAAAQMy45Mzk3MjIwNTk4NzI3OQBWSaG4GBfeCOjwg7sYF94II0NJUS5BQkJWLklRX0xBU1RTQUxFUFJJQ0UuNi8xOC8yMDI0AQAAAAoBdQgCAAAABjE3MS4zNgBWSaG4GBfeCOjwg7sYF94IH0NJUS5WU1RNLklRX01BUktFVENBUC42LzE5LzIwMjQBAAAAKDfoBgIAAAAJODIuODE0NTUyAQYAAAAFAAAAATEBAAAACy0xOTk1Mjg0ODUwAwAAAAMxNjACAAAABjEwMDA1NAQAAAABMAcAAAAJNi8xOS8yMDI0VkmhuBgX3gjo8IO7GBfeCC1DSVEuUkhIQlkuSVFfU0hPUlRfSU5URVJFU1RfUEVSQ0VOVC42LzIwLzIwMjQBAAAAJHwKAAMAAAAAAFZJobgYF94I6PCDuxgX3ggjQ0lRLk9DR04uSVFfTEFTVFNBTEVQUklDRS42LzIwLzIwMjQBAAAAt8AcEgIAAAAFMS4yODUAVkmhuBgX3gjo8IO7GBfeCB9DSVEuQVRBSS5JUV9NQVJLRVRDQVAuNi8yMC8yMDI0AQAAAO03VyoCAAAACjIyMi42NTAwNzMBBgAAAAUAAAABMQEAAAALLTE5OTA0OTA4NjADAAAAAzE2MAIAAAAGMTAwMDU0BAAAAAEwBwAAAAk2LzIwLzIwMjRWSaG4GBfeCOjwg7sYF94II0NJUS5LWVRYLklRX0xBU1RTQUxFUFJJQ0UuNi8yMC8yMDI0AQAAAGGtyiYCAAAABDguMDMAVkmhuBgX3gjo8IO7GBfeCCxDSVEuR0lMRC5JUV9TSE9SVF9JTlRFUkVTVF9QRVJDRU5ULjYvMjAvMjAyNAEAAABKcQAAAgAAABAyLjA0MTQyNjY5NTg3OTcx</t>
  </si>
  <si>
    <t>AFZJobgYF94I6PCDuxgX3ggiQ0lRLk5WUy5JUV9MQVNUU0FMRVBSSUNFLjYvMjAvMjAyNAEAAACptegPAgAAAAQ2LjA4AFZJobgYF94I6PCDuxgX3ggsQ0lRLk1OTUQuSVFfU0hPUlRfSU5URVJFU1RfUEVSQ0VOVC42LzIwLzIwMjQBAAAAovycJQIAAAAQOC44NzgzMDM4MzY3NjIzMQBWSaG4GBfeCOjwg7sYF94IIENJUS5SSEhCWS5JUV9MQVNUU0FMRVBSSUNFLjQ1NDYzAQAAACR8CgADAAAAAABWSaG4GBfeCOjwg7sYF94IH0NJUS5WUlRYLklRX01BUktFVENBUC42LzIxLzIwMjQBAAAAi40AAAIAAAANMTIwOTUyLjIwMzAyMQEGAAAABQAAAAExAQAAAAstMTk5NjEwNjUwNQMAAAADMTYwAgAAAAYxMDAwNTQEAAAAATAHAAAACTYvMjEvMjAyNFZJobgYF94I6PCDuxgX3ggfQ0lRLkNMTk4uSVFfTEFTVFNBTEVQUklDRS40NTQ3MQEAAABkSTsUAgAAAAU3LjEyNABWSaG4GBfeCOjwg7sYF94ILENJUS5BUlZOLklRX1NIT1JUX0lOVEVSRVNUX1BFUkNFTlQuNi8yMS8yMDI0AQAAAICCfA4CAAAADzEyLjA1OTI5OTk1NDE2OQBWSaG4GBfeCOjwg7sYF94IHkNJUS5KTkouSVFfTEFTVFNBTEVQUklDRS40NTQ2MwEAAACdIQIAAgAAAAYxNDcuNzgAVkmhuBgX3gjo8IO7GBfeCB9DSVEuWE9NQS5JUV9NQVJLRVRDQVAuNi8yMi8yMDI0AQAAAKGPAAACAAAACjI4NC41NjI2MjEBBgAAAAUAAAABMQEAAAALLTE5OTU2</t>
  </si>
  <si>
    <t>OTU0NDEDAAAAAzE2MAIAAAAGMTAwMDU0BAAAAAEwBwAAAAk2LzIyLzIwMjRWSaG4GBfeCOjwg7sYF94IH0NJUS5HVVRTLklRX0xBU1RTQUxFUFJJQ0UuNDU0NjQBAAAAUT4vCQIAAAAENC41MQBWSaG4GBfeCOjwg7sYF94IH0NJUS5BTE5ZLklRX0xBU1RTQUxFUFJJQ0UuNDU0NjQBAAAAc6wqAAIAAAAFMTY1LjcAVkmhuBgX3gjo8IO7GBfeCB9DSVEuUFJPSy5JUV9MQVNUU0FMRVBSSUNFLjQ1NDYwAQAAAPaQqiMCAAAABDIuOTIAVkmhuBgX3gjo8IO7GBfeCClDSVEuTU9MTi5JUV9QUklDRV9WT0xfSElTVF82TVRILjYvMTEvMjAyNAEAAADInPIBAgAAAAc1NC40OTA4AFZJobgYF94I6PCDuxgX3ggfQ0lRLkFUSEEuSVFfTEFTVFNBTEVQUklDRS40NTQ1MwEAAAAcEdsPAgAAAAQyNS41AFZJobgYF94I6PCDuxgX3ggeQ0lRLlJOQS5JUV9MQVNUU0FMRVBSSUNFLjQ1NDU0AQAAAB7LUg8CAAAABTI4LjkyAFZJobgYF94I6PCDuxgX3ggjQ0lRLkFGTUQuSVFfTEFTVFNBTEVQUklDRS42LzEyLzIwMjQBAAAA2/cMAAMAAAAAAFZJobgYF94I6PCDuxgX3ggpQ0lRLlVSR04uSVFfUFJJQ0VfVk9MX0hJU1RfNk1USC42LzEzLzIwMjQBAAAA1dJYDgIAAAAHNzYuNTc0NgBWSaG4GBfeCOjwg7sYF94IIkNJUS5JUEhBLklRX1ZBTFVFX1RSQURFRC42LzEzLzIwMjQBAAAAmYAGAAIAAAAIMC4wMDM1ODQAVkmhuBgX3gjo</t>
  </si>
  <si>
    <t>8IO7GBfeCB9DSVEuTU9MTi5JUV9NQVJLRVRDQVAuNi8xNC8yMDI0AQAAAMic8gECAAAACjE5Ny43NjUyMzMBBgAAAAUAAAABMQEAAAALLTE5OTM5NjY2MjEDAAAAAjI5AgAAAAYxMDAwNTQEAAAAATAHAAAACTYvMTQvMjAyNFZJobgYF94I6PCDuxgX3ggiQ0lRLktZTVIuSVFfVkFMVUVfVFJBREVELjYvMTQvMjAyNAEAAAALkE8gAgAAAAkxMy41OTcyMzQAVkmhuBgX3gjo8IO7GBfeCCxDSVEuQkVBTS5JUV9TSE9SVF9JTlRFUkVTVF9QRVJDRU5ULjYvMTQvMjAyNAEAAAARRqchAgAAABAxNy41MjI3MjM2NDc0Mzk1AFZJobgYF94I6PCDuxgX3ggiQ0lRLkJNWS5JUV9MQVNUU0FMRVBSSUNFLjYvMTQvMjAyNAEAAADGZAAAAgAAAAQ0MS4yAFZJobgYF94I6PCDuxgX3ggjQ0lRLkFQVE8uSVFfTEFTVFNBTEVQUklDRS42LzE0LzIwMjQBAAAAtdkBAAMAAAAAAFZJobgYF94I6PCDuxgX3ggjQ0lRLlpVUkEuSVFfTEFTVFNBTEVQUklDRS42LzE0LzIwMjQBAAAAr1dHagIAAAAEMy43NwBWSaG4GBfeCOjwg7sYF94ILUNJUS5SSEhCWS5JUV9TSE9SVF9JTlRFUkVTVF9QRVJDRU5ULjYvMTcvMjAyNAEAAAAkfAoAAwAAAAAAVkmhuBgX3gjo8IO7GBfeCCtDSVEuSk5KLklRX1NIT1JUX0lOVEVSRVNUX1BFUkNFTlQuNi8xNy8yMDI0AQAAAJ0hAgACAAAAETAuODI4MzAyODM5MDY2MDI0AFZJobgYF94I6PCDuxgX3ggf</t>
  </si>
  <si>
    <t>Q0lRLlpOVEwuSVFfTEFTVFNBTEVQUklDRS40NTQ2OAEAAAAbn5gmAgAAAAM0LjIAVkmhuBgX3ggsZYa7GBfeCB5DSVEuQVpOLklRX0xBU1RTQUxFUFJJQ0UuNDU0NjABAAAAhiMFAAIAAAAGMTI0LjI4AFZJobgYF94I6PCDuxgX3ggoQ0lRLkpOSi5JUV9QUklDRV9WT0xfSElTVF82TVRILjYvMTgvMjAyNAEAAACdIQIAAgAAAAcxNC45NzY1AFZJobgYF94I6PCDuxgX3ggfQ0lRLkNMTk4uSVFfTUFSS0VUQ0FQLjYvMTgvMjAyNAEAAABkSTsUAgAAAAk0OC44MTc2NTcBBgAAAAUAAAABMQEAAAALLTE5OTYwMzcxNzcDAAAAAzE2MAIAAAAGMTAwMDU0BAAAAAEwBwAAAAk2LzE4LzIwMjRWSaG4GBfeCOjwg7sYF94IH0NJUS5BQkJWLklRX0xBU1RTQUxFUFJJQ0UuNDU0NjgBAAAACgF1CAIAAAAGMTcwLjc1AFZJobgYF94I6PCDuxgX3ggpQ0lRLlZTVE0uSVFfUFJJQ0VfVk9MX0hJU1RfNk1USC42LzE5LzIwMjQBAAAAKDfoBgIAAAAIMTY2LjIyODMAVkmhuBgX3gjo8IO7GBfeCCNDSVEuUkhIQlkuSVFfVkFMVUVfVFJBREVELjYvMjAvMjAyNAEAAAAkfAoAAwAAAAAAVkmhuBgX3gjo8IO7GBfeCB9DSVEuT0NHTi5JUV9MQVNUU0FMRVBSSUNFLjQ1NDcwAQAAALfAHBICAAAABDEuNDMAVkmhuBgX3gjo8IO7GBfeCClDSVEuQVRBSS5JUV9QUklDRV9WT0xfSElTVF82TVRILjYvMjAvMjAyNAEAAADtN1cqAgAAAAc5</t>
  </si>
  <si>
    <t>Ny4yNTc0AFZJobgYF94I6PCDuxgX3ggfQ0lRLktZVFguSVFfTEFTVFNBTEVQUklDRS40NTQ3MAEAAABhrcomAgAAAAQ3LjM2AFZJobgYF94I6PCDuxgX3ggeQ0lRLk5WUy5JUV9MQVNUU0FMRVBSSUNFLjQ1NDcwAQAAAKm16A8CAAAABDUuNTgAVkmhuBgX3gjo8IO7GBfeCCRDSVEuUkhIQlkuSVFfTEFTVFNBTEVQUklDRS42LzIxLzIwMjQBAAAAJHwKAAMAAAAAAFZJobgYF94I6PCDuxgX3ggpQ0lRLlZSVFguSVFfUFJJQ0VfVk9MX0hJU1RfNk1USC42LzIxLzIwMjQBAAAAi40AAAIAAAAHMTguNjcwMQBWSaG4GBfeCOjwg7sYF94IHkNJUS5CTVkuSVFfTUFSS0VUQ0FQLjYvMjEvMjAyNAEAAADGZAAAAgAAAAw4NDk5Ni4zMDcwMjUBBgAAAAUAAAABMQEAAAALLTE5OTkyNjY0NjMDAAAAAzE2MAIAAAAGMTAwMDU0BAAAAAEwBwAAAAk2LzIxLzIwMjRWSaG4GBfeCOjwg7sYF94IIkNJUS5KTkouSVFfTEFTVFNBTEVQUklDRS42LzIxLzIwMjQBAAAAnSECAAIAAAAGMTQ4Ljc1AFZJobgYF94IKNGIuxgX3ggpQ0lRLlhPTUEuSVFfUFJJQ0VfVk9MX0hJU1RfNk1USC42LzIyLzIwMjQBAAAAoY8AAAIAAAAHNTYuMzg4MgBWSaG4GBfeCOjwg7sYF94IIUNJUS5BTFQuSVFfVkFMVUVfVFJBREVELjYvMjMvMjAyNAEAAAD3QkoAAwAAAAAAVkmhuBgX3gjo8IO7GBfeCCNDSVEuR1VUUy5JUV9MQVNUU0FMRVBSSUNFLjYv</t>
  </si>
  <si>
    <t>MjMvMjAyNAEAAABRPi8JAgAAAAQ0LjUxAFZJobgYF94I6PCDuxgX3gghQ0lRLk5WUy5JUV9WQUxVRV9UUkFERUQuNi8yNC8yMDI0AQAAAKm16A8CAAAACDAuMDEzNTI2AFZJobgYF94I6PCDuxgX3ggjQ0lRLkFMTlkuSVFfTEFTVFNBTEVQUklDRS42LzI0LzIwMjQBAAAAc6wqAAIAAAAFMjIyLjkAVkmhuBgX3giseoG7GBfeCCNDSVEuR0lMRC5JUV9MQVNUU0FMRVBSSUNFLjYvMTQvMjAyNAEAAABKcQAAAgAAAAU2NS4wNgBWSaG4GBfeCCjRiLsYF94IIkNJUS5SR05YLklRX1ZBTFVFX1RSQURFRC42LzI0LzIwMjQBAAAAVG/JBwIAAAAJMTIuMjA1ODgxAFZJobgYF94I6PCDuxgX3ggsQ0lRLkFQVE8uSVFfU0hPUlRfSU5URVJFU1RfUEVSQ0VOVC42LzE0LzIwMjQBAAAAtdkBAAMAAAAAAFZJobgYF94IKNGIuxgX3ggjQ0lRLkFNR04uSVFfTEFTVFNBTEVQUklDRS42LzE0LzIwMjQBAAAA8GAAAAIAAAAGMjk4LjYyAFZJobgYF94IKNGIuxgX3ggiQ0lRLklOQUIuSVFfVkFMVUVfVFJBREVELjYvMTUvMjAyNAEAAAAUNC4hAwAAAAAAVkmhuBgX3ggo0Yi7GBfeCCJDSVEuRkJJTy5JUV9WQUxVRV9UUkFERUQuNi8xNy8yMDI0AQAAAAnyrQMCAAAACDEuMjE5NjE2AFZJobgYF94IKNGIuxgX3ggfQ0lRLkVWQVguSVFfTUFSS0VUQ0FQLjYvMTcvMjAyNAEAAAAOyAMTAgAAAAkxMy4zNjUyOTQBBgAAAAUAAAABMQEA</t>
  </si>
  <si>
    <t>AAALLTE5OTE4NjY3MTQDAAAAAzE2MAIAAAAGMTAwMDU0BAAAAAEwBwAAAAk2LzE3LzIwMjRWSaG4GBfeCCjRiLsYF94IKUNJUS5NSVJNLklRX1BSSUNFX1ZPTF9ISVNUXzZNVEguNi8xNy8yMDI0AQAAANpmMyMCAAAABzUyLjIyMTkAVkmhuBgX3ggo0Yi7GBfeCB9DSVEuU0xSWC5JUV9MQVNUU0FMRVBSSUNFLjQ1NDU3AQAAANDfqxMCAAAACTUwLjcyMzk3NABWSaG4GBfeCCjRiLsYF94IKUNJUS5BR0lPLklRX1BSSUNFX1ZPTF9ISVNUXzZNVEguNi8xNy8yMDI0AQAAAAskxgICAAAABzYwLjQ0MzgAVkmhuBgX3ggo0Yi7GBfeCB5DSVEuVEFLLklRX01BUktFVENBUC42LzE3LzIwMjQBAAAALFgNAAIAAAAONjUzNzc0Ny4zNTcxMTcBBgAAAAUAAAABMQEAAAALLTE5OTU1NDQzOTIDAAAAAjc5AgAAAAYxMDAwNTQEAAAAATAHAAAACTYvMTcvMjAyNFZJobgYF94IKNGIuxgX3ggsQ0lRLk1STlMuSVFfU0hPUlRfSU5URVJFU1RfUEVSQ0VOVC42LzE3LzIwMjQBAAAAIRY3AQMAAAAAAFZJobgYF94IKNGIuxgX3ggfQ0lRLkNMTk4uSVFfTEFTVFNBTEVQUklDRS40NTQ2OAEAAABkSTsUAgAAAAM3LjIAVkmhuBgX3ggo0Yi7GBfeCChDSVEuTVJLLklRX1BSSUNFX1ZPTF9ISVNUXzZNVEguNi8xOC8yMDI0AQAAAPZmBAACAAAABzE2LjkwMjQAVkmhuBgX3ggo0Yi7GBfeCB9DSVEuQVNNQi5JUV9MQVNUU0FMRVBSSUNF</t>
  </si>
  <si>
    <t>LjQ1NDYwAQAAABCJ8QUCAAAABTE1LjE2AFZJobgYF94IKNGIuxgX3ggfQ0lRLkNHT04uSVFfTUFSS0VUQ0FQLjYvMTgvMjAyNAEAAADEiOgGAgAAAAsyMjU4LjQzNDY4NAEGAAAABQAAAAExAQAAAAstMTk5NTcxODQ4MwMAAAADMTYwAgAAAAYxMDAwNTQEAAAAATAHAAAACTYvMTgvMjAyNFZJobgYF94IKNGIuxgX3ggjQ0lRLlRQU1QuSVFfTEFTVFNBTEVQUklDRS42LzIwLzIwMjQBAAAA3cPxIAIAAAAJMjYuMTI5OTkyAFZJobgYF94IKNGIuxgX3ggiQ0lRLkFMTE8uSVFfVkFMVUVfVFJBREVELjYvMjAvMjAyNAEAAACGvUIhAgAAAAkxNC4zNTc5NTEAVkmhuBgX3ggo0Yi7GBfeCB9DSVEuR0VSTi5JUV9MQVNUU0FMRVBSSUNFLjQ1NDU2AQAAADhLAwACAAAABDQuODgAVkmhuBgX3ggo0Yi7GBfeCCNDSVEuQ0FORi5JUV9MQVNUU0FMRVBSSUNFLjYvMTAvMjAyNAEAAABJVAoAAgAAAAQwLjAzAFZJobgYF94IKNGIuxgX3ggiQ0lRLk1OUFIuSVFfVkFMVUVfVFJBREVELjYvMTAvMjAyNAEAAABLpiQSAgAAAAgwLjEwMDgzNwBWSaG4GBfeCCjRiLsYF94IK0NJUS5MTFkuSVFfU0hPUlRfSU5URVJFU1RfUEVSQ0VOVC42LzEwLzIwMjQBAAAAG1sEAAIAAAARMC41OTk3ODE2MTg4MDk2NDEAzxjjuBgX3gjhrZe7GBfeCB9DSVEuQ0FQUi5JUV9MQVNUU0FMRVBSSUNFLjQ1NDYxAQAAAJWswgECAAAABDQuODQAVkmh</t>
  </si>
  <si>
    <t>uBgX3ggo0Yi7GBfeCB9DSVEuT0NVTC5JUV9MQVNUU0FMRVBSSUNFLjQ1NDYzAQAAAEIxgAICAAAABDYuMDgAVkmhuBgX3ggo0Yi7GBfeCCNDSVEuS1JPUy5JUV9MQVNUU0FMRVBSSUNFLjYvMTQvMjAyNAEAAAD5KNwTAgAAAAU0OS4zNgBWSaG4GBfeCCjRiLsYF94IIUNJUS5CTVkuSVFfVkFMVUVfVFJBREVELjYvMTQvMjAyNAEAAADGZAAAAgAAAAo1ODcuOTY5NDQ0AFZJobgYF94IKNGIuxgX3ggfQ0lRLlBUR1guSVFfTUFSS0VUQ0FQLjYvMTQvMjAyNAEAAADcZrQHAgAAAAsxOTU4LjM5NDcyMQEGAAAABQAAAAExAQAAAAstMTk5NjIyMjU5NQMAAAADMTYwAgAAAAYxMDAwNTQEAAAAATAHAAAACTYvMTQvMjAyNFZJobgYF94IKNGIuxgX3ggjQ0lRLk1CUlguSVFfTEFTVFNBTEVQUklDRS42LzE0LzIwMjQBAAAAhmwUEwIAAAAENC4xNABWSaG4GBfeCCjRiLsYF94IKUNJUS5OUklYLklRX1BSSUNFX1ZPTF9ISVNUXzZNVEguNi8xNi8yMDI0AQAAAEwqVQwCAAAABzgwLjY5NjYAVkmhuBgX3ggo0Yi7GBfeCClDSVEuTUJJTy5JUV9QUklDRV9WT0xfSElTVF82TVRILjYvMTcvMjAyNAEAAAAw2XcTAgAAAAgyNzcuNDU5OABWSaG4GBfeCCjRiLsYF94II0NJUS5FVkFYLklRX0xBU1RTQUxFUFJJQ0UuNi8xNy8yMDI0AQAAAA7IAxMCAAAABTEyLjM1AFZJobgYF94IKNGIuxgX3ggjQ0lRLk1JUk0uSVFfTEFTVFNB</t>
  </si>
  <si>
    <t>TEVQUklDRS42LzE3LzIwMjQBAAAA2mYzIwIAAAACMzMAVkmhuBgX3ggo0Yi7GBfeCB5DSVEuVEFLLklRX0xBU1RTQUxFUFJJQ0UuNDU0NTcBAAAALFgNAAIAAAAEMTMuMQBWSaG4GBfeCCjRiLsYF94IKUNJUS5MR05ELklRX1BSSUNFX1ZPTF9ISVNUXzZNVEguNi8xNy8yMDI0AQAAAGR4AAACAAAABzQ2LjUyOTgAVkmhuBgX3ggo0Yi7GBfeCCtDSVEuQVpOLklRX1NIT1JUX0lOVEVSRVNUX1BFUkNFTlQuNi8xOC8yMDI0AQAAAIYjBQADAAAAAABWSaG4GBfeCCjRiLsYF94IH0NJUS5BU01CLklRX0xBU1RTQUxFUFJJQ0UuNDU0NjgBAAAAEInxBQIAAAAEMTUuNABWSaG4GBfeCCjRiLsYF94II0NJUS5DR09OLklRX0xBU1RTQUxFUFJJQ0UuNi8xOC8yMDI0AQAAAMSI6AYCAAAABTMzLjg5AFZJobgYF94IKNGIuxgX3ggfQ0lRLlhCSVQuSVFfTEFTVFNBTEVQUklDRS40NTQ2MAEAAAAAY+wMAgAAAAQ2LjA4AFZJobgYF94IKNGIuxgX3ggiQ0lRLkFCQlYuSVFfVkFMVUVfVFJBREVELjYvMTgvMjAyNAEAAAAKAXUIAgAAAAo3MjguNDMxMzExAFZJobgYF94IKNGIuxgX3ggsQ0lRLlZTVE0uSVFfU0hPUlRfSU5URVJFU1RfUEVSQ0VOVC42LzE5LzIwMjQBAAAAKDfoBgIAAAAQOS40MTU0OTEwOTgyOTgzMQBWSaG4GBfeCCjRiLsYF94IH0NJUS5QVENULklRX0xBU1RTQUxFUFJJQ0UuNDU0NjIBAAAAlFsPAAIAAAAF</t>
  </si>
  <si>
    <t>MzUuNjIAVkmhuBgX3ggo0Yi7GBfeCB9DSVEuTk5WQy5JUV9NQVJLRVRDQVAuNi8yMC8yMDI0AQAAAI/CWAECAAAACDIzLjk4MjQyAQYAAAAFAAAAATEBAAAACy0xOTk0MDk1NTExAwAAAAMxNjACAAAABjEwMDA1NAQAAAABMAcAAAAJNi8yMC8yMDI0VkmhuBgX3ggo0Yi7GBfeCCxDSVEuS1lUWC5JUV9TSE9SVF9JTlRFUkVTVF9QRVJDRU5ULjYvMjAvMjAyNAEAAABhrcomAgAAABA2Ljc4MjU0MDc2NDQ2ODM2AFZJobgYF94IKNGIuxgX3ggfQ0lRLkpBWlouSVFfTEFTVFNBTEVQUklDRS40NTQ3MAEAAABFnWYAAgAAAAUxMDcuMQBWSaG4GBfeCCjRiLsYF94ILUNJUS5SSEhCWS5JUV9TSE9SVF9JTlRFUkVTVF9QRVJDRU5ULjYvMjEvMjAyNAEAAAAkfAoAAwAAAAAAVkmhuBgX3ggo0Yi7GBfeCB9DSVEuTFhSWC5JUV9MQVNUU0FMRVBSSUNFLjQ1NDYzAQAAAD14AAACAAAABDEuNzUAVkmhuBgX3ggo0Yi7GBfeCB9DSVEuQVJHWC5JUV9NQVJLRVRDQVAuNi8yMS8yMDI0AQAAAL3iswMCAAAADDIyMDk2LjQ3NTE3MgEGAAAABQAAAAExAQAAAAstMTk5NTc2NzEyOQMAAAACNTACAAAABjEwMDA1NAQAAAABMAcAAAAJNi8yMS8yMDI0VkmhuBgX3ggo0Yi7GBfeCClDSVEuTU5LRC5JUV9QUklDRV9WT0xfSElTVF82TVRILjYvMjIvMjAyNAEAAABmpY0AAgAAAAc1MS40MzQ0AFZJobgYF94IKNGIuxgX3gghQ0lRLlRB</t>
  </si>
  <si>
    <t>Sy5JUV9WQUxVRV9UUkFERUQuNi8yMi8yMDI0AQAAACxYDQADAAAAAABWSaG4GBfeCCjRiLsYF94IH0NJUS5GRE1ULklRX0xBU1RTQUxFUFJJQ0UuNDU0NjABAAAAJdBDEAIAAAAEMjMuOABWSaG4GBfeCCjRiLsYF94IKENJUS5TTFMuSVFfUFJJQ0VfVk9MX0hJU1RfNk1USC42LzEwLzIwMjQBAAAAKlehDwIAAAAIMTE1LjE1NDMAVkmhuBgX3ggo0Yi7GBfeCCFDSVEuTExZLklRX1ZBTFVFX1RSQURFRC42LzEwLzIwMjQBAAAAG1sEAAIAAAAKMjk3OS40OTA3NwDPGOO4GBfeCOKlkrsYF94IH0NJUS5BVE5NLklRX0xBU1RTQUxFUFJJQ0UuNDU0NTMBAAAAm7d3AAIAAAAENy45OQBWSaG4GBfeCCjRiLsYF94IH0NJUS5SQVJFLklRX01BUktFVENBUC42LzEyLzIwMjQBAAAA8XoABwIAAAALMzcwOC4yMzQzNTQBBgAAAAUAAAABMQEAAAALLTE5OTY2ODc3ODMDAAAAAzE2MAIAAAAGMTAwMDU0BAAAAAEwBwAAAAk2LzEyLzIwMjRWSaG4GBfeCCjRiLsYF94ILENJUS5UVlJELklRX1NIT1JUX0lOVEVSRVNUX1BFUkNFTlQuNi8xMi8yMDI0AQAAALjo/SEDAAAAAABWSaG4GBfeCCjRiLsYF94IKUNJUS5DUkRMLklRX1BSSUNFX1ZPTF9ISVNUXzZNVEguNi8xMi8yMDI0AQAAAF1zfCECAAAABzU2Ljc4MDMAVkmhuBgX3ggo0Yi7GBfeCB9DSVEuS1JPUy5JUV9MQVNUU0FMRVBSSUNFLjQ1NDY0AQAAAPko3BMCAAAABTQ2</t>
  </si>
  <si>
    <t>LjQ0AFZJobgYF94IKNGIuxgX3ggjQ0lRLkJQVEguSVFfTEFTVFNBTEVQUklDRS42LzE0LzIwMjQBAAAAsmU8AgIAAAAEMi4xNgBWSaG4GBfeCCjRiLsYF94IKUNJUS5DQUJBLklRX1BSSUNFX1ZPTF9ISVNUXzZNVEguNi8xNC8yMDI0AQAAANrnNSMCAAAABzc0LjE2OTYAzxjjuBgX3ggUMJC7GBfeCB9DSVEuQ09HVC5JUV9MQVNUU0FMRVBSSUNFLjQ1NDY0AQAAAGnURCgCAAAABDguNzkAVkmhuBgX3ggo0Yi7GBfeCClDSVEuUFRHWC5JUV9QUklDRV9WT0xfSElTVF82TVRILjYvMTQvMjAyNAEAAADcZrQHAgAAAAY1Ni4wMzQAVkmhuBgX3ggo0Yi7GBfeCB9DSVEuTUJSWC5JUV9MQVNUU0FMRVBSSUNFLjQ1NDY0AQAAAIZsFBMCAAAABDMuNzQAVkmhuBgX3ggo0Yi7GBfeCCxDSVEuQU1HTi5JUV9TSE9SVF9JTlRFUkVTVF9QRVJDRU5ULjYvMTQvMjAyNAEAAADwYAAAAgAAABAxLjY4Njc1Njg2NjIwMjA4AFZJobgYF94IKNGIuxgX3ggfQ0lRLk5SSVguSVFfTEFTVFNBTEVQUklDRS40NTQ2NAEAAABMKlUMAgAAAAQyMS4zAFZJobgYF94IKNGIuxgX3ggfQ0lRLk1CSU8uSVFfTEFTVFNBTEVQUklDRS40NTQ2NwEAAAAw2XcTAgAAAAYyOC41MTUAVkmhuBgX3ggo0Yi7GBfeCB9DSVEuRVZBWC5JUV9MQVNUU0FMRVBSSUNFLjQ1NDY3AQAAAA7IAxMCAAAABTEzLjQ1AFZJobgYF94Io2qIuxgX3ggfQ0lRLk1JUk0u</t>
  </si>
  <si>
    <t>SVFfTEFTVFNBTEVQUklDRS40NTQ2NwEAAADaZjMjAgAAAAUzNC44NQBWSaG4GBfeCCjRiLsYF94IIkNJUS5UQUsuSVFfTEFTVFNBTEVQUklDRS42LzE3LzIwMjQBAAAALFgNAAIAAAAFMTMuMTcAVkmhuBgX3gijaoi7GBfeCB9DSVEuTEdORC5JUV9MQVNUU0FMRVBSSUNFLjQ1NDU3AQAAAGR4AAACAAAABTgwLjA2AFZJobgYF94Io2qIuxgX3gghQ0lRLkFaTi5JUV9WQUxVRV9UUkFERUQuNi8xOC8yMDI0AQAAAIYjBQACAAAACjE5OS4yMzY0NDgAVkmhuBgX3gijaoi7GBfeCCtDSVEuSk5KLklRX1NIT1JUX0lOVEVSRVNUX1BFUkNFTlQuNi8xOC8yMDI0AQAAAJ0hAgACAAAAETAuODI4MzAyODM5MDY2MDI0AFZJobgYF94Io2qIuxgX3ggfQ0lRLkNHT04uSVFfTEFTVFNBTEVQUklDRS40NTQ2OAEAAADEiOgGAgAAAAUzMS40MwBWSaG4GBfeCKNqiLsYF94II0NJUS5YQklULklRX0xBU1RTQUxFUFJJQ0UuNi8xOC8yMDI0AQAAAABj7AwCAAAABDUuMjYAVkmhuBgX3gijaoi7GBfeCB9DSVEuTFhSWC5JUV9NQVJLRVRDQVAuNi8xOS8yMDI0AQAAAD14AAACAAAACjYzMi42MTE1MTYBBgAAAAUAAAABMQEAAAALLTE5OTY0NzgyMTUDAAAAAzE2MAIAAAAGMTAwMDU0BAAAAAEwBwAAAAk2LzE5LzIwMjRWSaG4GBfeCKNqiLsYF94II0NJUS5QVENULklRX0xBU1RTQUxFUFJJQ0UuNi8yMC8yMDI0AQAAAJRbDwACAAAA</t>
  </si>
  <si>
    <t>BTMzLjI5AFZJobgYF94Io2qIuxgX3ggpQ0lRLk5OVkMuSVFfUFJJQ0VfVk9MX0hJU1RfNk1USC42LzIwLzIwMjQBAAAAj8JYAQIAAAAIMTE3LjM2OTUAVkmhuBgX3gijaoi7GBfeCCxDSVEuQVRBSS5JUV9TSE9SVF9JTlRFUkVTVF9QRVJDRU5ULjYvMjAvMjAyNAEAAADtN1cqAgAAAA80LjExOTc0NDg4MTQxMzIAVkmhuBgX3gijaoi7GBfeCB9DSVEuVFJWTi5JUV9MQVNUU0FMRVBSSUNFLjQ1NDcwAQAAAFaSdwICAAAABTUuMzc1AFZJobgYF94Io2qIuxgX3ggfQ0lRLk1OTUQuSVFfTUFSS0VUQ0FQLjYvMjAvMjAyNAEAAACi/JwlAgAAAAk1MjEuMDc1MDYBBgAAAAUAAAABMQEAAAALLTE5OTU3ODk2OTYDAAAAAzE2MAIAAAAGMTAwMDU0BAAAAAEwBwAAAAk2LzIwLzIwMjRWSaG4GBfeCKNqiLsYF94II0NJUS5MWFJYLklRX0xBU1RTQUxFUFJJQ0UuNi8yMS8yMDI0AQAAAD14AAACAAAABDEuODUAVkmhuBgX3gijaoi7GBfeCClDSVEuQVJHWC5JUV9QUklDRV9WT0xfSElTVF82TVRILjYvMjEvMjAyNAEAAAC94rMDAgAAAAczOS4zNzk4AFZJobgYF94Io2qIuxgX3ggiQ0lRLkNMTk4uSVFfVkFMVUVfVFJBREVELjYvMjEvMjAyNAEAAABkSTsUAgAAAAgwLjU1NDQzMgBWSaG4GBfeCKNqiLsYF94IK0NJUS5KTkouSVFfU0hPUlRfSU5URVJFU1RfUEVSQ0VOVC42LzIxLzIwMjQBAAAAnSECAAIAAAARMC44Mjgz</t>
  </si>
  <si>
    <t>MDI4MzkwNjYwMjQAVkmhuBgX3gijaoi7GBfeCB9DSVEuTU5LRC5JUV9MQVNUU0FMRVBSSUNFLjQ1NDY0AQAAAGaljQACAAAABDUuMTEAVkmhuBgX3gijaoi7GBfeCB5DSVEuQUxULklRX01BUktFVENBUC42LzIzLzIwMjQBAAAA90JKAAIAAAAKNDU0LjQ4MzA0NAEGAAAABQAAAAExAQAAAAstMTk5NTA0MzI0NgMAAAADMTYwAgAAAAYxMDAwNTQEAAAAATAHAAAACTYvMjMvMjAyNFZJobgYF94Io2qIuxgX3ggsQ0lRLkdVVFMuSVFfU0hPUlRfSU5URVJFU1RfUEVSQ0VOVC42LzIzLzIwMjQBAAAAUT4vCQIAAAAQNi4yMTAwODM1NDAyNTY5MgBWSaG4GBfeCKNqiLsYF94IKENJUS5OVlMuSVFfUFJJQ0VfVk9MX0hJU1RfNk1USC42LzI0LzIwMjQBAAAAqbXoDwIAAAAHNjIuNDgzNABWSaG4GBfeCKNqiLsYF94ILENJUS5BTE5ZLklRX1NIT1JUX0lOVEVSRVNUX1BFUkNFTlQuNi8yNC8yMDI0AQAAAHOsKgACAAAAEDEuOTU5MTQ0NzI3OTY4MDEAVkmhuBgX3gijaoi7GBfeCClDSVEuUkdOWC5JUV9QUklDRV9WT0xfSElTVF82TVRILjYvMjQvMjAyNAEAAABUb8kHAgAAAAc3MS4zMjA0AFZJobgYF94Io2qIuxgX3ggsQ0lRLkZETVQuSVFfU0hPUlRfSU5URVJFU1RfUEVSQ0VOVC42LzI0LzIwMjQBAAAAJdBDEAIAAAAQMTguNTIwNDc3OTEzNTI3MwBWSaG4GBfeCKNqiLsYF94IKUNJUS5NVE5CLklRX1BSSUNFX1ZP</t>
  </si>
  <si>
    <t>TF9ISVNUXzZNVEguNi8yNC8yMDI0AQAAANrShQ4CAAAACDEwMy44NTI0AFZJobgYF94Io2qIuxgX3ggsQ0lRLkJEUlguSVFfU0hPUlRfSU5URVJFU1RfUEVSQ0VOVC42LzI0LzIwMjQBAAAAzn+WEAIAAAAQMy40NzQ1OTg5NzIxMjI3MgBWSaG4GBfeCKNqiLsYF94IKUNJUS5GQklPLklRX1BSSUNFX1ZPTF9ISVNUXzZNVEguNi8yNC8yMDI0AQAAAAnyrQMCAAAABzgwLjkwNjkAVkmhuBgX3gijaoi7GBfeCCxDSVEuSFJNWS5JUV9TSE9SVF9JTlRFUkVTVF9QRVJDRU5ULjYvMjQvMjAyNAEAAAB5THkoAgAAABAxMi4yMTU3ODIxMTcwODg5AFZJobgYF94Io2qIuxgX3ggpQ0lRLkFDRVQuSVFfUFJJQ0VfVk9MX0hJU1RfNk1USC42LzI0LzIwMjQBAAAA31d7EgIAAAAIMTA0LjQzNzQAVkmhuBgX3gijaoi7GBfeCCxDSVEuREFSRS5JUV9TSE9SVF9JTlRFUkVTVF9QRVJDRU5ULjYvMjQvMjAyNAEAAAA0aEUZAgAAABAwLjU5MzY5ODUzNzMzMjczAFZJobgYF94Io2qIuxgX3ggpQ0lRLktVUkEuSVFfUFJJQ0VfVk9MX0hJU1RfNk1USC42LzI0LzIwMjQBAAAAuMvaEAIAAAAHNzIuMTgyMQBWSaG4GBfeCCxlhrsYF94ILENJUS5BUldSLklRX1NIT1JUX0lOVEVSRVNUX1BFUkNFTlQuNi8yNC8yMDI0AQAAAIYZAwACAAAAEDcuMjY0MTU0ODI0ODM0MDYAVkmhuBgX3gijaoi7GBfeCClDSVEuU0dNTy5JUV9QUklDRV9W</t>
  </si>
  <si>
    <t>T0xfSElTVF82TVRILjYvMjQvMjAyNAEAAAACTAYAAgAAAAgxMzcuOTQzMwBWSaG4GBfeCKNqiLsYF94IKUNJUS5IT1dMLklRX1BSSUNFX1ZPTF9ISVNUXzZNVEguNi8yNS8yMDI0AQAAAOElbCECAAAACDEwNC4wNzA2AFZJobgYF94ILGWGuxgX3ggsQ0lRLlVOQ1kuSVFfU0hPUlRfSU5URVJFU1RfUEVSQ0VOVC42LzI1LzIwMjQBAAAAmUMSJAIAAAAQMi43OTM1NzY1NTgxNzYwNQBWSaG4GBfeCCxlhrsYF94IKUNJUS5CVEFJLklRX1BSSUNFX1ZPTF9ISVNUXzZNVEguNi8yNS8yMDI0AQAAAA0vZiACAAAACDExOS4zMzQ5AFZJobgYF94ILGWGuxgX3ggsQ0lRLkFMTFIuSVFfU0hPUlRfSU5URVJFU1RfUEVSQ0VOVC42LzI1LzIwMjQBAAAA2XV4DQIAAAAQNC41ODE5NTM1NTU3NzIwNwBWSaG4GBfeCCxlhrsYF94IKUNJUS5BUVNULklRX1BSSUNFX1ZPTF9ISVNUXzZNVEguNi8yNS8yMDI0AQAAAKg+fAACAAAABzg5LjMzNzUAVkmhuBgX3ggsZYa7GBfeCCxDSVEuVFZHTi5JUV9TSE9SVF9JTlRFUkVTVF9QRVJDRU5ULjYvMjUvMjAyNAEAAACye9spAgAAABEwLjExNTI1MjQ4ODE5NzYyMwBWSaG4GBfeCCxlhrsYF94IKUNJUS5OVExBLklRX1BSSUNFX1ZPTF9ISVNUXzZNVEguNi8yNS8yMDI0AQAAAHTjjhACAAAABzU4LjU0OTYAVkmhuBgX3ggsZYa7GBfeCCxDSVEuQVJHWC5JUV9TSE9SVF9JTlRFUkVTVF9Q</t>
  </si>
  <si>
    <t>RVJDRU5ULjYvMjUvMjAyNAEAAAC94rMDAwAAAAAAVkmhuBgX3ggsZYa7GBfeCClDSVEuU1ZSQS5JUV9QUklDRV9WT0xfSElTVF82TVRILjYvMjYvMjAyNAEAAAB1f4cDAgAAAAc1Ny45ODk4AFZJobgYF94ILGWGuxgX3ggsQ0lRLlRMU0EuSVFfU0hPUlRfSU5URVJFU1RfUEVSQ0VOVC42LzI2LzIwMjQBAAAAFR6SDwIAAAASMC4wOTE1MzI5NzY1NDc4OTk3AFZJobgYF94ILGWGuxgX3ggpQ0lRLlJQVFguSVFfUFJJQ0VfVk9MX0hJU1RfNk1USC42LzI2LzIwMjQBAAAA57/wGQIAAAAHNzAuNzMzOABWSaG4GBfeCCxlhrsYF94IK0NJUS5NUksuSVFfU0hPUlRfSU5URVJFU1RfUEVSQ0VOVC42LzI2LzIwMjQBAAAA9mYEAAIAAAAQMC43Njg4MzQwMzc4MDk0MwBWSaG4GBfeCCxlhrsYF94IKkNJUS5EU05LWS5JUV9QUklDRV9WT0xfSElTVF82TVRILjYvMjcvMjAyNAEAAAA5mWkBAwAAAAAAVkmhuBgX3ggsZYa7GBfeCCxDSVEuR01BQi5JUV9TSE9SVF9JTlRFUkVTVF9QRVJDRU5ULjYvMjcvMjAyNAEAAABoKAoAAwAAAAAAVkmhuBgX3ggsZYa7GBfeCClDSVEuT05DWS5JUV9QUklDRV9WT0xfSElTVF82TVRILjYvMjcvMjAyNAEAAABXdRQAAgAAAAc2Ni44ODg1AFZJobgYF94ILGWGuxgX3ggrQ0lRLlNMTi5JUV9TSE9SVF9JTlRFUkVTVF9QRVJDRU5ULjYvMjcvMjAyNAEAAADwywIAAgAAAA8xLjQxMjQ4NDg4</t>
  </si>
  <si>
    <t>MTM0OTUAVkmhuBgX3ggsZYa7GBfeCClDSVEuUFBCVC5JUV9QUklDRV9WT0xfSElTVF82TVRILjYvMjcvMjAyNAEAAAAtojYBAgAAAAc5Mi44OTk4AFZJobgYF94ILGWGuxgX3ggsQ0lRLkNBTEMuSVFfU0hPUlRfSU5URVJFU1RfUEVSQ0VOVC42LzI3LzIwMjQBAAAABmMKAgIAAAARMC4xNTc5MzAwMTUzMDgzMDgAVkmhuBgX3ggsZYa7GBfeCCBDSVEuSk5KLklRX1ZBTFVFX1RSQURFRC42LzcvMjAyNAEAAACdIQIAAgAAAAo3NTEuODE3OTUyAFZJobgYF94ILGWGuxgX3ggiQ0lRLkZETVQuSVFfVkFMVUVfVFJBREVELjYvMTAvMjAyNAEAAAAl0EMQAgAAAAkxNS4zNTgzNjYAVkmhuBgX3ggsZYa7GBfeCB9DSVEuUlBUWC5JUV9NQVJLRVRDQVAuNi8xMC8yMDI0AQAAAOe/8BkCAAAACjE2OS43ODE2MjQBBgAAAAUAAAABMQEAAAALLTE5OTYyMDMxMDQDAAAAAzE2MAIAAAAGMTAwMDU0BAAAAAEwBwAAAAk2LzEwLzIwMjRWSaG4GBfeCCxlhrsYF94IIUNJUS5TTFMuSVFfVkFMVUVfVFJBREVELjYvMTAvMjAyNAEAAAAqV6EPAgAAAAgxLjI5MjUzNgBWSaG4GBfeCCxlhrsYF94IH0NJUS5TQUdFLklRX01BUktFVENBUC42LzExLzIwMjQBAAAAhenXbAIAAAANMTkyNzk4LjMzMzI2NAEGAAAABQAAAAExAQAAAAstMTk5NjYxNDAxMAMAAAACNjkCAAAABjEwMDA1NAQAAAABMAcAAAAJNi8xMS8yMDI0VkmhuBgX3ggs</t>
  </si>
  <si>
    <t>ZYa7GBfeCCJDSVEuUkVHTi5JUV9WQUxVRV9UUkFERUQuNi8xMS8yMDI0AQAAALODAAACAAAACjQ1Mi45NTUzNTUAVkmhuBgX3ggsZYa7GBfeCB9DSVEuUkFSRS5JUV9MQVNUU0FMRVBSSUNFLjQ1NDU0AQAAAPF6AAcCAAAABDQxLjQAVkmhuBgX3ggsZYa7GBfeCCJDSVEuQVpOLklRX0xBU1RTQUxFUFJJQ0UuNi8xMi8yMDI0AQAAAIYjBQACAAAABjEyNC42NgBWSaG4GBfeCCxlhrsYF94II0NJUS5DUkRMLklRX0xBU1RTQUxFUFJJQ0UuNi8xMi8yMDI0AQAAAF1zfCECAAAABTAuMDQ3AFZJobgYF94ILGWGuxgX3ggeQ0lRLlNOWS5JUV9MQVNUU0FMRVBSSUNFLjQ1NDYzAQAAABp8CgACAAAABTQ2Ljg1AFZJobgYF94ILGWGuxgX3ggsQ0lRLktST1MuSVFfU0hPUlRfSU5URVJFU1RfUEVSQ0VOVC42LzE0LzIwMjQBAAAA+SjcEwIAAAAQNi41MTE5NjIxNTM5NjUzNQBWSaG4GBfeCCxlhrsYF94IH0NJUS5JVlZELklRX0xBU1RTQUxFUFJJQ0UuNDU0NTYBAAAAgoNeKAIAAAADMS43AFZJobgYF94ILGWGuxgX3ggfQ0lRLkdMUEcuSVFfTEFTVFNBTEVQUklDRS40NTQ1NgEAAACyMRoAAgAAAAQyMy45AFZJobgYF94ILGWGuxgX3ggsQ0lRLk1JUk0uSVFfU0hPUlRfSU5URVJFU1RfUEVSQ0VOVC42LzE3LzIwMjQBAAAA2mYzIwIAAAAQMTguODc2NzYzNzAyNDU4MgBWSaG4GBfeCCxlhrsYF94ILENJUS5BR0lPLklR</t>
  </si>
  <si>
    <t>X1NIT1JUX0lOVEVSRVNUX1BFUkNFTlQuNi8xNy8yMDI0AQAAAAskxgICAAAAEDcuODY3MDI5NTI5NTEyMzQAVkmhuBgX3ggsZYa7GBfeCCNDSVEuSU1DUi5JUV9MQVNUU0FMRVBSSUNFLjYvMTgvMjAyNAEAAACz/+4HAgAAAAUzNS45NABWSaG4GBfeCCxlhrsYF94IH0NJUS5QWVBELklRX0xBU1RTQUxFUFJJQ0UuNDU0NjABAAAAfxbvAgIAAAAFNC4xODUAVkmhuBgX3ggsZYa7GBfeCB9DSVEuVFNIQS5JUV9NQVJLRVRDQVAuNi8xOC8yMDI0AQAAAKORsScCAAAACjU1NS40NDQyNzcBBgAAAAUAAAABMQEAAAALLTE5OTQ0MjY4MDgDAAAAAzE2MAIAAAAGMTAwMDU0BAAAAAEwBwAAAAk2LzE4LzIwMjRWSaG4GBfeCCxlhrsYF94IH0NJUS5MR05ELklRX01BUktFVENBUC42LzE4LzIwMjQBAAAAZHgAAAIAAAALMTQ0Ni43OTI2MTMBBgAAAAUAAAABMQEAAAALLTE5OTU0NTU4ODMDAAAAAzE2MAIAAAAGMTAwMDU0BAAAAAEwBwAAAAk2LzE4LzIwMjRWSaG4GBfeCCxlhrsYF94IH0NJUS5MWFJYLklRX0xBU1RTQUxFUFJJQ0UuNDU0NjkBAAAAPXgAAAIAAAAEMS42OABWSaG4GBfeCCxlhrsYF94IIENJUS5SSEhCWS5JUV9NQVJLRVRDQVAuNi8yMC8yMDI0AQAAACR8CgACAAAADDIwMjEwNS43OTA0NQEGAAAABQAAAAExAQAAAAstMjAxMTU3NzM3NAMAAAACMjkCAAAABjEwMDA1NAQAAAABMAcAAAAJNi8yMC8yMDI0</t>
  </si>
  <si>
    <t>VkmhuBgX3ggsZYa7GBfeCCxDSVEuVFBTVC5JUV9TSE9SVF9JTlRFUkVTVF9QRVJDRU5ULjYvMjAvMjAyNAEAAADdw/EgAgAAABA3LjM2MDc0MzM2MTc1MTE4AFZJobgYF94ILGWGuxgX3ggjQ0lRLk5OVkMuSVFfTEFTVFNBTEVQUklDRS42LzIwLzIwMjQBAAAAj8JYAQIAAAAEMi4wMwBWSaG4GBfeCCxlhrsYF94IIkNJUS5BVEFJLklRX1ZBTFVFX1RSQURFRC42LzIwLzIwMjQBAAAA7TdXKgIAAAAIMi4wMTkzMzUAVkmhuBgX3ggsZYa7GBfeCClDSVEuR0lMRC5JUV9QUklDRV9WT0xfSElTVF82TVRILjYvMjAvMjAyNAEAAABKcQAAAgAAAAcyNi41ODg0AFZJobgYF94ILGWGuxgX3ggfQ0lRLk1OTUQuSVFfTEFTVFNBTEVQUklDRS40NTQ2MgEAAACi/JwlAgAAAAQ3LjMyAFZJobgYF94ILGWGuxgX3ggfQ0lRLlNSUFQuSVFfTUFSS0VUQ0FQLjYvMjEvMjAyNAEAAABYiAUAAgAAAAwxNTE5MS44NTk2NzIBBgAAAAUAAAABMQEAAAALLTE5OTc0ODkwMDADAAAAAzE2MAIAAAAGMTAwMDU0BAAAAAEwBwAAAAk2LzIxLzIwMjRWSaG4GBfeCCxlhrsYF94II0NJUS5BUkdYLklRX0xBU1RTQUxFUFJJQ0UuNi8yMS8yMDI0AQAAAL3iswMCAAAABTM3MS44AFZJobgYF94ILGWGuxgX3ggpQ0lRLkFSVk4uSVFfUFJJQ0VfVk9MX0hJU1RfNk1USC42LzIxLzIwMjQBAAAAgIJ8DgIAAAAHNTIuMDY2OQBWSaG4GBfeCCxlhrsY</t>
  </si>
  <si>
    <t>F94IH0NJUS5NTktELklRX0xBU1RTQUxFUFJJQ0UuNDU0NzEBAAAAZqWNAAIAAAAENS4yMgBWSaG4GBfeCCxlhrsYF94ILENJUS5YT01BLklRX1NIT1JUX0lOVEVSRVNUX1BFUkNFTlQuNi8yMi8yMDI0AQAAAKGPAAACAAAAEDIuMjk4NTUwMzQzODQ0MjkAVkmhuBgX3ggsZYa7GBfeCB5DSVEuQUxULklRX0xBU1RTQUxFUFJJQ0UuNDU0NjQBAAAA90JKAAIAAAAENi40MQBWSaG4GBfeCCxlhrsYF94IIkNJUS5HVVRTLklRX1ZBTFVFX1RSQURFRC42LzIzLzIwMjQBAAAAUT4vCQMAAAAAAFZJobgYF94ILGWGuxgX3ggiQ0lRLk5WUy5JUV9MQVNUU0FMRVBSSUNFLjYvMjQvMjAyNAEAAACptegPAgAAAAM1LjcAVkmhuBgX3ggsZYa7GBfeCCJDSVEuQUxOWS5JUV9WQUxVRV9UUkFERUQuNi8yNC8yMDI0AQAAAHOsKgACAAAACzIwNDkuMzAxMzY0AFZJobgYF94ILGWGuxgX3ggjQ0lRLlJHTlguSVFfTEFTVFNBTEVQUklDRS42LzI0LzIwMjQBAAAAVG/JBwIAAAAFMTIuNzkAVkmhuBgX3ggsZYa7GBfeCCJDSVEuRkRNVC5JUV9WQUxVRV9UUkFERUQuNi8yNC8yMDI0AQAAACXQQxACAAAABzguMzAyMTEAVkmhuBgX3ggsZYa7GBfeCCNDSVEuTVROQi5JUV9MQVNUU0FMRVBSSUNFLjYvMjQvMjAyNAEAAADa0oUOAgAAAAQ4LjIxAFZJobgYF94ILGWGuxgX3ggiQ0lRLkJEUlguSVFfVkFMVUVfVFJBREVELjYvMjQvMjAy</t>
  </si>
  <si>
    <t>NAEAAADOf5YQAgAAAAgwLjc4ODE0NgBWSaG4GBfeCCxlhrsYF94II0NJUS5GQklPLklRX0xBU1RTQUxFUFJJQ0UuNi8yNC8yMDI0AQAAAAnyrQMCAAAAAzEuNwBWSaG4GBfeCCxlhrsYF94IIkNJUS5IUk1ZLklRX1ZBTFVFX1RSQURFRC42LzI0LzIwMjQBAAAAeUx5KAIAAAAJMTUuNDg0MTMyAFZJobgYF94ILGWGuxgX3ggjQ0lRLkFDRVQuSVFfTEFTVFNBTEVQUklDRS42LzI0LzIwMjQBAAAA31d7EgIAAAADMS41AFZJobgYF94ILGWGuxgX3ggiQ0lRLkRBUkUuSVFfVkFMVUVfVFJBREVELjYvMjQvMjAyNAEAAAA0aEUZAgAAAAgwLjA3MTg2NwBWSaG4GBfeCCxlhrsYF94II0NJUS5LVVJBLklRX0xBU1RTQUxFUFJJQ0UuNi8yNC8yMDI0AQAAALjL2hACAAAABTIxLjA4AFZJobgYF94ILGWGuxgX3ggfQ0lRLkFUTk0uSVFfTEFTVFNBTEVQUklDRS40NTQ1MAEAAACbt3cAAgAAAAQ3Ljk2AFZJobgYF94ILGWGuxgX3ggfQ0lRLlNBR0UuSVFfTEFTVFNBTEVQUklDRS40NTQ2MQEAAACF6ddsAgAAAAIxOABWSaG4GBfeCCxlhrsYF94IHkNJUS5TTlkuSVFfTUFSS0VUQ0FQLjYvMTEvMjAyNAEAAAAafAoAAgAAAAwxMTIzNzMuMDA4ODYBBgAAAAUAAAABMQEAAAALLTE5OTk3Njg2OTIDAAAAAjUwAgAAAAYxMDAwNTQEAAAAATAHAAAACTYvMTEvMjAyNFZJobgYF94ILGWGuxgX3ggrQ0lRLkFaTi5JUV9TSE9SVF9J</t>
  </si>
  <si>
    <t>TlRFUkVTVF9QRVJDRU5ULjYvMTIvMjAyNAEAAACGIwUAAwAAAAAAVkmhuBgX3ggsZYa7GBfeCB5DSVEuVEFLLklRX0xBU1RTQUxFUFJJQ0UuNDU0NjQBAAAALFgNAAIAAAAEMTIuNgBWSaG4GBfeCCxlhrsYF94II0NJUS5GRE1ULklRX0xBU1RTQUxFUFJJQ0UuNi8yNC8yMDI0AQAAACXQQxACAAAABTIzLjI1AFZJobgYF94IrHqBuxgX3ggiQ0lRLk1UTkIuSVFfVkFMVUVfVFJBREVELjYvMjQvMjAyNAEAAADa0oUOAgAAAAgwLjMxNzgzNABWSaG4GBfeCKx6gbsYF94II0NJUS5CRFJYLklRX0xBU1RTQUxFUFJJQ0UuNi8yNC8yMDI0AQAAAM5/lhACAAAACDIyMy41ODc1AFZJobgYF94IrHqBuxgX3ggiQ0lRLkZCSU8uSVFfVkFMVUVfVFJBREVELjYvMjQvMjAyNAEAAAAJ8q0DAgAAAAcwLjE2MTQ5AFZJobgYF94IrHqBuxgX3ggjQ0lRLkhSTVkuSVFfTEFTVFNBTEVQUklDRS42LzI0LzIwMjQBAAAAeUx5KAIAAAAEMzAuMQBWSaG4GBfeCKx6gbsYF94IIkNJUS5BQ0VULklRX1ZBTFVFX1RSQURFRC42LzI0LzIwMjQBAAAA31d7EgIAAAAINC44OTQxNzkAVkmhuBgX3giseoG7GBfeCCNDSVEuREFSRS5JUV9MQVNUU0FMRVBSSUNFLjYvMjQvMjAyNAEAAAA0aEUZAgAAAAg1LjMxNjAwMgBWSaG4GBfeCKx6gbsYF94IIkNJUS5LVVJBLklRX1ZBTFVFX1RSQURFRC42LzI0LzIwMjQBAAAAuMvaEAIAAAAJMTguNjc3</t>
  </si>
  <si>
    <t>MzAyAFZJobgYF94IrHqBuxgX3ggjQ0lRLkFSV1IuSVFfTEFTVFNBTEVQUklDRS42LzI0LzIwMjQBAAAAhhkDAAIAAAAFMjcuMjQAVkmhuBgX3giseoG7GBfeCCJDSVEuU0dNTy5JUV9WQUxVRV9UUkFERUQuNi8yNC8yMDI0AQAAAAJMBgACAAAACDAuOTM3NzIxAFZJobgYF94IrHqBuxgX3ggiQ0lRLkhPV0wuSVFfVkFMVUVfVFJBREVELjYvMjUvMjAyNAEAAADhJWwhAgAAAAcyLjM2MDQ3AFZJobgYF94IrHqBuxgX3ggjQ0lRLlVOQ1kuSVFfTEFTVFNBTEVQUklDRS42LzI1LzIwMjQBAAAAmUMSJAIAAAABNQBWSaG4GBfeCKx6gbsYF94IIkNJUS5CVEFJLklRX1ZBTFVFX1RSQURFRC42LzI1LzIwMjQBAAAADS9mIAIAAAAIMC44OTM1MzQAVkmhuBgX3giseoG7GBfeCCNDSVEuQUxMUi5JUV9MQVNUU0FMRVBSSUNFLjYvMjUvMjAyNAEAAADZdXgNAgAAAAg2LjI0MDAwNgBWSaG4GBfeCKx6gbsYF94IIkNJUS5BUVNULklRX1ZBTFVFX1RSQURFRC42LzI1LzIwMjQBAAAAqD58AAIAAAAIMy42MDQ5NTgAVkmhuBgX3giseoG7GBfeCCNDSVEuVFZHTi5JUV9MQVNUU0FMRVBSSUNFLjYvMjUvMjAyNAEAAACye9spAgAAAAUwLjY5OABWSaG4GBfeCKx6gbsYF94IIkNJUS5OVExBLklRX1ZBTFVFX1RSQURFRC42LzI1LzIwMjQBAAAAdOOOEAIAAAAJNDAuMDc4MzQ0AFZJobgYF94IrHqBuxgX3ggjQ0lRLkFSR1guSVFf</t>
  </si>
  <si>
    <t>TEFTVFNBTEVQUklDRS42LzI1LzIwMjQBAAAAveKzAwIAAAADNDI1AFZJobgYF94IrHqBuxgX3ggiQ0lRLlNWUkEuSVFfVkFMVUVfVFJBREVELjYvMjYvMjAyNAEAAAB1f4cDAgAAAAoxMDUuOTM5OTIxAFZJobgYF94IrHqBuxgX3ggjQ0lRLlRMU0EuSVFfTEFTVFNBTEVQUklDRS42LzI2LzIwMjQBAAAAFR6SDwIAAAAGMC45MjczAFZJobgYF94IrHqBuxgX3ggiQ0lRLlJQVFguSVFfVkFMVUVfVFJBREVELjYvMjYvMjAyNAEAAADnv/AZAgAAAAgyLjA5Njg3MQBWSaG4GBfeCKx6gbsYF94IIkNJUS5NUksuSVFfTEFTVFNBTEVQUklDRS42LzI2LzIwMjQBAAAA9mYEAAIAAAAFMTMxLjUAVkmhuBgX3giseoG7GBfeCClDSVEuT0NVTC5JUV9QUklDRV9WT0xfSElTVF82TVRILjYvMTMvMjAyNAEAAABCMYACAgAAAAc4OS44ODc3AFZJobgYF94IrHqBuxgX3ggfQ0lRLk1JUk0uSVFfTEFTVFNBTEVQUklDRS40NTQ1NwEAAADaZjMjAgAAAAUyNS45MgBWSaG4GBfeCKx6gbsYF94IH0NJUS5MR05ELklRX0xBU1RTQUxFUFJJQ0UuNDU0NjcBAAAAZHgAAAIAAAAFNzkuOTYAVkmhuBgX3giseoG7GBfeCCFDSVEuSk5KLklRX1ZBTFVFX1RSQURFRC42LzE4LzIwMjQBAAAAnSECAAIAAAAKODk2LjcwNDcxMgBWSaG4GBfeCKx6gbsYF94IH0NJUS5UUlZOLklRX0xBU1RTQUxFUFJJQ0UuNDU0NjIBAAAAVpJ3AgIAAAAEOC44</t>
  </si>
  <si>
    <t>NgBWSaG4GBfeCKx6gbsYF94ILENJUS5KQVpaLklRX1NIT1JUX0lOVEVSRVNUX1BFUkNFTlQuNi8yMC8yMDI0AQAAAEWdZgACAAAAEDUuNDEyNjE0MTQzMzcyNjMAVkmhuBgX3giseoG7GBfeCCNDSVEuQVJWTi5JUV9MQVNUU0FMRVBSSUNFLjYvMjEvMjAyNAEAAACAgnwOAgAAAAUyNS4yMgBWSaG4GBfeCKx6gbsYF94IKUNJUS5NVFZBLklRX1BSSUNFX1ZPTF9ISVNUXzZNVEguNi8yMi8yMDI0AQAAAHOvmCUCAAAACDEwOS44NTkxAFZJobgYF94IrHqBuxgX3ggeQ0lRLlRBSy5JUV9NQVJLRVRDQVAuNi8yMi8yMDI0AQAAACxYDQACAAAADjYzMTk2NjUuNTUxODI4AQYAAAAFAAAAATEBAAAACy0xOTk1NTQ0MzkyAwAAAAI3OQIAAAAGMTAwMDU0BAAAAAEwBwAAAAk2LzIyLzIwMjRWSaG4GBfeCKx6gbsYF94IHkNJUS5OVlMuSVFfTUFSS0VUQ0FQLjYvMjQvMjAyNAEAAACptegPAgAAAAsxNzczLjU4NzY2MQEGAAAABQAAAAExAQAAAAstMTk4OTczMTI4MQMAAAADMTc0AgAAAAYxMDAwNTQEAAAAATAHAAAACTYvMjQvMjAyNFZJobgYF94IrHqBuxgX3ggpQ0lRLkFMTlkuSVFfUFJJQ0VfVk9MX0hJU1RfNk1USC42LzI0LzIwMjQBAAAAc6wqAAIAAAAGNTMuMDgyAFZJobgYF94IrHqBuxgX3ggfQ0lRLlJHTlguSVFfTEFTVFNBTEVQUklDRS40NTQ3NAEAAABUb8kHAgAAAAUxMS4wNwBWSaG4GBfeCKx6gbsYF94I</t>
  </si>
  <si>
    <t>KUNJUS5GRE1ULklRX1BSSUNFX1ZPTF9ISVNUXzZNVEguNi8yNC8yMDI0AQAAACXQQxACAAAACDExMC43NjA0AFZJobgYF94IrHqBuxgX3ggiQ0lRLlJFVkIuSVFfVkFMVUVfVFJBREVELjYvMjQvMjAyNAEAAAB/g38pAgAAAAk4NC43NjYzNTcAVkmhuBgX3giseoG7GBfeCCxDSVEuVkVSVS5JUV9TSE9SVF9JTlRFUkVTVF9QRVJDRU5ULjYvMjQvMjAyNAEAAAA30wQAAgAAABA4LjIwNzE5OTk0MzgxODk3AFZJobgYF94IrHqBuxgX3ggjQ0lRLkNLUFQuSVFfTEFTVFNBTEVQUklDRS42LzI0LzIwMjQBAAAAuFEWEQMAAAAAAFZJobgYF94IrHqBuxgX3ggpQ0lRLkNBTkYuSVFfUFJJQ0VfVk9MX0hJU1RfNk1USC42LzI0LzIwMjQBAAAASVQKAAIAAAAHNTQuNTE0NQBWSaG4GBfeCKx6gbsYF94ILENJUS5BQ0VULklRX1NIT1JUX0lOVEVSRVNUX1BFUkNFTlQuNi8yNC8yMDI0AQAAAN9XexICAAAADzcuNTIwMzkyMzM4NzQwNwBWSaG4GBfeCKx6gbsYF94IH0NJUS5BUldSLklRX01BUktFVENBUC42LzI0LzIwMjQBAAAAhhkDAAIAAAALMzM4My4yMTQyNjUBBgAAAAUAAAABMQEAAAALLTE5OTUwNDUxNTkDAAAAAzE2MAIAAAAGMTAwMDU0BAAAAAEwBwAAAAk2LzI0LzIwMjRWSaG4GBfeCKx6gbsYF94IH0NJUS5RTkNYLklRX01BUktFVENBUC42LzI1LzIwMjQBAAAAL1neDwIAAAAJMjkuNzEwNDczAQYAAAAFAAAA</t>
  </si>
  <si>
    <t>ATEBAAAACy0xOTk0ODc2NjEzAwAAAAMxNjACAAAABjEwMDA1NAQAAAABMAcAAAAJNi8yNS8yMDI0VkmhuBgX3giseoG7GBfeCB9DSVEuVU5DWS5JUV9MQVNUU0FMRVBSSUNFLjQ1NDY3AQAAAJlDEiQCAAAABTYuODI3AFZJobgYF94IrHqBuxgX3gghQ0lRLldWRS5JUV9WQUxVRV9UUkFERUQuNi8yNS8yMDI0AQAAABbBSg8CAAAACTU2LjI0OTkyNABWSaG4GBfeCKx6gbsYF94IH0NJUS5BQkJWLklRX01BUktFVENBUC42LzI1LzIwMjQBAAAACgF1CAIAAAANMzAxNTIxLjkyMzYwNgEGAAAABQAAAAExAQAAAAstMTk5NjU5OTQwOQMAAAADMTYwAgAAAAYxMDAwNTQEAAAAATAHAAAACTYvMjUvMjAyNFZJobgYF94IrHqBuxgX3ggfQ0lRLlRWR04uSVFfTUFSS0VUQ0FQLjYvMjUvMjAyNAEAAACye9spAgAAAAoxMTUuOTQ3ODY0AQYAAAAFAAAAATEBAAAACy0xOTkwODI4ODEyAwAAAAMxNjACAAAABjEwMDA1NAQAAAABMAcAAAAJNi8yNS8yMDI0VkmhuBgX3giseoG7GBfeCClDSVEuQUxMSy5JUV9QUklDRV9WT0xfSElTVF82TVRILjYvMjUvMjAyNAEAAAA5/m0NAwAAAAAAVkmhuBgX3giseoG7GBfeCB9DSVEuU1ZSQS5JUV9MQVNUU0FMRVBSSUNFLjQ1NDY4AQAAAHV/hwMCAAAAAzMuOABWSaG4GBfeCKx6gbsYF94IHkNJUS5OVk8uSVFfTEFTVFNBTEVQUklDRS40NTQ2OAEAAAB87wQAAgAAAAYxNDYuOTEAVkmh</t>
  </si>
  <si>
    <t>uBgX3giseoG7GBfeCCtDSVEuTVJLLklRX1NIT1JUX0lOVEVSRVNUX1BFUkNFTlQuNi8yNy8yMDI0AQAAAPZmBAACAAAAEDAuNzY4ODM0MDM3ODA5NDMAVkmhuBgX3giseoG7GBfeCB9DSVEuQUJCVi5JUV9MQVNUU0FMRVBSSUNFLjQ1NDY5AQAAAAoBdQgCAAAABjE3MS4xNQBWSaG4GBfeCKx6gbsYF94IH0NJUS5PTkNZLklRX01BUktFVENBUC42LzI3LzIwMjQBAAAAV3UUAAIAAAAJNzcuMDczNzc4AQYAAAAFAAAAATEBAAAACy0xOTkwODI4ODMyAwAAAAMxNjACAAAABjEwMDA1NAQAAAABMAcAAAAJNi8yNy8yMDI0VkmhuBgX3giseoG7GBfeCCFDSVEuU0xOLklRX1ZBTFVFX1RSQURFRC42LzI3LzIwMjQBAAAA8MsCAAIAAAAIOS4xMjUxODcAVkmhuBgX3giseoG7GBfeCB9DSVEuUFBCVC5JUV9MQVNUU0FMRVBSSUNFLjQ1NDc3AQAAAC2iNgECAAAABTAuMTU1AFZJobgYF94IrHqBuxgX3ggsQ0lRLlBSRlguSVFfU0hPUlRfSU5URVJFU1RfUEVSQ0VOVC42LzI3LzIwMjQBAAAAJUA7AwIAAAAQNC44MTQ5NjY2OTg2ODM0MwBWSaG4GBfeCKx6gbsYF94IIkNJUS5HQU5YLklRX1ZBTFVFX1RSQURFRC42LzI3LzIwMjQBAAAA29AMIQIAAAAIMC40MDYzOTQAVkmhuBgX3giseoG7GBfeCCNDSVEuSU1NUC5JUV9MQVNUU0FMRVBSSUNFLjYvMjcvMjAyNAEAAAAVQmYAAgAAAAQxLjg3AFZJobgYF94IrHqBuxgX3ggi</t>
  </si>
  <si>
    <t>Q0lRLk1JUk0uSVFfVkFMVUVfVFJBREVELjYvMjgvMjAyNAEAAADaZjMjAgAAAAk5My43MTA4NTgAVkmhuBgX3giseoG7GBfeCCJDSVEuSk5KLklRX0xBU1RTQUxFUFJJQ0UuNi8yOC8yMDI0AQAAAJ0hAgACAAAABjE0Ni4xNgBWSaG4GBfeCKx6gbsYF94IKENJUS5TTlkuSVFfUFJJQ0VfVk9MX0hJU1RfNk1USC42LzEzLzIwMjQBAAAAGnwKAAIAAAAHMjAuMDc0MQBWSaG4GBfeCKx6gbsYF94IKUNJUS5UU0hBLklRX1BSSUNFX1ZPTF9ISVNUXzZNVEguNi8xOC8yMDI0AQAAAKORsScCAAAACDExMS41NzYyAFZJobgYF94IrHqBuxgX3ggsQ0lRLkNHT04uSVFfU0hPUlRfSU5URVJFU1RfUEVSQ0VOVC42LzE4LzIwMjQBAAAAxIjoBgIAAAAQNS40NTM5NjU4MTQ5MDI4OABWSaG4GBfeCKx6gbsYF94IK0NJUS5KTkouSVFfU0hPUlRfSU5URVJFU1RfUEVSQ0VOVC42LzIwLzIwMjQBAAAAnSECAAIAAAARMC44MjgzMDI4MzkwNjYwMjQAVkmhuBgX3giseoG7GBfeCB9DSVEuQVJWTi5JUV9MQVNUU0FMRVBSSUNFLjQ1NDcxAQAAAICCfA4CAAAABTI2LjYyAFZJobgYF94IrHqBuxgX3ggfQ0lRLk1UVkEuSVFfTEFTVFNBTEVQUklDRS40NTQ2NAEAAABzr5glAgAAAAQ0LjA2AFZJobgYF94IrHqBuxgX3ggoQ0lRLlRBSy5JUV9QUklDRV9WT0xfSElTVF82TVRILjYvMjIvMjAyNAEAAAAsWA0AAgAAAAcxNi43MTQyAFZJ</t>
  </si>
  <si>
    <t>obgYF94IrHqBuxgX3ggrQ0lRLk5WTy5JUV9TSE9SVF9JTlRFUkVTVF9QRVJDRU5ULjYvMjMvMjAyNAEAAAB87wQAAwAAAAAAVkmhuBgX3giseoG7GBfeCB5DSVEuTlZTLklRX0xBU1RTQUxFUFJJQ0UuNDU0NjQBAAAAqbXoDwIAAAAENS43NgBWSaG4GBfeCKx6gbsYF94IH0NJUS5GRE1ULklRX0xBU1RTQUxFUFJJQ0UuNDU0NjQBAAAAJdBDEAIAAAAFMjIuOTQAVkmhuBgX3giseoG7GBfeCB9DSVEuTVROQi5JUV9NQVJLRVRDQVAuNi8yNC8yMDI0AQAAANrShQ4CAAAACTQxLjE4NDAxMgEGAAAABQAAAAExAQAAAAstMTk5NTI4NDc0NgMAAAADMTYwAgAAAAYxMDAwNTQEAAAAATAHAAAACTYvMjQvMjAyNFZJobgYF94IrHqBuxgX3ggfQ0lRLkNBTkYuSVFfTEFTVFNBTEVQUklDRS40NTQ2NAEAAABJVAoAAgAAAAUwLjAzMwBWSaG4GBfeCKx6gbsYF94IKUNJUS5BUldSLklRX1BSSUNFX1ZPTF9ISVNUXzZNVEguNi8yNC8yMDI0AQAAAIYZAwACAAAABzYyLjUxNTEAVkmhuBgX3giseoG7GBfeCClDSVEuUU5DWC5JUV9QUklDRV9WT0xfSElTVF82TVRILjYvMjUvMjAyNAEAAAAvWd4PAgAAAAc1Ni40MzI0AFZJobgYF94IrHqBuxgX3ggfQ0lRLlVOQ1kuSVFfTEFTVFNBTEVQUklDRS40NTQ3NQEAAACZQxIkAgAAAAM0LjgAVkmhuBgX3giseoG7GBfeCB9DSVEuQlRBSS5JUV9NQVJLRVRDQVAuNi8yNS8yMDI0AQAA</t>
  </si>
  <si>
    <t>AA0vZiACAAAACTQ0LjI4NjM2MwEGAAAABQAAAAExAQAAAAstMTk5NTY1NjgxMQMAAAADMTYwAgAAAAYxMDAwNTQEAAAAATAHAAAACTYvMjUvMjAyNFZJobgYF94IrHqBuxgX3ggpQ0lRLkFCQlYuSVFfUFJJQ0VfVk9MX0hJU1RfNk1USC42LzI1LzIwMjQBAAAACgF1CAIAAAAHMTkuMzE2OABWSaG4GBfeCKx6gbsYF94IKUNJUS5UVkdOLklRX1BSSUNFX1ZPTF9ISVNUXzZNVEguNi8yNS8yMDI0AQAAALJ72ykCAAAACDE5NS4wODQxAFZJobgYF94IrHqBuxgX3ggfQ0lRLkFMTEsuSVFfTEFTVFNBTEVQUklDRS40NTQ2NwEAAAA5/m0NAwAAAAAAVkmhuBgX3giseoG7GBfeCCNDSVEuU1ZSQS5JUV9MQVNUU0FMRVBSSUNFLjYvMjYvMjAyNAEAAAB1f4cDAgAAAAQzLjg0AFZJobgYF94IrHqBuxgX3ggsQ0lRLkxZRUwuSVFfU0hPUlRfSU5URVJFU1RfUEVSQ0VOVC42LzI2LzIwMjQBAAAAxcU0IwIAAAAQOS40NzMxOTAxMTk1OTAwNwBWSaG4GBfeCKx6gbsYF94IIkNJUS5OVk8uSVFfTEFTVFNBTEVQUklDRS42LzI2LzIwMjQBAAAAfO8EAAIAAAAGMTQzLjY3AFZJobgYF94IrHqBuxgX3ggsQ0lRLlJQVFguSVFfU0hPUlRfSU5URVJFU1RfUEVSQ0VOVC42LzI2LzIwMjQBAAAA57/wGQIAAAAQMS4zNDkwNTUzMDE3NjgxMQBWSaG4GBfeCKx6gbsYF94IHkNJUS5NUksuSVFfTEFTVFNBTEVQUklDRS40NTQ3NgEAAAD2</t>
  </si>
  <si>
    <t>ZgQAAgAAAAYxMjUuODUAVkmhuBgX3giseoG7GBfeCCNDSVEuQUJCVi5JUV9MQVNUU0FMRVBSSUNFLjYvMjcvMjAyNAEAAAAKAXUIAgAAAAYxNjguOTkAVkmhuBgX3giseoG7GBfeCB9DSVEuT05DWS5JUV9MQVNUU0FMRVBSSUNFLjQ1NDY5AQAAAFd1FAACAAAABDEuMDQAVkmhuBgX3giseoG7GBfeCB9DSVEuS1JPUy5JUV9MQVNUU0FMRVBSSUNFLjQ1NDU2AQAAAPko3BMCAAAABDQ5LjUAVkmhuBgX3giseoG7GBfeCCJDSVEuQVBUTy5JUV9WQUxVRV9UUkFERUQuNi8xNC8yMDI0AQAAALXZAQADAAAAAABWSaG4GBfeCKx6gbsYF94II0NJUS5TTFJYLklRX0xBU1RTQUxFUFJJQ0UuNi8xNy8yMDI0AQAAANDfqxMCAAAACTUyLjE5OTk3MwBWSaG4GBfeCKx6gbsYF94IIkNJUS5MR05ELklRX1ZBTFVFX1RSQURFRC42LzE3LzIwMjQBAAAAZHgAAAIAAAAINy42NTIyNTIAVkmhuBgX3giseoG7GBfeCClDSVEuTkdORS5JUV9QUklDRV9WT0xfSElTVF82TVRILjYvMTgvMjAyNAEAAAC7vuIjAwAAAAAAVkmhuBgX3giseoG7GBfeCCNDSVEuQUxMTy5JUV9MQVNUU0FMRVBSSUNFLjYvMjAvMjAyNAEAAACGvUIhAgAAAAQyLjQ0AFZJobgYF94IrHqBuxgX3gghQ0lRLkpOSi5JUV9WQUxVRV9UUkFERUQuNi8yMC8yMDI0AQAAAJ0hAgACAAAACzEyOTMuMDMzMTc4AFZJobgYF94IrHqBuxgX3ggiQ0lRLkpBWlouSVFfVkFM</t>
  </si>
  <si>
    <t>VUVfVFJBREVELjYvMjAvMjAyNAEAAABFnWYAAgAAAAoxNjcuNjgwNDMxAFZJobgYF94IrHqBuxgX3ggsQ0lRLkxYUlguSVFfU0hPUlRfSU5URVJFU1RfUEVSQ0VOVC42LzIxLzIwMjQBAAAAPXgAAAIAAAAQNi45NTQ1NDM4MDI5MzIyMwBWSaG4GBfeCKx6gbsYF94IH0NJUS5NVFZBLklRX0xBU1RTQUxFUFJJQ0UuNDU0NzEBAAAAc6+YJQIAAAAENC44NABWSaG4GBfeCKx6gbsYF94IHkNJUS5OVlMuSVFfTEFTVFNBTEVQUklDRS40NTQ3NAEAAACptegPAgAAAAQ1Ljg4AFZJobgYF94IrHqBuxgX3ggfQ0lRLkZETVQuSVFfTEFTVFNBTEVQUklDRS40NTQ3NAEAAAAl0EMQAgAAAAUyMS4zNABWSaG4GBfeCKx6gbsYF94IH0NJUS5NVE5CLklRX0xBU1RTQUxFUFJJQ0UuNDU0NjQBAAAA2tKFDgIAAAAFNy42OTUAVkmhuBgX3giseoG7GBfeCCJDSVEuVkVSVS5JUV9WQUxVRV9UUkFERUQuNi8yNC8yMDI0AQAAADfTBAACAAAACDEuNDUzODkzAFZJobgYF94IrHqBuxgX3ggjQ0lRLkNBTkYuSVFfTEFTVFNBTEVQUklDRS42LzI0LzIwMjQBAAAASVQKAAIAAAAFMC4wMzUAVkmhuBgX3giseoG7GBfeCB9DSVEuTk5WQy5JUV9NQVJLRVRDQVAuNi8yNC8yMDI0AQAAAI/CWAECAAAACDIyLjY4Mjg4AQYAAAAFAAAAATEBAAAACy0xOTk0MDk1NTExAwAAAAMxNjACAAAABjEwMDA1NAQAAAABMAcAAAAJNi8yNC8yMDI0Vkmh</t>
  </si>
  <si>
    <t>uBgX3giseoG7GBfeCB9DSVEuQVJXUi5JUV9MQVNUU0FMRVBSSUNFLjQ1NDY0AQAAAIYZAwACAAAABDI1LjUAVkmhuBgX3giseoG7GBfeCCJDSVEuQVNORC5JUV9WQUxVRV9UUkFERUQuNi8yNC8yMDI0AQAAAKXiWgICAAAACDQ2LjkxOTc5AFZJobgYF94IrHqBuxgX3ggfQ0lRLlFOQ1guSVFfTEFTVFNBTEVQUklDRS40NTQ2NwEAAAAvWd4PAgAAAAUwLjcwNQBWSaG4GBfeCKx6gbsYF94ILENJUS5IT1dMLklRX1NIT1JUX0lOVEVSRVNUX1BFUkNFTlQuNi8yNS8yMDI0AQAAAOElbCECAAAADzEuMDc5NDA4NjcyMzUxMQBWSaG4GBfeCKx6gbsYF94IH0NJUS5CVEFJLklRX0xBU1RTQUxFUFJJQ0UuNDU0NjcBAAAADS9mIAIAAAAFMTkuMDQAVkmhuBgX3giseoG7GBfeCB9DSVEuQUJCVi5JUV9MQVNUU0FMRVBSSUNFLjQ1NDY3AQAAAAoBdQgCAAAABjE3Mi43NABWSaG4GBfeCKx6gbsYF94IH0NJUS5UVkdOLklRX0xBU1RTQUxFUFJJQ0UuNDU0NjcBAAAAsnvbKQIAAAAGMC43Nzg2AFZJobgYF94IrHqBuxgX3ggsQ0lRLlJFR04uSVFfU0hPUlRfSU5URVJFU1RfUEVSQ0VOVC42LzI1LzIwMjQBAAAAs4MAAAIAAAAQMS42MTg4NzI3NDE0MDk5NABWSaG4GBfeCKx6gbsYF94II0NJUS5BTExLLklRX0xBU1RTQUxFUFJJQ0UuNi8yNS8yMDI0AQAAADn+bQ0DAAAAAABWSaG4GBfeCKx6gbsYF94IH0NJUS5TVlJBLklR</t>
  </si>
  <si>
    <t>X0xBU1RTQUxFUFJJQ0UuNDU0NzYBAAAAdX+HAwIAAAAENC4zMwBWSaG4GBfeCKx6gbsYF94IHkNJUS5OVk8uSVFfTEFTVFNBTEVQUklDRS40NTQ3NgEAAAB87wQAAgAAAAYxMzguODcAVkmhuBgX3giseoG7GBfeCCFDSVEuTVJLLklRX1ZBTFVFX1RSQURFRC42LzI3LzIwMjQBAAAA9mYEAAIAAAALMTU0OC40NDA5MDIAVkmhuBgX3giseoG7GBfeCB9DSVEuQUJCVi5JUV9MQVNUU0FMRVBSSUNFLjQ1NDc3AQAAAAoBdQgCAAAABjE2My44NABWSaG4GBfeCKx6gbsYF94II0NJUS5PTkNZLklRX0xBU1RTQUxFUFJJQ0UuNi8yNy8yMDI0AQAAAFd1FAACAAAABDEuMDEAVkmhuBgX3giseoG7GBfeCCJDSVEuUFJGWC5JUV9WQUxVRV9UUkFERUQuNi8yNy8yMDI0AQAAACVAOwMCAAAACDAuMDM5MTM1AFZJobgYF94IrHqBuxgX3ggpQ0lRLkVMVFguSVFfUFJJQ0VfVk9MX0hJU1RfNk1USC42LzI3LzIwMjQBAAAAQKrPDAIAAAAIMTI1LjAyODYAVkmhuBgX3giseoG7GBfeCCxDSVEuUkNLVC5JUV9TSE9SVF9JTlRFUkVTVF9QRVJDRU5ULjYvMjgvMjAyNAEAAABAVoEZAgAAABAxMC4yMDI2MTU1NzYzMDQ5AFZJobgYF94IrHqBuxgX3ggpQ0lRLkFHRU4uSVFfUFJJQ0VfVk9MX0hJU1RfNk1USC42LzI4LzIwMjQBAAAAZEEGAAIAAAAIMTI0LjAxODIAVkmhuBgX3giseoG7GBfeCCtDSVEuT1ZJRC5JUV9TSE9SVF9JTlRF</t>
  </si>
  <si>
    <t>UkVTVF9QRVJDRU5ULjcvMS8yMDI0AQAAACDQNxECAAAAEDQuMDM1MTc1MjA3ODQyMDMAVkmhuBgX3giseoG7GBfeCChDSVEuTlJTTi5JUV9QUklDRV9WT0xfSElTVF82TVRILjcvMS8yMDI0AQAAAGpl5SACAAAABzk0LjA0NjEAVkmhuBgX3giseoG7GBfeCCtDSVEuTEJQSC5JUV9TSE9SVF9JTlRFUkVTVF9QRVJDRU5ULjcvMS8yMDI0BQAAAAAAAAAIAAAAFChJbnZhbGlkIElkZW50aWZpZXIpVkmhuBgX3giseoG7GBfeCCtDSVEuSE9PSy5JUV9TSE9SVF9JTlRFUkVTVF9QRVJDRU5ULjcvMS8yMDI0AQAAADGQEiICAAAAETAuMzYxMzEwOTcyNzg2ODE0AFZJobgYF94IrHqBuxgX3ggoQ0lRLkZCSU8uSVFfUFJJQ0VfVk9MX0hJU1RfNk1USC43LzIvMjAyNAEAAAAJ8q0DAgAAAAc2OC4xOTYxAFZJobgYF94IrHqBuxgX3ggrQ0lRLkFOSVAuSVFfU0hPUlRfSU5URVJFU1RfUEVSQ0VOVC43LzIvMjAyNAEAAAD4UxcAAgAAABAxLjkzOTcyODAwNDc2NzM2AFZJobgYF94IrHqBuxgX3ggoQ0lRLkJNUk4uSVFfUFJJQ0VfVk9MX0hJU1RfNk1USC43LzIvMjAyNAEAAAAFZAAAAgAAAAcyNS44ODAxAFZJobgYF94IrHqBuxgX3ggoQ0lRLkFSVEwuSVFfUFJJQ0VfVk9MX0hJU1RfNk1USC43LzIvMjAyNAEAAADPv1YQAgAAAAc1MS43OTE4AFZJobgYF94IrHqBuxgX3ggrQ0lRLkFSVEwuSVFfU0hPUlRfSU5URVJFU1Rf</t>
  </si>
  <si>
    <t>UEVSQ0VOVC43LzMvMjAyNAEAAADPv1YQAgAAABEwLjQyNTQ3MzMzMjI3OTk1MgBWSaG4GBfeCKx6gbsYF94IKENJUS5JTlNNLklRX1BSSUNFX1ZPTF9ISVNUXzZNVEguNy8zLzIwMjQBAAAAGnUAAAIAAAAIMTE4LjAwNTEAVkmhuBgX3giseoG7GBfeCCxDSVEuUkhIQlkuSVFfU0hPUlRfSU5URVJFU1RfUEVSQ0VOVC43LzQvMjAyNAEAAAAkfAoAAwAAAAAAVkmhuBgX3giseoG7GBfeCCdDSVEuSVZBLklRX1BSSUNFX1ZPTF9ISVNUXzZNVEguNy81LzIwMjQBAAAAiodNEAIAAAAHNTUuODg4NQBWSaG4GBfeCKx6gbsYF94IK0NJUS5CQ0RBLklRX1NIT1JUX0lOVEVSRVNUX1BFUkNFTlQuNy84LzIwMjQBAAAAZy6VAAIAAAAQNC4yMjUxMjk5MDkxODY4MgBWSaG4GBfeCKx6gbsYF94IKENJUS5YT01BLklRX1BSSUNFX1ZPTF9ISVNUXzZNVEguNy84LzIwMjQBAAAAoY8AAAIAAAAHNTYuODg3OABWSaG4GBfeCKx6gbsYF94IK0NJUS5NUlVTLklRX1NIT1JUX0lOVEVSRVNUX1BFUkNFTlQuNy84LzIwMjQBAAAAEGR8AQIAAAAQMTAuMzMzMDYxNjc5NzcxMwBWSaG4GBfeCKx6gbsYF94IKENJUS5QSElPLklRX1BSSUNFX1ZPTF9ISVNUXzZNVEguNy84LzIwMjQBAAAAOQZnCAIAAAAGOTkuMDAzAFZJobgYF94IrHqBuxgX3ggrQ0lRLktZTVIuSVFfU0hPUlRfSU5URVJFU1RfUEVSQ0VOVC43LzgvMjAyNAEAAAALkE8g</t>
  </si>
  <si>
    <t>AgAAABAxNi41Mjg3MDQ4MDU4ODI1AFZJobgYF94IrHqBuxgX3ggoQ0lRLlNYVFAuSVFfUFJJQ0VfVk9MX0hJU1RfNk1USC43LzkvMjAyNAEAAAB8QWsOAgAAAAgxMjguNTI0NQBWSaG4GBfeCKx6gbsYF94IK0NJUS5QTFVSLklRX1NIT1JUX0lOVEVSRVNUX1BFUkNFTlQuNy85LzIwMjQBAAAAeHRdAAIAAAARMC4zODk3Nzk3Mjc0Njk5MjQAVkmhuBgX3giseoG7GBfeCChDSVEuTU5QUi5JUV9QUklDRV9WT0xfSElTVF82TVRILjcvOS8yMDI0AQAAAEumJBICAAAACDE3Ni41NzUzAFZJobgYF94IrHqBuxgX3ggrQ0lRLlNOR1guSVFfU0hPUlRfSU5URVJFU1RfUEVSQ0VOVC43LzkvMjAyNAEAAACrbQAAAgAAABA0LjA0NDI5ODIxNDk2NzQ2AFZJobgYF94IrHqBuxgX3ggsQ0lRLlZSUFguSVFfU0hPUlRfSU5URVJFU1RfUEVSQ0VOVC43LzEwLzIwMjQBAAAAktJHIQIAAAAPMS4zMzYwNDQ2NDU0NjI1AFZJobgYF94IrHqBuxgX3ggpQ0lRLktaSUEuSVFfUFJJQ0VfVk9MX0hJU1RfNk1USC43LzEwLzIwMjQBAAAAbSEGAAIAAAAIMjA2LjMwMzgAVkmhuBgX3giseoG7GBfeCCxDSVEuTUJSWC5JUV9TSE9SVF9JTlRFUkVTVF9QRVJDRU5ULjcvMTAvMjAyNAEAAACGbBQTAgAAAA8xLjI5NTg0ODMwMTczNTMAVkmhuBgX3giseoG7GBfeCChDSVEuUEZFLklRX1BSSUNFX1ZPTF9ISVNUXzZNVEguNy8xMS8yMDI0AQAA</t>
  </si>
  <si>
    <t>AN55AgACAAAABzIzLjgzMDkAVkmhuBgX3giseoG7GBfeCCxDSVEuQkRSWC5JUV9TSE9SVF9JTlRFUkVTVF9QRVJDRU5ULjcvMTEvMjAyNAEAAADOf5YQAgAAABAxLjQ2MzI1MDc5MTY3MzE2AFZJobgYF94IrHqBuxgX3ggpQ0lRLkNBTkYuSVFfUFJJQ0VfVk9MX0hJU1RfNk1USC43LzExLzIwMjQBAAAASVQKAAIAAAAHNTguOTAzNwBWSaG4GBfeCKx6gbsYF94ILENJUS5WU1RNLklRX1NIT1JUX0lOVEVSRVNUX1BFUkNFTlQuNy8xMi8yMDI0AQAAACg36AYCAAAAEDUuMDQ4NzYyODA4NzUzODkAVkmhuBgX3giseoG7GBfeCClDSVEuQk5UQy5JUV9QUklDRV9WT0xfSElTVF82TVRILjcvMTUvMjAyNAEAAACAjkQAAgAAAAgxMDQuNjI4NwBWSaG4GBfeCKx6gbsYF94IH0NJUS5OTlZDLklRX0xBU1RTQUxFUFJJQ0UuNDU0NjEBAAAAj8JYAQIAAAAEMS42NABWSaG4GBfeCKx6gbsYF94IH0NJUS5QVEdYLklRX0xBU1RTQUxFUFJJQ0UuNDU0NjQBAAAA3Ga0BwIAAAAFMzIuMjYAVkmhuBgX3giseoG7GBfeCCJDSVEuTVJOUy5JUV9WQUxVRV9UUkFERUQuNi8xNy8yMDI0AQAAACEWNwEDAAAAAABWSaG4GBfeCKx6gbsYF94IKUNJUS5YQklULklRX1BSSUNFX1ZPTF9ISVNUXzZNVEguNi8xOC8yMDI0AQAAAABj7AwCAAAABjgxLjM0OABWSaG4GBfeCKx6gbsYF94IH0NJUS5QVENULklRX01BUktFVENBUC42LzIwLzIw</t>
  </si>
  <si>
    <t>MjQBAAAAlFsPAAIAAAALMjU1My4yMzU5NzMBBgAAAAUAAAABMQEAAAALLTE5OTk0MjQ5ODIDAAAAAzE2MAIAAAAGMTAwMDU0BAAAAAEwBwAAAAk2LzIwLzIwMjRWSaG4GBfeCKx6gbsYF94IHkNJUS5OVlMuSVFfTUFSS0VUQ0FQLjYvMjAvMjAyNAEAAACptegPAgAAAAsxODkxLjgyNjgzOAEGAAAABQAAAAExAQAAAAstMTk4OTczMTI4MQMAAAADMTc0AgAAAAYxMDAwNTQEAAAAATAHAAAACTYvMjAvMjAyNFZJobgYF94IrHqBuxgX3ggqQ0lRLlJISEJZLklRX1BSSUNFX1ZPTF9ISVNUXzZNVEguNi8yMS8yMDI0AQAAACR8CgADAAAAAABWSaG4GBfeCKx6gbsYF94IIkNJUS5MWFJYLklRX1ZBTFVFX1RSQURFRC42LzIxLzIwMjQBAAAAPXgAAAIAAAAIMTIuNzU4NzYAVkmhuBgX3giseoG7GBfeCCxDSVEuQVJHWC5JUV9TSE9SVF9JTlRFUkVTVF9QRVJDRU5ULjYvMjEvMjAyNAEAAAC94rMDAwAAAAAAVkmhuBgX3giseoG7GBfeCB5DSVEuVEFLLklRX0xBU1RTQUxFUFJJQ0UuNDU0NzEBAAAALFgNAAIAAAAFMTIuOTQAVkmhuBgX3ggcAn+7GBfeCCFDSVEuTlZPLklRX1ZBTFVFX1RSQURFRC42LzIzLzIwMjQBAAAAfO8EAAMAAAAAAFZJobgYF94IrHqBuxgX3ggfQ0lRLk1UTkIuSVFfTEFTVFNBTEVQUklDRS40NTQ3NAEAAADa0oUOAgAAAAU4LjAzNQBWSaG4GBfeCBwCf7sYF94IH0NJUS5CRFJYLklRX01BUktF</t>
  </si>
  <si>
    <t>VENBUC42LzI0LzIwMjQBAAAAzn+WEAIAAAAIOC42MTM5MzIBBgAAAAUAAAABMQEAAAALLTIwMDExMTAzMTIDAAAAAzE2MAIAAAAGMTAwMDU0BAAAAAEwBwAAAAk2LzI0LzIwMjRWSaG4GBfeCBwCf7sYF94IH0NJUS5DQU5GLklRX0xBU1RTQUxFUFJJQ0UuNDU0NzQBAAAASVQKAAIAAAAFMC4wMzQAVkmhuBgX3ggcAn+7GBfeCB9DSVEuTk5WQy5JUV9MQVNUU0FMRVBSSUNFLjQ1NDY0AQAAAI/CWAECAAAABDEuODIAVkmhuBgX3ggcAn+7GBfeCB9DSVEuU1JSSy5JUV9NQVJLRVRDQVAuNi8yNC8yMDI0AQAAAJAttiACAAAACjY3MC43MzE2ODcBBgAAAAUAAAABMQEAAAALLTE5OTYzMzg2NjcDAAAAAzE2MAIAAAAGMTAwMDU0BAAAAAEwBwAAAAk2LzI0LzIwMjRWSaG4GBfeCBwCf7sYF94IH0NJUS5BUldSLklRX0xBU1RTQUxFUFJJQ0UuNDU0NzQBAAAAhhkDAAIAAAAFMjYuMDUAVkmhuBgX3ggcAn+7GBfeCB9DSVEuU0dNTy5JUV9NQVJLRVRDQVAuNi8yNC8yMDI0AQAAAAJMBgACAAAACTk3LjQ4ODIzNAEGAAAABQAAAAExAQAAAAstMTk5NTA0MTE1OQMAAAADMTYwAgAAAAYxMDAwNTQEAAAAATAHAAAACTYvMjQvMjAyNFZJobgYF94IHAJ/uxgX3ggjQ0lRLlFOQ1guSVFfTEFTVFNBTEVQUklDRS42LzI1LzIwMjQBAAAAL1neDwIAAAAGMC42ODc1AFZJobgYF94IHAJ/uxgX3ggjQ0lRLkJUQUkuSVFfTEFTVFNB</t>
  </si>
  <si>
    <t>TEVQUklDRS42LzI1LzIwMjQBAAAADS9mIAIAAAAFMTguODgAVkmhuBgX3ggcAn+7GBfeCCxDSVEuSU9OUy5JUV9TSE9SVF9JTlRFUkVTVF9QRVJDRU5ULjYvMjUvMjAyNAEAAABcdgAAAgAAABA1Ljg5MDA5MDc1NTM1OTU2AFZJobgYF94IHAJ/uxgX3ggjQ0lRLkFCQlYuSVFfTEFTVFNBTEVQUklDRS42LzI1LzIwMjQBAAAACgF1CAIAAAAGMTcwLjc1AFZJobgYF94IHAJ/uxgX3ggsQ0lRLkFRU1QuSVFfU0hPUlRfSU5URVJFU1RfUEVSQ0VOVC42LzI1LzIwMjQBAAAAqD58AAIAAAAQNy4zNjA0MjA3NTAxOTM5OQBWSaG4GBfeCBwCf7sYF94IH0NJUS5UVkdOLklRX0xBU1RTQUxFUFJJQ0UuNDU0NzUBAAAAsnvbKQIAAAAFMC43MTEAVkmhuBgX3ggcAn+7GBfeCB9DSVEuQUxMSy5JUV9MQVNUU0FMRVBSSUNFLjQ1NDc1AQAAADn+bQ0DAAAAAABWSaG4GBfeCBwCf7sYF94IIkNJUS5BUkdYLklRX1ZBTFVFX1RSQURFRC42LzI1LzIwMjQBAAAAveKzAwIAAAAJNjQuOTM2MTc1AFZJobgYF94IHAJ/uxgX3ggiQ0lRLkxZRUwuSVFfVkFMVUVfVFJBREVELjYvMjYvMjAyNAEAAADFxTQjAgAAAAkxNS40OTc0NzUAVkmhuBgX3ggcAn+7GBfeCB9DSVEuTEdORC5JUV9NQVJLRVRDQVAuNi8yNi8yMDI0AQAAAGR4AAACAAAACzEzOTcuOTMxNDc2AQYAAAAFAAAAATEBAAAACy0xOTk1NDU1ODgzAwAAAAMxNjACAAAABjEw</t>
  </si>
  <si>
    <t>MDA1NAQAAAABMAcAAAAJNi8yNi8yMDI0VkmhuBgX3ggcAn+7GBfeCCBDSVEuRFNOS1kuSVFfTUFSS0VUQ0FQLjYvMjcvMjAyNAEAAAA5mWkBAgAAAA4xMDUyNDk0NC42OTA5NAEGAAAABQAAAAExAQAAAAstMTk4OTQwMTA0NgMAAAACNzkCAAAABjEwMDA1NAQAAAABMAcAAAAJNi8yNy8yMDI0VkmhuBgX3ggcAn+7GBfeCCJDSVEuR01BQi5JUV9WQUxVRV9UUkFERUQuNi8yNy8yMDI0AQAAAGgoCgACAAAACjE4Ny45NDQ3NjYAVkmhuBgX3ggcAn+7GBfeCB9DSVEuT05DWS5JUV9MQVNUU0FMRVBSSUNFLjQ1NDc3AQAAAFd1FAACAAAABDEuMDEAVkmhuBgX3ggcAn+7GBfeCB9DSVEuQ0FMQy5JUV9NQVJLRVRDQVAuNi8yNy8yMDI0AQAAAAZjCgICAAAACTMzLjg1OTU1NQEGAAAABQAAAAExAQAAAAstMTk5NDc4NTEyNQMAAAADMTYwAgAAAAYxMDAwNTQEAAAAATAHAAAACTYvMjcvMjAyNFZJobgYF94IHAJ/uxgX3ggfQ0lRLkVMVFguSVFfTEFTVFNBTEVQUklDRS40NTQ2OQEAAABAqs8MAgAAAAQ2LjQ0AFZJobgYF94IHAJ/uxgX3ggfQ0lRLkFHRU4uSVFfTEFTVFNBTEVQUklDRS40NTQ3MAEAAABkQQYAAgAAAAUxNC4xMgBWSaG4GBfeCBwCf7sYF94IH0NJUS5OUlNOLklRX0xBU1RTQUxFUFJJQ0UuNDU0NzEBAAAAamXlIAIAAAAEMS4xMgBWSaG4GBfeCBwCf7sYF94IH0NJUS5CTVJOLklRX0xBU1RTQUxFUFJJ</t>
  </si>
  <si>
    <t>Q0UuNDU0NzQBAAAABWQAAAIAAAAFODIuMTMAVkmhuBgX3ggcAn+7GBfeCB9DSVEuQVJUTC5JUV9MQVNUU0FMRVBSSUNFLjQ1NDc0AQAAAM+/VhACAAAACDguMDk5OTk4AFZJobgYF94IHAJ/uxgX3ggfQ0lRLklOU00uSVFfTEFTVFNBTEVQUklDRS40NTQ3NQEAAAAadQAAAgAAAAQ2NC41AFZJobgYF94IHAJ/uxgX3ggeQ0lRLklWQS5JUV9MQVNUU0FMRVBSSUNFLjQ1NDc3AQAAAIqHTRACAAAABDIuNzcAVkmhuBgX3ggcAn+7GBfeCB9DSVEuWE9NQS5JUV9MQVNUU0FMRVBSSUNFLjQ1NDc4AQAAAKGPAAACAAAABTI1LjYzAFZJobgYF94IHAJ/uxgX3ggfQ0lRLlBISU8uSVFfTEFTVFNBTEVQUklDRS40NTQ3OAEAAAA5BmcIAgAAAAY1LjI0NDcAVkmhuBgX3ggcAn+7GBfeCB9DSVEuU1hUUC5JUV9MQVNUU0FMRVBSSUNFLjQ1NDgxAQAAAHxBaw4CAAAACTEzLjg3MjAwNQBWSaG4GBfeCBwCf7sYF94IH0NJUS5NTlBSLklRX0xBU1RTQUxFUFJJQ0UuNDU0ODEBAAAAS6YkEgIAAAAGMy42ODk1AFZJobgYF94IHAJ/uxgX3ggfQ0lRLlBUQ1QuSVFfTEFTVFNBTEVQUklDRS40NTQ3MAEAAACUWw8AAgAAAAUzNC42NgBWSaG4GBfeCBwCf7sYF94IHkNJUS5OVlMuSVFfTEFTVFNBTEVQUklDRS40NTQ2MgEAAACptegPAgAAAAE2AFZJobgYF94IHAJ/uxgX3ggiQ0lRLkJNWS5JUV9MQVNUU0FMRVBSSUNFLjYvMjEvMjAy</t>
  </si>
  <si>
    <t>NAEAAADGZAAAAgAAAAU0MS45MwBWSaG4GBfeCBwCf7sYF94IIkNJUS5NVFZBLklRX1ZBTFVFX1RSQURFRC42LzIyLzIwMjQBAAAAc6+YJQMAAAAAAFZJobgYF94IHAJ/uxgX3ggrQ0lRLlRBSy5JUV9TSE9SVF9JTlRFUkVTVF9QRVJDRU5ULjYvMjIvMjAyNAEAAAAsWA0AAwAAAAAAVkmhuBgX3ggcAn+7GBfeCClDSVEuR1VUUy5JUV9QUklDRV9WT0xfSElTVF82TVRILjYvMjMvMjAyNAEAAABRPi8JAwAAAAAAVkmhuBgX3ggcAn+7GBfeCClDSVEuQkRSWC5JUV9QUklDRV9WT0xfSElTVF82TVRILjYvMjQvMjAyNAEAAADOf5YQAgAAAAgyMDQuMjg0NwBWSaG4GBfeCBwCf7sYF94IIkNJUS5NSVJBLklRX1ZBTFVFX1RSQURFRC42LzI0LzIwMjQBAAAAJbzsagIAAAAIMC4wMTQxODYAVkmhuBgX3ggcAn+7GBfeCCxDSVEuQ0tQVC5JUV9TSE9SVF9JTlRFUkVTVF9QRVJDRU5ULjYvMjQvMjAyNAEAAAC4URYRAwAAAAAAVkmhuBgX3ggcAn+7GBfeCCNDSVEuTk5WQy5JUV9MQVNUU0FMRVBSSUNFLjYvMjQvMjAyNAEAAACPwlgBAgAAAAQxLjkyAFZJobgYF94IHAJ/uxgX3ggpQ0lRLkxHTkQuSVFfUFJJQ0VfVk9MX0hJU1RfNk1USC42LzE4LzIwMjQBAAAAZHgAAAIAAAAHNDYuMzQzMgBWSaG4GBfeCBwCf7sYF94IHkNJUS5CTVkuSVFfTEFTVFNBTEVQUklDRS40NTQ3MQEAAADGZAAAAgAAAAU0MS41MwBWSaG4GBfe</t>
  </si>
  <si>
    <t>CBwCf7sYF94IH0NJUS5NTktELklRX01BUktFVENBUC42LzIyLzIwMjQBAAAAZqWNAAIAAAALMTM5MS41MzM5NzMBBgAAAAUAAAABMQEAAAALLTE5OTU5MjkzMjUDAAAAAzE2MAIAAAAGMTAwMDU0BAAAAAEwBwAAAAk2LzIyLzIwMjRWSaG4GBfeCBwCf7sYF94IHkNJUS5EWU4uSVFfTUFSS0VUQ0FQLjYvMjQvMjAyNAEAAAACBkgkAgAAAAszNTMzLjIzNjQ0NAEGAAAABQAAAAExAQAAAAstMTk5NzIxNDUxNwMAAAADMTYwAgAAAAYxMDAwNTQEAAAAATAHAAAACTYvMjQvMjAyNFZJobgYF94IHAJ/uxgX3ggsQ0lRLlJHTlguSVFfU0hPUlRfSU5URVJFU1RfUEVSQ0VOVC42LzI0LzIwMjQBAAAAVG/JBwIAAAAQOC43NjQ2OTQ2MTU4NzY1OABWSaG4GBfeCBwCf7sYF94IH0NJUS5CRFJYLklRX0xBU1RTQUxFUFJJQ0UuNDU0NjQBAAAAzn+WEAIAAAADMjY1AFZJobgYF94IHAJ/uxgX3ggfQ0lRLkZCSU8uSVFfTUFSS0VUQ0FQLjYvMjQvMjAyNAEAAAAJ8q0DAgAAAAkzNC43MDA2MDYBBgAAAAUAAAABMQEAAAALLTE5OTQwOTU0NjkDAAAAAzE2MAIAAAAGMTAwMDU0BAAAAAEwBwAAAAk2LzI0LzIwMjRWSaG4GBfeCBwCf7sYF94IH0NJUS5OTlZDLklRX0xBU1RTQUxFUFJJQ0UuNDU0NzQBAAAAj8JYAQIAAAAEMS44NQBWSaG4GBfeCBwCf7sYF94IH0NJUS5TUlJLLklRX0xBU1RTQUxFUFJJQ0UuNDU0NjQBAAAAkC22</t>
  </si>
  <si>
    <t>IAIAAAAEOC40NQBWSaG4GBfeCBwCf7sYF94II0NJUS5TR01PLklRX0xBU1RTQUxFUFJJQ0UuNi8yNC8yMDI0AQAAAAJMBgACAAAABjAuNDY5OABWSaG4GBfeCBwCf7sYF94IH0NJUS5TTkdYLklRX0xBU1RTQUxFUFJJQ0UuNDU0NjcBAAAAq20AAAIAAAAEMy4zOABWSaG4GBfeCBwCf7sYF94IIkNJUS5JT05TLklRX1ZBTFVFX1RSQURFRC42LzI1LzIwMjQBAAAAXHYAAAIAAAAKMTI1LjUyNjA0OQBWSaG4GBfeCBwCf7sYF94IH0NJUS5MUENOLklRX01BUktFVENBUC42LzI1LzIwMjQBAAAAGvR6AAIAAAAJNDMuNTg1NzExAQYAAAAFAAAAATEBAAAACy0xOTk1NTAzNTkxAwAAAAMxNjACAAAABjEwMDA1NAQAAAABMAcAAAAJNi8yNS8yMDI0VkmhuBgX3ggcAn+7GBfeCB9DSVEuTlRMQS5JUV9NQVJLRVRDQVAuNi8yNS8yMDI0AQAAAHTjjhACAAAACzIzMTUuNDEwMTA0AQYAAAAFAAAAATEBAAAACy0xOTk1MDQzMjIxAwAAAAMxNjACAAAABjEwMDA1NAQAAAABMAcAAAAJNi8yNS8yMDI0VkmhuBgX3ggcAn+7GBfeCClDSVEuQU5OWC5JUV9QUklDRV9WT0xfSElTVF82TVRILjYvMjUvMjAyNAEAAAD/rq4QAgAAAAgxMDAuMDIyOABWSaG4GBfeCBwCf7sYF94IKUNJUS5UTFNBLklRX1BSSUNFX1ZPTF9ISVNUXzZNVEguNi8yNi8yMDI0AQAAABUekg8CAAAABzkxLjUwODQAVkmhuBgX3ggcAn+7GBfeCCRDSVEuRFNO</t>
  </si>
  <si>
    <t>S1kuSVFfTEFTVFNBTEVQUklDRS42LzI3LzIwMjQBAAAAOZlpAQMAAAAAAFZJobgYF94IHAJ/uxgX3ggpQ0lRLlhGT1IuSVFfUFJJQ0VfVk9MX0hJU1RfNk1USC42LzI3LzIwMjQBAAAA6kvkEAIAAAAIMTAwLjc3MjMAVkmhuBgX3ggcAn+7GBfeCCxDSVEuUFBCVC5JUV9TSE9SVF9JTlRFUkVTVF9QRVJDRU5ULjYvMjcvMjAyNAEAAAAtojYBAwAAAAAAVkmhuBgX3ggcAn+7GBfeCB9DSVEuQ0FMQy5JUV9MQVNUU0FMRVBSSUNFLjQ1NDY5AQAAAAZjCgICAAAABDQuNjYAVkmhuBgX3ggcAn+7GBfeCB9DSVEuR0FOWC5JUV9NQVJLRVRDQVAuNi8yNy8yMDI0AQAAANvQDCECAAAACTMxLjQ2MDY1OAEGAAAABQAAAAExAQAAAAstMTk5NDM2NjA0MwMAAAADMTYwAgAAAAYxMDAwNTQEAAAAATAHAAAACTYvMjcvMjAyNFZJobgYF94IHAJ/uxgX3ggfQ0lRLkVMVFguSVFfTEFTVFNBTEVQUklDRS40NTQ3NwEAAABAqs8MAgAAAAQzLjY4AFZJobgYF94IHAJ/uxgX3ggfQ0lRLk1JUk0uSVFfTUFSS0VUQ0FQLjYvMjgvMjAyNAEAAADaZjMjAgAAAAsxNjExLjQ3Nzk4OAEGAAAABQAAAAExAQAAAAstMTk5NTg1MDIzOQMAAAADMTYwAgAAAAYxMDAwNTQEAAAAATAHAAAACTYvMjgvMjAyNFZJobgYF94IHAJ/uxgX3ggfQ0lRLkFHRU4uSVFfTEFTVFNBTEVQUklDRS40NTQ3OAEAAABkQQYAAgAAAAUxNS4xMwBWSaG4GBfeCBwC</t>
  </si>
  <si>
    <t>f7sYF94IHkNJUS5CSU9SLklRX01BUktFVENBUC43LzEvMjAyNAEAAAAO7/4CAgAAAAg0LjIyNDgxNgEGAAAABQAAAAExAQAAAAstMTk5NDM4OTg2NgMAAAADMTYwAgAAAAYxMDAwNTQEAAAAATAHAAAACDcvMS8yMDI0VkmhuBgX3ggcAn+7GBfeCB5DSVEuUk5BQy5JUV9NQVJLRVRDQVAuNy8yLzIwMjQBAAAAAbwiFgIAAAAKMjgwLjk2MjA3MwEGAAAABQAAAAExAQAAAAstMTk5NjA5NTEzNgMAAAADMTYwAgAAAAYxMDAwNTQEAAAAATAHAAAACDcvMi8yMDI0VkmhuBgX3ggcAn+7GBfeCB9DSVEuRkJJTy5JUV9MQVNUU0FMRVBSSUNFLjQ1NDgyAQAAAAnyrQMCAAAABDEuNzIAVkmhuBgX3ggcAn+7GBfeCB5DSVEuQU5WUy5JUV9NQVJLRVRDQVAuNy8yLzIwMjQBAAAAL9EdJQIAAAAKMTAzLjY3MTMzNAEGAAAABQAAAAExAQAAAAstMTk5NTE5ODAxMAMAAAADMTYwAgAAAAYxMDAwNTQEAAAAATAHAAAACDcvMi8yMDI0VkmhuBgX3ggcAn+7GBfeCB9DSVEuQk1STi5JUV9MQVNUU0FMRVBSSUNFLjQ1NDgyAQAAAAVkAAACAAAABTgyLjk4AFZJobgYF94IHAJ/uxgX3ggeQ0lRLkFMVk8uSVFfTUFSS0VUQ0FQLjcvMi8yMDI0AQAAAD2JUSkCAAAACzM2OTIuMDc5MDM1AQYAAAAFAAAAATEBAAAACy0xOTkyOTAzNTE0AwAAAAMxNjACAAAABjEwMDA1NAQAAAABMAcAAAAINy8yLzIwMjRWSaG4GBfeCBwCf7sYF94IH0NJ</t>
  </si>
  <si>
    <t>US5BUlRMLklRX0xBU1RTQUxFUFJJQ0UuNDU0ODIBAAAAz79WEAIAAAAINy45NDk5OTgAVkmhuBgX3ggcAn+7GBfeCB5DSVEuSUdYVC5JUV9NQVJLRVRDQVAuNy8zLzIwMjQBAAAABKjLAQIAAAAJMjkuMTY3OTAyAQYAAAAFAAAAATEBAAAACy0xOTk0MTE1NjQwAwAAAAMxNjACAAAABjEwMDA1NAQAAAABMAcAAAAINy8zLzIwMjRWSaG4GBfeCBwCf7sYF94IH0NJUS5JTlNNLklRX0xBU1RTQUxFUFJJQ0UuNDU0ODMBAAAAGnUAAAIAAAAENzMuMQBWSaG4GBfeCBwCf7sYF94IH0NJUS5SSEhCWS5JUV9NQVJLRVRDQVAuNy81LzIwMjQBAAAAJHwKAAIAAAANMTk2Nzc0LjkzODUxOQEGAAAABQAAAAExAQAAAAstMjAxMTU3NzM3NAMAAAACMjkCAAAABjEwMDA1NAQAAAABMAcAAAAINy81LzIwMjRWSaG4GBfeCBwCf7sYF94IHkNJUS5JVkEuSVFfTEFTVFNBTEVQUklDRS40NTQ4NQEAAACKh00QAgAAAAMyLjYAVkmhuBgX3ggcAn+7GBfeCClDSVEuQ0FQUi5JUV9QUklDRV9WT0xfSElTVF82TVRILjYvMTEvMjAyNAEAAACVrMIBAgAAAAc2Mi4yMzk5AFZJobgYF94IHAJ/uxgX3ggiQ0lRLk1PTE4uSVFfVkFMVUVfVFJBREVELjYvMTQvMjAyNAEAAADInPIBAgAAAAgxLjM0MTgxMQBWSaG4GBfeCBwCf7sYF94IIkNJUS5aVVJBLklRX1ZBTFVFX1RSQURFRC42LzE0LzIwMjQBAAAAr1dHagIAAAAIMC4zOTU3MjIAVkmh</t>
  </si>
  <si>
    <t>uBgX3ggcAn+7GBfeCB9DSVEuQUdJTy5JUV9MQVNUU0FMRVBSSUNFLjQ1NDY3AQAAAAskxgICAAAABTQ1LjIzAFZJobgYF94IHAJ/uxgX3ggfQ0lRLkJQVEguSVFfTEFTVFNBTEVQUklDRS40NTQ2NAEAAACyZTwCAgAAAAQyLjExAM8Y47gYF94IFDCQuxgX3ggsQ0lRLk9DR04uSVFfU0hPUlRfSU5URVJFU1RfUEVSQ0VOVC42LzIwLzIwMjQBAAAAt8AcEgIAAAAQMTguNzcyNjAxMzY2MDg2MwBWSaG4GBfeCBwCf7sYF94IH0NJUS5LWVRYLklRX01BUktFVENBUC42LzIwLzIwMjQBAAAAYa3KJgIAAAAKMzQ2LjIxNTQwOQEGAAAABQAAAAExAQAAAAstMTk5NDQyMDEzOAMAAAADMTYwAgAAAAYxMDAwNTQEAAAAATAHAAAACTYvMjAvMjAyNFZJobgYF94IHAJ/uxgX3ggpQ0lRLk1OTUQuSVFfUFJJQ0VfVk9MX0hJU1RfNk1USC42LzIwLzIwMjQBAAAAovycJQIAAAAIMTAwLjc1NDkAVkmhuBgX3ggcAn+7GBfeCCJDSVEuQVRIQS5JUV9WQUxVRV9UUkFERUQuNi8xMS8yMDI0AQAAABwR2w8CAAAACDAuMTc5MDM2AFZJobgYF94IHAJ/uxgX3ggfQ0lRLklNQ1IuSVFfTUFSS0VUQ0FQLjYvMTgvMjAyNAEAAACz/+4HAgAAAAsxNzk3LjQxNzI2MwEGAAAABQAAAAExAQAAAAstMTk5NjA4OTcwOAMAAAADMTYwAgAAAAYxMDAwNTQEAAAAATAHAAAACTYvMTgvMjAyNFZJobgYF94IHAJ/uxgX3ggrQ0lRLk1SSy5JUV9TSE9S</t>
  </si>
  <si>
    <t>VF9JTlRFUkVTVF9QRVJDRU5ULjYvMTgvMjAyNAEAAAD2ZgQAAgAAABEwLjgwNTcyMzA0MTAyMzY4MQBWSaG4GBfeCBwCf7sYF94IKUNJUS5MWFJYLklRX1BSSUNFX1ZPTF9ISVNUXzZNVEguNi8xOS8yMDI0AQAAAD14AAACAAAABzk3LjM3NzYAVkmhuBgX3ggcAn+7GBfeCB9DSVEuTk5WQy5JUV9MQVNUU0FMRVBSSUNFLjQ1NDYyAQAAAI/CWAECAAAABDEuNjQAVkmhuBgX3ggcAn+7GBfeCCNDSVEuTU5NRC5JUV9MQVNUU0FMRVBSSUNFLjYvMjAvMjAyNAEAAACi/JwlAgAAAAQ3LjI1AFZJobgYF94IHAJ/uxgX3ggfQ0lRLlNSUFQuSVFfTEFTVFNBTEVQUklDRS40NTQ2MwEAAABYiAUAAgAAAAUxMjMuNQBWSaG4GBfeCBwCf7sYF94IHkNJUS5MTFkuSVFfTUFSS0VUQ0FQLjYvMjEvMjAyNAEAAAAbWwQAAgAAAA03OTU4NTAuMzEyNTc4AQYAAAAFAAAAATEBAAAACy0xOTk3NjU2NzMxAwAAAAMxNjACAAAABjEwMDA1NAQAAAABMAcAAAAJNi8yMS8yMDI0VkmhuBgX3ggcAn+7GBfeCCNDSVEuQk5UWC5JUV9MQVNUU0FMRVBSSUNFLjYvMjQvMjAyNAEAAAB7Ow0DAgAAAAU4Ni42MQBWSaG4GBfeCBwCf7sYF94IIkNJUS5EWU4uSVFfTEFTVFNBTEVQUklDRS42LzI0LzIwMjQBAAAAAgZIJAIAAAAFMzUuNjMAVkmhuBgX3ggcAn+7GBfeCCNDSVEuUEJMQS5JUV9MQVNUU0FMRVBSSUNFLjYvMjQvMjAyNAEAAAA29dgK</t>
  </si>
  <si>
    <t>AgAAAAUwLjM4NQBWSaG4GBfeCBwCf7sYF94IKUNJUS5SRVZCLklRX1BSSUNFX1ZPTF9ISVNUXzZNVEguNi8yNC8yMDI0AQAAAH+DfykCAAAACDE5OC44ODgzAFZJobgYF94IHAJ/uxgX3ggsQ0lRLk1UTkIuSVFfU0hPUlRfSU5URVJFU1RfUEVSQ0VOVC42LzI0LzIwMjQBAAAA2tKFDgIAAAARMC45NDA2NDk1NTU0NjEyNDEAVkmhuBgX3ggcAn+7GBfeCClDSVEuSFJNWS5JUV9QUklDRV9WT0xfSElTVF82TVRILjYvMjQvMjAyNAEAAAB5THkoAgAAAAczNy45ODM3AFZJobgYF94IHAJ/uxgX3ggiQ0lRLkNBTkYuSVFfVkFMVUVfVFJBREVELjYvMjQvMjAyNAEAAABJVAoAAgAAAAgwLjcyNDIwNwBWSaG4GBfeCBwCf7sYF94ILENJUS5OTlZDLklRX1NIT1JUX0lOVEVSRVNUX1BFUkNFTlQuNi8yNC8yMDI0AQAAAI/CWAECAAAAEDEuMjY5OTc2Mjk5MzA1OTEAVkmhuBgX3ggcAn+7GBfeCCNDSVEuQU5JWC5JUV9MQVNUU0FMRVBSSUNFLjYvMjQvMjAyNAEAAAB6BgQAAgAAAAMyLjUAVkmhuBgX3ggcAn+7GBfeCCJDSVEuQVJXUi5JUV9WQUxVRV9UUkFERUQuNi8yNC8yMDI0AQAAAIYZAwACAAAACTM0Ljk1NzI1NQBWSaG4GBfeCBwCf7sYF94IKENJUS5XVkUuSVFfUFJJQ0VfVk9MX0hJU1RfNk1USC42LzI1LzIwMjQBAAAAFsFKDwIAAAAHNzcuNjI3NgBWSaG4GBfeCBwCf7sYF94IH0NJUS5BTExSLklRX0xBU1RT</t>
  </si>
  <si>
    <t>QUxFUFJJQ0UuNDU0NjcBAAAA2XV4DQIAAAAIOS41NzAwMDkAVkmhuBgX3ggcAn+7GBfeCCxDSVEuQUJCVi5JUV9TSE9SVF9JTlRFUkVTVF9QRVJDRU5ULjYvMjUvMjAyNAEAAAAKAXUIAgAAABEwLjkzMzkzODQzOTY0MTMwOQBWSaG4GBfeCBwCf7sYF94II0NJUS5MUENOLklRX0xBU1RTQUxFUFJJQ0UuNi8yNS8yMDI0AQAAABr0egACAAAABDguMTUAVkmhuBgX3ggcAn+7GBfeCB9DSVEuTlRMQS5JUV9MQVNUU0FMRVBSSUNFLjQ1NDc1AQAAAHTjjhACAAAABTIyLjE1AFZJobgYF94IHAJ/uxgX3ggfQ0lRLkFOTlguSVFfTEFTVFNBTEVQUklDRS40NTQ3NQEAAAD/rq4QAgAAAAU0LjU2NQBWSaG4GBfeCBwCf7sYF94IIUNJUS5OVk8uSVFfVkFMVUVfVFJBREVELjYvMjYvMjAyNAEAAAB87wQAAgAAAAk2MjkuOTIzMjcAVkmhuBgX3ggcAn+7GBfeCB5DSVEuTVJLLklRX01BUktFVENBUC42LzI3LzIwMjQBAAAA9mYEAAIAAAANMzI4ODA4LjkxNDc3NQEGAAAABQAAAAExAQAAAAstMTk5NjU0MjIwOAMAAAADMTYwAgAAAAYxMDAwNTQEAAAAATAHAAAACTYvMjcvMjAyNFZJobgYF94IHAJ/uxgX3ggiQ0lRLkFCQlYuSVFfVkFMVUVfVFJBREVELjYvMjcvMjAyNAEAAAAKAXUIAgAAAAo5MDkuNDk2MjM3AFZJobgYF94IHAJ/uxgX3ggfQ0lRLlhGT1IuSVFfTEFTVFNBTEVQUklDRS40NTQ3NwEAAADqS+QQAgAAAAkx</t>
  </si>
  <si>
    <t>Ni45MzUwMTYAVkmhuBgX3ggcAn+7GBfeCCxDSVEuT05DWS5JUV9TSE9SVF9JTlRFUkVTVF9QRVJDRU5ULjYvMjcvMjAyNAEAAABXdRQAAgAAABEwLjg4NTI3ODU0Nzc0MDcyMgBWSaG4GBfeCBwCf7sYF94IHkNJUS5TTE4uSVFfTEFTVFNBTEVQUklDRS40NTQ2OQEAAADwywIAAgAAAAUxOC4zMQBWSaG4GBfeCBwCf7sYF94IH0NJUS5QUkZYLklRX01BUktFVENBUC42LzI3LzIwMjQBAAAAJUA7AwIAAAAIMS4yMzIzOTkBBgAAAAUAAAABMQEAAAALLTE5OTQxMjIwODMDAAAAAzE2MAIAAAAGMTAwMDU0BAAAAAEwBwAAAAk2LzI3LzIwMjRWSaG4GBfeCBwCf7sYF94II0NJUS5HQU5YLklRX0xBU1RTQUxFUFJJQ0UuNi8yNy8yMDI0AQAAANvQDCECAAAABDEuMjUAVkmhuBgX3ggcAn+7GBfeCCJDSVEuSU1NUC5JUV9WQUxVRV9UUkFERUQuNi8yNy8yMDI0AQAAABVCZgACAAAACDQuNzMyNDc0AFZJobgYF94IHAJ/uxgX3ggjQ0lRLk1JUk0uSVFfTEFTVFNBTEVQUklDRS42LzI4LzIwMjQBAAAA2mYzIwIAAAAFMzQuMTkAVkmhuBgX3ggcAn+7GBfeCCFDSVEuSk5KLklRX1ZBTFVFX1RSQURFRC42LzI4LzIwMjQBAAAAnSECAAIAAAALMTUzNC4wNTY2MjgAVkmhuBgX3ggcAn+7GBfeCCJDSVEuQklPUi5JUV9MQVNUU0FMRVBSSUNFLjcvMS8yMDI0AQAAAA7v/gIDAAAAAABWSaG4GBfeCBwCf7sYF94IIUNJUS5UQ09O</t>
  </si>
  <si>
    <t>LklRX1ZBTFVFX1RSQURFRC43LzEvMjAyNAEAAAAU7QsoAwAAAAAAVkmhuBgX3ggcAn+7GBfeCClDSVEuUkFSRS5JUV9QUklDRV9WT0xfSElTVF82TVRILjYvMTIvMjAyNAEAAADxegAHAgAAAAc0Mi42NDk2AFZJobgYF94IHAJ/uxgX3ggjQ0lRLkNBQkEuSVFfTEFTVFNBTEVQUklDRS42LzE0LzIwMjQBAAAA2uc1IwIAAAAFMTAuNjYAzxjjuBgX3ggUMJC7GBfeCClDSVEuR0xQRy5JUV9QUklDRV9WT0xfSElTVF82TVRILjYvMTQvMjAyNAEAAACyMRoAAgAAAAcyMi41Njc2AFZJobgYF94IHAJ/uxgX3ggeQ0lRLk1SSy5JUV9MQVNUU0FMRVBSSUNFLjQ1NDU3AQAAAPZmBAACAAAABjEyOS40OADPGOO4GBfeCOKlkrsYF94IH0NJUS5JTUNSLklRX0xBU1RTQUxFUFJJQ0UuNDU0NjgBAAAAs//uBwIAAAAFMzUuNDQAVkmhuBgX3ggcAn+7GBfeCCFDSVEuTVJLLklRX1ZBTFVFX1RSQURFRC42LzE4LzIwMjQBAAAA9mYEAAIAAAAKODM2LjA4MTg3NgBWSaG4GBfeCBwCf7sYF94II0NJUS5TUlBULklRX0xBU1RTQUxFUFJJQ0UuNi8yMS8yMDI0AQAAAFiIBQACAAAABjE2MC43MgBWSaG4GBfeCBwCf7sYF94IKENJUS5MTFkuSVFfUFJJQ0VfVk9MX0hJU1RfNk1USC42LzIxLzIwMjQBAAAAG1sEAAIAAAAHMjUuMTQxNwBWSaG4GBfeCBwCf7sYF94IIUNJUS5CTVkuSVFfVkFMVUVfVFJBREVELjYvMjEvMjAyNAEAAADG</t>
  </si>
  <si>
    <t>ZAAAAgAAAAsxNTAyLjM4MDgzMgBWSaG4GBfeCBwCf7sYF94IH0NJUS5URVJOLklRX01BUktFVENBUC42LzIzLzIwMjQBAAAAluRGIQIAAAAKNDY3LjYxNTc1OAEGAAAABQAAAAExAQAAAAstMTk5NDc4MDg4MQMAAAADMTYwAgAAAAYxMDAwNTQEAAAAATAHAAAACTYvMjMvMjAyNFZJobgYF94IHAJ/uxgX3ggfQ0lRLkJOVFguSVFfTEFTVFNBTEVQUklDRS40NTQ3NAEAAAB7Ow0DAgAAAAU3OC44MwBWSaG4GBfeCBwCf7sYF94IHkNJUS5EWU4uSVFfTEFTVFNBTEVQUklDRS40NTQ3NAEAAAACBkgkAgAAAAUzNS40OQBWSaG4GBfeCBwCf7sYF94IH0NJUS5QQkxBLklRX0xBU1RTQUxFUFJJQ0UuNDU0NzQBAAAANvXYCgIAAAAEMC4zNgBWSaG4GBfeCBwCf7sYF94IH0NJUS5SRVZCLklRX0xBU1RTQUxFUFJJQ0UuNDU0NjQBAAAAf4N/KQIAAAAJMTAxLjI4MDAxAFZJobgYF94IHAJ/uxgX3ggfQ0lRLkhSTVkuSVFfTEFTVFNBTEVQUklDRS40NTQ2NAEAAAB5THkoAgAAAAUzMC4xMwBWSaG4GBfeCBwCf7sYF94IH0NJUS5BQ0VULklRX01BUktFVENBUC42LzI0LzIwMjQBAAAA31d7EgIAAAAKMTM1LjkyODI1NAEGAAAABQAAAAExAQAAAAstMTk5NDU4ODcxOQMAAAADMTYwAgAAAAYxMDAwNTQEAAAAATAHAAAACTYvMjQvMjAyNFZJobgYF94IHAJ/uxgX3ggfQ0lRLkFOSVguSVFfTEFTVFNBTEVQUklDRS40NTQ3NAEA</t>
  </si>
  <si>
    <t>AAB6BgQAAgAAAAQyLjIyAFZJobgYF94IHAJ/uxgX3ggfQ0lRLkFTTkQuSVFfTUFSS0VUQ0FQLjYvMjQvMjAyNAEAAACl4loCAgAAAAo3NDIwLjQ4NDY3AQYAAAAFAAAAATEBAAAACy0xOTk3MjE0MjkzAwAAAAMxNjACAAAABjEwMDA1NAQAAAABMAcAAAAJNi8yNC8yMDI0VkmhuBgX3ggcAn+7GBfeCCJDSVEuUU5DWC5JUV9WQUxVRV9UUkFERUQuNi8yNS8yMDI0AQAAAC9Z3g8CAAAACDAuMDA3OTU1AFZJobgYF94IHAJ/uxgX3ggeQ0lRLldWRS5JUV9MQVNUU0FMRVBSSUNFLjQ1NDY3AQAAABbBSg8CAAAABDUuMjEAVkmhuBgX3ggcAn+7GBfeCCxDSVEuQlRBSS5JUV9TSE9SVF9JTlRFUkVTVF9QRVJDRU5ULjYvMjUvMjAyNAEAAAANL2YgAgAAABAzLjk1MDQxMjM3NTc5Mjc0AFZJobgYF94IHAJ/uxgX3ggfQ0lRLkFMTFIuSVFfTEFTVFNBTEVQUklDRS40NTQ3NQEAAADZdXgNAgAAAAg2LjUwNDAwNgBWSaG4GBfeCD+LfLsYF94IH0NJUS5MUENOLklRX0xBU1RTQUxFUFJJQ0UuNDU0NzUBAAAAGvR6AAIAAAAENy41NgBWSaG4GBfeCD+LfLsYF94IIkNJUS5UVkdOLklRX1ZBTFVFX1RSQURFRC42LzI1LzIwMjQBAAAAsnvbKQIAAAAIMC4zODU1MzMAVkmhuBgX3gg/i3y7GBfeCCJDSVEuSVBTRVkuSVFfQkVUQV8xWVJfUlNRLjYvNS8yMDI0AQAAAEYQAgADAAAAAADPGOO4GBfeCOGtl7sYF94IIUNJUS5NUlVT</t>
  </si>
  <si>
    <t>LklRX0JFVEFfMVlSX1JTUS42LzMvMjAyNAEAAAAQZHwBAgAAABAwLjE4OTQ0NTA3MjI1MjE2AM8Y47gYF94I4a2XuxgX3gghQ0lRLkFTTkQuSVFfQkVUQV8xWVJfUlNRLjYvMy8yMDI0AQAAAKXiWgICAAAAEjAuMDc0MDA1NzQ2NzQxOTcyMgDPGOO4GBfeCOGtl7sYF94IIUNJUS5CQklPLklRX0JFVEFfMVlSX1JTUS42LzQvMjAyNAEAAABih5wYAgAAABIwLjA5NjU1MDg4OTA1MzgxNDUAzxjjuBgX3gjhrZe7GBfeCCFDSVEuQUxOWS5JUV9CRVRBXzFZUl9SU1EuNi81LzIwMjQBAAAAc6wqAAIAAAARMC4yNzk4NjgzOTE4MTM1MDIAzxjjuBgX3gjhrZe7GBfeCCFDSVEuTUFJQS5JUV9CRVRBXzFZUl9SU1EuNi8zLzIwMjQBAAAAdfKfJQIAAAASMC4wMTUwOTU0NTIyNzYyMzE2AM8Y47gYF94IuhyVuxgX3gggQ0lRLkNVRS5JUV9CRVRBXzFZUl9SU1EuNi80LzIwMjQBAAAApmboGAIAAAASMC4wNjM2Njg3Nzk2MzUwNzA0AM8Y47gYF94IuhyVuxgX3gghQ0lRLkFWSVIuSVFfQkVUQV8xWVJfUlNRLjYvNS8yMDI0AQAAAFnKEQ8CAAAAEjAuMDQyNDUzNzAzMTc4MTM0NgDPGOO4GBfeCLoclbsYF94IIUNJUS5HT1ZYLklRX0JFVEFfMVlSX1JTUS42LzUvMjAyNAEAAACv+LcAAgAAABIwLjAyNzQ3NTE5Nzk2MzAzNTMAzxjjuBgX3gi6HJW7GBfeCCFDSVEuS0FMVi5JUV9CRVRBXzFZUl9SU1EuNi82LzIwMjQBAAAA</t>
  </si>
  <si>
    <t>EI4lCAIAAAASMC4wMzgzMTg4MTAzOTc1ODc3AM8Y47gYF94IuhyVuxgX3gghQ0lRLkFCQlYuSVFfQkVUQV8xWVJfUlNRLjYvNi8yMDI0AQAAAAoBdQgCAAAAEjAuMDM5MDY2MzcwNzcyOTQwNQCFdBa5GBfeCB0LmrsYF94IIUNJUS5NREdMLklRX0JFVEFfMVlSX1JTUS42LzYvMjAyNAEAAABMm6MIAgAAABEwLjEyOTU2OTM5MjA5Njk5OADPGOO4GBfeCLoclbsYF94IIUNJUS5HRVJOLklRX0JFVEFfMVlSX1JTUS42LzYvMjAyNAEAAAA4SwMAAgAAABEwLjAxMTc5NjE3MjU2MjAxMQDPGOO4GBfeCLoclbsYF94IIUNJUS5NUk5BLklRX0JFVEFfMVlSX1JTUS42LzcvMjAyNAEAAAD8g6sHAgAAABEwLjEzNzQ3NzE4MTA0NTA3OQDPGOO4GBfeCLoclbsYF94IIUNJUS5FVE5CLklRX0JFVEFfMVlSX1JTUS42LzgvMjAyNAEAAAC5xikmAgAAABIwLjA1MzYzMzA4NTkwNjE2NzcAzxjjuBgX3gi6HJW7GBfeCCJDSVEuU0tZRS5JUV9CRVRBXzFZUl9SU1EuNi8xMC8yMDI0AQAAAGyz6Q8CAAAAFDAuMDAwNDEwOTY5MDU0ODMwNzY3AM8Y47gYF94IuhyVuxgX3gghQ0lRLkxMWS5JUV9CRVRBXzFZUl9SU1EuNi8xMC8yMDI0AQAAABtbBAACAAAAEjAuMDI3NDE2ODc5NjUwODY5OACFdBa5GBfeCOGtl7sYF94IIkNJUS5CRFJYLklRX0JFVEFfMVlSX1JTUS42LzEwLzIwMjQBAAAAzn+WEAIAAAASMC4wNjk2OTI5Mzg4MzIw</t>
  </si>
  <si>
    <t>NjcyAM8Y47gYF94IuhyVuxgX3ggiQ0lRLkFUTk0uSVFfQkVUQV8xWVJfUlNRLjYvMTAvMjAyNAEAAACbt3cAAgAAABIwLjAzNDE5MTIxNTI1NjUxNzgAzxjjuBgX3gi6HJW7GBfeCCNDSVEuSVBTRVkuSVFfQkVUQV8xWVJfUlNRLjYvMTAvMjAyNAEAAABGEAIAAwAAAAAAzxjjuBgX3gi6HJW7GBfeCCJDSVEuU1VQTi5JUV9CRVRBXzFZUl9SU1EuNi8xMS8yMDI0AQAAALBzBgACAAAAETAuMTE4ODU0OTk4MjYxNzA3AM8Y47gYF94IuhyVuxgX3gghQ0lRLlNOWS5JUV9CRVRBXzFZUl9SU1EuNi8xMS8yMDI0AQAAABp8CgADAAAAAADPGOO4GBfeCLoclbsYF94IIkNJUS5BVE5NLklRX0JFVEFfMVlSX1JTUS42LzExLzIwMjQBAAAAm7d3AAIAAAASMC4wMzQxOTEyMTUyNTY1MTc4AM8Y47gYF94IuhyVuxgX3ggiQ0lRLklORFYuSVFfQkVUQV8xWVJfUlNRLjYvMTEvMjAyNAEAAAB2RI8QAgAAABIwLjAxNDI2NTMzNzQzNTgzMzQAzxjjuBgX3gi6HJW7GBfeCCJDSVEuUERTQi5JUV9CRVRBXzFZUl9SU1EuNi8xMi8yMDI0AQAAAIcMNAMCAAAAETAuMTE0MTUwMjYwOTc0NzQ3AM8Y47gYF94IuhyVuxgX3ggiQ0lRLlRWUkQuSVFfQkVUQV8xWVJfUlNRLjYvMTIvMjAyNAEAAAC46P0hAwAAAAAAzxjjuBgX3gi6HJW7GBfeCCFDSVEuU01NVC5JUV9CRVRBXzFZUl9SU1EuNi8zLzIwMjQBAAAAwy2xAAIAAAAUOC4wNTQ3</t>
  </si>
  <si>
    <t>ODQyNTYwMzU0NEUtMDcAzxjjuBgX3gi6HJW7GBfeCCFDSVEuQ1JOWC5JUV9CRVRBXzFZUl9SU1EuNi8zLzIwMjQBAAAA/1+5EAIAAAASMC4wMjM0MDA5Njg0OTk3NzQ1AIV0FrkYF94IHQuauxgX3gghQ0lRLkxVTU8uSVFfQkVUQV8xWVJfUlNRLjYvMy8yMDI0AQAAAOt5ewMDAAAAAADPGOO4GBfeCLoclbsYF94IIENJUS5QRkUuSVFfQkVUQV8xWVJfUlNRLjYvMy8yMDI0AQAAAN55AgACAAAAEjAuMDIyNDIyODAyMDIzNzI2MwCFdBa5GBfeCEVkobsYF94IIENJUS5HU0suSVFfQkVUQV8xWVJfUlNRLjYvMy8yMDI0AQAAAPIzBAACAAAAEjAuMDExMDAzNjQ4NjU4MjQyOQCFdBa5GBfeCHyCnLsYF94IIUNJUS5BVFJBLklRX0JFVEFfMVlSX1JTUS42LzQvMjAyNAEAAADSLssOAgAAABIwLjAzMzIyMTA1NDI4NTcxNjgAzxjjuBgX3gi6HJW7GBfeCCBDSVEuQk1ZLklRX0JFVEFfMVlSX1JTUS42LzQvMjAyNAEAAADGZAAAAgAAABIwLjAzMDAyOTI5Mjk5MzA1NTYAzxjjuBgX3gi6HJW7GBfeCCBDSVEuQVpOLklRX0JFVEFfMVlSX1JTUS42LzMvMjAyNAEAAACGIwUAAgAAABEwLjE4MjExMDgzNjAzOTQwNADPGOO4GBfeCLoclbsYF94IIUNJUS5MR05ELklRX0JFVEFfMVlSX1JTUS42LzQvMjAyNAEAAABkeAAAAgAAABEwLjI4NzgxNjcwNjMyNTg0MgDPGOO4GBfeCLoclbsYF94IIUNJUS5HTkZULklRX0JFVEFf</t>
  </si>
  <si>
    <t>MVlSX1JTUS42LzUvMjAyNAEAAAAiwZMAAgAAABIwLjA2NzIwMjA5MTI1MDIwNjkAzxjjuBgX3gi6HJW7GBfeCCFDSVEuWlZSQS5JUV9CRVRBXzFZUl9SU1EuNi8zLzIwMjQBAAAAjrvgAwIAAAASMC4wNTAxMDkyNTkxMjY2OTIyAM8Y47gYF94IuhyVuxgX3gghQ0lRLlNSUksuSVFfQkVUQV8xWVJfUlNRLjYvMy8yMDI0AQAAAJAttiACAAAAEjAuMDE5NzkyMzM1Mzc3ODMzMgDPGOO4GBfeCLoclbsYF94IIUNJUS5GR0VOLklRX0JFVEFfMVlSX1JTUS42LzMvMjAyNAEAAABEbwAAAgAAABIwLjA1MDU1Nzc3MTkwODMzNjgAzxjjuBgX3gjipZK7GBfeCCFDSVEuUkVHTi5JUV9CRVRBXzFZUl9SU1EuNi8zLzIwMjQBAAAAs4MAAAIAAAASMC4wOTI5MjIyNjEyMjcwODY3AM8Y47gYF94I4qWSuxgX3ggfQ0lRLkVRLklRX0JFVEFfMVlSX1JTUS42LzQvMjAyNAEAAAADu04iAgAAABMwLjAwMjI3MjY2NTcyNDA4MTc5AM8Y47gYF94I4qWSuxgX3gghQ0lRLkFDRVQuSVFfQkVUQV8xWVJfUlNRLjYvNS8yMDI0AQAAAN9XexICAAAAETAuMDI2MDQzMTE1NDExNTgzAM8Y47gYF94I4qWSuxgX3ggiQ0lRLlBST0suSVFfQkVUQV8xWVJfUlNRLjYvMTAvMjAyNAEAAAD2kKojAgAAABEwLjA1MDcxOTE1Nzk4NDMwNwDPGOO4GBfeCOKlkrsYF94IIkNJUS5DQVBSLklRX0JFVEFfMVlSX1JTUS42LzExLzIwMjQBAAAAlazCAQIA</t>
  </si>
  <si>
    <t>AAASMC4wMjA2MTQ2MDA3MjE1NzY2AM8Y47gYF94I4qWSuxgX3ggiQ0lRLk9DVUwuSVFfQkVUQV8xWVJfUlNRLjYvMTMvMjAyNAEAAABCMYACAgAAABIwLjA2NDQzNDI5OTgzOTkzMTUAzxjjuBgX3gjipZK7GBfeCCJDSVEuS1JPUy5JUV9CRVRBXzFZUl9SU1EuNi8xNC8yMDI0AQAAAPko3BMCAAAAETAuMDI5NzI3NzAwNzYxMDU1AM8Y47gYF94I4qWSuxgX3ggiQ0lRLktZTVIuSVFfQkVUQV8xWVJfUlNRLjYvMTQvMjAyNAEAAAALkE8gAgAAABEwLjI5NTk1MzI4MTY4MDM1OADPGOO4GBfeCOKlkrsYF94IIkNJUS5HSUxELklRX0JFVEFfMVlSX1JTUS42LzE0LzIwMjQBAAAASnEAAAIAAAASMC4wNzIyODEzNjQ1MTA1NjY1AM8Y47gYF94I4qWSuxgX3gghQ0lRLkRZTi5JUV9CRVRBXzFZUl9SU1EuNi8xNC8yMDI0AQAAAAIGSCQCAAAAETAuMTU1MDU2ODczNzg0MDE3AM8Y47gYF94I4qWSuxgX3ggiQ0lRLkJQVEguSVFfQkVUQV8xWVJfUlNRLjYvMTQvMjAyNAEAAACyZTwCAgAAABMwLjAwNTMyODk5Njk1NzQwMzMxAM8Y47gYF94I4qWSuxgX3ggiQ0lRLk1CUlguSVFfQkVUQV8xWVJfUlNRLjYvMTQvMjAyNAEAAACGbBQTAgAAABIwLjAyMDk3MTYxMzQ0NDIwMDkAzxjjuBgX3gjipZK7GBfeCCJDSVEuSU5BQi5JUV9CRVRBXzFZUl9SU1EuNi8xNS8yMDI0AQAAABQ0LiECAAAAEzAuMDA0NDkxODgwMzA0MDIw</t>
  </si>
  <si>
    <t>NzUAzxjjuBgX3gjipZK7GBfeCCJDSVEuSkJJTy5JUV9CRVRBXzFZUl9SU1EuNi8xNy8yMDI0AQAAAHCvn3ADAAAAAADPGOO4GBfeCOKlkrsYF94IIkNJUS5BVE5NLklRX0JFVEFfMVlSX1JTUS42LzE3LzIwMjQBAAAAm7d3AAIAAAASMC4wNDAxOTM2MjQ3NTcxMzU1AM8Y47gYF94I4qWSuxgX3ggjQ0lRLlJISEJZLklRX0JFVEFfMVlSX1JTUS42LzE3LzIwMjQBAAAAJHwKAAMAAAAAAM8Y47gYF94I4qWSuxgX3ggiQ0lRLk9WSUQuSVFfQkVUQV8xWVJfUlNRLjYvMTcvMjAyNAEAAAAg0DcRAgAAABIwLjAyMTIyMTE4OTgyNjE3OTgAzxjjuBgX3gjipZK7GBfeCCJDSVEuTVJOUy5JUV9CRVRBXzFZUl9SU1EuNi8xNy8yMDI0AQAAACEWNwECAAAAETAuMDE5MjUwMDYwNDExNTQ5AM8Y47gYF94I4qWSuxgX3gghQ0lRLkFaTi5JUV9CRVRBXzFZUl9SU1EuNi8xOC8yMDI0AQAAAIYjBQACAAAAEDAuMTgxNzk5NjQyNDQ5MDYAzxjjuBgX3gjipZK7GBfeCCJDSVEuQ0xOTi5JUV9CRVRBXzFZUl9SU1EuNi8xOC8yMDI0AQAAAGRJOxQCAAAAEjAuMDU3NzY5OTc1MTU1MzY5OQDPGOO4GBfeCOKlkrsYF94IIkNJUS5BU01CLklRX0JFVEFfMVlSX1JTUS42LzE4LzIwMjQBAAAAEInxBQIAAAASMC4wMjI0NDMzNjExMTE3OTk4AM8Y47gYF94I4qWSuxgX3ggiQ0lRLlhCSVQuSVFfQkVUQV8xWVJfUlNRLjYvMTgvMjAyNAEA</t>
  </si>
  <si>
    <t>AAAAY+wMAgAAABIwLjAzMzcyODI1OTQ2NjMwMDQAzxjjuBgX3gjipZK7GBfeCCNDSVEuUkhIQlkuSVFfQkVUQV8xWVJfUlNRLjYvMjAvMjAyNAEAAAAkfAoAAwAAAAAAzxjjuBgX3gjipZK7GBfeCCJDSVEuT0NHTi5JUV9CRVRBXzFZUl9SU1EuNi8yMC8yMDI0AQAAALfAHBICAAAAEjAuMDI0ODIyNjE2NjcxODc4MgDPGOO4GBfeCOKlkrsYF94IIkNJUS5GRE1ULklRX0JFVEFfMVlSX1JTUS42LzEwLzIwMjQBAAAAJdBDEAIAAAASMC4wODUxMDYzMTk2MzY5NzcyAM8Y47gYF94I4qWSuxgX3gggQ0lRLlZJUi5JUV9CRVRBXzFZUl9SU1EuNi81LzIwMjQBAAAA7uAGGQIAAAARMC4xMDA3MjE0NzkyNTg3OTQAzxjjuBgX3gjipZK7GBfeCCFDSVEuUlBUWC5JUV9CRVRBXzFZUl9SU1EuNi80LzIwMjQBAAAA57/wGQIAAAASMC4wNzkzMzU5MjYyOTc2NzU2AM8Y47gYF94I4qWSuxgX3gghQ0lRLlBMUlguSVFfQkVUQV8xWVJfUlNRLjYvNi8yMDI0AQAAAG0RbhMCAAAAEjAuMDc2ODkzNDk5MTg4MDc1OADPGOO4GBfeCOKlkrsYF94IIUNJUS5PQ1MuSVFfQkVUQV8xWVJfUlNRLjYvMTAvMjAyNAEAAAA39B0jAgAAABIwLjAxMTYxOTczNDE1ODQwNTQAzxjjuBgX3gjipZK7GBfeCCFDSVEuQVJUTC5JUV9CRVRBXzFZUl9SU1EuNi80LzIwMjQBAAAAz79WEAIAAAATMC4wMDI5MDU1Mzg2Mjg4MjQwNgDPGOO4GBfeCOKl</t>
  </si>
  <si>
    <t>krsYF94IIUNJUS5SWVRNLklRX0JFVEFfMVlSX1JTUS42LzMvMjAyNAEAAAAYyW0SAgAAABEwLjEzNjI3NTYyMzU1NjcyNgDPGOO4GBfeCOKlkrsYF94IIkNJUS5ETlRILklRX0JFVEFfMVlSX1JTUS42LzEyLzIwMjQBAAAACDOmJQIAAAATMC4wMDEyNjg0OTk0OTMzNzc2MgDPGOO4GBfeCBQwkLsYF94IIUNJUS5UQUsuSVFfQkVUQV8xWVJfUlNRLjYvMTQvMjAyNAEAAAAsWA0AAwAAAAAAzxjjuBgX3ggUMJC7GBfeCCJDSVEuQkVBTS5JUV9CRVRBXzFZUl9SU1EuNi8xNC8yMDI0AQAAABFGpyECAAAAETAuMjY1OTc1NTE4MzE4MzE0AM8Y47gYF94IFDCQuxgX3gghQ0lRLkZETVQuSVFfQkVUQV8xWVJfUlNRLjYvNi8yMDI0AQAAACXQQxACAAAAEjAuMDg0Mjc4ODg0MzEzMTQwOQDPGOO4GBfeCBQwkLsYF94IIkNJUS5TUlpOLklRX0JFVEFfMVlSX1JTUS42LzEwLzIwMjQBAAAAFz71FwIAAAASMC4wMjA2OTg2NjAxMDk3NzY3AM8Y47gYF94IFDCQuxgX3ggiQ0lRLkFUSEEuSVFfQkVUQV8xWVJfUlNRLjYvMTEvMjAyNAEAAAAcEdsPAgAAABIwLjA1NDAxNDUwNDUxOTIxNzgAzxjjuBgX3ggUMJC7GBfeCCJDSVEuTVJFTy5JUV9CRVRBXzFZUl9SU1EuNi8xMi8yMDI0AQAAAKpBWxICAAAAEjAuMDEyODYzNTk5NDc3MzA5NADPGOO4GBfeCBQwkLsYF94IIkNJUS5NUk5BLklRX0JFVEFfMVlSX1JTUS42LzEzLzIw</t>
  </si>
  <si>
    <t>MjQBAAAA/IOrBwIAAAARMC4xMzc0NzcxODEwNDUwNzkAzxjjuBgX3ggUMJC7GBfeCCJDSVEuSVZWRC5JUV9CRVRBXzFZUl9SU1EuNi8xNC8yMDI0AQAAAIKDXigCAAAAEjAuMDIzMTcyNzQyMjE3NzQ4NwDPGOO4GBfeCBQwkLsYF94IIkNJUS5HTFBHLklRX0JFVEFfMVlSX1JTUS42LzE0LzIwMjQBAAAAsjEaAAIAAAASMC4wODA0NzUzNDU3NTI4NDgzAM8Y47gYF94IFDCQuxgX3gghQ0lRLkpOSi5JUV9CRVRBXzFZUl9SU1EuNi8xOC8yMDI0AQAAAJ0hAgACAAAAETAuMTA4MTA0MTYzNDQ4NDc0AM8Y47gYF94IFDCQuxgX3gghQ0lRLllNQUIuSVFfQkVUQV8xWVJfUlNRLjYvNy8yMDI0BQAAAAAAAAAIAAAAFChJbnZhbGlkIElkZW50aWZpZXIpzxjjuBgX3ggUMJC7GBfeCCFDSVEuU05ZLklRX0JFVEFfMVlSX1JTUS42LzEzLzIwMjQBAAAAGnwKAAMAAAAAAM8Y47gYF94IFDCQuxgX3gghQ0lRLkFSVk4uSVFfQkVUQV8xWVJfUlNRLjYvMy8yMDI0AQAAAICCfA4CAAAAETAuMTE2OTE1OTUyNzQyNjA4AM8Y47gYF94IFDCQuxgX3gghQ0lRLkRUSUwuSVFfQkVUQV8xWVJfUlNRLjYvNS8yMDI0AQAAAOjlcQICAAAAETAuMjQyMzU4OTMxOTg5NjU3AM8Y47gYF94IFDCQuxgX3gghQ0lRLkFNR04uSVFfQkVUQV8xWVJfUlNRLjYvNS8yMDI0AQAAAPBgAAACAAAAEjAuMDIyODcwMTgzNTk4MjgyMgDPGOO4GBfeCBQw</t>
  </si>
  <si>
    <t>kLsYF94IIkNJUS5SUFRYLklRX0JFVEFfMVlSX1JTUS42LzEwLzIwMjQBAAAA57/wGQIAAAASMC4wODM3NzAxMjE3NjY4NjA1AM8Y47gYF94IFDCQuxgX3ggiQ0lRLkFGTUQuSVFfQkVUQV8xWVJfUlNRLjYvMTIvMjAyNAEAAADb9wwAAwAAAAAAzxjjuBgX3ggOuI27GBfeCCJDSVEuTktHTi5JUV9CRVRBXzFZUl9SU1EuNi8xMi8yMDI0AQAAADxUfyMCAAAAEzAuMDAyNjY1MjY2NDE0NjU0MjYAzxjjuBgX3ggOuI27GBfeCCJDSVEuUkVHTi5JUV9MQVNUU0FMRVBSSUNFLjYvMy8yMDI0AQAAALODAAACAAAABjk4OS40OADPGOO4GBfeCOGtl7sYF94IKENJUS5ZTUFCLklRX1BSSUNFX1ZPTF9ISVNUXzZNVEguNi80LzIwMjQFAAAAAAAAAAgAAAAUKEludmFsaWQgSWRlbnRpZmllcinPGOO4GBfeCOGtl7sYF94IIUNJUS5BTk5YLklRX1ZBTFVFX1RSQURFRC42LzQvMjAyNAEAAAD/rq4QAgAAAAoyODkuMDQ3MDk3AM8Y47gYF94I4a2XuxgX3ggfQ0lRLkxHTkQuSVFfTEFTVFNBTEVQUklDRS40NTQ1NAEAAABkeAAAAgAAAAQ4MC4xAM8Y47gYF94I4a2XuxgX3ggrQ0lRLkJCSU8uSVFfU0hPUlRfSU5URVJFU1RfUEVSQ0VOVC42LzQvMjAyNAEAAABih5wYAgAAABA4LjQzMzk3NzEzNDMwODEyAM8Y47gYF94I4a2XuxgX3ggdQ0lRLkVRLklRX0xBU1RTQUxFUFJJQ0UuNDU0NDYBAAAAA7tOIgIAAAAEMS40NwDPGOO4</t>
  </si>
  <si>
    <t>GBfeCOGtl7sYF94IHkNJUS5YQkkuSVFfTEFTVFNBTEVQUklDRS40NTQ0NgEAAADKQJgBAgAAAAU5MS40MgCFdBa5GBfeCJrsnrsYF94IHkNJUS5BUlRMLklRX01BUktFVENBUC42LzQvMjAyNAEAAADPv1YQAgAAAAc0LjUwMjY0AQYAAAAFAAAAATEBAAAACy0xOTk0NzUxMTMwAwAAAAMxNjACAAAABjEwMDA1NAQAAAABMAcAAAAINi80LzIwMjTPGOO4GBfeCOGtl7sYF94IIUNJUS5TSUxPLklRX1ZBTFVFX1RSQURFRC42LzQvMjAyNAEAAAAaL7QHAgAAAAgzLjM4NzEyMQDPGOO4GBfeCOGtl7sYF94IHkNJUS5BTFQuSVFfTEFTVFNBTEVQUklDRS40NTQ1NQEAAAD3QkoAAgAAAAQ2LjM4AM8Y47gYF94I4a2XuxgX3ggrQ0lRLkFMTlkuSVFfU0hPUlRfSU5URVJFU1RfUEVSQ0VOVC42LzUvMjAyNAEAAABzrCoAAgAAABAyLjAwODI4MzA5OTYzMzU2AM8Y47gYF94I4a2XuxgX3ggfQ0lRLkFCVVMuSVFfTEFTVFNBTEVQUklDRS40NTQ0NwEAAAAoPgkCAgAAAAQzLjM0AM8Y47gYF94I4a2XuxgX3ggeQ0lRLkRUSUwuSVFfTUFSS0VUQ0FQLjYvNS8yMDI0AQAAAOjlcQICAAAACDkwLjEwMjAzAQYAAAAFAAAAATEBAAAACy0xOTk0OTEwNjUwAwAAAAMxNjACAAAABjEwMDA1NAQAAAABMAcAAAAINi81LzIwMjTPGOO4GBfeCOGtl7sYF94IIkNJUS5HSUxELklRX0xBU1RTQUxFUFJJQ0UuNi81LzIwMjQBAAAASnEAAAIA</t>
  </si>
  <si>
    <t>AAAFNjMuODgAzxjjuBgX3gjhrZe7GBfeCB5DSVEuVllORS5JUV9NQVJLRVRDQVAuNi81LzIwMjQBAAAAKl1jAAIAAAAJMzQuNTc3MjI4AQYAAAAFAAAAATEBAAAACy0xOTkwODI4ODI4AwAAAAMxNjACAAAABjEwMDA1NAQAAAABMAcAAAAINi81LzIwMjTPGOO4GBfeCOGtl7sYF94IH0NJUS5IUk1ZLklRX0xBU1RTQUxFUFJJQ0UuNDU0NTUBAAAAeUx5KAIAAAAFMjkuNDUAzxjjuBgX3gjhrZe7GBfeCB5DSVEuSU1OTi5JUV9NQVJLRVRDQVAuNi81LzIwMjQBAAAALvkDAAIAAAAJMTIuNTUwMTgzAQYAAAAFAAAAATEBAAAACy0xOTk0NzU3NzQ3AwAAAAMxNjACAAAABjEwMDA1NAQAAAABMAcAAAAINi81LzIwMjTPGOO4GBfeCOGtl7sYF94IH0NJUS5BTUdOLklRX0xBU1RTQUxFUFJJQ0UuNDU0NTUBAAAA8GAAAAIAAAAGMzAxLjA4AM8Y47gYF94I4a2XuxgX3ggeQ0lRLkdJTEQuSVFfTUFSS0VUQ0FQLjYvNi8yMDI0AQAAAEpxAAACAAAADDc5NTQ3LjcyNzM5NQEGAAAABQAAAAExAQAAAAstMTk5NTQ0NDM5NgMAAAADMTYwAgAAAAYxMDAwNTQEAAAAATAHAAAACDYvNi8yMDI0zxjjuBgX3gjhrZe7GBfeCB9DSVEuRkRNVC5JUV9MQVNUU0FMRVBSSUNFLjQ1NDU2AQAAACXQQxACAAAABTI0LjQxAM8Y47gYF94I4a2XuxgX3ggeQ0lRLkFCQlYuSVFfTUFSS0VUQ0FQLjYvNi8yMDI0AQAAAAoBdQgCAAAADTI5NzY3</t>
  </si>
  <si>
    <t>Mi4zMzE4NDMBBgAAAAUAAAABMQEAAAALLTE5OTY1OTk0MDkDAAAAAzE2MAIAAAAGMTAwMDU0BAAAAAEwBwAAAAg2LzYvMjAyNIV0FrkYF94IHQuauxgX3ggfQ0lRLlBMUlguSVFfTEFTVFNBTEVQUklDRS40NTQ1NgEAAABtEW4TAgAAAAUxMS45NwDPGOO4GBfeCOGtl7sYF94IHkNJUS5CTUVBLklRX01BUktFVENBUC42LzYvMjAyNAEAAADHmHEpAgAAAAo0MDUuMDk1NDYyAQYAAAAFAAAAATEBAAAACy0xOTk3MTc0Mjg2AwAAAAMxNjACAAAABjEwMDA1NAQAAAABMAcAAAAINi82LzIwMjTPGOO4GBfeCOGtl7sYF94IH0NJUS5CTUVBLklRX0xBU1RTQUxFUFJJQ0UuNDU0NTYBAAAAx5hxKQIAAAAENS44MQDPGOO4GBfeCOGtl7sYF94IHUNJUS5KTkouSVFfTUFSS0VUQ0FQLjYvNy8yMDI0AQAAAJ0hAgACAAAADTM1Mzk3NC4zNzQyMzYBBgAAAAUAAAABMQEAAAALLTE5OTc0MTA0MzADAAAAAzE2MAIAAAAGMTAwMDU0BAAAAAEwBwAAAAg2LzcvMjAyNM8Y47gYF94I4a2XuxgX3ggfQ0lRLllNQUIuSVFfTEFTVFNBTEVQUklDRS40NTQ1NwUAAAAAAAAACAAAABQoSW52YWxpZCBJZGVudGlmaWVyKc8Y47gYF94I4a2XuxgX3ggdQ0lRLkdTSy5JUV9NQVJLRVRDQVAuNi83LzIwMjQBAAAA8jMEAAIAAAAMNjY0MzEuNjU5MDA5AQYAAAAFAAAAATEBAAAACy0xOTk3NjM5MDc1AwAAAAI1NQIAAAAGMTAwMDU0BAAAAAEw</t>
  </si>
  <si>
    <t>BwAAAAg2LzcvMjAyNM8Y47gYF94I4a2XuxgX3ggfQ0lRLlBST0suSVFfTUFSS0VUQ0FQLjYvMTAvMjAyNAEAAAD2kKojAgAAAAoxOTMuMDQ4MTU1AQYAAAAFAAAAATEBAAAACy0xOTk1MDMxNjM3AwAAAAMxNjACAAAABjEwMDA1NAQAAAABMAcAAAAJNi8xMC8yMDI0zxjjuBgX3gjhrZe7GBfeCB5DSVEuT0NTLklRX0xBU1RTQUxFUFJJQ0UuNDU0NjABAAAAN/QdIwIAAAAFMTEuNzUAzxjjuBgX3gjhrZe7GBfeCB9DSVEuRkRNVC5JUV9NQVJLRVRDQVAuNi8xMC8yMDI0AQAAACXQQxACAAAACzExNjYuOTQ2MDA5AQYAAAAFAAAAATEBAAAACy0xOTk1NTI4OTk5AwAAAAMxNjACAAAABjEwMDA1NAQAAAABMAcAAAAJNi8xMC8yMDI0zxjjuBgX3gjhrZe7GBfeCB9DSVEuUlBUWC5JUV9MQVNUU0FMRVBSSUNFLjQ1NDYwAQAAAOe/8BkCAAAAAzMuOADPGOO4GBfeCOGtl7sYF94IH0NJUS5BS1JPLklRX01BUktFVENBUC42LzEwLzIwMjQBAAAAOEoVIgIAAAALMTU4OS43ODE2NTEBBgAAAAUAAAABMQEAAAALLTE5OTUwMzcyNTADAAAAAzE2MAIAAAAGMTAwMDU0BAAAAAEwBwAAAAk2LzEwLzIwMjTPGOO4GBfeCOGtl7sYF94IH0NJUS5TUlpOLklRX0xBU1RTQUxFUFJJQ0UuNDU0NjABAAAAFz71FwIAAAAHMTAuOTk5OQDPGOO4GBfeCOGtl7sYF94IH0NJUS5NSVJBLklRX01BUktFVENBUC42LzEwLzIwMjQBAAAAJbzs</t>
  </si>
  <si>
    <t>agIAAAAJMTEuMTg4Njg3AQYAAAAFAAAAATEBAAAACy0xOTk0NzkxNTgxAwAAAAMxNjACAAAABjEwMDA1NAQAAAABMAcAAAAJNi8xMC8yMDI0zxjjuBgX3gjhrZe7GBfeCB5DSVEuU0xTLklRX0xBU1RTQUxFUFJJQ0UuNDU0NjABAAAAKlehDwIAAAAEMS4yNQDPGOO4GBfeCOGtl7sYF94IH0NJUS5MQlBILklRX01BUktFVENBUC42LzEwLzIwMjQFAAAAAAAAAAgAAAAUKEludmFsaWQgSWRlbnRpZmllcinPGOO4GBfeCOGtl7sYF94IH0NJUS5HTkZULklRX0xBU1RTQUxFUFJJQ0UuNDU0NjABAAAAIsGTAAIAAAAFMy45MTUAzxjjuBgX3gjhrZe7GBfeCB9DSVEuTk5WQy5JUV9NQVJLRVRDQVAuNi8xMS8yMDI0AQAAAI/CWAECAAAACDM5LjEwNDM0AQYAAAAFAAAAATEBAAAACy0xOTk0MDk1NTExAwAAAAMxNjACAAAABjEwMDA1NAQAAAABMAcAAAAJNi8xMS8yMDI0zxjjuBgX3gjhrZe7GBfeCCFDSVEuQlBUSC5JUV9WQUxVRV9UUkFERUQuNi8zLzIwMjQBAAAAsmU8AgIAAAAKMTg0LjAxMjAyMQDPGOO4GBfeCOGtl7sYF94IIkNJUS5LVFJBLklRX0xBU1RTQUxFUFJJQ0UuNi8zLzIwMjQFAAAAAAAAAAgAAAAUKEludmFsaWQgSWRlbnRpZmllcinPGOO4GBfeCOGtl7sYF94IJ0NJUS5CTVkuSVFfUFJJQ0VfVk9MX0hJU1RfNk1USC42LzMvMjAyNAEAAADGZAAAAgAAAAYyMi45NTUAhXQWuRgX3gia7J67GBfeCCJD</t>
  </si>
  <si>
    <t>SVEuUEdFTi5JUV9MQVNUU0FMRVBSSUNFLjYvMy8yMDI0AQAAAAlHVQECAAAABDEuNTYAzxjjuBgX3gjhrZe7GBfeCCFDSVEuSURZQS5JUV9WQUxVRV9UUkFERUQuNi8zLzIwMjQBAAAAax2nEwIAAAAJNDQuODc0NzA0AM8Y47gYF94I4a2XuxgX3ggiQ0lRLkRDUEguSVFfTEFTVFNBTEVQUklDRS42LzMvMjAyNAUAAAAAAAAACAAAABQoSW52YWxpZCBJZGVudGlmaWVyKc8Y47gYF94I4a2XuxgX3gghQ0lRLklQU0MuSVFfVkFMVUVfVFJBREVELjYvMy8yMDI0AQAAAJ7pVyUCAAAACDAuMzEzNDgxAM8Y47gYF94I4a2XuxgX3ggiQ0lRLkJHTkUuSVFfTEFTVFNBTEVQUklDRS42LzMvMjAyNAEAAADg5N0GAwAAAAAAzxjjuBgX3gjhrZe7GBfeCCFDSVEuSkFaWi5JUV9WQUxVRV9UUkFERUQuNi8zLzIwMjQBAAAARZ1mAAIAAAAINzguOTI0OTcAzxjjuBgX3gjhrZe7GBfeCCJDSVEuUkVQTC5JUV9MQVNUU0FMRVBSSUNFLjYvMy8yMDI0AQAAAEToEiICAAAABDUuNDQAzxjjuBgX3gjhrZe7GBfeCCtDSVEuUFBCVC5JUV9TSE9SVF9JTlRFUkVTVF9QRVJDRU5ULjYvMy8yMDI0AQAAAC2iNgEDAAAAAADPGOO4GBfeCOGtl7sYF94IH0NJUS5DRUxVLklRX0xBU1RTQUxFUFJJQ0UuNDU0NDMBAAAAMTxWGAIAAAAEMy4xMQDPGOO4GBfeCOGtl7sYF94IKENJUS5CVEFJLklRX1BSSUNFX1ZPTF9ISVNUXzZNVEguNi8zLzIw</t>
  </si>
  <si>
    <t>MjQBAAAADS9mIAIAAAAHMTE4LjQyMQDPGOO4GBfeCOGtl7sYF94IHkNJUS5HSUxELklRX01BUktFVENBUC42LzMvMjAyNAEAAABKcQAAAgAAAAw3OTAyNC40NjkwNDcBBgAAAAUAAAABMQEAAAALLTE5OTU0NDQzOTYDAAAAAzE2MAIAAAAGMTAwMDU0BAAAAAEwBwAAAAg2LzMvMjAyNM8Y47gYF94I4a2XuxgX3ggiQ0lRLkZHRU4uSVFfTEFTVFNBTEVQUklDRS42LzMvMjAyNAEAAABEbwAAAgAAAAUzMC43NQDPGOO4GBfeCOGtl7sYF94IKENJUS5BREFQLklRX1BSSUNFX1ZPTF9ISVNUXzZNVEguNi8zLzIwMjQBAAAA5rJSEQMAAAAAAM8Y47gYF94I4a2XuxgX3gghQ0lRLlBCWUkuSVFfVkFMVUVfVFJBREVELjYvMy8yMDI0AQAAAAJqrAcCAAAACDEuNTIyOTgxAIV0FrkYF94IHQuauxgX3ggfQ0lRLlNSUksuSVFfTEFTVFNBTEVQUklDRS40NTQ1MwEAAACQLbYgAgAAAAQ5LjYzAM8Y47gYF94I4a2XuxgX3ggiQ0lRLlBIVlMuSVFfTEFTVFNBTEVQUklDRS42LzMvMjAyNAEAAABwiwQYAgAAAAUxNy43MQDPGOO4GBfeCOGtl7sYF94IKENJUS5FUkFTLklRX1BSSUNFX1ZPTF9ISVNUXzZNVEguNi8zLzIwMjQBAAAAfy5+IwIAAAAHNjkuODEwNADPGOO4GBfeCOGtl7sYF94IIENJUS5OVlMuSVFfVkFMVUVfVFJBREVELjYvMy8yMDI0AQAAAKm16A8CAAAACDAuMzk5MTM3AM8Y47gYF94I4a2XuxgX3ggrQ0lRLk1B</t>
  </si>
  <si>
    <t>SUEuSVFfU0hPUlRfSU5URVJFU1RfUEVSQ0VOVC42LzMvMjAyNAEAAAB18p8lAgAAAA81LjYwODUxMTQ0MDc1NjMAzxjjuBgX3gjhrZe7GBfeCB9DSVEuWU1BQi5JUV9MQVNUU0FMRVBSSUNFLjQ1NDQ2BQAAAAAAAAAIAAAAFChJbnZhbGlkIElkZW50aWZpZXIpzxjjuBgX3gjhrZe7GBfeCB5DSVEuVktUWC5JUV9NQVJLRVRDQVAuNi80LzIwMjQBAAAA8ry1DgIAAAALNjIwMC4zODE0NDgBBgAAAAUAAAABMQEAAAALLTE5OTk0MjQ4NTQDAAAAAzE2MAIAAAAGMTAwMDU0BAAAAAEwBwAAAAg2LzQvMjAyNM8Y47gYF94I4a2XuxgX3gggQ0lRLkVRLklRX0xBU1RTQUxFUFJJQ0UuNi80LzIwMjQBAAAAA7tOIgIAAAAEMS4wNgDPGOO4GBfeCOGtl7sYF94IH0NJUS5BUlRMLklRX0xBU1RTQUxFUFJJQ0UuNDU0NDYBAAAAz79WEAIAAAAIOC4zMzk5OTgAzxjjuBgX3gjhrZe7GBfeCB5DSVEuUlBUWC5JUV9NQVJLRVRDQVAuNi80LzIwMjQBAAAA57/wGQIAAAAKMTQ5LjgzMjI4MwEGAAAABQAAAAExAQAAAAstMTk5NjIwMzEwNAMAAAADMTYwAgAAAAYxMDAwNTQEAAAAATAHAAAACDYvNC8yMDI0zxjjuBgX3gjhrZe7GBfeCCJDSVEuQUJVUy5JUV9MQVNUU0FMRVBSSUNFLjYvNS8yMDI0AQAAACg+CQICAAAABDMuNjMAzxjjuBgX3gjhrZe7GBfeCChDSVEuRFRJTC5JUV9QUklDRV9WT0xfSElTVF82TVRILjYvNS8yMDI0</t>
  </si>
  <si>
    <t>AQAAAOjlcQICAAAABzkwLjk4NTEAzxjjuBgX3gjhrZe7GBfeCCJDSVEuSVBTRVkuSVFfVkFMVUVfVFJBREVELjYvNS8yMDI0AQAAAEYQAgADAAAAAADPGOO4GBfeCOGtl7sYF94IH0NJUS5HSUxELklRX0xBU1RTQUxFUFJJQ0UuNDU0NTUBAAAASnEAAAIAAAAFNjQuMzQAzxjjuBgX3gjhrZe7GBfeCCtDSVEuQVZJUi5JUV9TSE9SVF9JTlRFUkVTVF9QRVJDRU5ULjYvNS8yMDI0AQAAAFnKEQ8CAAAAEDIuMjIzNTM4NDM1NDE3MzYAzxjjuBgX3gjhrZe7GBfeCChDSVEuVllORS5JUV9QUklDRV9WT0xfSElTVF82TVRILjYvNS8yMDI0AQAAACpdYwACAAAABzY5LjM0ODcAzxjjuBgX3gjhrZe7GBfeCCtDSVEuR09WWC5JUV9TSE9SVF9JTlRFUkVTVF9QRVJDRU5ULjYvNS8yMDI0AQAAAK/4twACAAAAETAuODQ0MzE5MjY2MzU1NDk3AM8Y47gYF94I4a2XuxgX3ggoQ0lRLklNTk4uSVFfUFJJQ0VfVk9MX0hJU1RfNk1USC42LzUvMjAyNAEAAAAu+QMAAgAAAAgxMjIuNjc1OADPGOO4GBfeCOGtl7sYF94IK0NJUS5LQUxWLklRX1NIT1JUX0lOVEVSRVNUX1BFUkNFTlQuNi82LzIwMjQBAAAAEI4lCAIAAAAQMTMuNjQ3ODQyMDQ2MDQ5OQDPGOO4GBfeCOGtl7sYF94IKENJUS5HSUxELklRX1BSSUNFX1ZPTF9ISVNUXzZNVEguNi82LzIwMjQBAAAASnEAAAIAAAAHMjQuMDY5NwDPGOO4GBfeCOGtl7sYF94IK0NJUS5B</t>
  </si>
  <si>
    <t>QkJWLklRX1NIT1JUX0lOVEVSRVNUX1BFUkNFTlQuNi82LzIwMjQBAAAACgF1CAIAAAARMC45MDE5ODA4OTQxMTc2ODkAzxjjuBgX3gjhrZe7GBfeCChDSVEuQUJCVi5JUV9QUklDRV9WT0xfSElTVF82TVRILjYvNi8yMDI0AQAAAAoBdQgCAAAABzE5LjE1MjMAzxjjuBgX3gjhrZe7GBfeCCtDSVEuTURHTC5JUV9TSE9SVF9JTlRFUkVTVF9QRVJDRU5ULjYvNi8yMDI0AQAAAEybowgCAAAADzE5LjU1Nzk5ODgwMzA4OQDPGOO4GBfeCOGtl7sYF94IKENJUS5CTUVBLklRX1BSSUNFX1ZPTF9ISVNUXzZNVEguNi82LzIwMjQBAAAAx5hxKQIAAAAIMTAyLjk0OTUAhXQWuRgX3ggdC5q7GBfeCCtDSVEuR0VSTi5JUV9TSE9SVF9JTlRFUkVTVF9QRVJDRU5ULjYvNi8yMDI0AQAAADhLAwACAAAAEDkuMDg1MzgzMTc1OTA4NzEAzxjjuBgX3gjhrZe7GBfeCCdDSVEuSk5KLklRX1BSSUNFX1ZPTF9ISVNUXzZNVEguNi83LzIwMjQBAAAAnSECAAIAAAAHMTUuMDgwOQDPGOO4GBfeCOGtl7sYF94IK0NJUS5NUk5BLklRX1NIT1JUX0lOVEVSRVNUX1BFUkNFTlQuNi83LzIwMjQBAAAA/IOrBwIAAAAPNS41OTE4NDkzMTY3OTAzAM8Y47gYF94I4a2XuxgX3ggnQ0lRLkdTSy5JUV9QUklDRV9WT0xfSElTVF82TVRILjYvNy8yMDI0AQAAAPIzBAACAAAABzIyLjgxMTEAzxjjuBgX3gjhrZe7GBfeCCtDSVEuRVROQi5JUV9TSE9S</t>
  </si>
  <si>
    <t>VF9JTlRFUkVTVF9QRVJDRU5ULjYvOC8yMDI0AQAAALnGKSYCAAAAEDEwLjI4MjE1OTkwOTc4NTMAzxjjuBgX3gjhrZe7GBfeCClDSVEuUFJPSy5JUV9QUklDRV9WT0xfSElTVF82TVRILjYvMTAvMjAyNAEAAAD2kKojAgAAAAgxMzEuNTExMgDPGOO4GBfeCOGtl7sYF94ILENJUS5TS1lFLklRX1NIT1JUX0lOVEVSRVNUX1BFUkNFTlQuNi8xMC8yMDI0AQAAAGyz6Q8CAAAAETAuODI3OTg0Nzg3MDM4MDkzAM8Y47gYF94I4a2XuxgX3ggpQ0lRLkZETVQuSVFfUFJJQ0VfVk9MX0hJU1RfNk1USC42LzEwLzIwMjQBAAAAJdBDEAIAAAAIMTEyLjcyODkAzxjjuBgX3gjhrZe7GBfeCClDSVEuQUtSTy5JUV9QUklDRV9WT0xfSElTVF82TVRILjYvMTAvMjAyNAEAAAA4ShUiAgAAAAc2Ny41MjczAM8Y47gYF94I4a2XuxgX3ggsQ0lRLkJEUlguSVFfU0hPUlRfSU5URVJFU1RfUEVSQ0VOVC42LzEwLzIwMjQBAAAAzn+WEAIAAAAQMy4zNDM1MTg2NjI3MjEyOADPGOO4GBfeCOGtl7sYF94IKUNJUS5NSVJBLklRX1BSSUNFX1ZPTF9ISVNUXzZNVEguNi8xMC8yMDI0AQAAACW87GoCAAAACDE0NS4yNDM0AM8Y47gYF94I4a2XuxgX3ggsQ0lRLkFUTk0uSVFfU0hPUlRfSU5URVJFU1RfUEVSQ0VOVC42LzEwLzIwMjQBAAAAm7d3AAIAAAAQNy4wMTk3MTcwOTA1NDEzMgDPGOO4GBfeCOGtl7sYF94IKUNJUS5MQlBILklRX1BS</t>
  </si>
  <si>
    <t>SUNFX1ZPTF9ISVNUXzZNVEguNi8xMC8yMDI0BQAAAAAAAAAIAAAAFChJbnZhbGlkIElkZW50aWZpZXIpzxjjuBgX3gjhrZe7GBfeCC1DSVEuSVBTRVkuSVFfU0hPUlRfSU5URVJFU1RfUEVSQ0VOVC42LzEwLzIwMjQBAAAARhACAAMAAAAAAM8Y47gYF94I4a2XuxgX3gghQ0lRLkJHTkUuSVFfVkFMVUVfVFJBREVELjYvMS8yMDI0AQAAAODk3QYDAAAAAADPGOO4GBfeCOGtl7sYF94IIUNJUS5GTEdULklRX1ZBTFVFX1RSQURFRC42LzIvMjAyNAEAAADh/88SAwAAAAAAhXQWuRgX3gh8gpy7GBfeCB1DSVEuQVpOLklRX01BUktFVENBUC42LzIvMjAyNAEAAACGIwUAAgAAAA0xODg5NzMuNjQ5NTQ4AQYAAAAFAAAAATEBAAAACy0xOTk5NzY0NjUwAwAAAAI1NQIAAAAGMTAwMDU0BAAAAAEwBwAAAAg2LzIvMjAyNIV0FrkYF94IRWShuxgX3ggiQ0lRLktBTFYuSVFfTEFTVFNBTEVQUklDRS42LzMvMjAyNAEAAAAQjiUIAgAAAAUxMi4xMQDPGOO4GBfeCOGtl7sYF94IH0NJUS5OVkNSLklRX0xBU1RTQUxFUFJJQ0UuNDU0NTMBAAAA6HwfBAIAAAAFMjEuNDYAzxjjuBgX3gjhrZe7GBfeCCFDSVEuQk1ZLklRX0xBU1RTQUxFUFJJQ0UuNi8zLzIwMjQBAAAAxmQAAAIAAAAFNDEuNzcAhXQWuRgX3gh8gpy7GBfeCB9DSVEuUEdFTi5JUV9MQVNUU0FMRVBSSUNFLjQ1NDUzAQAAAAlHVQECAAAAAzEuNwDPGOO4GBfeCOGt</t>
  </si>
  <si>
    <t>l7sYF94IHkNJUS5NTk9WLklRX01BUktFVENBUC42LzMvMjAyNAEAAAC4VI0AAgAAAAk3Mi4wOTc5ODIBBgAAAAUAAAABMQEAAAALLTE5OTUyODQ4MDADAAAAAzE2MAIAAAAGMTAwMDU0BAAAAAEwBwAAAAg2LzMvMjAyNM8Y47gYF94I4a2XuxgX3ggfQ0lRLkRDUEguSVFfTEFTVFNBTEVQUklDRS40NTQ1MwUAAAAAAAAACAAAABQoSW52YWxpZCBJZGVudGlmaWVyKc8Y47gYF94I4a2XuxgX3ggeQ0lRLkFSV1IuSVFfTUFSS0VUQ0FQLjYvMy8yMDI0AQAAAIYZAwACAAAACzMwNTcuODA5NjYzAQYAAAAFAAAAATEBAAAACy0xOTk1MDQ1MTU5AwAAAAMxNjACAAAABjEwMDA1NAQAAAABMAcAAAAINi8zLzIwMjTPGOO4GBfeCOGtl7sYF94IH0NJUS5CR05FLklRX0xBU1RTQUxFUFJJQ0UuNDU0NTMBAAAA4OTdBgMAAAAAAM8Y47gYF94I4a2XuxgX3ggeQ0lRLlpZTUUuSVFfTUFSS0VUQ0FQLjYvMy8yMDI0AQAAAGdklAICAAAACjYwMC44NTI2OTMBBgAAAAUAAAABMQEAAAALLTE5OTY2ODc3MjcDAAAAAzE2MAIAAAAGMTAwMDU0BAAAAAEwBwAAAAg2LzMvMjAyNM8Y47gYF94I4a2XuxgX3ggfQ0lRLlJFUEwuSVFfTEFTVFNBTEVQUklDRS40NTQ1MwEAAABE6BIiAgAAAAE5AM8Y47gYF94I4a2XuxgX3ggrQ0lRLlNNTVQuSVFfU0hPUlRfSU5URVJFU1RfUEVSQ0VOVC42LzMvMjAyNAEAAADDLbEAAgAAABAzLjIxNDU0</t>
  </si>
  <si>
    <t>ODQxODI5OTA0AM8Y47gYF94IJpaXuxgX3gghQ0lRLlBQQlQuSVFfVkFMVUVfVFJBREVELjYvMy8yMDI0AQAAAC2iNgECAAAACDAuNTg3ODA5AM8Y47gYF94IJpaXuxgX3ggiQ0lRLkNFTFUuSVFfTEFTVFNBTEVQUklDRS42LzMvMjAyNAEAAAAxPFYYAgAAAAQzLjE1AM8Y47gYF94IJpaXuxgX3ggfQ0lRLkJUQUkuSVFfTEFTVFNBTEVQUklDRS40NTQ0MwEAAAANL2YgAgAAAAUyOC45NgDPGOO4GBfeCOGtl7sYF94IKENJUS5HSUxELklRX1BSSUNFX1ZPTF9ISVNUXzZNVEguNi8zLzIwMjQBAAAASnEAAAIAAAAHMjQuMTUxOQDPGOO4GBfeCCaWl7sYF94IIUNJUS5NUlVTLklRX1ZBTFVFX1RSQURFRC42LzMvMjAyNAEAAAAQZHwBAgAAAAoxMjYuNDM3MDc4AM8Y47gYF94IJpaXuxgX3ggfQ0lRLkZHRU4uSVFfTEFTVFNBTEVQUklDRS40NTQ1MwEAAABEbwAAAgAAAAUyOC4yNQDPGOO4GBfeCCaWl7sYF94IK0NJUS5DUk5YLklRX1NIT1JUX0lOVEVSRVNUX1BFUkNFTlQuNi8zLzIwMjQBAAAA/1+5EAIAAAAQNi4yMjQ4MTA0MjU1Mjc2MwCFdBa5GBfeCB0LmrsYF94IH0NJUS5BREFQLklRX0xBU1RTQUxFUFJJQ0UuNDU0NDMBAAAA5rJSEQMAAAAAAM8Y47gYF94IuhyVuxgX3ggeQ0lRLlJZVE0uSVFfTUFSS0VUQ0FQLjYvMy8yMDI0AQAAABjJbRICAAAACzIzMDcuODI0NjA2AQYAAAAFAAAAATEBAAAACy0xOTk2</t>
  </si>
  <si>
    <t>MDMzNTU1AwAAAAMxNjACAAAABjEwMDA1NAQAAAABMAcAAAAINi8zLzIwMjTPGOO4GBfeCCaWl7sYF94IIUNJUS5BU05ELklRX1ZBTFVFX1RSQURFRC42LzMvMjAyNAEAAACl4loCAgAAAAk1MS4yMDY1ODEAzxjjuBgX3ggmlpe7GBfeCB9DSVEuUEhWUy5JUV9MQVNUU0FMRVBSSUNFLjQ1NDUzAQAAAHCLBBgCAAAAAjE2AM8Y47gYF94IuhyVuxgX3ggrQ0lRLkxVTU8uSVFfU0hPUlRfSU5URVJFU1RfUEVSQ0VOVC42LzMvMjAyNAEAAADreXsDAwAAAAAAzxjjuBgX3gi6HJW7GBfeCB9DSVEuRVJBUy5JUV9MQVNUU0FMRVBSSUNFLjQ1NDQzAQAAAH8ufiMCAAAABDIuNTIAhXQWuRgX3gia7J67GBfeCB5DSVEuQVJWTi5JUV9NQVJLRVRDQVAuNi8zLzIwMjQBAAAAgIJ8DgIAAAAKMTkwOC41NjU0NAEGAAAABQAAAAExAQAAAAstMTk5NjEzNzU5NAMAAAADMTYwAgAAAAYxMDAwNTQEAAAAATAHAAAACDYvMy8yMDI0zxjjuBgX3gi6HJW7GBfeCCJDSVEuWU1BQi5JUV9MQVNUU0FMRVBSSUNFLjYvNC8yMDI0BQAAAAAAAAAIAAAAFChJbnZhbGlkIElkZW50aWZpZXIpzxjjuBgX3gi6HJW7GBfeCChDSVEuVktUWC5JUV9QUklDRV9WT0xfSElTVF82TVRILjYvNC8yMDI0AQAAAPK8tQ4CAAAACDE0My43ODI0AM8Y47gYF94IuhyVuxgX3gghQ0lRLkJCSU8uSVFfVkFMVUVfVFJBREVELjYvNC8yMDI0AQAAAGKHnBgCAAAA</t>
  </si>
  <si>
    <t>CjExMy4zMDA1NzcAzxjjuBgX3gi6HJW7GBfeCB1DSVEuRVEuSVFfTEFTVFNBTEVQUklDRS40NTQ1NAEAAAADu04iAgAAAAYwLjcyNzMAzxjjuBgX3gi6HJW7GBfeCCJDSVEuQVJUTC5JUV9MQVNUU0FMRVBSSUNFLjYvNC8yMDI0AQAAAM+/VhACAAAACDguMzY5OTk4AM8Y47gYF94IuhyVuxgX3ggoQ0lRLlJQVFguSVFfUFJJQ0VfVk9MX0hJU1RfNk1USC42LzQvMjAyNAEAAADnv/AZAgAAAAY3MS40MDkAzxjjuBgX3gi6HJW7GBfeCCFDSVEuQUxOWS5JUV9WQUxVRV9UUkFERUQuNi81LzIwMjQBAAAAc6wqAAIAAAAKMTE5LjUxNzMzNQDPGOO4GBfeCLoclbsYF94IH0NJUS5BQlVTLklRX0xBU1RTQUxFUFJJQ0UuNDU0NTUBAAAAKD4JAgIAAAAEMy4yNQDPGOO4GBfeCLoclbsYF94IK0NJUS5CUk5TLklRX1NIT1JUX0lOVEVSRVNUX1BFUkNFTlQuNi81LzIwMjQBAAAAJJjRFQIAAAASMC4wMjMxOTA1Mzk2OTQ0ODIzAM8Y47gYF94IuhyVuxgX3ggfQ0lRLkRUSUwuSVFfTEFTVFNBTEVQUklDRS40NTQ0NwEAAADo5XECAgAAAAUxMy4yMwDPGOO4GBfeCLoclbsYF94IHkNJUS5BQ0VULklRX01BUktFVENBUC42LzUvMjAyNAEAAADfV3sSAgAAAAoxMzAuNDkxMTI0AQYAAAAFAAAAATEBAAAACy0xOTk0NTg4NzE5AwAAAAMxNjACAAAABjEwMDA1NAQAAAABMAcAAAAINi81LzIwMjTPGOO4GBfeCLoclbsYF94IH0NJ</t>
  </si>
  <si>
    <t>US5WWU5FLklRX0xBU1RTQUxFUFJJQ0UuNDU0NDcBAAAAKl1jAAIAAAAEMi40MQDPGOO4GBfeCLoclbsYF94IH0NJUS5JTU5OLklRX0xBU1RTQUxFUFJJQ0UuNDU0NDcBAAAALvkDAAIAAAAJMTcuMzQ3ODE3AM8Y47gYF94IuhyVuxgX3ggfQ0lRLkdJTEQuSVFfTEFTVFNBTEVQUklDRS40NTQ0OAEAAABKcQAAAgAAAAU2My44OADPGOO4GBfeCLoclbsYF94IH0NJUS5BQkJWLklRX0xBU1RTQUxFUFJJQ0UuNDU0NDgBAAAACgF1CAIAAAAGMTY1LjQ0AIV0FrkYF94IHQuauxgX3ggfQ0lRLkJNRUEuSVFfTEFTVFNBTEVQUklDRS40NTQ0OAEAAADHmHEpAgAAAAUxMS44NACFdBa5GBfeCOGtl7sYF94IHkNJUS5KTkouSVFfTEFTVFNBTEVQUklDRS40NTQ0OQEAAACdIQIAAgAAAAYxNDYuNDIAzxjjuBgX3gi6HJW7GBfeCB5DSVEuR1NLLklRX0xBU1RTQUxFUFJJQ0UuNDU0NDkBAAAA8jMEAAIAAAAEMTYuNADPGOO4GBfeCLoclbsYF94IH0NJUS5QUk9LLklRX0xBU1RTQUxFUFJJQ0UuNDU0NTABAAAA9pCqIwIAAAAEMy4xOQDPGOO4GBfeCLoclbsYF94IH0NJUS5GRE1ULklRX0xBU1RTQUxFUFJJQ0UuNDU0NTABAAAAJdBDEAIAAAAFMjIuNzIAzxjjuBgX3gi6HJW7GBfeCB9DSVEuQUtSTy5JUV9MQVNUU0FMRVBSSUNFLjQ1NDUwAQAAADhKFSICAAAABTIzLjAyAM8Y47gYF94IuhyVuxgX3ggfQ0lRLk1JUkEuSVFf</t>
  </si>
  <si>
    <t>TEFTVFNBTEVQUklDRS40NTQ1MAEAAAAlvOxqAgAAAAQwLjc2AM8Y47gYF94IuhyVuxgX3ggfQ0lRLkxCUEguSVFfTEFTVFNBTEVQUklDRS40NTQ1MAUAAAAAAAAACAAAABQoSW52YWxpZCBJZGVudGlmaWVyKc8Y47gYF94IuhyVuxgX3ggfQ0lRLk5OVkMuSVFfTEFTVFNBTEVQUklDRS40NTQ1MwEAAACPwlgBAgAAAAQzLjAzAM8Y47gYF94IuhyVuxgX3ggfQ0lRLlRIQVIuSVFfTEFTVFNBTEVQUklDRS40NTQ1MwEAAADPlpEfAgAAAAQzLjQ3AM8Y47gYF94IuhyVuxgX3ggfQ0lRLlBDU0EuSVFfTEFTVFNBTEVQUklDRS40NTQ1MwEAAACbHKcfAgAAAAQxLjU4AM8Y47gYF94IuhyVuxgX3ggfQ0lRLkFLUk8uSVFfTEFTVFNBTEVQUklDRS40NTQ1MwEAAAA4ShUiAgAAAAUyMi45OQDPGOO4GBfeCLoclbsYF94IH0NJUS5NUkVPLklRX0xBU1RTQUxFUFJJQ0UuNDU0NTQBAAAAqkFbEgIAAAAEMy41MgDPGOO4GBfeCLoclbsYF94IH0NJUS5OS1RSLklRX0xBU1RTQUxFUFJJQ0UuNDU0NTQBAAAA6XQAAAIAAAAIMTguODk5OTkAzxjjuBgX3gi6HJW7GBfeCB9DSVEuTktHTi5JUV9MQVNUU0FMRVBSSUNFLjQ1NDU0AQAAADxUfyMCAAAABDEuNDEAzxjjuBgX3gi6HJW7GBfeCCJDSVEuQ0dFTi5JUV9MQVNUU0FMRVBSSUNFLjYvMS8yMDI0AQAAAOOIAgACAAAABDIuMTcAzxjjuBgX3gi6HJW7GBfeCB5DSVEuQVpOLklR</t>
  </si>
  <si>
    <t>X0xBU1RTQUxFUFJJQ0UuNDU0NTABAAAAhiMFAAIAAAAGMTI1LjU2AIV0FrkYF94IRWShuxgX3ggrQ0lRLk5WQ1IuSVFfU0hPUlRfSU5URVJFU1RfUEVSQ0VOVC42LzMvMjAyNAEAAADofB8EAgAAABA1LjIzOTgxNjUyOTI5NjUxAM8Y47gYF94IuhyVuxgX3ggnQ0lRLkdTSy5JUV9QUklDRV9WT0xfSElTVF82TVRILjYvMy8yMDI0AQAAAPIzBAACAAAABzIyLjY5NzIAhXQWuRgX3ggdC5q7GBfeCB9DSVEuTU5PVi5JUV9MQVNUU0FMRVBSSUNFLjQ1NDUzAQAAALhUjQACAAAABDEuMzMAzxjjuBgX3gi6HJW7GBfeCB5DSVEuUEJZSS5JUV9NQVJLRVRDQVAuNi8zLzIwMjQBAAAAAmqsBwIAAAAKMTgyLjgyNTI0MgEGAAAABQAAAAExAQAAAAstMTk5NDUwMTQ1MQMAAAADMTYwAgAAAAYxMDAwNTQEAAAAATAHAAAACDYvMy8yMDI0zxjjuBgX3gi6HJW7GBfeCB9DSVEuQVJXUi5JUV9MQVNUU0FMRVBSSUNFLjQ1NDUzAQAAAIYZAwACAAAABTI0LjUxAM8Y47gYF94IuhyVuxgX3ggeQ0lRLkFMS1MuSVFfTUFSS0VUQ0FQLjYvMy8yMDI0AQAAAPxfAAACAAAACzQwNzAuNjE4NjM2AQYAAAAFAAAAATEBAAAACy0xOTk3MDYzMTc2AwAAAAMxNjACAAAABjEwMDA1NAQAAAABMAcAAAAINi8zLzIwMjTPGOO4GBfeCLoclbsYF94IH0NJUS5aWU1FLklRX0xBU1RTQUxFUFJJQ0UuNDU0NTMBAAAAZ2SUAgIAAAAEOC45NwDPGOO4</t>
  </si>
  <si>
    <t>GBfeCLoclbsYF94IHkNJUS5NUk5BLklRX01BUktFVENBUC42LzMvMjAyNAEAAAD8g6sHAgAAAAw1NjY1MC40OTYyOTcBBgAAAAUAAAABMQEAAAALLTE5OTY3MjIxMTgDAAAAAzE2MAIAAAAGMTAwMDU0BAAAAAEwBwAAAAg2LzMvMjAyNM8Y47gYF94IuhyVuxgX3ggeQ0lRLkROTEkuSVFfTUFSS0VUQ0FQLjYvMy8yMDI0AQAAAA459RECAAAACzI5MDYuMzcyMTU0AQYAAAAFAAAAATEBAAAACy0xOTk2MTE0Mjk2AwAAAAMxNjACAAAABjEwMDA1NAQAAAABMAcAAAAINi8zLzIwMjTPGOO4GBfeCLoclbsYF94IH0NJUS5DRUxVLklRX0xBU1RTQUxFUFJJQ0UuNDU0NTMBAAAAMTxWGAIAAAAEMy4yNQDPGOO4GBfeCLoclbsYF94IIkNJUS5CVEFJLklRX0xBU1RTQUxFUFJJQ0UuNi8zLzIwMjQBAAAADS9mIAIAAAAFMjcuMDQAzxjjuBgX3gi6HJW7GBfeCCpDSVEuUEZFLklRX1NIT1JUX0lOVEVSRVNUX1BFUkNFTlQuNi8zLzIwMjQBAAAA3nkCAAIAAAAQMS4yMzkyNjA0NTYyMjIwMwCFdBa5GBfeCJrsnrsYF94IH0NJUS5HSUxELklRX0xBU1RTQUxFUFJJQ0UuNDU0NDMBAAAASnEAAAIAAAAFNjQuMjcAhXQWuRgX3gh8gpy7GBfeCB5DSVEuR01BQi5JUV9NQVJLRVRDQVAuNi8zLzIwMjQBAAAAaCgKAAIAAAANMTI1NTA5LjE3OTA3NAEGAAAABQAAAAExAQAAAAstMTk4NDMzNDA0NwMAAAACNDICAAAABjEwMDA1NAQA</t>
  </si>
  <si>
    <t>AAABMAcAAAAINi8zLzIwMjSFdBa5GBfeCEVkobsYF94IIkNJUS5BREFQLklRX0xBU1RTQUxFUFJJQ0UuNi8zLzIwMjQBAAAA5rJSEQMAAAAAAM8Y47gYF94IuhyVuxgX3ggfQ0lRLlJZVE0uSVFfTEFTVFNBTEVQUklDRS40NTQ0MwEAAAAYyW0SAgAAAAUzNS42OADPGOO4GBfeCLoclbsYF94IHkNJUS5FTEROLklRX01BUktFVENBUC42LzMvMjAyNAEAAAC5mLkDAgAAAAoxMDcuODE4NTE5AQYAAAAFAAAAATEBAAAACy0xOTkwNDY2MjM5AwAAAAMxNjACAAAABjEwMDA1NAQAAAABMAcAAAAINi8zLzIwMjTPGOO4GBfeCLoclbsYF94IIkNJUS5FUkFTLklRX0xBU1RTQUxFUFJJQ0UuNi8zLzIwMjQBAAAAfy5+IwIAAAAEMi41OADPGOO4GBfeCLoclbsYF94IIENJUS5BWk4uSVFfVkFMVUVfVFJBREVELjYvMi8yMDI0AQAAAIYjBQADAAAAAACFdBa5GBfeCHyCnLsYF94IHkNJUS5HUENSLklRX01BUktFVENBUC42LzMvMjAyNAEAAACa8L5jAgAAAAsyNDU4Ljc5ODAyNwEGAAAABQAAAAExAQAAAAstMTk5NTI4NDgxOQMAAAADMTYwAgAAAAYxMDAwNTQEAAAAATAHAAAACDYvMy8yMDI0zxjjuBgX3gi6HJW7GBfeCCFDSVEuTlZDUi5JUV9WQUxVRV9UUkFERUQuNi8zLzIwMjQBAAAA6HwfBAIAAAAJMzYuMDE4NTQ3AM8Y47gYF94IuhyVuxgX3gghQ0lRLkdTSy5JUV9MQVNUU0FMRVBSSUNFLjYvMy8yMDI0AQAAAPIz</t>
  </si>
  <si>
    <t>BAACAAAABTE1Ljk4AIV0FrkYF94IHQuauxgX3gghQ0lRLlBHRU4uSVFfVkFMVUVfVFJBREVELjYvMy8yMDI0AQAAAAlHVQECAAAACDcuMzQxNTEzAM8Y47gYF94IuhyVuxgX3ggiQ0lRLlBCWUkuSVFfTEFTVFNBTEVQUklDRS42LzMvMjAyNAEAAAACaqwHAgAAAAQzLjc5AM8Y47gYF94IuhyVuxgX3gghQ0lRLkRDUEguSVFfVkFMVUVfVFJBREVELjYvMy8yMDI0BQAAAAAAAAAIAAAAFChJbnZhbGlkIElkZW50aWZpZXIpzxjjuBgX3gi6HJW7GBfeCCJDSVEuQUxLUy5JUV9MQVNUU0FMRVBSSUNFLjYvMy8yMDI0AQAAAPxfAAACAAAABjI0LjA1NQDPGOO4GBfeCLoclbsYF94IIUNJUS5CR05FLklRX1ZBTFVFX1RSQURFRC42LzMvMjAyNAEAAADg5N0GAwAAAAAAzxjjuBgX3gi6HJW7GBfeCCJDSVEuTVJOQS5JUV9MQVNUU0FMRVBSSUNFLjYvMy8yMDI0AQAAAPyDqwcCAAAABjE0Ny44MgDPGOO4GBfeCLoclbsYF94IIUNJUS5SRVBMLklRX1ZBTFVFX1RSQURFRC42LzMvMjAyNAEAAABE6BIiAgAAAAg1LjE4MjcyMQDPGOO4GBfeCLoclbsYF94IIUNJUS5TTU1ULklRX1ZBTFVFX1RSQURFRC42LzMvMjAyNAEAAADDLbEAAgAAAAoyMDAuMjcwMDc2AM8Y47gYF94IuhyVuxgX3ggoQ0lRLkROTEkuSVFfUFJJQ0VfVk9MX0hJU1RfNk1USC42LzMvMjAyNAEAAAAOOfURAgAAAAc3Ni4wODI4AM8Y47gYF94IuhyVuxgX</t>
  </si>
  <si>
    <t>3ggqQ0lRLkFaTi5JUV9TSE9SVF9JTlRFUkVTVF9QRVJDRU5ULjYvMy8yMDI0AQAAAIYjBQADAAAAAADPGOO4GBfeCLoclbsYF94IH0NJUS5CVEFJLklRX0xBU1RTQUxFUFJJQ0UuNDU0NTMBAAAADS9mIAIAAAAFMjMuMDQAzxjjuBgX3gi6HJW7GBfeCCJDSVEuR0lMRC5JUV9MQVNUU0FMRVBSSUNFLjYvMy8yMDI0AQAAAEpxAAACAAAABTYzLjQzAM8Y47gYF94IuhyVuxgX3ggoQ0lRLkdNQUIuSVFfUFJJQ0VfVk9MX0hJU1RfNk1USC42LzMvMjAyNAEAAABoKAoAAgAAAAczMS4xMjMxAIV0FrkYF94IfIKcuxgX3gghQ0lRLkNSTlguSVFfVkFMVUVfVFJBREVELjYvMy8yMDI0AQAAAP9fuRACAAAACDcxLjU4NTIxAIV0FrkYF94I4a2XuxgX3ggfQ0lRLkFEQVAuSVFfTEFTVFNBTEVQUklDRS40NTQ1MwEAAADmslIRAwAAAAAAzxjjuBgX3gi6HJW7GBfeCCJDSVEuUllUTS5JUV9MQVNUU0FMRVBSSUNFLjYvMy8yMDI0AQAAABjJbRICAAAABTM3Ljg1AM8Y47gYF94IuhyVuxgX3ggoQ0lRLkVMRE4uSVFfUFJJQ0VfVk9MX0hJU1RfNk1USC42LzMvMjAyNAEAAAC5mLkDAgAAAAY3OS45OTMAzxjjuBgX3gi6HJW7GBfeCCFDSVEuTFVNTy5JUV9WQUxVRV9UUkFERUQuNi8zLzIwMjQBAAAA63l7AwMAAAAAAM8Y47gYF94IuhyVuxgX3ggfQ0lRLkVSQVMuSVFfTEFTVFNBTEVQUklDRS40NTQ1MwEAAAB/Ln4jAgAAAAQy</t>
  </si>
  <si>
    <t>LjI4AM8Y47gYF94IuhyVuxgX3ggfQ0lRLkFSVk4uSVFfTEFTVFNBTEVQUklDRS40NTQ0MwEAAACAgnwOAgAAAAUzMy4xNADPGOO4GBfeCLoclbsYF94IHkNJUS5TV1RYLklRX01BUktFVENBUC42LzMvMjAyNAUAAAAAAAAACAAAABQoSW52YWxpZCBJZGVudGlmaWVyKc8Y47gYF94IuhyVuxgX3ggiQ0lRLlZLVFguSVFfTEFTVFNBTEVQUklDRS42LzQvMjAyNAEAAADyvLUOAgAAAAU1Ni4yMwDPGOO4GBfeCLoclbsYF94IHkNJUS5BWk4uSVFfTEFTVFNBTEVQUklDRS40NTQ0NgEAAACGIwUAAgAAAAYxMjMuNDYAzxjjuBgX3gi6HJW7GBfeCB5DSVEuQ0FQUi5JUV9NQVJLRVRDQVAuNi80LzIwMjQBAAAAlazCAQIAAAAKMTg0LjUwNjUyNgEGAAAABQAAAAExAQAAAAstMTk5MTYzMjI1MwMAAAADMTYwAgAAAAYxMDAwNTQEAAAAATAHAAAACDYvNC8yMDI0zxjjuBgX3gi6HJW7GBfeCCJDSVEuUlBUWC5JUV9MQVNUU0FMRVBSSUNFLjYvNC8yMDI0AQAAAOe/8BkCAAAABDMuNTMAzxjjuBgX3gi6HJW7GBfeCCdDSVEuVklSLklRX1BSSUNFX1ZPTF9ISVNUXzZNVEguNi81LzIwMjQBAAAA7uAGGQIAAAAHNjEuNTkzMwDPGOO4GBfeCLoclbsYF94IIUNJUS5CUk5TLklRX1ZBTFVFX1RSQURFRC42LzUvMjAyNAEAAAAkmNEVAgAAAAcwLjA5MjQzAM8Y47gYF94IuhyVuxgX3ggfQ0lRLkRUSUwuSVFfTEFTVFNBTEVQUklD</t>
  </si>
  <si>
    <t>RS40NTQ1NQEAAADo5XECAgAAAAUxMS43NQDPGOO4GBfeCLoclbsYF94IK0NJUS5HTkZULklRX1NIT1JUX0lOVEVSRVNUX1BFUkNFTlQuNi81LzIwMjQBAAAAIsGTAAMAAAAAAM8Y47gYF94IuhyVuxgX3ggfQ0lRLkFDRVQuSVFfTEFTVFNBTEVQUklDRS40NTQ0NwEAAADfV3sSAgAAAAQxLjM2AM8Y47gYF94IuhyVuxgX3ggeQ0lRLkFTTUIuSVFfTUFSS0VUQ0FQLjYvNS8yMDI0AQAAABCJ8QUCAAAACTg0LjM1MzYxMgEGAAAABQAAAAExAQAAAAstMTk5NTg0NDQyMAMAAAADMTYwAgAAAAYxMDAwNTQEAAAAATAHAAAACDYvNS8yMDI0zxjjuBgX3gi6HJW7GBfeCB9DSVEuVllORS5JUV9MQVNUU0FMRVBSSUNFLjQ1NDU1AQAAACpdYwACAAAABDIuMTUAzxjjuBgX3gi6HJW7GBfeCB5DSVEuVlRZWC5JUV9NQVJLRVRDQVAuNi81LzIwMjQBAAAABBQWKAIAAAAKMzcyLjIwODUxNQEGAAAABQAAAAExAQAAAAstMTk5NTA0NTIxNAMAAAADMTYwAgAAAAYxMDAwNTQEAAAAATAHAAAACDYvNS8yMDI0zxjjuBgX3gi6HJW7GBfeCB9DSVEuSU1OTi5JUV9MQVNUU0FMRVBSSUNFLjQ1NDU1AQAAAC75AwACAAAACTE1LjkxMzAzNQDPGOO4GBfeCLoclbsYF94IHkNJUS5TR01ULklRX01BUktFVENBUC42LzYvMjAyNAEAAAAEEQ8CAgAAAAoxNDguMzk5NTc1AQYAAAAFAAAAATEBAAAACy0xOTk0MTc2NDc5AwAAAAMxNjACAAAA</t>
  </si>
  <si>
    <t>BjEwMDA1NAQAAAABMAcAAAAINi82LzIwMjTPGOO4GBfeCLoclbsYF94IHkNJUS5DTU1CLklRX01BUktFVENBUC42LzYvMjAyNAEAAACy00gTAgAAAAkxNi4yMDgyMzQBBgAAAAUAAAABMQEAAAALLTE5OTU0OTE0MzYDAAAAAzE2MAIAAAAGMTAwMDU0BAAAAAEwBwAAAAg2LzYvMjAyNM8Y47gYF94IuhyVuxgX3gggQ0lRLkxMWS5JUV9WQUxVRV9UUkFERUQuNi8xLzIwMjQBAAAAG1sEAAMAAAAAAM8Y47gYF94IuhyVuxgX3ggiQ0lRLk1SVVMuSVFfTEFTVFNBTEVQUklDRS42LzIvMjAyNAEAAAAQZHwBAgAAAAU1My4yNACFdBa5GBfeCHyCnLsYF94IIENJUS5EU05LWS5JUV9MQVNUU0FMRVBSSUNFLjQ1NDUwAQAAADmZaQEDAAAAAADPGOO4GBfeCLoclbsYF94IIkNJUS5aTEFCLklRX0xBU1RTQUxFUFJJQ0UuNi8zLzIwMjQBAAAAdwIpEAIAAAACMTgAzxjjuBgX3gi6HJW7GBfeCChDSVEuQUdJTy5JUV9QUklDRV9WT0xfSElTVF82TVRILjYvMy8yMDI0AQAAAAskxgICAAAABzU5LjA3MTMAzxjjuBgX3gi6HJW7GBfeCCtDSVEuTU5PVi5JUV9TSE9SVF9JTlRFUkVTVF9QRVJDRU5ULjYvMy8yMDI0AQAAALhUjQACAAAAETAuMzIzMzExMTg2NzUyMTkzAM8Y47gYF94IuhyVuxgX3ggoQ0lRLlhBSVIuSVFfUFJJQ0VfVk9MX0hJU1RfNk1USC42LzMvMjAyNAEAAACxe+YPAgAAAAc5MS4wOTg5AM8Y47gYF94IuhyV</t>
  </si>
  <si>
    <t>uxgX3ggrQ0lRLkFSV1IuSVFfU0hPUlRfSU5URVJFU1RfUEVSQ0VOVC42LzMvMjAyNAEAAACGGQMAAgAAAA83LjUyMzMxNjk4NTgwNTkAzxjjuBgX3gi6HJW7GBfeCCdDSVEuT05DLklRX1BSSUNFX1ZPTF9ISVNUXzZNVEguNi8zLzIwMjQBAAAA4OTdBgIAAAAHNDguMTYzMQDPGOO4GBfeCLoclbsYF94IK0NJUS5aWU1FLklRX1NIT1JUX0lOVEVSRVNUX1BFUkNFTlQuNi8zLzIwMjQBAAAAZ2SUAgIAAAAPNS42NTkzMTQxNzEwNDc4AM8Y47gYF94IuhyVuxgX3ggdQ0lRLkxMWS5JUV9NQVJLRVRDQVAuNi8zLzIwMjQBAAAAG1sEAAIAAAANNzQ4NDcwLjk4MTE2NgEGAAAABQAAAAExAQAAAAstMTk5NzY1NjczMQMAAAADMTYwAgAAAAYxMDAwNTQEAAAAATAHAAAACDYvMy8yMDI0zxjjuBgX3gi6HJW7GBfeCB1DSVEuUEZFLklRX01BUktFVENBUC42LzMvMjAyNAEAAADeeQIAAgAAAAwxNjYwODcuODM3ODQBBgAAAAUAAAABMQEAAAALLTE5OTU2NTY0NDQDAAAAAzE2MAIAAAAGMTAwMDU0BAAAAAEwBwAAAAg2LzMvMjAyNIV0FrkYF94IHQuauxgX3ggfQ0lRLkROTEkuSVFfTEFTVFNBTEVQUklDRS40NTQ0MwEAAAAOOfURAgAAAAUxOC41NgDPGOO4GBfeCLoclbsYF94IK0NJUS5DRUxVLklRX1NIT1JUX0lOVEVSRVNUX1BFUkNFTlQuNi8zLzIwMjQBAAAAMTxWGAIAAAAQMi44Nzg4OTYzOTQ3Mzg5NgDPGOO4GBfe</t>
  </si>
  <si>
    <t>CLoclbsYF94IIENJUS5QRkUuSVFfVkFMVUVfVFJBREVELjYvMy8yMDI0AQAAAN55AgACAAAACzExMTguOTc0Njk5AIV0FrkYF94I4a2XuxgX3ggfQ0lRLkdJTEQuSVFfTEFTVFNBTEVQUklDRS40NTQ1MwEAAABKcQAAAgAAAAU2NS4yNQDPGOO4GBfeCLoclbsYF94IK0NJUS5aVlJBLklRX1NIT1JUX0lOVEVSRVNUX1BFUkNFTlQuNi8zLzIwMjQBAAAAjrvgAwIAAAAQNi4zOTY5ODU2Mzc1NjcwOADPGOO4GBfeCLoclbsYF94IHkNJUS5DUk5YLklRX01BUktFVENBUC42LzMvMjAyNAEAAAD/X7kQAgAAAAszNjQ5LjYxODEyMwEGAAAABQAAAAExAQAAAAstMTk5NTQxNDczNQMAAAADMTYwAgAAAAYxMDAwNTQEAAAAATAHAAAACDYvMy8yMDI0hXQWuRgX3ggdC5q7GBfeCCBDSVEuR1NLLklRX1ZBTFVFX1RSQURFRC42LzMvMjAyNAEAAADyMwQAAgAAAAozODUuMjQxMDQ2AIV0FrkYF94IfIKcuxgX3ggfQ0lRLlJZVE0uSVFfTEFTVFNBTEVQUklDRS40NTQ1MwEAAAAYyW0SAgAAAAU0MS4wMQDPGOO4GBfeCLoclbsYF94IK0NJUS5TUlJLLklRX1NIT1JUX0lOVEVSRVNUX1BFUkNFTlQuNi8zLzIwMjQBAAAAkC22IAIAAAAQMTYuNzA4MDk4ODI4NTY3NQDPGOO4GBfeCLoclbsYF94IH0NJUS5FTEROLklRX0xBU1RTQUxFUFJJQ0UuNDU0NDMBAAAAuZi5AwIAAAAEMi43NQDPGOO4GBfeCLoclbsYF94IIkNJUS5BUlZO</t>
  </si>
  <si>
    <t>LklRX0xBU1RTQUxFUFJJQ0UuNi8zLzIwMjQBAAAAgIJ8DgIAAAAFMjcuODkAzxjjuBgX3gi6HJW7GBfeCChDSVEuU1dUWC5JUV9QUklDRV9WT0xfSElTVF82TVRILjYvMy8yMDI0BQAAAAAAAAAIAAAAFChJbnZhbGlkIElkZW50aWZpZXIpzxjjuBgX3gi6HJW7GBfeCCFDSVEuQVRSQS5JUV9WQUxVRV9UUkFERUQuNi80LzIwMjQBAAAA0i7LDgIAAAAIMC42ODg4NDIAzxjjuBgX3gi6HJW7GBfeCB9DSVEuVktUWC5JUV9MQVNUU0FMRVBSSUNFLjQ1NDU0AQAAAPK8tQ4CAAAABTUyLjczAM8Y47gYF94IuhyVuxgX3gghQ0lRLkFaTi5JUV9MQVNUU0FMRVBSSUNFLjYvNC8yMDI0AQAAAIYjBQACAAAABjEyNC4wNADPGOO4GBfeCLoclbsYF94IKENJUS5DQVBSLklRX1BSSUNFX1ZPTF9ISVNUXzZNVEguNi80LzIwMjQBAAAAlazCAQIAAAAHNjIuNTM1NgDPGOO4GBfeCLoclbsYF94IIENJUS5CTVkuSVFfVkFMVUVfVFJBREVELjYvNC8yMDI0AQAAAMZkAAACAAAACjUxMC42MDIzMzMAzxjjuBgX3gi6HJW7GBfeCB9DSVEuUlBUWC5JUV9MQVNUU0FMRVBSSUNFLjQ1NDU0AQAAAOe/8BkCAAAAAzMuOADPGOO4GBfeCLoclbsYF94IKkNJUS5BTFQuSVFfU0hPUlRfSU5URVJFU1RfUEVSQ0VOVC42LzUvMjAyNAEAAAD3QkoAAgAAABAzMi41MzAwMzg0NTgxOTA5AM8Y47gYF94IuhyVuxgX3ggeQ0lRLlZJUi5JUV9MQVNU</t>
  </si>
  <si>
    <t>U0FMRVBSSUNFLjQ1NDQ3AQAAAO7gBhkCAAAABTEwLjU4AM8Y47gYF94IuhyVuxgX3ggeQ0lRLkNMWUQuSVFfTUFSS0VUQ0FQLjYvNS8yMDI0AQAAACH+SwECAAAABDEuMDIBBgAAAAUAAAABMQEAAAALLTE5OTQwMDA5MDMDAAAAAzUxMAIAAAAGMTAwMDU0BAAAAAEwBwAAAAg2LzUvMjAyNM8Y47gYF94IuhyVuxgX3ggiQ0lRLkFDRVQuSVFfTEFTVFNBTEVQUklDRS42LzUvMjAyNAEAAADfV3sSAgAAAAQxLjQ0AM8Y47gYF94IuhyVuxgX3ggoQ0lRLkFTTUIuSVFfUFJJQ0VfVk9MX0hJU1RfNk1USC42LzUvMjAyNAEAAAAQifEFAgAAAAc0OS42MDY2AM8Y47gYF94IuhyVuxgX3ggrQ0lRLkhSTVkuSVFfU0hPUlRfSU5URVJFU1RfUEVSQ0VOVC42LzUvMjAyNAEAAAB5THkoAgAAABAxMi40ODk2NjExNTA1NjUyAM8Y47gYF94IuhyVuxgX3ggoQ0lRLlZUWVguSVFfUFJJQ0VfVk9MX0hJU1RfNk1USC42LzUvMjAyNAEAAAAEFBYoAgAAAAgxMzAuMzQxMgDPGOO4GBfeCLoclbsYF94IK0NJUS5BTUdOLklRX1NIT1JUX0lOVEVSRVNUX1BFUkNFTlQuNi81LzIwMjQBAAAA8GAAAAIAAAAQMS45MTAzOTkxODc5Nzc5NQDPGOO4GBfeCLoclbsYF94IKENJUS5TR01ULklRX1BSSUNFX1ZPTF9ISVNUXzZNVEguNi82LzIwMjQBAAAABBEPAgIAAAAIMTk2LjAzOTEAzxjjuBgX3gi6HJW7GBfeCCtDSVEuRkRNVC5JUV9TSE9S</t>
  </si>
  <si>
    <t>VF9JTlRFUkVTVF9QRVJDRU5ULjYvNi8yMDI0AQAAACXQQxACAAAADzE4LjY1NjQzMDI1NjQ3OQDPGOO4GBfeCLoclbsYF94IKENJUS5DTU1CLklRX1BSSUNFX1ZPTF9ISVNUXzZNVEguNi82LzIwMjQBAAAAstNIEwIAAAAHODEuNzEwMQDPGOO4GBfeCLoclbsYF94IK0NJUS5QTFJYLklRX1NIT1JUX0lOVEVSRVNUX1BFUkNFTlQuNi82LzIwMjQBAAAAbRFuEwIAAAAOMTEuNTI2MTY4NDI0ODMAzxjjuBgX3gi6HJW7GBfeCChDSVEuVFZHTi5JUV9QUklDRV9WT0xfSElTVF82TVRILjYvNi8yMDI0AQAAALJ72ykCAAAACDE5OC4zNjM0AM8Y47gYF94IuhyVuxgX3ggrQ0lRLkJNRUEuSVFfU0hPUlRfSU5URVJFU1RfUEVSQ0VOVC42LzYvMjAyNAEAAADHmHEpAgAAABAzNi41NTEwMTk3NTg2Mzc0AM8Y47gYF94IuhyVuxgX3ggoQ0lRLlNORFguSVFfUFJJQ0VfVk9MX0hJU1RfNk1USC42LzYvMjAyNAEAAADKpp8BAgAAAAc0Ni44MzE4AM8Y47gYF94IuhyVuxgX3ggrQ0lRLllNQUIuSVFfU0hPUlRfSU5URVJFU1RfUEVSQ0VOVC42LzcvMjAyNAUAAAAAAAAACAAAABQoSW52YWxpZCBJZGVudGlmaWVyKc8Y47gYF94IuhyVuxgX3ggoQ0lRLkFSQ1QuSVFfUFJJQ0VfVk9MX0hJU1RfNk1USC42LzcvMjAyNAEAAAClwwIOAgAAAAc4My43ODYxAM8Y47gYF94IuhyVuxgX3ggsQ0lRLlJISEJZLklRX1NIT1JUX0lOVEVS</t>
  </si>
  <si>
    <t>RVNUX1BFUkNFTlQuNi84LzIwMjQBAAAAJHwKAAMAAAAAAM8Y47gYF94IuhyVuxgX3ggpQ0lRLk1STkEuSVFfUFJJQ0VfVk9MX0hJU1RfNk1USC42LzEwLzIwMjQBAAAA/IOrBwIAAAAHNTkuNjkxMgDPGOO4GBfeCLoclbsYF94IK0NJUS5PQ1MuSVFfU0hPUlRfSU5URVJFU1RfUEVSQ0VOVC42LzEwLzIwMjQBAAAAN/QdIwIAAAARMC4xMTAzMDEwODkxNTEzODIAzxjjuBgX3gi6HJW7GBfeCClDSVEuQ0FORi5JUV9QUklDRV9WT0xfSElTVF82TVRILjYvMTAvMjAyNAEAAABJVAoAAgAAAAczOC44Nzg2AM8Y47gYF94IuhyVuxgX3ggsQ0lRLlJQVFguSVFfU0hPUlRfSU5URVJFU1RfUEVSQ0VOVC42LzEwLzIwMjQBAAAA57/wGQIAAAAQMS4yMzUxNzAxODU0Mzc3NADPGOO4GBfeCLoclbsYF94IKENJUS5OVk8uSVFfUFJJQ0VfVk9MX0hJU1RfNk1USC42LzEwLzIwMjQBAAAAfO8EAAIAAAAHMjYuODc5NADPGOO4GBfeCLoclbsYF94ILENJUS5TUlpOLklRX1NIT1JUX0lOVEVSRVNUX1BFUkNFTlQuNi8xMC8yMDI0AQAAABc+9RcCAAAADzEuMjM4NjI2MTUzNzk3MQDPGOO4GBfeCLoclbsYF94IKUNJUS5NTlBSLklRX1BSSUNFX1ZPTF9ISVNUXzZNVEguNi8xMC8yMDI0AQAAAEumJBICAAAACDE3Ni45Nzg1AM8Y47gYF94IuhyVuxgX3ggrQ0lRLlNMUy5JUV9TSE9SVF9JTlRFUkVTVF9QRVJDRU5ULjYvMTAvMjAy</t>
  </si>
  <si>
    <t>NAEAAAAqV6EPAgAAABAxMi41NjA1NTc2MDI5ODA2AM8Y47gYF94IuhyVuxgX3gghQ0lRLk1SSy5JUV9MQVNUU0FMRVBSSUNFLjYvMS8yMDI0AQAAAPZmBAACAAAABjEyNS41NACFdBa5GBfeCHyCnLsYF94IIkNJUS5EU05LWS5JUV9WQUxVRV9UUkFERUQuNi8yLzIwMjQBAAAAOZlpAQMAAAAAAM8Y47gYF94IuhyVuxgX3gghQ0lRLkdQQ1IuSVFfVkFMVUVfVFJBREVELjYvMy8yMDI0AQAAAJrwvmMCAAAACTYyMi4zNTQ1MgDPGOO4GBfeCLoclbsYF94IHkNJUS5CQ1RYLklRX01BUktFVENBUC42LzMvMjAyNAEAAAD23KEPAgAAAAgzOC4yMTQ2OQEGAAAABQAAAAExAQAAAAstMjAwNTcxNDM0OQMAAAACMjcCAAAABjEwMDA1NAQAAAABMAcAAAAINi8zLzIwMjTPGOO4GBfeCLoclbsYF94IHkNJUS5DVktELklRX01BUktFVENBUC42LzMvMjAyNAEAAAAyj+FqAgAAAAg3Ljk1NjIwMwEGAAAABQAAAAExAQAAAAstMTk5NTE5ODUyMAMAAAADMTYwAgAAAAYxMDAwNTQEAAAAATAHAAAACDYvMy8yMDI0zxjjuBgX3gi6HJW7GBfeCCJDSVEuQUdJTy5JUV9MQVNUU0FMRVBSSUNFLjYvMy8yMDI0AQAAAAskxgICAAAABTQzLjgzAM8Y47gYF94IuhyVuxgX3gghQ0lRLk1OT1YuSVFfVkFMVUVfVFJBREVELjYvMy8yMDI0AQAAALhUjQACAAAACDAuMDY5MTY4AM8Y47gYF94IuhyVuxgX3ggiQ0lRLlhBSVIuSVFfTEFTVFNB</t>
  </si>
  <si>
    <t>TEVQUklDRS42LzMvMjAyNAEAAACxe+YPAgAAAAQyMy40AM8Y47gYF94IuhyVuxgX3gghQ0lRLkFSV1IuSVFfVkFMVUVfVFJBREVELjYvMy8yMDI0AQAAAIYZAwACAAAACDM4LjAxMzkyAM8Y47gYF94IuhyVuxgX3gghQ0lRLk9OQy5JUV9MQVNUU0FMRVBSSUNFLjYvMy8yMDI0AQAAAODk3QYCAAAABjE0Ni4yNADPGOO4GBfeCLoclbsYF94IIUNJUS5aWU1FLklRX1ZBTFVFX1RSQURFRC42LzMvMjAyNAEAAABnZJQCAgAAAAkxOS4wNjI1NDgAzxjjuBgX3gi6HJW7GBfeCCdDSVEuTExZLklRX1BSSUNFX1ZPTF9ISVNUXzZNVEguNi8zLzIwMjQBAAAAG1sEAAIAAAAHMjYuMjg0OQDPGOO4GBfeCLoclbsYF94IHkNJUS5QRkUuSVFfTEFTVFNBTEVQUklDRS40NTQ1MwEAAADeeQIAAgAAAAUyOC4wNwCFdBa5GBfeCB0LmrsYF94IIkNJUS5ETkxJLklRX0xBU1RTQUxFUFJJQ0UuNi8zLzIwMjQBAAAADjn1EQIAAAAFMjAuMzgAzxjjuBgX3gi6HJW7GBfeCCBDSVEuQVpOLklRX1ZBTFVFX1RSQURFRC42LzMvMjAyNAEAAACGIwUAAgAAAAoyNjUuMTg4MjUzAM8Y47gYF94IuhyVuxgX3gghQ0lRLkNFTFUuSVFfVkFMVUVfVFJBREVELjYvMy8yMDI0AQAAADE8VhgCAAAACDAuMDE1NDEzAM8Y47gYF94IuhyVuxgX3ggiQ0lRLkdNQUIuSVFfTEFTVFNBTEVQUklDRS42LzMvMjAyNAEAAABoKAoAAgAAAAYxOTUzLjUAhXQW</t>
  </si>
  <si>
    <t>uRgX3ggdC5q7GBfeCB9DSVEuQ1JOWC5JUV9MQVNUU0FMRVBSSUNFLjQ1NDQzAQAAAP9fuRACAAAABTQ0LjQxAM8Y47gYF94IuhyVuxgX3ggiQ0lRLkVMRE4uSVFfTEFTVFNBTEVQUklDRS42LzMvMjAyNAEAAAC5mLkDAgAAAAMyLjgAzxjjuBgX3gi6HJW7GBfeCCdDSVEuUEZFLklRX1BSSUNFX1ZPTF9ISVNUXzZNVEguNi8zLzIwMjQBAAAA3nkCAAIAAAAHMjYuNDY5OACFdBa5GBfeCJrsnrsYF94IH0NJUS5BUlZOLklRX0xBU1RTQUxFUFJJQ0UuNDU0NTMBAAAAgIJ8DgIAAAAFMjYuOTkAzxjjuBgX3gi6HJW7GBfeCCJDSVEuR01BQi5JUV9MQVNUU0FMRVBSSUNFLjYvMi8yMDI0AQAAAGgoCgACAAAABDE5MzcAhXQWuRgX3gh8gpy7GBfeCCJDSVEuUkNVUy5JUV9MQVNUU0FMRVBSSUNFLjYvMi8yMDI0AQAAADS/ZRMCAAAABTE1LjA3AM8Y47gYF94IuhyVuxgX3ggfQ0lRLkNMREkuSVFfTEFTVFNBTEVQUklDRS40NTQ1MwEAAAB5/BoiAgAAAAkyNC42MDA5ODQAhXQWuRgX3gia7J67GBfeCChDSVEuTVRFTS5JUV9QUklDRV9WT0xfSElTVF82TVRILjYvMy8yMDI0AQAAAJmbqQEDAAAAAADPGOO4GBfeCLoclbsYF94IK0NJUS5QQllJLklRX1NIT1JUX0lOVEVSRVNUX1BFUkNFTlQuNi8zLzIwMjQBAAAAAmqsBwIAAAAQNi4zMDc0NjE3MjQzMTU1NwCFdBa5GBfeCOGtl7sYF94IKENJUS5CRFJYLklRX1BSSUNF</t>
  </si>
  <si>
    <t>X1ZPTF9ISVNUXzZNVEguNi8zLzIwMjQBAAAAzn+WEAIAAAAIMjA0LjYwMjUAzxjjuBgX3gi6HJW7GBfeCCtDSVEuQUxLUy5JUV9TSE9SVF9JTlRFUkVTVF9QRVJDRU5ULjYvMy8yMDI0AQAAAPxfAAACAAAAEDcuNjQ4NTM4NDI3ODgxNTgAzxjjuBgX3gi6HJW7GBfeCChDSVEuTkdORS5JUV9QUklDRV9WT0xfSElTVF82TVRILjYvMy8yMDI0AQAAALu+4iMDAAAAAADPGOO4GBfeCLoclbsYF94IK0NJUS5NUk5BLklRX1NIT1JUX0lOVEVSRVNUX1BFUkNFTlQuNi8zLzIwMjQBAAAA/IOrBwIAAAAPNS41OTE4NDkzMTY3OTAzAM8Y47gYF94IuhyVuxgX3gghQ0lRLkxMWS5JUV9MQVNUU0FMRVBSSUNFLjYvMy8yMDI0AQAAABtbBAACAAAABjgzMS4yNgDPGOO4GBfeCLoclbsYF94IH0NJUS5ETkxJLklRX0xBU1RTQUxFUFJJQ0UuNDU0NTMBAAAADjn1EQIAAAAFMjEuMDIAzxjjuBgX3gi6HJW7GBfeCB9DSVEuRFNOS1kuSVFfTUFSS0VUQ0FQLjYvMy8yMDI0AQAAADmZaQECAAAADjEwNDE1OTg2Ljg1NDUxAQYAAAAFAAAAATEBAAAACy0xOTk5NDk3NzEwAwAAAAI3OQIAAAAGMTAwMDU0BAAAAAEwBwAAAAg2LzMvMjAyNM8Y47gYF94IuhyVuxgX3gghQ0lRLlpWUkEuSVFfVkFMVUVfVFJBREVELjYvMy8yMDI0AQAAAI674AMCAAAACDEuNTQ2NjUzAM8Y47gYF94IuhyVuxgX3ggfQ0lRLkdNQUIuSVFfTEFTVFNBTEVQ</t>
  </si>
  <si>
    <t>UklDRS40NTQ1MwEAAABoKAoAAgAAAAYxOTIyLjUAhXQWuRgX3gia7J67GBfeCCJDSVEuQ1JOWC5JUV9MQVNUU0FMRVBSSUNFLjYvMy8yMDI0AQAAAP9fuRACAAAABTQ2LjI4AIV0FrkYF94IHQuauxgX3ggoQ0lRLlBCWUkuSVFfUFJJQ0VfVk9MX0hJU1RfNk1USC42LzMvMjAyNAEAAAACaqwHAgAAAAc3Ni4zODAxAIV0FrkYF94IfIKcuxgX3gghQ0lRLlNSUksuSVFfVkFMVUVfVFJBREVELjYvMy8yMDI0AQAAAJAttiACAAAACDcuMjYwMjExAM8Y47gYF94I4qWSuxgX3ggfQ0lRLkVMRE4uSVFfTEFTVFNBTEVQUklDRS40NTQ1MwEAAAC5mLkDAgAAAAQyLjg3AM8Y47gYF94I4qWSuxgX3ggrQ0lRLlBIVlMuSVFfU0hPUlRfSU5URVJFU1RfUEVSQ0VOVC42LzMvMjAyNAEAAABwiwQYAgAAABEwLjIzMTg0MDY0MzgzNTc1MgDPGOO4GBfeCOKlkrsYF94IHkNJUS5QRkUuSVFfTEFTVFNBTEVQUklDRS40NTQ0MwEAAADeeQIAAgAAAAUyOC42NgCFdBa5GBfeCHyCnLsYF94IHUNJUS5OVlMuSVFfTUFSS0VUQ0FQLjYvMy8yMDI0AQAAAKm16A8CAAAACzE1NTQuNTA2NTQ3AQYAAAAFAAAAATEBAAAACy0yMDE4ODkyNzk0AwAAAAMxNzQCAAAABjEwMDA1NAQAAAABMAcAAAAINi8zLzIwMjTPGOO4GBfeCOKlkrsYF94IIkNJUS5TV1RYLklRX0xBU1RTQUxFUFJJQ0UuNi8zLzIwMjQFAAAAAAAAAAgAAAAUKEludmFsaWQg</t>
  </si>
  <si>
    <t>SWRlbnRpZmllcinPGOO4GBfeCOKlkrsYF94IH0NJUS5BTk5YLklRX0xBU1RTQUxFUFJJQ0UuNDU0NDYBAAAA/66uEAIAAAAENC41OADPGOO4GBfeCOKlkrsYF94IHkNJUS5CQklPLklRX01BUktFVENBUC42LzQvMjAyNAEAAABih5wYAgAAAAs1MDc2LjgxNjgyNAEGAAAABQAAAAExAQAAAAstMTk5NjY4Nzc5MQMAAAADMTYwAgAAAAYxMDAwNTQEAAAAATAHAAAACDYvNC8yMDI0zxjjuBgX3gjipZK7GBfeCB5DSVEuTVJLLklRX0xBU1RTQUxFUFJJQ0UuNDU0NTMBAAAA9mYEAAIAAAAGMTMxLjQ5AM8Y47gYF94I4qWSuxgX3ggfQ0lRLkFOTlguSVFfTEFTVFNBTEVQUklDRS40NTQ1NAEAAAD/rq4QAgAAAAQ1LjQ2AM8Y47gYF94I4qWSuxgX3ggdQ0lRLkNVRS5JUV9NQVJLRVRDQVAuNi80LzIwMjQBAAAApmboGAIAAAAJNzUuODgzNTczAQYAAAAFAAAAATEBAAAACy0xOTk1NTQzNzE1AwAAAAMxNjACAAAABjEwMDA1NAQAAAABMAcAAAAINi80LzIwMjTPGOO4GBfeCOKlkrsYF94IHkNJUS5TSUxPLklRX01BUktFVENBUC42LzQvMjAyNAEAAAAaL7QHAgAAAAg2LjMwNzYxOQEGAAAABQAAAAExAQAAAAstMTk5NDcyMDg2OAMAAAADMTYwAgAAAAYxMDAwNTQEAAAAATAHAAAACDYvNC8yMDI0zxjjuBgX3gjipZK7GBfeCB9DSVEuQUxOWS5JUV9MQVNUU0FMRVBSSUNFLjQ1NDU1AQAAAHOsKgACAAAABjE1OS4wNADP</t>
  </si>
  <si>
    <t>GOO4GBfeCOKlkrsYF94IH0NJUS5DTFlELklRX0xBU1RTQUxFUFJJQ0UuNDU0NTUBAAAAIf5LAQIAAAAEMC4wMwDPGOO4GBfeCOKlkrsYF94IH0NJUS5BQ0VULklRX0xBU1RTQUxFUFJJQ0UuNDU0NTUBAAAA31d7EgIAAAADMS40AM8Y47gYF94I4qWSuxgX3ggiQ0lRLlZUWVguSVFfTEFTVFNBTEVQUklDRS42LzUvMjAyNAEAAAAEFBYoAgAAAAQ1LjI4AM8Y47gYF94I4qWSuxgX3ggiQ0lRLktBTFYuSVFfTEFTVFNBTEVQUklDRS42LzYvMjAyNAEAAAAQjiUIAgAAAAUxMS44NQDPGOO4GBfeCOKlkrsYF94IIkNJUS5GRE1ULklRX0xBU1RTQUxFUFJJQ0UuNi82LzIwMjQBAAAAJdBDEAIAAAAFMjIuNTcAzxjjuBgX3gjipZK7GBfeCB9DSVEuQUJCVi5JUV9MQVNUU0FMRVBSSUNFLjQ1NDU2AQAAAAoBdQgCAAAABjE2Ni41NgDPGOO4GBfeCOKlkrsYF94IH0NJUS5NREdMLklRX0xBU1RTQUxFUFJJQ0UuNDU0NTYBAAAATJujCAIAAAAGMjc3LjAyAM8Y47gYF94I4qWSuxgX3ggiQ0lRLkFTTkQuSVFfTEFTVFNBTEVQUklDRS42LzMvMjAyNAEAAACl4loCAgAAAAYxMzUuMzEAzxjjuBgX3gjipZK7GBfeCCtDSVEuUkVHTi5JUV9TSE9SVF9JTlRFUkVTVF9QRVJDRU5ULjYvMy8yMDI0AQAAALODAAACAAAAEDEuNTA5MjA1NTUwOTk5NzUAzxjjuBgX3gjipZK7GBfeCCBDSVEuQ1VFLklRX1ZBTFVFX1RSQURFRC42LzQv</t>
  </si>
  <si>
    <t>MjAyNAEAAACmZugYAgAAAAgwLjQ2OTIxNADPGOO4GBfeCOKlkrsYF94IHkNJUS5WSVIuSVFfTEFTVFNBTEVQUklDRS40NTQ1NQEAAADu4AYZAgAAAAUxMC40OADPGOO4GBfeCOKlkrsYF94IIkNJUS5EVElMLklRX0xBU1RTQUxFUFJJQ0UuNi81LzIwMjQBAAAA6OVxAgIAAAAFMTMuMDEAzxjjuBgX3gjipZK7GBfeCCFDSVEuS0FMVi5JUV9WQUxVRV9UUkFERUQuNi82LzIwMjQBAAAAEI4lCAIAAAAIMS4yMzUxMjYAzxjjuBgX3gjipZK7GBfeCCFDSVEuRkRNVC5JUV9WQUxVRV9UUkFERUQuNi82LzIwMjQBAAAAJdBDEAIAAAAJMjUuNzk5Njc3AM8Y47gYF94I4qWSuxgX3ggeQ0lRLlRWR04uSVFfTUFSS0VUQ0FQLjYvNi8yMDI0AQAAALJ72ykCAAAACjE0OC4yNjUyNTgBBgAAAAUAAAABMQEAAAALLTE5OTA4Mjg4MTIDAAAAAzE2MAIAAAAGMTAwMDU0BAAAAAEwBwAAAAg2LzYvMjAyNM8Y47gYF94I4qWSuxgX3ggiQ0lRLlNORFguSVFfTEFTVFNBTEVQUklDRS42LzYvMjAyNAEAAADKpp8BAgAAAAQxOS40AM8Y47gYF94I4qWSuxgX3ggeQ0lRLllNQUIuSVFfTUFSS0VUQ0FQLjYvNy8yMDI0BQAAAAAAAAAIAAAAFChJbnZhbGlkIElkZW50aWZpZXIpzxjjuBgX3gjipZK7GBfeCB9DSVEuQVJDVC5JUV9MQVNUU0FMRVBSSUNFLjQ1NDQ5AQAAAKXDAg4CAAAABDQyLjYAzxjjuBgX3gjipZK7GBfeCCBDSVEuR1NL</t>
  </si>
  <si>
    <t>LklRX1ZBTFVFX1RSQURFRC42LzcvMjAyNAEAAADyMwQAAgAAAAoxMTMuNjY0NTY2AM8Y47gYF94I4qWSuxgX3ggfQ0lRLk1STkEuSVFfTUFSS0VUQ0FQLjYvMTAvMjAyNAEAAAD8g6sHAgAAAAw1Njk0NS41OTA4ODYBBgAAAAUAAAABMQEAAAALLTE5OTY3MjIxMTgDAAAAAzE2MAIAAAAGMTAwMDU0BAAAAAEwBwAAAAk2LzEwLzIwMjTPGOO4GBfeCOKlkrsYF94IIkNJUS5TS1lFLklRX1ZBTFVFX1RSQURFRC42LzEwLzIwMjQBAAAAbLPpDwIAAAAJMTIuNjk2NTg2AM8Y47gYF94I4qWSuxgX3ggsQ0lRLkZETVQuSVFfU0hPUlRfSU5URVJFU1RfUEVSQ0VOVC42LzEwLzIwMjQBAAAAJdBDEAIAAAAPMTguNjU2NDMwMjU2NDc5AM8Y47gYF94I4qWSuxgX3ggfQ0lRLkFUTk0uSVFfTEFTVFNBTEVQUklDRS40NTQ2MAEAAACbt3cAAgAAAAQ3LjkzAM8Y47gYF94I4qWSuxgX3ggfQ0lRLkxCUEguSVFfTEFTVFNBTEVQUklDRS40NTQ2MAUAAAAAAAAACAAAABQoSW52YWxpZCBJZGVudGlmaWVyKc8Y47gYF94I4qWSuxgX3gggQ0lRLklQU0VZLklRX01BUktFVENBUC42LzEwLzIwMjQBAAAARhACAAIAAAAMMTAxNTUuMzQwMTg4AQYAAAAFAAAAATEBAAAACy0yMDEwMDUyMjQ1AwAAAAI1MAIAAAAGMTAwMDU0BAAAAAEwBwAAAAk2LzEwLzIwMjTPGOO4GBfeCOKlkrsYF94II0NJUS5TQUdFLklRX0xBU1RTQUxFUFJJQ0Uu</t>
  </si>
  <si>
    <t>Ni8xMS8yMDI0AQAAAIXp12wCAAAAAjI0AM8Y47gYF94I4qWSuxgX3ggpQ0lRLlRIQVIuSVFfUFJJQ0VfVk9MX0hJU1RfNk1USC42LzExLzIwMjQBAAAAz5aRHwIAAAAGOTEuMDkxAM8Y47gYF94I4qWSuxgX3ggfQ0lRLkFOVlMuSVFfTUFSS0VUQ0FQLjYvMTEvMjAyNAEAAAAv0R0lAgAAAAg3NS42MzA5MgEGAAAABQAAAAExAQAAAAstMTk5NTE5ODAxMAMAAAADMTYwAgAAAAYxMDAwNTQEAAAAATAHAAAACTYvMTEvMjAyNM8Y47gYF94I4qWSuxgX3ggiQ0lRLk5WTy5JUV9MQVNUU0FMRVBSSUNFLjYvMTEvMjAyNAEAAAB87wQAAgAAAAYxNDEuNzkAzxjjuBgX3gjipZK7GBfeCClDSVEuSU5EVi5JUV9QUklDRV9WT0xfSElTVF82TVRILjYvMTEvMjAyNAEAAAB2RI8QAgAAAAc1NS40MDMxAM8Y47gYF94I4qWSuxgX3ggiQ0lRLk1SRU8uSVFfVkFMVUVfVFJBREVELjYvMTIvMjAyNAEAAACqQVsSAgAAAAkxNi41MTE3NzMAzxjjuBgX3gjipZK7GBfeCB9DSVEuUERTQi5JUV9MQVNUU0FMRVBSSUNFLjQ1NDYyAQAAAIcMNAMCAAAABDIuNzQAzxjjuBgX3gjipZK7GBfeCCxDSVEuRE5USC5JUV9TSE9SVF9JTlRFUkVTVF9QRVJDRU5ULjYvMTIvMjAyNAEAAAAIM6YlAgAAABA3LjA3OTMxMzc2ODg0NTM2AM8Y47gYF94I4qWSuxgX3ggfQ0lRLkFGTUQuSVFfTEFTVFNBTEVQUklDRS40NTQ1NAEAAADb9wwAAwAAAAAA</t>
  </si>
  <si>
    <t>zxjjuBgX3gjipZK7GBfeCB9DSVEuTktHTi5JUV9NQVJLRVRDQVAuNi8xMi8yMDI0AQAAADxUfyMCAAAACTMyLjEwNTI2MQEGAAAABQAAAAExAQAAAAstMTk5MzA4OTExMQMAAAADMTYwAgAAAAYxMDAwNTQEAAAAATAHAAAACTYvMTIvMjAyNM8Y47gYF94I4qWSuxgX3ggfQ0lRLk1STkEuSVFfTEFTVFNBTEVQUklDRS40NTQ1NQEAAAD8g6sHAgAAAAYxNDcuNzIAzxjjuBgX3gjipZK7GBfeCB9DSVEuSVBIQS5JUV9MQVNUU0FMRVBSSUNFLjQ1NDU1AQAAAJmABgACAAAABDIuNDgAzxjjuBgX3gjipZK7GBfeCB9DSVEuTU9MTi5JUV9MQVNUU0FMRVBSSUNFLjQ1NDU2AQAAAMic8gECAAAAAzUuMwDPGOO4GBfeCOKlkrsYF94IH0NJUS5BVVRMLklRX0xBU1RTQUxFUFJJQ0UuNDU0NTYBAAAAGd2MIQIAAAAENC41MwDPGOO4GBfeCOKlkrsYF94IH0NJUS5DT0dULklRX0xBU1RTQUxFUFJJQ0UuNDU0NTYBAAAAadREKAIAAAAEOC45OADPGOO4GBfeCOKlkrsYF94IH0NJUS5BUFRPLklRX0xBU1RTQUxFUFJJQ0UuNDU0NTYBAAAAtdkBAAMAAAAAAM8Y47gYF94I4qWSuxgX3ggfQ0lRLlNUVEsuSVFfTEFTVFNBTEVQUklDRS40NTQ1NgEAAADNjooWAgAAAAQ2Ljg0AM8Y47gYF94I4qWSuxgX3ggfQ0lRLkFNR04uSVFfTEFTVFNBTEVQUklDRS40NTQ1NgEAAADwYAAAAgAAAAUyOTguNQDPGOO4GBfeCOKlkrsYF94IH0NJ</t>
  </si>
  <si>
    <t>US5GQklPLklRX0xBU1RTQUxFUFJJQ0UuNDU0NTcBAAAACfKtAwIAAAAEMS44NwDPGOO4GBfeCOKlkrsYF94IH0NJUS5FTkxWLklRX0xBU1RTQUxFUFJJQ0UuNDU0NTcBAAAAO+gBBQIAAAAEMS40NgDPGOO4GBfeCOKlkrsYF94IHkNJUS5BWk4uSVFfTEFTVFNBTEVQUklDRS40NTQ1NwEAAACGIwUAAgAAAAUxMjUuMQDPGOO4GBfeCOKlkrsYF94IH0NJUS5aTlRMLklRX0xBU1RTQUxFUFJJQ0UuNDU0NjABAAAAG5+YJgIAAAAEOC4zOQDPGOO4GBfeCOKlkrsYF94IHkNJUS5KTkouSVFfTEFTVFNBTEVQUklDRS40NTQ2MAEAAACdIQIAAgAAAAYxNDUuOTUAzxjjuBgX3gjipZK7GBfeCB5DSVEuTVJLLklRX0xBU1RTQUxFUFJJQ0UuNDU0NjABAAAA9mYEAAIAAAAFMTI3LjUAzxjjuBgX3gjipZK7GBfeCB9DSVEuQ0dPTi5JUV9MQVNUU0FMRVBSSUNFLjQ1NDYwAQAAAMSI6AYCAAAABTMzLjczAM8Y47gYF94I4qWSuxgX3ggfQ0lRLkxYUlguSVFfTEFTVFNBTEVQUklDRS40NTQ2MQEAAAA9eAAAAgAAAAQxLjc1AM8Y47gYF94I4qWSuxgX3ggfQ0lRLkFMTE8uSVFfTEFTVFNBTEVQUklDRS40NTQ2MgEAAACGvUIhAgAAAAQyLjIzAM8Y47gYF94I4qWSuxgX3ggeQ0lRLk1BSUEuSVFfTUFSS0VUQ0FQLjYvMy8yMDI0AQAAAHXynyUCAAAACTExMS4zNjk0NgEGAAAABQAAAAExAQAAAAstMTk5NDQyNjgwOQMAAAADMTYw</t>
  </si>
  <si>
    <t>AgAAAAYxMDAwNTQEAAAAATAHAAAACDYvMy8yMDI0zxjjuBgX3gjipZK7GBfeCCtDSVEuVktUWC5JUV9TSE9SVF9JTlRFUkVTVF9QRVJDRU5ULjYvNC8yMDI0AQAAAPK8tQ4CAAAAEDExLjA0MTE4NDAzNjYzMjEAzxjjuBgX3gjipZK7GBfeCB9DSVEuQ0FQUi5JUV9MQVNUU0FMRVBSSUNFLjQ1NDQ2AQAAAJWswgECAAAABDUuNjQAzxjjuBgX3gjipZK7GBfeCCFDSVEuQUNFVC5JUV9WQUxVRV9UUkFERUQuNi81LzIwMjQBAAAA31d7EgIAAAAIMi4wNzg4ODMAzxjjuBgX3gjipZK7GBfeCCtDSVEuVllORS5JUV9TSE9SVF9JTlRFUkVTVF9QRVJDRU5ULjYvNS8yMDI0AQAAACpdYwACAAAAETAuMzk0Nzg5NTQzNDMyMTg0AM8Y47gYF94I4qWSuxgX3gghQ0lRLlZUWVguSVFfVkFMVUVfVFJBREVELjYvNS8yMDI0AQAAAAQUFigCAAAACTE2LjIwMTk5MgDPGOO4GBfeCOKlkrsYF94IH0NJUS5TR01ULklRX0xBU1RTQUxFUFJJQ0UuNDU0NDgBAAAABBEPAgIAAAAENC42NADPGOO4GBfeCOKlkrsYF94IH0NJUS5UVkdOLklRX0xBU1RTQUxFUFJJQ0UuNDU0NDgBAAAAsnvbKQIAAAAGMC43NzY4AM8Y47gYF94I4qWSuxgX3ggfQ0lRLlNORFguSVFfTEFTVFNBTEVQUklDRS40NTQ1NgEAAADKpp8BAgAAAAQyMC43AM8Y47gYF94I4qWSuxgX3ggoQ0lRLllNQUIuSVFfUFJJQ0VfVk9MX0hJU1RfNk1USC42LzcvMjAyNAUA</t>
  </si>
  <si>
    <t>AAAAAAAACAAAABQoSW52YWxpZCBJZGVudGlmaWVyKc8Y47gYF94I4qWSuxgX3ggiQ0lRLkFSQ1QuSVFfTEFTVFNBTEVQUklDRS42LzcvMjAyNAEAAAClwwIOAgAAAAUzMS44MgDPGOO4GBfeCOKlkrsYF94IH0NJUS5SSEhCWS5JUV9NQVJLRVRDQVAuNi84LzIwMjQBAAAAJHwKAAIAAAANMTk2MjA2LjIwMDA1NwEGAAAABQAAAAExAQAAAAstMjAxMTU3NzM3NAMAAAACMjkCAAAABjEwMDA1NAQAAAABMAcAAAAINi84LzIwMjTPGOO4GBfeCOKlkrsYF94IH0NJUS5NUk5BLklRX0xBU1RTQUxFUFJJQ0UuNDU0NTABAAAA/IOrBwIAAAAGMTUxLjAxAM8Y47gYF94I4qWSuxgX3ggiQ0lRLlBST0suSVFfVkFMVUVfVFJBREVELjYvMTAvMjAyNAEAAAD2kKojAgAAAAg5LjQxODE4NADPGOO4GBfeCOKlkrsYF94IH0NJUS5DQU5GLklRX01BUktFVENBUC42LzEwLzIwMjQBAAAASVQKAAIAAAAJNDQuOTEzODU1AQYAAAAFAAAAATEBAAAACy0yMDAyNzc4NTE0AwAAAAI3MQIAAAAGMTAwMDU0BAAAAAEwBwAAAAk2LzEwLzIwMjTPGOO4GBfeCOKlkrsYF94ILENJUS5BS1JPLklRX1NIT1JUX0lOVEVSRVNUX1BFUkNFTlQuNi8xMC8yMDI0AQAAADhKFSICAAAAEDEyLjA0MjEzMTIxNTgxODcAzxjjuBgX3gjipZK7GBfeCCpDSVEuSVBTRVkuSVFfUFJJQ0VfVk9MX0hJU1RfNk1USC42LzEwLzIwMjQBAAAARhACAAMAAAAAAM8Y</t>
  </si>
  <si>
    <t>47gYF94I4qWSuxgX3ggiQ0lRLk1BSUEuSVFfTEFTVFNBTEVQUklDRS42LzMvMjAyNAEAAAB18p8lAgAAAAM1LjEAzxjjuBgX3gjipZK7GBfeCCFDSVEuVktUWC5JUV9WQUxVRV9UUkFERUQuNi80LzIwMjQBAAAA8ry1DgIAAAAKNjM5Ljk4MDUwOADPGOO4GBfeCOKlkrsYF94IIkNJUS5DQVBSLklRX0xBU1RTQUxFUFJJQ0UuNi80LzIwMjQBAAAAlazCAQIAAAADNS44AM8Y47gYF94I4qWSuxgX3gghQ0lRLkJUQUkuSVFfVkFMVUVfVFJBREVELjYvMy8yMDI0AQAAAA0vZiACAAAACDEuMzIzNTgxAM8Y47gYF94I4qWSuxgX3gghQ0lRLlBIVlMuSVFfVkFMVUVfVFJBREVELjYvMy8yMDI0AQAAAHCLBBgCAAAACDAuOTg5NDc1AM8Y47gYF94I4qWSuxgX3gghQ0lRLk1BSUEuSVFfVkFMVUVfVFJBREVELjYvMy8yMDI0AQAAAHXynyUCAAAACDQuOTM0NzU1AM8Y47gYF94I4qWSuxgX3ggoQ0lRLkxVTU8uSVFfUFJJQ0VfVk9MX0hJU1RfNk1USC42LzMvMjAyNAEAAADreXsDAwAAAAAAhXQWuRgX3gia7J67GBfeCCFDSVEuR0lMRC5JUV9WQUxVRV9UUkFERUQuNi8zLzIwMjQBAAAASnEAAAIAAAAKNTQzLjAxNzYzMwDPGOO4GBfeCOKlkrsYF94IH0NJUS5CQklPLklRX0xBU1RTQUxFUFJJQ0UuNDU0NDYBAAAAYoecGAIAAAAFMjguOTgAzxjjuBgX3gjipZK7GBfeCB9DSVEuTVJVUy5JUV9MQVNUU0FMRVBSSUNFLjQ1</t>
  </si>
  <si>
    <t>NDUzAQAAABBkfAECAAAABTUzLjMzAM8Y47gYF94I4qWSuxgX3ggfQ0lRLkJCSU8uSVFfTEFTVFNBTEVQUklDRS40NTQ1NAEAAABih5wYAgAAAAUyNy40OADPGOO4GBfeCOKlkrsYF94IH0NJUS5BUlRMLklRX0xBU1RTQUxFUFJJQ0UuNDU0NTQBAAAAz79WEAIAAAAIOC4yNDk5OTgAzxjjuBgX3gjipZK7GBfeCCtDSVEuQUJVUy5JUV9TSE9SVF9JTlRFUkVTVF9QRVJDRU5ULjYvNS8yMDI0AQAAACg+CQICAAAAEDIuODI4MDE4MzczMjI4MDkAzxjjuBgX3gjipZK7GBfeCCJDSVEuQVZJUi5JUV9MQVNUU0FMRVBSSUNFLjYvNS8yMDI0AQAAAFnKEQ8CAAAABDMuOTYAzxjjuBgX3gjipZK7GBfeCCFDSVEuSFJNWS5JUV9WQUxVRV9UUkFERUQuNi81LzIwMjQBAAAAeUx5KAIAAAAINS43ODMzMDQAzxjjuBgX3gjipZK7GBfeCCFDSVEuSU1OTi5JUV9WQUxVRV9UUkFERUQuNi81LzIwMjQBAAAALvkDAAIAAAAIMC4wMzE2NTcAzxjjuBgX3gjipZK7GBfeCCFDSVEuU0dNVC5JUV9WQUxVRV9UUkFERUQuNi82LzIwMjQBAAAABBEPAgIAAAAIMy4xMDg3MTEAzxjjuBgX3gjipZK7GBfeCCtDSVEuR01BQi5JUV9TSE9SVF9JTlRFUkVTVF9QRVJDRU5ULjYvMy8yMDI0AQAAAGgoCgADAAAAAACFdBa5GBfeCJrsnrsYF94IK0NJUS5FUkFTLklRX1NIT1JUX0lOVEVSRVNUX1BFUkNFTlQuNi8zLzIwMjQBAAAAfy5+IwIAAAAQ</t>
  </si>
  <si>
    <t>My45Mzc4OTQxNjA2MzE5NADPGOO4GBfeCOKlkrsYF94IH0NJUS5ZTUFCLklRX0xBU1RTQUxFUFJJQ0UuNDU0NTQFAAAAAAAAAAgAAAAUKEludmFsaWQgSWRlbnRpZmllcinPGOO4GBfeCOKlkrsYF94IHUNJUS5BWk4uSVFfTUFSS0VUQ0FQLjYvNC8yMDI0AQAAAIYjBQACAAAACzE5MjI5My43OTE3AQYAAAAFAAAAATEBAAAACy0xOTk5NzY0NjUwAwAAAAI1NQIAAAAGMTAwMDU0BAAAAAEwBwAAAAg2LzQvMjAyNM8Y47gYF94I4qWSuxgX3gghQ0lRLlJQVFguSVFfVkFMVUVfVFJBREVELjYvNC8yMDI0AQAAAOe/8BkCAAAACDEuMDYyOTY0AM8Y47gYF94I4qWSuxgX3gghQ0lRLkFCVVMuSVFfVkFMVUVfVFJBREVELjYvNS8yMDI0AQAAACg+CQICAAAACDcuNTc2MTg0AM8Y47gYF94I4qWSuxgX3gghQ0lRLkdORlQuSVFfVkFMVUVfVFJBREVELjYvNS8yMDI0AQAAACLBkwACAAAACDQuMjYyODg4AM8Y47gYF94I4qWSuxgX3ggfQ0lRLkFWSVIuSVFfTEFTVFNBTEVQUklDRS40NTQ1NQEAAABZyhEPAgAAAAQzLjc4AM8Y47gYF94I4qWSuxgX3ggoQ0lRLkdPVlguSVFfUFJJQ0VfVk9MX0hJU1RfNk1USC42LzUvMjAyNAEAAACv+LcAAgAAAAc3OC42NjY0AM8Y47gYF94I4qWSuxgX3ggeQ0lRLkFNR04uSVFfTUFSS0VUQ0FQLjYvNS8yMDI0AQAAAPBgAAACAAAADTE2NDg4OS4yOTU2MjcBBgAAAAUAAAABMQEAAAAL</t>
  </si>
  <si>
    <t>LTE5OTY2MDcxODADAAAAAzE2MAIAAAAGMTAwMDU0BAAAAAEwBwAAAAg2LzUvMjAyNM8Y47gYF94I4qWSuxgX3ggiQ0lRLkdJTEQuSVFfTEFTVFNBTEVQUklDRS42LzYvMjAyNAEAAABKcQAAAgAAAAU2My44NQDPGOO4GBfeCOKlkrsYF94IIkNJUS5DTU1CLklRX0xBU1RTQUxFUFJJQ0UuNi82LzIwMjQBAAAAstNIEwIAAAAGNC41NTk2AM8Y47gYF94I4qWSuxgX3ggeQ0lRLkdFUk4uSVFfTUFSS0VUQ0FQLjYvNi8yMDI0AQAAADhLAwACAAAACzIzMDcuMjg1NTgxAQYAAAAFAAAAATEBAAAACy0xOTk2NzA2ODMxAwAAAAMxNjACAAAABjEwMDA1NAQAAAABMAcAAAAINi82LzIwMjTPGOO4GBfeCOKlkrsYF94IIUNJUS5TTkRYLklRX1ZBTFVFX1RSQURFRC42LzYvMjAyNAEAAADKpp8BAgAAAAkyMi42OTAwNjUAzxjjuBgX3gjipZK7GBfeCB5DSVEuTVJOQS5JUV9NQVJLRVRDQVAuNi83LzIwMjQBAAAA/IOrBwIAAAAMNTc4NzMuMDMxMDIzAQYAAAAFAAAAATEBAAAACy0xOTk2NzIyMTE4AwAAAAMxNjACAAAABjEwMDA1NAQAAAABMAcAAAAINi83LzIwMjTPGOO4GBfeCOKlkrsYF94IK0NJUS5BUkNULklRX1NIT1JUX0lOVEVSRVNUX1BFUkNFTlQuNi83LzIwMjQBAAAApcMCDgIAAAAQMTUuMzMwOTQ3MTEwNjc4NgDPGOO4GBfeCOKlkrsYF94IIkNJUS5SSEhCWS5JUV9WQUxVRV9UUkFERUQuNi84LzIwMjQBAAAA</t>
  </si>
  <si>
    <t>JHwKAAMAAAAAAM8Y47gYF94I4qWSuxgX3gghQ0lRLkVSQVMuSVFfVkFMVUVfVFJBREVELjYvMy8yMDI0AQAAAH8ufiMCAAAABzQuNDYxODYAzxjjuBgX3gjipZK7GBfeCB5DSVEuQVpOLklRX0xBU1RTQUxFUFJJQ0UuNDU0NTQBAAAAhiMFAAIAAAAGMTIzLjc2AM8Y47gYF94I4qWSuxgX3ggfQ0lRLkJSTlMuSVFfTEFTVFNBTEVQUklDRS40NTQ0NwEAAAAkmNEVAgAAAAQxLjg5AM8Y47gYF94I4qWSuxgX3ggfQ0lRLklQU0VZLklRX01BUktFVENBUC42LzUvMjAyNAEAAABGEAIAAgAAAAwxMDEzMC41MzA3MjUBBgAAAAUAAAABMQEAAAALLTIwMTAwNTIyNDUDAAAAAjUwAgAAAAYxMDAwNTQEAAAAATAHAAAACDYvNS8yMDI0zxjjuBgX3gjipZK7GBfeCCFDSVEuQVZJUi5JUV9WQUxVRV9UUkFERUQuNi81LzIwMjQBAAAAWcoRDwIAAAAIMS4xOTg0OTQAzxjjuBgX3gjipZK7GBfeCCJDSVEuR09WWC5JUV9MQVNUU0FMRVBSSUNFLjYvNS8yMDI0AQAAAK/4twACAAAAAzEuOADPGOO4GBfeCOKlkrsYF94IIUNJUS5ZTUFCLklRX1ZBTFVFX1RSQURFRC42LzQvMjAyNAUAAAAAAAAACAAAABQoSW52YWxpZCBJZGVudGlmaWVyKc8Y47gYF94I4qWSuxgX3ggdQ0lRLkdTSy5JUV9NQVJLRVRDQVAuNi8zLzIwMjQBAAAA8jMEAAIAAAAMNjUxNjcuNDU5MjM2AQYAAAAFAAAAATEBAAAACy0xOTk3NjM5MDc1AwAAAAI1NQIA</t>
  </si>
  <si>
    <t>AAAGMTAwMDU0BAAAAAEwBwAAAAg2LzMvMjAyNIV0FrkYF94IRWShuxgX3ggoQ0lRLkFSVk4uSVFfUFJJQ0VfVk9MX0hJU1RfNk1USC42LzMvMjAyNAEAAACAgnwOAgAAAAc2Ny4yODU0AM8Y47gYF94I4qWSuxgX3ggeQ0lRLkFOTlguSVFfTUFSS0VUQ0FQLjYvNC8yMDI0AQAAAP+urhACAAAACjU1My41NTMwNjcBBgAAAAUAAAABMQEAAAALLTE5OTQ3NDUwODYDAAAAAzE2MAIAAAAGMTAwMDU0BAAAAAEwBwAAAAg2LzQvMjAyNM8Y47gYF94I4qWSuxgX3ggpQ0lRLkVRLklRX1NIT1JUX0lOVEVSRVNUX1BFUkNFTlQuNi80LzIwMjQBAAAAA7tOIgIAAAARMC44Njc3NzgwNTE1OTQyOTMAzxjjuBgX3gjipZK7GBfeCCpDSVEuQk1ZLklRX1NIT1JUX0lOVEVSRVNUX1BFUkNFTlQuNi80LzIwMjQBAAAAxmQAAAIAAAAQMS4zOTQzODM3MzM0ODA5MQDPGOO4GBfeCOKlkrsYF94IIkNJUS5BTE5ZLklRX0xBU1RTQUxFUFJJQ0UuNi81LzIwMjQBAAAAc6wqAAIAAAAGMTUyLjA2AM8Y47gYF94I4qWSuxgX3ggfQ0lRLkNMWUQuSVFfTEFTVFNBTEVQUklDRS40NTQ0NwEAAAAh/ksBAgAAAAQwLjAzAM8Y47gYF94I4qWSuxgX3ggoQ0lRLkFDRVQuSVFfUFJJQ0VfVk9MX0hJU1RfNk1USC42LzUvMjAyNAEAAADfV3sSAgAAAAgxMDcuNDM4NADPGOO4GBfeCOKlkrsYF94IH0NJUS5WVFlYLklRX0xBU1RTQUxFUFJJQ0UuNDU0</t>
  </si>
  <si>
    <t>NDcBAAAABBQWKAIAAAAFNC45NDUAzxjjuBgX3gjipZK7GBfeCChDSVEuS0FMVi5JUV9QUklDRV9WT0xfSElTVF82TVRILjYvNi8yMDI0AQAAABCOJQgCAAAABzYxLjE4MDYAzxjjuBgX3gjipZK7GBfeCB5DSVEuRkRNVC5JUV9NQVJLRVRDQVAuNi82LzIwMjQBAAAAJdBDEAIAAAALMTE2Ni45NDYwMDkBBgAAAAUAAAABMQEAAAALLTE5OTU1Mjg5OTkDAAAAAzE2MAIAAAAGMTAwMDU0BAAAAAEwBwAAAAg2LzYvMjAyNM8Y47gYF94I4qWSuxgX3ggoQ0lRLkNMWUQuSVFfUFJJQ0VfVk9MX0hJU1RfNk1USC42LzUvMjAyNAEAAAAh/ksBAgAAAAgzNzAuMTM2NwDPGOO4GBfeCOKlkrsYF94IH0NJUS5BU01CLklRX0xBU1RTQUxFUFJJQ0UuNDU0NDcBAAAAEInxBQIAAAAEMTUuMQDPGOO4GBfeCOKlkrsYF94IIkNJUS5QTFJYLklRX0xBU1RTQUxFUFJJQ0UuNi82LzIwMjQBAAAAbRFuEwIAAAAFMTEuNTQAzxjjuBgX3gjipZK7GBfeCCFDSVEuR0VSTi5JUV9WQUxVRV9UUkFERUQuNi82LzIwMjQBAAAAOEsDAAIAAAAJMjIuNjY4NDU4AM8Y47gYF94I4qWSuxgX3ggiQ0lRLllNQUIuSVFfTEFTVFNBTEVQUklDRS42LzcvMjAyNAUAAAAAAAAACAAAABQoSW52YWxpZCBJZGVudGlmaWVyKc8Y47gYF94I4qWSuxgX3ggoQ0lRLkVUTkIuSVFfUFJJQ0VfVk9MX0hJU1RfNk1USC42LzgvMjAyNAEAAAC5xikmAgAAAAc2Ny4x</t>
  </si>
  <si>
    <t>NTg5AM8Y47gYF94I4qWSuxgX3ggpQ0lRLlJQVFguSVFfUFJJQ0VfVk9MX0hJU1RfNk1USC42LzEwLzIwMjQBAAAA57/wGQIAAAAHNzIuMjQ4NgDPGOO4GBfeCOKlkrsYF94IH0NJUS5BVE5NLklRX01BUktFVENBUC42LzEwLzIwMjQBAAAAm7d3AAIAAAAKMjM3Ljk2OTc3MwEGAAAABQAAAAExAQAAAAstMTk5ODk3MTg5MAMAAAADMTYwAgAAAAYxMDAwNTQEAAAAATAHAAAACTYvMTAvMjAyNM8Y47gYF94I4qWSuxgX3ggiQ0lRLk5SWFAuSVFfVkFMVUVfVFJBREVELjYvMTAvMjAyNAEAAAAVegkTAgAAAAgwLjI3ODcwNQDPGOO4GBfeCOKlkrsYF94IIENJUS5JUFNFWS5JUV9MQVNUU0FMRVBSSUNFLjQ1NDUwAQAAAEYQAgADAAAAAADPGOO4GBfeCOKlkrsYF94IKUNJUS5OTlZDLklRX1BSSUNFX1ZPTF9ISVNUXzZNVEguNi8xMS8yMDI0AQAAAI/CWAECAAAABzkyLjE5NjIAzxjjuBgX3gjipZK7GBfeCB9DSVEuTU9MTi5JUV9MQVNUU0FMRVBSSUNFLjQ1NDUzAQAAAMic8gECAAAABDMuOTgAzxjjuBgX3gjipZK7GBfeCB5DSVEuU05ZLklRX0xBU1RTQUxFUFJJQ0UuNDU0NTMBAAAAGnwKAAIAAAAFNDguODYAzxjjuBgX3ggUMJC7GBfeCB9DSVEuQ0FQUi5JUV9MQVNUU0FMRVBSSUNFLjQ1NDUzAQAAAJWswgECAAAABDUuNDEAzxjjuBgX3gjipZK7GBfeCCNDSVEuQUtSTy5JUV9MQVNUU0FMRVBSSUNFLjYvMTEv</t>
  </si>
  <si>
    <t>MjAyNAEAAAA4ShUiAgAAAAUyMy40MwDPGOO4GBfeCBQwkLsYF94ILENJUS5BVEhBLklRX1NIT1JUX0lOVEVSRVNUX1BFUkNFTlQuNi8xMS8yMDI0AQAAABwR2w8CAAAAEDIuMzIwNjg5NjE0Njg3NzEAzxjjuBgX3ggUMJC7GBfeCCNDSVEuUkFSRS5JUV9MQVNUU0FMRVBSSUNFLjYvMTIvMjAyNAEAAADxegAHAgAAAAU0NC42NADPGOO4GBfeCBQwkLsYF94ILENJUS5NUkVPLklRX1NIT1JUX0lOVEVSRVNUX1BFUkNFTlQuNi8xMi8yMDI0AQAAAKpBWxICAAAAEDEuNzE0Mzc1ODk4MDI1NTkAzxjjuBgX3ggUMJC7GBfeCCNDSVEuUERTQi5JUV9MQVNUU0FMRVBSSUNFLjYvMTIvMjAyNAEAAACHDDQDAgAAAAQyLjkzAM8Y47gYF94IFDCQuxgX3ggfQ0lRLkFGTUQuSVFfTEFTVFNBTEVQUklDRS40NTQ2MgEAAADb9wwAAwAAAAAAzxjjuBgX3ggUMJC7GBfeCCJDSVEuVFZSRC5JUV9WQUxVRV9UUkFERUQuNi8xMi8yMDI0AQAAALjo/SEDAAAAAADPGOO4GBfeCBQwkLsYF94IH0NJUS5DUkRMLklRX0xBU1RTQUxFUFJJQ0UuNDU0NjIBAAAAXXN8IQIAAAAGMC4wNDU1AM8Y47gYF94IFDCQuxgX3ggsQ0lRLk1STkEuSVFfU0hPUlRfSU5URVJFU1RfUEVSQ0VOVC42LzEzLzIwMjQBAAAA/IOrBwIAAAAPNS4yNjYyMDA0MDQyODY5AM8Y47gYF94IFDCQuxgX3ggfQ0lRLk9DVUwuSVFfTEFTVFNBTEVQUklDRS40NTQ1NQEA</t>
  </si>
  <si>
    <t>AABCMYACAgAAAAQ0LjkzAM8Y47gYF94IFDCQuxgX3ggfQ0lRLlROWFAuSVFfTUFSS0VUQ0FQLjYvMTQvMjAyNAEAAABrHq0GAgAAAAg0LjgxMjg2NQEGAAAABQAAAAExAQAAAAstMTk5NDcxMzQ2MAMAAAADMTYwAgAAAAYxMDAwNTQEAAAAATAHAAAACTYvMTQvMjAyNM8Y47gYF94IFDCQuxgX3ggpQ0lRLk1PTE4uSVFfUFJJQ0VfVk9MX0hJU1RfNk1USC42LzE0LzIwMjQBAAAAyJzyAQIAAAAHNjMuNDI0MgDPGOO4GBfeCBQwkLsYF94IKENJUS5EWU4uSVFfUFJJQ0VfVk9MX0hJU1RfNk1USC42LzE0LzIwMjQBAAAAAgZIJAIAAAAHODQuMTUxNADPGOO4GBfeCBQwkLsYF94IIkNJUS5DT0dULklRX1ZBTFVFX1RSQURFRC42LzE0LzIwMjQBAAAAadREKAIAAAAIOC42NzEzOTgAzxjjuBgX3ggUMJC7GBfeCCxDSVEuSVZWRC5JUV9TSE9SVF9JTlRFUkVTVF9QRVJDRU5ULjYvMTQvMjAyNAEAAACCg14oAgAAABA1Ljc3OTA3MzQ3NjY3MjQ1AM8Y47gYF94IFDCQuxgX3ggfQ0lRLlBUR1guSVFfTEFTVFNBTEVQUklDRS40NTQ1NgEAAADcZrQHAgAAAAUzNC4zNQDPGOO4GBfeCBQwkLsYF94IH0NJUS5TVFRLLklRX01BUktFVENBUC42LzE0LzIwMjQBAAAAzY6KFgIAAAAKMjk0LjMzOTg5OAEGAAAABQAAAAExAQAAAAstMTk5NzI4NDAzMAMAAAADMTYwAgAAAAYxMDAwNTQEAAAAATAHAAAACTYvMTQvMjAyNM8Y47gY</t>
  </si>
  <si>
    <t>F94IFDCQuxgX3ggiQ0lRLk1CUlguSVFfVkFMVUVfVFJBREVELjYvMTQvMjAyNAEAAACGbBQTAgAAAAgwLjc4OTM2NgDPGOO4GBfeCBQwkLsYF94IH0NJUS5BTUdOLklRX0xBU1RTQUxFUFJJQ0UuNDU0NjQBAAAA8GAAAAIAAAAGMzA4LjE2AM8Y47gYF94IFDCQuxgX3ggsQ0lRLkdMUEcuSVFfU0hPUlRfSU5URVJFU1RfUEVSQ0VOVC42LzE0LzIwMjQBAAAAsjEaAAMAAAAAAM8Y47gYF94IFDCQuxgX3ggfQ0lRLk5SSVguSVFfTEFTVFNBTEVQUklDRS40NTQ1NwEAAABMKlUMAgAAAAUxNS4xOADPGOO4GBfeCBQwkLsYF94IH0NJUS5KQklPLklRX01BUktFVENBUC42LzE3LzIwMjQBAAAAcK+fcAMAAAAAAM8Y47gYF94IFDCQuxgX3ggjQ0lRLkFUTk0uSVFfTEFTVFNBTEVQUklDRS42LzE3LzIwMjQBAAAAm7d3AAIAAAAENy45MwDPGOO4GBfeCBQwkLsYF94IKENJUS5BU05ELklRX1BSSUNFX1ZPTF9ISVNUXzZNVEguNi8zLzIwMjQBAAAApeJaAgIAAAAHMzcuMDQxMwDPGOO4GBfeCBQwkLsYF94IHUNJUS5CTVkuSVFfTUFSS0VUQ0FQLjYvNC8yMDI0AQAAAMZkAAACAAAADDg0NjMxLjQyOTAwOAEGAAAABQAAAAExAQAAAAstMTk5OTI2NjQ2MwMAAAADMTYwAgAAAAYxMDAwNTQEAAAAATAHAAAACDYvNC8yMDI0zxjjuBgX3ggUMJC7GBfeCCJDSVEuQVNNQi5JUV9MQVNUU0FMRVBSSUNFLjYvNS8yMDI0AQAAABCJ</t>
  </si>
  <si>
    <t>8QUCAAAABDE1LjMAzxjjuBgX3ggUMJC7GBfeCCtDSVEuSU1OTi5JUV9TSE9SVF9JTlRFUkVTVF9QRVJDRU5ULjYvNS8yMDI0AQAAAC75AwACAAAAEDMuNzU0MDYwODEyMzY1MTYAzxjjuBgX3ggUMJC7GBfeCB5DSVEuU05EWC5JUV9NQVJLRVRDQVAuNi82LzIwMjQBAAAAyqafAQIAAAALMTY0OC43NDg5NjQBBgAAAAUAAAABMQEAAAALLTE5OTYxMDI1NDYDAAAAAzE2MAIAAAAGMTAwMDU0BAAAAAEwBwAAAAg2LzYvMjAyNM8Y47gYF94IFDCQuxgX3ggfQ0lRLkVUTkIuSVFfTEFTVFNBTEVQUklDRS40NTQ1MAEAAAC5xikmAgAAAAM4LjEAzxjjuBgX3ggUMJC7GBfeCB9DSVEuQ0FORi5JUV9MQVNUU0FMRVBSSUNFLjQ1NDUwAQAAAElUCgACAAAABTAuMDI5AM8Y47gYF94IFDCQuxgX3ggjQ0lRLlJQVFguSVFfTEFTVFNBTEVQUklDRS42LzEwLzIwMjQBAAAA57/wGQIAAAABNADPGOO4GBfeCBQwkLsYF94ILENJUS5NTlBSLklRX1NIT1JUX0lOVEVSRVNUX1BFUkNFTlQuNi8xMC8yMDI0AQAAAEumJBICAAAAETAuNDU2MjEyNTQ2NDg4NDY3AM8Y47gYF94IFDCQuxgX3ggpQ0lRLkFUTk0uSVFfUFJJQ0VfVk9MX0hJU1RfNk1USC42LzEwLzIwMjQBAAAAm7d3AAIAAAAGODQuOTIzAM8Y47gYF94IFDCQuxgX3ggjQ0lRLkxCUEguSVFfTEFTVFNBTEVQUklDRS42LzEwLzIwMjQFAAAAAAAAAAgAAAAUKEludmFsaWQg</t>
  </si>
  <si>
    <t>SWRlbnRpZmllcinPGOO4GBfeCBQwkLsYF94IJENJUS5JUFNFWS5JUV9MQVNUU0FMRVBSSUNFLjYvMTAvMjAyNAEAAABGEAIAAwAAAAAAzxjjuBgX3ggUMJC7GBfeCCNDSVEuTk5WQy5JUV9MQVNUU0FMRVBSSUNFLjYvMTEvMjAyNAEAAACPwlgBAgAAAAQzLjMxAM8Y47gYF94IFDCQuxgX3ggsQ0lRLlNBR0UuSVFfU0hPUlRfSU5URVJFU1RfUEVSQ0VOVC42LzExLzIwMjQBAAAAhenXbAMAAAAAAM8Y47gYF94IFDCQuxgX3ggjQ0lRLk1PTE4uSVFfTEFTVFNBTEVQUklDRS42LzExLzIwMjQBAAAAyJzyAQIAAAAFNC40NzUAzxjjuBgX3ggUMJC7GBfeCCxDSVEuVEhBUi5JUV9TSE9SVF9JTlRFUkVTVF9QRVJDRU5ULjYvMTEvMjAyNAEAAADPlpEfAgAAABAxLjk1NjAyOTcyNDAxODUyAM8Y47gYF94IFDCQuxgX3ggiQ0lRLlNOWS5JUV9MQVNUU0FMRVBSSUNFLjYvMTEvMjAyNAEAAAAafAoAAgAAAAU0OC41MQDPGOO4GBfeCBQwkLsYF94ILENJUS5BTlZTLklRX1NIT1JUX0lOVEVSRVNUX1BFUkNFTlQuNi8xMS8yMDI0AQAAAC/RHSUCAAAADTEwLjg1NDE5Mjk5ODYAzxjjuBgX3ggUMJC7GBfeCCNDSVEuQ0FQUi5JUV9MQVNUU0FMRVBSSUNFLjYvMTEvMjAyNAEAAACVrMIBAgAAAAQ1LjU1AM8Y47gYF94IFDCQuxgX3ggsQ0lRLkFUTk0uSVFfU0hPUlRfSU5URVJFU1RfUEVSQ0VOVC42LzExLzIwMjQBAAAAm7d3</t>
  </si>
  <si>
    <t>AAIAAAAQNi4wNzczMjc5NzY1MzMwMQDPGOO4GBfeCBQwkLsYF94IH0NJUS5BS1JPLklRX0xBU1RTQUxFUFJJQ0UuNDU0NjEBAAAAOEoVIgIAAAAFMjIuMTYAzxjjuBgX3ggUMJC7GBfeCB9DSVEuUkFSRS5JUV9MQVNUU0FMRVBSSUNFLjQ1NDYyAQAAAPF6AAcCAAAABTM3LjQyAM8Y47gYF94IFDCQuxgX3ggiQ0lRLkROVEguSVFfVkFMVUVfVFJBREVELjYvMTIvMjAyNAEAAAAIM6YlAgAAAAg1LjEzNDc1MwDPGOO4GBfeCBQwkLsYF94IHkNJUS5BWk4uSVFfTUFSS0VUQ0FQLjYvMTIvMjAyNAEAAACGIwUAAgAAAA0xOTMyNTQuOTUwNjA3AQYAAAAFAAAAATEBAAAACy0xOTk5NzY0NjUwAwAAAAI1NQIAAAAGMTAwMDU0BAAAAAEwBwAAAAk2LzEyLzIwMjTPGOO4GBfeCBQwkLsYF94II0NJUS5PQ1VMLklRX0xBU1RTQUxFUFJJQ0UuNi8xMy8yMDI0AQAAAEIxgAICAAAABDUuMDQAzxjjuBgX3ggUMJC7GBfeCClDSVEuVE5YUC5JUV9QUklDRV9WT0xfSElTVF82TVRILjYvMTQvMjAyNAEAAABrHq0GAgAAAAgxNzEuODkxOQDPGOO4GBfeCBQwkLsYF94IIUNJUS5UQUsuSVFfVkFMVUVfVFJBREVELjYvMTQvMjAyNAEAAAAsWA0AAgAAAAkxNC4wMzY3OTQAzxjjuBgX3ggUMJC7GBfeCCNDSVEuTU9MTi5JUV9MQVNUU0FMRVBSSUNFLjYvMTQvMjAyNAEAAADInPIBAgAAAAQ1Ljk2AM8Y47gYF94IFDCQuxgX3ggiQ0lR</t>
  </si>
  <si>
    <t>LkJFQU0uSVFfVkFMVUVfVFJBREVELjYvMTQvMjAyNAEAAAARRqchAgAAAAk0My45OTgxMTQAzxjjuBgX3ggUMJC7GBfeCCxDSVEuQVVUTC5JUV9TSE9SVF9JTlRFUkVTVF9QRVJDRU5ULjYvMTQvMjAyNAEAAAAZ3YwhAgAAABAxLjM1MDA0MTA3NDEyMDU4AM8Y47gYF94IFDCQuxgX3ggeQ0lRLkRZTi5JUV9MQVNUU0FMRVBSSUNFLjQ1NDU2AQAAAAIGSCQCAAAABTMzLjY5AM8Y47gYF94IFDCQuxgX3ggfQ0lRLlNORFguSVFfTUFSS0VUQ0FQLjYvMTQvMjAyNAEAAADKpp8BAgAAAAsxNzA5LjA4OTc3NwEGAAAABQAAAAExAQAAAAstMTk5NjEwMjU0NgMAAAADMTYwAgAAAAYxMDAwNTQEAAAAATAHAAAACTYvMTQvMjAyNM8Y47gYF94IFDCQuxgX3ggjQ0lRLlBUR1guSVFfTEFTVFNBTEVQUklDRS42LzE0LzIwMjQBAAAA3Ga0BwIAAAAFMzMuMzkAzxjjuBgX3ggUMJC7GBfeCClDSVEuU1RUSy5JUV9QUklDRV9WT0xfSElTVF82TVRILjYvMTQvMjAyNAEAAADNjooWAgAAAAc4MC43MzYxAM8Y47gYF94IFDCQuxgX3ggfQ0lRLkdMVUUuSVFfTUFSS0VUQ0FQLjYvMTQvMjAyNAEAAAAhjSQpAgAAAAoyMzQuMTY4MDc3AQYAAAAFAAAAATEBAAAACy0xOTk1MDk3NDE3AwAAAAMxNjACAAAABjEwMDA1NAQAAAABMAcAAAAJNi8xNC8yMDI0zxjjuBgX3ggUMJC7GBfeCCNDSVEuTlJJWC5JUV9MQVNUU0FMRVBSSUNFLjYv</t>
  </si>
  <si>
    <t>MTYvMjAyNAEAAABMKlUMAgAAAAUxNS4xOADPGOO4GBfeCBQwkLsYF94IKUNJUS5KQklPLklRX1BSSUNFX1ZPTF9ISVNUXzZNVEguNi8xNy8yMDI0AQAAAHCvn3ADAAAAAADPGOO4GBfeCBQwkLsYF94IH0NJUS5BVE5NLklRX0xBU1RTQUxFUFJJQ0UuNDU0NjcBAAAAm7d3AAIAAAAENy40OADPGOO4GBfeCBQwkLsYF94ILENJUS5TTFJYLklRX1NIT1JUX0lOVEVSRVNUX1BFUkNFTlQuNi8xNy8yMDI0AQAAANDfqxMCAAAAETAuNTcxNDYxMzk3MzgyMTA3AM8Y47gYF94IFDCQuxgX3ggeQ0lRLkpOSi5JUV9NQVJLRVRDQVAuNi8xNy8yMDI0AQAAAJ0hAgACAAAADTM1MTI1NC44MjY3NTkBBgAAAAUAAAABMQEAAAALLTE5OTc0MTA0MzADAAAAAzE2MAIAAAAGMTAwMDU0BAAAAAEwBwAAAAk2LzE3LzIwMjTPGOO4GBfeCBQwkLsYF94IIkNJUS5PVklELklRX1ZBTFVFX1RSQURFRC42LzE3LzIwMjQBAAAAINA3EQIAAAAJMTcuNTk2Mzk1AM8Y47gYF94IFDCQuxgX3ggsQ0lRLkxHTkQuSVFfU0hPUlRfSU5URVJFU1RfUEVSQ0VOVC42LzE3LzIwMjQBAAAAZHgAAAIAAAAQMy45Mzk3MjIwNTk4NzI3OQDPGOO4GBfeCBQwkLsYF94IHkNJUS5BWk4uSVFfTUFSS0VUQ0FQLjYvMTgvMjAyNAEAAACGIwUAAgAAAA0xOTI0NzkuODIyNDU2AQYAAAAFAAAAATEBAAAACy0xOTk5NzY0NjUwAwAAAAI1NQIAAAAGMTAwMDU0BAAA</t>
  </si>
  <si>
    <t>AAEwBwAAAAk2LzE4LzIwMjTPGOO4GBfeCBQwkLsYF94II0NJUS5DTE5OLklRX0xBU1RTQUxFUFJJQ0UuNi8xOC8yMDI0AQAAAGRJOxQCAAAABTcuNjAyAM8Y47gYF94IFDCQuxgX3ggpQ0lRLkVSQVMuSVFfUFJJQ0VfVk9MX0hJU1RfNk1USC42LzE4LzIwMjQBAAAAfy5+IwIAAAAHNzAuNjE4NADPGOO4GBfeCBQwkLsYF94IIkNJUS5STE1ELklRX1ZBTFVFX1RSQURFRC42LzE4LzIwMjQBAAAA82eKAAIAAAAIMC4yNjkyNDMAzxjjuBgX3ggUMJC7GBfeCB9DSVEuTkdORS5JUV9MQVNUU0FMRVBSSUNFLjQ1NDY4AQAAALu+4iMCAAAABDMxLjEAzxjjuBgX3ggUMJC7GBfeCCxDSVEuWEJJVC5JUV9TSE9SVF9JTlRFUkVTVF9QRVJDRU5ULjYvMTgvMjAyNAEAAAAAY+wMAgAAABAyLjE3NTA1ODExNjE2ODM4AM8Y47gYF94IFDCQuxgX3ggjQ0lRLkxYUlguSVFfTEFTVFNBTEVQUklDRS42LzE5LzIwMjQBAAAAPXgAAAIAAAAEMS43NQDPGOO4GBfeCBQwkLsYF94IKUNJUS5UUFNULklRX1BSSUNFX1ZPTF9ISVNUXzZNVEguNi8yMC8yMDI0AQAAAN3D8SACAAAACDEwMy4wNTU1AM8Y47gYF94IFDCQuxgX3ggiQ0lRLlBUQ1QuSVFfVkFMVUVfVFJBREVELjYvMjAvMjAyNAEAAACUWw8AAgAAAAk3Mi45MTUwNTQAzxjjuBgX3ggUMJC7GBfeCB9DSVEuTk5WQy5JUV9MQVNUU0FMRVBSSUNFLjQ1NDcwAQAAAI/CWAECAAAA</t>
  </si>
  <si>
    <t>BDEuNzMAzxjjuBgX3ggUMJC7GBfeCB5DSVEuTlZTLklRX0xBU1RTQUxFUFJJQ0UuNDU0NDMBAAAAqbXoDwIAAAADNC43AM8Y47gYF94IFDCQuxgX3ggnQ0lRLkJNWS5JUV9QUklDRV9WT0xfSElTVF82TVRILjYvNC8yMDI0AQAAAMZkAAACAAAABzIyLjg2MTcAzxjjuBgX3ggUMJC7GBfeCCJDSVEuQU1HTi5JUV9MQVNUU0FMRVBSSUNFLjYvNS8yMDI0AQAAAPBgAAACAAAABjMwNy4zOADPGOO4GBfeCBQwkLsYF94IH0NJUS5TTkRYLklRX0xBU1RTQUxFUFJJQ0UuNDU0NDgBAAAAyqafAQIAAAAFMTkuMjEAzxjjuBgX3ggUMJC7GBfeCCFDSVEuQVJDVC5JUV9WQUxVRV9UUkFERUQuNi83LzIwMjQBAAAApcMCDgIAAAAJNzMuNDA0MzQ5AM8Y47gYF94IFDCQuxgX3ggeQ0lRLk5WUy5JUV9MQVNUU0FMRVBSSUNFLjQ1NDUzAQAAAKm16A8CAAAAAzUuNgDPGOO4GBfeCBQwkLsYF94IKENJUS5TSUxPLklRX1BSSUNFX1ZPTF9ISVNUXzZNVEguNi80LzIwMjQBAAAAGi+0BwIAAAAHNjQuMjA2OQDPGOO4GBfeCBQwkLsYF94IIkNJUS5WWU5FLklRX0xBU1RTQUxFUFJJQ0UuNi81LzIwMjQBAAAAKl1jAAIAAAAEMi4zOADPGOO4GBfeCBQwkLsYF94IIUNJUS5QTFJYLklRX1ZBTFVFX1RSQURFRC42LzYvMjAyNAEAAABtEW4TAgAAAAc1LjkwMzE2AM8Y47gYF94IFDCQuxgX3gghQ0lRLkdTSy5JUV9MQVNUU0FMRVBSSUNF</t>
  </si>
  <si>
    <t>LjYvNy8yMDI0AQAAAPIzBAACAAAABTE2LjI5AM8Y47gYF94IFDCQuxgX3ggfQ0lRLkVUTkIuSVFfTEFTVFNBTEVQUklDRS40NTQ1NwEAAAC5xikmAgAAAAQ4Ljc3AM8Y47gYF94IFDCQuxgX3ggsQ0lRLlBST0suSVFfU0hPUlRfSU5URVJFU1RfUEVSQ0VOVC42LzEwLzIwMjQBAAAA9pCqIwIAAAAQMTUuNDcyNDA5NjM4ODc0NgDPGOO4GBfeCBQwkLsYF94IH0NJUS5DQU5GLklRX0xBU1RTQUxFUFJJQ0UuNDU0NjABAAAASVQKAAIAAAAEMC4wNADPGOO4GBfeCBQwkLsYF94IH0NJUS5CRFJYLklRX01BUktFVENBUC42LzEwLzIwMjQBAAAAzn+WEAIAAAAIOS40NDA3OTYBBgAAAAUAAAABMQEAAAALLTIwMDExMTAzMTIDAAAAAzE2MAIAAAAGMTAwMDU0BAAAAAEwBwAAAAk2LzEwLzIwMjTPGOO4GBfeCBQwkLsYF94II0NJUS5NSVJBLklRX0xBU1RTQUxFUFJJQ0UuNi8xMC8yMDI0AQAAACW87GoCAAAABzAuNzU2OTcAzxjjuBgX3ggUMJC7GBfeCCNDSVEuQVROTS5JUV9MQVNUU0FMRVBSSUNFLjYvMTAvMjAyNAEAAACbt3cAAgAAAAQ3Ljk5AM8Y47gYF94IFDCQuxgX3ggiQ0lRLlNBR0UuSVFfVkFMVUVfVFJBREVELjYvMTEvMjAyNAEAAACF6ddsAgAAAAYxLjg1NTIAzxjjuBgX3ggUMJC7GBfeCCJDSVEuVEhBUi5JUV9WQUxVRV9UUkFERUQuNi8xMS8yMDI0AQAAAM+WkR8CAAAACDAuMjgxNjgyAM8Y47gYF94I</t>
  </si>
  <si>
    <t>FDCQuxgX3ggiQ0lRLkFOVlMuSVFfVkFMVUVfVFJBREVELjYvMTEvMjAyNAEAAAAv0R0lAgAAAAgyLjQ5NDAyNwDPGOO4GBfeCBQwkLsYF94IHkNJUS5OVk8uSVFfTUFSS0VUQ0FQLjYvMTEvMjAyNAEAAAB87wQAAgAAAA40MzU1NzcyLjU5NTQ2MgEGAAAABQAAAAExAQAAAAstMTk5NzM2NDU5NQMAAAACNDICAAAABjEwMDA1NAQAAAABMAcAAAAJNi8xMS8yMDI0zxjjuBgX3ggUMJC7GBfeCB9DSVEuSU5EVi5JUV9NQVJLRVRDQVAuNi8xMS8yMDI0AQAAAHZEjxACAAAACzIyNjcuODE3NTUxAQYAAAAFAAAAATEBAAAACy0xOTk5NzYyNjUyAwAAAAMxNjACAAAABjEwMDA1NAQAAAABMAcAAAAJNi8xMS8yMDI0zxjjuBgX3ggUMJC7GBfeCChDSVEuUk5BLklRX1BSSUNFX1ZPTF9ISVNUXzZNVEguNi8xMi8yMDI0AQAAAB7LUg8CAAAABjgyLjUzNwDPGOO4GBfeCBQwkLsYF94IKUNJUS5OS1RSLklRX1BSSUNFX1ZPTF9ISVNUXzZNVEguNi8xMi8yMDI0AQAAAOl0AAACAAAACDEwMC44NTE0AM8Y47gYF94IFDCQuxgX3ggfQ0lRLlVSR04uSVFfTUFSS0VUQ0FQLjYvMTMvMjAyNAEAAADV0lgOAgAAAAo2MzIuMjc3MTE4AQYAAAAFAAAAATEBAAAACy0xOTk0OTEwNjI1AwAAAAMxNjACAAAABjEwMDA1NAQAAAABMAcAAAAJNi8xMy8yMDI0zxjjuBgX3ggUMJC7GBfeCCNDSVEuVE5YUC5JUV9MQVNUU0FMRVBSSUNFLjYv</t>
  </si>
  <si>
    <t>MTQvMjAyNAEAAABrHq0GAgAAAAMxMTUAzxjjuBgX3ggUMJC7GBfeCClDSVEuR0lMRC5JUV9QUklDRV9WT0xfSElTVF82TVRILjYvMTQvMjAyNAEAAABKcQAAAgAAAAcyMy43NzA4AM8Y47gYF94IFDCQuxgX3ggiQ0lRLkFVVEwuSVFfVkFMVUVfVFJBREVELjYvMTQvMjAyNAEAAAAZ3YwhAgAAAAg3LjYyNjAwMgDPGOO4GBfeCBQwkLsYF94IK0NJUS5CTVkuSVFfU0hPUlRfSU5URVJFU1RfUEVSQ0VOVC42LzE0LzIwMjQBAAAAxmQAAAIAAAAQMS40MTcyNjY5MTUyNjkyOQDPGOO4GBfeCBQwkLsYF94IH0NJUS5BUFRPLklRX01BUktFVENBUC42LzE0LzIwMjQBAAAAtdkBAAIAAAAJMjIuNDU1NjE2AQYAAAAFAAAAATEBAAAACy0xOTk0Mzk0MjQwAwAAAAIyNwIAAAAGMTAwMDU0BAAAAAEwBwAAAAk2LzE0LzIwMjTPGOO4GBfeCBQwkLsYF94IH0NJUS5TVFRLLklRX0xBU1RTQUxFUFJJQ0UuNDU0NjQBAAAAzY6KFgIAAAAENC4zNwDPGOO4GBfeCBQwkLsYF94ILENJUS5aVVJBLklRX1NIT1JUX0lOVEVSRVNUX1BFUkNFTlQuNi8xNC8yMDI0AQAAAK9XR2oCAAAAETAuOTEzOTkxMjU4NzY1NDY2AM8Y47gYF94IFDCQuxgX3ggfQ0lRLkdMVUUuSVFfTEFTVFNBTEVQUklDRS40NTQ1NgEAAAAhjSQpAgAAAAQ0LjAxAM8Y47gYF94IFDCQuxgX3ggfQ0lRLklOQUIuSVFfTUFSS0VUQ0FQLjYvMTUvMjAyNAEAAAAUNC4h</t>
  </si>
  <si>
    <t>AgAAAAk0OC4wOTUwNzYBBgAAAAUAAAABMQEAAAALLTE5OTU1MDcxMDQDAAAAAzE2MAIAAAAGMTAwMDU0BAAAAAEwBwAAAAk2LzE1LzIwMjTPGOO4GBfeCBQwkLsYF94IIkNJUS5TSUxPLklRX0xBU1RTQUxFUFJJQ0UuNi80LzIwMjQBAAAAGi+0BwIAAAAEMi4yNQDPGOO4GBfeCBQwkLsYF94IHkNJUS5NREdMLklRX01BUktFVENBUC42LzYvMjAyNAEAAABMm6MIAgAAAAk1MTQzLjUzNjgBBgAAAAUAAAABMQEAAAALLTE5OTYwMzM2NzgDAAAAAzE2MAIAAAAGMTAwMDU0BAAAAAEwBwAAAAg2LzYvMjAyNM8Y47gYF94IFDCQuxgX3gghQ0lRLllNQUIuSVFfVkFMVUVfVFJBREVELjYvNy8yMDI0BQAAAAAAAAAIAAAAFChJbnZhbGlkIElkZW50aWZpZXIpzxjjuBgX3ggUMJC7GBfeCB5DSVEuR1NLLklRX0xBU1RTQUxFUFJJQ0UuNDU0NTcBAAAA8jMEAAIAAAAGMTYuMDQ1AM8Y47gYF94IFDCQuxgX3ggeQ0lRLk9DUy5JUV9NQVJLRVRDQVAuNi8xMC8yMDI0AQAAADf0HSMCAAAACTUwMC44ODM1NAEGAAAABQAAAAExAQAAAAstMTk5MjQ0Mzc0MAMAAAADMTYwAgAAAAYxMDAwNTQEAAAAATAHAAAACTYvMTAvMjAyNM8Y47gYF94IFDCQuxgX3ggrQ0lRLk5WTy5JUV9TSE9SVF9JTlRFUkVTVF9QRVJDRU5ULjYvMTAvMjAyNAEAAAB87wQAAwAAAAAAzxjjuBgX3ggUMJC7GBfeCClDSVEuQkRSWC5JUV9QUklDRV9WT0xf</t>
  </si>
  <si>
    <t>SElTVF82TVRILjYvMTAvMjAyNAEAAADOf5YQAgAAAAgyMDMuNDc1MgDPGOO4GBfeCBQwkLsYF94IH0NJUS5NSVJBLklRX0xBU1RTQUxFUFJJQ0UuNDU0NjABAAAAJbzsagIAAAAEMC43MgDPGOO4GBfeCBQwkLsYF94IH0NJUS5TVVBOLklRX01BUktFVENBUC42LzExLzIwMjQBAAAAsHMGAAIAAAALMTQ0MC4zMjU0NTUBBgAAAAUAAAABMQEAAAALLTE5OTU1NTAyNjMDAAAAAzE2MAIAAAAGMTAwMDU0BAAAAAEwBwAAAAk2LzExLzIwMjTPGOO4GBfeCBQwkLsYF94IH0NJUS5SRUdOLklRX01BUktFVENBUC42LzExLzIwMjQBAAAAs4MAAAIAAAANMTA5MDIyLjYxNjIwMgEGAAAABQAAAAExAQAAAAstMTk5Njk3Njk5OQMAAAADMTYwAgAAAAYxMDAwNTQEAAAAATAHAAAACTYvMTEvMjAyNM8Y47gYF94IFDCQuxgX3ggfQ0lRLlBDU0EuSVFfTUFSS0VUQ0FQLjYvMTEvMjAyNAEAAACbHKcfAgAAAAg1LjE0NDQxMwEGAAAABQAAAAExAQAAAAstMTk5NTE5ODIzOAMAAAADMTYwAgAAAAYxMDAwNTQEAAAAATAHAAAACTYvMTEvMjAyNM8Y47gYF94IFDCQuxgX3ggoQ0lRLk5WTy5JUV9QUklDRV9WT0xfSElTVF82TVRILjYvMTEvMjAyNAEAAAB87wQAAgAAAAcyNi44NjY3AM8Y47gYF94IFDCQuxgX3ggfQ0lRLklORFYuSVFfTEFTVFNBTEVQUklDRS40NTQ1MwEAAAB2RI8QAgAAAAUxNi45NwDPGOO4GBfeCBQwkLsYF94I</t>
  </si>
  <si>
    <t>H0NJUS5SUFRYLklRX0xBU1RTQUxFUFJJQ0UuNDU0NDYBAAAA57/wGQIAAAAEMy41MgDPGOO4GBfeCBQwkLsYF94IHkNJUS5HTkZULklRX01BUktFVENBUC42LzUvMjAyNAEAAAAiwZMAAgAAAAoyMzkuODczMjg4AQYAAAAFAAAAATEBAAAACy0yMDAyMTg3MTM4AwAAAAI1MAIAAAAGMTAwMDU0BAAAAAEwBwAAAAg2LzUvMjAyNM8Y47gYF94IFDCQuxgX3gghQ0lRLlZZTkUuSVFfVkFMVUVfVFJBREVELjYvNS8yMDI0AQAAACpdYwACAAAACDAuMDU0MjUyAM8Y47gYF94IFDCQuxgX3gghQ0lRLkFNR04uSVFfVkFMVUVfVFJBREVELjYvNS8yMDI0AQAAAPBgAAACAAAACjUzNy40NzM2MDIAzxjjuBgX3ggUMJC7GBfeCChDSVEuTURHTC5JUV9QUklDRV9WT0xfSElTVF82TVRILjYvNi8yMDI0AQAAAEybowgCAAAABTY3LjIzAM8Y47gYF94IFDCQuxgX3ggoQ0lRLk1STkEuSVFfUFJJQ0VfVk9MX0hJU1RfNk1USC42LzcvMjAyNAEAAAD8g6sHAgAAAAY1OS40MTYAzxjjuBgX3ggUMJC7GBfeCChDSVEuT0NTLklRX1BSSUNFX1ZPTF9ISVNUXzZNVEguNi8xMC8yMDI0AQAAADf0HSMCAAAABzM3LjQ4NDEAzxjjuBgX3ggUMJC7GBfeCCJDSVEuUlBUWC5JUV9WQUxVRV9UUkFERUQuNi8xMC8yMDI0AQAAAOe/8BkCAAAACDAuODE0NDQ0AM8Y47gYF94IFDCQuxgX3gghQ0lRLk5WTy5JUV9WQUxVRV9UUkFERUQuNi8xMC8y</t>
  </si>
  <si>
    <t>MDI0AQAAAHzvBAACAAAACjUyNC45NzAzNzkAzxjjuBgX3ggUMJC7GBfeCB9DSVEuQkRSWC5JUV9MQVNUU0FMRVBSSUNFLjQ1NDUwAQAAAM5/lhACAAAABzIzNC43NzUAzxjjuBgX3ggUMJC7GBfeCCJDSVEuQVROTS5JUV9WQUxVRV9UUkFERUQuNi8xMC8yMDI0AQAAAJu3dwACAAAACDEuNTA2NTc4AM8Y47gYF94IFDCQuxgX3ggsQ0lRLkxCUEguSVFfU0hPUlRfSU5URVJFU1RfUEVSQ0VOVC42LzEwLzIwMjQFAAAAAAAAAAgAAAAUKEludmFsaWQgSWRlbnRpZmllcinPGOO4GBfeCBQwkLsYF94II0NJUS5JUFNFWS5JUV9WQUxVRV9UUkFERUQuNi8xMC8yMDI0AQAAAEYQAgADAAAAAADPGOO4GBfeCBQwkLsYF94IKUNJUS5TVVBOLklRX1BSSUNFX1ZPTF9ISVNUXzZNVEguNi8xMS8yMDI0AQAAALBzBgACAAAABzM2LjExNjQAzxjjuBgX3ggUMJC7GBfeCClDSVEuUkVHTi5JUV9QUklDRV9WT0xfSElTVF82TVRILjYvMTEvMjAyNAEAAACzgwAAAgAAAAcxNi40MTA2AM8Y47gYF94IDriNuxgX3ggpQ0lRLlBDU0EuSVFfUFJJQ0VfVk9MX0hJU1RfNk1USC42LzExLzIwMjQBAAAAmxynHwIAAAAIMjIzLjc2NTkAzxjjuBgX3ggOuI27GBfeCB5DSVEuTlZPLklRX0xBU1RTQUxFUFJJQ0UuNDU0NTMBAAAAfO8EAAIAAAAGMTQzLjYzAM8Y47gYF94IDriNuxgX3ggsQ0lRLkFLUk8uSVFfU0hPUlRfSU5URVJFU1RfUEVS</t>
  </si>
  <si>
    <t>Q0VOVC42LzExLzIwMjQBAAAAOEoVIgIAAAAQMTAuNzg0MTU2NzY1Nzg2NQDPGOO4GBfeCA64jbsYF94II0NJUS5JTkRWLklRX0xBU1RTQUxFUFJJQ0UuNi8xMS8yMDI0AQAAAHZEjxACAAAABTE2Ljg3AM8Y47gYF94IDriNuxgX3ggsQ0lRLlJBUkUuSVFfU0hPUlRfSU5URVJFU1RfUEVSQ0VOVC42LzEyLzIwMjQBAAAA8XoABwIAAAAQNS4zNzU1NDE4MDY2MzAzNADPGOO4GBfeCA64jbsYF94IIkNJUS5STkEuSVFfTEFTVFNBTEVQUklDRS42LzEyLzIwMjQBAAAAHstSDwIAAAAFMzguMzYAzxjjuBgX3ggOuI27GBfeCCxDSVEuUERTQi5JUV9TSE9SVF9JTlRFUkVTVF9QRVJDRU5ULjYvMTIvMjAyNAEAAACHDDQDAgAAAA8xOC4yODk5MjI1Nzg4OTUAzxjjuBgX3ggOuI27GBfeCB9DSVEuTktUUi5JUV9MQVNUU0FMRVBSSUNFLjQ1NDYyAQAAAOl0AAACAAAACTE3LjA5OTk5MQDPGOO4GBfeCA64jbsYF94IHkNJUS5BWk4uSVFfTEFTVFNBTEVQUklDRS40NTQ2MgEAAACGIwUAAgAAAAUxMjMuNADPGOO4GBfeCA64jbsYF94ILENJUS5DUkRMLklRX1NIT1JUX0lOVEVSRVNUX1BFUkNFTlQuNi8xMi8yMDI0AQAAAF1zfCEDAAAAAADPGOO4GBfeCA64jbsYF94IH0NJUS5VUkdOLklRX0xBU1RTQUxFUFJJQ0UuNDU0NTUBAAAA1dJYDgIAAAAFMTIuNzIAzxjjuBgX3ggOuI27GBfeCCFDSVEuQ1JCUC5JUV9CRVRBXzFZ</t>
  </si>
  <si>
    <t>Ul9SU1EuNi8xLzIwMjQBAAAAJG8kDwIAAAATMC4wMDE1NzYxNzMxNDUwNTE0NQDSbxW5GBfeCEVkobsYF94IIUNJUS5JTkFCLklRX0JFVEFfMVlSX1JTUS42LzEvMjAyNAEAAAAUNC4hAgAAABMwLjAwMzcyMjYxMDE0NTUyNjg1ANJvFbkYF94IRWShuxgX3gghQ0lRLkJEVFguSVFfQkVUQV8xWVJfUlNRLjYvMS8yMDI0AQAAAFypUxkCAAAAEjAuMDY3NDE5Mjc1OTEyMzQwNwDSbxW5GBfeCEVkobsYF94IIUNJUS5CR05FLklRX0JFVEFfMVlSX1JTUS42LzEvMjAyNAEAAADg5N0GAwAAAAAA0m8VuRgX3ghFZKG7GBfeCCBDSVEuTExZLklRX0JFVEFfMVlSX1JTUS42LzEvMjAyNAEAAAAbWwQAAgAAABIwLjAyNTg1MjM3Mzg3MDcwMTYA0m8VuRgX3ghFZKG7GBfeCCFDSVEuTlRMQS5JUV9CRVRBXzFZUl9SU1EuNi8yLzIwMjQBAAAAdOOOEAIAAAARMC4zNDgwNzA2MjU2NTU4MzcA0m8VuRgX3ghFZKG7GBfeCCBDSVEuQVpOLklRX0JFVEFfMVlSX1JTUS42LzIvMjAyNAEAAACGIwUAAgAAABEwLjE4MjExMDgzNjAzOTQwNADSbxW5GBfeCEVkobsYF94IIUNJUS5HTUFCLklRX0JFVEFfMVlSX1JTUS42LzIvMjAyNAEAAABoKAoAAgAAABEwLjEwOTQyNDE3ODUwNzUyNADSbxW5GBfeCEVkobsYF94IIkNJUS5EU05LWS5JUV9CRVRBXzFZUl9SU1EuNi8yLzIwMjQBAAAAOZlpAQMAAAAAANJvFbkYF94IRWShuxgX3ggh</t>
  </si>
  <si>
    <t>Q0lRLkFNR04uSVFfQkVUQV8xWVJfUlNRLjYvMi8yMDI0AQAAAPBgAAACAAAAEjAuMDIyODcwMTgzNTk4MjgyMgDSbxW5GBfeCEVkobsYF94IIUNJUS5DTERJLklRX0JFVEFfMVlSX1JTUS42LzMvMjAyNAEAAAB5/BoiAgAAABIwLjAxNTgxOTM1NzY3NjE4MzEAhXQWuRgX3ghFZKG7GBfeCCFDSVEuTlZDUi5JUV9CRVRBXzFZUl9SU1EuNi8zLzIwMjQBAAAA6HwfBAIAAAASMC4wNzYxMDEzNTM1MjgwMzczANJvFbkYF94IRWShuxgX3gghQ0lRLkVOVFguSVFfQkVUQV8xWVJfUlNRLjYvMy8yMDI0AQAAAC6mYAYCAAAAEjAuMDEwMTYyODMwMzE1MjYxNwDSbxW5GBfeCEVkobsYF94IIENJUS5CTVkuSVFfQkVUQV8xWVJfUlNRLjYvMy8yMDI0AQAAAMZkAAACAAAAEjAuMDMwMDI5MjkyOTkzMDU1NgCFdBa5GBfeCEVkobsYF94IIENJUS5UQUsuSVFfQkVUQV8xWVJfUlNRLjYvMy8yMDI0AQAAACxYDQADAAAAAADSbxW5GBfeCEVkobsYF94IIUNJUS5NTk9WLklRX0JFVEFfMVlSX1JTUS42LzMvMjAyNAEAAAC4VI0AAgAAABIwLjAxMDgxMjMyMTY5Njc5NjgA0m8VuRgX3ghFZKG7GBfeCCFDSVEuQUxYTy5JUV9CRVRBXzFZUl9SU1EuNi8zLzIwMjQBAAAAkAP/EQIAAAASMC4wNzM4NTU0NTE0NjgzMjIxANJvFbkYF94IRWShuxgX3gghQ0lRLkFSV1IuSVFfQkVUQV8xWVJfUlNRLjYvMy8yMDI0AQAAAIYZAwACAAAA</t>
  </si>
  <si>
    <t>EDAuMTgwNTE4OTc0MzY0NjkA0m8VuRgX3ghFZKG7GBfeCCFDSVEuU1BSQi5JUV9CRVRBXzFZUl9SU1EuNi8zLzIwMjQBAAAA8RLmGAIAAAASMC4wMzY3NDY1NDMyNDY0OTI5ANJvFbkYF94IRWShuxgX3gghQ0lRLlpZTUUuSVFfQkVUQV8xWVJfUlNRLjYvMy8yMDI0AQAAAGdklAICAAAAEjAuMDU0MTc5MDY3MDMwNDIzNADSbxW5GBfeCEVkobsYF94IIENJUS5NUksuSVFfQkVUQV8xWVJfUlNRLjYvMy8yMDI0AQAAAPZmBAACAAAAEjAuMDE5ODYxNjg2NTkzNTY4NADSbxW5GBfeCEVkobsYF94IIUNJUS5NT0xOLklRX0JFVEFfMVlSX1JTUS42LzEvMjAyNAEAAADInPIBAgAAABEwLjA1MjgwNDkwMDA2MTc3NQDSbxW5GBfeCJrsnrsYF94IIENJUS5NUksuSVFfQkVUQV8xWVJfUlNRLjYvMS8yMDI0AQAAAPZmBAACAAAAEjAuMDE5ODYxNjg2NTkzNTY4NADSbxW5GBfeCJrsnrsYF94IIUNJUS5BRk1ELklRX0JFVEFfMVlSX1JTUS42LzEvMjAyNAEAAADb9wwAAwAAAAAA0m8VuRgX3gia7J67GBfeCCFDSVEuR0lMRC5JUV9CRVRBXzFZUl9SU1EuNi8xLzIwMjQBAAAASnEAAAIAAAASMC4wNzI2Nzk4MjcyODg1Njk4ANJvFbkYF94ImuyeuxgX3gghQ0lRLkNZQ0MuSVFfQkVUQV8xWVJfUlNRLjYvMS8yMDI0AQAAAEzoAQADAAAAAACFdBa5GBfeCJrsnrsYF94IIUNJUS5IT1dMLklRX0JFVEFfMVlSX1JTUS42LzEv</t>
  </si>
  <si>
    <t>MjAyNAEAAADhJWwhAgAAABMwLjAwNTA1OTQxMDgwMjU0OTE3AIV0FrkYF94ImuyeuxgX3gghQ0lRLkZMR1QuSVFfQkVUQV8xWVJfUlNRLjYvMi8yMDI0AQAAAOH/zxICAAAAETAuMTQ3OTQ3NzU4MzEyODM3ANJvFbkYF94ImuyeuxgX3gghQ0lRLk1SVVMuSVFfQkVUQV8xWVJfUlNRLjYvMi8yMDI0AQAAABBkfAECAAAAEDAuMTg5NDQ1MDcyMjUyMTYAhXQWuRgX3gia7J67GBfeCCFDSVEuR1BDUi5JUV9CRVRBXzFZUl9SU1EuNi8zLzIwMjQBAAAAmvC+YwIAAAASMC4wMTUyMzcxOTk0MzM0NjA0ANJvFbkYF94ImuyeuxgX3gghQ0lRLkJQVEguSVFfQkVUQV8xWVJfUlNRLjYvMy8yMDI0AQAAALJlPAICAAAAEzAuMDA1ODI3NjIyNzg4NDYxODQA0m8VuRgX3gia7J67GBfeCCFDSVEuQ0xEWC5JUV9CRVRBXzFZUl9SU1EuNi8zLzIwMjQBAAAAVcySAAIAAAARMC4xMjAzODg1MDg0Nzc1NjkA0m8VuRgX3gia7J67GBfeCCFDSVEuQkNUWC5JUV9CRVRBXzFZUl9SU1EuNi8zLzIwMjQBAAAA9tyhDwMAAAAAANJvFbkYF94ImuyeuxgX3gghQ0lRLkNWS0QuSVFfQkVUQV8xWVJfUlNRLjYvMy8yMDI0AQAAADKP4WoCAAAAEjAuMDM0NTA3OTM3MDI5NDA5NQDSbxW5GBfeCJrsnrsYF94IIUNJUS5LWU1SLklRX0JFVEFfMVlSX1JTUS42LzEvMjAyNAEAAAALkE8gAgAAABEwLjI5NzQyNTEzODcwNTQ0NgDSbxW5GBfeCJrs</t>
  </si>
  <si>
    <t>nrsYF94IIUNJUS5FVkFYLklRX0JFVEFfMVlSX1JTUS42LzEvMjAyNAEAAAAOyAMTAgAAABIwLjAxNzUwMzg5MzA4MDM4MzkA0m8VuRgX3gia7J67GBfeCCFDSVEuS1BUSS5JUV9CRVRBXzFZUl9SU1EuNi8xLzIwMjQBAAAA5XTgBgIAAAASMC4wMzcyNTQzOTU2MzA0MDYzANJvFbkYF94ImuyeuxgX3gghQ0lRLlJDVVMuSVFfQkVUQV8xWVJfUlNRLjYvMS8yMDI0AQAAADS/ZRMCAAAAETAuMTM3MjQxMDIwODM3NzY4ANJvFbkYF94ImuyeuxgX3gghQ0lRLkNHRU4uSVFfQkVUQV8xWVJfUlNRLjYvMS8yMDI0AQAAAOOIAgACAAAAEjAuMDQ2OTIwNTExMjMwNzc3MgDSbxW5GBfeCJrsnrsYF94IIUNJUS5LQUxWLklRX0JFVEFfMVlSX1JTUS42LzMvMjAyNAEAAAAQjiUIAgAAABIwLjAzODMxODgxMDM5NzU4NzcA0m8VuRgX3gh8gpy7GBfeCCFDSVEuTVRFTS5JUV9CRVRBXzFZUl9SU1EuNi8zLzIwMjQBAAAAmZupAQMAAAAAANJvFbkYF94IfIKcuxgX3gghQ0lRLkFHSU8uSVFfQkVUQV8xWVJfUlNRLjYvMy8yMDI0AQAAAAskxgICAAAAETAuMTU1NDE5NzQ1ODcxNjc1ANJvFbkYF94IfIKcuxgX3gghQ0lRLkdNQUIuSVFfQkVUQV8xWVJfUlNRLjYvMy8yMDI0AQAAAGgoCgACAAAAETAuMTA5NDI0MTc4NTA3NTI0AIV0FrkYF94IfIKcuxgX3gghQ0lRLlhBSVIuSVFfQkVUQV8xWVJfUlNRLjYvMy8yMDI0AQAAALF7</t>
  </si>
  <si>
    <t>5g8CAAAAEjAuMDcyNTMzMDUzMzQ3NzEzMQDSbxW5GBfeCHyCnLsYF94IIENJUS5PTkMuSVFfQkVUQV8xWVJfUlNRLjYvMy8yMDI0AQAAAODk3QYCAAAAETAuMTc4OTgwNzc0MzQyNjM1AIV0FrkYF94IfIKcuxgX3gggQ0lRLkxMWS5JUV9CRVRBXzFZUl9SU1EuNi8zLzIwMjQBAAAAG1sEAAIAAAASMC4wMjU4NTIzNzM4NzA3MDE2AIV0FrkYF94IfIKcuxgX3gghQ0lRLkROTEkuSVFfQkVUQV8xWVJfUlNRLjYvMy8yMDI0AQAAAA459RECAAAAETAuMjQ1MzY1OTE2MTI0NzczAIV0FrkYF94IfIKcuxgX3gghQ0lRLk5VVkIuSVFfQkVUQV8xWVJfUlNRLjYvMS8yMDI0AQAAAD/tFiYCAAAAETAuMTM5NDY1MjQ4MDg3MzM1AIV0FrkYF94IfIKcuxgX3gggQ0lRLk9OQy5JUV9CRVRBXzFZUl9SU1EuNi8xLzIwMjQBAAAA4OTdBgIAAAARMC4xNzg5ODA3NzQzNDI2MzUAhXQWuRgX3gh8gpy7GBfeCCFDSVEuRVJBUy5JUV9CRVRBXzFZUl9SU1EuNi8xLzIwMjQBAAAAfy5+IwIAAAAQMC4xMTYwMDk4NDMzNjkyOACFdBa5GBfeCHyCnLsYF94IIUNJUS5DUkJVLklRX0JFVEFfMVlSX1JTUS42LzIvMjAyNAEAAAAvRzkQAgAAABIwLjA0NzI1MjQ2OTY3NzAzNjcAhXQWuRgX3gh8gpy7GBfeCCFDSVEuTkJUWC5JUV9CRVRBXzFZUl9SU1EuNi8yLzIwMjQBAAAAu64/AQMAAAAAAIV0FrkYF94IfIKcuxgX3gghQ0lRLlJDVVMu</t>
  </si>
  <si>
    <t>SVFfQkVUQV8xWVJfUlNRLjYvMi8yMDI0AQAAADS/ZRMCAAAAETAuMTM3MjQxMDIwODM3NzY4AIV0FrkYF94IfIKcuxgX3gghQ0lRLkNHRU0uSVFfQkVUQV8xWVJfUlNRLjYvMy8yMDI0AQAAAH96JiACAAAAEDAuMTIyMTQxOTMxOTE2MDkAhXQWuRgX3gh8gpy7GBfeCCFDSVEuWkxBQi5JUV9CRVRBXzFZUl9SU1EuNi8zLzIwMjQBAAAAdwIpEAIAAAARMC4xMzg2MzExOTE5NTM4MjEAhXQWuRgX3gh8gpy7GBfeCCFDSVEuS1RSQS5JUV9CRVRBXzFZUl9SU1EuNi8zLzIwMjQFAAAAAAAAAAgAAAAUKEludmFsaWQgSWRlbnRpZmllcimFdBa5GBfeCHyCnLsYF94IIUNJUS5QR0VOLklRX0JFVEFfMVlSX1JTUS42LzMvMjAyNAEAAAAJR1UBAgAAABAwLjE3MDM4MjkyNjYxNTk5AIV0FrkYF94IfIKcuxgX3gghQ0lRLkRDUEguSVFfQkVUQV8xWVJfUlNRLjYvMy8yMDI0BQAAAAAAAAAIAAAAFChJbnZhbGlkIElkZW50aWZpZXIphXQWuRgX3gh8gpy7GBfeCCFDSVEuQkRSWC5JUV9CRVRBXzFZUl9SU1EuNi8zLzIwMjQBAAAAzn+WEAIAAAASMC4wNzAxMTE5NDkxMTU2NDE3AIV0FrkYF94IfIKcuxgX3gghQ0lRLkJHTkUuSVFfQkVUQV8xWVJfUlNRLjYvMy8yMDI0AQAAAODk3QYDAAAAAACFdBa5GBfeCHyCnLsYF94IIUNJUS5OR05FLklRX0JFVEFfMVlSX1JTUS42LzMvMjAyNAEAAAC7vuIjAgAAABEwLjExMDE3NjAz</t>
  </si>
  <si>
    <t>MjIxMjE1MgCFdBa5GBfeCHyCnLsYF94IIUNJUS5SRVBMLklRX0JFVEFfMVlSX1JTUS42LzMvMjAyNAEAAABE6BIiAgAAABIwLjAzOTg2NDA1OTA2NTc3ODYAhXQWuRgX3gh8gpy7GBfeCCFDSVEuUFBCVC5JUV9CRVRBXzFZUl9SU1EuNi8zLzIwMjQBAAAALaI2AQIAAAASMC4wMTM5MTQzODIyNTI4NzEyAIV0FrkYF94IfIKcuxgX3gghQ0lRLkNFTFUuSVFfQkVUQV8xWVJfUlNRLjYvMy8yMDI0AQAAADE8VhgCAAAAEjAuMDcxMTAwODY5ODI5OTM2OQCFdBa5GBfeCHyCnLsYF94IIUNJUS5QQllJLklRX0JFVEFfMVlSX1JTUS42LzMvMjAyNAEAAAACaqwHAgAAABEwLjA3NTQxOTk2MDMxODY1NQCFdBa5GBfeCHyCnLsYF94IIUNJUS5BTEtTLklRX0JFVEFfMVlSX1JTUS42LzMvMjAyNAEAAAD8XwAAAgAAABIwLjA0MTg4ODQ2NDE5NjkxNjkAhXQWuRgX3gh8gpy7GBfeCCFDSVEuTVJOQS5JUV9CRVRBXzFZUl9SU1EuNi8zLzIwMjQBAAAA/IOrBwIAAAARMC4xMzMxODc1NTY5NDg2ODQAhXQWuRgX3gh8gpy7GBfeCCFDSVEuUEhWUy5JUV9CRVRBXzFZUl9SU1EuNi8zLzIwMjQBAAAAcIsEGAIAAAASMC4wNjUyNjIyODU4NDQ5OTg0AIV0FrkYF94IfIKcuxgX3gghQ0lRLllNQUIuSVFfQkVUQV8xWVJfUlNRLjYvNC8yMDI0BQAAAAAAAAAIAAAAFChJbnZhbGlkIElkZW50aWZpZXIphXQWuRgX3gh8gpy7GBfeCCFD</t>
  </si>
  <si>
    <t>SVEuQUJVUy5JUV9CRVRBXzFZUl9SU1EuNi81LzIwMjQBAAAAKD4JAgIAAAASMC4wNjI2MjMyNTkyNDUyNTY3AIV0FrkYF94IHQuauxgX3gghQ0lRLkFEQVAuSVFfQkVUQV8xWVJfUlNRLjYvMy8yMDI0AQAAAOayUhEDAAAAAACFdBa5GBfeCB0LmrsYF94IIUNJUS5CVEFJLklRX0JFVEFfMVlSX1JTUS42LzMvMjAyNAEAAAANL2YgAgAAABMwLjAwOTQ0MDQxMTYwMDcyNjY2AIV0FrkYF94IHQuauxgX3gghQ0lRLkdJTEQuSVFfQkVUQV8xWVJfUlNRLjYvMy8yMDI0AQAAAEpxAAACAAAAEjAuMDcyNjc5ODI3Mjg4NTY5OACFdBa5GBfeCB0LmrsYF94IIUNJUS5FUkFTLklRX0JFVEFfMVlSX1JTUS42LzMvMjAyNAEAAAB/Ln4jAgAAABAwLjExNjAwOTg0MzM2OTI4AIV0FrkYF94IHQuauxgX3gghQ0lRLlZLVFguSVFfQkVUQV8xWVJfUlNRLjYvNC8yMDI0AQAAAPK8tQ4CAAAAEjAuMDUzMDEyMjgzNzg5NzExOQCFdBa5GBfeCB0LmrsYF94IIUNJUS5WWU5FLklRX0JFVEFfMVlSX1JTUS42LzUvMjAyNAEAAAAqXWMAAgAAABEwLjEzOTkzOTAxNDEyOTczNQCFdBa5GBfeCB0LmrsYF94IIUNJUS5JTU5OLklRX0JFVEFfMVlSX1JTUS42LzUvMjAyNAEAAAAu+QMAAgAAABEwLjAzMTMwOTMzNTQ5Mjc0NwCFdBa5GBfeCB0LmrsYF94IIUNJUS5HSUxELklRX0JFVEFfMVlSX1JTUS42LzYvMjAyNAEAAABKcQAAAgAAABIw</t>
  </si>
  <si>
    <t>LjA3MjY3OTgyNzI4ODU2OTgAhXQWuRgX3ggdC5q7GBfeCCBDSVEuQVpOLklRX0JFVEFfMVlSX1JTUS42LzQvMjAyNAEAAACGIwUAAgAAABEwLjE4MjExMDgzNjAzOTQwNACFdBa5GBfeCB0LmrsYF94IIkNJUS5EU05LWS5JUV9CRVRBXzFZUl9SU1EuNi8zLzIwMjQBAAAAOZlpAQMAAAAAAIV0FrkYF94IHQuauxgX3gghQ0lRLkVMRE4uSVFfQkVUQV8xWVJfUlNRLjYvMy8yMDI0AQAAALmYuQMCAAAAEzAuMDA2Nzk3Njc5NjE0NTEzNzQAhXQWuRgX3ggdC5q7GBfeCCFDSVEuU1dUWC5JUV9CRVRBXzFZUl9SU1EuNi8zLzIwMjQFAAAAAAAAAAgAAAAUKEludmFsaWQgSWRlbnRpZmllcimFdBa5GBfeCB0LmrsYF94IIUNJUS5DQVBSLklRX0JFVEFfMVlSX1JTUS42LzQvMjAyNAEAAACVrMIBAgAAABIwLjAyMzA4NDI2MjkzNzc3OTYAhXQWuRgX3ggdC5q7GBfeCCFDSVEuQ0xZRC5JUV9CRVRBXzFZUl9SU1EuNi81LzIwMjQBAAAAIf5LAQMAAAACTk0AhXQWuRgX3ggdC5q7GBfeCCFDSVEuQVNNQi5JUV9CRVRBXzFZUl9SU1EuNi81LzIwMjQBAAAAEInxBQIAAAARMC4wMjE4MjEzMTEzNzY2ODEAhXQWuRgX3ggdC5q7GBfeCCFDSVEuVlRZWC5JUV9CRVRBXzFZUl9SU1EuNi81LzIwMjQBAAAABBQWKAIAAAAQMC4wMTM2Mzc2ODUyMzY1NACFdBa5GBfeCOGtl7sYF94IIUNJUS5TR01ULklRX0JFVEFfMVlSX1JTUS42</t>
  </si>
  <si>
    <t>LzYvMjAyNAEAAAAEEQ8CAgAAABEwLjEyNTc3NzEzODY1Mzk1OACFdBa5GBfeCB0LmrsYF94IIUNJUS5DTU1CLklRX0JFVEFfMVlSX1JTUS42LzYvMjAyNAEAAACy00gTAgAAABEwLjA4NjUxODczMDU1MzQ0NgCFdBa5GBfeCOGtl7sYF94IIUNJUS5UVkdOLklRX0JFVEFfMVlSX1JTUS42LzYvMjAyNAEAAACye9spAgAAABIwLjAxMjMwMjU1MDA5NTQ1MDYAhXQWuRgX3gjhrZe7GBfeCCFDSVEuU05EWC5JUV9CRVRBXzFZUl9SU1EuNi82LzIwMjQBAAAAyqafAQIAAAARMC4yNzc4NDgzMzI0NTM3NjYAhXQWuRgX3gjhrZe7GBfeCCFDSVEuQVJDVC5JUV9CRVRBXzFZUl9SU1EuNi83LzIwMjQBAAAApcMCDgIAAAARMC4xOTU2MDczOTU5OTYxNDkAhXQWuRgX3gjhrZe7GBfeCCJDSVEuTVJOQS5JUV9CRVRBXzFZUl9SU1EuNi8xMC8yMDI0AQAAAPyDqwcCAAAAETAuMTM3NDc3MTgxMDQ1MDc5AIV0FrkYF94I4a2XuxgX3ggiQ0lRLkNBTkYuSVFfQkVUQV8xWVJfUlNRLjYvMTAvMjAyNAEAAABJVAoAAgAAABIwLjA0MjA0MDcyMjY5NjIzMDUAhXQWuRgX3gjhrZe7GBfeCCFDSVEuTlZPLklRX0JFVEFfMVlSX1JTUS42LzEwLzIwMjQBAAAAfO8EAAMAAAAAAIV0FrkYF94I4a2XuxgX3ggiQ0lRLk1OUFIuSVFfQkVUQV8xWVJfUlNRLjYvMTAvMjAyNAEAAABLpiQSAgAAABIwLjAxMTQ5Mzg5OTcyNDA2ODkAhXQWuRgX</t>
  </si>
  <si>
    <t>3gjhrZe7GBfeCCJDSVEuTlJYUC5JUV9CRVRBXzFZUl9SU1EuNi8xMC8yMDI0AQAAABV6CRMCAAAAEjAuMDU1OTY4MTA1NzQ3NzU1NQCFdBa5GBfeCOGtl7sYF94IIUNJUS5BTk5YLklRX0JFVEFfMVlSX1JTUS42LzQvMjAyNAEAAAD/rq4QAgAAABIwLjA1MjI2NjkyMzc5MTk5MjUAhXQWuRgX3gjhrZe7GBfeCCFDSVEuU0lMTy5JUV9CRVRBXzFZUl9SU1EuNi80LzIwMjQBAAAAGi+0BwIAAAASMC4wNjkxMzAwMTYxMjQ2MDcxAIV0FrkYF94I4a2XuxgX3gghQ0lRLklEWUEuSVFfQkVUQV8xWVJfUlNRLjYvMy8yMDI0AQAAAGsdpxMCAAAAETAuMTY1NDA2NTA5NjIwNjY1AIV0FrkYF94I4a2XuxgX3gghQ0lRLklQU0MuSVFfQkVUQV8xWVJfUlNRLjYvMy8yMDI0AQAAAJ7pVyUCAAAAEjAuMDM1ODgxMTQ0NjUwOTQ4NgCFdBa5GBfeCOGtl7sYF94IIUNJUS5KQVpaLklRX0JFVEFfMVlSX1JTUS42LzMvMjAyNAEAAABFnWYAAgAAABIwLjA0Mzg3Njc3NzkzNTI4NTEAhXQWuRgX3gjhrZe7GBfeCCBDSVEuTlZTLklRX0JFVEFfMVlSX1JTUS42LzMvMjAyNAEAAACptegPAgAAABQwLjAwMDE5MzIzMTc0MTM3MTUzNQCFdBa5GBfeCOGtl7sYF94IHkNJUS5LWU1SLklRX01BUktFVENBUC42LzEvMjAyNAEAAAALkE8gAgAAAAsxOTcwLjIxMzc5MwEGAAAABQAAAAExAQAAAAstMTk5NzMyOTYyNwMAAAADMTYwAgAAAAYx</t>
  </si>
  <si>
    <t>MDAwNTQEAAAAATAHAAAACDYvMS8yMDI0hXQWuRgX3ghFZKG7GBfeCB9DSVEuTU9MTi5JUV9MQVNUU0FMRVBSSUNFLjQ1NDUwAQAAAMic8gECAAAABTMuNzQ1AIV0FrkYF94IRWShuxgX3ggeQ0lRLkVWQVguSVFfTUFSS0VUQ0FQLjYvMS8yMDI0AQAAAA7IAxMCAAAACTE5Ljg1ODU1NAEGAAAABQAAAAExAQAAAAstMTk5MTg2NjcxNAMAAAADMTYwAgAAAAYxMDAwNTQEAAAAATAHAAAACDYvMS8yMDI0hXQWuRgX3ghFZKG7GBfeCB5DSVEuTVJLLklRX0xBU1RTQUxFUFJJQ0UuNDU0NTABAAAA9mYEAAIAAAAGMTMwLjY3AIV0FrkYF94IRWShuxgX3ggeQ0lRLktQVEkuSVFfTUFSS0VUQ0FQLjYvMS8yMDI0AQAAAOV04AYCAAAACjEyMC43NjUwOTEBBgAAAAUAAAABMQEAAAALLTE5OTU0MTA5OTgDAAAAAzE2MAIAAAAGMTAwMDU0BAAAAAEwBwAAAAg2LzEvMjAyNIV0FrkYF94IRWShuxgX3ggfQ0lRLkFGTUQuSVFfTEFTVFNBTEVQUklDRS40NTQ1MAEAAADb9wwAAwAAAAAAhXQWuRgX3ghFZKG7GBfeCB5DSVEuUkNVUy5JUV9NQVJLRVRDQVAuNi8xLzIwMjQBAAAANL9lEwIAAAALMTM3MC42NjE4NzYBBgAAAAUAAAABMQEAAAALLTE5OTU0OTYwMDADAAAAAzE2MAIAAAAGMTAwMDU0BAAAAAEwBwAAAAg2LzEvMjAyNIV0FrkYF94IRWShuxgX3ggfQ0lRLkdJTEQuSVFfTEFTVFNBTEVQUklDRS40NTQ1MAEAAABKcQAA</t>
  </si>
  <si>
    <t>AgAAAAQ2NC43AIV0FrkYF94IRWShuxgX3ggeQ0lRLkNHRU4uSVFfTUFSS0VUQ0FQLjYvMS8yMDI0AQAAAOOIAgACAAAACjE5NC4yODA1MTkBBgAAAAUAAAABMQEAAAALLTE5OTMyNTk3MzEDAAAAAzE2MAIAAAAGMTAwMDU0BAAAAAEwBwAAAAg2LzEvMjAyNIV0FrkYF94IRWShuxgX3ggfQ0lRLkNZQ0MuSVFfTEFTVFNBTEVQUklDRS40NTQ1MAEAAABM6AEAAwAAAAAAhXQWuRgX3ghFZKG7GBfeCB1DSVEuTVJLLklRX01BUktFVENBUC42LzEvMjAyNAEAAAD2ZgQAAgAAAA0zMTc5NjguNTAzNzgxAQYAAAAFAAAAATEBAAAACy0xOTk2NTQyMjA4AwAAAAMxNjACAAAABjEwMDA1NAQAAAABMAcAAAAINi8xLzIwMjSFdBa5GBfeCEVkobsYF94IH0NJUS5IT1dMLklRX0xBU1RTQUxFUFJJQ0UuNDU0NTABAAAA4SVsIQIAAAAEMy40OQCFdBa5GBfeCEVkobsYF94IHkNJUS5GTEdULklRX01BUktFVENBUC42LzIvMjAyNAEAAADh/88SAgAAAAo2MTcuOTM2NTQ3AQYAAAAFAAAAATEBAAAACy0xOTk2NDg0MTcxAwAAAAMxNjACAAAABjEwMDA1NAQAAAABMAcAAAAINi8yLzIwMjSFdBa5GBfeCEVkobsYF94IH0NJUS5GTEdULklRX0xBU1RTQUxFUFJJQ0UuNDU0NTABAAAA4f/PEgIAAAAEMjAuMwCFdBa5GBfeCEVkobsYF94IHkNJUS5HTUFCLklRX01BUktFVENBUC42LzIvMjAyNAEAAABoKAoAAgAAAA0xMjQ5MDEuMDI1</t>
  </si>
  <si>
    <t>NzgyAQYAAAAFAAAAATEBAAAACy0xOTg0MzM0MDQ3AwAAAAI0MgIAAAAGMTAwMDU0BAAAAAEwBwAAAAg2LzIvMjAyNIV0FrkYF94IRWShuxgX3ggfQ0lRLk1SVVMuSVFfTEFTVFNBTEVQUklDRS40NTQ1MAEAAAAQZHwBAgAAAAQ1Mi45AIV0FrkYF94IRWShuxgX3ggeQ0lRLkFNR04uSVFfTUFSS0VUQ0FQLjYvMi8yMDI0AQAAAPBgAAACAAAADTE2NDA2OC41NTA1NDgBBgAAAAUAAAABMQEAAAALLTE5OTY2MDcxODADAAAAAzE2MAIAAAAGMTAwMDU0BAAAAAEwBwAAAAg2LzIvMjAyNIV0FrkYF94IRWShuxgX3ggfQ0lRLkFNR04uSVFfTEFTVFNBTEVQUklDRS40NTQ1MAEAAADwYAAAAgAAAAYzMDUuMDIAhXQWuRgX3ghFZKG7GBfeCB5DSVEuS0FMVi5JUV9NQVJLRVRDQVAuNi8zLzIwMjQBAAAAEI4lCAIAAAAKNTEwLjkwMDI2NQEGAAAABQAAAAExAQAAAAstMjAwNjYyNzM0NAMAAAADMTYwAgAAAAYxMDAwNTQEAAAAATAHAAAACDYvMy8yMDI0hXQWuRgX3ghFZKG7GBfeCB9DSVEuR1BDUi5JUV9MQVNUU0FMRVBSSUNFLjQ1NDUzAQAAAJrwvmMCAAAABTUyLjkxAIV0FrkYF94IRWShuxgX3ggeQ0lRLkNMREkuSVFfTUFSS0VUQ0FQLjYvMy8yMDI0AQAAAHn8GiICAAAACTExLjIwMzczNwEGAAAABQAAAAExAQAAAAstMTk5NDM2NjExMQMAAAADMTYwAgAAAAYxMDAwNTQEAAAAATAHAAAACDYvMy8yMDI0hXQWuRgX</t>
  </si>
  <si>
    <t>3ghFZKG7GBfeCB9DSVEuQlBUSC5JUV9MQVNUU0FMRVBSSUNFLjQ1NDUzAQAAALJlPAICAAAABDIuMzEAhXQWuRgX3ghFZKG7GBfeCB5DSVEuTVRFTS5JUV9NQVJLRVRDQVAuNi8zLzIwMjQBAAAAmZupAQIAAAAIOC44ODgyMzgBBgAAAAUAAAABMQEAAAALLTE5OTQwOTU0NjYDAAAAAzE2MAIAAAAGMTAwMDU0BAAAAAEwBwAAAAg2LzMvMjAyNIV0FrkYF94IRWShuxgX3ggfQ0lRLkNMRFguSVFfTEFTVFNBTEVQUklDRS40NTQ1MwEAAABVzJIAAgAAAAUzNC42NACFdBa5GBfeCEVkobsYF94IH0NJUS5CQ1RYLklRX0xBU1RTQUxFUFJJQ0UuNDU0NTMBAAAA9tyhDwIAAAAKMjA4LjQ5OTg5NQCFdBa5GBfeCEVkobsYF94IHUNJUS5CTVkuSVFfTUFSS0VUQ0FQLjYvMy8yMDI0AQAAAMZkAAACAAAACzg0NjcxLjk3MTAxAQYAAAAFAAAAATEBAAAACy0xOTk5MjY2NDYzAwAAAAMxNjACAAAABjEwMDA1NAQAAAABMAcAAAAINi8zLzIwMjSFdBa5GBfeCEVkobsYF94IH0NJUS5DVktELklRX0xBU1RTQUxFUFJJQ0UuNDU0NTMBAAAAMo/hagIAAAAINi42MjI0OTYAhXQWuRgX3ghFZKG7GBfeCB5DSVEuQUdJTy5JUV9NQVJLRVRDQVAuNi8zLzIwMjQBAAAACyTGAgIAAAAJMjQ4OC4zNTkxAQYAAAAFAAAAATEBAAAACy0xOTk2Nzc1MjQ5AwAAAAMxNjACAAAABjEwMDA1NAQAAAABMAcAAAAINi8zLzIwMjSFdBa5GBfeCEVk</t>
  </si>
  <si>
    <t>obsYF94IH0NJUS5JRFlBLklRX0xBU1RTQUxFUFJJQ0UuNDU0NTMBAAAAax2nEwIAAAAFMzguMzMAhXQWuRgX3ghFZKG7GBfeCB9DSVEuUEJZSS5JUV9MQVNUU0FMRVBSSUNFLjQ1NDUzAQAAAAJqrAcCAAAABDMuNDkAhXQWuRgX3ghFZKG7GBfeCB5DSVEuWEFJUi5JUV9NQVJLRVRDQVAuNi8zLzIwMjQBAAAAsXvmDwIAAAAJNTMuNzAxMDM0AQYAAAAFAAAAATEBAAAACy0yMDEwODUxNzgzAwAAAAMxNjACAAAABjEwMDA1NAQAAAABMAcAAAAINi8zLzIwMjSFdBa5GBfeCEVkobsYF94IH0NJUS5JUFNDLklRX0xBU1RTQUxFUFJJQ0UuNDU0NTMBAAAAnulXJQIAAAAEMy4zNQCFdBa5GBfeCEVkobsYF94IH0NJUS5BTEtTLklRX0xBU1RTQUxFUFJJQ0UuNDU0NTMBAAAA/F8AAAIAAAAFMjQuMTkAhXQWuRgX3ghFZKG7GBfeCB1DSVEuT05DLklRX01BUktFVENBUC42LzMvMjAyNAEAAADg5N0GAgAAAAwxNTMwNi4yMDkzMDgBBgAAAAUAAAACMjkCAAAABjEwMDA1NAEAAAALLTE5OTUxMzA2MTADAAAAAzE2MAQAAAABMAcAAAAINi8zLzIwMjSFdBa5GBfeCEVkobsYF94IH0NJUS5KQVpaLklRX0xBU1RTQUxFUFJJQ0UuNDU0NTMBAAAARZ1mAAIAAAAGMTA4Ljk5AIV0FrkYF94IRWShuxgX3ggfQ0lRLk1STkEuSVFfTEFTVFNBTEVQUklDRS40NTQ1MwEAAAD8g6sHAgAAAAYxNDguNTkAhXQWuRgX3ghFZKG7GBfeCChD</t>
  </si>
  <si>
    <t>SVEuS1lNUi5JUV9QUklDRV9WT0xfSElTVF82TVRILjYvMS8yMDI0AQAAAAuQTyACAAAABzU5LjYzNzQAhXQWuRgX3ghFZKG7GBfeCCtDSVEuQ1JCUC5JUV9TSE9SVF9JTlRFUkVTVF9QRVJDRU5ULjYvMS8yMDI0AQAAACRvJA8CAAAAEDQuODAxOTkwNjYyNTkzMTkAhXQWuRgX3ghFZKG7GBfeCChDSVEuRVZBWC5JUV9QUklDRV9WT0xfSElTVF82TVRILjYvMS8yMDI0AQAAAA7IAxMCAAAACDE3OS40NzUxAIV0FrkYF94IRWShuxgX3ggrQ0lRLklOQUIuSVFfU0hPUlRfSU5URVJFU1RfUEVSQ0VOVC42LzEvMjAyNAEAAAAUNC4hAgAAABEwLjIzOTE3NDEwMzYxNDY0MQCFdBa5GBfeCEVkobsYF94IKENJUS5LUFRJLklRX1BSSUNFX1ZPTF9ISVNUXzZNVEguNi8xLzIwMjQBAAAA5XTgBgIAAAAIMTEwLjQ4MDUAhXQWuRgX3ghFZKG7GBfeCCtDSVEuQkRUWC5JUV9TSE9SVF9JTlRFUkVTVF9QRVJDRU5ULjYvMS8yMDI0AQAAAFypUxkCAAAAEDMuODAxOTE0MjY1ODA1MTgAhXQWuRgX3ghFZKG7GBfeCChDSVEuUkNVUy5JUV9QUklDRV9WT0xfSElTVF82TVRILjYvMS8yMDI0AQAAADS/ZRMCAAAABzU5LjI1NzkAhXQWuRgX3ghFZKG7GBfeCCtDSVEuQkdORS5JUV9TSE9SVF9JTlRFUkVTVF9QRVJDRU5ULjYvMS8yMDI0AQAAAODk3QYDAAAAAACFdBa5GBfeCEVkobsYF94IKENJUS5DR0VOLklRX1BSSUNFX1ZPTF9I</t>
  </si>
  <si>
    <t>SVNUXzZNVEguNi8xLzIwMjQBAAAA44gCAAIAAAAHMTY2LjAxOACFdBa5GBfeCEVkobsYF94IKkNJUS5MTFkuSVFfU0hPUlRfSU5URVJFU1RfUEVSQ0VOVC42LzEvMjAyNAEAAAAbWwQAAgAAABEwLjU5OTc4MTYxODgwOTY0MQCFdBa5GBfeCEVkobsYF94IJ0NJUS5NUksuSVFfUFJJQ0VfVk9MX0hJU1RfNk1USC42LzEvMjAyNAEAAAD2ZgQAAgAAAAcxNy4yNDA3AIV0FrkYF94IRWShuxgX3ggrQ0lRLk5UTEEuSVFfU0hPUlRfSU5URVJFU1RfUEVSQ0VOVC42LzIvMjAyNAEAAAB0444QAgAAABAxNS43MjE1Nzc0MTYwNzU3AIV0FrkYF94IRWShuxgX3ggoQ0lRLkZMR1QuSVFfUFJJQ0VfVk9MX0hJU1RfNk1USC42LzIvMjAyNAEAAADh/88SAgAAAAczNy4xMTI1AIV0FrkYF94IRWShuxgX3ggqQ0lRLkFaTi5JUV9TSE9SVF9JTlRFUkVTVF9QRVJDRU5ULjYvMi8yMDI0AQAAAIYjBQADAAAAAACFdBa5GBfeCEVkobsYF94IKENJUS5HTUFCLklRX1BSSUNFX1ZPTF9ISVNUXzZNVEguNi8yLzIwMjQBAAAAaCgKAAIAAAAHMzEuMDc3MwCFdBa5GBfeCEVkobsYF94IK0NJUS5HTUFCLklRX1NIT1JUX0lOVEVSRVNUX1BFUkNFTlQuNi8yLzIwMjQBAAAAaCgKAAMAAAAAAIV0FrkYF94IRWShuxgX3ggnQ0lRLkFaTi5JUV9QUklDRV9WT0xfSElTVF82TVRILjYvMi8yMDI0AQAAAIYjBQACAAAABzIxLjU5MzYAhXQWuRgX</t>
  </si>
  <si>
    <t>3ghFZKG7GBfeCCxDSVEuRFNOS1kuSVFfU0hPUlRfSU5URVJFU1RfUEVSQ0VOVC42LzIvMjAyNAEAAAA5mWkBAwAAAAAAhXQWuRgX3ghFZKG7GBfeCChDSVEuQU1HTi5JUV9QUklDRV9WT0xfSElTVF82TVRILjYvMi8yMDI0AQAAAPBgAAACAAAABzI3LjA2NTkAhXQWuRgX3ghFZKG7GBfeCCtDSVEuQU1HTi5JUV9TSE9SVF9JTlRFUkVTVF9QRVJDRU5ULjYvMi8yMDI0AQAAAPBgAAACAAAAEDEuOTEwMzk5MTg3OTc3OTUAhXQWuRgX3ghFZKG7GBfeCChDSVEuS0FMVi5JUV9QUklDRV9WT0xfSElTVF82TVRILjYvMy8yMDI0AQAAABCOJQgCAAAABzYxLjIzMTIAhXQWuRgX3ghFZKG7GBfeCCtDSVEuQ0xESS5JUV9TSE9SVF9JTlRFUkVTVF9QRVJDRU5ULjYvMy8yMDI0AQAAAHn8GiICAAAAETAuNTc5MzYxMzM1MzUzNTk3AIV0FrkYF94IRWShuxgX3ggfQ0lRLktZTVIuSVFfTEFTVFNBTEVQUklDRS40NTQ0MwEAAAALkE8gAgAAAAUzMi4xMQCFdBa5GBfeCEVkobsYF94IH0NJUS5FVkFYLklRX0xBU1RTQUxFUFJJQ0UuNDU0NDMBAAAADsgDEwIAAAAFMTguMzUAhXQWuRgX3ghFZKG7GBfeCB9DSVEuS1BUSS5JUV9MQVNUU0FMRVBSSUNFLjQ1NDQzAQAAAOV04AYCAAAACTE0LjUzNjQ5MgCFdBa5GBfeCEVkobsYF94IH0NJUS5SQ1VTLklRX0xBU1RTQUxFUFJJQ0UuNDU0NDMBAAAANL9lEwIAAAAFMTUuMDcAhXQW</t>
  </si>
  <si>
    <t>uRgX3ghFZKG7GBfeCB9DSVEuRkxHVC5JUV9MQVNUU0FMRVBSSUNFLjQ1NDQzAQAAAOH/zxICAAAABTIwLjY1AIV0FrkYF94IRWShuxgX3ggfQ0lRLkFNR04uSVFfTEFTVFNBTEVQUklDRS40NTQ0MwEAAADwYAAAAgAAAAYzMDUuODUAhXQWuRgX3ghFZKG7GBfeCB9DSVEuS0FMVi5JUV9MQVNUU0FMRVBSSUNFLjQ1NDQzAQAAABCOJQgCAAAABTExLjY3AIV0FrkYF94IRWShuxgX3ggfQ0lRLkNMREkuSVFfTEFTVFNBTEVQUklDRS40NTQ0MwEAAAB5/BoiAgAAAAkyMi44MDA5MTIAhXQWuRgX3ghFZKG7GBfeCB9DSVEuTVRFTS5JUV9MQVNUU0FMRVBSSUNFLjQ1NDQzAQAAAJmbqQEDAAAAAACFdBa5GBfeCEVkobsYF94IHkNJUS5HU0suSVFfTEFTVFNBTEVQUklDRS40NTQ0MwEAAADyMwQAAgAAAAYxNy42NjUAhXQWuRgX3ghFZKG7GBfeCB5DSVEuQk1ZLklRX0xBU1RTQUxFUFJJQ0UuNDU0NDMBAAAAxmQAAAIAAAAFNDEuMDkAhXQWuRgX3ghFZKG7GBfeCB9DSVEuQUdJTy5JUV9MQVNUU0FMRVBSSUNFLjQ1NDQzAQAAAAskxgICAAAABTM2LjM0AIV0FrkYF94IRWShuxgX3ggfQ0lRLlhBSVIuSVFfTEFTVFNBTEVQUklDRS40NTQ0MwEAAACxe+YPAgAAAAQyNS42AIV0FrkYF94IRWShuxgX3ggeQ0lRLk9OQy5JUV9MQVNUU0FMRVBSSUNFLjQ1NDQzAQAAAODk3QYCAAAABjE0OC44NQCFdBa5GBfeCEVkobsYF94I</t>
  </si>
  <si>
    <t>HkNJUS5MTFkuSVFfTEFTVFNBTEVQUklDRS40NTQ0MwEAAAAbWwQAAgAAAAY4MjAuMzQAhXQWuRgX3ghFZKG7GBfeCCJDSVEuS1lNUi5JUV9MQVNUU0FMRVBSSUNFLjYvMS8yMDI0AQAAAAuQTyACAAAABTMyLjExAIV0FrkYF94IRWShuxgX3ggfQ0lRLktZTVIuSVFfTEFTVFNBTEVQUklDRS40NTQ1MAEAAAALkE8gAgAAAAUzMi45NgCFdBa5GBfeCEVkobsYF94IHkNJUS5DWUNDLklRX01BUktFVENBUC42LzEvMjAyNAEAAABM6AEAAgAAAAgzLjg2MjQyNAEGAAAABQAAAAExAQAAAAstMTk5NDU1ODc1OAMAAAADMTYwAgAAAAYxMDAwNTQEAAAAATAHAAAACDYvMS8yMDI0hXQWuRgX3ghFZKG7GBfeCB9DSVEuRVZBWC5JUV9MQVNUU0FMRVBSSUNFLjQ1NDUwAQAAAA7IAxMCAAAABTE2Ljk1AIV0FrkYF94IRWShuxgX3ggeQ0lRLk5VVkIuSVFfTUFSS0VUQ0FQLjYvMS8yMDI0AQAAAD/tFiYCAAAACjc2Ni4yMjkwMDkBBgAAAAUAAAABMQEAAAALLTE5OTQ2MDYwNTcDAAAAAzE2MAIAAAAGMTAwMDU0BAAAAAEwBwAAAAg2LzEvMjAyNIV0FrkYF94ImuyeuxgX3ggfQ0lRLktQVEkuSVFfTEFTVFNBTEVQUklDRS40NTQ1MAEAAADldOAGAgAAAAkxNC40MDI5OTIAhXQWuRgX3gia7J67GBfeCB5DSVEuSE9XTC5JUV9NQVJLRVRDQVAuNi8xLzIwMjQBAAAA4SVsIQIAAAAKMjI0LjY2NDI0NwEGAAAABQAAAAExAQAAAAst</t>
  </si>
  <si>
    <t>MTk5MzM0MTI0NgMAAAADMTYwAgAAAAYxMDAwNTQEAAAAATAHAAAACDYvMS8yMDI0hXQWuRgX3gia7J67GBfeCB9DSVEuUkNVUy5JUV9MQVNUU0FMRVBSSUNFLjQ1NDUwAQAAADS/ZRMCAAAABDE1LjUAhXQWuRgX3gia7J67GBfeCB1DSVEuT05DLklRX01BUktFVENBUC42LzEvMjAyNAEAAADg5N0GAgAAAAwxNTU3OS4zODQ5NTIBBgAAAAUAAAACMjkCAAAABjEwMDA1NAEAAAALLTE5OTUxMzA2MTADAAAAAzE2MAQAAAABMAcAAAAINi8xLzIwMjSFdBa5GBfeCJrsnrsYF94IH0NJUS5DR0VOLklRX0xBU1RTQUxFUFJJQ0UuNDU0NTABAAAA44gCAAIAAAAEMi4xMQCFdBa5GBfeCJrsnrsYF94IHkNJUS5FUkFTLklRX01BUktFVENBUC42LzEvMjAyNAEAAAB/Ln4jAgAAAAo2ODYuODc3NjczAQYAAAAFAAAAATEBAAAACy0xOTk1NDQ0MzY0AwAAAAMxNjACAAAABjEwMDA1NAQAAAABMAcAAAAINi8xLzIwMjSFdBa5GBfeCJrsnrsYF94IHkNJUS5DUkJVLklRX01BUktFVENBUC42LzIvMjAyNAEAAAAvRzkQAgAAAAkyNjAuMTE1MTgBBgAAAAUAAAABMQEAAAALLTE5OTU5NTA4OTUDAAAAAzE2MAIAAAAGMTAwMDU0BAAAAAEwBwAAAAg2LzIvMjAyNIV0FrkYF94ImuyeuxgX3ggeQ0lRLk1SVVMuSVFfTUFSS0VUQ0FQLjYvMi8yMDI0AQAAABBkfAECAAAACzM1MjYuNDg3MjE1AQYAAAAFAAAAATEBAAAACy0xOTk1ODY5</t>
  </si>
  <si>
    <t>MTM3AwAAAAMxNjACAAAABjEwMDA1NAQAAAABMAcAAAAINi8yLzIwMjSFdBa5GBfeCJrsnrsYF94IH0NJUS5HTUFCLklRX0xBU1RTQUxFUFJJQ0UuNDU0NTABAAAAaCgKAAIAAAAEMTkzMACFdBa5GBfeCJrsnrsYF94IHkNJUS5OQlRYLklRX01BUktFVENBUC42LzIvMjAyNAEAAAC7rj8BAgAAAAozMDUuNzUxNzUzAQYAAAAFAAAAATEBAAAACy0xOTk5ODQ5MzI3AwAAAAI1MAIAAAAGMTAwMDU0BAAAAAEwBwAAAAg2LzIvMjAyNIV0FrkYF94ImuyeuxgX3ggeQ0lRLlJDVVMuSVFfTUFSS0VUQ0FQLjYvMi8yMDI0AQAAADS/ZRMCAAAACzEzNzAuNjYxODc2AQYAAAAFAAAAATEBAAAACy0xOTk1NDk2MDAwAwAAAAMxNjACAAAABjEwMDA1NAQAAAABMAcAAAAINi8yLzIwMjSFdBa5GBfeCJrsnrsYF94IHkNJUS5DR0VNLklRX01BUktFVENBUC42LzMvMjAyNAEAAAB/eiYgAgAAAAsxMjk5LjA3NTYzNAEGAAAABQAAAAExAQAAAAstMTk5NDMzNjAwNgMAAAADMTYwAgAAAAYxMDAwNTQEAAAAATAHAAAACDYvMy8yMDI0hXQWuRgX3gia7J67GBfeCB9DSVEuS0FMVi5JUV9MQVNUU0FMRVBSSUNFLjQ1NDUzAQAAABCOJQgCAAAABTEyLjA0AIV0FrkYF94ImuyeuxgX3ggeQ0lRLlpMQUIuSVFfTUFSS0VUQ0FQLjYvMy8yMDI0AQAAAHcCKRACAAAACzE3NzYuOTE1NDE0AQYAAAAFAAAAATEBAAAACy0xOTk1ODU4OTM3AwAA</t>
  </si>
  <si>
    <t>AAMxNjACAAAABjEwMDA1NAQAAAABMAcAAAAINi8zLzIwMjSFdBa5GBfeCJrsnrsYF94IH0NJUS5NVEVNLklRX0xBU1RTQUxFUFJJQ0UuNDU0NTMBAAAAmZupAQMAAAAAAIV0FrkYF94ImuyeuxgX3ggeQ0lRLktUUkEuSVFfTUFSS0VUQ0FQLjYvMy8yMDI0BQAAAAAAAAAIAAAAFChJbnZhbGlkIElkZW50aWZpZXIphXQWuRgX3gia7J67GBfeCB5DSVEuR1NLLklRX0xBU1RTQUxFUFJJQ0UuNDU0NTMBAAAA8jMEAAIAAAAFMTYuMjEAhXQWuRgX3gia7J67GBfeCB5DSVEuQk1ZLklRX0xBU1RTQUxFUFJJQ0UuNDU0NTMBAAAAxmQAAAIAAAAFNDIuNTcAhXQWuRgX3gia7J67GBfeCB5DSVEuUEdFTi5JUV9NQVJLRVRDQVAuNi8zLzIwMjQBAAAACUdVAQIAAAAKMzkzLjc3NDcxNgEGAAAABQAAAAExAQAAAAstMTk5NDUxOTU5MwMAAAADMTYwAgAAAAYxMDAwNTQEAAAAATAHAAAACDYvMy8yMDI0hXQWuRgX3gia7J67GBfeCB9DSVEuQUdJTy5JUV9MQVNUU0FMRVBSSUNFLjQ1NDUzAQAAAAskxgICAAAABTQ3LjIyAIV0FrkYF94ImuyeuxgX3ggeQ0lRLkRDUEguSVFfTUFSS0VUQ0FQLjYvMy8yMDI0BQAAAAAAAAAIAAAAFChJbnZhbGlkIElkZW50aWZpZXIphXQWuRgX3gia7J67GBfeCB9DSVEuWEFJUi5JUV9MQVNUU0FMRVBSSUNFLjQ1NDUzAQAAALF75g8CAAAABDI0LjYAhXQWuRgX3gia7J67GBfeCB5DSVEuQkRS</t>
  </si>
  <si>
    <t>WC5JUV9NQVJLRVRDQVAuNi8zLzIwMjQBAAAAzn+WEAIAAAAJMTAuMzA1NzA1AQYAAAAFAAAAATEBAAAACy0yMDAxMTEwMzEyAwAAAAMxNjACAAAABjEwMDA1NAQAAAABMAcAAAAINi8zLzIwMjSFdBa5GBfeCJrsnrsYF94IHkNJUS5CR05FLklRX01BUktFVENBUC42LzMvMjAyNAEAAADg5N0GAgAAAAwxNTMwNi4yMDkzMDgBBgAAAAUAAAACMjkCAAAABjEwMDA1NAEAAAALLTE5OTUxMzA2MTADAAAAAzE2MAQAAAABMAcAAAAINi8zLzIwMjSFdBa5GBfeCJrsnrsYF94IHkNJUS5PTkMuSVFfTEFTVFNBTEVQUklDRS40NTQ1MwEAAADg5N0GAgAAAAYxNTYuMDcAhXQWuRgX3gia7J67GBfeCB5DSVEuTkdORS5JUV9NQVJLRVRDQVAuNi8zLzIwMjQBAAAAu77iIwIAAAAKNDgzLjI1NjE1OQEGAAAABQAAAAExAQAAAAstMTk5MDgyODgyMQMAAAADMTYwAgAAAAYxMDAwNTQEAAAAATAHAAAACDYvMy8yMDI0hXQWuRgX3gia7J67GBfeCB5DSVEuUkVQTC5JUV9NQVJLRVRDQVAuNi8zLzIwMjQBAAAAROgSIgIAAAAKMzM0LjA5ODE3MQEGAAAABQAAAAExAQAAAAstMTk5NDE4MTU0MQMAAAADMTYwAgAAAAYxMDAwNTQEAAAAATAHAAAACDYvMy8yMDI0hXQWuRgX3gia7J67GBfeCB5DSVEuTExZLklRX0xBU1RTQUxFUFJJQ0UuNDU0NTMBAAAAG1sEAAIAAAADODY1AIV0FrkYF94ImuyeuxgX3ggeQ0lRLlBQQlQuSVFfTUFS</t>
  </si>
  <si>
    <t>S0VUQ0FQLjYvMy8yMDI0AQAAAC2iNgECAAAACDg2LjI2MDQ4AQYAAAAFAAAAATEBAAAACy0xOTkyOTg1MDc5AwAAAAI3MQIAAAAGMTAwMDU0BAAAAAEwBwAAAAg2LzMvMjAyNIV0FrkYF94ImuyeuxgX3ggrQ0lRLk1PTE4uSVFfU0hPUlRfSU5URVJFU1RfUEVSQ0VOVC42LzEvMjAyNAEAAADInPIBAwAAAAAAhXQWuRgX3gia7J67GBfeCChDSVEuQ1lDQy5JUV9QUklDRV9WT0xfSElTVF82TVRILjYvMS8yMDI0AQAAAEzoAQADAAAAAACFdBa5GBfeCJrsnrsYF94IKkNJUS5NUksuSVFfU0hPUlRfSU5URVJFU1RfUEVSQ0VOVC42LzEvMjAyNAEAAAD2ZgQAAgAAABEwLjgwMDEyODkyOTg3NDc3OQCFdBa5GBfeCJrsnrsYF94IKENJUS5OVVZCLklRX1BSSUNFX1ZPTF9ISVNUXzZNVEguNi8xLzIwMjQBAAAAP+0WJgIAAAAHODkuNjA5NQCFdBa5GBfeCJrsnrsYF94IK0NJUS5BRk1ELklRX1NIT1JUX0lOVEVSRVNUX1BFUkNFTlQuNi8xLzIwMjQBAAAA2/cMAAMAAAAAAIV0FrkYF94ImuyeuxgX3ggoQ0lRLkhPV0wuSVFfUFJJQ0VfVk9MX0hJU1RfNk1USC42LzEvMjAyNAEAAADhJWwhAgAAAAc5NC4yNjkxAIV0FrkYF94ImuyeuxgX3ggrQ0lRLkdJTEQuSVFfU0hPUlRfSU5URVJFU1RfUEVSQ0VOVC42LzEvMjAyNAEAAABKcQAAAgAAAA8xLjc0MTgyOTg0MzQ1NDcAhXQWuRgX3gia7J67GBfeCCdDSVEuT05DLklR</t>
  </si>
  <si>
    <t>X1BSSUNFX1ZPTF9ISVNUXzZNVEguNi8xLzIwMjQBAAAA4OTdBgIAAAAHNDguMTQyNQCFdBa5GBfeCJrsnrsYF94IK0NJUS5DWUNDLklRX1NIT1JUX0lOVEVSRVNUX1BFUkNFTlQuNi8xLzIwMjQBAAAATOgBAAMAAAAAAIV0FrkYF94ImuyeuxgX3ggoQ0lRLkVSQVMuSVFfUFJJQ0VfVk9MX0hJU1RfNk1USC42LzEvMjAyNAEAAAB/Ln4jAgAAAAc2OS41MzUzAIV0FrkYF94ImuyeuxgX3ggrQ0lRLkhPV0wuSVFfU0hPUlRfSU5URVJFU1RfUEVSQ0VOVC42LzEvMjAyNAEAAADhJWwhAgAAABEwLjg1NjEwODI5MTUyNTg3OACFdBa5GBfeCJrsnrsYF94IKENJUS5DUkJVLklRX1BSSUNFX1ZPTF9ISVNUXzZNVEguNi8yLzIwMjQBAAAAL0c5EAIAAAAHODEuNTc0MQCFdBa5GBfeCJrsnrsYF94IK0NJUS5GTEdULklRX1NIT1JUX0lOVEVSRVNUX1BFUkNFTlQuNi8yLzIwMjQBAAAA4f/PEgIAAAAQMi4zNTI2MzA3NDU5Njc5NgCFdBa5GBfeCJrsnrsYF94IKENJUS5NUlVTLklRX1BSSUNFX1ZPTF9ISVNUXzZNVEguNi8yLzIwMjQBAAAAEGR8AQIAAAAHNjcuNzgzNACFdBa5GBfeCJrsnrsYF94IK0NJUS5NUlVTLklRX1NIT1JUX0lOVEVSRVNUX1BFUkNFTlQuNi8yLzIwMjQBAAAAEGR8AQIAAAAQNS4yNTgyMzAzMzUyMzY4OACFdBa5GBfeCJrsnrsYF94IKENJUS5OQlRYLklRX1BSSUNFX1ZPTF9ISVNUXzZNVEguNi8y</t>
  </si>
  <si>
    <t>LzIwMjQBAAAAu64/AQIAAAAHNzEuMzgzNwCFdBa5GBfeCJrsnrsYF94IKENJUS5SQ1VTLklRX1BSSUNFX1ZPTF9ISVNUXzZNVEguNi8yLzIwMjQBAAAANL9lEwIAAAAHNTkuMjU3OQCFdBa5GBfeCJrsnrsYF94IKENJUS5DR0VNLklRX1BSSUNFX1ZPTF9ISVNUXzZNVEguNi8zLzIwMjQBAAAAf3omIAIAAAAGNzYuNTU0AIV0FrkYF94ImuyeuxgX3ggrQ0lRLkdQQ1IuSVFfU0hPUlRfSU5URVJFU1RfUEVSQ0VOVC42LzMvMjAyNAEAAACa8L5jAgAAABA4LjgyMDQ0ODE5MDQwNTAyAIV0FrkYF94ImuyeuxgX3ggoQ0lRLkNMREkuSVFfUFJJQ0VfVk9MX0hJU1RfNk1USC42LzMvMjAyNAEAAAB5/BoiAgAAAAgyMzIuNTAxNwCFdBa5GBfeCJrsnrsYF94IK0NJUS5CUFRILklRX1NIT1JUX0lOVEVSRVNUX1BFUkNFTlQuNi8zLzIwMjQBAAAAsmU8AgIAAAAQMS40NDg1ODY3MDQxODE0NwCFdBa5GBfeCJrsnrsYF94IKENJUS5aTEFCLklRX1BSSUNFX1ZPTF9ISVNUXzZNVEguNi8zLzIwMjQBAAAAdwIpEAIAAAAHNjcuMjY0OACFdBa5GBfeCJrsnrsYF94IK0NJUS5DTERYLklRX1NIT1JUX0lOVEVSRVNUX1BFUkNFTlQuNi8zLzIwMjQBAAAAVcySAAIAAAAQMTAuMDM3MDA5NTU0MjIxOQCFdBa5GBfeCJrsnrsYF94IKENJUS5LVFJBLklRX1BSSUNFX1ZPTF9ISVNUXzZNVEguNi8zLzIwMjQFAAAAAAAAAAgAAAAUKElu</t>
  </si>
  <si>
    <t>dmFsaWQgSWRlbnRpZmllcimFdBa5GBfeCJrsnrsYF94IK0NJUS5CQ1RYLklRX1NIT1JUX0lOVEVSRVNUX1BFUkNFTlQuNi8zLzIwMjQBAAAA9tyhDwMAAAAAAIV0FrkYF94ImuyeuxgX3ggfQ0lRLkNZQ0MuSVFfTEFTVFNBTEVQUklDRS40NTQ0MwEAAABM6AEAAwAAAAAAhXQWuRgX3gia7J67GBfeCB9DSVEuSE9XTC5JUV9MQVNUU0FMRVBSSUNFLjQ1NDQzAQAAAOElbCECAAAABDUuMTcAhXQWuRgX3gia7J67GBfeCB9DSVEuQ1JCVS5JUV9MQVNUU0FMRVBSSUNFLjQ1NDQzAQAAAC9HORACAAAABDIuODgAhXQWuRgX3gia7J67GBfeCB9DSVEuTVJVUy5JUV9MQVNUU0FMRVBSSUNFLjQ1NDQzAQAAABBkfAECAAAABTUzLjI0AIV0FrkYF94ImuyeuxgX3ggfQ0lRLk5CVFguSVFfTEFTVFNBTEVQUklDRS40NTQ0MwEAAAC7rj8BAgAAAAQ3LjA0AIV0FrkYF94ImuyeuxgX3ggfQ0lRLkNHRU0uSVFfTEFTVFNBTEVQUklDRS40NTQ0MwEAAAB/eiYgAgAAAAQyMy41AIV0FrkYF94ImuyeuxgX3ggfQ0lRLlpMQUIuSVFfTEFTVFNBTEVQUklDRS40NTQ0MwEAAAB3AikQAgAAAAUxNy43OACFdBa5GBfeCJrsnrsYF94IH0NJUS5LVFJBLklRX0xBU1RTQUxFUFJJQ0UuNDU0NDMFAAAAAAAAAAgAAAAUKEludmFsaWQgSWRlbnRpZmllcimFdBa5GBfeCJrsnrsYF94IIUNJUS5NT0xOLklRX1ZBTFVFX1RSQURFRC42LzEvMjAy</t>
  </si>
  <si>
    <t>NAEAAADInPIBAwAAAAAAhXQWuRgX3gia7J67GBfeCCJDSVEuQ1lDQy5JUV9MQVNUU0FMRVBSSUNFLjYvMS8yMDI0AQAAAEzoAQADAAAAAACFdBa5GBfeCJrsnrsYF94IIENJUS5NUksuSVFfVkFMVUVfVFJBREVELjYvMS8yMDI0AQAAAPZmBAADAAAAAACFdBa5GBfeCJrsnrsYF94IIkNJUS5OVVZCLklRX0xBU1RTQUxFUFJJQ0UuNi8xLzIwMjQBAAAAP+0WJgIAAAADMy4xAIV0FrkYF94ImuyeuxgX3gghQ0lRLkFGTUQuSVFfVkFMVUVfVFJBREVELjYvMS8yMDI0AQAAANv3DAADAAAAAACFdBa5GBfeCJrsnrsYF94IIkNJUS5IT1dMLklRX0xBU1RTQUxFUFJJQ0UuNi8xLzIwMjQBAAAA4SVsIQIAAAAENS4xNwCFdBa5GBfeCJrsnrsYF94IIUNJUS5HSUxELklRX1ZBTFVFX1RSQURFRC42LzEvMjAyNAEAAABKcQAAAwAAAAAAhXQWuRgX3gia7J67GBfeCCFDSVEuT05DLklRX0xBU1RTQUxFUFJJQ0UuNi8xLzIwMjQBAAAA4OTdBgIAAAAGMTQ4Ljg1AIV0FrkYF94ImuyeuxgX3gghQ0lRLkNZQ0MuSVFfVkFMVUVfVFJBREVELjYvMS8yMDI0AQAAAEzoAQADAAAAAACFdBa5GBfeCJrsnrsYF94IIkNJUS5FUkFTLklRX0xBU1RTQUxFUFJJQ0UuNi8xLzIwMjQBAAAAfy5+IwIAAAAEMi41MgCFdBa5GBfeCJrsnrsYF94IHkNJUS5DUkJQLklRX01BUktFVENBUC42LzEvMjAyNAEAAAAkbyQPAgAAAAk0NTcuMzkwNDYB</t>
  </si>
  <si>
    <t>BgAAAAUAAAABMQEAAAALLTE5OTE4NjA0MDMDAAAAAzE2MAIAAAAGMTAwMDU0BAAAAAEwBwAAAAg2LzEvMjAyNIV0FrkYF94ImuyeuxgX3ggeQ0lRLklOQUIuSVFfTUFSS0VUQ0FQLjYvMS8yMDI0AQAAABQ0LiECAAAACTUyLjUwNzQ2OQEGAAAABQAAAAExAQAAAAstMTk5NTUwNzEwNAMAAAADMTYwAgAAAAYxMDAwNTQEAAAAATAHAAAACDYvMS8yMDI0hXQWuRgX3gia7J67GBfeCB9DSVEuTlVWQi5JUV9MQVNUU0FMRVBSSUNFLjQ1NDUwAQAAAD/tFiYCAAAABDIuNzcAhXQWuRgX3gia7J67GBfeCB5DSVEuQkRUWC5JUV9NQVJLRVRDQVAuNi8xLzIwMjQBAAAAXKlTGQIAAAAKMjY4Ljg4ODM1NQEGAAAABQAAAAExAQAAAAstMTk5NTUwNzEwNgMAAAADMTYwAgAAAAYxMDAwNTQEAAAAATAHAAAACDYvMS8yMDI0hXQWuRgX3gia7J67GBfeCB5DSVEuQkdORS5JUV9NQVJLRVRDQVAuNi8xLzIwMjQBAAAA4OTdBgIAAAAMMTU1NzkuMzg0OTUyAQYAAAAFAAAAAjI5AgAAAAYxMDAwNTQBAAAACy0xOTk1MTMwNjEwAwAAAAMxNjAEAAAAATAHAAAACDYvMS8yMDI0hXQWuRgX3gia7J67GBfeCB5DSVEuT05DLklRX0xBU1RTQUxFUFJJQ0UuNDU0NTABAAAA4OTdBgIAAAAGMTU2LjM2AIV0FrkYF94ImuyeuxgX3ggdQ0lRLkxMWS5JUV9NQVJLRVRDQVAuNi8xLzIwMjQBAAAAG1sEAAIAAAANNzM4NjM4LjU1NDM1MQEGAAAA</t>
  </si>
  <si>
    <t>BQAAAAExAQAAAAstMTk5NzY1NjczMQMAAAADMTYwAgAAAAYxMDAwNTQEAAAAATAHAAAACDYvMS8yMDI0hXQWuRgX3gia7J67GBfeCB9DSVEuRVJBUy5JUV9MQVNUU0FMRVBSSUNFLjQ1NDUwAQAAAH8ufiMCAAAABTIuMzc1AIV0FrkYF94ImuyeuxgX3ggeQ0lRLk5UTEEuSVFfTUFSS0VUQ0FQLjYvMi8yMDI0AQAAAHTjjhACAAAACzIwNjIuNjQ0NTAxAQYAAAAFAAAAATEBAAAACy0xOTk1MDQzMjIxAwAAAAMxNjACAAAABjEwMDA1NAQAAAABMAcAAAAINi8yLzIwMjSFdBa5GBfeCJrsnrsYF94IH0NJUS5DUkJVLklRX0xBU1RTQUxFUFJJQ0UuNDU0NTABAAAAL0c5EAIAAAAEMS45NQCFdBa5GBfeCJrsnrsYF94IH0NJUS5OQlRYLklRX0xBU1RTQUxFUFJJQ0UuNDU0NTABAAAAu64/AQIAAAADNS43AIV0FrkYF94ImuyeuxgX3ggfQ0lRLkRTTktZLklRX01BUktFVENBUC42LzIvMjAyNAEAAAA5mWkBAgAAAA4xMDY5MjcxOS43MTIwMgEGAAAABQAAAAExAQAAAAstMTk5OTQ5NzcxMAMAAAACNzkCAAAABjEwMDA1NAQAAAABMAcAAAAINi8yLzIwMjSFdBa5GBfeCJrsnrsYF94IH0NJUS5DR0VNLklRX0xBU1RTQUxFUFJJQ0UuNDU0NTMBAAAAf3omIAIAAAAFMjIuOTcAhXQWuRgX3gia7J67GBfeCB5DSVEuTlZDUi5JUV9NQVJLRVRDQVAuNi8zLzIwMjQBAAAA6HwfBAIAAAAKMjU3MC44Mjg2MwEGAAAABQAAAAEx</t>
  </si>
  <si>
    <t>AQAAAAstMTk5NzM2NDU1MAMAAAADMTYwAgAAAAYxMDAwNTQEAAAAATAHAAAACDYvMy8yMDI0hXQWuRgX3gia7J67GBfeCB9DSVEuWkxBQi5JUV9MQVNUU0FMRVBSSUNFLjQ1NDUzAQAAAHcCKRACAAAAAjIwAIV0FrkYF94ImuyeuxgX3ggeQ0lRLkVOVFguSVFfTUFSS0VUQ0FQLjYvMy8yMDI0AQAAAC6mYAYCAAAACTgyLjM3OTg5OAEGAAAABQAAAAExAQAAAAstMTk5NTIwMDc2MwMAAAADMTYwAgAAAAYxMDAwNTQEAAAAATAHAAAACDYvMy8yMDI0hXQWuRgX3gia7J67GBfeCB9DSVEuS1RSQS5JUV9MQVNUU0FMRVBSSUNFLjQ1NDUzBQAAAAAAAAAIAAAAFChJbnZhbGlkIElkZW50aWZpZXIphXQWuRgX3gia7J67GBfeCCtDSVEuS1lNUi5JUV9TSE9SVF9JTlRFUkVTVF9QRVJDRU5ULjYvMS8yMDI0AQAAAAuQTyACAAAAEDE2LjA4MTMwNzg0NDA4NDYAhXQWuRgX3gia7J67GBfeCChDSVEuQ1JCUC5JUV9QUklDRV9WT0xfSElTVF82TVRILjYvMS8yMDI0AQAAACRvJA8CAAAACDIxNS4xNjE0AIV0FrkYF94ImuyeuxgX3ggrQ0lRLkVWQVguSVFfU0hPUlRfSU5URVJFU1RfUEVSQ0VOVC42LzEvMjAyNAEAAAAOyAMTAgAAABEwLjg4NDMzODUyOTQ5MDU3OQCFdBa5GBfeCJrsnrsYF94IKENJUS5JTkFCLklRX1BSSUNFX1ZPTF9ISVNUXzZNVEguNi8xLzIwMjQBAAAAFDQuIQIAAAAIMTI5Ljk0MjcAhXQWuRgX3gia</t>
  </si>
  <si>
    <t>7J67GBfeCCtDSVEuS1BUSS5JUV9TSE9SVF9JTlRFUkVTVF9QRVJDRU5ULjYvMS8yMDI0AQAAAOV04AYCAAAAEDE0LjA5MTIyMjY5Njk3NjEAhXQWuRgX3gia7J67GBfeCChDSVEuQkRUWC5JUV9QUklDRV9WT0xfSElTVF82TVRILjYvMS8yMDI0AQAAAFypUxkCAAAABzkwLjUzNzYAhXQWuRgX3gia7J67GBfeCCtDSVEuUkNVUy5JUV9TSE9SVF9JTlRFUkVTVF9QRVJDRU5ULjYvMS8yMDI0AQAAADS/ZRMCAAAAEDguMjk1MzI3MzUzMTUzODIAhXQWuRgX3gia7J67GBfeCChDSVEuQkdORS5JUV9QUklDRV9WT0xfSElTVF82TVRILjYvMS8yMDI0AQAAAODk3QYDAAAAAACFdBa5GBfeCJrsnrsYF94IK0NJUS5DR0VOLklRX1NIT1JUX0lOVEVSRVNUX1BFUkNFTlQuNi8xLzIwMjQBAAAA44gCAAIAAAAQMS45MzA2NjgyMzgzNjczNgCFdBa5GBfeCJrsnrsYF94IJ0NJUS5MTFkuSVFfUFJJQ0VfVk9MX0hJU1RfNk1USC42LzEvMjAyNAEAAAAbWwQAAgAAAAcyNi4yMTg0AIV0FrkYF94ImuyeuxgX3ggoQ0lRLk5UTEEuSVFfUFJJQ0VfVk9MX0hJU1RfNk1USC42LzIvMjAyNAEAAAB0444QAgAAAAc1OC43OTE1AIV0FrkYF94ImuyeuxgX3ggpQ0lRLkRTTktZLklRX1BSSUNFX1ZPTF9ISVNUXzZNVEguNi8yLzIwMjQBAAAAOZlpAQMAAAAAAIV0FrkYF94ImuyeuxgX3ggrQ0lRLktBTFYuSVFfU0hPUlRfSU5URVJFU1Rf</t>
  </si>
  <si>
    <t>UEVSQ0VOVC42LzMvMjAyNAEAAAAQjiUIAgAAABAxMy42NDc4NDIwNDYwNDk5AIV0FrkYF94ImuyeuxgX3ggoQ0lRLk5WQ1IuSVFfUFJJQ0VfVk9MX0hJU1RfNk1USC42LzMvMjAyNAEAAADofB8EAgAAAAc3My42Nzk1AIV0FrkYF94ImuyeuxgX3ggrQ0lRLk1URU0uSVFfU0hPUlRfSU5URVJFU1RfUEVSQ0VOVC42LzMvMjAyNAEAAACZm6kBAwAAAAAAhXQWuRgX3gia7J67GBfeCChDSVEuRU5UWC5JUV9QUklDRV9WT0xfSElTVF82TVRILjYvMy8yMDI0AQAAAC6mYAYCAAAACDExNi4yNTk2AIV0FrkYF94ImuyeuxgX3ggqQ0lRLkdTSy5JUV9TSE9SVF9JTlRFUkVTVF9QRVJDRU5ULjYvMy8yMDI0AQAAAPIzBAADAAAAAACFdBa5GBfeCJrsnrsYF94IKkNJUS5CTVkuSVFfU0hPUlRfSU5URVJFU1RfUEVSQ0VOVC42LzMvMjAyNAEAAADGZAAAAgAAABAxLjM5NDM4MzczMzQ4MDkxAIV0FrkYF94ImuyeuxgX3ggnQ0lRLlRBSy5JUV9QUklDRV9WT0xfSElTVF82TVRILjYvMy8yMDI0AQAAACxYDQACAAAABzE2LjI0NzgAhXQWuRgX3gia7J67GBfeCCtDSVEuQUdJTy5JUV9TSE9SVF9JTlRFUkVTVF9QRVJDRU5ULjYvMy8yMDI0AQAAAAskxgICAAAAEDEwLjcxNDA5NzYyMTc0NDgAhXQWuRgX3gia7J67GBfeCChDSVEuTU5PVi5JUV9QUklDRV9WT0xfSElTVF82TVRILjYvMy8yMDI0AQAAALhUjQACAAAABzQ2Ljgz</t>
  </si>
  <si>
    <t>MzMAhXQWuRgX3gia7J67GBfeCChDSVEuQUxYTy5JUV9QUklDRV9WT0xfSElTVF82TVRILjYvMy8yMDI0AQAAAJAD/xECAAAABzk1Ljg0NzEAhXQWuRgX3gia7J67GBfeCCtDSVEuWEFJUi5JUV9TSE9SVF9JTlRFUkVTVF9QRVJDRU5ULjYvMy8yMDI0AQAAALF75g8CAAAAEDguMjI3MjM3OTQ2ODM1NTMAhXQWuRgX3gia7J67GBfeCChDSVEuQVJXUi5JUV9QUklDRV9WT0xfSElTVF82TVRILjYvMy8yMDI0AQAAAIYZAwACAAAABzY0LjMyODYAhXQWuRgX3gia7J67GBfeCChDSVEuU1BSQi5JUV9QUklDRV9WT0xfSElTVF82TVRILjYvMy8yMDI0AQAAAPES5hgCAAAACDI3NC42MjQ4AIV0FrkYF94ImuyeuxgX3ggqQ0lRLk9OQy5JUV9TSE9SVF9JTlRFUkVTVF9QRVJDRU5ULjYvMy8yMDI0AQAAAODk3QYCAAAAEDEuNTk0NTY3NDU5ODg3NTkAhXQWuRgX3gia7J67GBfeCChDSVEuWllNRS5JUV9QUklDRV9WT0xfSElTVF82TVRILjYvMy8yMDI0AQAAAGdklAICAAAABzQ0LjIyMTMAhXQWuRgX3gia7J67GBfeCCdDSVEuTVJLLklRX1BSSUNFX1ZPTF9ISVNUXzZNVEguNi8zLzIwMjQBAAAA9mYEAAIAAAAHMTcuNDIyNgCFdBa5GBfeCJrsnrsYF94IKkNJUS5MTFkuSVFfU0hPUlRfSU5URVJFU1RfUEVSQ0VOVC42LzMvMjAyNAEAAAAbWwQAAgAAABEwLjU5OTc4MTYxODgwOTY0MQCFdBa5GBfeCJrsnrsYF94IK0NJ</t>
  </si>
  <si>
    <t>US5ETkxJLklRX1NIT1JUX0lOVEVSRVNUX1BFUkNFTlQuNi8zLzIwMjQBAAAADjn1EQIAAAAQNi42NTY5MDQ5NjYzODY1NgCFdBa5GBfeCJrsnrsYF94IKUNJUS5EU05LWS5JUV9QUklDRV9WT0xfSElTVF82TVRILjYvMy8yMDI0AQAAADmZaQEDAAAAAACFdBa5GBfeCJrsnrsYF94IK0NJUS5HSUxELklRX1NIT1JUX0lOVEVSRVNUX1BFUkNFTlQuNi8zLzIwMjQBAAAASnEAAAIAAAAPMS43NDE4Mjk4NDM0NTQ3AIV0FrkYF94ImuyeuxgX3ggoQ0lRLk1SVVMuSVFfUFJJQ0VfVk9MX0hJU1RfNk1USC42LzMvMjAyNAEAAAAQZHwBAgAAAAc2Ny4zNDA3AIV0FrkYF94ImuyeuxgX3ggrQ0lRLkZHRU4uSVFfU0hPUlRfSU5URVJFU1RfUEVSQ0VOVC42LzMvMjAyNAEAAABEbwAAAgAAABA3LjQyMjM0ODQ5NTc5NjA3AIV0FrkYF94ImuyeuxgX3ggoQ0lRLkNSTlguSVFfUFJJQ0VfVk9MX0hJU1RfNk1USC42LzMvMjAyNAEAAAD/X7kQAgAAAAc1My40ODY4AIV0FrkYF94ImuyeuxgX3ggoQ0lRLlJZVE0uSVFfUFJJQ0VfVk9MX0hJU1RfNk1USC42LzMvMjAyNAEAAAAYyW0SAgAAAAc1OS4wMTI4AIV0FrkYF94ImuyeuxgX3ggrQ0lRLkFTTkQuSVFfU0hPUlRfSU5URVJFU1RfUEVSQ0VOVC42LzMvMjAyNAEAAACl4loCAgAAABA2LjAzNDg3NDE3MjI2OTI3AIV0FrkYF94ImuyeuxgX3ggoQ0lRLlBIVlMuSVFfUFJJQ0Vf</t>
  </si>
  <si>
    <t>Vk9MX0hJU1RfNk1USC42LzMvMjAyNAEAAABwiwQYAgAAAAc3MC45MzE1AIV0FrkYF94ImuyeuxgX3ggrQ0lRLkFSVk4uSVFfU0hPUlRfSU5URVJFU1RfUEVSQ0VOVC42LzMvMjAyNAEAAACAgnwOAgAAABAxMy4wNDM1NjYxOTM0Mjg3AIV0FrkYF94ImuyeuxgX3ggoQ0lRLk1BSUEuSVFfUFJJQ0VfVk9MX0hJU1RfNk1USC42LzMvMjAyNAEAAAB18p8lAgAAAAgxMDguMTM0MQCFdBa5GBfeCJrsnrsYF94IK0NJUS5ZTUFCLklRX1NIT1JUX0lOVEVSRVNUX1BFUkNFTlQuNi80LzIwMjQFAAAAAAAAAAgAAAAUKEludmFsaWQgSWRlbnRpZmllcimFdBa5GBfeCJrsnrsYF94IKENJUS5BTk5YLklRX1BSSUNFX1ZPTF9ISVNUXzZNVEguNi80LzIwMjQBAAAA/66uEAIAAAAHMTAzLjk4MgCFdBa5GBfeCJrsnrsYF94IK0NJUS5MR05ELklRX1NIT1JUX0lOVEVSRVNUX1BFUkNFTlQuNi80LzIwMjQBAAAAZHgAAAIAAAAQNC43ODAyNzQ5MjUxNTAyNQCFdBa5GBfeCJrsnrsYF94IJ0NJUS5BWk4uSVFfUFJJQ0VfVk9MX0hJU1RfNk1USC42LzQvMjAyNAEAAACGIwUAAgAAAAUyMS42MwCFdBa5GBfeCJrsnrsYF94IKkNJUS5DVUUuSVFfU0hPUlRfSU5URVJFU1RfUEVSQ0VOVC42LzQvMjAyNAEAAACmZugYAgAAABA5LjQzNjc5NzAzMDg2MDMxAIV0FrkYF94ImuyeuxgX3ggoQ0lRLkFSVEwuSVFfUFJJQ0VfVk9MX0hJU1Rf</t>
  </si>
  <si>
    <t>Nk1USC42LzQvMjAyNAEAAADPv1YQAgAAAAc0OS44NTY1AIV0FrkYF94ImuyeuxgX3ggrQ0lRLlNJTE8uSVFfU0hPUlRfSU5URVJFU1RfUEVSQ0VOVC42LzQvMjAyNAEAAAAaL7QHAgAAABAzLjgyNDU4OTI2NDU1MzY1AIV0FrkYF94ImuyeuxgX3ggnQ0lRLkFMVC5JUV9QUklDRV9WT0xfSElTVF82TVRILjYvNS8yMDI0AQAAAPdCSgACAAAACDEyMC4yNTE5AIV0FrkYF94ImuyeuxgX3ggqQ0lRLlZJUi5JUV9TSE9SVF9JTlRFUkVTVF9QRVJDRU5ULjYvNS8yMDI0AQAAAO7gBhkCAAAAEDQuNTY2MzI3NTU4MDgwMDkAhXQWuRgX3gia7J67GBfeCChDSVEuQlJOUy5JUV9QUklDRV9WT0xfSElTVF82TVRILjYvNS8yMDI0AQAAACSY0RUCAAAABzgzLjg5ODQAhXQWuRgX3gia7J67GBfeCCtDSVEuRFRJTC5JUV9TSE9SVF9JTlRFUkVTVF9QRVJDRU5ULjYvNS8yMDI0AQAAAOjlcQICAAAAEDQuOTY4ODU2MTE4OTk1MDcAhXQWuRgX3gia7J67GBfeCClDSVEuSVBTRVkuSVFfUFJJQ0VfVk9MX0hJU1RfNk1USC42LzUvMjAyNAEAAABGEAIAAwAAAAAAhXQWuRgX3gia7J67GBfeCCtDSVEuR0lMRC5JUV9TSE9SVF9JTlRFUkVTVF9QRVJDRU5ULjYvNS8yMDI0AQAAAEpxAAACAAAADzEuNzQxODI5ODQzNDU0NwCFdBa5GBfeCJrsnrsYF94IH0NJUS5DUkJQLklRX0xBU1RTQUxFUFJJQ0UuNDU0NDMBAAAAJG8kDwIAAAAE</t>
  </si>
  <si>
    <t>NDIuOACFdBa5GBfeCJrsnrsYF94IH0NJUS5JTkFCLklRX0xBU1RTQUxFUFJJQ0UuNDU0NDMBAAAAFDQuIQIAAAAJMzUuNzAwMDM1AIV0FrkYF94ImuyeuxgX3ggfQ0lRLkJEVFguSVFfTEFTVFNBTEVQUklDRS40NTQ0MwEAAABcqVMZAgAAAAQ0Ljc4AIV0FrkYF94ImuyeuxgX3ggfQ0lRLkJHTkUuSVFfTEFTVFNBTEVQUklDRS40NTQ0MwEAAADg5N0GAwAAAAAAhXQWuRgX3gia7J67GBfeCB9DSVEuTlRMQS5JUV9MQVNUU0FMRVBSSUNFLjQ1NDQzAQAAAHTjjhACAAAABTIxLjM4AIV0FrkYF94IfIKcuxgX3gggQ0lRLkRTTktZLklRX0xBU1RTQUxFUFJJQ0UuNDU0NDMBAAAAOZlpAQMAAAAAAIV0FrkYF94IfIKcuxgX3ggfQ0lRLk5WQ1IuSVFfTEFTVFNBTEVQUklDRS40NTQ0MwEAAADofB8EAgAAAAUyMi4wMQCFdBa5GBfeCHyCnLsYF94IH0NJUS5FTlRYLklRX0xBU1RTQUxFUFJJQ0UuNDU0NDMBAAAALqZgBgIAAAAEMi4yNQCFdBa5GBfeCHyCnLsYF94IHkNJUS5UQUsuSVFfTEFTVFNBTEVQUklDRS40NTQ0MwEAAAAsWA0AAgAAAAUxMy4zNQCFdBa5GBfeCHyCnLsYF94IH0NJUS5NTk9WLklRX0xBU1RTQUxFUFJJQ0UuNDU0NDMBAAAAuFSNAAIAAAAEMS4zNgCFdBa5GBfeCHyCnLsYF94IH0NJUS5BUldSLklRX0xBU1RTQUxFUFJJQ0UuNDU0NDMBAAAAhhkDAAIAAAAFMjIuOTUAhXQWuRgX3gh8gpy7GBfe</t>
  </si>
  <si>
    <t>CB9DSVEuU1BSQi5JUV9MQVNUU0FMRVBSSUNFLjQ1NDQzAQAAAPES5hgCAAAACTU1LjU4MjYzOACFdBa5GBfeCHyCnLsYF94IH0NJUS5aWU1FLklRX0xBU1RTQUxFUFJJQ0UuNDU0NDMBAAAAZ2SUAgIAAAAEOC40OACFdBa5GBfeCHyCnLsYF94IIUNJUS5LWU1SLklRX1ZBTFVFX1RSQURFRC42LzEvMjAyNAEAAAALkE8gAwAAAAAAhXQWuRgX3gh8gpy7GBfeCCJDSVEuQ1JCUC5JUV9MQVNUU0FMRVBSSUNFLjYvMS8yMDI0AQAAACRvJA8CAAAABDQyLjgAhXQWuRgX3gh8gpy7GBfeCCFDSVEuRVZBWC5JUV9WQUxVRV9UUkFERUQuNi8xLzIwMjQBAAAADsgDEwMAAAAAAIV0FrkYF94IfIKcuxgX3ggiQ0lRLklOQUIuSVFfTEFTVFNBTEVQUklDRS42LzEvMjAyNAEAAAAUNC4hAgAAAAkzNS43MDAwMzUAhXQWuRgX3gh8gpy7GBfeCCFDSVEuS1BUSS5JUV9WQUxVRV9UUkFERUQuNi8xLzIwMjQBAAAA5XTgBgMAAAAAAIV0FrkYF94IfIKcuxgX3ggiQ0lRLkJEVFguSVFfTEFTVFNBTEVQUklDRS42LzEvMjAyNAEAAABcqVMZAgAAAAQ0Ljc4AIV0FrkYF94IfIKcuxgX3gghQ0lRLlJDVVMuSVFfVkFMVUVfVFJBREVELjYvMS8yMDI0AQAAADS/ZRMDAAAAAACFdBa5GBfeCHyCnLsYF94IIkNJUS5CR05FLklRX0xBU1RTQUxFUFJJQ0UuNi8xLzIwMjQBAAAA4OTdBgMAAAAAAIV0FrkYF94IfIKcuxgX3gghQ0lRLkNHRU4u</t>
  </si>
  <si>
    <t>SVFfVkFMVUVfVFJBREVELjYvMS8yMDI0AQAAAOOIAgADAAAAAACFdBa5GBfeCHyCnLsYF94IIUNJUS5MTFkuSVFfTEFTVFNBTEVQUklDRS42LzEvMjAyNAEAAAAbWwQAAgAAAAY4MjAuMzQAhXQWuRgX3gh8gpy7GBfeCCJDSVEuTlRMQS5JUV9MQVNUU0FMRVBSSUNFLjYvMi8yMDI0AQAAAHTjjhACAAAABTIxLjM4AIV0FrkYF94IfIKcuxgX3gghQ0lRLkFaTi5JUV9MQVNUU0FMRVBSSUNFLjYvMi8yMDI0AQAAAIYjBQACAAAABTEyMS45AIV0FrkYF94IfIKcuxgX3gghQ0lRLkdNQUIuSVFfVkFMVUVfVFJBREVELjYvMi8yMDI0AQAAAGgoCgADAAAAAACFdBa5GBfeCHyCnLsYF94II0NJUS5EU05LWS5JUV9MQVNUU0FMRVBSSUNFLjYvMi8yMDI0AQAAADmZaQEDAAAAAACFdBa5GBfeCHyCnLsYF94IIUNJUS5BTUdOLklRX1ZBTFVFX1RSQURFRC42LzIvMjAyNAEAAADwYAAAAwAAAAAAhXQWuRgX3gh8gpy7GBfeCCJDSVEuQU1HTi5JUV9MQVNUU0FMRVBSSUNFLjYvMi8yMDI0AQAAAPBgAAACAAAABjMwNS44NQCFdBa5GBfeCHyCnLsYF94IIUNJUS5LQUxWLklRX1ZBTFVFX1RSQURFRC42LzMvMjAyNAEAAAAQjiUIAgAAAAg2LjY0NzQzMwCFdBa5GBfeCHyCnLsYF94IIkNJUS5DTERJLklRX0xBU1RTQUxFUFJJQ0UuNi8zLzIwMjQBAAAAefwaIgIAAAAJMjYuNDAxMDU2AIV0FrkYF94IfIKcuxgX3gghQ0lRLkNM</t>
  </si>
  <si>
    <t>REkuSVFfVkFMVUVfVFJBREVELjYvMy8yMDI0AQAAAHn8GiICAAAACDAuODY0Mzk3AIV0FrkYF94IfIKcuxgX3ggiQ0lRLk5WQ1IuSVFfTEFTVFNBTEVQUklDRS42LzMvMjAyNAEAAADofB8EAgAAAAUyMy44OQCFdBa5GBfeCHyCnLsYF94IIUNJUS5NVEVNLklRX1ZBTFVFX1RSQURFRC42LzMvMjAyNAEAAACZm6kBAwAAAAAAhXQWuRgX3gh8gpy7GBfeCCJDSVEuRU5UWC5JUV9MQVNUU0FMRVBSSUNFLjYvMy8yMDI0AQAAAC6mYAYCAAAAAzIuMwCFdBa5GBfeCHyCnLsYF94IIENJUS5CTVkuSVFfVkFMVUVfVFJBREVELjYvMy8yMDI0AQAAAMZkAAACAAAACjU3MS4zNTcyMTEAhXQWuRgX3gh8gpy7GBfeCCFDSVEuVEFLLklRX0xBU1RTQUxFUFJJQ0UuNi8zLzIwMjQBAAAALFgNAAIAAAAFMTMuMzYAhXQWuRgX3gh8gpy7GBfeCCFDSVEuQUdJTy5JUV9WQUxVRV9UUkFERUQuNi8zLzIwMjQBAAAACyTGAgIAAAAJODguNzk3ODI3AIV0FrkYF94IfIKcuxgX3ggiQ0lRLk1OT1YuSVFfTEFTVFNBTEVQUklDRS42LzMvMjAyNAEAAAC4VI0AAgAAAAQxLjQ3AIV0FrkYF94IfIKcuxgX3gghQ0lRLkdNQUIuSVFfVkFMVUVfVFJBREVELjYvMy8yMDI0AQAAAGgoCgACAAAACjM4Mi45OTkzMDMAhXQWuRgX3gh8gpy7GBfeCCJDSVEuQUxYTy5JUV9MQVNUU0FMRVBSSUNFLjYvMy8yMDI0AQAAAJAD/xECAAAABDguOTYAhXQW</t>
  </si>
  <si>
    <t>uRgX3gh8gpy7GBfeCCFDSVEuWEFJUi5JUV9WQUxVRV9UUkFERUQuNi8zLzIwMjQBAAAAsXvmDwIAAAAIMC41NjQwNTcAhXQWuRgX3gh8gpy7GBfeCCJDSVEuQVJXUi5JUV9MQVNUU0FMRVBSSUNFLjYvMy8yMDI0AQAAAIYZAwACAAAABTI0LjYyAIV0FrkYF94IfIKcuxgX3ggiQ0lRLlNQUkIuSVFfTEFTVFNBTEVQUklDRS42LzMvMjAyNAEAAADxEuYYAgAAAAk1My42MTc2MzQAhXQWuRgX3gh8gpy7GBfeCCBDSVEuT05DLklRX1ZBTFVFX1RSQURFRC42LzMvMjAyNAEAAADg5N0GAgAAAAkzOS42ODg1MTIAhXQWuRgX3gh8gpy7GBfeCCJDSVEuWllNRS5JUV9MQVNUU0FMRVBSSUNFLjYvMy8yMDI0AQAAAGdklAICAAAABDguNDMAhXQWuRgX3gh8gpy7GBfeCCFDSVEuTVJLLklRX0xBU1RTQUxFUFJJQ0UuNi8zLzIwMjQBAAAA9mYEAAIAAAAGMTI4LjQyAIV0FrkYF94IfIKcuxgX3gggQ0lRLkxMWS5JUV9WQUxVRV9UUkFERUQuNi8zLzIwMjQBAAAAG1sEAAIAAAALMjEwOS4xMDUyOTEAhXQWuRgX3gh8gpy7GBfeCCFDSVEuUEZFLklRX0xBU1RTQUxFUFJJQ0UuNi8zLzIwMjQBAAAA3nkCAAIAAAAFMjkuMzEAhXQWuRgX3gh8gpy7GBfeCCFDSVEuRE5MSS5JUV9WQUxVRV9UUkFERUQuNi8zLzIwMjQBAAAADjn1EQIAAAAJMjkuNTA0NTk1AIV0FrkYF94IfIKcuxgX3ggjQ0lRLkRTTktZLklRX0xBU1RTQUxFUFJJ</t>
  </si>
  <si>
    <t>Q0UuNi8zLzIwMjQBAAAAOZlpAQMAAAAAAIV0FrkYF94IfIKcuxgX3ggeQ0lRLk1PTE4uSVFfTUFSS0VUQ0FQLjYvMS8yMDI0AQAAAMic8gECAAAACjExMi44MTkwOTIBBgAAAAUAAAABMQEAAAALLTE5OTM5NjY2MjEDAAAAAjI5AgAAAAYxMDAwNTQEAAAAATAHAAAACDYvMS8yMDI0hXQWuRgX3gh8gpy7GBfeCB9DSVEuQ1JCUC5JUV9MQVNUU0FMRVBSSUNFLjQ1NDUwAQAAACRvJA8CAAAABTQ0LjEzAIV0FrkYF94IfIKcuxgX3ggfQ0lRLklOQUIuSVFfTEFTVFNBTEVQUklDRS40NTQ1MAEAAAAUNC4hAgAAAAg0MC4yMDAwNACFdBa5GBfeCHyCnLsYF94IHkNJUS5BRk1ELklRX01BUktFVENBUC42LzEvMjAyNAEAAADb9wwAAgAAAAk2Ni4yMzk0NjQBBgAAAAUAAAABMQEAAAALLTIwMDM3NDUyMjADAAAAAzE2MAIAAAAGMTAwMDU0BAAAAAEwBwAAAAg2LzEvMjAyNIV0FrkYF94IfIKcuxgX3ggfQ0lRLkJEVFguSVFfTEFTVFNBTEVQUklDRS40NTQ1MAEAAABcqVMZAgAAAAQ1LjE5AIV0FrkYF94IfIKcuxgX3ggeQ0lRLkdJTEQuSVFfTUFSS0VUQ0FQLjYvMS8yMDI0AQAAAEpxAAACAAAADDgwMDcwLjk4NTc0MgEGAAAABQAAAAExAQAAAAstMTk5NTQ0NDM5NgMAAAADMTYwAgAAAAYxMDAwNTQEAAAAATAHAAAACDYvMS8yMDI0hXQWuRgX3gh8gpy7GBfeCB9DSVEuQkdORS5JUV9MQVNUU0FMRVBSSUNFLjQ1NDUw</t>
  </si>
  <si>
    <t>AQAAAODk3QYDAAAAAACFdBa5GBfeCHyCnLsYF94IKENJUS5NT0xOLklRX1BSSUNFX1ZPTF9ISVNUXzZNVEguNi8xLzIwMjQBAAAAyJzyAQIAAAAHNTAuNzQwMwCFdBa5GBfeCHyCnLsYF94IK0NJUS5OVVZCLklRX1NIT1JUX0lOVEVSRVNUX1BFUkNFTlQuNi8xLzIwMjQBAAAAP+0WJgIAAAAQMS4zNDA5NjE4MTE5MzgxMgCFdBa5GBfeCHyCnLsYF94IKENJUS5BRk1ELklRX1BSSUNFX1ZPTF9ISVNUXzZNVEguNi8xLzIwMjQBAAAA2/cMAAMAAAAAAIV0FrkYF94IfIKcuxgX3ggoQ0lRLkdJTEQuSVFfUFJJQ0VfVk9MX0hJU1RfNk1USC42LzEvMjAyNAEAAABKcQAAAgAAAAcyNC4xMzkyAIV0FrkYF94IfIKcuxgX3ggqQ0lRLk9OQy5JUV9TSE9SVF9JTlRFUkVTVF9QRVJDRU5ULjYvMS8yMDI0AQAAAODk3QYCAAAAEDEuNTk0NTY3NDU5ODg3NTkAhXQWuRgX3gh8gpy7GBfeCCtDSVEuRVJBUy5JUV9TSE9SVF9JTlRFUkVTVF9QRVJDRU5ULjYvMS8yMDI0AQAAAH8ufiMCAAAAEDMuOTM3ODk0MTYwNjMxOTQAhXQWuRgX3gh8gpy7GBfeCCtDSVEuQ1JCVS5JUV9TSE9SVF9JTlRFUkVTVF9QRVJDRU5ULjYvMi8yMDI0AQAAAC9HORACAAAAEDExLjYwOTkzMjIyNDc0NDYAhXQWuRgX3gh8gpy7GBfeCCtDSVEuTkJUWC5JUV9TSE9SVF9JTlRFUkVTVF9QRVJDRU5ULjYvMi8yMDI0AQAAALuuPwEDAAAAAACFdBa5GBfe</t>
  </si>
  <si>
    <t>CHyCnLsYF94IK0NJUS5SQ1VTLklRX1NIT1JUX0lOVEVSRVNUX1BFUkNFTlQuNi8yLzIwMjQBAAAANL9lEwIAAAAQOC4yOTUzMjczNTMxNTM4MgCFdBa5GBfeCHyCnLsYF94IK0NJUS5DR0VNLklRX1NIT1JUX0lOVEVSRVNUX1BFUkNFTlQuNi8zLzIwMjQBAAAAf3omIAIAAAAQNi40OTMyMzQ1NTkxNjg0MwCFdBa5GBfeCHyCnLsYF94IKENJUS5HUENSLklRX1BSSUNFX1ZPTF9ISVNUXzZNVEguNi8zLzIwMjQBAAAAmvC+YwIAAAAIMTE5LjEwODgAhXQWuRgX3gh8gpy7GBfeCChDSVEuQlBUSC5JUV9QUklDRV9WT0xfSElTVF82TVRILjYvMy8yMDI0AQAAALJlPAICAAAACDEzNC40Mzk1AIV0FrkYF94IfIKcuxgX3ggrQ0lRLlpMQUIuSVFfU0hPUlRfSU5URVJFU1RfUEVSQ0VOVC42LzMvMjAyNAEAAAB3AikQAgAAABAzLjMxOTYzMjUyMzU5OTY5AIV0FrkYF94IfIKcuxgX3ggoQ0lRLkNMRFguSVFfUFJJQ0VfVk9MX0hJU1RfNk1USC42LzMvMjAyNAEAAABVzJIAAgAAAAc1NS44MDYzAIV0FrkYF94IfIKcuxgX3ggrQ0lRLktUUkEuSVFfU0hPUlRfSU5URVJFU1RfUEVSQ0VOVC42LzMvMjAyNAUAAAAAAAAACAAAABQoSW52YWxpZCBJZGVudGlmaWVyKYV0FrkYF94IfIKcuxgX3ggoQ0lRLkJDVFguSVFfUFJJQ0VfVk9MX0hJU1RfNk1USC42LzMvMjAyNAEAAAD23KEPAgAAAAc5My4wNzY5AIV0FrkYF94IfIKc</t>
  </si>
  <si>
    <t>uxgX3ggoQ0lRLkNWS0QuSVFfUFJJQ0VfVk9MX0hJU1RfNk1USC42LzMvMjAyNAEAAAAyj+FqAgAAAAcxMTguOTM4AIV0FrkYF94IfIKcuxgX3ggrQ0lRLlBHRU4uSVFfU0hPUlRfSU5URVJFU1RfUEVSQ0VOVC42LzMvMjAyNAEAAAAJR1UBAgAAABA1LjQ1MjQwMjMwNjY1MDQ4AIV0FrkYF94IfIKcuxgX3ggoQ0lRLklEWUEuSVFfUFJJQ0VfVk9MX0hJU1RfNk1USC42LzMvMjAyNAEAAABrHacTAgAAAAc0MS4yMjM1AIV0FrkYF94IfIKcuxgX3ggrQ0lRLkRDUEguSVFfU0hPUlRfSU5URVJFU1RfUEVSQ0VOVC42LzMvMjAyNAUAAAAAAAAACAAAABQoSW52YWxpZCBJZGVudGlmaWVyKYV0FrkYF94IfIKcuxgX3ggoQ0lRLklQU0MuSVFfUFJJQ0VfVk9MX0hJU1RfNk1USC42LzMvMjAyNAEAAACe6VclAgAAAAgxMDIuNTE3OQCFdBa5GBfeCHyCnLsYF94IK0NJUS5CRFJYLklRX1NIT1JUX0lOVEVSRVNUX1BFUkNFTlQuNi8zLzIwMjQBAAAAzn+WEAIAAAAQMy4zNDM1MTg2NjI3MjEyOACFdBa5GBfeCHyCnLsYF94IKENJUS5BTEtTLklRX1BSSUNFX1ZPTF9ISVNUXzZNVEguNi8zLzIwMjQBAAAA/F8AAAIAAAAHMzUuNzYwNgCFdBa5GBfeCHyCnLsYF94IK0NJUS5CR05FLklRX1NIT1JUX0lOVEVSRVNUX1BFUkNFTlQuNi8zLzIwMjQBAAAA4OTdBgMAAAAAAIV0FrkYF94IfIKcuxgX3ggoQ0lRLkpBWlouSVFfUFJJ</t>
  </si>
  <si>
    <t>Q0VfVk9MX0hJU1RfNk1USC42LzMvMjAyNAEAAABFnWYAAgAAAAcyNi4xODIxAIV0FrkYF94IfIKcuxgX3ggrQ0lRLk5HTkUuSVFfU0hPUlRfSU5URVJFU1RfUEVSQ0VOVC42LzMvMjAyNAEAAAC7vuIjAgAAABA3LjY4Njk0NzQ5NDAwNDE4AIV0FrkYF94IfIKcuxgX3ggoQ0lRLk1STkEuSVFfUFJJQ0VfVk9MX0hJU1RfNk1USC42LzMvMjAyNAEAAAD8g6sHAgAAAAc1OS4wODA4AIV0FrkYF94IfIKcuxgX3ggrQ0lRLlJFUEwuSVFfU0hPUlRfSU5URVJFU1RfUEVSQ0VOVC42LzMvMjAyNAEAAABE6BIiAgAAABAxNC4xNTUyNTU0NTM4NDk3AIV0FrkYF94IfIKcuxgX3ggfQ0lRLk1PTE4uSVFfTEFTVFNBTEVQUklDRS40NTQ0MwEAAADInPIBAgAAAAMzLjQAhXQWuRgX3gh8gpy7GBfeCB9DSVEuQUZNRC5JUV9MQVNUU0FMRVBSSUNFLjQ1NDQzAQAAANv3DAADAAAAAACFdBa5GBfeCHyCnLsYF94IH0NJUS5HUENSLklRX0xBU1RTQUxFUFJJQ0UuNDU0NDMBAAAAmvC+YwIAAAAEMzQuMgCFdBa5GBfeCHyCnLsYF94IH0NJUS5CUFRILklRX0xBU1RTQUxFUFJJQ0UuNDU0NDMBAAAAsmU8AgIAAAAEMi4wNgCFdBa5GBfeCHyCnLsYF94IH0NJUS5DTERYLklRX0xBU1RTQUxFUFJJQ0UuNDU0NDMBAAAAVcySAAIAAAAEMzMuMwCFdBa5GBfeCHyCnLsYF94IH0NJUS5DVktELklRX0xBU1RTQUxFUFJJQ0UuNDU0NDMBAAAA</t>
  </si>
  <si>
    <t>Mo/hagIAAAAINy4wNjk0OTYAhXQWuRgX3gh8gpy7GBfeCB9DSVEuUEJZSS5JUV9MQVNUU0FMRVBSSUNFLjQ1NDQzAQAAAAJqrAcCAAAABDMuODUAhXQWuRgX3gh8gpy7GBfeCB9DSVEuSVBTQy5JUV9MQVNUU0FMRVBSSUNFLjQ1NDQzAQAAAJ7pVyUCAAAABDIuOTcAhXQWuRgX3gh8gpy7GBfeCB9DSVEuQUxLUy5JUV9MQVNUU0FMRVBSSUNFLjQ1NDQzAQAAAPxfAAACAAAABDIzLjQAhXQWuRgX3gh8gpy7GBfeCB9DSVEuSkFaWi5JUV9MQVNUU0FMRVBSSUNFLjQ1NDQzAQAAAEWdZgACAAAABjEwNS4yNQCFdBa5GBfeCHyCnLsYF94IH0NJUS5NUk5BLklRX0xBU1RTQUxFUFJJQ0UuNDU0NDMBAAAA/IOrBwIAAAAGMTQyLjU1AIV0FrkYF94IfIKcuxgX3ggfQ0lRLlNNTVQuSVFfTEFTVFNBTEVQUklDRS40NTQ0MwEAAADDLbEAAgAAAAU4LjY4NQCFdBa5GBfeCHyCnLsYF94IIkNJUS5NT0xOLklRX0xBU1RTQUxFUFJJQ0UuNi8xLzIwMjQBAAAAyJzyAQIAAAADMy40AIV0FrkYF94IfIKcuxgX3gghQ0lRLk5VVkIuSVFfVkFMVUVfVFJBREVELjYvMS8yMDI0AQAAAD/tFiYDAAAAAACFdBa5GBfeCHyCnLsYF94IIkNJUS5BRk1ELklRX0xBU1RTQUxFUFJJQ0UuNi8xLzIwMjQBAAAA2/cMAAMAAAAAAIV0FrkYF94IfIKcuxgX3gghQ0lRLkhPV0wuSVFfVkFMVUVfVFJBREVELjYvMS8yMDI0AQAAAOElbCEDAAAAAACF</t>
  </si>
  <si>
    <t>dBa5GBfeCHyCnLsYF94IIkNJUS5HSUxELklRX0xBU1RTQUxFUFJJQ0UuNi8xLzIwMjQBAAAASnEAAAIAAAAFNjQuMjcAhXQWuRgX3gh8gpy7GBfeCCBDSVEuT05DLklRX1ZBTFVFX1RSQURFRC42LzEvMjAyNAEAAADg5N0GAwAAAAAAhXQWuRgX3gh8gpy7GBfeCCFDSVEuRVJBUy5JUV9WQUxVRV9UUkFERUQuNi8xLzIwMjQBAAAAfy5+IwMAAAAAAIV0FrkYF94IfIKcuxgX3gghQ0lRLkNSQlUuSVFfVkFMVUVfVFJBREVELjYvMi8yMDI0AQAAAC9HORADAAAAAACFdBa5GBfeCHyCnLsYF94IIkNJUS5GTEdULklRX0xBU1RTQUxFUFJJQ0UuNi8yLzIwMjQBAAAA4f/PEgIAAAAFMjAuNjUAhXQWuRgX3gh8gpy7GBfeCCFDSVEuTVJVUy5JUV9WQUxVRV9UUkFERUQuNi8yLzIwMjQBAAAAEGR8AQMAAAAAAIV0FrkYF94IfIKcuxgX3gghQ0lRLk5CVFguSVFfVkFMVUVfVFJBREVELjYvMi8yMDI0AQAAALuuPwEDAAAAAACFdBa5GBfeCHyCnLsYF94IIUNJUS5SQ1VTLklRX1ZBTFVFX1RSQURFRC42LzIvMjAyNAEAAAA0v2UTAwAAAAAAhXQWuRgX3gh8gpy7GBfeCCFDSVEuQ0dFTS5JUV9WQUxVRV9UUkFERUQuNi8zLzIwMjQBAAAAf3omIAIAAAAJMTQuNDg1ODcyAIV0FrkYF94IfIKcuxgX3ggiQ0lRLkdQQ1IuSVFfTEFTVFNBTEVQUklDRS42LzMvMjAyNAEAAACa8L5jAgAAAAU1Mi43NACFdBa5GBfeCHyCnLsYF94I</t>
  </si>
  <si>
    <t>IkNJUS5CUFRILklRX0xBU1RTQUxFUFJJQ0UuNi8zLzIwMjQBAAAAsmU8AgIAAAAEMy4yMwCFdBa5GBfeCHyCnLsYF94IIUNJUS5aTEFCLklRX1ZBTFVFX1RSQURFRC42LzMvMjAyNAEAAAB3AikQAgAAAAkxMS42MTUyMzgAhXQWuRgX3gh8gpy7GBfeCCJDSVEuQ0xEWC5JUV9MQVNUU0FMRVBSSUNFLjYvMy8yMDI0AQAAAFXMkgACAAAABTMzLjQ3AIV0FrkYF94IfIKcuxgX3gghQ0lRLktUUkEuSVFfVkFMVUVfVFJBREVELjYvMy8yMDI0BQAAAAAAAAAIAAAAFChJbnZhbGlkIElkZW50aWZpZXIphXQWuRgX3gh8gpy7GBfeCCJDSVEuQkNUWC5JUV9MQVNUU0FMRVBSSUNFLjYvMy8yMDI0AQAAAPbcoQ8CAAAACjIyOS40OTk4ODUAhXQWuRgX3gh8gpy7GBfeCCJDSVEuQ1ZLRC5JUV9MQVNUU0FMRVBSSUNFLjYvMy8yMDI0AQAAADKP4WoCAAAACDcuNDU0OTk2AIV0FrkYF94IfIKcuxgX3ggiQ0lRLk1URU0uSVFfTEFTVFNBTEVQUklDRS42LzMvMjAyNAEAAACZm6kBAwAAAAAAhXQWuRgX3gh8gpy7GBfeCB9DSVEuQkRSWC5JUV9MQVNUU0FMRVBSSUNFLjQ1NDQzAQAAAM5/lhACAAAABTI0MS4xAIV0FrkYF94IfIKcuxgX3ggfQ0lRLk5HTkUuSVFfTEFTVFNBTEVQUklDRS40NTQ0MwEAAAC7vuIjAgAAAAQzNy42AIV0FrkYF94IfIKcuxgX3gggQ0lRLkRTTktZLklRX0xBU1RTQUxFUFJJQ0UuNDU0NTMBAAAAOZlp</t>
  </si>
  <si>
    <t>AQMAAAAAAIV0FrkYF94IfIKcuxgX3ggeQ0lRLk1SVVMuSVFfTUFSS0VUQ0FQLjYvMy8yMDI0AQAAABBkfAECAAAACjM1MDYuNjE1OTUBBgAAAAUAAAABMQEAAAALLTE5OTU4NjkxMzcDAAAAAzE2MAIAAAAGMTAwMDU0BAAAAAEwBwAAAAg2LzMvMjAyNIV0FrkYF94IfIKcuxgX3gghQ0lRLkZHRU4uSVFfVkFMVUVfVFJBREVELjYvMy8yMDI0AQAAAERvAAACAAAACDguMzM4Nzg1AIV0FrkYF94IfIKcuxgX3ggfQ0lRLkNSTlguSVFfTEFTVFNBTEVQUklDRS40NTQ1MwEAAAD/X7kQAgAAAAU0NS4wMQCFdBa5GBfeCHyCnLsYF94IK0NJUS5BREFQLklRX1NIT1JUX0lOVEVSRVNUX1BFUkNFTlQuNi8zLzIwMjQBAAAA5rJSEQMAAAAAAIV0FrkYF94IfIKcuxgX3ggeQ0lRLkFTTkQuSVFfTUFSS0VUQ0FQLjYvMy8yMDI0AQAAAKXiWgICAAAACzc3NTkuMzc3NTI0AQYAAAAFAAAAATEBAAAACy0xOTk3MjE0MjkzAwAAAAMxNjACAAAABjEwMDA1NAQAAAABMAcAAAAINi8zLzIwMjSFdBa5GBfeCHyCnLsYF94IJ0NJUS5OVlMuSVFfUFJJQ0VfVk9MX0hJU1RfNk1USC42LzMvMjAyNAEAAACptegPAgAAAAc1OC4xMzg1AIV0FrkYF94IfIKcuxgX3gghQ0lRLlJFR04uSVFfVkFMVUVfVFJBREVELjYvMy8yMDI0AQAAALODAAACAAAACjUyNy4zODY5MDMAhXQWuRgX3gh8gpy7GBfeCB9DSVEuU1dUWC5JUV9MQVNUU0FMRVBS</t>
  </si>
  <si>
    <t>SUNFLjQ1NDUzBQAAAAAAAAAIAAAAFChJbnZhbGlkIElkZW50aWZpZXIphXQWuRgX3gh8gpy7GBfeCCJDSVEuQU5OWC5JUV9MQVNUU0FMRVBSSUNFLjYvNC8yMDI0AQAAAP+urhACAAAABDUuOTkAhXQWuRgX3ggdC5q7GBfeCChDSVEuQkJJTy5JUV9QUklDRV9WT0xfSElTVF82TVRILjYvNC8yMDI0AQAAAGKHnBgCAAAABzU0LjI4NTIAhXQWuRgX3gh8gpy7GBfeCB9DSVEuRVEuSVFfVkFMVUVfVFJBREVELjYvNC8yMDI0AQAAAAO7TiICAAAACTExLjQ4MTE2NQCFdBa5GBfeCB0LmrsYF94IH0NJUS5DQVBSLklRX0xBU1RTQUxFUFJJQ0UuNDU0NTQBAAAAlazCAQIAAAAENS41NQCFdBa5GBfeCB0LmrsYF94IK0NJUS5BUlRMLklRX1NIT1JUX0lOVEVSRVNUX1BFUkNFTlQuNi80LzIwMjQBAAAAz79WEAIAAAARMC4xOTIwMjUzMTk2MzkzNzIAhXQWuRgX3ggdC5q7GBfeCB9DSVEuU0lMTy5JUV9MQVNUU0FMRVBSSUNFLjQ1NDQ2AQAAABovtAcCAAAABDIuMDMAhXQWuRgX3ggdC5q7GBfeCB5DSVEuQUxOWS5JUV9NQVJLRVRDQVAuNi81LzIwMjQBAAAAc6wqAAIAAAAMMTkyMzQuMzM5NzYzAQYAAAAFAAAAATEBAAAACy0xOTk3MzI5NTc5AwAAAAMxNjACAAAABjEwMDA1NAQAAAABMAcAAAAINi81LzIwMjSFdBa5GBfeCB0LmrsYF94IIkNJUS5DTFlELklRX0xBU1RTQUxFUFJJQ0UuNi81LzIwMjQBAAAAIf5LAQIA</t>
  </si>
  <si>
    <t>AAAEMC4wMwCFdBa5GBfeCB0LmrsYF94IIENJUS5JUFNFWS5JUV9MQVNUU0FMRVBSSUNFLjQ1NDQ3AQAAAEYQAgADAAAAAACFdBa5GBfeCB0LmrsYF94IHkNJUS5BVklSLklRX01BUktFVENBUC42LzUvMjAyNAEAAABZyhEPAgAAAAozMzMuNTIzNDc2AQYAAAAFAAAAATEBAAAACy0xOTk0NjA2MDYxAwAAAAMxNjACAAAABjEwMDA1NAQAAAABMAcAAAAINi81LzIwMjSFdBa5GBfeCB0LmrsYF94IH0NJUS5BU01CLklRX0xBU1RTQUxFUFJJQ0UuNDU0NTUBAAAAEInxBQIAAAAFMTUuNTEAhXQWuRgX3ggdC5q7GBfeCB5DSVEuR09WWC5JUV9NQVJLRVRDQVAuNi81LzIwMjQBAAAAr/i3AAIAAAAINC41NTA5NTYBBgAAAAUAAAABMQEAAAALLTE5OTQzNjU5NDcDAAAAAzE2MAIAAAAGMTAwMDU0BAAAAAEwBwAAAAg2LzUvMjAyNIV0FrkYF94IHQuauxgX3ggfQ0lRLlZUWVguSVFfTEFTVFNBTEVQUklDRS40NTQ1NQEAAAAEFBYoAgAAAAQyLjk4AIV0FrkYF94IHQuauxgX3ggeQ0lRLktBTFYuSVFfTUFSS0VUQ0FQLjYvNi8yMDI0AQAAABCOJQgCAAAACjQ5OS45MzEzMDgBBgAAAAUAAAABMQEAAAALLTIwMDY2MjczNDQDAAAAAzE2MAIAAAAGMTAwMDU0BAAAAAEwBwAAAAg2LzYvMjAyNIV0FrkYF94IHQuauxgX3ggfQ0lRLlNHTVQuSVFfTEFTVFNBTEVQUklDRS40NTQ1NgEAAAAEEQ8CAgAAAAQ0Ljc5AIV0FrkYF94I</t>
  </si>
  <si>
    <t>HQuauxgX3ggfQ0lRLkNNTUIuSVFfTEFTVFNBTEVQUklDRS40NTQ1NgEAAACy00gTAgAAAAM0LjYAhXQWuRgX3ggdC5q7GBfeCCFDSVEuQ1JCUC5JUV9WQUxVRV9UUkFERUQuNi8xLzIwMjQBAAAAJG8kDwMAAAAAAIV0FrkYF94IHQuauxgX3gghQ0lRLkJDVFguSVFfVkFMVUVfVFJBREVELjYvMy8yMDI0AQAAAPbcoQ8CAAAACDAuMTYzNjMzAIV0FrkYF94IHQuauxgX3ggrQ0lRLkNWS0QuSVFfU0hPUlRfSU5URVJFU1RfUEVSQ0VOVC42LzMvMjAyNAEAAAAyj+FqAgAAABEwLjA2MjUxMDcwOTIwOTE1OQCFdBa5GBfeCB0LmrsYF94IIkNJUS5CRFJYLklRX0xBU1RTQUxFUFJJQ0UuNi8zLzIwMjQBAAAAzn+WEAIAAAAFMjY3LjUAhXQWuRgX3ggdC5q7GBfeCCFDSVEuQUxLUy5JUV9WQUxVRV9UUkFERUQuNi8zLzIwMjQBAAAA/F8AAAIAAAAJNDguMzIwNjAyAIV0FrkYF94IHQuauxgX3ggiQ0lRLk5HTkUuSVFfTEFTVFNBTEVQUklDRS42LzMvMjAyNAEAAAC7vuIjAgAAAAUzNy4yMwCFdBa5GBfeCB0LmrsYF94IIUNJUS5NUk5BLklRX1ZBTFVFX1RSQURFRC42LzMvMjAyNAEAAAD8g6sHAgAAAAo3MzAuNDQ1ODc4AIV0FrkYF94IHQuauxgX3ggrQ0lRLkJUQUkuSVFfU0hPUlRfSU5URVJFU1RfUEVSQ0VOVC42LzMvMjAyNAEAAAANL2YgAgAAABA0LjM0NjI5NTA1NTI0MjA3AIV0FrkYF94IHQuauxgX3ggiQ0lR</t>
  </si>
  <si>
    <t>LkVWQVguSVFfTEFTVFNBTEVQUklDRS42LzEvMjAyNAEAAAAOyAMTAgAAAAUxOC4zNQCFdBa5GBfeCB0LmrsYF94IH0NJUS5OVExBLklRX0xBU1RTQUxFUFJJQ0UuNDU0NTABAAAAdOOOEAIAAAAFMjIuNzMAhXQWuRgX3ggdC5q7GBfeCB5DSVEuQ0xEWC5JUV9NQVJLRVRDQVAuNi8zLzIwMjQBAAAAVcySAAIAAAALMjIwNi4wMjYwNDIBBgAAAAUAAAABMQEAAAALLTE5OTY0MzgyMDADAAAAAzE2MAIAAAAGMTAwMDU0BAAAAAEwBwAAAAg2LzMvMjAyNIV0FrkYF94IHQuauxgX3gghQ0lRLkNWS0QuSVFfVkFMVUVfVFJBREVELjYvMy8yMDI0AQAAADKP4WoCAAAACDAuMDY0MzgxAIV0FrkYF94IHQuauxgX3ggeQ0lRLkFMWE8uSVFfTUFSS0VUQ0FQLjYvMy8yMDI0AQAAAJAD/xECAAAACjQ2Ni44MTY5NTkBBgAAAAUAAAABMQEAAAALLTE5OTUzNzA4NTgDAAAAAzE2MAIAAAAGMTAwMDU0BAAAAAEwBwAAAAg2LzMvMjAyNIV0FrkYF94IHQuauxgX3ggfQ0lRLkJEUlguSVFfTEFTVFNBTEVQUklDRS40NTQ1MwEAAADOf5YQAgAAAAYyNDUuMDUAhXQWuRgX3ggdC5q7GBfeCB5DSVEuU1BSQi5JUV9NQVJLRVRDQVAuNi8zLzIwMjQBAAAA8RLmGAIAAAAJMjkuNDIxNjA0AQYAAAAFAAAAATEBAAAACy0xOTk0NzMyMDM1AwAAAAMxNjACAAAABjEwMDA1NAQAAAABMAcAAAAINi8zLzIwMjSFdBa5GBfeCB0LmrsYF94IH0NJ</t>
  </si>
  <si>
    <t>US5OR05FLklRX0xBU1RTQUxFUFJJQ0UuNDU0NTMBAAAAu77iIwIAAAAFMzcuMzUAhXQWuRgX3ggdC5q7GBfeCB1DSVEuTVJLLklRX01BUktFVENBUC42LzMvMjAyNAEAAAD2ZgQAAgAAAA0zMjUyNjIuOTg1OTQ1AQYAAAAFAAAAATEBAAAACy0xOTk2NTQyMjA4AwAAAAMxNjACAAAABjEwMDA1NAQAAAABMAcAAAAINi8zLzIwMjSFdBa5GBfeCB0LmrsYF94IIkNJUS5NUlVTLklRX0xBU1RTQUxFUFJJQ0UuNi8zLzIwMjQBAAAAEGR8AQIAAAAFNTIuOTQAhXQWuRgX3ggdC5q7GBfeCCFDSVEuQURBUC5JUV9WQUxVRV9UUkFERUQuNi8zLzIwMjQBAAAA5rJSEQMAAAAAAIV0FrkYF94IHQuauxgX3ggrQ0lRLlJZVE0uSVFfU0hPUlRfSU5URVJFU1RfUEVSQ0VOVC42LzMvMjAyNAEAAAAYyW0SAgAAABAxNi45Mjk1NTMwOTA1MzczAIV0FrkYF94IHQuauxgX3ggfQ0lRLkFTTkQuSVFfTEFTVFNBTEVQUklDRS40NTQ0MwEAAACl4loCAgAAAAUxMzUuMQCFdBa5GBfeCB0LmrsYF94IHkNJUS5MVU1PLklRX01BUktFVENBUC42LzMvMjAyNAEAAADreXsDAwAAAAAAhXQWuRgX3ggdC5q7GBfeCCFDSVEuTlZTLklRX0xBU1RTQUxFUFJJQ0UuNi8zLzIwMjQBAAAAqbXoDwIAAAAENS4wMQCFdBa5GBfeCB0LmrsYF94IH0NJUS5NQUlBLklRX0xBU1RTQUxFUFJJQ0UuNDU0NDMBAAAAdfKfJQIAAAAENC43NQCFdBa5GBfeCB0L</t>
  </si>
  <si>
    <t>mrsYF94IHkNJUS5BVFJBLklRX01BUktFVENBUC42LzQvMjAyNAEAAADSLssOAgAAAAk2OC4zOTYzNTkBBgAAAAUAAAABMQEAAAALLTE5OTUwNDUyMjADAAAAAzE2MAIAAAAGMTAwMDU0BAAAAAEwBwAAAAg2LzQvMjAyNIV0FrkYF94IHQuauxgX3ggiQ0lRLkJCSU8uSVFfTEFTVFNBTEVQUklDRS42LzQvMjAyNAEAAABih5wYAgAAAAUyNy4xMwCFdBa5GBfeCB0LmrsYF94IJ0NJUS5DVUUuSVFfUFJJQ0VfVk9MX0hJU1RfNk1USC42LzQvMjAyNAEAAACmZugYAgAAAAc5NC4xMDMxAIV0FrkYF94IHQuauxgX3gghQ0lRLkFSVEwuSVFfVkFMVUVfVFJBREVELjYvNC8yMDI0AQAAAM+/VhACAAAACDAuMDMwMTMyAIV0FrkYF94IHQuauxgX3ggfQ0lRLlNJTE8uSVFfTEFTVFNBTEVQUklDRS40NTQ1NAEAAAAaL7QHAgAAAAQxLjEzAIV0FrkYF94IHQuauxgX3ggrQ0lRLlJQVFguSVFfU0hPUlRfSU5URVJFU1RfUEVSQ0VOVC42LzQvMjAyNAEAAADnv/AZAgAAABAxLjIzNTE3MDE4NTQzNzc0AIV0FrkYF94IHQuauxgX3ggfQ0lRLkFMTlkuSVFfTEFTVFNBTEVQUklDRS40NTQ0NwEAAABzrCoAAgAAAAYxNDkuNzYAhXQWuRgX3ggdC5q7GBfeCB5DSVEuQlJOUy5JUV9NQVJLRVRDQVAuNi81LzIwMjQBAAAAJJjRFQIAAAAJNzYuNzAwMTU1AQYAAAAFAAAAATEBAAAACy0xOTk0OTA1OTk1AwAAAAMxNjACAAAABjEwMDA1</t>
  </si>
  <si>
    <t>NAQAAAABMAcAAAAINi81LzIwMjSFdBa5GBfeCB0LmrsYF94IIUNJUS5EVElMLklRX1ZBTFVFX1RSQURFRC42LzUvMjAyNAEAAADo5XECAgAAAAgwLjI5MzY4OACFdBa5GBfeCB0LmrsYF94IIENJUS5JUFNFWS5JUV9MQVNUU0FMRVBSSUNFLjQ1NDU1AQAAAEYQAgADAAAAAACFdBa5GBfeCB0LmrsYF94IK0NJUS5BQ0VULklRX1NIT1JUX0lOVEVSRVNUX1BFUkNFTlQuNi81LzIwMjQBAAAA31d7EgIAAAAQNy42NTc1NDU5NDMzMTgwMQCFdBa5GBfeCB0LmrsYF94IH0NJUS5BVklSLklRX0xBU1RTQUxFUFJJQ0UuNDU0NDcBAAAAWcoRDwIAAAAEMy43NwCFdBa5GBfeCB0LmrsYF94IH0NJUS5HT1ZYLklRX0xBU1RTQUxFUFJJQ0UuNDU0NDcBAAAAr/i3AAIAAAAEMS43NgCFdBa5GBfeCB0LmrsYF94IH0NJUS5LQUxWLklRX0xBU1RTQUxFUFJJQ0UuNDU0NDgBAAAAEI4lCAIAAAAFMTIuMDcAhXQWuRgX3ggdC5q7GBfeCCFDSVEuTlRMQS5JUV9WQUxVRV9UUkFERUQuNi8yLzIwMjQBAAAAdOOOEAMAAAAAAIV0FrkYF94IHQuauxgX3ggdQ0lRLlRBSy5JUV9NQVJLRVRDQVAuNi8zLzIwMjQBAAAALFgNAAIAAAAONjU5MjY2MC4wNDE5MDIBBgAAAAUAAAABMQEAAAALLTE5OTU1NDQzOTIDAAAAAjc5AgAAAAYxMDAwNTQEAAAAATAHAAAACDYvMy8yMDI0hXQWuRgX3ggdC5q7GBfeCB5DSVEuSURZQS5JUV9NQVJLRVRD</t>
  </si>
  <si>
    <t>QVAuNi8zLzIwMjQBAAAAax2nEwIAAAALMjk0My40NTI5NjMBBgAAAAUAAAABMQEAAAALLTE5OTYwMzM2NzMDAAAAAzE2MAIAAAAGMTAwMDU0BAAAAAEwBwAAAAg2LzMvMjAyNIV0FrkYF94IHQuauxgX3ggfQ0lRLkFMWE8uSVFfTEFTVFNBTEVQUklDRS40NTQ1MwEAAACQA/8RAgAAAAQ4LjY3AIV0FrkYF94IHQuauxgX3ggeQ0lRLklQU0MuSVFfTUFSS0VUQ0FQLjYvMy8yMDI0AQAAAJ7pVyUCAAAACjI0Ny44NjY3MTIBBgAAAAUAAAABMQEAAAALLTE5OTU2OTUzMzUDAAAAAzE2MAIAAAAGMTAwMDU0BAAAAAEwBwAAAAg2LzMvMjAyNIV0FrkYF94IHQuauxgX3ggfQ0lRLlNQUkIuSVFfTEFTVFNBTEVQUklDRS40NTQ1MwEAAADxEuYYAgAAAAk1MS42ODI2MjkAhXQWuRgX3ggdC5q7GBfeCB5DSVEuSkFaWi5JUV9NQVJLRVRDQVAuNi8zLzIwMjQBAAAARZ1mAAIAAAALNjY2NS44MDkyMDcBBgAAAAUAAAABMQEAAAALLTE5OTY5NzcwNzMDAAAAAzE2MAIAAAAGMTAwMDU0BAAAAAEwBwAAAAg2LzMvMjAyNIV0FrkYF94IHQuauxgX3gghQ0lRLklOQUIuSVFfVkFMVUVfVFJBREVELjYvMS8yMDI0AQAAABQ0LiEDAAAAAACFdBa5GBfeCB0LmrsYF94IIkNJUS5DUkJVLklRX0xBU1RTQUxFUFJJQ0UuNi8yLzIwMjQBAAAAL0c5EAIAAAAEMi44OACFdBa5GBfeCB0LmrsYF94IHkNJUS5UQUsuSVFfTEFTVFNBTEVQUklD</t>
  </si>
  <si>
    <t>RS40NTQ1MwEAAAAsWA0AAgAAAAUxMy41MQCFdBa5GBfeCB0LmrsYF94IIkNJUS5JRFlBLklRX0xBU1RTQUxFUFJJQ0UuNi8zLzIwMjQBAAAAax2nEwIAAAAFMzguODkAhXQWuRgX3ggdC5q7GBfeCCJDSVEuSVBTQy5JUV9MQVNUU0FMRVBSSUNFLjYvMy8yMDI0AQAAAJ7pVyUCAAAABDIuOTgAhXQWuRgX3ggdC5q7GBfeCCFDSVEuQkRSWC5JUV9WQUxVRV9UUkFERUQuNi8zLzIwMjQBAAAAzn+WEAIAAAAIMS4zNDA0NDMAhXQWuRgX3ggdC5q7GBfeCCJDSVEuSkFaWi5JUV9MQVNUU0FMRVBSSUNFLjYvMy8yMDI0AQAAAEWdZgACAAAABjEwNS43NACFdBa5GBfeCB0LmrsYF94IIUNJUS5OR05FLklRX1ZBTFVFX1RSQURFRC42LzMvMjAyNAEAAAC7vuIjAgAAAAgyLjM0MzE0NQCFdBa5GBfeCB0LmrsYF94IHkNJUS5TTU1ULklRX01BUktFVENBUC42LzMvMjAyNAEAAADDLbEAAgAAAAs2MjA1LjQ5OTYyOQEGAAAABQAAAAExAQAAAAstMTk5NzA0MTc5MgMAAAADMTYwAgAAAAYxMDAwNTQEAAAAATAHAAAACDYvMy8yMDI0hXQWuRgX3ggdC5q7GBfeCChDSVEuUFBCVC5JUV9QUklDRV9WT0xfSElTVF82TVRILjYvMy8yMDI0AQAAAC2iNgECAAAABzkwLjg4ODYAhXQWuRgX3ggdC5q7GBfeCB1DSVEuQVpOLklRX01BUktFVENBUC42LzMvMjAyNAEAAACGIwUAAgAAAA0xOTEzOTQuNjQzMDQ1AQYAAAAFAAAAATEBAAAA</t>
  </si>
  <si>
    <t>Cy0xOTk5NzY0NjUwAwAAAAI1NQIAAAAGMTAwMDU0BAAAAAEwBwAAAAg2LzMvMjAyNIV0FrkYF94IHQuauxgX3ggsQ0lRLkRTTktZLklRX1NIT1JUX0lOVEVSRVNUX1BFUkNFTlQuNi8zLzIwMjQBAAAAOZlpAQMAAAAAAIV0FrkYF94IHQuauxgX3ggeQ0lRLlpWUkEuSVFfTUFSS0VUQ0FQLjYvMy8yMDI0AQAAAI674AMCAAAACjIwNC4yNDUwNTEBBgAAAAUAAAABMQEAAAALLTE5OTUwMjEzNTYDAAAAAzE2MAIAAAAGMTAwMDU0BAAAAAEwBwAAAAg2LzMvMjAyNIV0FrkYF94IHQuauxgX3gghQ0lRLlJZVE0uSVFfVkFMVUVfVFJBREVELjYvMy8yMDI0AQAAABjJbRICAAAACTI0LjI4MzU3NgCFdBa5GBfeCB0LmrsYF94IH0NJUS5BU05ELklRX0xBU1RTQUxFUFJJQ0UuNDU0NTMBAAAApeJaAgIAAAAGMTMxLjQ4AIV0FrkYF94IHQuauxgX3ggrQ0lRLkVMRE4uSVFfU0hPUlRfSU5URVJFU1RfUEVSQ0VOVC42LzMvMjAyNAEAAAC5mLkDAgAAABEwLjQ5NzIyMTA3NDgwMDI5MwCFdBa5GBfeCB0LmrsYF94IH0NJUS5MVU1PLklRX0xBU1RTQUxFUFJJQ0UuNDU0NDMBAAAA63l7AwMAAAAAAIV0FrkYF94IHQuauxgX3gghQ0lRLkFSVk4uSVFfVkFMVUVfVFJBREVELjYvMy8yMDI0AQAAAICCfA4CAAAACTQ3Ljg2NTk4OQCFdBa5GBfeCB0LmrsYF94IH0NJUS5NQUlBLklRX0xBU1RTQUxFUFJJQ0UuNDU0NTMBAAAAdfKf</t>
  </si>
  <si>
    <t>JQIAAAAEMy45NgCFdBa5GBfeCB0LmrsYF94IK0NJUS5TV1RYLklRX1NIT1JUX0lOVEVSRVNUX1BFUkNFTlQuNi8zLzIwMjQFAAAAAAAAAAgAAAAUKEludmFsaWQgSWRlbnRpZmllcimFdBa5GBfeCB0LmrsYF94IH0NJUS5BVFJBLklRX0xBU1RTQUxFUFJJQ0UuNDU0NDYBAAAA0i7LDgIAAAAHMTQuNDUyNQCFdBa5GBfeCB0LmrsYF94IHkNJUS5MR05ELklRX01BUktFVENBUC42LzQvMjAyNAEAAABkeAAAAgAAAAsxNDUyLjAwMjA3MgEGAAAABQAAAAExAQAAAAstMTk5NTQ1NTg4MwMAAAADMTYwAgAAAAYxMDAwNTQEAAAAATAHAAAACDYvNC8yMDI0hXQWuRgX3ggdC5q7GBfeCCJDSVEuS1BUSS5JUV9MQVNUU0FMRVBSSUNFLjYvMS8yMDI0AQAAAOV04AYCAAAACTE0LjUzNjQ5MgCFdBa5GBfeCB0LmrsYF94IIUNJUS5DTERYLklRX1ZBTFVFX1RSQURFRC42LzMvMjAyNAEAAABVzJIAAgAAAAkyOS4yNzI2OTUAhXQWuRgX3ggdC5q7GBfeCCpDSVEuVEFLLklRX1NIT1JUX0lOVEVSRVNUX1BFUkNFTlQuNi8zLzIwMjQBAAAALFgNAAMAAAAAAIV0FrkYF94IHQuauxgX3ggrQ0lRLkFMWE8uSVFfU0hPUlRfSU5URVJFU1RfUEVSQ0VOVC42LzMvMjAyNAEAAACQA/8RAgAAABA2LjQ0OTkwOTk3ODExMTk1AIV0FrkYF94IHQuauxgX3ggrQ0lRLlNQUkIuSVFfU0hPUlRfSU5URVJFU1RfUEVSQ0VOVC42LzMvMjAyNAEA</t>
  </si>
  <si>
    <t>AADxEuYYAgAAABAwLjI5OTYwMDE0NzYxMzU4AIV0FrkYF94IHQuauxgX3ggqQ0lRLk1SSy5JUV9TSE9SVF9JTlRFUkVTVF9QRVJDRU5ULjYvMy8yMDI0AQAAAPZmBAACAAAAETAuODAwMTI4OTI5ODc0Nzc5AIV0FrkYF94IHQuauxgX3ggoQ0lRLlNNTVQuSVFfUFJJQ0VfVk9MX0hJU1RfNk1USC42LzMvMjAyNAEAAADDLbEAAgAAAAYyMjcuNDgAhXQWuRgX3ggdC5q7GBfeCB9DSVEuUFBCVC5JUV9MQVNUU0FMRVBSSUNFLjQ1NDQzAQAAAC2iNgECAAAABTAuMjc2AIV0FrkYF94IHQuauxgX3ggnQ0lRLkFaTi5JUV9QUklDRV9WT0xfSElTVF82TVRILjYvMy8yMDI0AQAAAIYjBQACAAAABzIxLjcxMzgAhXQWuRgX3ggdC5q7GBfeCChDSVEuWlZSQS5JUV9QUklDRV9WT0xfSElTVF82TVRILjYvMy8yMDI0AQAAAI674AMCAAAABzU1Ljg0MTEAhXQWuRgX3ggdC5q7GBfeCB5DSVEuU1JSSy5JUV9NQVJLRVRDQVAuNi8zLzIwMjQBAAAAkC22IAIAAAAKNzU2LjA2ODUzNgEGAAAABQAAAAExAQAAAAstMTk5NjMzODY2NwMAAAADMTYwAgAAAAYxMDAwNTQEAAAAATAHAAAACDYvMy8yMDI0hXQWuRgX3ggdC5q7GBfeCCJDSVEuTFVNTy5JUV9MQVNUU0FMRVBSSUNFLjYvMy8yMDI0AQAAAOt5ewMDAAAAAACFdBa5GBfeCB0LmrsYF94IHkNJUS5SRUdOLklRX01BUktFVENBUC42LzMvMjAyNAEAAACzgwAAAgAAAA0xMDY3</t>
  </si>
  <si>
    <t>NTAuNTQ3NTA4AQYAAAAFAAAAATEBAAAACy0xOTk2OTc2OTk5AwAAAAMxNjACAAAABjEwMDA1NAQAAAABMAcAAAAINi8zLzIwMjSFdBa5GBfeCB0LmrsYF94IIkNJUS5BVFJBLklRX0xBU1RTQUxFUFJJQ0UuNi80LzIwMjQBAAAA0i7LDgIAAAAEMTQuMgCFdBa5GBfeCB0LmrsYF94IKENJUS5MR05ELklRX1BSSUNFX1ZPTF9ISVNUXzZNVEguNi80LzIwMjQBAAAAZHgAAAIAAAAHNDcuMDEwNACFdBa5GBfeCB0LmrsYF94IIENJUS5BWk4uSVFfVkFMVUVfVFJBREVELjYvNC8yMDI0AQAAAIYjBQACAAAACjIwNC4yMDI4MzUAhXQWuRgX3ggdC5q7GBfeCB5DSVEuQ1VFLklRX0xBU1RTQUxFUFJJQ0UuNDU0NTQBAAAApmboGAIAAAAEMS40NwCFdBa5GBfeCB0LmrsYF94IK0NJUS5DQVBSLklRX1NIT1JUX0lOVEVSRVNUX1BFUkNFTlQuNi80LzIwMjQBAAAAlazCAQIAAAAQMTMuMjM5ODc4NTcyMDk5OQCFdBa5GBfeCB0LmrsYF94IHkNJUS5CTVkuSVFfTEFTVFNBTEVQUklDRS40NTQ0NgEAAADGZAAAAgAAAAU0MS43NwCFdBa5GBfeCB0LmrsYF94IHUNJUS5BTFQuSVFfTUFSS0VUQ0FQLjYvNS8yMDI0AQAAAPdCSgACAAAACjUxNy41ODU5OTQBBgAAAAUAAAABMQEAAAALLTE5OTUwNDMyNDYDAAAAAzE2MAIAAAAGMTAwMDU0BAAAAAEwBwAAAAg2LzUvMjAyNIV0FrkYF94IHQuauxgX3gggQ0lRLlZJUi5JUV9WQUxV</t>
  </si>
  <si>
    <t>RV9UUkFERUQuNi81LzIwMjQBAAAA7uAGGQIAAAAJNDQuMTM3OTYzAIV0FrkYF94IHQuauxgX3ggfQ0lRLkJSTlMuSVFfTEFTVFNBTEVQUklDRS40NTQ1NQEAAAAkmNEVAgAAAAMxLjkAhXQWuRgX3ggdC5q7GBfeCCtDSVEuQ0xZRC5JUV9TSE9SVF9JTlRFUkVTVF9QRVJDRU5ULjYvNS8yMDI0AQAAACH+SwEDAAAAAACFdBa5GBfeCB0LmrsYF94IH0NJUS5HTkZULklRX0xBU1RTQUxFUFJJQ0UuNDU0NDcBAAAAIsGTAAIAAAADNS4xAIV0FrkYF94IHQuauxgX3ggeQ0lRLkdJTEQuSVFfTUFSS0VUQ0FQLjYvNS8yMDI0AQAAAEpxAAACAAAADDc5NTg1LjEwMjk5MQEGAAAABQAAAAExAQAAAAstMTk5NTQ0NDM5NgMAAAADMTYwAgAAAAYxMDAwNTQEAAAAATAHAAAACDYvNS8yMDI0hXQWuRgX3ggdC5q7GBfeCCtDSVEuQVNNQi5JUV9TSE9SVF9JTlRFUkVTVF9QRVJDRU5ULjYvNS8yMDI0AQAAABCJ8QUCAAAAETAuMzg2MTAyMTM2ODY1OTI1AIV0FrkYF94IHQuauxgX3ggoQ0lRLkhSTVkuSVFfUFJJQ0VfVk9MX0hJU1RfNk1USC42LzUvMjAyNAEAAAB5THkoAgAAAAczOS4wMTc4AIV0FrkYF94IHQuauxgX3ggrQ0lRLlZUWVguSVFfU0hPUlRfSU5URVJFU1RfUEVSQ0VOVC42LzUvMjAyNAEAAAAEFBYoAgAAABAxMS43ODMyNzQ2NjE5NDA2AIV0FrkYF94IHQuauxgX3ggoQ0lRLkFNR04uSVFfUFJJQ0VfVk9MX0hJ</t>
  </si>
  <si>
    <t>U1RfNk1USC42LzUvMjAyNAEAAADwYAAAAgAAAAcyNy4wMjE3AIV0FrkYF94IHQuauxgX3ggrQ0lRLlNHTVQuSVFfU0hPUlRfSU5URVJFU1RfUEVSQ0VOVC42LzYvMjAyNAEAAAAEEQ8CAgAAABA2LjcwMzI0NDg5MTQ3OTM3AIV0FrkYF94IHQuauxgX3ggoQ0lRLkZETVQuSVFfUFJJQ0VfVk9MX0hJU1RfNk1USC42LzYvMjAyNAEAAAAl0EMQAgAAAAgxMTIuNDcyNwCFdBa5GBfeCB0LmrsYF94IK0NJUS5DTU1CLklRX1NIT1JUX0lOVEVSRVNUX1BFUkNFTlQuNi82LzIwMjQBAAAAstNIEwIAAAARMC43MzI5NzcyMDg3OTg3MDgAhXQWuRgX3ggdC5q7GBfeCChDSVEuUExSWC5JUV9QUklDRV9WT0xfSElTVF82TVRILjYvNi8yMDI0AQAAAG0RbhMCAAAABzU4Ljk0NjQAhXQWuRgX3ggdC5q7GBfeCCtDSVEuVFZHTi5JUV9TSE9SVF9JTlRFUkVTVF9QRVJDRU5ULjYvNi8yMDI0AQAAALJ72ykCAAAAETAuNTQ1NTU4MzAzMDcyNzY1AIV0FrkYF94IHQuauxgX3ggiQ0lRLk5CVFguSVFfTEFTVFNBTEVQUklDRS42LzIvMjAyNAEAAAC7rj8BAgAAAAQ3LjA0AIV0FrkYF94IHQuauxgX3ggeQ0lRLkJQVEguSVFfTUFSS0VUQ0FQLjYvMy8yMDI0AQAAALJlPAICAAAACDUuMzQ5NjM5AQYAAAAFAAAAATEBAAAACy0xOTk0MzY1ODU5AwAAAAMxNjACAAAABjEwMDA1NAQAAAABMAcAAAAINi8zLzIwMjSFdBa5GBfeCB0LmrsY</t>
  </si>
  <si>
    <t>F94IH0NJUS5FTlRYLklRX0xBU1RTQUxFUFJJQ0UuNDU0NTMBAAAALqZgBgIAAAAEMi4wNACFdBa5GBfeCB0LmrsYF94IIENJUS5UQUsuSVFfVkFMVUVfVFJBREVELjYvMy8yMDI0AQAAACxYDQACAAAACDI2Ljc3NjU4AIV0FrkYF94IHQuauxgX3gghQ0lRLkFMWE8uSVFfVkFMVUVfVFJBREVELjYvMy8yMDI0AQAAAJAD/xECAAAACDM4LjE5ODI5AIV0FrkYF94IHQuauxgX3gghQ0lRLlNQUkIuSVFfVkFMVUVfVFJBREVELjYvMy8yMDI0AQAAAPES5hgCAAAACDAuMTQ5MTExAIV0FrkYF94IHQuauxgX3gggQ0lRLk1SSy5JUV9WQUxVRV9UUkFERUQuNi8zLzIwMjQBAAAA9mYEAAIAAAAKOTg5LjE3NzY1MgCFdBa5GBfeCB0LmrsYF94IIkNJUS5TTU1ULklRX0xBU1RTQUxFUFJJQ0UuNi8zLzIwMjQBAAAAwy2xAAIAAAAEOC44NACFdBa5GBfeCB0LmrsYF94IIkNJUS5QUEJULklRX0xBU1RTQUxFUFJJQ0UuNi8zLzIwMjQBAAAALaI2AQIAAAAFMC4zMTQAhXQWuRgX3ggdC5q7GBfeCCFDSVEuQVpOLklRX0xBU1RTQUxFUFJJQ0UuNi8zLzIwMjQBAAAAhiMFAAIAAAAGMTIzLjQ2AIV0FrkYF94IHQuauxgX3ggiQ0lRLkRTTktZLklRX1ZBTFVFX1RSQURFRC42LzMvMjAyNAEAAAA5mWkBAwAAAAAAhXQWuRgX3ggdC5q7GBfeCB9DSVEuWlZSQS5JUV9MQVNUU0FMRVBSSUNFLjQ1NDQzAQAAAI674AMCAAAABDQuNjUA</t>
  </si>
  <si>
    <t>hXQWuRgX3ggdC5q7GBfeCB5DSVEuRkdFTi5JUV9NQVJLRVRDQVAuNi8zLzIwMjQBAAAARG8AAAIAAAAKMTIyLjM1NDcxMQEGAAAABQAAAAExAQAAAAstMTk5NjQzNDUzNgMAAAADMTYwAgAAAAYxMDAwNTQEAAAAATAHAAAACDYvMy8yMDI0hXQWuRgX3ggdC5q7GBfeCChDSVEuU1JSSy5JUV9QUklDRV9WT0xfSElTVF82TVRILjYvMy8yMDI0AQAAAJAttiACAAAABzczLjcyNjkAhXQWuRgX3ggdC5q7GBfeCCFDSVEuRUxETi5JUV9WQUxVRV9UUkFERUQuNi8zLzIwMjQBAAAAuZi5AwIAAAAHMC40MDAxNwCFdBa5GBfeCB0LmrsYF94IH0NJUS5MVU1PLklRX0xBU1RTQUxFUFJJQ0UuNDU0NTMBAAAA63l7AwMAAAAAAIV0FrkYF94IHQuauxgX3ggoQ0lRLlJFR04uSVFfUFJJQ0VfVk9MX0hJU1RfNk1USC42LzMvMjAyNAEAAACzgwAAAgAAAAcxNi43NzQzAIV0FrkYF94IHQuauxgX3gghQ0lRLlNXVFguSVFfVkFMVUVfVFJBREVELjYvMy8yMDI0BQAAAAAAAAAIAAAAFChJbnZhbGlkIElkZW50aWZpZXIphXQWuRgX3ggdC5q7GBfeCB9DSVEuQVRSQS5JUV9MQVNUU0FMRVBSSUNFLjQ1NDU0AQAAANIuyw4CAAAABzE0LjA1MjUAhXQWuRgX3ggdC5q7GBfeCCtDSVEuQU5OWC5JUV9TSE9SVF9JTlRFUkVTVF9QRVJDRU5ULjYvNC8yMDI0AQAAAP+urhACAAAAEDguMTkwODI1OTM5NzU2MDUAhXQWuRgX3ggdC5q7GBfe</t>
  </si>
  <si>
    <t>CB9DSVEuTEdORC5JUV9MQVNUU0FMRVBSSUNFLjQ1NDQ2AQAAAGR4AAACAAAABTg3LjkxAIV0FrkYF94IHQuauxgX3ggcQ0lRLkVRLklRX01BUktFVENBUC42LzQvMjAyNAEAAAADu04iAgAAAAkzNy4zNzAwMzcBBgAAAAUAAAABMQEAAAALLTE5OTIyMTc5NjQDAAAAAzE2MAIAAAAGMTAwMDU0BAAAAAEwBwAAAAg2LzQvMjAyNIV0FrkYF94IHQuauxgX3gghQ0lRLkJNWS5JUV9MQVNUU0FMRVBSSUNFLjYvNC8yMDI0AQAAAMZkAAACAAAABTQxLjc1AIV0FrkYF94IHQuauxgX3ggeQ0lRLkFMVC5JUV9MQVNUU0FMRVBSSUNFLjQ1NDQ3AQAAAPdCSgACAAAABDcuMzgAhXQWuRgX3ggdC5q7GBfeCB5DSVEuQUJVUy5JUV9NQVJLRVRDQVAuNi81LzIwMjQBAAAAKD4JAgIAAAAKNjg1LjA0NDE5NQEGAAAABQAAAAExAQAAAAstMTk5NjY4NzYxOQMAAAADMTYwAgAAAAYxMDAwNTQEAAAAATAHAAAACDYvNS8yMDI0hXQWuRgX3ggdC5q7GBfeCCJDSVEuR05GVC5JUV9MQVNUU0FMRVBSSUNFLjYvNS8yMDI0AQAAACLBkwACAAAABTQuODI1AIV0FrkYF94IHQuauxgX3ggoQ0lRLkdJTEQuSVFfUFJJQ0VfVk9MX0hJU1RfNk1USC42LzUvMjAyNAEAAABKcQAAAgAAAAcyNC4wODM5AIV0FrkYF94IHQuauxgX3ggfQ0lRLkhSTVkuSVFfTEFTVFNBTEVQUklDRS40NTQ0NwEAAAB5THkoAgAAAAUyOS43MQCFdBa5GBfeCOGtl7sY</t>
  </si>
  <si>
    <t>F94IH0NJUS5BTUdOLklRX0xBU1RTQUxFUFJJQ0UuNDU0NDcBAAAA8GAAAAIAAAAGMzA3LjM3AIV0FrkYF94I4a2XuxgX3ggfQ0lRLkZETVQuSVFfTEFTVFNBTEVQUklDRS40NTQ0OAEAAAAl0EMQAgAAAAUyNy4yOACFdBa5GBfeCOGtl7sYF94IH0NJUS5QTFJYLklRX0xBU1RTQUxFUFJJQ0UuNDU0NDgBAAAAbRFuEwIAAAAEMTIuMQCFdBa5GBfeCOGtl7sYF94IH0NJUS5ZTUFCLklRX0xBU1RTQUxFUFJJQ0UuNDU0NDkFAAAAAAAAAAgAAAAUKEludmFsaWQgSWRlbnRpZmllcimFdBa5GBfeCOGtl7sYF94IIENJUS5SSEhCWS5JUV9MQVNUU0FMRVBSSUNFLjQ1NDUwAQAAACR8CgADAAAAAACFdBa5GBfeCOGtl7sYF94IHkNJUS5PQ1MuSVFfTEFTVFNBTEVQUklDRS40NTQ1MAEAAAA39B0jAgAAAAUxMS44NQCFdBa5GBfeCOGtl7sYF94IH0NJUS5SUFRYLklRX0xBU1RTQUxFUFJJQ0UuNDU0NTABAAAA57/wGQIAAAAEMy44OACFdBa5GBfeCOGtl7sYF94IH0NJUS5TUlpOLklRX0xBU1RTQUxFUFJJQ0UuNDU0NTABAAAAFz71FwIAAAAFMTEuMDkAhXQWuRgX3gjhrZe7GBfeCB5DSVEuU0xTLklRX0xBU1RTQUxFUFJJQ0UuNDU0NTABAAAAKlehDwIAAAAEMS40NQCFdBa5GBfeCOGtl7sYF94IH0NJUS5HTkZULklRX0xBU1RTQUxFUFJJQ0UuNDU0NTABAAAAIsGTAAIAAAAENC44NQCFdBa5GBfeCOGtl7sYF94IIUNJ</t>
  </si>
  <si>
    <t>US5CRFRYLklRX1ZBTFVFX1RSQURFRC42LzEvMjAyNAEAAABcqVMZAwAAAAAAhXQWuRgX3gjhrZe7GBfeCCtDSVEuRU5UWC5JUV9TSE9SVF9JTlRFUkVTVF9QRVJDRU5ULjYvMy8yMDI0AQAAAC6mYAYCAAAAETAuMzU0NjA0NzExNTEwMzE5AIV0FrkYF94I4a2XuxgX3ggoQ0lRLlBHRU4uSVFfUFJJQ0VfVk9MX0hJU1RfNk1USC42LzMvMjAyNAEAAAAJR1UBAgAAAAc2NC42NzY1AIV0FrkYF94I4a2XuxgX3ggrQ0lRLklEWUEuSVFfU0hPUlRfSU5URVJFU1RfUEVSQ0VOVC42LzMvMjAyNAEAAABrHacTAgAAABAxNC42NDc0NjcxODUzNTI3AIV0FrkYF94I4a2XuxgX3ggoQ0lRLkRDUEguSVFfUFJJQ0VfVk9MX0hJU1RfNk1USC42LzMvMjAyNAUAAAAAAAAACAAAABQoSW52YWxpZCBJZGVudGlmaWVyKYV0FrkYF94I4a2XuxgX3ggrQ0lRLklQU0MuSVFfU0hPUlRfSU5URVJFU1RfUEVSQ0VOVC42LzMvMjAyNAEAAACe6VclAgAAABAxLjg3OTgzNjYzNTU5NjMzAIV0FrkYF94I4a2XuxgX3ggoQ0lRLkJHTkUuSVFfUFJJQ0VfVk9MX0hJU1RfNk1USC42LzMvMjAyNAEAAADg5N0GAwAAAAAAhXQWuRgX3gjhrZe7GBfeCCtDSVEuSkFaWi5JUV9TSE9SVF9JTlRFUkVTVF9QRVJDRU5ULjYvMy8yMDI0AQAAAEWdZgACAAAAEDUuMTk2MTc4Mzc3ODU3NTYAhXQWuRgX3gjhrZe7GBfeCChDSVEuUkVQTC5JUV9QUklDRV9W</t>
  </si>
  <si>
    <t>T0xfSElTVF82TVRILjYvMy8yMDI0AQAAAEToEiICAAAACDEwNS40Nzk0AIV0FrkYF94I4a2XuxgX3ggfQ0lRLlNNTVQuSVFfTEFTVFNBTEVQUklDRS40NTQ1MwEAAADDLbEAAgAAAAQ3Ljk4AIV0FrkYF94I4a2XuxgX3ggfQ0lRLlBQQlQuSVFfTEFTVFNBTEVQUklDRS40NTQ1MwEAAAAtojYBAgAAAAUwLjIwNgCFdBa5GBfeCOGtl7sYF94IHkNJUS5BWk4uSVFfTEFTVFNBTEVQUklDRS40NTQ1MwEAAACGIwUAAgAAAAMxMjYAhXQWuRgX3gjhrZe7GBfeCB5DSVEuQ0VMVS5JUV9NQVJLRVRDQVAuNi8zLzIwMjQBAAAAMTxWGAIAAAAJNjguNjE2MDEyAQYAAAAFAAAAATEBAAAACy0yMDEzODI5NTc2AwAAAAMxNjACAAAABjEwMDA1NAQAAAABMAcAAAAINi8zLzIwMjSFdBa5GBfeCOGtl7sYF94IIkNJUS5aVlJBLklRX0xBU1RTQUxFUFJJQ0UuNi8zLzIwMjQBAAAAjrvgAwIAAAAENC44OACFdBa5GBfeCOGtl7sYF94IKENJUS5GR0VOLklRX1BSSUNFX1ZPTF9ISVNUXzZNVEguNi8zLzIwMjQBAAAARG8AAAIAAAAHMTYxLjg0NwCFdBa5GBfeCOGtl7sYF94IH0NJUS5TUlJLLklRX0xBU1RTQUxFUFJJQ0UuNDU0NDMBAAAAkC22IAIAAAAEOS4zOQCFdBa5GBfeCOGtl7sYF94IHkNJUS5QSFZTLklRX01BUktFVENBUC42LzMvMjAyNAEAAABwiwQYAgAAAAo5NTMuMDkzODgxAQYAAAAFAAAAATEBAAAACy0xOTk1ODU2</t>
  </si>
  <si>
    <t>NzM2AwAAAAMxNjACAAAABjEwMDA1NAQAAAABMAcAAAAINi8zLzIwMjSFdBa5GBfeCOGtl7sYF94IKkNJUS5OVlMuSVFfU0hPUlRfSU5URVJFU1RfUEVSQ0VOVC42LzMvMjAyNAEAAACptegPAwAAAAAAhXQWuRgX3gjhrZe7GBfeCB9DSVEuUkVHTi5JUV9MQVNUU0FMRVBSSUNFLjQ1NDQzAQAAALODAAACAAAABjk4MC4xNgCFdBa5GBfeCOGtl7sYF94IHkNJUS5ZTUFCLklRX01BUktFVENBUC42LzQvMjAyNAUAAAAAAAAACAAAABQoSW52YWxpZCBJZGVudGlmaWVyKYV0FrkYF94I4a2XuxgX3ggiQ0lRLkxHTkQuSVFfTEFTVFNBTEVQUklDRS42LzQvMjAyNAEAAABkeAAAAgAAAAU4MC44MwCFdBa5GBfeCOGtl7sYF94IJkNJUS5FUS5JUV9QUklDRV9WT0xfSElTVF82TVRILjYvNC8yMDI0AQAAAAO7TiICAAAACDEzNy45Njg2AIV0FrkYF94I4a2XuxgX3gghQ0lRLkNBUFIuSVFfVkFMVUVfVFJBREVELjYvNC8yMDI0AQAAAJWswgECAAAABzQuNzAxNjYAhXQWuRgX3gjhrZe7GBfeCB5DSVEuQk1ZLklRX0xBU1RTQUxFUFJJQ0UuNDU0NTQBAAAAxmQAAAIAAAAFNDMuMDIAhXQWuRgX3gjhrZe7GBfeCCFDSVEuQUxULklRX0xBU1RTQUxFUFJJQ0UuNi81LzIwMjQBAAAA90JKAAIAAAADNy4zAIV0FrkYF94I4a2XuxgX3ggoQ0lRLkFCVVMuSVFfUFJJQ0VfVk9MX0hJU1RfNk1USC42LzUvMjAyNAEAAAAoPgkCAgAA</t>
  </si>
  <si>
    <t>AAU0My42NgCFdBa5GBfeCOGtl7sYF94IIUNJUS5DTFlELklRX1ZBTFVFX1RSQURFRC42LzUvMjAyNAEAAAAh/ksBAgAAAAEwAIV0FrkYF94I4a2XuxgX3ggfQ0lRLkdORlQuSVFfTEFTVFNBTEVQUklDRS40NTQ1NQEAAAAiwZMAAgAAAAQ0LjY2AIV0FrkYF94I4a2XuxgX3ggsQ0lRLklQU0VZLklRX1NIT1JUX0lOVEVSRVNUX1BFUkNFTlQuNi81LzIwMjQBAAAARhACAAMAAAAAAIV0FrkYF94I4a2XuxgX3ggfQ0lRLkdJTEQuSVFfTEFTVFNBTEVQUklDRS40NTQ0NwEAAABKcQAAAgAAAAU2NC4xNgCFdBa5GBfeCOGtl7sYF94IIUNJUS5BU01CLklRX1ZBTFVFX1RSQURFRC42LzUvMjAyNAEAAAAQifEFAgAAAAgwLjE0MTE0MwCFdBa5GBfeCOGtl7sYF94IIkNJUS5IUk1ZLklRX0xBU1RTQUxFUFJJQ0UuNi81LzIwMjQBAAAAeUx5KAIAAAAFMjkuODgAhXQWuRgX3gjhrZe7GBfeCCJDSVEuUkNVUy5JUV9MQVNUU0FMRVBSSUNFLjYvMS8yMDI0AQAAADS/ZRMCAAAABTE1LjA3AIV0FrkYF94I4a2XuxgX3ggiQ0lRLkNHRU0uSVFfTEFTVFNBTEVQUklDRS42LzMvMjAyNAEAAAB/eiYgAgAAAAUyMi41NACFdBa5GBfeCOGtl7sYF94IIUNJUS5FTlRYLklRX1ZBTFVFX1RSQURFRC42LzMvMjAyNAEAAAAupmAGAgAAAAgwLjEwMTIxNACFdBa5GBfeCOGtl7sYF94IH0NJUS5QR0VOLklRX0xBU1RTQUxFUFJJQ0UuNDU0</t>
  </si>
  <si>
    <t>NDMBAAAACUdVAQIAAAADMS40AIV0FrkYF94I4a2XuxgX3ggfQ0lRLkRDUEguSVFfTEFTVFNBTEVQUklDRS40NTQ0MwUAAAAAAAAACAAAABQoSW52YWxpZCBJZGVudGlmaWVyKYV0FrkYF94I4a2XuxgX3ggfQ0lRLlJFUEwuSVFfTEFTVFNBTEVQUklDRS40NTQ0MwEAAABE6BIiAgAAAAQ1LjI3AIV0FrkYF94I4a2XuxgX3ggoQ0lRLkNFTFUuSVFfUFJJQ0VfVk9MX0hJU1RfNk1USC42LzMvMjAyNAEAAAAxPFYYAgAAAAgxMzguNDExMwCFdBa5GBfeCOGtl7sYF94IHkNJUS5CVEFJLklRX01BUktFVENBUC42LzMvMjAyNAEAAAANL2YgAgAAAAk2My40MjcwNzkBBgAAAAUAAAABMQEAAAALLTE5OTU2NTY4MTEDAAAAAzE2MAIAAAAGMTAwMDU0BAAAAAEwBwAAAAg2LzMvMjAyNIV0FrkYF94I4a2XuxgX3ggfQ0lRLlpWUkEuSVFfTEFTVFNBTEVQUklDRS40NTQ1MwEAAACOu+ADAgAAAAQ0LjY0AIV0FrkYF94I4a2XuxgX3ggrQ0lRLk1SVVMuSVFfU0hPUlRfSU5URVJFU1RfUEVSQ0VOVC42LzMvMjAyNAEAAAAQZHwBAgAAABA1LjI1ODIzMDMzNTIzNjg4AIV0FrkYF94I4a2XuxgX3ggfQ0lRLkZHRU4uSVFfTEFTVFNBTEVQUklDRS40NTQ0MwEAAABEbwAAAgAAAAIzMACFdBa5GBfeCOGtl7sYF94IHkNJUS5BREFQLklRX01BUktFVENBUC42LzMvMjAyNAEAAADmslIRAwAAAAAAhXQWuRgX3gjhrZe7GBfeCCJDSVEu</t>
  </si>
  <si>
    <t>U1JSSy5JUV9MQVNUU0FMRVBSSUNFLjYvMy8yMDI0AQAAAJAttiACAAAABDkuNDgAhXQWuRgX3gjhrZe7GBfeCB9DSVEuUEhWUy5JUV9MQVNUU0FMRVBSSUNFLjQ1NDQzAQAAAHCLBBgCAAAABTE4Ljk2AIV0FrkYF94I4a2XuxgX3ggeQ0lRLkVSQVMuSVFfTUFSS0VUQ0FQLjYvMy8yMDI0AQAAAH8ufiMCAAAACjcwMy4yMzE5MDMBBgAAAAUAAAABMQEAAAALLTE5OTU0NDQzNjQDAAAAAzE2MAIAAAAGMTAwMDU0BAAAAAEwBwAAAAg2LzMvMjAyNIV0FrkYF94I4a2XuxgX3g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</si>
</sst>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6">
    <xf numFmtId="0" fontId="0" fillId="0" borderId="0" xfId="0"/>
    <xf numFmtId="14" fontId="0" fillId="0" borderId="0" xfId="0" applyNumberFormat="1"/>
    <xf numFmtId="8" fontId="0" fillId="0" borderId="0" xfId="0" applyNumberFormat="1"/>
    <xf numFmtId="0" fontId="0" fillId="0" borderId="0" xfId="0"/>
    <xf numFmtId="14" fontId="0" fillId="0" borderId="0" xfId="0" applyNumberFormat="1"/>
    <xf numFmtId="8"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A1CE1-0BFC-4E80-BFA6-DBD380CF50DB}">
  <dimension ref="A1:IV8"/>
  <sheetViews>
    <sheetView workbookViewId="0"/>
  </sheetViews>
  <sheetFormatPr defaultRowHeight="14.4" x14ac:dyDescent="0.3"/>
  <sheetData>
    <row r="1" spans="1:256" x14ac:dyDescent="0.3">
      <c r="A1">
        <v>1832</v>
      </c>
      <c r="B1" t="s">
        <v>6621</v>
      </c>
      <c r="C1" t="s">
        <v>6622</v>
      </c>
      <c r="D1" t="s">
        <v>6623</v>
      </c>
      <c r="E1" t="s">
        <v>6624</v>
      </c>
      <c r="F1" t="s">
        <v>6625</v>
      </c>
      <c r="G1" t="s">
        <v>6626</v>
      </c>
      <c r="H1" t="s">
        <v>6627</v>
      </c>
      <c r="I1" t="s">
        <v>6628</v>
      </c>
      <c r="J1" t="s">
        <v>6629</v>
      </c>
      <c r="K1" t="s">
        <v>6630</v>
      </c>
      <c r="L1" t="s">
        <v>6631</v>
      </c>
      <c r="M1" t="s">
        <v>6632</v>
      </c>
      <c r="N1" t="s">
        <v>6633</v>
      </c>
      <c r="O1" t="s">
        <v>6634</v>
      </c>
      <c r="P1" t="s">
        <v>6635</v>
      </c>
      <c r="Q1" t="s">
        <v>6636</v>
      </c>
      <c r="R1" t="s">
        <v>6637</v>
      </c>
      <c r="S1" t="s">
        <v>6638</v>
      </c>
      <c r="T1" t="s">
        <v>6639</v>
      </c>
      <c r="U1" t="s">
        <v>6640</v>
      </c>
      <c r="V1" t="s">
        <v>6641</v>
      </c>
      <c r="W1" t="s">
        <v>6642</v>
      </c>
      <c r="X1" t="s">
        <v>6643</v>
      </c>
      <c r="Y1" t="s">
        <v>6644</v>
      </c>
      <c r="Z1" t="s">
        <v>6645</v>
      </c>
      <c r="AA1" t="s">
        <v>6646</v>
      </c>
      <c r="AB1" t="s">
        <v>6647</v>
      </c>
      <c r="AC1" t="s">
        <v>6648</v>
      </c>
      <c r="AD1" t="s">
        <v>6649</v>
      </c>
      <c r="AE1" t="s">
        <v>6650</v>
      </c>
      <c r="AF1" t="s">
        <v>6651</v>
      </c>
      <c r="AG1" t="s">
        <v>6652</v>
      </c>
      <c r="AH1" t="s">
        <v>6653</v>
      </c>
      <c r="AI1" t="s">
        <v>6654</v>
      </c>
      <c r="AJ1" t="s">
        <v>6655</v>
      </c>
      <c r="AK1" t="s">
        <v>6656</v>
      </c>
      <c r="AL1" t="s">
        <v>6657</v>
      </c>
      <c r="AM1" t="s">
        <v>6658</v>
      </c>
      <c r="AN1" t="s">
        <v>6659</v>
      </c>
      <c r="AO1" t="s">
        <v>6660</v>
      </c>
      <c r="AP1" t="s">
        <v>6661</v>
      </c>
      <c r="AQ1" t="s">
        <v>6662</v>
      </c>
      <c r="AR1" t="s">
        <v>6663</v>
      </c>
      <c r="AS1" t="s">
        <v>6664</v>
      </c>
      <c r="AT1" t="s">
        <v>6665</v>
      </c>
      <c r="AU1" t="s">
        <v>6666</v>
      </c>
      <c r="AV1" t="s">
        <v>6667</v>
      </c>
      <c r="AW1" t="s">
        <v>6668</v>
      </c>
      <c r="AX1" t="s">
        <v>6669</v>
      </c>
      <c r="AY1" t="s">
        <v>6670</v>
      </c>
      <c r="AZ1" t="s">
        <v>6671</v>
      </c>
      <c r="BA1" t="s">
        <v>6672</v>
      </c>
      <c r="BB1" t="s">
        <v>6673</v>
      </c>
      <c r="BC1" t="s">
        <v>6674</v>
      </c>
      <c r="BD1" t="s">
        <v>6675</v>
      </c>
      <c r="BE1" t="s">
        <v>6676</v>
      </c>
      <c r="BF1" t="s">
        <v>6677</v>
      </c>
      <c r="BG1" t="s">
        <v>6678</v>
      </c>
      <c r="BH1" t="s">
        <v>6679</v>
      </c>
      <c r="BI1" t="s">
        <v>6680</v>
      </c>
      <c r="BJ1" t="s">
        <v>6681</v>
      </c>
      <c r="BK1" t="s">
        <v>6682</v>
      </c>
      <c r="BL1" t="s">
        <v>6683</v>
      </c>
      <c r="BM1" t="s">
        <v>6684</v>
      </c>
      <c r="BN1" t="s">
        <v>6685</v>
      </c>
      <c r="BO1" t="s">
        <v>6686</v>
      </c>
      <c r="BP1" t="s">
        <v>6687</v>
      </c>
      <c r="BQ1" t="s">
        <v>6688</v>
      </c>
      <c r="BR1" t="s">
        <v>6689</v>
      </c>
      <c r="BS1" t="s">
        <v>6690</v>
      </c>
      <c r="BT1" t="s">
        <v>6691</v>
      </c>
      <c r="BU1" t="s">
        <v>6692</v>
      </c>
      <c r="BV1" t="s">
        <v>6693</v>
      </c>
      <c r="BW1" t="s">
        <v>6694</v>
      </c>
      <c r="BX1" t="s">
        <v>6695</v>
      </c>
      <c r="BY1" t="s">
        <v>6696</v>
      </c>
      <c r="BZ1" t="s">
        <v>6697</v>
      </c>
      <c r="CA1" t="s">
        <v>6698</v>
      </c>
      <c r="CB1" t="s">
        <v>6699</v>
      </c>
      <c r="CC1" t="s">
        <v>6700</v>
      </c>
      <c r="CD1" t="s">
        <v>6701</v>
      </c>
      <c r="CE1" t="s">
        <v>6702</v>
      </c>
      <c r="CF1" t="s">
        <v>6703</v>
      </c>
      <c r="CG1" t="s">
        <v>6704</v>
      </c>
      <c r="CH1" t="s">
        <v>6705</v>
      </c>
      <c r="CI1" t="s">
        <v>6706</v>
      </c>
      <c r="CJ1" t="s">
        <v>6707</v>
      </c>
      <c r="CK1" t="s">
        <v>6708</v>
      </c>
      <c r="CL1" t="s">
        <v>6709</v>
      </c>
      <c r="CM1" t="s">
        <v>6710</v>
      </c>
      <c r="CN1" t="s">
        <v>6711</v>
      </c>
      <c r="CO1" t="s">
        <v>6712</v>
      </c>
      <c r="CP1" t="s">
        <v>6713</v>
      </c>
      <c r="CQ1" t="s">
        <v>6714</v>
      </c>
      <c r="CR1" t="s">
        <v>6715</v>
      </c>
      <c r="CS1" t="s">
        <v>6716</v>
      </c>
      <c r="CT1" t="s">
        <v>6717</v>
      </c>
      <c r="CU1" t="s">
        <v>6718</v>
      </c>
      <c r="CV1" t="s">
        <v>6719</v>
      </c>
      <c r="CW1" t="s">
        <v>6720</v>
      </c>
      <c r="CX1" t="s">
        <v>6721</v>
      </c>
      <c r="CY1" t="s">
        <v>6722</v>
      </c>
      <c r="CZ1" t="s">
        <v>6723</v>
      </c>
      <c r="DA1" t="s">
        <v>6724</v>
      </c>
      <c r="DB1" t="s">
        <v>6725</v>
      </c>
      <c r="DC1" t="s">
        <v>6726</v>
      </c>
      <c r="DD1" t="s">
        <v>6727</v>
      </c>
      <c r="DE1" t="s">
        <v>6728</v>
      </c>
      <c r="DF1" t="s">
        <v>6729</v>
      </c>
      <c r="DG1" t="s">
        <v>6730</v>
      </c>
      <c r="DH1" t="s">
        <v>6731</v>
      </c>
      <c r="DI1" t="s">
        <v>6732</v>
      </c>
      <c r="DJ1" t="s">
        <v>6733</v>
      </c>
      <c r="DK1" t="s">
        <v>6734</v>
      </c>
      <c r="DL1" t="s">
        <v>6735</v>
      </c>
      <c r="DM1" t="s">
        <v>6736</v>
      </c>
      <c r="DN1" t="s">
        <v>6737</v>
      </c>
      <c r="DO1" t="s">
        <v>6738</v>
      </c>
      <c r="DP1" t="s">
        <v>6739</v>
      </c>
      <c r="DQ1" t="s">
        <v>6740</v>
      </c>
      <c r="DR1" t="s">
        <v>6741</v>
      </c>
      <c r="DS1" t="s">
        <v>6742</v>
      </c>
      <c r="DT1" t="s">
        <v>6743</v>
      </c>
      <c r="DU1" t="s">
        <v>6744</v>
      </c>
      <c r="DV1" t="s">
        <v>6745</v>
      </c>
      <c r="DW1" t="s">
        <v>6746</v>
      </c>
      <c r="DX1" t="s">
        <v>6747</v>
      </c>
      <c r="DY1" t="s">
        <v>6748</v>
      </c>
      <c r="DZ1" t="s">
        <v>6749</v>
      </c>
      <c r="EA1" t="s">
        <v>6750</v>
      </c>
      <c r="EB1" t="s">
        <v>6751</v>
      </c>
      <c r="EC1" t="s">
        <v>6752</v>
      </c>
      <c r="ED1" t="s">
        <v>6753</v>
      </c>
      <c r="EE1" t="s">
        <v>6754</v>
      </c>
      <c r="EF1" t="s">
        <v>6755</v>
      </c>
      <c r="EG1" t="s">
        <v>6756</v>
      </c>
      <c r="EH1" t="s">
        <v>6757</v>
      </c>
      <c r="EI1" t="s">
        <v>6758</v>
      </c>
      <c r="EJ1" t="s">
        <v>6759</v>
      </c>
      <c r="EK1" t="s">
        <v>6760</v>
      </c>
      <c r="EL1" t="s">
        <v>6761</v>
      </c>
      <c r="EM1" t="s">
        <v>6762</v>
      </c>
      <c r="EN1" t="s">
        <v>6763</v>
      </c>
      <c r="EO1" t="s">
        <v>6764</v>
      </c>
      <c r="EP1" t="s">
        <v>6765</v>
      </c>
      <c r="EQ1" t="s">
        <v>6766</v>
      </c>
      <c r="ER1" t="s">
        <v>6767</v>
      </c>
      <c r="ES1" t="s">
        <v>6768</v>
      </c>
      <c r="ET1" t="s">
        <v>6769</v>
      </c>
      <c r="EU1" t="s">
        <v>6770</v>
      </c>
      <c r="EV1" t="s">
        <v>6771</v>
      </c>
      <c r="EW1" t="s">
        <v>6772</v>
      </c>
      <c r="EX1" t="s">
        <v>6773</v>
      </c>
      <c r="EY1" t="s">
        <v>6774</v>
      </c>
      <c r="EZ1" t="s">
        <v>6775</v>
      </c>
      <c r="FA1" t="s">
        <v>6776</v>
      </c>
      <c r="FB1" t="s">
        <v>6777</v>
      </c>
      <c r="FC1" t="s">
        <v>6778</v>
      </c>
      <c r="FD1" t="s">
        <v>6779</v>
      </c>
      <c r="FE1" t="s">
        <v>6780</v>
      </c>
      <c r="FF1" t="s">
        <v>6781</v>
      </c>
      <c r="FG1" t="s">
        <v>6782</v>
      </c>
      <c r="FH1" t="s">
        <v>6783</v>
      </c>
      <c r="FI1" t="s">
        <v>6784</v>
      </c>
      <c r="FJ1" t="s">
        <v>6785</v>
      </c>
      <c r="FK1" t="s">
        <v>6786</v>
      </c>
      <c r="FL1" t="s">
        <v>6787</v>
      </c>
      <c r="FM1" t="s">
        <v>6788</v>
      </c>
      <c r="FN1" t="s">
        <v>6789</v>
      </c>
      <c r="FO1" t="s">
        <v>6790</v>
      </c>
      <c r="FP1" t="s">
        <v>6791</v>
      </c>
      <c r="FQ1" t="s">
        <v>6792</v>
      </c>
      <c r="FR1" t="s">
        <v>6793</v>
      </c>
      <c r="FS1" t="s">
        <v>6794</v>
      </c>
      <c r="FT1" t="s">
        <v>6795</v>
      </c>
      <c r="FU1" t="s">
        <v>6796</v>
      </c>
      <c r="FV1" t="s">
        <v>6797</v>
      </c>
      <c r="FW1" t="s">
        <v>6798</v>
      </c>
      <c r="FX1" t="s">
        <v>6799</v>
      </c>
      <c r="FY1" t="s">
        <v>6800</v>
      </c>
      <c r="FZ1" t="s">
        <v>6801</v>
      </c>
      <c r="GA1" t="s">
        <v>6802</v>
      </c>
      <c r="GB1" t="s">
        <v>6803</v>
      </c>
      <c r="GC1" t="s">
        <v>6804</v>
      </c>
      <c r="GD1" t="s">
        <v>6805</v>
      </c>
      <c r="GE1" t="s">
        <v>6806</v>
      </c>
      <c r="GF1" t="s">
        <v>6807</v>
      </c>
      <c r="GG1" t="s">
        <v>6808</v>
      </c>
      <c r="GH1" t="s">
        <v>6809</v>
      </c>
      <c r="GI1" t="s">
        <v>6810</v>
      </c>
      <c r="GJ1" t="s">
        <v>6811</v>
      </c>
      <c r="GK1" t="s">
        <v>6812</v>
      </c>
      <c r="GL1" t="s">
        <v>6813</v>
      </c>
      <c r="GM1" t="s">
        <v>6814</v>
      </c>
      <c r="GN1" t="s">
        <v>6815</v>
      </c>
      <c r="GO1" t="s">
        <v>6816</v>
      </c>
      <c r="GP1" t="s">
        <v>6817</v>
      </c>
      <c r="GQ1" t="s">
        <v>6818</v>
      </c>
      <c r="GR1" t="s">
        <v>6819</v>
      </c>
      <c r="GS1" t="s">
        <v>6820</v>
      </c>
      <c r="GT1" t="s">
        <v>6821</v>
      </c>
      <c r="GU1" t="s">
        <v>6822</v>
      </c>
      <c r="GV1" t="s">
        <v>6823</v>
      </c>
      <c r="GW1" t="s">
        <v>6824</v>
      </c>
      <c r="GX1" t="s">
        <v>6825</v>
      </c>
      <c r="GY1" t="s">
        <v>6826</v>
      </c>
      <c r="GZ1" t="s">
        <v>6827</v>
      </c>
      <c r="HA1" t="s">
        <v>6828</v>
      </c>
      <c r="HB1" t="s">
        <v>6829</v>
      </c>
      <c r="HC1" t="s">
        <v>6830</v>
      </c>
      <c r="HD1" t="s">
        <v>6831</v>
      </c>
      <c r="HE1" t="s">
        <v>6832</v>
      </c>
      <c r="HF1" t="s">
        <v>6833</v>
      </c>
      <c r="HG1" t="s">
        <v>6834</v>
      </c>
      <c r="HH1" t="s">
        <v>6835</v>
      </c>
      <c r="HI1" t="s">
        <v>6836</v>
      </c>
      <c r="HJ1" t="s">
        <v>6837</v>
      </c>
      <c r="HK1" t="s">
        <v>6838</v>
      </c>
      <c r="HL1" t="s">
        <v>6839</v>
      </c>
      <c r="HM1" t="s">
        <v>6840</v>
      </c>
      <c r="HN1" t="s">
        <v>6841</v>
      </c>
      <c r="HO1" t="s">
        <v>6842</v>
      </c>
      <c r="HP1" t="s">
        <v>6843</v>
      </c>
      <c r="HQ1" t="s">
        <v>6844</v>
      </c>
      <c r="HR1" t="s">
        <v>6845</v>
      </c>
      <c r="HS1" t="s">
        <v>6846</v>
      </c>
      <c r="HT1" t="s">
        <v>6847</v>
      </c>
      <c r="HU1" t="s">
        <v>6848</v>
      </c>
      <c r="HV1" t="s">
        <v>6849</v>
      </c>
      <c r="HW1" t="s">
        <v>6850</v>
      </c>
      <c r="HX1" t="s">
        <v>6851</v>
      </c>
      <c r="HY1" t="s">
        <v>6852</v>
      </c>
      <c r="HZ1" t="s">
        <v>6853</v>
      </c>
      <c r="IA1" t="s">
        <v>6854</v>
      </c>
      <c r="IB1" t="s">
        <v>6855</v>
      </c>
      <c r="IC1" t="s">
        <v>6856</v>
      </c>
      <c r="ID1" t="s">
        <v>6857</v>
      </c>
      <c r="IE1" t="s">
        <v>6858</v>
      </c>
      <c r="IF1" t="s">
        <v>6859</v>
      </c>
      <c r="IG1" t="s">
        <v>6860</v>
      </c>
      <c r="IH1" t="s">
        <v>6861</v>
      </c>
      <c r="II1" t="s">
        <v>6862</v>
      </c>
      <c r="IJ1" t="s">
        <v>6863</v>
      </c>
      <c r="IK1" t="s">
        <v>6864</v>
      </c>
      <c r="IL1" t="s">
        <v>6865</v>
      </c>
      <c r="IM1" t="s">
        <v>6866</v>
      </c>
      <c r="IN1" t="s">
        <v>6867</v>
      </c>
      <c r="IO1" t="s">
        <v>6868</v>
      </c>
      <c r="IP1" t="s">
        <v>6869</v>
      </c>
      <c r="IQ1" t="s">
        <v>6870</v>
      </c>
      <c r="IR1" t="s">
        <v>6871</v>
      </c>
      <c r="IS1" t="s">
        <v>6872</v>
      </c>
      <c r="IT1" t="s">
        <v>6873</v>
      </c>
      <c r="IU1" t="s">
        <v>6874</v>
      </c>
      <c r="IV1" t="s">
        <v>6875</v>
      </c>
    </row>
    <row r="2" spans="1:256" x14ac:dyDescent="0.3">
      <c r="A2" t="s">
        <v>6876</v>
      </c>
      <c r="B2" t="s">
        <v>6877</v>
      </c>
      <c r="C2" t="s">
        <v>6878</v>
      </c>
      <c r="D2" t="s">
        <v>6879</v>
      </c>
      <c r="E2" t="s">
        <v>6880</v>
      </c>
      <c r="F2" t="s">
        <v>6881</v>
      </c>
      <c r="G2" t="s">
        <v>6882</v>
      </c>
      <c r="H2" t="s">
        <v>6883</v>
      </c>
      <c r="I2" t="s">
        <v>6884</v>
      </c>
      <c r="J2" t="s">
        <v>6885</v>
      </c>
      <c r="K2" t="s">
        <v>6886</v>
      </c>
      <c r="L2" t="s">
        <v>6887</v>
      </c>
      <c r="M2" t="s">
        <v>6888</v>
      </c>
      <c r="N2" t="s">
        <v>6889</v>
      </c>
      <c r="O2" t="s">
        <v>6890</v>
      </c>
      <c r="P2" t="s">
        <v>6891</v>
      </c>
      <c r="Q2" t="s">
        <v>6892</v>
      </c>
      <c r="R2" t="s">
        <v>6893</v>
      </c>
      <c r="S2" t="s">
        <v>6894</v>
      </c>
      <c r="T2" t="s">
        <v>6895</v>
      </c>
      <c r="U2" t="s">
        <v>6896</v>
      </c>
      <c r="V2" t="s">
        <v>6897</v>
      </c>
      <c r="W2" t="s">
        <v>6898</v>
      </c>
      <c r="X2" t="s">
        <v>6899</v>
      </c>
      <c r="Y2" t="s">
        <v>6900</v>
      </c>
      <c r="Z2" t="s">
        <v>6901</v>
      </c>
      <c r="AA2" t="s">
        <v>6902</v>
      </c>
      <c r="AB2" t="s">
        <v>6903</v>
      </c>
      <c r="AC2" t="s">
        <v>6904</v>
      </c>
      <c r="AD2" t="s">
        <v>6905</v>
      </c>
      <c r="AE2" t="s">
        <v>6906</v>
      </c>
      <c r="AF2" t="s">
        <v>6907</v>
      </c>
      <c r="AG2" t="s">
        <v>6908</v>
      </c>
      <c r="AH2" t="s">
        <v>6909</v>
      </c>
      <c r="AI2" t="s">
        <v>6910</v>
      </c>
      <c r="AJ2" t="s">
        <v>6911</v>
      </c>
      <c r="AK2" t="s">
        <v>6912</v>
      </c>
      <c r="AL2" t="s">
        <v>6913</v>
      </c>
      <c r="AM2" t="s">
        <v>6914</v>
      </c>
      <c r="AN2" t="s">
        <v>6915</v>
      </c>
      <c r="AO2" t="s">
        <v>6916</v>
      </c>
      <c r="AP2" t="s">
        <v>6917</v>
      </c>
      <c r="AQ2" t="s">
        <v>6918</v>
      </c>
      <c r="AR2" t="s">
        <v>6919</v>
      </c>
      <c r="AS2" t="s">
        <v>6920</v>
      </c>
      <c r="AT2" t="s">
        <v>6921</v>
      </c>
      <c r="AU2" t="s">
        <v>6922</v>
      </c>
      <c r="AV2" t="s">
        <v>6923</v>
      </c>
      <c r="AW2" t="s">
        <v>6924</v>
      </c>
      <c r="AX2" t="s">
        <v>6925</v>
      </c>
      <c r="AY2" t="s">
        <v>6926</v>
      </c>
      <c r="AZ2" t="s">
        <v>6927</v>
      </c>
      <c r="BA2" t="s">
        <v>6928</v>
      </c>
      <c r="BB2" t="s">
        <v>6929</v>
      </c>
      <c r="BC2" t="s">
        <v>6930</v>
      </c>
      <c r="BD2" t="s">
        <v>6931</v>
      </c>
      <c r="BE2" t="s">
        <v>6932</v>
      </c>
      <c r="BF2" t="s">
        <v>6933</v>
      </c>
      <c r="BG2" t="s">
        <v>6934</v>
      </c>
      <c r="BH2" t="s">
        <v>6935</v>
      </c>
      <c r="BI2" t="s">
        <v>6936</v>
      </c>
      <c r="BJ2" t="s">
        <v>6937</v>
      </c>
      <c r="BK2" t="s">
        <v>6938</v>
      </c>
      <c r="BL2" t="s">
        <v>6939</v>
      </c>
      <c r="BM2" t="s">
        <v>6940</v>
      </c>
      <c r="BN2" t="s">
        <v>6941</v>
      </c>
      <c r="BO2" t="s">
        <v>6942</v>
      </c>
      <c r="BP2" t="s">
        <v>6943</v>
      </c>
      <c r="BQ2" t="s">
        <v>6944</v>
      </c>
      <c r="BR2" t="s">
        <v>6945</v>
      </c>
      <c r="BS2" t="s">
        <v>6946</v>
      </c>
      <c r="BT2" t="s">
        <v>6947</v>
      </c>
      <c r="BU2" t="s">
        <v>6948</v>
      </c>
      <c r="BV2" t="s">
        <v>6949</v>
      </c>
      <c r="BW2" t="s">
        <v>6950</v>
      </c>
      <c r="BX2" t="s">
        <v>6951</v>
      </c>
      <c r="BY2" t="s">
        <v>6952</v>
      </c>
      <c r="BZ2" t="s">
        <v>6953</v>
      </c>
      <c r="CA2" t="s">
        <v>6954</v>
      </c>
      <c r="CB2" t="s">
        <v>6955</v>
      </c>
      <c r="CC2" t="s">
        <v>6956</v>
      </c>
      <c r="CD2" t="s">
        <v>6957</v>
      </c>
      <c r="CE2" t="s">
        <v>6958</v>
      </c>
      <c r="CF2" t="s">
        <v>6959</v>
      </c>
      <c r="CG2" t="s">
        <v>6960</v>
      </c>
      <c r="CH2" t="s">
        <v>6961</v>
      </c>
      <c r="CI2" t="s">
        <v>6962</v>
      </c>
      <c r="CJ2" t="s">
        <v>6963</v>
      </c>
      <c r="CK2" t="s">
        <v>6964</v>
      </c>
      <c r="CL2" t="s">
        <v>6965</v>
      </c>
      <c r="CM2" t="s">
        <v>6966</v>
      </c>
      <c r="CN2" t="s">
        <v>6967</v>
      </c>
      <c r="CO2" t="s">
        <v>6968</v>
      </c>
      <c r="CP2" t="s">
        <v>6969</v>
      </c>
      <c r="CQ2" t="s">
        <v>6970</v>
      </c>
      <c r="CR2" t="s">
        <v>6971</v>
      </c>
      <c r="CS2" t="s">
        <v>6972</v>
      </c>
      <c r="CT2" t="s">
        <v>6973</v>
      </c>
      <c r="CU2" t="s">
        <v>6974</v>
      </c>
      <c r="CV2" t="s">
        <v>6975</v>
      </c>
      <c r="CW2" t="s">
        <v>6976</v>
      </c>
      <c r="CX2" t="s">
        <v>6977</v>
      </c>
      <c r="CY2" t="s">
        <v>6978</v>
      </c>
      <c r="CZ2" t="s">
        <v>6979</v>
      </c>
      <c r="DA2" t="s">
        <v>6980</v>
      </c>
      <c r="DB2" t="s">
        <v>6981</v>
      </c>
      <c r="DC2" t="s">
        <v>6982</v>
      </c>
      <c r="DD2" t="s">
        <v>6983</v>
      </c>
      <c r="DE2" t="s">
        <v>6984</v>
      </c>
      <c r="DF2" t="s">
        <v>6985</v>
      </c>
      <c r="DG2" t="s">
        <v>6986</v>
      </c>
      <c r="DH2" t="s">
        <v>6987</v>
      </c>
      <c r="DI2" t="s">
        <v>6988</v>
      </c>
      <c r="DJ2" t="s">
        <v>6989</v>
      </c>
      <c r="DK2" t="s">
        <v>6990</v>
      </c>
      <c r="DL2" t="s">
        <v>6991</v>
      </c>
      <c r="DM2" t="s">
        <v>6992</v>
      </c>
      <c r="DN2" t="s">
        <v>6993</v>
      </c>
      <c r="DO2" t="s">
        <v>6994</v>
      </c>
      <c r="DP2" t="s">
        <v>6995</v>
      </c>
      <c r="DQ2" t="s">
        <v>6996</v>
      </c>
      <c r="DR2" t="s">
        <v>6997</v>
      </c>
      <c r="DS2" t="s">
        <v>6998</v>
      </c>
      <c r="DT2" t="s">
        <v>6999</v>
      </c>
      <c r="DU2" t="s">
        <v>7000</v>
      </c>
      <c r="DV2" t="s">
        <v>7001</v>
      </c>
      <c r="DW2" t="s">
        <v>7002</v>
      </c>
      <c r="DX2" t="s">
        <v>7003</v>
      </c>
      <c r="DY2" t="s">
        <v>7004</v>
      </c>
      <c r="DZ2" t="s">
        <v>7005</v>
      </c>
      <c r="EA2" t="s">
        <v>7006</v>
      </c>
      <c r="EB2" t="s">
        <v>7007</v>
      </c>
      <c r="EC2" t="s">
        <v>7008</v>
      </c>
      <c r="ED2" t="s">
        <v>7009</v>
      </c>
      <c r="EE2" t="s">
        <v>7010</v>
      </c>
      <c r="EF2" t="s">
        <v>7011</v>
      </c>
      <c r="EG2" t="s">
        <v>7012</v>
      </c>
      <c r="EH2" t="s">
        <v>7013</v>
      </c>
      <c r="EI2" t="s">
        <v>7014</v>
      </c>
      <c r="EJ2" t="s">
        <v>7015</v>
      </c>
      <c r="EK2" t="s">
        <v>7016</v>
      </c>
      <c r="EL2" t="s">
        <v>7017</v>
      </c>
      <c r="EM2" t="s">
        <v>7018</v>
      </c>
      <c r="EN2" t="s">
        <v>7019</v>
      </c>
      <c r="EO2" t="s">
        <v>7020</v>
      </c>
      <c r="EP2" t="s">
        <v>7021</v>
      </c>
      <c r="EQ2" t="s">
        <v>7022</v>
      </c>
      <c r="ER2" t="s">
        <v>7023</v>
      </c>
      <c r="ES2" t="s">
        <v>7024</v>
      </c>
      <c r="ET2" t="s">
        <v>7025</v>
      </c>
      <c r="EU2" t="s">
        <v>7026</v>
      </c>
      <c r="EV2" t="s">
        <v>7027</v>
      </c>
      <c r="EW2" t="s">
        <v>7028</v>
      </c>
      <c r="EX2" t="s">
        <v>7029</v>
      </c>
      <c r="EY2" t="s">
        <v>7030</v>
      </c>
      <c r="EZ2" t="s">
        <v>7031</v>
      </c>
      <c r="FA2" t="s">
        <v>7032</v>
      </c>
      <c r="FB2" t="s">
        <v>7033</v>
      </c>
      <c r="FC2" t="s">
        <v>7034</v>
      </c>
      <c r="FD2" t="s">
        <v>7035</v>
      </c>
      <c r="FE2" t="s">
        <v>7036</v>
      </c>
      <c r="FF2" t="s">
        <v>7037</v>
      </c>
      <c r="FG2" t="s">
        <v>7038</v>
      </c>
      <c r="FH2" t="s">
        <v>7039</v>
      </c>
      <c r="FI2" t="s">
        <v>7040</v>
      </c>
      <c r="FJ2" t="s">
        <v>7041</v>
      </c>
      <c r="FK2" t="s">
        <v>7042</v>
      </c>
      <c r="FL2" t="s">
        <v>7043</v>
      </c>
      <c r="FM2" t="s">
        <v>7044</v>
      </c>
      <c r="FN2" t="s">
        <v>7045</v>
      </c>
      <c r="FO2" t="s">
        <v>7046</v>
      </c>
      <c r="FP2" t="s">
        <v>7047</v>
      </c>
      <c r="FQ2" t="s">
        <v>7048</v>
      </c>
      <c r="FR2" t="s">
        <v>7049</v>
      </c>
      <c r="FS2" t="s">
        <v>7050</v>
      </c>
      <c r="FT2" t="s">
        <v>7051</v>
      </c>
      <c r="FU2" t="s">
        <v>7052</v>
      </c>
      <c r="FV2" t="s">
        <v>7053</v>
      </c>
      <c r="FW2" t="s">
        <v>7054</v>
      </c>
      <c r="FX2" t="s">
        <v>7055</v>
      </c>
      <c r="FY2" t="s">
        <v>7056</v>
      </c>
      <c r="FZ2" t="s">
        <v>7057</v>
      </c>
      <c r="GA2" t="s">
        <v>7058</v>
      </c>
      <c r="GB2" t="s">
        <v>7059</v>
      </c>
      <c r="GC2" t="s">
        <v>7060</v>
      </c>
      <c r="GD2" t="s">
        <v>7061</v>
      </c>
      <c r="GE2" t="s">
        <v>7062</v>
      </c>
      <c r="GF2" t="s">
        <v>7063</v>
      </c>
      <c r="GG2" t="s">
        <v>7064</v>
      </c>
      <c r="GH2" t="s">
        <v>7065</v>
      </c>
      <c r="GI2" t="s">
        <v>7066</v>
      </c>
      <c r="GJ2" t="s">
        <v>7067</v>
      </c>
      <c r="GK2" t="s">
        <v>7068</v>
      </c>
      <c r="GL2" t="s">
        <v>7069</v>
      </c>
      <c r="GM2" t="s">
        <v>7070</v>
      </c>
      <c r="GN2" t="s">
        <v>7071</v>
      </c>
      <c r="GO2" t="s">
        <v>7072</v>
      </c>
      <c r="GP2" t="s">
        <v>7073</v>
      </c>
      <c r="GQ2" t="s">
        <v>7074</v>
      </c>
      <c r="GR2" t="s">
        <v>7075</v>
      </c>
      <c r="GS2" t="s">
        <v>7076</v>
      </c>
      <c r="GT2" t="s">
        <v>7077</v>
      </c>
      <c r="GU2" t="s">
        <v>7078</v>
      </c>
      <c r="GV2" t="s">
        <v>7079</v>
      </c>
      <c r="GW2" t="s">
        <v>7080</v>
      </c>
      <c r="GX2" t="s">
        <v>7081</v>
      </c>
      <c r="GY2" t="s">
        <v>7082</v>
      </c>
      <c r="GZ2" t="s">
        <v>7083</v>
      </c>
      <c r="HA2" t="s">
        <v>7084</v>
      </c>
      <c r="HB2" t="s">
        <v>7085</v>
      </c>
      <c r="HC2" t="s">
        <v>7086</v>
      </c>
      <c r="HD2" t="s">
        <v>7087</v>
      </c>
      <c r="HE2" t="s">
        <v>7088</v>
      </c>
      <c r="HF2" t="s">
        <v>7089</v>
      </c>
      <c r="HG2" t="s">
        <v>7090</v>
      </c>
      <c r="HH2" t="s">
        <v>7091</v>
      </c>
      <c r="HI2" t="s">
        <v>7092</v>
      </c>
      <c r="HJ2" t="s">
        <v>7093</v>
      </c>
      <c r="HK2" t="s">
        <v>7094</v>
      </c>
      <c r="HL2" t="s">
        <v>7095</v>
      </c>
      <c r="HM2" t="s">
        <v>7096</v>
      </c>
      <c r="HN2" t="s">
        <v>7097</v>
      </c>
      <c r="HO2" t="s">
        <v>7098</v>
      </c>
      <c r="HP2" t="s">
        <v>7099</v>
      </c>
      <c r="HQ2" t="s">
        <v>7100</v>
      </c>
      <c r="HR2" t="s">
        <v>7101</v>
      </c>
      <c r="HS2" t="s">
        <v>7102</v>
      </c>
      <c r="HT2" t="s">
        <v>7103</v>
      </c>
      <c r="HU2" t="s">
        <v>7104</v>
      </c>
      <c r="HV2" t="s">
        <v>7105</v>
      </c>
      <c r="HW2" t="s">
        <v>7106</v>
      </c>
      <c r="HX2" t="s">
        <v>7107</v>
      </c>
      <c r="HY2" t="s">
        <v>7108</v>
      </c>
      <c r="HZ2" t="s">
        <v>7109</v>
      </c>
      <c r="IA2" t="s">
        <v>7110</v>
      </c>
      <c r="IB2" t="s">
        <v>7111</v>
      </c>
      <c r="IC2" t="s">
        <v>7112</v>
      </c>
      <c r="ID2" t="s">
        <v>7113</v>
      </c>
      <c r="IE2" t="s">
        <v>7114</v>
      </c>
      <c r="IF2" t="s">
        <v>7115</v>
      </c>
      <c r="IG2" t="s">
        <v>7116</v>
      </c>
      <c r="IH2" t="s">
        <v>7117</v>
      </c>
      <c r="II2" t="s">
        <v>7118</v>
      </c>
      <c r="IJ2" t="s">
        <v>7119</v>
      </c>
      <c r="IK2" t="s">
        <v>7120</v>
      </c>
      <c r="IL2" t="s">
        <v>7121</v>
      </c>
      <c r="IM2" t="s">
        <v>7122</v>
      </c>
      <c r="IN2" t="s">
        <v>7123</v>
      </c>
      <c r="IO2" t="s">
        <v>7124</v>
      </c>
      <c r="IP2" t="s">
        <v>7125</v>
      </c>
      <c r="IQ2" t="s">
        <v>7126</v>
      </c>
      <c r="IR2" t="s">
        <v>7127</v>
      </c>
      <c r="IS2" t="s">
        <v>7128</v>
      </c>
      <c r="IT2" t="s">
        <v>7129</v>
      </c>
      <c r="IU2" t="s">
        <v>7130</v>
      </c>
      <c r="IV2" t="s">
        <v>7131</v>
      </c>
    </row>
    <row r="3" spans="1:256" x14ac:dyDescent="0.3">
      <c r="A3" t="s">
        <v>7132</v>
      </c>
      <c r="B3" t="s">
        <v>7133</v>
      </c>
      <c r="C3" t="s">
        <v>7134</v>
      </c>
      <c r="D3" t="s">
        <v>7135</v>
      </c>
      <c r="E3" t="s">
        <v>7136</v>
      </c>
      <c r="F3" t="s">
        <v>7137</v>
      </c>
      <c r="G3" t="s">
        <v>7138</v>
      </c>
      <c r="H3" t="s">
        <v>7139</v>
      </c>
      <c r="I3" t="s">
        <v>7140</v>
      </c>
      <c r="J3" t="s">
        <v>7141</v>
      </c>
      <c r="K3" t="s">
        <v>7142</v>
      </c>
      <c r="L3" t="s">
        <v>7143</v>
      </c>
      <c r="M3" t="s">
        <v>7144</v>
      </c>
      <c r="N3" t="s">
        <v>7145</v>
      </c>
      <c r="O3" t="s">
        <v>7146</v>
      </c>
      <c r="P3" t="s">
        <v>7147</v>
      </c>
      <c r="Q3" t="s">
        <v>7148</v>
      </c>
      <c r="R3" t="s">
        <v>7149</v>
      </c>
      <c r="S3" t="s">
        <v>7150</v>
      </c>
      <c r="T3" t="s">
        <v>7151</v>
      </c>
      <c r="U3" t="s">
        <v>7152</v>
      </c>
      <c r="V3" t="s">
        <v>7153</v>
      </c>
      <c r="W3" t="s">
        <v>7154</v>
      </c>
      <c r="X3" t="s">
        <v>7155</v>
      </c>
      <c r="Y3" t="s">
        <v>7156</v>
      </c>
      <c r="Z3" t="s">
        <v>7157</v>
      </c>
      <c r="AA3" t="s">
        <v>7158</v>
      </c>
      <c r="AB3" t="s">
        <v>7159</v>
      </c>
      <c r="AC3" t="s">
        <v>7160</v>
      </c>
      <c r="AD3" t="s">
        <v>7161</v>
      </c>
      <c r="AE3" t="s">
        <v>7162</v>
      </c>
      <c r="AF3" t="s">
        <v>7163</v>
      </c>
      <c r="AG3" t="s">
        <v>7164</v>
      </c>
      <c r="AH3" t="s">
        <v>7165</v>
      </c>
      <c r="AI3" t="s">
        <v>7166</v>
      </c>
      <c r="AJ3" t="s">
        <v>7167</v>
      </c>
      <c r="AK3" t="s">
        <v>7168</v>
      </c>
      <c r="AL3" t="s">
        <v>7169</v>
      </c>
      <c r="AM3" t="s">
        <v>7170</v>
      </c>
      <c r="AN3" t="s">
        <v>7171</v>
      </c>
      <c r="AO3" t="s">
        <v>7172</v>
      </c>
      <c r="AP3" t="s">
        <v>7173</v>
      </c>
      <c r="AQ3" t="s">
        <v>7174</v>
      </c>
      <c r="AR3" t="s">
        <v>7175</v>
      </c>
      <c r="AS3" t="s">
        <v>7176</v>
      </c>
      <c r="AT3" t="s">
        <v>7177</v>
      </c>
      <c r="AU3" t="s">
        <v>7178</v>
      </c>
      <c r="AV3" t="s">
        <v>7179</v>
      </c>
      <c r="AW3" t="s">
        <v>7180</v>
      </c>
      <c r="AX3" t="s">
        <v>7181</v>
      </c>
      <c r="AY3" t="s">
        <v>7182</v>
      </c>
      <c r="AZ3" t="s">
        <v>7183</v>
      </c>
      <c r="BA3" t="s">
        <v>7184</v>
      </c>
      <c r="BB3" t="s">
        <v>7185</v>
      </c>
      <c r="BC3" t="s">
        <v>7186</v>
      </c>
      <c r="BD3" t="s">
        <v>7187</v>
      </c>
      <c r="BE3" t="s">
        <v>7188</v>
      </c>
      <c r="BF3" t="s">
        <v>7189</v>
      </c>
      <c r="BG3" t="s">
        <v>7190</v>
      </c>
      <c r="BH3" t="s">
        <v>7191</v>
      </c>
      <c r="BI3" t="s">
        <v>7192</v>
      </c>
      <c r="BJ3" t="s">
        <v>7193</v>
      </c>
      <c r="BK3" t="s">
        <v>7194</v>
      </c>
      <c r="BL3" t="s">
        <v>7195</v>
      </c>
      <c r="BM3" t="s">
        <v>7196</v>
      </c>
      <c r="BN3" t="s">
        <v>7197</v>
      </c>
      <c r="BO3" t="s">
        <v>7198</v>
      </c>
      <c r="BP3" t="s">
        <v>7199</v>
      </c>
      <c r="BQ3" t="s">
        <v>7200</v>
      </c>
      <c r="BR3" t="s">
        <v>7201</v>
      </c>
      <c r="BS3" t="s">
        <v>7202</v>
      </c>
      <c r="BT3" t="s">
        <v>7203</v>
      </c>
      <c r="BU3" t="s">
        <v>7204</v>
      </c>
      <c r="BV3" t="s">
        <v>7205</v>
      </c>
      <c r="BW3" t="s">
        <v>7206</v>
      </c>
      <c r="BX3" t="s">
        <v>7207</v>
      </c>
      <c r="BY3" t="s">
        <v>7208</v>
      </c>
      <c r="BZ3" t="s">
        <v>7209</v>
      </c>
      <c r="CA3" t="s">
        <v>7210</v>
      </c>
      <c r="CB3" t="s">
        <v>7211</v>
      </c>
      <c r="CC3" t="s">
        <v>7212</v>
      </c>
      <c r="CD3" t="s">
        <v>7213</v>
      </c>
      <c r="CE3" t="s">
        <v>7214</v>
      </c>
      <c r="CF3" t="s">
        <v>7215</v>
      </c>
      <c r="CG3" t="s">
        <v>7216</v>
      </c>
      <c r="CH3" t="s">
        <v>7217</v>
      </c>
      <c r="CI3" t="s">
        <v>7218</v>
      </c>
      <c r="CJ3" t="s">
        <v>7219</v>
      </c>
      <c r="CK3" t="s">
        <v>7220</v>
      </c>
      <c r="CL3" t="s">
        <v>7221</v>
      </c>
      <c r="CM3" t="s">
        <v>7222</v>
      </c>
      <c r="CN3" t="s">
        <v>7223</v>
      </c>
      <c r="CO3" t="s">
        <v>7224</v>
      </c>
      <c r="CP3" t="s">
        <v>7225</v>
      </c>
      <c r="CQ3" t="s">
        <v>7226</v>
      </c>
      <c r="CR3" t="s">
        <v>7227</v>
      </c>
      <c r="CS3" t="s">
        <v>7228</v>
      </c>
      <c r="CT3" t="s">
        <v>7229</v>
      </c>
      <c r="CU3" t="s">
        <v>7230</v>
      </c>
      <c r="CV3" t="s">
        <v>7231</v>
      </c>
      <c r="CW3" t="s">
        <v>7232</v>
      </c>
      <c r="CX3" t="s">
        <v>7233</v>
      </c>
      <c r="CY3" t="s">
        <v>7234</v>
      </c>
      <c r="CZ3" t="s">
        <v>7235</v>
      </c>
      <c r="DA3" t="s">
        <v>7236</v>
      </c>
      <c r="DB3" t="s">
        <v>7237</v>
      </c>
      <c r="DC3" t="s">
        <v>7238</v>
      </c>
      <c r="DD3" t="s">
        <v>7239</v>
      </c>
      <c r="DE3" t="s">
        <v>7240</v>
      </c>
      <c r="DF3" t="s">
        <v>7241</v>
      </c>
      <c r="DG3" t="s">
        <v>7242</v>
      </c>
      <c r="DH3" t="s">
        <v>7243</v>
      </c>
      <c r="DI3" t="s">
        <v>7244</v>
      </c>
      <c r="DJ3" t="s">
        <v>7245</v>
      </c>
      <c r="DK3" t="s">
        <v>7246</v>
      </c>
      <c r="DL3" t="s">
        <v>7247</v>
      </c>
      <c r="DM3" t="s">
        <v>7248</v>
      </c>
      <c r="DN3" t="s">
        <v>7249</v>
      </c>
      <c r="DO3" t="s">
        <v>7250</v>
      </c>
      <c r="DP3" t="s">
        <v>7251</v>
      </c>
      <c r="DQ3" t="s">
        <v>7252</v>
      </c>
      <c r="DR3" t="s">
        <v>7253</v>
      </c>
      <c r="DS3" t="s">
        <v>7254</v>
      </c>
      <c r="DT3" t="s">
        <v>7255</v>
      </c>
      <c r="DU3" t="s">
        <v>7256</v>
      </c>
      <c r="DV3" t="s">
        <v>7257</v>
      </c>
      <c r="DW3" t="s">
        <v>7258</v>
      </c>
      <c r="DX3" t="s">
        <v>7259</v>
      </c>
      <c r="DY3" t="s">
        <v>7260</v>
      </c>
      <c r="DZ3" t="s">
        <v>7261</v>
      </c>
      <c r="EA3" t="s">
        <v>7262</v>
      </c>
      <c r="EB3" t="s">
        <v>7263</v>
      </c>
      <c r="EC3" t="s">
        <v>7264</v>
      </c>
      <c r="ED3" t="s">
        <v>7265</v>
      </c>
      <c r="EE3" t="s">
        <v>7266</v>
      </c>
      <c r="EF3" t="s">
        <v>7267</v>
      </c>
      <c r="EG3" t="s">
        <v>7268</v>
      </c>
      <c r="EH3" t="s">
        <v>7269</v>
      </c>
      <c r="EI3" t="s">
        <v>7270</v>
      </c>
      <c r="EJ3" t="s">
        <v>7271</v>
      </c>
      <c r="EK3" t="s">
        <v>7272</v>
      </c>
      <c r="EL3" t="s">
        <v>7273</v>
      </c>
      <c r="EM3" t="s">
        <v>7274</v>
      </c>
      <c r="EN3" t="s">
        <v>7275</v>
      </c>
      <c r="EO3" t="s">
        <v>7276</v>
      </c>
      <c r="EP3" t="s">
        <v>7277</v>
      </c>
      <c r="EQ3" t="s">
        <v>7278</v>
      </c>
      <c r="ER3" t="s">
        <v>7279</v>
      </c>
      <c r="ES3" t="s">
        <v>7280</v>
      </c>
      <c r="ET3" t="s">
        <v>7281</v>
      </c>
      <c r="EU3" t="s">
        <v>7282</v>
      </c>
      <c r="EV3" t="s">
        <v>7283</v>
      </c>
      <c r="EW3" t="s">
        <v>7284</v>
      </c>
      <c r="EX3" t="s">
        <v>7285</v>
      </c>
      <c r="EY3" t="s">
        <v>7286</v>
      </c>
      <c r="EZ3" t="s">
        <v>7287</v>
      </c>
      <c r="FA3" t="s">
        <v>7288</v>
      </c>
      <c r="FB3" t="s">
        <v>7289</v>
      </c>
      <c r="FC3" t="s">
        <v>7290</v>
      </c>
      <c r="FD3" t="s">
        <v>7291</v>
      </c>
      <c r="FE3" t="s">
        <v>7292</v>
      </c>
      <c r="FF3" t="s">
        <v>7293</v>
      </c>
      <c r="FG3" t="s">
        <v>7294</v>
      </c>
      <c r="FH3" t="s">
        <v>7295</v>
      </c>
      <c r="FI3" t="s">
        <v>7296</v>
      </c>
      <c r="FJ3" t="s">
        <v>7297</v>
      </c>
      <c r="FK3" t="s">
        <v>7298</v>
      </c>
      <c r="FL3" t="s">
        <v>7299</v>
      </c>
      <c r="FM3" t="s">
        <v>7300</v>
      </c>
      <c r="FN3" t="s">
        <v>7301</v>
      </c>
      <c r="FO3" t="s">
        <v>7302</v>
      </c>
      <c r="FP3" t="s">
        <v>7303</v>
      </c>
      <c r="FQ3" t="s">
        <v>7304</v>
      </c>
      <c r="FR3" t="s">
        <v>7305</v>
      </c>
      <c r="FS3" t="s">
        <v>7306</v>
      </c>
      <c r="FT3" t="s">
        <v>7307</v>
      </c>
      <c r="FU3" t="s">
        <v>7308</v>
      </c>
      <c r="FV3" t="s">
        <v>7309</v>
      </c>
      <c r="FW3" t="s">
        <v>7310</v>
      </c>
      <c r="FX3" t="s">
        <v>7311</v>
      </c>
      <c r="FY3" t="s">
        <v>7312</v>
      </c>
      <c r="FZ3" t="s">
        <v>7313</v>
      </c>
      <c r="GA3" t="s">
        <v>7314</v>
      </c>
      <c r="GB3" t="s">
        <v>7315</v>
      </c>
      <c r="GC3" t="s">
        <v>7316</v>
      </c>
      <c r="GD3" t="s">
        <v>7317</v>
      </c>
      <c r="GE3" t="s">
        <v>7318</v>
      </c>
      <c r="GF3" t="s">
        <v>7319</v>
      </c>
      <c r="GG3" t="s">
        <v>7320</v>
      </c>
      <c r="GH3" t="s">
        <v>7321</v>
      </c>
      <c r="GI3" t="s">
        <v>7322</v>
      </c>
      <c r="GJ3" t="s">
        <v>7323</v>
      </c>
      <c r="GK3" t="s">
        <v>7324</v>
      </c>
      <c r="GL3" t="s">
        <v>7325</v>
      </c>
      <c r="GM3" t="s">
        <v>7326</v>
      </c>
      <c r="GN3" t="s">
        <v>7327</v>
      </c>
      <c r="GO3" t="s">
        <v>7328</v>
      </c>
      <c r="GP3" t="s">
        <v>7329</v>
      </c>
      <c r="GQ3" t="s">
        <v>7330</v>
      </c>
      <c r="GR3" t="s">
        <v>7331</v>
      </c>
      <c r="GS3" t="s">
        <v>7332</v>
      </c>
      <c r="GT3" t="s">
        <v>7333</v>
      </c>
      <c r="GU3" t="s">
        <v>7334</v>
      </c>
      <c r="GV3" t="s">
        <v>7335</v>
      </c>
      <c r="GW3" t="s">
        <v>7336</v>
      </c>
      <c r="GX3" t="s">
        <v>7337</v>
      </c>
      <c r="GY3" t="s">
        <v>7338</v>
      </c>
      <c r="GZ3" t="s">
        <v>7339</v>
      </c>
      <c r="HA3" t="s">
        <v>7340</v>
      </c>
      <c r="HB3" t="s">
        <v>7341</v>
      </c>
      <c r="HC3" t="s">
        <v>7342</v>
      </c>
      <c r="HD3" t="s">
        <v>7343</v>
      </c>
      <c r="HE3" t="s">
        <v>7344</v>
      </c>
      <c r="HF3" t="s">
        <v>7345</v>
      </c>
      <c r="HG3" t="s">
        <v>7346</v>
      </c>
      <c r="HH3" t="s">
        <v>7347</v>
      </c>
      <c r="HI3" t="s">
        <v>7348</v>
      </c>
      <c r="HJ3" t="s">
        <v>7349</v>
      </c>
      <c r="HK3" t="s">
        <v>7350</v>
      </c>
      <c r="HL3" t="s">
        <v>7351</v>
      </c>
      <c r="HM3" t="s">
        <v>7352</v>
      </c>
      <c r="HN3" t="s">
        <v>7353</v>
      </c>
      <c r="HO3" t="s">
        <v>7354</v>
      </c>
      <c r="HP3" t="s">
        <v>7355</v>
      </c>
      <c r="HQ3" t="s">
        <v>7356</v>
      </c>
      <c r="HR3" t="s">
        <v>7357</v>
      </c>
      <c r="HS3" t="s">
        <v>7358</v>
      </c>
      <c r="HT3" t="s">
        <v>7359</v>
      </c>
      <c r="HU3" t="s">
        <v>7360</v>
      </c>
      <c r="HV3" t="s">
        <v>7361</v>
      </c>
      <c r="HW3" t="s">
        <v>7362</v>
      </c>
      <c r="HX3" t="s">
        <v>7363</v>
      </c>
      <c r="HY3" t="s">
        <v>7364</v>
      </c>
      <c r="HZ3" t="s">
        <v>7365</v>
      </c>
      <c r="IA3" t="s">
        <v>7366</v>
      </c>
      <c r="IB3" t="s">
        <v>7367</v>
      </c>
      <c r="IC3" t="s">
        <v>7368</v>
      </c>
      <c r="ID3" t="s">
        <v>7369</v>
      </c>
      <c r="IE3" t="s">
        <v>7370</v>
      </c>
      <c r="IF3" t="s">
        <v>7371</v>
      </c>
      <c r="IG3" t="s">
        <v>7372</v>
      </c>
      <c r="IH3" t="s">
        <v>7373</v>
      </c>
      <c r="II3" t="s">
        <v>7374</v>
      </c>
      <c r="IJ3" t="s">
        <v>7375</v>
      </c>
      <c r="IK3" t="s">
        <v>7376</v>
      </c>
      <c r="IL3" t="s">
        <v>7377</v>
      </c>
      <c r="IM3" t="s">
        <v>7378</v>
      </c>
      <c r="IN3" t="s">
        <v>7379</v>
      </c>
      <c r="IO3" t="s">
        <v>7380</v>
      </c>
      <c r="IP3" t="s">
        <v>7381</v>
      </c>
      <c r="IQ3" t="s">
        <v>7382</v>
      </c>
      <c r="IR3" t="s">
        <v>7383</v>
      </c>
      <c r="IS3" t="s">
        <v>7384</v>
      </c>
      <c r="IT3" t="s">
        <v>7385</v>
      </c>
      <c r="IU3" t="s">
        <v>7386</v>
      </c>
      <c r="IV3" t="s">
        <v>7387</v>
      </c>
    </row>
    <row r="4" spans="1:256" x14ac:dyDescent="0.3">
      <c r="A4" t="s">
        <v>7388</v>
      </c>
      <c r="B4" t="s">
        <v>7389</v>
      </c>
      <c r="C4" t="s">
        <v>7390</v>
      </c>
      <c r="D4" t="s">
        <v>7391</v>
      </c>
      <c r="E4" t="s">
        <v>7392</v>
      </c>
      <c r="F4" t="s">
        <v>7393</v>
      </c>
      <c r="G4" t="s">
        <v>7394</v>
      </c>
      <c r="H4" t="s">
        <v>7395</v>
      </c>
      <c r="I4" t="s">
        <v>7396</v>
      </c>
      <c r="J4" t="s">
        <v>7397</v>
      </c>
      <c r="K4" t="s">
        <v>7398</v>
      </c>
      <c r="L4" t="s">
        <v>7399</v>
      </c>
      <c r="M4" t="s">
        <v>7400</v>
      </c>
      <c r="N4" t="s">
        <v>7401</v>
      </c>
      <c r="O4" t="s">
        <v>7402</v>
      </c>
      <c r="P4" t="s">
        <v>7403</v>
      </c>
      <c r="Q4" t="s">
        <v>7404</v>
      </c>
      <c r="R4" t="s">
        <v>7405</v>
      </c>
      <c r="S4" t="s">
        <v>7406</v>
      </c>
      <c r="T4" t="s">
        <v>7407</v>
      </c>
      <c r="U4" t="s">
        <v>7408</v>
      </c>
      <c r="V4" t="s">
        <v>7409</v>
      </c>
      <c r="W4" t="s">
        <v>7410</v>
      </c>
      <c r="X4" t="s">
        <v>7411</v>
      </c>
      <c r="Y4" t="s">
        <v>7412</v>
      </c>
      <c r="Z4" t="s">
        <v>7413</v>
      </c>
      <c r="AA4" t="s">
        <v>7414</v>
      </c>
      <c r="AB4" t="s">
        <v>7415</v>
      </c>
      <c r="AC4" t="s">
        <v>7416</v>
      </c>
      <c r="AD4" t="s">
        <v>7417</v>
      </c>
      <c r="AE4" t="s">
        <v>7418</v>
      </c>
      <c r="AF4" t="s">
        <v>7419</v>
      </c>
      <c r="AG4" t="s">
        <v>7420</v>
      </c>
      <c r="AH4" t="s">
        <v>7421</v>
      </c>
      <c r="AI4" t="s">
        <v>7422</v>
      </c>
      <c r="AJ4" t="s">
        <v>7423</v>
      </c>
      <c r="AK4" t="s">
        <v>7424</v>
      </c>
      <c r="AL4" t="s">
        <v>7425</v>
      </c>
      <c r="AM4" t="s">
        <v>7426</v>
      </c>
      <c r="AN4" t="s">
        <v>7427</v>
      </c>
      <c r="AO4" t="s">
        <v>7428</v>
      </c>
      <c r="AP4" t="s">
        <v>7429</v>
      </c>
      <c r="AQ4" t="s">
        <v>7430</v>
      </c>
      <c r="AR4" t="s">
        <v>7431</v>
      </c>
      <c r="AS4" t="s">
        <v>7432</v>
      </c>
      <c r="AT4" t="s">
        <v>7433</v>
      </c>
      <c r="AU4" t="s">
        <v>7434</v>
      </c>
      <c r="AV4" t="s">
        <v>7435</v>
      </c>
      <c r="AW4" t="s">
        <v>7436</v>
      </c>
      <c r="AX4" t="s">
        <v>7437</v>
      </c>
      <c r="AY4" t="s">
        <v>7438</v>
      </c>
      <c r="AZ4" t="s">
        <v>7439</v>
      </c>
      <c r="BA4" t="s">
        <v>7440</v>
      </c>
      <c r="BB4" t="s">
        <v>7441</v>
      </c>
      <c r="BC4" t="s">
        <v>7442</v>
      </c>
      <c r="BD4" t="s">
        <v>7443</v>
      </c>
      <c r="BE4" t="s">
        <v>7444</v>
      </c>
      <c r="BF4" t="s">
        <v>7445</v>
      </c>
      <c r="BG4" t="s">
        <v>7446</v>
      </c>
      <c r="BH4" t="s">
        <v>7447</v>
      </c>
      <c r="BI4" t="s">
        <v>7448</v>
      </c>
      <c r="BJ4" t="s">
        <v>7449</v>
      </c>
      <c r="BK4" t="s">
        <v>7450</v>
      </c>
      <c r="BL4" t="s">
        <v>7451</v>
      </c>
      <c r="BM4" t="s">
        <v>7452</v>
      </c>
      <c r="BN4" t="s">
        <v>7453</v>
      </c>
      <c r="BO4" t="s">
        <v>7454</v>
      </c>
      <c r="BP4" t="s">
        <v>7455</v>
      </c>
      <c r="BQ4" t="s">
        <v>7456</v>
      </c>
      <c r="BR4" t="s">
        <v>7457</v>
      </c>
      <c r="BS4" t="s">
        <v>7458</v>
      </c>
      <c r="BT4" t="s">
        <v>7459</v>
      </c>
      <c r="BU4" t="s">
        <v>7460</v>
      </c>
      <c r="BV4" t="s">
        <v>7461</v>
      </c>
      <c r="BW4" t="s">
        <v>7462</v>
      </c>
      <c r="BX4" t="s">
        <v>7463</v>
      </c>
      <c r="BY4" t="s">
        <v>7464</v>
      </c>
      <c r="BZ4" t="s">
        <v>7465</v>
      </c>
      <c r="CA4" t="s">
        <v>7466</v>
      </c>
      <c r="CB4" t="s">
        <v>7467</v>
      </c>
      <c r="CC4" t="s">
        <v>7468</v>
      </c>
      <c r="CD4" t="s">
        <v>7469</v>
      </c>
      <c r="CE4" t="s">
        <v>7470</v>
      </c>
      <c r="CF4" t="s">
        <v>7471</v>
      </c>
      <c r="CG4" t="s">
        <v>7472</v>
      </c>
      <c r="CH4" t="s">
        <v>7473</v>
      </c>
      <c r="CI4" t="s">
        <v>7474</v>
      </c>
      <c r="CJ4" t="s">
        <v>7475</v>
      </c>
      <c r="CK4" t="s">
        <v>7476</v>
      </c>
      <c r="CL4" t="s">
        <v>7477</v>
      </c>
      <c r="CM4" t="s">
        <v>7478</v>
      </c>
      <c r="CN4" t="s">
        <v>7479</v>
      </c>
      <c r="CO4" t="s">
        <v>7480</v>
      </c>
      <c r="CP4" t="s">
        <v>7481</v>
      </c>
      <c r="CQ4" t="s">
        <v>7482</v>
      </c>
      <c r="CR4" t="s">
        <v>7483</v>
      </c>
      <c r="CS4" t="s">
        <v>7484</v>
      </c>
      <c r="CT4" t="s">
        <v>7485</v>
      </c>
      <c r="CU4" t="s">
        <v>7486</v>
      </c>
      <c r="CV4" t="s">
        <v>7487</v>
      </c>
      <c r="CW4" t="s">
        <v>7488</v>
      </c>
      <c r="CX4" t="s">
        <v>7489</v>
      </c>
      <c r="CY4" t="s">
        <v>7490</v>
      </c>
      <c r="CZ4" t="s">
        <v>7491</v>
      </c>
      <c r="DA4" t="s">
        <v>7492</v>
      </c>
      <c r="DB4" t="s">
        <v>7493</v>
      </c>
      <c r="DC4" t="s">
        <v>7494</v>
      </c>
      <c r="DD4" t="s">
        <v>7495</v>
      </c>
      <c r="DE4" t="s">
        <v>7496</v>
      </c>
      <c r="DF4" t="s">
        <v>7497</v>
      </c>
      <c r="DG4" t="s">
        <v>7498</v>
      </c>
      <c r="DH4" t="s">
        <v>7499</v>
      </c>
      <c r="DI4" t="s">
        <v>7500</v>
      </c>
      <c r="DJ4" t="s">
        <v>7501</v>
      </c>
      <c r="DK4" t="s">
        <v>7502</v>
      </c>
      <c r="DL4" t="s">
        <v>7503</v>
      </c>
      <c r="DM4" t="s">
        <v>7504</v>
      </c>
      <c r="DN4" t="s">
        <v>7505</v>
      </c>
      <c r="DO4" t="s">
        <v>7506</v>
      </c>
      <c r="DP4" t="s">
        <v>7507</v>
      </c>
      <c r="DQ4" t="s">
        <v>7508</v>
      </c>
      <c r="DR4" t="s">
        <v>7509</v>
      </c>
      <c r="DS4" t="s">
        <v>7510</v>
      </c>
      <c r="DT4" t="s">
        <v>7511</v>
      </c>
      <c r="DU4" t="s">
        <v>7512</v>
      </c>
      <c r="DV4" t="s">
        <v>7513</v>
      </c>
      <c r="DW4" t="s">
        <v>7514</v>
      </c>
      <c r="DX4" t="s">
        <v>7515</v>
      </c>
      <c r="DY4" t="s">
        <v>7516</v>
      </c>
      <c r="DZ4" t="s">
        <v>7517</v>
      </c>
      <c r="EA4" t="s">
        <v>7518</v>
      </c>
      <c r="EB4" t="s">
        <v>7519</v>
      </c>
      <c r="EC4" t="s">
        <v>7520</v>
      </c>
      <c r="ED4" t="s">
        <v>7521</v>
      </c>
      <c r="EE4" t="s">
        <v>7522</v>
      </c>
      <c r="EF4" t="s">
        <v>7523</v>
      </c>
      <c r="EG4" t="s">
        <v>7524</v>
      </c>
      <c r="EH4" t="s">
        <v>7525</v>
      </c>
      <c r="EI4" t="s">
        <v>7526</v>
      </c>
      <c r="EJ4" t="s">
        <v>7527</v>
      </c>
      <c r="EK4" t="s">
        <v>7528</v>
      </c>
      <c r="EL4" t="s">
        <v>7529</v>
      </c>
      <c r="EM4" t="s">
        <v>7530</v>
      </c>
      <c r="EN4" t="s">
        <v>7531</v>
      </c>
      <c r="EO4" t="s">
        <v>7532</v>
      </c>
      <c r="EP4" t="s">
        <v>7533</v>
      </c>
      <c r="EQ4" t="s">
        <v>7534</v>
      </c>
      <c r="ER4" t="s">
        <v>7535</v>
      </c>
      <c r="ES4" t="s">
        <v>7536</v>
      </c>
      <c r="ET4" t="s">
        <v>7537</v>
      </c>
      <c r="EU4" t="s">
        <v>7538</v>
      </c>
      <c r="EV4" t="s">
        <v>7539</v>
      </c>
      <c r="EW4" t="s">
        <v>7540</v>
      </c>
      <c r="EX4" t="s">
        <v>7541</v>
      </c>
      <c r="EY4" t="s">
        <v>7542</v>
      </c>
      <c r="EZ4" t="s">
        <v>7543</v>
      </c>
      <c r="FA4" t="s">
        <v>7544</v>
      </c>
      <c r="FB4" t="s">
        <v>7545</v>
      </c>
      <c r="FC4" t="s">
        <v>7546</v>
      </c>
      <c r="FD4" t="s">
        <v>7547</v>
      </c>
      <c r="FE4" t="s">
        <v>7548</v>
      </c>
      <c r="FF4" t="s">
        <v>7549</v>
      </c>
      <c r="FG4" t="s">
        <v>7550</v>
      </c>
      <c r="FH4" t="s">
        <v>7551</v>
      </c>
      <c r="FI4" t="s">
        <v>7552</v>
      </c>
      <c r="FJ4" t="s">
        <v>7553</v>
      </c>
      <c r="FK4" t="s">
        <v>7554</v>
      </c>
      <c r="FL4" t="s">
        <v>7555</v>
      </c>
      <c r="FM4" t="s">
        <v>7556</v>
      </c>
      <c r="FN4" t="s">
        <v>7557</v>
      </c>
      <c r="FO4" t="s">
        <v>7558</v>
      </c>
      <c r="FP4" t="s">
        <v>7559</v>
      </c>
      <c r="FQ4" t="s">
        <v>7560</v>
      </c>
      <c r="FR4" t="s">
        <v>7561</v>
      </c>
      <c r="FS4" t="s">
        <v>7562</v>
      </c>
      <c r="FT4" t="s">
        <v>7563</v>
      </c>
      <c r="FU4" t="s">
        <v>7564</v>
      </c>
      <c r="FV4" t="s">
        <v>7565</v>
      </c>
      <c r="FW4" t="s">
        <v>7566</v>
      </c>
      <c r="FX4" t="s">
        <v>7567</v>
      </c>
      <c r="FY4" t="s">
        <v>7568</v>
      </c>
      <c r="FZ4" t="s">
        <v>7569</v>
      </c>
      <c r="GA4" t="s">
        <v>7570</v>
      </c>
      <c r="GB4" t="s">
        <v>7571</v>
      </c>
      <c r="GC4" t="s">
        <v>7572</v>
      </c>
      <c r="GD4" t="s">
        <v>7573</v>
      </c>
      <c r="GE4" t="s">
        <v>7574</v>
      </c>
      <c r="GF4" t="s">
        <v>7575</v>
      </c>
      <c r="GG4" t="s">
        <v>7576</v>
      </c>
      <c r="GH4" t="s">
        <v>7577</v>
      </c>
      <c r="GI4" t="s">
        <v>7578</v>
      </c>
      <c r="GJ4" t="s">
        <v>7579</v>
      </c>
      <c r="GK4" t="s">
        <v>7580</v>
      </c>
      <c r="GL4" t="s">
        <v>7581</v>
      </c>
      <c r="GM4" t="s">
        <v>7582</v>
      </c>
      <c r="GN4" t="s">
        <v>7583</v>
      </c>
      <c r="GO4" t="s">
        <v>7584</v>
      </c>
      <c r="GP4" t="s">
        <v>7585</v>
      </c>
      <c r="GQ4" t="s">
        <v>7586</v>
      </c>
      <c r="GR4" t="s">
        <v>7587</v>
      </c>
      <c r="GS4" t="s">
        <v>7588</v>
      </c>
      <c r="GT4" t="s">
        <v>7589</v>
      </c>
      <c r="GU4" t="s">
        <v>7590</v>
      </c>
      <c r="GV4" t="s">
        <v>7591</v>
      </c>
      <c r="GW4" t="s">
        <v>7592</v>
      </c>
      <c r="GX4" t="s">
        <v>7593</v>
      </c>
      <c r="GY4" t="s">
        <v>7594</v>
      </c>
      <c r="GZ4" t="s">
        <v>7595</v>
      </c>
      <c r="HA4" t="s">
        <v>7596</v>
      </c>
      <c r="HB4" t="s">
        <v>7597</v>
      </c>
      <c r="HC4" t="s">
        <v>7598</v>
      </c>
      <c r="HD4" t="s">
        <v>7599</v>
      </c>
      <c r="HE4" t="s">
        <v>7600</v>
      </c>
      <c r="HF4" t="s">
        <v>7601</v>
      </c>
      <c r="HG4" t="s">
        <v>7602</v>
      </c>
      <c r="HH4" t="s">
        <v>7603</v>
      </c>
      <c r="HI4" t="s">
        <v>7604</v>
      </c>
      <c r="HJ4" t="s">
        <v>7605</v>
      </c>
      <c r="HK4" t="s">
        <v>7606</v>
      </c>
      <c r="HL4" t="s">
        <v>7607</v>
      </c>
      <c r="HM4" t="s">
        <v>7608</v>
      </c>
      <c r="HN4" t="s">
        <v>7609</v>
      </c>
      <c r="HO4" t="s">
        <v>7610</v>
      </c>
      <c r="HP4" t="s">
        <v>7611</v>
      </c>
      <c r="HQ4" t="s">
        <v>7612</v>
      </c>
      <c r="HR4" t="s">
        <v>7613</v>
      </c>
      <c r="HS4" t="s">
        <v>7614</v>
      </c>
      <c r="HT4" t="s">
        <v>7615</v>
      </c>
      <c r="HU4" t="s">
        <v>7616</v>
      </c>
      <c r="HV4" t="s">
        <v>7617</v>
      </c>
      <c r="HW4" t="s">
        <v>7618</v>
      </c>
      <c r="HX4" t="s">
        <v>7619</v>
      </c>
      <c r="HY4" t="s">
        <v>7620</v>
      </c>
      <c r="HZ4" t="s">
        <v>7621</v>
      </c>
      <c r="IA4" t="s">
        <v>7622</v>
      </c>
      <c r="IB4" t="s">
        <v>7623</v>
      </c>
      <c r="IC4" t="s">
        <v>7624</v>
      </c>
      <c r="ID4" t="s">
        <v>7625</v>
      </c>
      <c r="IE4" t="s">
        <v>7626</v>
      </c>
      <c r="IF4" t="s">
        <v>7627</v>
      </c>
      <c r="IG4" t="s">
        <v>7628</v>
      </c>
      <c r="IH4" t="s">
        <v>7629</v>
      </c>
      <c r="II4" t="s">
        <v>7630</v>
      </c>
      <c r="IJ4" t="s">
        <v>7631</v>
      </c>
      <c r="IK4" t="s">
        <v>7632</v>
      </c>
      <c r="IL4" t="s">
        <v>7633</v>
      </c>
      <c r="IM4" t="s">
        <v>7634</v>
      </c>
      <c r="IN4" t="s">
        <v>7635</v>
      </c>
      <c r="IO4" t="s">
        <v>7636</v>
      </c>
      <c r="IP4" t="s">
        <v>7637</v>
      </c>
      <c r="IQ4" t="s">
        <v>7638</v>
      </c>
      <c r="IR4" t="s">
        <v>7639</v>
      </c>
      <c r="IS4" t="s">
        <v>7640</v>
      </c>
      <c r="IT4" t="s">
        <v>7641</v>
      </c>
      <c r="IU4" t="s">
        <v>7642</v>
      </c>
      <c r="IV4" t="s">
        <v>7643</v>
      </c>
    </row>
    <row r="5" spans="1:256" x14ac:dyDescent="0.3">
      <c r="A5" t="s">
        <v>7644</v>
      </c>
      <c r="B5" t="s">
        <v>7645</v>
      </c>
      <c r="C5" t="s">
        <v>7646</v>
      </c>
      <c r="D5" t="s">
        <v>7647</v>
      </c>
      <c r="E5" t="s">
        <v>7648</v>
      </c>
      <c r="F5" t="s">
        <v>7649</v>
      </c>
      <c r="G5" t="s">
        <v>7650</v>
      </c>
      <c r="H5" t="s">
        <v>7651</v>
      </c>
      <c r="I5" t="s">
        <v>7652</v>
      </c>
      <c r="J5" t="s">
        <v>7653</v>
      </c>
      <c r="K5" t="s">
        <v>7654</v>
      </c>
      <c r="L5" t="s">
        <v>7655</v>
      </c>
      <c r="M5" t="s">
        <v>7656</v>
      </c>
      <c r="N5" t="s">
        <v>7657</v>
      </c>
      <c r="O5" t="s">
        <v>7658</v>
      </c>
      <c r="P5" t="s">
        <v>7659</v>
      </c>
      <c r="Q5" t="s">
        <v>7660</v>
      </c>
      <c r="R5" t="s">
        <v>7661</v>
      </c>
      <c r="S5" t="s">
        <v>7662</v>
      </c>
      <c r="T5" t="s">
        <v>7663</v>
      </c>
      <c r="U5" t="s">
        <v>7664</v>
      </c>
      <c r="V5" t="s">
        <v>7665</v>
      </c>
      <c r="W5" t="s">
        <v>7666</v>
      </c>
      <c r="X5" t="s">
        <v>7667</v>
      </c>
      <c r="Y5" t="s">
        <v>7668</v>
      </c>
      <c r="Z5" t="s">
        <v>7669</v>
      </c>
      <c r="AA5" t="s">
        <v>7670</v>
      </c>
      <c r="AB5" t="s">
        <v>7671</v>
      </c>
      <c r="AC5" t="s">
        <v>7672</v>
      </c>
      <c r="AD5" t="s">
        <v>7673</v>
      </c>
      <c r="AE5" t="s">
        <v>7674</v>
      </c>
      <c r="AF5" t="s">
        <v>7675</v>
      </c>
      <c r="AG5" t="s">
        <v>7676</v>
      </c>
      <c r="AH5" t="s">
        <v>7677</v>
      </c>
      <c r="AI5" t="s">
        <v>7678</v>
      </c>
      <c r="AJ5" t="s">
        <v>7679</v>
      </c>
      <c r="AK5" t="s">
        <v>7680</v>
      </c>
      <c r="AL5" t="s">
        <v>7681</v>
      </c>
      <c r="AM5" t="s">
        <v>7682</v>
      </c>
      <c r="AN5" t="s">
        <v>7683</v>
      </c>
      <c r="AO5" t="s">
        <v>7684</v>
      </c>
      <c r="AP5" t="s">
        <v>7685</v>
      </c>
      <c r="AQ5" t="s">
        <v>7686</v>
      </c>
      <c r="AR5" t="s">
        <v>7687</v>
      </c>
      <c r="AS5" t="s">
        <v>7688</v>
      </c>
      <c r="AT5" t="s">
        <v>7689</v>
      </c>
      <c r="AU5" t="s">
        <v>7690</v>
      </c>
      <c r="AV5" t="s">
        <v>7691</v>
      </c>
      <c r="AW5" t="s">
        <v>7692</v>
      </c>
      <c r="AX5" t="s">
        <v>7693</v>
      </c>
      <c r="AY5" t="s">
        <v>7694</v>
      </c>
      <c r="AZ5" t="s">
        <v>7695</v>
      </c>
      <c r="BA5" t="s">
        <v>7696</v>
      </c>
      <c r="BB5" t="s">
        <v>7697</v>
      </c>
      <c r="BC5" t="s">
        <v>7698</v>
      </c>
      <c r="BD5" t="s">
        <v>7699</v>
      </c>
      <c r="BE5" t="s">
        <v>7700</v>
      </c>
      <c r="BF5" t="s">
        <v>7701</v>
      </c>
      <c r="BG5" t="s">
        <v>7702</v>
      </c>
      <c r="BH5" t="s">
        <v>7703</v>
      </c>
      <c r="BI5" t="s">
        <v>7704</v>
      </c>
      <c r="BJ5" t="s">
        <v>7705</v>
      </c>
      <c r="BK5" t="s">
        <v>7706</v>
      </c>
      <c r="BL5" t="s">
        <v>7707</v>
      </c>
      <c r="BM5" t="s">
        <v>7708</v>
      </c>
      <c r="BN5" t="s">
        <v>7709</v>
      </c>
      <c r="BO5" t="s">
        <v>7710</v>
      </c>
      <c r="BP5" t="s">
        <v>7711</v>
      </c>
      <c r="BQ5" t="s">
        <v>7712</v>
      </c>
      <c r="BR5" t="s">
        <v>7713</v>
      </c>
      <c r="BS5" t="s">
        <v>7714</v>
      </c>
      <c r="BT5" t="s">
        <v>7715</v>
      </c>
      <c r="BU5" t="s">
        <v>7716</v>
      </c>
      <c r="BV5" t="s">
        <v>7717</v>
      </c>
      <c r="BW5" t="s">
        <v>7718</v>
      </c>
      <c r="BX5" t="s">
        <v>7719</v>
      </c>
      <c r="BY5" t="s">
        <v>7720</v>
      </c>
      <c r="BZ5" t="s">
        <v>7721</v>
      </c>
      <c r="CA5" t="s">
        <v>7722</v>
      </c>
      <c r="CB5" t="s">
        <v>7723</v>
      </c>
      <c r="CC5" t="s">
        <v>7724</v>
      </c>
      <c r="CD5" t="s">
        <v>7725</v>
      </c>
      <c r="CE5" t="s">
        <v>7726</v>
      </c>
      <c r="CF5" t="s">
        <v>7727</v>
      </c>
      <c r="CG5" t="s">
        <v>7728</v>
      </c>
      <c r="CH5" t="s">
        <v>7729</v>
      </c>
      <c r="CI5" t="s">
        <v>7730</v>
      </c>
      <c r="CJ5" t="s">
        <v>7731</v>
      </c>
      <c r="CK5" t="s">
        <v>7732</v>
      </c>
      <c r="CL5" t="s">
        <v>7733</v>
      </c>
      <c r="CM5" t="s">
        <v>7734</v>
      </c>
      <c r="CN5" t="s">
        <v>7735</v>
      </c>
      <c r="CO5" t="s">
        <v>7736</v>
      </c>
      <c r="CP5" t="s">
        <v>7737</v>
      </c>
      <c r="CQ5" t="s">
        <v>7738</v>
      </c>
      <c r="CR5" t="s">
        <v>7739</v>
      </c>
      <c r="CS5" t="s">
        <v>7740</v>
      </c>
      <c r="CT5" t="s">
        <v>7741</v>
      </c>
      <c r="CU5" t="s">
        <v>7742</v>
      </c>
      <c r="CV5" t="s">
        <v>7743</v>
      </c>
      <c r="CW5" t="s">
        <v>7744</v>
      </c>
      <c r="CX5" t="s">
        <v>7745</v>
      </c>
      <c r="CY5" t="s">
        <v>7746</v>
      </c>
      <c r="CZ5" t="s">
        <v>7747</v>
      </c>
      <c r="DA5" t="s">
        <v>7748</v>
      </c>
      <c r="DB5" t="s">
        <v>7749</v>
      </c>
      <c r="DC5" t="s">
        <v>7750</v>
      </c>
      <c r="DD5" t="s">
        <v>7751</v>
      </c>
      <c r="DE5" t="s">
        <v>7752</v>
      </c>
      <c r="DF5" t="s">
        <v>7753</v>
      </c>
      <c r="DG5" t="s">
        <v>7754</v>
      </c>
      <c r="DH5" t="s">
        <v>7755</v>
      </c>
      <c r="DI5" t="s">
        <v>7756</v>
      </c>
      <c r="DJ5" t="s">
        <v>7757</v>
      </c>
      <c r="DK5" t="s">
        <v>7758</v>
      </c>
      <c r="DL5" t="s">
        <v>7759</v>
      </c>
      <c r="DM5" t="s">
        <v>7760</v>
      </c>
      <c r="DN5" t="s">
        <v>7761</v>
      </c>
      <c r="DO5" t="s">
        <v>7762</v>
      </c>
      <c r="DP5" t="s">
        <v>7763</v>
      </c>
      <c r="DQ5" t="s">
        <v>7764</v>
      </c>
      <c r="DR5" t="s">
        <v>7765</v>
      </c>
      <c r="DS5" t="s">
        <v>7766</v>
      </c>
      <c r="DT5" t="s">
        <v>7767</v>
      </c>
      <c r="DU5" t="s">
        <v>7768</v>
      </c>
      <c r="DV5" t="s">
        <v>7769</v>
      </c>
      <c r="DW5" t="s">
        <v>7770</v>
      </c>
      <c r="DX5" t="s">
        <v>7771</v>
      </c>
      <c r="DY5" t="s">
        <v>7772</v>
      </c>
      <c r="DZ5" t="s">
        <v>7773</v>
      </c>
      <c r="EA5" t="s">
        <v>7774</v>
      </c>
      <c r="EB5" t="s">
        <v>7775</v>
      </c>
      <c r="EC5" t="s">
        <v>7776</v>
      </c>
      <c r="ED5" t="s">
        <v>7777</v>
      </c>
      <c r="EE5" t="s">
        <v>7778</v>
      </c>
      <c r="EF5" t="s">
        <v>7779</v>
      </c>
      <c r="EG5" t="s">
        <v>7780</v>
      </c>
      <c r="EH5" t="s">
        <v>7781</v>
      </c>
      <c r="EI5" t="s">
        <v>7782</v>
      </c>
      <c r="EJ5" t="s">
        <v>7783</v>
      </c>
      <c r="EK5" t="s">
        <v>7784</v>
      </c>
      <c r="EL5" t="s">
        <v>7785</v>
      </c>
      <c r="EM5" t="s">
        <v>7786</v>
      </c>
      <c r="EN5" t="s">
        <v>7787</v>
      </c>
      <c r="EO5" t="s">
        <v>7788</v>
      </c>
      <c r="EP5" t="s">
        <v>7789</v>
      </c>
      <c r="EQ5" t="s">
        <v>7790</v>
      </c>
      <c r="ER5" t="s">
        <v>7791</v>
      </c>
      <c r="ES5" t="s">
        <v>7792</v>
      </c>
      <c r="ET5" t="s">
        <v>7793</v>
      </c>
      <c r="EU5" t="s">
        <v>7794</v>
      </c>
      <c r="EV5" t="s">
        <v>7795</v>
      </c>
      <c r="EW5" t="s">
        <v>7796</v>
      </c>
      <c r="EX5" t="s">
        <v>7797</v>
      </c>
      <c r="EY5" t="s">
        <v>7798</v>
      </c>
      <c r="EZ5" t="s">
        <v>7799</v>
      </c>
      <c r="FA5" t="s">
        <v>7800</v>
      </c>
      <c r="FB5" t="s">
        <v>7801</v>
      </c>
      <c r="FC5" t="s">
        <v>7802</v>
      </c>
      <c r="FD5" t="s">
        <v>7803</v>
      </c>
      <c r="FE5" t="s">
        <v>7804</v>
      </c>
      <c r="FF5" t="s">
        <v>7805</v>
      </c>
      <c r="FG5" t="s">
        <v>7806</v>
      </c>
      <c r="FH5" t="s">
        <v>7807</v>
      </c>
      <c r="FI5" t="s">
        <v>7808</v>
      </c>
      <c r="FJ5" t="s">
        <v>7809</v>
      </c>
      <c r="FK5" t="s">
        <v>7810</v>
      </c>
      <c r="FL5" t="s">
        <v>7811</v>
      </c>
      <c r="FM5" t="s">
        <v>7812</v>
      </c>
      <c r="FN5" t="s">
        <v>7813</v>
      </c>
      <c r="FO5" t="s">
        <v>7814</v>
      </c>
      <c r="FP5" t="s">
        <v>7815</v>
      </c>
      <c r="FQ5" t="s">
        <v>7816</v>
      </c>
      <c r="FR5" t="s">
        <v>7817</v>
      </c>
      <c r="FS5" t="s">
        <v>7818</v>
      </c>
      <c r="FT5" t="s">
        <v>7819</v>
      </c>
      <c r="FU5" t="s">
        <v>7820</v>
      </c>
      <c r="FV5" t="s">
        <v>7821</v>
      </c>
      <c r="FW5" t="s">
        <v>7822</v>
      </c>
      <c r="FX5" t="s">
        <v>7823</v>
      </c>
      <c r="FY5" t="s">
        <v>7824</v>
      </c>
      <c r="FZ5" t="s">
        <v>7825</v>
      </c>
      <c r="GA5" t="s">
        <v>7826</v>
      </c>
      <c r="GB5" t="s">
        <v>7827</v>
      </c>
      <c r="GC5" t="s">
        <v>7828</v>
      </c>
      <c r="GD5" t="s">
        <v>7829</v>
      </c>
      <c r="GE5" t="s">
        <v>7830</v>
      </c>
      <c r="GF5" t="s">
        <v>7831</v>
      </c>
      <c r="GG5" t="s">
        <v>7832</v>
      </c>
      <c r="GH5" t="s">
        <v>7833</v>
      </c>
      <c r="GI5" t="s">
        <v>7834</v>
      </c>
      <c r="GJ5" t="s">
        <v>7835</v>
      </c>
      <c r="GK5" t="s">
        <v>7836</v>
      </c>
      <c r="GL5" t="s">
        <v>7837</v>
      </c>
      <c r="GM5" t="s">
        <v>7838</v>
      </c>
      <c r="GN5" t="s">
        <v>7839</v>
      </c>
      <c r="GO5" t="s">
        <v>7840</v>
      </c>
      <c r="GP5" t="s">
        <v>7841</v>
      </c>
      <c r="GQ5" t="s">
        <v>7842</v>
      </c>
      <c r="GR5" t="s">
        <v>7843</v>
      </c>
      <c r="GS5" t="s">
        <v>7844</v>
      </c>
      <c r="GT5" t="s">
        <v>7845</v>
      </c>
      <c r="GU5" t="s">
        <v>7846</v>
      </c>
      <c r="GV5" t="s">
        <v>7847</v>
      </c>
      <c r="GW5" t="s">
        <v>7848</v>
      </c>
      <c r="GX5" t="s">
        <v>7849</v>
      </c>
      <c r="GY5" t="s">
        <v>7850</v>
      </c>
      <c r="GZ5" t="s">
        <v>7851</v>
      </c>
      <c r="HA5" t="s">
        <v>7852</v>
      </c>
      <c r="HB5" t="s">
        <v>7853</v>
      </c>
      <c r="HC5" t="s">
        <v>7854</v>
      </c>
      <c r="HD5" t="s">
        <v>7855</v>
      </c>
      <c r="HE5" t="s">
        <v>7856</v>
      </c>
      <c r="HF5" t="s">
        <v>7857</v>
      </c>
      <c r="HG5" t="s">
        <v>7858</v>
      </c>
      <c r="HH5" t="s">
        <v>7859</v>
      </c>
      <c r="HI5" t="s">
        <v>7860</v>
      </c>
      <c r="HJ5" t="s">
        <v>7861</v>
      </c>
      <c r="HK5" t="s">
        <v>7862</v>
      </c>
      <c r="HL5" t="s">
        <v>7863</v>
      </c>
      <c r="HM5" t="s">
        <v>7864</v>
      </c>
      <c r="HN5" t="s">
        <v>7865</v>
      </c>
      <c r="HO5" t="s">
        <v>7866</v>
      </c>
      <c r="HP5" t="s">
        <v>7867</v>
      </c>
      <c r="HQ5" t="s">
        <v>7868</v>
      </c>
      <c r="HR5" t="s">
        <v>7869</v>
      </c>
      <c r="HS5" t="s">
        <v>7870</v>
      </c>
      <c r="HT5" t="s">
        <v>7871</v>
      </c>
      <c r="HU5" t="s">
        <v>7872</v>
      </c>
      <c r="HV5" t="s">
        <v>7873</v>
      </c>
      <c r="HW5" t="s">
        <v>7874</v>
      </c>
      <c r="HX5" t="s">
        <v>7875</v>
      </c>
      <c r="HY5" t="s">
        <v>7876</v>
      </c>
      <c r="HZ5" t="s">
        <v>7877</v>
      </c>
      <c r="IA5" t="s">
        <v>7878</v>
      </c>
      <c r="IB5" t="s">
        <v>7879</v>
      </c>
      <c r="IC5" t="s">
        <v>7880</v>
      </c>
      <c r="ID5" t="s">
        <v>7881</v>
      </c>
      <c r="IE5" t="s">
        <v>7882</v>
      </c>
      <c r="IF5" t="s">
        <v>7883</v>
      </c>
      <c r="IG5" t="s">
        <v>7884</v>
      </c>
      <c r="IH5" t="s">
        <v>7885</v>
      </c>
      <c r="II5" t="s">
        <v>7886</v>
      </c>
      <c r="IJ5" t="s">
        <v>7887</v>
      </c>
      <c r="IK5" t="s">
        <v>7888</v>
      </c>
      <c r="IL5" t="s">
        <v>7889</v>
      </c>
      <c r="IM5" t="s">
        <v>7890</v>
      </c>
      <c r="IN5" t="s">
        <v>7891</v>
      </c>
      <c r="IO5" t="s">
        <v>7892</v>
      </c>
      <c r="IP5" t="s">
        <v>7893</v>
      </c>
      <c r="IQ5" t="s">
        <v>7894</v>
      </c>
      <c r="IR5" t="s">
        <v>7895</v>
      </c>
      <c r="IS5" t="s">
        <v>7896</v>
      </c>
      <c r="IT5" t="s">
        <v>7897</v>
      </c>
      <c r="IU5" t="s">
        <v>7898</v>
      </c>
      <c r="IV5" t="s">
        <v>7899</v>
      </c>
    </row>
    <row r="6" spans="1:256" x14ac:dyDescent="0.3">
      <c r="A6" t="s">
        <v>7900</v>
      </c>
      <c r="B6" t="s">
        <v>7901</v>
      </c>
      <c r="C6" t="s">
        <v>7902</v>
      </c>
      <c r="D6" t="s">
        <v>7903</v>
      </c>
      <c r="E6" t="s">
        <v>7904</v>
      </c>
      <c r="F6" t="s">
        <v>7905</v>
      </c>
      <c r="G6" t="s">
        <v>7906</v>
      </c>
      <c r="H6" t="s">
        <v>7907</v>
      </c>
      <c r="I6" t="s">
        <v>7908</v>
      </c>
      <c r="J6" t="s">
        <v>7909</v>
      </c>
      <c r="K6" t="s">
        <v>7910</v>
      </c>
      <c r="L6" t="s">
        <v>7911</v>
      </c>
      <c r="M6" t="s">
        <v>7912</v>
      </c>
      <c r="N6" t="s">
        <v>7913</v>
      </c>
      <c r="O6" t="s">
        <v>7914</v>
      </c>
      <c r="P6" t="s">
        <v>7915</v>
      </c>
      <c r="Q6" t="s">
        <v>7916</v>
      </c>
      <c r="R6" t="s">
        <v>7917</v>
      </c>
      <c r="S6" t="s">
        <v>7918</v>
      </c>
      <c r="T6" t="s">
        <v>7919</v>
      </c>
      <c r="U6" t="s">
        <v>7920</v>
      </c>
      <c r="V6" t="s">
        <v>7921</v>
      </c>
      <c r="W6" t="s">
        <v>7922</v>
      </c>
      <c r="X6" t="s">
        <v>7923</v>
      </c>
      <c r="Y6" t="s">
        <v>7924</v>
      </c>
      <c r="Z6" t="s">
        <v>7925</v>
      </c>
      <c r="AA6" t="s">
        <v>7926</v>
      </c>
      <c r="AB6" t="s">
        <v>7927</v>
      </c>
      <c r="AC6" t="s">
        <v>7928</v>
      </c>
      <c r="AD6" t="s">
        <v>7929</v>
      </c>
      <c r="AE6" t="s">
        <v>7930</v>
      </c>
      <c r="AF6" t="s">
        <v>7931</v>
      </c>
      <c r="AG6" t="s">
        <v>7932</v>
      </c>
      <c r="AH6" t="s">
        <v>7933</v>
      </c>
      <c r="AI6" t="s">
        <v>7934</v>
      </c>
      <c r="AJ6" t="s">
        <v>7935</v>
      </c>
      <c r="AK6" t="s">
        <v>7936</v>
      </c>
      <c r="AL6" t="s">
        <v>7937</v>
      </c>
      <c r="AM6" t="s">
        <v>7938</v>
      </c>
      <c r="AN6" t="s">
        <v>7939</v>
      </c>
      <c r="AO6" t="s">
        <v>7940</v>
      </c>
      <c r="AP6" t="s">
        <v>7941</v>
      </c>
      <c r="AQ6" t="s">
        <v>7942</v>
      </c>
      <c r="AR6" t="s">
        <v>7943</v>
      </c>
      <c r="AS6" t="s">
        <v>7944</v>
      </c>
      <c r="AT6" t="s">
        <v>7945</v>
      </c>
      <c r="AU6" t="s">
        <v>7946</v>
      </c>
      <c r="AV6" t="s">
        <v>7947</v>
      </c>
      <c r="AW6" t="s">
        <v>7948</v>
      </c>
      <c r="AX6" t="s">
        <v>7949</v>
      </c>
      <c r="AY6" t="s">
        <v>7950</v>
      </c>
      <c r="AZ6" t="s">
        <v>7951</v>
      </c>
      <c r="BA6" t="s">
        <v>7952</v>
      </c>
      <c r="BB6" t="s">
        <v>7953</v>
      </c>
      <c r="BC6" t="s">
        <v>7954</v>
      </c>
      <c r="BD6" t="s">
        <v>7955</v>
      </c>
      <c r="BE6" t="s">
        <v>7956</v>
      </c>
      <c r="BF6" t="s">
        <v>7957</v>
      </c>
      <c r="BG6" t="s">
        <v>7958</v>
      </c>
      <c r="BH6" t="s">
        <v>7959</v>
      </c>
      <c r="BI6" t="s">
        <v>7960</v>
      </c>
      <c r="BJ6" t="s">
        <v>7961</v>
      </c>
      <c r="BK6" t="s">
        <v>7962</v>
      </c>
      <c r="BL6" t="s">
        <v>7963</v>
      </c>
      <c r="BM6" t="s">
        <v>7964</v>
      </c>
      <c r="BN6" t="s">
        <v>7965</v>
      </c>
      <c r="BO6" t="s">
        <v>7966</v>
      </c>
      <c r="BP6" t="s">
        <v>7967</v>
      </c>
      <c r="BQ6" t="s">
        <v>7968</v>
      </c>
      <c r="BR6" t="s">
        <v>7969</v>
      </c>
      <c r="BS6" t="s">
        <v>7970</v>
      </c>
      <c r="BT6" t="s">
        <v>7971</v>
      </c>
      <c r="BU6" t="s">
        <v>7972</v>
      </c>
      <c r="BV6" t="s">
        <v>7973</v>
      </c>
      <c r="BW6" t="s">
        <v>7974</v>
      </c>
      <c r="BX6" t="s">
        <v>7975</v>
      </c>
      <c r="BY6" t="s">
        <v>7976</v>
      </c>
      <c r="BZ6" t="s">
        <v>7977</v>
      </c>
      <c r="CA6" t="s">
        <v>7978</v>
      </c>
      <c r="CB6" t="s">
        <v>7979</v>
      </c>
      <c r="CC6" t="s">
        <v>7980</v>
      </c>
      <c r="CD6" t="s">
        <v>7981</v>
      </c>
      <c r="CE6" t="s">
        <v>7982</v>
      </c>
      <c r="CF6" t="s">
        <v>7983</v>
      </c>
      <c r="CG6" t="s">
        <v>7984</v>
      </c>
      <c r="CH6" t="s">
        <v>7985</v>
      </c>
      <c r="CI6" t="s">
        <v>7986</v>
      </c>
      <c r="CJ6" t="s">
        <v>7987</v>
      </c>
      <c r="CK6" t="s">
        <v>7988</v>
      </c>
      <c r="CL6" t="s">
        <v>7989</v>
      </c>
      <c r="CM6" t="s">
        <v>7990</v>
      </c>
      <c r="CN6" t="s">
        <v>7991</v>
      </c>
      <c r="CO6" t="s">
        <v>7992</v>
      </c>
      <c r="CP6" t="s">
        <v>7993</v>
      </c>
      <c r="CQ6" t="s">
        <v>7994</v>
      </c>
      <c r="CR6" t="s">
        <v>7995</v>
      </c>
      <c r="CS6" t="s">
        <v>7996</v>
      </c>
      <c r="CT6" t="s">
        <v>7997</v>
      </c>
      <c r="CU6" t="s">
        <v>7998</v>
      </c>
      <c r="CV6" t="s">
        <v>7999</v>
      </c>
      <c r="CW6" t="s">
        <v>8000</v>
      </c>
      <c r="CX6" t="s">
        <v>8001</v>
      </c>
      <c r="CY6" t="s">
        <v>8002</v>
      </c>
      <c r="CZ6" t="s">
        <v>8003</v>
      </c>
      <c r="DA6" t="s">
        <v>8004</v>
      </c>
      <c r="DB6" t="s">
        <v>8005</v>
      </c>
      <c r="DC6" t="s">
        <v>8006</v>
      </c>
      <c r="DD6" t="s">
        <v>8007</v>
      </c>
      <c r="DE6" t="s">
        <v>8008</v>
      </c>
      <c r="DF6" t="s">
        <v>8009</v>
      </c>
      <c r="DG6" t="s">
        <v>8010</v>
      </c>
      <c r="DH6" t="s">
        <v>8011</v>
      </c>
      <c r="DI6" t="s">
        <v>8012</v>
      </c>
      <c r="DJ6" t="s">
        <v>8013</v>
      </c>
      <c r="DK6" t="s">
        <v>8014</v>
      </c>
      <c r="DL6" t="s">
        <v>8015</v>
      </c>
      <c r="DM6" t="s">
        <v>8016</v>
      </c>
      <c r="DN6" t="s">
        <v>8017</v>
      </c>
      <c r="DO6" t="s">
        <v>8018</v>
      </c>
      <c r="DP6" t="s">
        <v>8019</v>
      </c>
      <c r="DQ6" t="s">
        <v>8020</v>
      </c>
      <c r="DR6" t="s">
        <v>8021</v>
      </c>
      <c r="DS6" t="s">
        <v>8022</v>
      </c>
      <c r="DT6" t="s">
        <v>8023</v>
      </c>
      <c r="DU6" t="s">
        <v>8024</v>
      </c>
      <c r="DV6" t="s">
        <v>8025</v>
      </c>
      <c r="DW6" t="s">
        <v>8026</v>
      </c>
      <c r="DX6" t="s">
        <v>8027</v>
      </c>
      <c r="DY6" t="s">
        <v>8028</v>
      </c>
      <c r="DZ6" t="s">
        <v>8029</v>
      </c>
      <c r="EA6" t="s">
        <v>8030</v>
      </c>
      <c r="EB6" t="s">
        <v>8031</v>
      </c>
      <c r="EC6" t="s">
        <v>8032</v>
      </c>
      <c r="ED6" t="s">
        <v>8033</v>
      </c>
      <c r="EE6" t="s">
        <v>8034</v>
      </c>
      <c r="EF6" t="s">
        <v>8035</v>
      </c>
      <c r="EG6" t="s">
        <v>8036</v>
      </c>
      <c r="EH6" t="s">
        <v>8037</v>
      </c>
      <c r="EI6" t="s">
        <v>8038</v>
      </c>
      <c r="EJ6" t="s">
        <v>8039</v>
      </c>
      <c r="EK6" t="s">
        <v>8040</v>
      </c>
      <c r="EL6" t="s">
        <v>8041</v>
      </c>
      <c r="EM6" t="s">
        <v>8042</v>
      </c>
      <c r="EN6" t="s">
        <v>8043</v>
      </c>
      <c r="EO6" t="s">
        <v>8044</v>
      </c>
      <c r="EP6" t="s">
        <v>8045</v>
      </c>
      <c r="EQ6" t="s">
        <v>8046</v>
      </c>
      <c r="ER6" t="s">
        <v>8047</v>
      </c>
      <c r="ES6" t="s">
        <v>8048</v>
      </c>
      <c r="ET6" t="s">
        <v>8049</v>
      </c>
      <c r="EU6" t="s">
        <v>8050</v>
      </c>
      <c r="EV6" t="s">
        <v>8051</v>
      </c>
      <c r="EW6" t="s">
        <v>8052</v>
      </c>
      <c r="EX6" t="s">
        <v>8053</v>
      </c>
      <c r="EY6" t="s">
        <v>8054</v>
      </c>
      <c r="EZ6" t="s">
        <v>8055</v>
      </c>
      <c r="FA6" t="s">
        <v>8056</v>
      </c>
      <c r="FB6" t="s">
        <v>8057</v>
      </c>
      <c r="FC6" t="s">
        <v>8058</v>
      </c>
      <c r="FD6" t="s">
        <v>8059</v>
      </c>
      <c r="FE6" t="s">
        <v>8060</v>
      </c>
      <c r="FF6" t="s">
        <v>8061</v>
      </c>
      <c r="FG6" t="s">
        <v>8062</v>
      </c>
      <c r="FH6" t="s">
        <v>8063</v>
      </c>
      <c r="FI6" t="s">
        <v>8064</v>
      </c>
      <c r="FJ6" t="s">
        <v>8065</v>
      </c>
      <c r="FK6" t="s">
        <v>8066</v>
      </c>
      <c r="FL6" t="s">
        <v>8067</v>
      </c>
      <c r="FM6" t="s">
        <v>8068</v>
      </c>
      <c r="FN6" t="s">
        <v>8069</v>
      </c>
      <c r="FO6" t="s">
        <v>8070</v>
      </c>
      <c r="FP6" t="s">
        <v>8071</v>
      </c>
      <c r="FQ6" t="s">
        <v>8072</v>
      </c>
      <c r="FR6" t="s">
        <v>8073</v>
      </c>
      <c r="FS6" t="s">
        <v>8074</v>
      </c>
      <c r="FT6" t="s">
        <v>8075</v>
      </c>
      <c r="FU6" t="s">
        <v>8076</v>
      </c>
      <c r="FV6" t="s">
        <v>8077</v>
      </c>
      <c r="FW6" t="s">
        <v>8078</v>
      </c>
      <c r="FX6" t="s">
        <v>8079</v>
      </c>
      <c r="FY6" t="s">
        <v>8080</v>
      </c>
      <c r="FZ6" t="s">
        <v>8081</v>
      </c>
      <c r="GA6" t="s">
        <v>8082</v>
      </c>
      <c r="GB6" t="s">
        <v>8083</v>
      </c>
      <c r="GC6" t="s">
        <v>8084</v>
      </c>
      <c r="GD6" t="s">
        <v>8085</v>
      </c>
      <c r="GE6" t="s">
        <v>8086</v>
      </c>
      <c r="GF6" t="s">
        <v>8087</v>
      </c>
      <c r="GG6" t="s">
        <v>8088</v>
      </c>
      <c r="GH6" t="s">
        <v>8089</v>
      </c>
      <c r="GI6" t="s">
        <v>8090</v>
      </c>
      <c r="GJ6" t="s">
        <v>8091</v>
      </c>
      <c r="GK6" t="s">
        <v>8092</v>
      </c>
      <c r="GL6" t="s">
        <v>8093</v>
      </c>
      <c r="GM6" t="s">
        <v>8094</v>
      </c>
      <c r="GN6" t="s">
        <v>8095</v>
      </c>
      <c r="GO6" t="s">
        <v>8096</v>
      </c>
      <c r="GP6" t="s">
        <v>8097</v>
      </c>
      <c r="GQ6" t="s">
        <v>8098</v>
      </c>
      <c r="GR6" t="s">
        <v>8099</v>
      </c>
      <c r="GS6" t="s">
        <v>8100</v>
      </c>
      <c r="GT6" t="s">
        <v>8101</v>
      </c>
      <c r="GU6" t="s">
        <v>8102</v>
      </c>
      <c r="GV6" t="s">
        <v>8103</v>
      </c>
      <c r="GW6" t="s">
        <v>8104</v>
      </c>
      <c r="GX6" t="s">
        <v>8105</v>
      </c>
      <c r="GY6" t="s">
        <v>8106</v>
      </c>
      <c r="GZ6" t="s">
        <v>8107</v>
      </c>
      <c r="HA6" t="s">
        <v>8108</v>
      </c>
      <c r="HB6" t="s">
        <v>8109</v>
      </c>
      <c r="HC6" t="s">
        <v>8110</v>
      </c>
      <c r="HD6" t="s">
        <v>8111</v>
      </c>
      <c r="HE6" t="s">
        <v>8112</v>
      </c>
      <c r="HF6" t="s">
        <v>8113</v>
      </c>
      <c r="HG6" t="s">
        <v>8114</v>
      </c>
      <c r="HH6" t="s">
        <v>8115</v>
      </c>
      <c r="HI6" t="s">
        <v>8116</v>
      </c>
      <c r="HJ6" t="s">
        <v>8117</v>
      </c>
      <c r="HK6" t="s">
        <v>8118</v>
      </c>
      <c r="HL6" t="s">
        <v>8119</v>
      </c>
      <c r="HM6" t="s">
        <v>8120</v>
      </c>
      <c r="HN6" t="s">
        <v>8121</v>
      </c>
      <c r="HO6" t="s">
        <v>8122</v>
      </c>
      <c r="HP6" t="s">
        <v>8123</v>
      </c>
      <c r="HQ6" t="s">
        <v>8124</v>
      </c>
      <c r="HR6" t="s">
        <v>8125</v>
      </c>
      <c r="HS6" t="s">
        <v>8126</v>
      </c>
      <c r="HT6" t="s">
        <v>8127</v>
      </c>
      <c r="HU6" t="s">
        <v>8128</v>
      </c>
      <c r="HV6" t="s">
        <v>8129</v>
      </c>
      <c r="HW6" t="s">
        <v>8130</v>
      </c>
      <c r="HX6" t="s">
        <v>8131</v>
      </c>
      <c r="HY6" t="s">
        <v>8132</v>
      </c>
      <c r="HZ6" t="s">
        <v>8133</v>
      </c>
      <c r="IA6" t="s">
        <v>8134</v>
      </c>
      <c r="IB6" t="s">
        <v>8135</v>
      </c>
      <c r="IC6" t="s">
        <v>8136</v>
      </c>
      <c r="ID6" t="s">
        <v>8137</v>
      </c>
      <c r="IE6" t="s">
        <v>8138</v>
      </c>
      <c r="IF6" t="s">
        <v>8139</v>
      </c>
      <c r="IG6" t="s">
        <v>8140</v>
      </c>
      <c r="IH6" t="s">
        <v>8141</v>
      </c>
      <c r="II6" t="s">
        <v>8142</v>
      </c>
      <c r="IJ6" t="s">
        <v>8143</v>
      </c>
      <c r="IK6" t="s">
        <v>8144</v>
      </c>
      <c r="IL6" t="s">
        <v>8145</v>
      </c>
      <c r="IM6" t="s">
        <v>8146</v>
      </c>
      <c r="IN6" t="s">
        <v>8147</v>
      </c>
      <c r="IO6" t="s">
        <v>8148</v>
      </c>
      <c r="IP6" t="s">
        <v>8149</v>
      </c>
      <c r="IQ6" t="s">
        <v>8150</v>
      </c>
      <c r="IR6" t="s">
        <v>8151</v>
      </c>
      <c r="IS6" t="s">
        <v>8152</v>
      </c>
      <c r="IT6" t="s">
        <v>8153</v>
      </c>
      <c r="IU6" t="s">
        <v>8154</v>
      </c>
      <c r="IV6" t="s">
        <v>8155</v>
      </c>
    </row>
    <row r="7" spans="1:256" x14ac:dyDescent="0.3">
      <c r="A7" t="s">
        <v>8156</v>
      </c>
      <c r="B7" t="s">
        <v>8157</v>
      </c>
      <c r="C7" t="s">
        <v>8158</v>
      </c>
      <c r="D7" t="s">
        <v>8159</v>
      </c>
      <c r="E7" t="s">
        <v>8160</v>
      </c>
      <c r="F7" t="s">
        <v>8161</v>
      </c>
      <c r="G7" t="s">
        <v>8162</v>
      </c>
      <c r="H7" t="s">
        <v>8163</v>
      </c>
      <c r="I7" t="s">
        <v>8164</v>
      </c>
      <c r="J7" t="s">
        <v>8165</v>
      </c>
      <c r="K7" t="s">
        <v>8166</v>
      </c>
      <c r="L7" t="s">
        <v>8167</v>
      </c>
      <c r="M7" t="s">
        <v>8168</v>
      </c>
      <c r="N7" t="s">
        <v>8169</v>
      </c>
      <c r="O7" t="s">
        <v>8170</v>
      </c>
      <c r="P7" t="s">
        <v>8171</v>
      </c>
      <c r="Q7" t="s">
        <v>8172</v>
      </c>
      <c r="R7" t="s">
        <v>8173</v>
      </c>
      <c r="S7" t="s">
        <v>8174</v>
      </c>
      <c r="T7" t="s">
        <v>8175</v>
      </c>
      <c r="U7" t="s">
        <v>8176</v>
      </c>
      <c r="V7" t="s">
        <v>8177</v>
      </c>
      <c r="W7" t="s">
        <v>8178</v>
      </c>
      <c r="X7" t="s">
        <v>8179</v>
      </c>
      <c r="Y7" t="s">
        <v>8180</v>
      </c>
      <c r="Z7" t="s">
        <v>8181</v>
      </c>
      <c r="AA7" t="s">
        <v>8182</v>
      </c>
      <c r="AB7" t="s">
        <v>8183</v>
      </c>
      <c r="AC7" t="s">
        <v>8184</v>
      </c>
      <c r="AD7" t="s">
        <v>8185</v>
      </c>
      <c r="AE7" t="s">
        <v>8186</v>
      </c>
      <c r="AF7" t="s">
        <v>8187</v>
      </c>
      <c r="AG7" t="s">
        <v>8188</v>
      </c>
      <c r="AH7" t="s">
        <v>8189</v>
      </c>
      <c r="AI7" t="s">
        <v>8190</v>
      </c>
      <c r="AJ7" t="s">
        <v>8191</v>
      </c>
      <c r="AK7" t="s">
        <v>8192</v>
      </c>
      <c r="AL7" t="s">
        <v>8193</v>
      </c>
      <c r="AM7" t="s">
        <v>8194</v>
      </c>
      <c r="AN7" t="s">
        <v>8195</v>
      </c>
      <c r="AO7" t="s">
        <v>8196</v>
      </c>
      <c r="AP7" t="s">
        <v>8197</v>
      </c>
      <c r="AQ7" t="s">
        <v>8198</v>
      </c>
      <c r="AR7" t="s">
        <v>8199</v>
      </c>
      <c r="AS7" t="s">
        <v>8200</v>
      </c>
      <c r="AT7" t="s">
        <v>8201</v>
      </c>
      <c r="AU7" t="s">
        <v>8202</v>
      </c>
      <c r="AV7" t="s">
        <v>8203</v>
      </c>
      <c r="AW7" t="s">
        <v>8204</v>
      </c>
      <c r="AX7" t="s">
        <v>8205</v>
      </c>
      <c r="AY7" t="s">
        <v>8206</v>
      </c>
      <c r="AZ7" t="s">
        <v>8207</v>
      </c>
      <c r="BA7" t="s">
        <v>8208</v>
      </c>
      <c r="BB7" t="s">
        <v>8209</v>
      </c>
      <c r="BC7" t="s">
        <v>8210</v>
      </c>
      <c r="BD7" t="s">
        <v>8211</v>
      </c>
      <c r="BE7" t="s">
        <v>8212</v>
      </c>
      <c r="BF7" t="s">
        <v>8213</v>
      </c>
      <c r="BG7" t="s">
        <v>8214</v>
      </c>
      <c r="BH7" t="s">
        <v>8215</v>
      </c>
      <c r="BI7" t="s">
        <v>8216</v>
      </c>
      <c r="BJ7" t="s">
        <v>8217</v>
      </c>
      <c r="BK7" t="s">
        <v>8218</v>
      </c>
      <c r="BL7" t="s">
        <v>8219</v>
      </c>
      <c r="BM7" t="s">
        <v>8220</v>
      </c>
      <c r="BN7" t="s">
        <v>8221</v>
      </c>
      <c r="BO7" t="s">
        <v>8222</v>
      </c>
      <c r="BP7" t="s">
        <v>8223</v>
      </c>
      <c r="BQ7" t="s">
        <v>8224</v>
      </c>
      <c r="BR7" t="s">
        <v>8225</v>
      </c>
      <c r="BS7" t="s">
        <v>8226</v>
      </c>
      <c r="BT7" t="s">
        <v>8227</v>
      </c>
      <c r="BU7" t="s">
        <v>8228</v>
      </c>
      <c r="BV7" t="s">
        <v>8229</v>
      </c>
      <c r="BW7" t="s">
        <v>8230</v>
      </c>
      <c r="BX7" t="s">
        <v>8231</v>
      </c>
      <c r="BY7" t="s">
        <v>8232</v>
      </c>
      <c r="BZ7" t="s">
        <v>8233</v>
      </c>
      <c r="CA7" t="s">
        <v>8234</v>
      </c>
      <c r="CB7" t="s">
        <v>8235</v>
      </c>
      <c r="CC7" t="s">
        <v>8236</v>
      </c>
      <c r="CD7" t="s">
        <v>8237</v>
      </c>
      <c r="CE7" t="s">
        <v>8238</v>
      </c>
      <c r="CF7" t="s">
        <v>8239</v>
      </c>
      <c r="CG7" t="s">
        <v>8240</v>
      </c>
      <c r="CH7" t="s">
        <v>8241</v>
      </c>
      <c r="CI7" t="s">
        <v>8242</v>
      </c>
      <c r="CJ7" t="s">
        <v>8243</v>
      </c>
      <c r="CK7" t="s">
        <v>8244</v>
      </c>
      <c r="CL7" t="s">
        <v>8245</v>
      </c>
      <c r="CM7" t="s">
        <v>8246</v>
      </c>
      <c r="CN7" t="s">
        <v>8247</v>
      </c>
      <c r="CO7" t="s">
        <v>8248</v>
      </c>
      <c r="CP7" t="s">
        <v>8249</v>
      </c>
      <c r="CQ7" t="s">
        <v>8250</v>
      </c>
      <c r="CR7" t="s">
        <v>8251</v>
      </c>
      <c r="CS7" t="s">
        <v>8252</v>
      </c>
      <c r="CT7" t="s">
        <v>8253</v>
      </c>
      <c r="CU7" t="s">
        <v>8254</v>
      </c>
      <c r="CV7" t="s">
        <v>8255</v>
      </c>
      <c r="CW7" t="s">
        <v>8256</v>
      </c>
      <c r="CX7" t="s">
        <v>8257</v>
      </c>
      <c r="CY7" t="s">
        <v>8258</v>
      </c>
      <c r="CZ7" t="s">
        <v>8259</v>
      </c>
      <c r="DA7" t="s">
        <v>8260</v>
      </c>
      <c r="DB7" t="s">
        <v>8261</v>
      </c>
      <c r="DC7" t="s">
        <v>8262</v>
      </c>
      <c r="DD7" t="s">
        <v>8263</v>
      </c>
      <c r="DE7" t="s">
        <v>8264</v>
      </c>
      <c r="DF7" t="s">
        <v>8265</v>
      </c>
      <c r="DG7" t="s">
        <v>8266</v>
      </c>
      <c r="DH7" t="s">
        <v>8267</v>
      </c>
      <c r="DI7" t="s">
        <v>8268</v>
      </c>
      <c r="DJ7" t="s">
        <v>8269</v>
      </c>
      <c r="DK7" t="s">
        <v>8270</v>
      </c>
      <c r="DL7" t="s">
        <v>8271</v>
      </c>
      <c r="DM7" t="s">
        <v>8272</v>
      </c>
      <c r="DN7" t="s">
        <v>8273</v>
      </c>
      <c r="DO7" t="s">
        <v>8274</v>
      </c>
      <c r="DP7" t="s">
        <v>8275</v>
      </c>
      <c r="DQ7" t="s">
        <v>8276</v>
      </c>
      <c r="DR7" t="s">
        <v>8277</v>
      </c>
      <c r="DS7" t="s">
        <v>8278</v>
      </c>
      <c r="DT7" t="s">
        <v>8279</v>
      </c>
      <c r="DU7" t="s">
        <v>8280</v>
      </c>
      <c r="DV7" t="s">
        <v>8281</v>
      </c>
      <c r="DW7" t="s">
        <v>8282</v>
      </c>
      <c r="DX7" t="s">
        <v>8283</v>
      </c>
      <c r="DY7" t="s">
        <v>8284</v>
      </c>
      <c r="DZ7" t="s">
        <v>8285</v>
      </c>
      <c r="EA7" t="s">
        <v>8286</v>
      </c>
      <c r="EB7" t="s">
        <v>8287</v>
      </c>
      <c r="EC7" t="s">
        <v>8288</v>
      </c>
      <c r="ED7" t="s">
        <v>8289</v>
      </c>
      <c r="EE7" t="s">
        <v>8290</v>
      </c>
      <c r="EF7" t="s">
        <v>8291</v>
      </c>
      <c r="EG7" t="s">
        <v>8292</v>
      </c>
      <c r="EH7" t="s">
        <v>8293</v>
      </c>
      <c r="EI7" t="s">
        <v>8294</v>
      </c>
      <c r="EJ7" t="s">
        <v>8295</v>
      </c>
      <c r="EK7" t="s">
        <v>8296</v>
      </c>
      <c r="EL7" t="s">
        <v>8297</v>
      </c>
      <c r="EM7" t="s">
        <v>8298</v>
      </c>
      <c r="EN7" t="s">
        <v>8299</v>
      </c>
      <c r="EO7" t="s">
        <v>8300</v>
      </c>
      <c r="EP7" t="s">
        <v>8301</v>
      </c>
      <c r="EQ7" t="s">
        <v>8302</v>
      </c>
      <c r="ER7" t="s">
        <v>8303</v>
      </c>
      <c r="ES7" t="s">
        <v>8304</v>
      </c>
      <c r="ET7" t="s">
        <v>8305</v>
      </c>
      <c r="EU7" t="s">
        <v>8306</v>
      </c>
      <c r="EV7" t="s">
        <v>8307</v>
      </c>
      <c r="EW7" t="s">
        <v>8308</v>
      </c>
      <c r="EX7" t="s">
        <v>8309</v>
      </c>
      <c r="EY7" t="s">
        <v>8310</v>
      </c>
      <c r="EZ7" t="s">
        <v>8311</v>
      </c>
      <c r="FA7" t="s">
        <v>8312</v>
      </c>
      <c r="FB7" t="s">
        <v>8313</v>
      </c>
      <c r="FC7" t="s">
        <v>8314</v>
      </c>
      <c r="FD7" t="s">
        <v>8315</v>
      </c>
      <c r="FE7" t="s">
        <v>8316</v>
      </c>
      <c r="FF7" t="s">
        <v>8317</v>
      </c>
      <c r="FG7" t="s">
        <v>8318</v>
      </c>
      <c r="FH7" t="s">
        <v>8319</v>
      </c>
      <c r="FI7" t="s">
        <v>8320</v>
      </c>
      <c r="FJ7" t="s">
        <v>8321</v>
      </c>
      <c r="FK7" t="s">
        <v>8322</v>
      </c>
      <c r="FL7" t="s">
        <v>8323</v>
      </c>
      <c r="FM7" t="s">
        <v>8324</v>
      </c>
      <c r="FN7" t="s">
        <v>8325</v>
      </c>
      <c r="FO7" t="s">
        <v>8326</v>
      </c>
      <c r="FP7" t="s">
        <v>8327</v>
      </c>
      <c r="FQ7" t="s">
        <v>8328</v>
      </c>
      <c r="FR7" t="s">
        <v>8329</v>
      </c>
      <c r="FS7" t="s">
        <v>8330</v>
      </c>
      <c r="FT7" t="s">
        <v>8331</v>
      </c>
      <c r="FU7" t="s">
        <v>8332</v>
      </c>
      <c r="FV7" t="s">
        <v>8333</v>
      </c>
      <c r="FW7" t="s">
        <v>8334</v>
      </c>
      <c r="FX7" t="s">
        <v>8335</v>
      </c>
      <c r="FY7" t="s">
        <v>8336</v>
      </c>
      <c r="FZ7" t="s">
        <v>8337</v>
      </c>
      <c r="GA7" t="s">
        <v>8338</v>
      </c>
      <c r="GB7" t="s">
        <v>8339</v>
      </c>
      <c r="GC7" t="s">
        <v>8340</v>
      </c>
      <c r="GD7" t="s">
        <v>8341</v>
      </c>
      <c r="GE7" t="s">
        <v>8342</v>
      </c>
      <c r="GF7" t="s">
        <v>8343</v>
      </c>
      <c r="GG7" t="s">
        <v>8344</v>
      </c>
      <c r="GH7" t="s">
        <v>8345</v>
      </c>
      <c r="GI7" t="s">
        <v>8346</v>
      </c>
      <c r="GJ7" t="s">
        <v>8347</v>
      </c>
      <c r="GK7" t="s">
        <v>8348</v>
      </c>
      <c r="GL7" t="s">
        <v>8349</v>
      </c>
      <c r="GM7" t="s">
        <v>8350</v>
      </c>
      <c r="GN7" t="s">
        <v>8351</v>
      </c>
      <c r="GO7" t="s">
        <v>8352</v>
      </c>
      <c r="GP7" t="s">
        <v>8353</v>
      </c>
      <c r="GQ7" t="s">
        <v>8354</v>
      </c>
      <c r="GR7" t="s">
        <v>8355</v>
      </c>
      <c r="GS7" t="s">
        <v>8356</v>
      </c>
      <c r="GT7" t="s">
        <v>8357</v>
      </c>
      <c r="GU7" t="s">
        <v>8358</v>
      </c>
      <c r="GV7" t="s">
        <v>8359</v>
      </c>
      <c r="GW7" t="s">
        <v>8360</v>
      </c>
      <c r="GX7" t="s">
        <v>8361</v>
      </c>
      <c r="GY7" t="s">
        <v>8362</v>
      </c>
      <c r="GZ7" t="s">
        <v>8363</v>
      </c>
      <c r="HA7" t="s">
        <v>8364</v>
      </c>
      <c r="HB7" t="s">
        <v>8365</v>
      </c>
      <c r="HC7" t="s">
        <v>8366</v>
      </c>
      <c r="HD7" t="s">
        <v>8367</v>
      </c>
      <c r="HE7" t="s">
        <v>8368</v>
      </c>
      <c r="HF7" t="s">
        <v>8369</v>
      </c>
      <c r="HG7" t="s">
        <v>8370</v>
      </c>
      <c r="HH7" t="s">
        <v>8371</v>
      </c>
      <c r="HI7" t="s">
        <v>8372</v>
      </c>
      <c r="HJ7" t="s">
        <v>8373</v>
      </c>
      <c r="HK7" t="s">
        <v>8374</v>
      </c>
      <c r="HL7" t="s">
        <v>8375</v>
      </c>
      <c r="HM7" t="s">
        <v>8376</v>
      </c>
      <c r="HN7" t="s">
        <v>8377</v>
      </c>
      <c r="HO7" t="s">
        <v>8378</v>
      </c>
      <c r="HP7" t="s">
        <v>8379</v>
      </c>
      <c r="HQ7" t="s">
        <v>8380</v>
      </c>
      <c r="HR7" t="s">
        <v>8381</v>
      </c>
      <c r="HS7" t="s">
        <v>8382</v>
      </c>
      <c r="HT7" t="s">
        <v>8383</v>
      </c>
      <c r="HU7" t="s">
        <v>8384</v>
      </c>
      <c r="HV7" t="s">
        <v>8385</v>
      </c>
      <c r="HW7" t="s">
        <v>8386</v>
      </c>
      <c r="HX7" t="s">
        <v>8387</v>
      </c>
      <c r="HY7" t="s">
        <v>8388</v>
      </c>
      <c r="HZ7" t="s">
        <v>8389</v>
      </c>
      <c r="IA7" t="s">
        <v>8390</v>
      </c>
      <c r="IB7" t="s">
        <v>8391</v>
      </c>
      <c r="IC7" t="s">
        <v>8392</v>
      </c>
      <c r="ID7" t="s">
        <v>8393</v>
      </c>
      <c r="IE7" t="s">
        <v>8394</v>
      </c>
      <c r="IF7" t="s">
        <v>8395</v>
      </c>
      <c r="IG7" t="s">
        <v>8396</v>
      </c>
      <c r="IH7" t="s">
        <v>8397</v>
      </c>
      <c r="II7" t="s">
        <v>8398</v>
      </c>
      <c r="IJ7" t="s">
        <v>8399</v>
      </c>
      <c r="IK7" t="s">
        <v>8400</v>
      </c>
      <c r="IL7" t="s">
        <v>8401</v>
      </c>
      <c r="IM7" t="s">
        <v>8402</v>
      </c>
      <c r="IN7" t="s">
        <v>8403</v>
      </c>
      <c r="IO7" t="s">
        <v>8404</v>
      </c>
      <c r="IP7" t="s">
        <v>8405</v>
      </c>
      <c r="IQ7" t="s">
        <v>8406</v>
      </c>
      <c r="IR7" t="s">
        <v>8407</v>
      </c>
      <c r="IS7" t="s">
        <v>8408</v>
      </c>
      <c r="IT7" t="s">
        <v>8409</v>
      </c>
      <c r="IU7" t="s">
        <v>8410</v>
      </c>
      <c r="IV7" t="s">
        <v>8411</v>
      </c>
    </row>
    <row r="8" spans="1:256" x14ac:dyDescent="0.3">
      <c r="A8" t="s">
        <v>8412</v>
      </c>
      <c r="B8" t="s">
        <v>8413</v>
      </c>
      <c r="C8" t="s">
        <v>8414</v>
      </c>
      <c r="D8" t="s">
        <v>8415</v>
      </c>
      <c r="E8" t="s">
        <v>8416</v>
      </c>
      <c r="F8" t="s">
        <v>8417</v>
      </c>
      <c r="G8" t="s">
        <v>8418</v>
      </c>
      <c r="H8" t="s">
        <v>8419</v>
      </c>
      <c r="I8" t="s">
        <v>8420</v>
      </c>
      <c r="J8" t="s">
        <v>8421</v>
      </c>
      <c r="K8" t="s">
        <v>8422</v>
      </c>
      <c r="L8" t="s">
        <v>8423</v>
      </c>
      <c r="M8" t="s">
        <v>8424</v>
      </c>
      <c r="N8" t="s">
        <v>8425</v>
      </c>
      <c r="O8" t="s">
        <v>8426</v>
      </c>
      <c r="P8" t="s">
        <v>8427</v>
      </c>
      <c r="Q8" t="s">
        <v>8428</v>
      </c>
      <c r="R8" t="s">
        <v>8429</v>
      </c>
      <c r="S8" t="s">
        <v>8430</v>
      </c>
      <c r="T8" t="s">
        <v>8431</v>
      </c>
      <c r="U8" t="s">
        <v>8432</v>
      </c>
      <c r="V8" t="s">
        <v>8433</v>
      </c>
      <c r="W8" t="s">
        <v>8434</v>
      </c>
      <c r="X8" t="s">
        <v>8435</v>
      </c>
      <c r="Y8" t="s">
        <v>8436</v>
      </c>
      <c r="Z8" t="s">
        <v>8437</v>
      </c>
      <c r="AA8" t="s">
        <v>8438</v>
      </c>
      <c r="AB8" t="s">
        <v>8439</v>
      </c>
      <c r="AC8" t="s">
        <v>8440</v>
      </c>
      <c r="AD8" t="s">
        <v>8441</v>
      </c>
      <c r="AE8" t="s">
        <v>8442</v>
      </c>
      <c r="AF8" t="s">
        <v>8443</v>
      </c>
      <c r="AG8" t="s">
        <v>8444</v>
      </c>
      <c r="AH8" t="s">
        <v>8445</v>
      </c>
      <c r="AI8" t="s">
        <v>8446</v>
      </c>
      <c r="AJ8" t="s">
        <v>8447</v>
      </c>
      <c r="AK8" t="s">
        <v>8448</v>
      </c>
      <c r="AL8" t="s">
        <v>8449</v>
      </c>
      <c r="AM8" t="s">
        <v>8450</v>
      </c>
      <c r="AN8" t="s">
        <v>8451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EE23DE-9195-42CF-B795-0B379C303D5F}">
  <dimension ref="A1:T3168"/>
  <sheetViews>
    <sheetView tabSelected="1" topLeftCell="A2438" workbookViewId="0">
      <selection activeCell="N3178" sqref="N3178"/>
    </sheetView>
  </sheetViews>
  <sheetFormatPr defaultRowHeight="14.4" x14ac:dyDescent="0.3"/>
  <cols>
    <col min="6" max="6" width="16.44140625" customWidth="1"/>
  </cols>
  <sheetData>
    <row r="1" spans="1:20" x14ac:dyDescent="0.3">
      <c r="A1" t="s">
        <v>0</v>
      </c>
      <c r="B1" t="s">
        <v>1</v>
      </c>
      <c r="C1" t="s">
        <v>2</v>
      </c>
      <c r="D1" t="s">
        <v>3</v>
      </c>
      <c r="E1" t="s">
        <v>4</v>
      </c>
      <c r="F1" t="s">
        <v>5</v>
      </c>
      <c r="G1" t="s">
        <v>6</v>
      </c>
      <c r="H1" t="s">
        <v>7</v>
      </c>
      <c r="I1" t="s">
        <v>3246</v>
      </c>
      <c r="J1" t="s">
        <v>3247</v>
      </c>
      <c r="K1" t="s">
        <v>3248</v>
      </c>
      <c r="L1" t="s">
        <v>3249</v>
      </c>
      <c r="M1" t="s">
        <v>3250</v>
      </c>
      <c r="N1" t="s">
        <v>3251</v>
      </c>
      <c r="O1" t="s">
        <v>3252</v>
      </c>
      <c r="P1" t="s">
        <v>3253</v>
      </c>
      <c r="Q1" t="s">
        <v>3254</v>
      </c>
      <c r="R1" t="s">
        <v>3255</v>
      </c>
      <c r="S1" t="s">
        <v>3256</v>
      </c>
      <c r="T1" t="s">
        <v>3257</v>
      </c>
    </row>
    <row r="2" spans="1:20" x14ac:dyDescent="0.3">
      <c r="A2" t="s">
        <v>8</v>
      </c>
      <c r="B2">
        <v>21.86</v>
      </c>
      <c r="C2" t="s">
        <v>9</v>
      </c>
      <c r="D2" t="s">
        <v>10</v>
      </c>
      <c r="E2" t="s">
        <v>11</v>
      </c>
      <c r="F2" s="1">
        <v>45293</v>
      </c>
      <c r="G2" t="s">
        <v>12</v>
      </c>
      <c r="H2">
        <v>86</v>
      </c>
      <c r="I2">
        <f>_xll.ciqfunctions.udf.CIQ(A2, "IQ_MARKETCAP", F2)</f>
        <v>1853.94083</v>
      </c>
      <c r="J2">
        <f>_xll.ciqfunctions.udf.CIQ(A2, "IQ_PRICE_VOL_HIST_6MTH", F2)</f>
        <v>47.808900000000001</v>
      </c>
      <c r="K2">
        <f>_xll.ciqfunctions.udf.CIQ(A2, "IQ_LASTSALEPRICE", WORKDAY(F2,-1))</f>
        <v>21.61</v>
      </c>
      <c r="L2">
        <f>_xll.ciqfunctions.udf.CIQ(A2, "IQ_LASTSALEPRICE", F2)</f>
        <v>21.86</v>
      </c>
      <c r="M2">
        <f>_xll.ciqfunctions.udf.CIQ(A2, "IQ_LASTSALEPRICE", WORKDAY(F2,5))</f>
        <v>22.64</v>
      </c>
      <c r="N2">
        <f>LN(L2/K2)</f>
        <v>1.1502312229597803E-2</v>
      </c>
      <c r="O2">
        <f>LN(M2/K2)</f>
        <v>4.6562082816187567E-2</v>
      </c>
      <c r="P2">
        <f>LN(_xll.ciqfunctions.udf.CIQ("XBI", "IQ_LASTSALEPRICE", WORKDAY(F2,-1))/_xll.ciqfunctions.udf.CIQ("XBI", "IQ_LASTSALEPRICE", WORKDAY(F2,1)))</f>
        <v>1.2282536516379425E-2</v>
      </c>
      <c r="Q2">
        <f>LN(_xll.ciqfunctions.udf.CIQ("XBI", "IQ_LASTSALEPRICE", WORKDAY(F2,-1))/_xll.ciqfunctions.udf.CIQ("XBI", "IQ_LASTSALEPRICE", WORKDAY(F2,5)))</f>
        <v>-4.7140883954421134E-2</v>
      </c>
      <c r="R2">
        <f>_xll.ciqfunctions.udf.CIQ(A2, "IQ_SHORT_INTEREST_PERCENT", F2)</f>
        <v>12.186669999999999</v>
      </c>
      <c r="S2">
        <f>_xll.ciqfunctions.udf.CIQ(A2, "IQ_BETA_1YR_RSQ", F2)</f>
        <v>0.32229999999999998</v>
      </c>
      <c r="T2">
        <f>_xll.ciqfunctions.udf.CIQ(A2, "IQ_VALUE_TRADED", F2)</f>
        <v>27.4223</v>
      </c>
    </row>
    <row r="3" spans="1:20" x14ac:dyDescent="0.3">
      <c r="A3" t="s">
        <v>13</v>
      </c>
      <c r="B3">
        <v>65.45</v>
      </c>
      <c r="C3" t="s">
        <v>9</v>
      </c>
      <c r="D3" t="s">
        <v>10</v>
      </c>
      <c r="E3" t="s">
        <v>11</v>
      </c>
      <c r="F3" s="1">
        <v>45293</v>
      </c>
      <c r="G3" t="s">
        <v>12</v>
      </c>
      <c r="H3">
        <v>195</v>
      </c>
      <c r="I3">
        <f>_xll.ciqfunctions.udf.CIQ(A3, "IQ_MARKETCAP", F3)</f>
        <v>14667.949629999999</v>
      </c>
      <c r="J3">
        <f>_xll.ciqfunctions.udf.CIQ(A3, "IQ_PRICE_VOL_HIST_6MTH", F3)</f>
        <v>26.2121</v>
      </c>
      <c r="K3">
        <f>_xll.ciqfunctions.udf.CIQ(A3, "IQ_LASTSALEPRICE", WORKDAY(F3,-1))</f>
        <v>62.79</v>
      </c>
      <c r="L3">
        <f>_xll.ciqfunctions.udf.CIQ(A3, "IQ_LASTSALEPRICE", F3)</f>
        <v>65.45</v>
      </c>
      <c r="M3">
        <f>_xll.ciqfunctions.udf.CIQ(A3, "IQ_LASTSALEPRICE", WORKDAY(F3,5))</f>
        <v>64.38</v>
      </c>
      <c r="N3">
        <f t="shared" ref="N3:N66" si="0">LN(L3/K3)</f>
        <v>4.1490667229890997E-2</v>
      </c>
      <c r="O3">
        <f t="shared" ref="O3:O66" si="1">LN(M3/K3)</f>
        <v>2.5007200744643972E-2</v>
      </c>
      <c r="P3">
        <f>LN(_xll.ciqfunctions.udf.CIQ("XBI", "IQ_LASTSALEPRICE", WORKDAY(F3,-1))/_xll.ciqfunctions.udf.CIQ("XBI", "IQ_LASTSALEPRICE", WORKDAY(F3,1)))</f>
        <v>1.2282536516379425E-2</v>
      </c>
      <c r="Q3">
        <f>LN(_xll.ciqfunctions.udf.CIQ("XBI", "IQ_LASTSALEPRICE", WORKDAY(F3,-1))/_xll.ciqfunctions.udf.CIQ("XBI", "IQ_LASTSALEPRICE", WORKDAY(F3,5)))</f>
        <v>-4.7140883954421134E-2</v>
      </c>
      <c r="R3">
        <f>_xll.ciqfunctions.udf.CIQ(A3, "IQ_SHORT_INTEREST_PERCENT", F3)</f>
        <v>3.1109200000000001</v>
      </c>
      <c r="S3">
        <f>_xll.ciqfunctions.udf.CIQ(A3, "IQ_BETA_1YR_RSQ", F3)</f>
        <v>0.29538999999999999</v>
      </c>
      <c r="T3">
        <f>_xll.ciqfunctions.udf.CIQ(A3, "IQ_VALUE_TRADED", F3)</f>
        <v>95.478920000000002</v>
      </c>
    </row>
    <row r="4" spans="1:20" x14ac:dyDescent="0.3">
      <c r="A4" t="s">
        <v>14</v>
      </c>
      <c r="B4">
        <v>25.1</v>
      </c>
      <c r="C4" t="s">
        <v>15</v>
      </c>
      <c r="D4" t="s">
        <v>16</v>
      </c>
      <c r="E4" t="s">
        <v>17</v>
      </c>
      <c r="F4" s="1">
        <v>45293</v>
      </c>
      <c r="G4" t="s">
        <v>18</v>
      </c>
      <c r="H4">
        <v>39</v>
      </c>
      <c r="I4" t="str">
        <f>_xll.ciqfunctions.udf.CIQ(A4, "IQ_MARKETCAP", F4)</f>
        <v>(Invalid Identifier)</v>
      </c>
      <c r="J4" t="str">
        <f>_xll.ciqfunctions.udf.CIQ(A4, "IQ_PRICE_VOL_HIST_6MTH", F4)</f>
        <v>(Invalid Identifier)</v>
      </c>
      <c r="K4" t="str">
        <f>_xll.ciqfunctions.udf.CIQ(A4, "IQ_LASTSALEPRICE", WORKDAY(F4,-1))</f>
        <v>(Invalid Identifier)</v>
      </c>
      <c r="L4" t="str">
        <f>_xll.ciqfunctions.udf.CIQ(A4, "IQ_LASTSALEPRICE", F4)</f>
        <v>(Invalid Identifier)</v>
      </c>
      <c r="M4" t="str">
        <f>_xll.ciqfunctions.udf.CIQ(A4, "IQ_LASTSALEPRICE", WORKDAY(F4,5))</f>
        <v>(Invalid Identifier)</v>
      </c>
      <c r="N4" t="e">
        <f t="shared" si="0"/>
        <v>#VALUE!</v>
      </c>
      <c r="O4" t="e">
        <f t="shared" si="1"/>
        <v>#VALUE!</v>
      </c>
      <c r="P4">
        <f>LN(_xll.ciqfunctions.udf.CIQ("XBI", "IQ_LASTSALEPRICE", WORKDAY(F4,-1))/_xll.ciqfunctions.udf.CIQ("XBI", "IQ_LASTSALEPRICE", WORKDAY(F4,1)))</f>
        <v>1.2282536516379425E-2</v>
      </c>
      <c r="Q4">
        <f>LN(_xll.ciqfunctions.udf.CIQ("XBI", "IQ_LASTSALEPRICE", WORKDAY(F4,-1))/_xll.ciqfunctions.udf.CIQ("XBI", "IQ_LASTSALEPRICE", WORKDAY(F4,5)))</f>
        <v>-4.7140883954421134E-2</v>
      </c>
      <c r="R4" t="str">
        <f>_xll.ciqfunctions.udf.CIQ(A4, "IQ_SHORT_INTEREST_PERCENT", F4)</f>
        <v>(Invalid Identifier)</v>
      </c>
      <c r="S4" t="str">
        <f>_xll.ciqfunctions.udf.CIQ(A4, "IQ_BETA_1YR_RSQ", F4)</f>
        <v>(Invalid Identifier)</v>
      </c>
      <c r="T4" t="str">
        <f>_xll.ciqfunctions.udf.CIQ(A4, "IQ_VALUE_TRADED", F4)</f>
        <v>(Invalid Identifier)</v>
      </c>
    </row>
    <row r="5" spans="1:20" x14ac:dyDescent="0.3">
      <c r="A5" t="s">
        <v>19</v>
      </c>
      <c r="B5">
        <v>1.69</v>
      </c>
      <c r="C5" t="s">
        <v>20</v>
      </c>
      <c r="D5" t="s">
        <v>21</v>
      </c>
      <c r="E5" t="s">
        <v>22</v>
      </c>
      <c r="F5" s="1">
        <v>45293</v>
      </c>
      <c r="G5" t="s">
        <v>23</v>
      </c>
      <c r="H5">
        <v>214</v>
      </c>
      <c r="I5">
        <f>_xll.ciqfunctions.udf.CIQ(A5, "IQ_MARKETCAP", F5)</f>
        <v>280.55770000000001</v>
      </c>
      <c r="J5">
        <f>_xll.ciqfunctions.udf.CIQ(A5, "IQ_PRICE_VOL_HIST_6MTH", F5)</f>
        <v>76.773799999999994</v>
      </c>
      <c r="K5">
        <f>_xll.ciqfunctions.udf.CIQ(A5, "IQ_LASTSALEPRICE", WORKDAY(F5,-1))</f>
        <v>1.41</v>
      </c>
      <c r="L5">
        <f>_xll.ciqfunctions.udf.CIQ(A5, "IQ_LASTSALEPRICE", F5)</f>
        <v>1.69</v>
      </c>
      <c r="M5">
        <f>_xll.ciqfunctions.udf.CIQ(A5, "IQ_LASTSALEPRICE", WORKDAY(F5,5))</f>
        <v>2.19</v>
      </c>
      <c r="N5">
        <f t="shared" si="0"/>
        <v>0.18113882454490524</v>
      </c>
      <c r="O5">
        <f t="shared" si="1"/>
        <v>0.44031183943833263</v>
      </c>
      <c r="P5">
        <f>LN(_xll.ciqfunctions.udf.CIQ("XBI", "IQ_LASTSALEPRICE", WORKDAY(F5,-1))/_xll.ciqfunctions.udf.CIQ("XBI", "IQ_LASTSALEPRICE", WORKDAY(F5,1)))</f>
        <v>1.2282536516379425E-2</v>
      </c>
      <c r="Q5">
        <f>LN(_xll.ciqfunctions.udf.CIQ("XBI", "IQ_LASTSALEPRICE", WORKDAY(F5,-1))/_xll.ciqfunctions.udf.CIQ("XBI", "IQ_LASTSALEPRICE", WORKDAY(F5,5)))</f>
        <v>-4.7140883954421134E-2</v>
      </c>
      <c r="R5">
        <f>_xll.ciqfunctions.udf.CIQ(A5, "IQ_SHORT_INTEREST_PERCENT", F5)</f>
        <v>2.7209400000000001</v>
      </c>
      <c r="S5">
        <f>_xll.ciqfunctions.udf.CIQ(A5, "IQ_BETA_1YR_RSQ", F5)</f>
        <v>0.19037999999999999</v>
      </c>
      <c r="T5">
        <f>_xll.ciqfunctions.udf.CIQ(A5, "IQ_VALUE_TRADED", F5)</f>
        <v>5.2209399999999997</v>
      </c>
    </row>
    <row r="6" spans="1:20" x14ac:dyDescent="0.3">
      <c r="A6" t="s">
        <v>24</v>
      </c>
      <c r="B6">
        <v>6.05</v>
      </c>
      <c r="C6" t="s">
        <v>25</v>
      </c>
      <c r="D6" t="s">
        <v>26</v>
      </c>
      <c r="E6" t="s">
        <v>27</v>
      </c>
      <c r="F6" s="1">
        <v>45293</v>
      </c>
      <c r="G6" t="s">
        <v>28</v>
      </c>
      <c r="H6">
        <v>85</v>
      </c>
      <c r="I6">
        <f>_xll.ciqfunctions.udf.CIQ(A6, "IQ_MARKETCAP", F6)</f>
        <v>496.21296000000001</v>
      </c>
      <c r="J6">
        <f>_xll.ciqfunctions.udf.CIQ(A6, "IQ_PRICE_VOL_HIST_6MTH", F6)</f>
        <v>88.648099999999999</v>
      </c>
      <c r="K6">
        <f>_xll.ciqfunctions.udf.CIQ(A6, "IQ_LASTSALEPRICE", WORKDAY(F6,-1))</f>
        <v>9.31</v>
      </c>
      <c r="L6">
        <f>_xll.ciqfunctions.udf.CIQ(A6, "IQ_LASTSALEPRICE", F6)</f>
        <v>6.0449999999999999</v>
      </c>
      <c r="M6">
        <f>_xll.ciqfunctions.udf.CIQ(A6, "IQ_LASTSALEPRICE", WORKDAY(F6,5))</f>
        <v>6.41</v>
      </c>
      <c r="N6">
        <f t="shared" si="0"/>
        <v>-0.43185760722221983</v>
      </c>
      <c r="O6">
        <f t="shared" si="1"/>
        <v>-0.37322982035639707</v>
      </c>
      <c r="P6">
        <f>LN(_xll.ciqfunctions.udf.CIQ("XBI", "IQ_LASTSALEPRICE", WORKDAY(F6,-1))/_xll.ciqfunctions.udf.CIQ("XBI", "IQ_LASTSALEPRICE", WORKDAY(F6,1)))</f>
        <v>1.2282536516379425E-2</v>
      </c>
      <c r="Q6">
        <f>LN(_xll.ciqfunctions.udf.CIQ("XBI", "IQ_LASTSALEPRICE", WORKDAY(F6,-1))/_xll.ciqfunctions.udf.CIQ("XBI", "IQ_LASTSALEPRICE", WORKDAY(F6,5)))</f>
        <v>-4.7140883954421134E-2</v>
      </c>
      <c r="R6">
        <f>_xll.ciqfunctions.udf.CIQ(A6, "IQ_SHORT_INTEREST_PERCENT", F6)</f>
        <v>22.076370000000001</v>
      </c>
      <c r="S6">
        <f>_xll.ciqfunctions.udf.CIQ(A6, "IQ_BETA_1YR_RSQ", F6)</f>
        <v>0.29289999999999999</v>
      </c>
      <c r="T6">
        <f>_xll.ciqfunctions.udf.CIQ(A6, "IQ_VALUE_TRADED", F6)</f>
        <v>56.00573</v>
      </c>
    </row>
    <row r="7" spans="1:20" x14ac:dyDescent="0.3">
      <c r="A7" t="s">
        <v>29</v>
      </c>
      <c r="B7">
        <v>12</v>
      </c>
      <c r="C7" t="s">
        <v>30</v>
      </c>
      <c r="D7" t="s">
        <v>31</v>
      </c>
      <c r="E7" t="s">
        <v>17</v>
      </c>
      <c r="F7" s="1">
        <v>45293</v>
      </c>
      <c r="G7" t="s">
        <v>32</v>
      </c>
      <c r="H7">
        <v>3</v>
      </c>
      <c r="I7">
        <f>_xll.ciqfunctions.udf.CIQ(A7, "IQ_MARKETCAP", F7)</f>
        <v>2.1196100000000002</v>
      </c>
      <c r="J7">
        <f>_xll.ciqfunctions.udf.CIQ(A7, "IQ_PRICE_VOL_HIST_6MTH", F7)</f>
        <v>106.41379999999999</v>
      </c>
      <c r="K7">
        <f>_xll.ciqfunctions.udf.CIQ(A7, "IQ_LASTSALEPRICE", WORKDAY(F7,-1))</f>
        <v>12.07503</v>
      </c>
      <c r="L7">
        <f>_xll.ciqfunctions.udf.CIQ(A7, "IQ_LASTSALEPRICE", F7)</f>
        <v>12.000030000000001</v>
      </c>
      <c r="M7">
        <f>_xll.ciqfunctions.udf.CIQ(A7, "IQ_LASTSALEPRICE", WORKDAY(F7,5))</f>
        <v>14.13754</v>
      </c>
      <c r="N7">
        <f t="shared" si="0"/>
        <v>-6.2305342227244442E-3</v>
      </c>
      <c r="O7">
        <f t="shared" si="1"/>
        <v>0.15769398678518987</v>
      </c>
      <c r="P7">
        <f>LN(_xll.ciqfunctions.udf.CIQ("XBI", "IQ_LASTSALEPRICE", WORKDAY(F7,-1))/_xll.ciqfunctions.udf.CIQ("XBI", "IQ_LASTSALEPRICE", WORKDAY(F7,1)))</f>
        <v>1.2282536516379425E-2</v>
      </c>
      <c r="Q7">
        <f>LN(_xll.ciqfunctions.udf.CIQ("XBI", "IQ_LASTSALEPRICE", WORKDAY(F7,-1))/_xll.ciqfunctions.udf.CIQ("XBI", "IQ_LASTSALEPRICE", WORKDAY(F7,5)))</f>
        <v>-4.7140883954421134E-2</v>
      </c>
      <c r="R7">
        <f>_xll.ciqfunctions.udf.CIQ(A7, "IQ_SHORT_INTEREST_PERCENT", F7)</f>
        <v>1.7293000000000001</v>
      </c>
      <c r="S7">
        <f>_xll.ciqfunctions.udf.CIQ(A7, "IQ_BETA_1YR_RSQ", F7)</f>
        <v>0</v>
      </c>
      <c r="T7">
        <f>_xll.ciqfunctions.udf.CIQ(A7, "IQ_VALUE_TRADED", F7)</f>
        <v>0.16552</v>
      </c>
    </row>
    <row r="8" spans="1:20" x14ac:dyDescent="0.3">
      <c r="A8" t="s">
        <v>33</v>
      </c>
      <c r="B8">
        <v>1.52</v>
      </c>
      <c r="C8" t="s">
        <v>34</v>
      </c>
      <c r="D8" t="s">
        <v>35</v>
      </c>
      <c r="E8" t="s">
        <v>36</v>
      </c>
      <c r="F8" s="1">
        <v>45293</v>
      </c>
      <c r="G8" t="s">
        <v>37</v>
      </c>
      <c r="H8">
        <v>56</v>
      </c>
      <c r="I8">
        <f>_xll.ciqfunctions.udf.CIQ(A8, "IQ_MARKETCAP", F8)</f>
        <v>80.558959999999999</v>
      </c>
      <c r="J8">
        <f>_xll.ciqfunctions.udf.CIQ(A8, "IQ_PRICE_VOL_HIST_6MTH", F8)</f>
        <v>48.297499999999999</v>
      </c>
      <c r="K8">
        <f>_xll.ciqfunctions.udf.CIQ(A8, "IQ_LASTSALEPRICE", WORKDAY(F8,-1))</f>
        <v>1.47</v>
      </c>
      <c r="L8">
        <f>_xll.ciqfunctions.udf.CIQ(A8, "IQ_LASTSALEPRICE", F8)</f>
        <v>1.52</v>
      </c>
      <c r="M8">
        <f>_xll.ciqfunctions.udf.CIQ(A8, "IQ_LASTSALEPRICE", WORKDAY(F8,5))</f>
        <v>1.46</v>
      </c>
      <c r="N8">
        <f t="shared" si="0"/>
        <v>3.3447934067540125E-2</v>
      </c>
      <c r="O8">
        <f t="shared" si="1"/>
        <v>-6.8259650703998706E-3</v>
      </c>
      <c r="P8">
        <f>LN(_xll.ciqfunctions.udf.CIQ("XBI", "IQ_LASTSALEPRICE", WORKDAY(F8,-1))/_xll.ciqfunctions.udf.CIQ("XBI", "IQ_LASTSALEPRICE", WORKDAY(F8,1)))</f>
        <v>1.2282536516379425E-2</v>
      </c>
      <c r="Q8">
        <f>LN(_xll.ciqfunctions.udf.CIQ("XBI", "IQ_LASTSALEPRICE", WORKDAY(F8,-1))/_xll.ciqfunctions.udf.CIQ("XBI", "IQ_LASTSALEPRICE", WORKDAY(F8,5)))</f>
        <v>-4.7140883954421134E-2</v>
      </c>
      <c r="R8">
        <f>_xll.ciqfunctions.udf.CIQ(A8, "IQ_SHORT_INTEREST_PERCENT", F8)</f>
        <v>1.84249</v>
      </c>
      <c r="S8">
        <f>_xll.ciqfunctions.udf.CIQ(A8, "IQ_BETA_1YR_RSQ", F8)</f>
        <v>0.13336999999999999</v>
      </c>
      <c r="T8">
        <f>_xll.ciqfunctions.udf.CIQ(A8, "IQ_VALUE_TRADED", F8)</f>
        <v>0.65181999999999995</v>
      </c>
    </row>
    <row r="9" spans="1:20" x14ac:dyDescent="0.3">
      <c r="A9" t="s">
        <v>38</v>
      </c>
      <c r="B9">
        <v>0.81</v>
      </c>
      <c r="C9" t="s">
        <v>39</v>
      </c>
      <c r="D9" t="s">
        <v>40</v>
      </c>
      <c r="E9" t="s">
        <v>36</v>
      </c>
      <c r="F9" s="1">
        <v>45293</v>
      </c>
      <c r="G9" t="s">
        <v>41</v>
      </c>
      <c r="H9">
        <v>17</v>
      </c>
      <c r="I9">
        <f>_xll.ciqfunctions.udf.CIQ(A9, "IQ_MARKETCAP", F9)</f>
        <v>128.55627000000001</v>
      </c>
      <c r="J9">
        <f>_xll.ciqfunctions.udf.CIQ(A9, "IQ_PRICE_VOL_HIST_6MTH", F9)</f>
        <v>58.411999999999999</v>
      </c>
      <c r="K9">
        <f>_xll.ciqfunctions.udf.CIQ(A9, "IQ_LASTSALEPRICE", WORKDAY(F9,-1))</f>
        <v>18.912500000000001</v>
      </c>
      <c r="L9">
        <f>_xll.ciqfunctions.udf.CIQ(A9, "IQ_LASTSALEPRICE", F9)</f>
        <v>20.217500000000001</v>
      </c>
      <c r="M9">
        <f>_xll.ciqfunctions.udf.CIQ(A9, "IQ_LASTSALEPRICE", WORKDAY(F9,5))</f>
        <v>18.662500000000001</v>
      </c>
      <c r="N9">
        <f t="shared" si="0"/>
        <v>6.6725486873365811E-2</v>
      </c>
      <c r="O9">
        <f t="shared" si="1"/>
        <v>-1.3306916249165579E-2</v>
      </c>
      <c r="P9">
        <f>LN(_xll.ciqfunctions.udf.CIQ("XBI", "IQ_LASTSALEPRICE", WORKDAY(F9,-1))/_xll.ciqfunctions.udf.CIQ("XBI", "IQ_LASTSALEPRICE", WORKDAY(F9,1)))</f>
        <v>1.2282536516379425E-2</v>
      </c>
      <c r="Q9">
        <f>LN(_xll.ciqfunctions.udf.CIQ("XBI", "IQ_LASTSALEPRICE", WORKDAY(F9,-1))/_xll.ciqfunctions.udf.CIQ("XBI", "IQ_LASTSALEPRICE", WORKDAY(F9,5)))</f>
        <v>-4.7140883954421134E-2</v>
      </c>
      <c r="R9">
        <f>_xll.ciqfunctions.udf.CIQ(A9, "IQ_SHORT_INTEREST_PERCENT", F9)</f>
        <v>8.4680099999999996</v>
      </c>
      <c r="S9">
        <f>_xll.ciqfunctions.udf.CIQ(A9, "IQ_BETA_1YR_RSQ", F9)</f>
        <v>3.9370000000000002E-2</v>
      </c>
      <c r="T9">
        <f>_xll.ciqfunctions.udf.CIQ(A9, "IQ_VALUE_TRADED", F9)</f>
        <v>0.58330000000000004</v>
      </c>
    </row>
    <row r="10" spans="1:20" x14ac:dyDescent="0.3">
      <c r="A10" t="s">
        <v>42</v>
      </c>
      <c r="B10" t="s">
        <v>43</v>
      </c>
      <c r="C10" t="s">
        <v>44</v>
      </c>
      <c r="D10" t="s">
        <v>45</v>
      </c>
      <c r="E10" t="s">
        <v>46</v>
      </c>
      <c r="F10" s="1">
        <v>45293</v>
      </c>
      <c r="G10" t="s">
        <v>47</v>
      </c>
      <c r="I10">
        <f>_xll.ciqfunctions.udf.CIQ(A10, "IQ_MARKETCAP", F10)</f>
        <v>1411.1667500000001</v>
      </c>
      <c r="J10">
        <f>_xll.ciqfunctions.udf.CIQ(A10, "IQ_PRICE_VOL_HIST_6MTH", F10)</f>
        <v>47.772500000000001</v>
      </c>
      <c r="K10">
        <f>_xll.ciqfunctions.udf.CIQ(A10, "IQ_LASTSALEPRICE", WORKDAY(F10,-1))</f>
        <v>4.5199999999999996</v>
      </c>
      <c r="L10">
        <f>_xll.ciqfunctions.udf.CIQ(A10, "IQ_LASTSALEPRICE", F10)</f>
        <v>4.4000000000000004</v>
      </c>
      <c r="M10">
        <f>_xll.ciqfunctions.udf.CIQ(A10, "IQ_LASTSALEPRICE", WORKDAY(F10,5))</f>
        <v>4.45</v>
      </c>
      <c r="N10">
        <f t="shared" si="0"/>
        <v>-2.6907452919924156E-2</v>
      </c>
      <c r="O10">
        <f t="shared" si="1"/>
        <v>-1.5607897665990829E-2</v>
      </c>
      <c r="P10">
        <f>LN(_xll.ciqfunctions.udf.CIQ("XBI", "IQ_LASTSALEPRICE", WORKDAY(F10,-1))/_xll.ciqfunctions.udf.CIQ("XBI", "IQ_LASTSALEPRICE", WORKDAY(F10,1)))</f>
        <v>1.2282536516379425E-2</v>
      </c>
      <c r="Q10">
        <f>LN(_xll.ciqfunctions.udf.CIQ("XBI", "IQ_LASTSALEPRICE", WORKDAY(F10,-1))/_xll.ciqfunctions.udf.CIQ("XBI", "IQ_LASTSALEPRICE", WORKDAY(F10,5)))</f>
        <v>-4.7140883954421134E-2</v>
      </c>
      <c r="R10">
        <f>_xll.ciqfunctions.udf.CIQ(A10, "IQ_SHORT_INTEREST_PERCENT", F10)</f>
        <v>0</v>
      </c>
      <c r="S10">
        <f>_xll.ciqfunctions.udf.CIQ(A10, "IQ_BETA_1YR_RSQ", F10)</f>
        <v>1.319E-2</v>
      </c>
      <c r="T10">
        <f>_xll.ciqfunctions.udf.CIQ(A10, "IQ_VALUE_TRADED", F10)</f>
        <v>3.0779999999999998E-2</v>
      </c>
    </row>
    <row r="11" spans="1:20" x14ac:dyDescent="0.3">
      <c r="A11" t="s">
        <v>48</v>
      </c>
      <c r="B11">
        <v>24.02</v>
      </c>
      <c r="C11" t="s">
        <v>49</v>
      </c>
      <c r="D11" t="s">
        <v>50</v>
      </c>
      <c r="E11" t="s">
        <v>36</v>
      </c>
      <c r="F11" s="1">
        <v>45294</v>
      </c>
      <c r="G11" t="s">
        <v>51</v>
      </c>
      <c r="H11">
        <v>58</v>
      </c>
      <c r="I11">
        <f>_xll.ciqfunctions.udf.CIQ(A11, "IQ_MARKETCAP", F11)</f>
        <v>1342.50864</v>
      </c>
      <c r="J11">
        <f>_xll.ciqfunctions.udf.CIQ(A11, "IQ_PRICE_VOL_HIST_6MTH", F11)</f>
        <v>35.5535</v>
      </c>
      <c r="K11">
        <f>_xll.ciqfunctions.udf.CIQ(A11, "IQ_LASTSALEPRICE", WORKDAY(F11,-1))</f>
        <v>22.83</v>
      </c>
      <c r="L11">
        <f>_xll.ciqfunctions.udf.CIQ(A11, "IQ_LASTSALEPRICE", F11)</f>
        <v>24.02</v>
      </c>
      <c r="M11">
        <f>_xll.ciqfunctions.udf.CIQ(A11, "IQ_LASTSALEPRICE", WORKDAY(F11,5))</f>
        <v>23.4</v>
      </c>
      <c r="N11">
        <f t="shared" si="0"/>
        <v>5.0811356110133467E-2</v>
      </c>
      <c r="O11">
        <f t="shared" si="1"/>
        <v>2.4660561821951622E-2</v>
      </c>
      <c r="P11">
        <f>LN(_xll.ciqfunctions.udf.CIQ("XBI", "IQ_LASTSALEPRICE", WORKDAY(F11,-1))/_xll.ciqfunctions.udf.CIQ("XBI", "IQ_LASTSALEPRICE", WORKDAY(F11,1)))</f>
        <v>8.6821560516810881E-3</v>
      </c>
      <c r="Q11">
        <f>LN(_xll.ciqfunctions.udf.CIQ("XBI", "IQ_LASTSALEPRICE", WORKDAY(F11,-1))/_xll.ciqfunctions.udf.CIQ("XBI", "IQ_LASTSALEPRICE", WORKDAY(F11,5)))</f>
        <v>-2.5170950254529499E-2</v>
      </c>
      <c r="R11">
        <f>_xll.ciqfunctions.udf.CIQ(A11, "IQ_SHORT_INTEREST_PERCENT", F11)</f>
        <v>12.29495</v>
      </c>
      <c r="S11">
        <f>_xll.ciqfunctions.udf.CIQ(A11, "IQ_BETA_1YR_RSQ", F11)</f>
        <v>0.42335</v>
      </c>
      <c r="T11">
        <f>_xll.ciqfunctions.udf.CIQ(A11, "IQ_VALUE_TRADED", F11)</f>
        <v>64.615600000000001</v>
      </c>
    </row>
    <row r="12" spans="1:20" x14ac:dyDescent="0.3">
      <c r="A12" t="s">
        <v>52</v>
      </c>
      <c r="B12">
        <v>10.95</v>
      </c>
      <c r="C12" t="s">
        <v>53</v>
      </c>
      <c r="D12" t="s">
        <v>54</v>
      </c>
      <c r="E12" t="s">
        <v>36</v>
      </c>
      <c r="F12" s="1">
        <v>45294</v>
      </c>
      <c r="G12" t="s">
        <v>55</v>
      </c>
      <c r="I12">
        <f>_xll.ciqfunctions.udf.CIQ(A12, "IQ_MARKETCAP", F12)</f>
        <v>12274.63466</v>
      </c>
      <c r="J12">
        <f>_xll.ciqfunctions.udf.CIQ(A12, "IQ_PRICE_VOL_HIST_6MTH", F12)</f>
        <v>37.722799999999999</v>
      </c>
      <c r="K12">
        <f>_xll.ciqfunctions.udf.CIQ(A12, "IQ_LASTSALEPRICE", WORKDAY(F12,-1))</f>
        <v>10.67</v>
      </c>
      <c r="L12">
        <f>_xll.ciqfunctions.udf.CIQ(A12, "IQ_LASTSALEPRICE", F12)</f>
        <v>10.95</v>
      </c>
      <c r="M12">
        <f>_xll.ciqfunctions.udf.CIQ(A12, "IQ_LASTSALEPRICE", WORKDAY(F12,5))</f>
        <v>11.49</v>
      </c>
      <c r="N12">
        <f t="shared" si="0"/>
        <v>2.5903390948847679E-2</v>
      </c>
      <c r="O12">
        <f t="shared" si="1"/>
        <v>7.4041026547002328E-2</v>
      </c>
      <c r="P12">
        <f>LN(_xll.ciqfunctions.udf.CIQ("XBI", "IQ_LASTSALEPRICE", WORKDAY(F12,-1))/_xll.ciqfunctions.udf.CIQ("XBI", "IQ_LASTSALEPRICE", WORKDAY(F12,1)))</f>
        <v>8.6821560516810881E-3</v>
      </c>
      <c r="Q12">
        <f>LN(_xll.ciqfunctions.udf.CIQ("XBI", "IQ_LASTSALEPRICE", WORKDAY(F12,-1))/_xll.ciqfunctions.udf.CIQ("XBI", "IQ_LASTSALEPRICE", WORKDAY(F12,5)))</f>
        <v>-2.5170950254529499E-2</v>
      </c>
      <c r="R12">
        <f>_xll.ciqfunctions.udf.CIQ(A12, "IQ_SHORT_INTEREST_PERCENT", F12)</f>
        <v>1.25926</v>
      </c>
      <c r="S12">
        <f>_xll.ciqfunctions.udf.CIQ(A12, "IQ_BETA_1YR_RSQ", F12)</f>
        <v>0.10705000000000001</v>
      </c>
      <c r="T12">
        <f>_xll.ciqfunctions.udf.CIQ(A12, "IQ_VALUE_TRADED", F12)</f>
        <v>159.06764999999999</v>
      </c>
    </row>
    <row r="13" spans="1:20" x14ac:dyDescent="0.3">
      <c r="A13" t="s">
        <v>56</v>
      </c>
      <c r="B13">
        <v>11.68</v>
      </c>
      <c r="C13" t="s">
        <v>53</v>
      </c>
      <c r="D13" t="s">
        <v>54</v>
      </c>
      <c r="E13" t="s">
        <v>36</v>
      </c>
      <c r="F13" s="1">
        <v>45294</v>
      </c>
      <c r="G13" t="s">
        <v>55</v>
      </c>
      <c r="H13">
        <v>301</v>
      </c>
      <c r="I13">
        <f>_xll.ciqfunctions.udf.CIQ(A13, "IQ_MARKETCAP", F13)</f>
        <v>3101.38715</v>
      </c>
      <c r="J13">
        <f>_xll.ciqfunctions.udf.CIQ(A13, "IQ_PRICE_VOL_HIST_6MTH", F13)</f>
        <v>40.854999999999997</v>
      </c>
      <c r="K13">
        <f>_xll.ciqfunctions.udf.CIQ(A13, "IQ_LASTSALEPRICE", WORKDAY(F13,-1))</f>
        <v>11.36</v>
      </c>
      <c r="L13">
        <f>_xll.ciqfunctions.udf.CIQ(A13, "IQ_LASTSALEPRICE", F13)</f>
        <v>11.68</v>
      </c>
      <c r="M13">
        <f>_xll.ciqfunctions.udf.CIQ(A13, "IQ_LASTSALEPRICE", WORKDAY(F13,5))</f>
        <v>12.21</v>
      </c>
      <c r="N13">
        <f t="shared" si="0"/>
        <v>2.7779564107075671E-2</v>
      </c>
      <c r="O13">
        <f t="shared" si="1"/>
        <v>7.2156874829608156E-2</v>
      </c>
      <c r="P13">
        <f>LN(_xll.ciqfunctions.udf.CIQ("XBI", "IQ_LASTSALEPRICE", WORKDAY(F13,-1))/_xll.ciqfunctions.udf.CIQ("XBI", "IQ_LASTSALEPRICE", WORKDAY(F13,1)))</f>
        <v>8.6821560516810881E-3</v>
      </c>
      <c r="Q13">
        <f>LN(_xll.ciqfunctions.udf.CIQ("XBI", "IQ_LASTSALEPRICE", WORKDAY(F13,-1))/_xll.ciqfunctions.udf.CIQ("XBI", "IQ_LASTSALEPRICE", WORKDAY(F13,5)))</f>
        <v>-2.5170950254529499E-2</v>
      </c>
      <c r="R13">
        <f>_xll.ciqfunctions.udf.CIQ(A13, "IQ_SHORT_INTEREST_PERCENT", F13)</f>
        <v>2.7560000000000001E-2</v>
      </c>
      <c r="S13">
        <f>_xll.ciqfunctions.udf.CIQ(A13, "IQ_BETA_1YR_RSQ", F13)</f>
        <v>3.2809999999999999E-2</v>
      </c>
      <c r="T13">
        <f>_xll.ciqfunctions.udf.CIQ(A13, "IQ_VALUE_TRADED", F13)</f>
        <v>0.63090999999999997</v>
      </c>
    </row>
    <row r="14" spans="1:20" x14ac:dyDescent="0.3">
      <c r="A14" t="s">
        <v>57</v>
      </c>
      <c r="B14">
        <v>14.77</v>
      </c>
      <c r="C14" t="s">
        <v>58</v>
      </c>
      <c r="D14" t="s">
        <v>59</v>
      </c>
      <c r="E14" t="s">
        <v>17</v>
      </c>
      <c r="F14" s="1">
        <v>45294</v>
      </c>
      <c r="G14" t="s">
        <v>60</v>
      </c>
      <c r="H14">
        <v>142</v>
      </c>
      <c r="I14">
        <f>_xll.ciqfunctions.udf.CIQ(A14, "IQ_MARKETCAP", F14)</f>
        <v>906.63648000000001</v>
      </c>
      <c r="J14">
        <f>_xll.ciqfunctions.udf.CIQ(A14, "IQ_PRICE_VOL_HIST_6MTH", F14)</f>
        <v>83.400300000000001</v>
      </c>
      <c r="K14">
        <f>_xll.ciqfunctions.udf.CIQ(A14, "IQ_LASTSALEPRICE", WORKDAY(F14,-1))</f>
        <v>13.06</v>
      </c>
      <c r="L14">
        <f>_xll.ciqfunctions.udf.CIQ(A14, "IQ_LASTSALEPRICE", F14)</f>
        <v>14.77</v>
      </c>
      <c r="M14">
        <f>_xll.ciqfunctions.udf.CIQ(A14, "IQ_LASTSALEPRICE", WORKDAY(F14,5))</f>
        <v>17.34</v>
      </c>
      <c r="N14">
        <f t="shared" si="0"/>
        <v>0.12304397269500328</v>
      </c>
      <c r="O14">
        <f t="shared" si="1"/>
        <v>0.28346184750411069</v>
      </c>
      <c r="P14">
        <f>LN(_xll.ciqfunctions.udf.CIQ("XBI", "IQ_LASTSALEPRICE", WORKDAY(F14,-1))/_xll.ciqfunctions.udf.CIQ("XBI", "IQ_LASTSALEPRICE", WORKDAY(F14,1)))</f>
        <v>8.6821560516810881E-3</v>
      </c>
      <c r="Q14">
        <f>LN(_xll.ciqfunctions.udf.CIQ("XBI", "IQ_LASTSALEPRICE", WORKDAY(F14,-1))/_xll.ciqfunctions.udf.CIQ("XBI", "IQ_LASTSALEPRICE", WORKDAY(F14,5)))</f>
        <v>-2.5170950254529499E-2</v>
      </c>
      <c r="R14">
        <f>_xll.ciqfunctions.udf.CIQ(A14, "IQ_SHORT_INTEREST_PERCENT", F14)</f>
        <v>15.85134</v>
      </c>
      <c r="S14">
        <f>_xll.ciqfunctions.udf.CIQ(A14, "IQ_BETA_1YR_RSQ", F14)</f>
        <v>0.17516000000000001</v>
      </c>
      <c r="T14">
        <f>_xll.ciqfunctions.udf.CIQ(A14, "IQ_VALUE_TRADED", F14)</f>
        <v>309.23750999999999</v>
      </c>
    </row>
    <row r="15" spans="1:20" x14ac:dyDescent="0.3">
      <c r="A15" t="s">
        <v>57</v>
      </c>
      <c r="B15">
        <v>14.77</v>
      </c>
      <c r="C15" t="s">
        <v>61</v>
      </c>
      <c r="D15" t="s">
        <v>62</v>
      </c>
      <c r="E15" t="s">
        <v>17</v>
      </c>
      <c r="F15" s="1">
        <v>45294</v>
      </c>
      <c r="G15" t="s">
        <v>63</v>
      </c>
      <c r="H15">
        <v>142</v>
      </c>
      <c r="I15">
        <f>_xll.ciqfunctions.udf.CIQ(A15, "IQ_MARKETCAP", F15)</f>
        <v>906.63648000000001</v>
      </c>
      <c r="J15">
        <f>_xll.ciqfunctions.udf.CIQ(A15, "IQ_PRICE_VOL_HIST_6MTH", F15)</f>
        <v>83.400300000000001</v>
      </c>
      <c r="K15">
        <f>_xll.ciqfunctions.udf.CIQ(A15, "IQ_LASTSALEPRICE", WORKDAY(F15,-1))</f>
        <v>13.06</v>
      </c>
      <c r="L15">
        <f>_xll.ciqfunctions.udf.CIQ(A15, "IQ_LASTSALEPRICE", F15)</f>
        <v>14.77</v>
      </c>
      <c r="M15">
        <f>_xll.ciqfunctions.udf.CIQ(A15, "IQ_LASTSALEPRICE", WORKDAY(F15,5))</f>
        <v>17.34</v>
      </c>
      <c r="N15">
        <f t="shared" si="0"/>
        <v>0.12304397269500328</v>
      </c>
      <c r="O15">
        <f t="shared" si="1"/>
        <v>0.28346184750411069</v>
      </c>
      <c r="P15">
        <f>LN(_xll.ciqfunctions.udf.CIQ("XBI", "IQ_LASTSALEPRICE", WORKDAY(F15,-1))/_xll.ciqfunctions.udf.CIQ("XBI", "IQ_LASTSALEPRICE", WORKDAY(F15,1)))</f>
        <v>8.6821560516810881E-3</v>
      </c>
      <c r="Q15">
        <f>LN(_xll.ciqfunctions.udf.CIQ("XBI", "IQ_LASTSALEPRICE", WORKDAY(F15,-1))/_xll.ciqfunctions.udf.CIQ("XBI", "IQ_LASTSALEPRICE", WORKDAY(F15,5)))</f>
        <v>-2.5170950254529499E-2</v>
      </c>
      <c r="R15">
        <f>_xll.ciqfunctions.udf.CIQ(A15, "IQ_SHORT_INTEREST_PERCENT", F15)</f>
        <v>15.85134</v>
      </c>
      <c r="S15">
        <f>_xll.ciqfunctions.udf.CIQ(A15, "IQ_BETA_1YR_RSQ", F15)</f>
        <v>0.17516000000000001</v>
      </c>
      <c r="T15">
        <f>_xll.ciqfunctions.udf.CIQ(A15, "IQ_VALUE_TRADED", F15)</f>
        <v>309.23750999999999</v>
      </c>
    </row>
    <row r="16" spans="1:20" x14ac:dyDescent="0.3">
      <c r="A16" t="s">
        <v>64</v>
      </c>
      <c r="B16">
        <v>3.03</v>
      </c>
      <c r="C16" t="s">
        <v>65</v>
      </c>
      <c r="D16" t="s">
        <v>66</v>
      </c>
      <c r="E16" t="s">
        <v>27</v>
      </c>
      <c r="F16" s="1">
        <v>45294</v>
      </c>
      <c r="G16" t="s">
        <v>67</v>
      </c>
      <c r="H16">
        <v>3</v>
      </c>
      <c r="I16">
        <f>_xll.ciqfunctions.udf.CIQ(A16, "IQ_MARKETCAP", F16)</f>
        <v>115.30538</v>
      </c>
      <c r="J16">
        <f>_xll.ciqfunctions.udf.CIQ(A16, "IQ_PRICE_VOL_HIST_6MTH", F16)</f>
        <v>69.753500000000003</v>
      </c>
      <c r="K16">
        <f>_xll.ciqfunctions.udf.CIQ(A16, "IQ_LASTSALEPRICE", WORKDAY(F16,-1))</f>
        <v>28.9</v>
      </c>
      <c r="L16">
        <f>_xll.ciqfunctions.udf.CIQ(A16, "IQ_LASTSALEPRICE", F16)</f>
        <v>30.3</v>
      </c>
      <c r="M16">
        <f>_xll.ciqfunctions.udf.CIQ(A16, "IQ_LASTSALEPRICE", WORKDAY(F16,5))</f>
        <v>28.8</v>
      </c>
      <c r="N16">
        <f t="shared" si="0"/>
        <v>4.7306117396937054E-2</v>
      </c>
      <c r="O16">
        <f t="shared" si="1"/>
        <v>-3.4662079764861725E-3</v>
      </c>
      <c r="P16">
        <f>LN(_xll.ciqfunctions.udf.CIQ("XBI", "IQ_LASTSALEPRICE", WORKDAY(F16,-1))/_xll.ciqfunctions.udf.CIQ("XBI", "IQ_LASTSALEPRICE", WORKDAY(F16,1)))</f>
        <v>8.6821560516810881E-3</v>
      </c>
      <c r="Q16">
        <f>LN(_xll.ciqfunctions.udf.CIQ("XBI", "IQ_LASTSALEPRICE", WORKDAY(F16,-1))/_xll.ciqfunctions.udf.CIQ("XBI", "IQ_LASTSALEPRICE", WORKDAY(F16,5)))</f>
        <v>-2.5170950254529499E-2</v>
      </c>
      <c r="R16">
        <f>_xll.ciqfunctions.udf.CIQ(A16, "IQ_SHORT_INTEREST_PERCENT", F16)</f>
        <v>1.2918499999999999</v>
      </c>
      <c r="S16">
        <f>_xll.ciqfunctions.udf.CIQ(A16, "IQ_BETA_1YR_RSQ", F16)</f>
        <v>0.13225999999999999</v>
      </c>
      <c r="T16">
        <f>_xll.ciqfunctions.udf.CIQ(A16, "IQ_VALUE_TRADED", F16)</f>
        <v>2.4200900000000001</v>
      </c>
    </row>
    <row r="17" spans="1:20" x14ac:dyDescent="0.3">
      <c r="A17" t="s">
        <v>68</v>
      </c>
      <c r="B17">
        <v>0.96</v>
      </c>
      <c r="C17" t="s">
        <v>69</v>
      </c>
      <c r="D17" t="s">
        <v>70</v>
      </c>
      <c r="E17" t="s">
        <v>36</v>
      </c>
      <c r="F17" s="1">
        <v>45294</v>
      </c>
      <c r="G17" t="s">
        <v>71</v>
      </c>
      <c r="H17">
        <v>1</v>
      </c>
      <c r="I17">
        <f>_xll.ciqfunctions.udf.CIQ(A17, "IQ_MARKETCAP", F17)</f>
        <v>85.501819999999995</v>
      </c>
      <c r="J17">
        <f>_xll.ciqfunctions.udf.CIQ(A17, "IQ_PRICE_VOL_HIST_6MTH", F17)</f>
        <v>138.93940000000001</v>
      </c>
      <c r="K17">
        <f>_xll.ciqfunctions.udf.CIQ(A17, "IQ_LASTSALEPRICE", WORKDAY(F17,-1))</f>
        <v>91.93</v>
      </c>
      <c r="L17">
        <f>_xll.ciqfunctions.udf.CIQ(A17, "IQ_LASTSALEPRICE", F17)</f>
        <v>95.5</v>
      </c>
      <c r="M17">
        <f>_xll.ciqfunctions.udf.CIQ(A17, "IQ_LASTSALEPRICE", WORKDAY(F17,5))</f>
        <v>94.739900000000006</v>
      </c>
      <c r="N17">
        <f t="shared" si="0"/>
        <v>3.809882961102122E-2</v>
      </c>
      <c r="O17">
        <f t="shared" si="1"/>
        <v>3.0107824099013927E-2</v>
      </c>
      <c r="P17">
        <f>LN(_xll.ciqfunctions.udf.CIQ("XBI", "IQ_LASTSALEPRICE", WORKDAY(F17,-1))/_xll.ciqfunctions.udf.CIQ("XBI", "IQ_LASTSALEPRICE", WORKDAY(F17,1)))</f>
        <v>8.6821560516810881E-3</v>
      </c>
      <c r="Q17">
        <f>LN(_xll.ciqfunctions.udf.CIQ("XBI", "IQ_LASTSALEPRICE", WORKDAY(F17,-1))/_xll.ciqfunctions.udf.CIQ("XBI", "IQ_LASTSALEPRICE", WORKDAY(F17,5)))</f>
        <v>-2.5170950254529499E-2</v>
      </c>
      <c r="R17">
        <f>_xll.ciqfunctions.udf.CIQ(A17, "IQ_SHORT_INTEREST_PERCENT", F17)</f>
        <v>8.8050000000000003E-2</v>
      </c>
      <c r="S17">
        <f>_xll.ciqfunctions.udf.CIQ(A17, "IQ_BETA_1YR_RSQ", F17)</f>
        <v>8.8050000000000003E-2</v>
      </c>
      <c r="T17">
        <f>_xll.ciqfunctions.udf.CIQ(A17, "IQ_VALUE_TRADED", F17)</f>
        <v>0.65608999999999995</v>
      </c>
    </row>
    <row r="18" spans="1:20" x14ac:dyDescent="0.3">
      <c r="A18" t="s">
        <v>72</v>
      </c>
      <c r="B18">
        <v>3.03</v>
      </c>
      <c r="C18" t="s">
        <v>69</v>
      </c>
      <c r="D18" t="s">
        <v>70</v>
      </c>
      <c r="E18" t="s">
        <v>36</v>
      </c>
      <c r="F18" s="1">
        <v>45294</v>
      </c>
      <c r="G18" t="s">
        <v>71</v>
      </c>
      <c r="H18">
        <v>13</v>
      </c>
      <c r="I18">
        <f>_xll.ciqfunctions.udf.CIQ(A18, "IQ_MARKETCAP", F18)</f>
        <v>195.1114</v>
      </c>
      <c r="J18">
        <f>_xll.ciqfunctions.udf.CIQ(A18, "IQ_PRICE_VOL_HIST_6MTH", F18)</f>
        <v>0</v>
      </c>
      <c r="K18">
        <f>_xll.ciqfunctions.udf.CIQ(A18, "IQ_LASTSALEPRICE", WORKDAY(F18,-1))</f>
        <v>0</v>
      </c>
      <c r="L18">
        <f>_xll.ciqfunctions.udf.CIQ(A18, "IQ_LASTSALEPRICE", F18)</f>
        <v>0</v>
      </c>
      <c r="M18">
        <f>_xll.ciqfunctions.udf.CIQ(A18, "IQ_LASTSALEPRICE", WORKDAY(F18,5))</f>
        <v>0</v>
      </c>
      <c r="N18" t="e">
        <f t="shared" si="0"/>
        <v>#DIV/0!</v>
      </c>
      <c r="O18" t="e">
        <f t="shared" si="1"/>
        <v>#DIV/0!</v>
      </c>
      <c r="P18">
        <f>LN(_xll.ciqfunctions.udf.CIQ("XBI", "IQ_LASTSALEPRICE", WORKDAY(F18,-1))/_xll.ciqfunctions.udf.CIQ("XBI", "IQ_LASTSALEPRICE", WORKDAY(F18,1)))</f>
        <v>8.6821560516810881E-3</v>
      </c>
      <c r="Q18">
        <f>LN(_xll.ciqfunctions.udf.CIQ("XBI", "IQ_LASTSALEPRICE", WORKDAY(F18,-1))/_xll.ciqfunctions.udf.CIQ("XBI", "IQ_LASTSALEPRICE", WORKDAY(F18,5)))</f>
        <v>-2.5170950254529499E-2</v>
      </c>
      <c r="R18">
        <f>_xll.ciqfunctions.udf.CIQ(A18, "IQ_SHORT_INTEREST_PERCENT", F18)</f>
        <v>0</v>
      </c>
      <c r="S18">
        <f>_xll.ciqfunctions.udf.CIQ(A18, "IQ_BETA_1YR_RSQ", F18)</f>
        <v>0</v>
      </c>
      <c r="T18">
        <f>_xll.ciqfunctions.udf.CIQ(A18, "IQ_VALUE_TRADED", F18)</f>
        <v>0</v>
      </c>
    </row>
    <row r="19" spans="1:20" x14ac:dyDescent="0.3">
      <c r="A19" t="s">
        <v>73</v>
      </c>
      <c r="B19">
        <v>0.53</v>
      </c>
      <c r="C19" t="s">
        <v>74</v>
      </c>
      <c r="D19" t="s">
        <v>75</v>
      </c>
      <c r="E19" t="s">
        <v>76</v>
      </c>
      <c r="F19" s="1">
        <v>45294</v>
      </c>
      <c r="G19" t="s">
        <v>77</v>
      </c>
      <c r="H19">
        <v>5</v>
      </c>
      <c r="I19">
        <f>_xll.ciqfunctions.udf.CIQ(A19, "IQ_MARKETCAP", F19)</f>
        <v>6.32064</v>
      </c>
      <c r="J19">
        <f>_xll.ciqfunctions.udf.CIQ(A19, "IQ_PRICE_VOL_HIST_6MTH", F19)</f>
        <v>82.660399999999996</v>
      </c>
      <c r="K19">
        <f>_xll.ciqfunctions.udf.CIQ(A19, "IQ_LASTSALEPRICE", WORKDAY(F19,-1))</f>
        <v>2.1511999999999998</v>
      </c>
      <c r="L19">
        <f>_xll.ciqfunctions.udf.CIQ(A19, "IQ_LASTSALEPRICE", F19)</f>
        <v>2.1387999999999998</v>
      </c>
      <c r="M19">
        <f>_xll.ciqfunctions.udf.CIQ(A19, "IQ_LASTSALEPRICE", WORKDAY(F19,5))</f>
        <v>2.1800000000000002</v>
      </c>
      <c r="N19">
        <f t="shared" si="0"/>
        <v>-5.7809018800784361E-3</v>
      </c>
      <c r="O19">
        <f t="shared" si="1"/>
        <v>1.329905082847988E-2</v>
      </c>
      <c r="P19">
        <f>LN(_xll.ciqfunctions.udf.CIQ("XBI", "IQ_LASTSALEPRICE", WORKDAY(F19,-1))/_xll.ciqfunctions.udf.CIQ("XBI", "IQ_LASTSALEPRICE", WORKDAY(F19,1)))</f>
        <v>8.6821560516810881E-3</v>
      </c>
      <c r="Q19">
        <f>LN(_xll.ciqfunctions.udf.CIQ("XBI", "IQ_LASTSALEPRICE", WORKDAY(F19,-1))/_xll.ciqfunctions.udf.CIQ("XBI", "IQ_LASTSALEPRICE", WORKDAY(F19,5)))</f>
        <v>-2.5170950254529499E-2</v>
      </c>
      <c r="R19">
        <f>_xll.ciqfunctions.udf.CIQ(A19, "IQ_SHORT_INTEREST_PERCENT", F19)</f>
        <v>0.15160000000000001</v>
      </c>
      <c r="S19">
        <f>_xll.ciqfunctions.udf.CIQ(A19, "IQ_BETA_1YR_RSQ", F19)</f>
        <v>0.11831</v>
      </c>
      <c r="T19">
        <f>_xll.ciqfunctions.udf.CIQ(A19, "IQ_VALUE_TRADED", F19)</f>
        <v>8.5269999999999999E-2</v>
      </c>
    </row>
    <row r="20" spans="1:20" x14ac:dyDescent="0.3">
      <c r="A20" t="s">
        <v>78</v>
      </c>
      <c r="B20">
        <v>0.64</v>
      </c>
      <c r="C20" t="s">
        <v>79</v>
      </c>
      <c r="D20" t="s">
        <v>80</v>
      </c>
      <c r="E20" t="s">
        <v>17</v>
      </c>
      <c r="F20" s="1">
        <v>45294</v>
      </c>
      <c r="G20" t="s">
        <v>81</v>
      </c>
      <c r="I20">
        <f>_xll.ciqfunctions.udf.CIQ(A20, "IQ_MARKETCAP", F20)</f>
        <v>2.5158499999999999</v>
      </c>
      <c r="J20">
        <f>_xll.ciqfunctions.udf.CIQ(A20, "IQ_PRICE_VOL_HIST_6MTH", F20)</f>
        <v>77.581699999999998</v>
      </c>
      <c r="K20">
        <f>_xll.ciqfunctions.udf.CIQ(A20, "IQ_LASTSALEPRICE", WORKDAY(F20,-1))</f>
        <v>76.811959999999999</v>
      </c>
      <c r="L20">
        <f>_xll.ciqfunctions.udf.CIQ(A20, "IQ_LASTSALEPRICE", F20)</f>
        <v>76.655959999999993</v>
      </c>
      <c r="M20">
        <f>_xll.ciqfunctions.udf.CIQ(A20, "IQ_LASTSALEPRICE", WORKDAY(F20,5))</f>
        <v>79.07996</v>
      </c>
      <c r="N20">
        <f t="shared" si="0"/>
        <v>-2.0329988668655106E-3</v>
      </c>
      <c r="O20">
        <f t="shared" si="1"/>
        <v>2.9099135289628722E-2</v>
      </c>
      <c r="P20">
        <f>LN(_xll.ciqfunctions.udf.CIQ("XBI", "IQ_LASTSALEPRICE", WORKDAY(F20,-1))/_xll.ciqfunctions.udf.CIQ("XBI", "IQ_LASTSALEPRICE", WORKDAY(F20,1)))</f>
        <v>8.6821560516810881E-3</v>
      </c>
      <c r="Q20">
        <f>LN(_xll.ciqfunctions.udf.CIQ("XBI", "IQ_LASTSALEPRICE", WORKDAY(F20,-1))/_xll.ciqfunctions.udf.CIQ("XBI", "IQ_LASTSALEPRICE", WORKDAY(F20,5)))</f>
        <v>-2.5170950254529499E-2</v>
      </c>
      <c r="R20">
        <f>_xll.ciqfunctions.udf.CIQ(A20, "IQ_SHORT_INTEREST_PERCENT", F20)</f>
        <v>0.17691999999999999</v>
      </c>
      <c r="S20">
        <f>_xll.ciqfunctions.udf.CIQ(A20, "IQ_BETA_1YR_RSQ", F20)</f>
        <v>2.7999999999999998E-4</v>
      </c>
      <c r="T20">
        <f>_xll.ciqfunctions.udf.CIQ(A20, "IQ_VALUE_TRADED", F20)</f>
        <v>1.6789999999999999E-2</v>
      </c>
    </row>
    <row r="21" spans="1:20" x14ac:dyDescent="0.3">
      <c r="A21" t="s">
        <v>82</v>
      </c>
      <c r="B21">
        <v>7.99</v>
      </c>
      <c r="C21" t="s">
        <v>83</v>
      </c>
      <c r="D21" t="s">
        <v>84</v>
      </c>
      <c r="E21" t="s">
        <v>36</v>
      </c>
      <c r="F21" s="1">
        <v>45294</v>
      </c>
      <c r="G21" t="s">
        <v>85</v>
      </c>
      <c r="H21">
        <v>47</v>
      </c>
      <c r="I21">
        <f>_xll.ciqfunctions.udf.CIQ(A21, "IQ_MARKETCAP", F21)</f>
        <v>109.53792</v>
      </c>
      <c r="J21">
        <f>_xll.ciqfunctions.udf.CIQ(A21, "IQ_PRICE_VOL_HIST_6MTH", F21)</f>
        <v>139.08330000000001</v>
      </c>
      <c r="K21">
        <f>_xll.ciqfunctions.udf.CIQ(A21, "IQ_LASTSALEPRICE", WORKDAY(F21,-1))</f>
        <v>8.67</v>
      </c>
      <c r="L21">
        <f>_xll.ciqfunctions.udf.CIQ(A21, "IQ_LASTSALEPRICE", F21)</f>
        <v>7.99</v>
      </c>
      <c r="M21">
        <f>_xll.ciqfunctions.udf.CIQ(A21, "IQ_LASTSALEPRICE", WORKDAY(F21,5))</f>
        <v>6</v>
      </c>
      <c r="N21">
        <f t="shared" si="0"/>
        <v>-8.1678031014267127E-2</v>
      </c>
      <c r="O21">
        <f t="shared" si="1"/>
        <v>-0.36810932156439541</v>
      </c>
      <c r="P21">
        <f>LN(_xll.ciqfunctions.udf.CIQ("XBI", "IQ_LASTSALEPRICE", WORKDAY(F21,-1))/_xll.ciqfunctions.udf.CIQ("XBI", "IQ_LASTSALEPRICE", WORKDAY(F21,1)))</f>
        <v>8.6821560516810881E-3</v>
      </c>
      <c r="Q21">
        <f>LN(_xll.ciqfunctions.udf.CIQ("XBI", "IQ_LASTSALEPRICE", WORKDAY(F21,-1))/_xll.ciqfunctions.udf.CIQ("XBI", "IQ_LASTSALEPRICE", WORKDAY(F21,5)))</f>
        <v>-2.5170950254529499E-2</v>
      </c>
      <c r="R21">
        <f>_xll.ciqfunctions.udf.CIQ(A21, "IQ_SHORT_INTEREST_PERCENT", F21)</f>
        <v>0.62219999999999998</v>
      </c>
      <c r="S21">
        <f>_xll.ciqfunctions.udf.CIQ(A21, "IQ_BETA_1YR_RSQ", F21)</f>
        <v>3.2799999999999999E-3</v>
      </c>
      <c r="T21">
        <f>_xll.ciqfunctions.udf.CIQ(A21, "IQ_VALUE_TRADED", F21)</f>
        <v>0.44292999999999999</v>
      </c>
    </row>
    <row r="22" spans="1:20" x14ac:dyDescent="0.3">
      <c r="A22" t="s">
        <v>86</v>
      </c>
      <c r="B22">
        <v>1.32</v>
      </c>
      <c r="C22" t="s">
        <v>87</v>
      </c>
      <c r="D22" t="s">
        <v>88</v>
      </c>
      <c r="E22" t="s">
        <v>89</v>
      </c>
      <c r="F22" s="1">
        <v>45294</v>
      </c>
      <c r="G22" t="s">
        <v>90</v>
      </c>
      <c r="H22">
        <v>3</v>
      </c>
      <c r="I22">
        <f>_xll.ciqfunctions.udf.CIQ(A22, "IQ_MARKETCAP", F22)</f>
        <v>3.0640900000000002</v>
      </c>
      <c r="J22">
        <f>_xll.ciqfunctions.udf.CIQ(A22, "IQ_PRICE_VOL_HIST_6MTH", F22)</f>
        <v>88.056799999999996</v>
      </c>
      <c r="K22">
        <f>_xll.ciqfunctions.udf.CIQ(A22, "IQ_LASTSALEPRICE", WORKDAY(F22,-1))</f>
        <v>226.79998000000001</v>
      </c>
      <c r="L22">
        <f>_xll.ciqfunctions.udf.CIQ(A22, "IQ_LASTSALEPRICE", F22)</f>
        <v>237.59997999999999</v>
      </c>
      <c r="M22">
        <f>_xll.ciqfunctions.udf.CIQ(A22, "IQ_LASTSALEPRICE", WORKDAY(F22,5))</f>
        <v>232.19998000000001</v>
      </c>
      <c r="N22">
        <f t="shared" si="0"/>
        <v>4.6520019643230437E-2</v>
      </c>
      <c r="O22">
        <f t="shared" si="1"/>
        <v>2.3530499460971598E-2</v>
      </c>
      <c r="P22">
        <f>LN(_xll.ciqfunctions.udf.CIQ("XBI", "IQ_LASTSALEPRICE", WORKDAY(F22,-1))/_xll.ciqfunctions.udf.CIQ("XBI", "IQ_LASTSALEPRICE", WORKDAY(F22,1)))</f>
        <v>8.6821560516810881E-3</v>
      </c>
      <c r="Q22">
        <f>LN(_xll.ciqfunctions.udf.CIQ("XBI", "IQ_LASTSALEPRICE", WORKDAY(F22,-1))/_xll.ciqfunctions.udf.CIQ("XBI", "IQ_LASTSALEPRICE", WORKDAY(F22,5)))</f>
        <v>-2.5170950254529499E-2</v>
      </c>
      <c r="R22">
        <f>_xll.ciqfunctions.udf.CIQ(A22, "IQ_SHORT_INTEREST_PERCENT", F22)</f>
        <v>0.51746999999999999</v>
      </c>
      <c r="S22">
        <f>_xll.ciqfunctions.udf.CIQ(A22, "IQ_BETA_1YR_RSQ", F22)</f>
        <v>2.5899999999999999E-2</v>
      </c>
      <c r="T22">
        <f>_xll.ciqfunctions.udf.CIQ(A22, "IQ_VALUE_TRADED", F22)</f>
        <v>7.7460000000000001E-2</v>
      </c>
    </row>
    <row r="23" spans="1:20" x14ac:dyDescent="0.3">
      <c r="A23" t="s">
        <v>91</v>
      </c>
      <c r="B23">
        <v>1.83</v>
      </c>
      <c r="C23" t="s">
        <v>92</v>
      </c>
      <c r="D23" t="s">
        <v>93</v>
      </c>
      <c r="E23" t="s">
        <v>22</v>
      </c>
      <c r="F23" s="1">
        <v>45295</v>
      </c>
      <c r="G23" t="s">
        <v>94</v>
      </c>
      <c r="H23">
        <v>59</v>
      </c>
      <c r="I23">
        <f>_xll.ciqfunctions.udf.CIQ(A23, "IQ_MARKETCAP", F23)</f>
        <v>107.75639</v>
      </c>
      <c r="J23">
        <f>_xll.ciqfunctions.udf.CIQ(A23, "IQ_PRICE_VOL_HIST_6MTH", F23)</f>
        <v>81.202500000000001</v>
      </c>
      <c r="K23">
        <f>_xll.ciqfunctions.udf.CIQ(A23, "IQ_LASTSALEPRICE", WORKDAY(F23,-1))</f>
        <v>1.6</v>
      </c>
      <c r="L23">
        <f>_xll.ciqfunctions.udf.CIQ(A23, "IQ_LASTSALEPRICE", F23)</f>
        <v>1.83</v>
      </c>
      <c r="M23">
        <f>_xll.ciqfunctions.udf.CIQ(A23, "IQ_LASTSALEPRICE", WORKDAY(F23,5))</f>
        <v>1.75</v>
      </c>
      <c r="N23">
        <f t="shared" si="0"/>
        <v>0.13431233760759406</v>
      </c>
      <c r="O23">
        <f t="shared" si="1"/>
        <v>8.9612158689687138E-2</v>
      </c>
      <c r="P23">
        <f>LN(_xll.ciqfunctions.udf.CIQ("XBI", "IQ_LASTSALEPRICE", WORKDAY(F23,-1))/_xll.ciqfunctions.udf.CIQ("XBI", "IQ_LASTSALEPRICE", WORKDAY(F23,1)))</f>
        <v>-1.2394524869707721E-2</v>
      </c>
      <c r="Q23">
        <f>LN(_xll.ciqfunctions.udf.CIQ("XBI", "IQ_LASTSALEPRICE", WORKDAY(F23,-1))/_xll.ciqfunctions.udf.CIQ("XBI", "IQ_LASTSALEPRICE", WORKDAY(F23,5)))</f>
        <v>-2.5411341024904596E-2</v>
      </c>
      <c r="R23">
        <f>_xll.ciqfunctions.udf.CIQ(A23, "IQ_SHORT_INTEREST_PERCENT", F23)</f>
        <v>1.07199</v>
      </c>
      <c r="S23">
        <f>_xll.ciqfunctions.udf.CIQ(A23, "IQ_BETA_1YR_RSQ", F23)</f>
        <v>9.3999999999999997E-4</v>
      </c>
      <c r="T23">
        <f>_xll.ciqfunctions.udf.CIQ(A23, "IQ_VALUE_TRADED", F23)</f>
        <v>1.89428</v>
      </c>
    </row>
    <row r="24" spans="1:20" x14ac:dyDescent="0.3">
      <c r="A24" t="s">
        <v>72</v>
      </c>
      <c r="B24">
        <v>3</v>
      </c>
      <c r="C24" t="s">
        <v>95</v>
      </c>
      <c r="D24" t="s">
        <v>96</v>
      </c>
      <c r="E24" t="s">
        <v>97</v>
      </c>
      <c r="F24" s="1">
        <v>45295</v>
      </c>
      <c r="G24" t="s">
        <v>98</v>
      </c>
      <c r="H24">
        <v>13</v>
      </c>
      <c r="I24">
        <f>_xll.ciqfunctions.udf.CIQ(A24, "IQ_MARKETCAP", F24)</f>
        <v>193.17959999999999</v>
      </c>
      <c r="J24">
        <f>_xll.ciqfunctions.udf.CIQ(A24, "IQ_PRICE_VOL_HIST_6MTH", F24)</f>
        <v>0</v>
      </c>
      <c r="K24">
        <f>_xll.ciqfunctions.udf.CIQ(A24, "IQ_LASTSALEPRICE", WORKDAY(F24,-1))</f>
        <v>0</v>
      </c>
      <c r="L24">
        <f>_xll.ciqfunctions.udf.CIQ(A24, "IQ_LASTSALEPRICE", F24)</f>
        <v>0</v>
      </c>
      <c r="M24">
        <f>_xll.ciqfunctions.udf.CIQ(A24, "IQ_LASTSALEPRICE", WORKDAY(F24,5))</f>
        <v>0</v>
      </c>
      <c r="N24" t="e">
        <f t="shared" si="0"/>
        <v>#DIV/0!</v>
      </c>
      <c r="O24" t="e">
        <f t="shared" si="1"/>
        <v>#DIV/0!</v>
      </c>
      <c r="P24">
        <f>LN(_xll.ciqfunctions.udf.CIQ("XBI", "IQ_LASTSALEPRICE", WORKDAY(F24,-1))/_xll.ciqfunctions.udf.CIQ("XBI", "IQ_LASTSALEPRICE", WORKDAY(F24,1)))</f>
        <v>-1.2394524869707721E-2</v>
      </c>
      <c r="Q24">
        <f>LN(_xll.ciqfunctions.udf.CIQ("XBI", "IQ_LASTSALEPRICE", WORKDAY(F24,-1))/_xll.ciqfunctions.udf.CIQ("XBI", "IQ_LASTSALEPRICE", WORKDAY(F24,5)))</f>
        <v>-2.5411341024904596E-2</v>
      </c>
      <c r="R24">
        <f>_xll.ciqfunctions.udf.CIQ(A24, "IQ_SHORT_INTEREST_PERCENT", F24)</f>
        <v>0</v>
      </c>
      <c r="S24">
        <f>_xll.ciqfunctions.udf.CIQ(A24, "IQ_BETA_1YR_RSQ", F24)</f>
        <v>0</v>
      </c>
      <c r="T24">
        <f>_xll.ciqfunctions.udf.CIQ(A24, "IQ_VALUE_TRADED", F24)</f>
        <v>0</v>
      </c>
    </row>
    <row r="25" spans="1:20" x14ac:dyDescent="0.3">
      <c r="A25" t="s">
        <v>99</v>
      </c>
      <c r="B25">
        <v>1.88</v>
      </c>
      <c r="C25" t="s">
        <v>100</v>
      </c>
      <c r="D25" t="s">
        <v>101</v>
      </c>
      <c r="E25" t="s">
        <v>46</v>
      </c>
      <c r="F25" s="1">
        <v>45295</v>
      </c>
      <c r="G25" t="s">
        <v>102</v>
      </c>
      <c r="H25">
        <v>112</v>
      </c>
      <c r="I25">
        <f>_xll.ciqfunctions.udf.CIQ(A25, "IQ_MARKETCAP", F25)</f>
        <v>151.86847</v>
      </c>
      <c r="J25">
        <f>_xll.ciqfunctions.udf.CIQ(A25, "IQ_PRICE_VOL_HIST_6MTH", F25)</f>
        <v>138.0034</v>
      </c>
      <c r="K25">
        <f>_xll.ciqfunctions.udf.CIQ(A25, "IQ_LASTSALEPRICE", WORKDAY(F25,-1))</f>
        <v>1.66</v>
      </c>
      <c r="L25">
        <f>_xll.ciqfunctions.udf.CIQ(A25, "IQ_LASTSALEPRICE", F25)</f>
        <v>1.88</v>
      </c>
      <c r="M25">
        <f>_xll.ciqfunctions.udf.CIQ(A25, "IQ_LASTSALEPRICE", WORKDAY(F25,5))</f>
        <v>2.0699999999999998</v>
      </c>
      <c r="N25">
        <f t="shared" si="0"/>
        <v>0.12445417447340605</v>
      </c>
      <c r="O25">
        <f t="shared" si="1"/>
        <v>0.2207310049088258</v>
      </c>
      <c r="P25">
        <f>LN(_xll.ciqfunctions.udf.CIQ("XBI", "IQ_LASTSALEPRICE", WORKDAY(F25,-1))/_xll.ciqfunctions.udf.CIQ("XBI", "IQ_LASTSALEPRICE", WORKDAY(F25,1)))</f>
        <v>-1.2394524869707721E-2</v>
      </c>
      <c r="Q25">
        <f>LN(_xll.ciqfunctions.udf.CIQ("XBI", "IQ_LASTSALEPRICE", WORKDAY(F25,-1))/_xll.ciqfunctions.udf.CIQ("XBI", "IQ_LASTSALEPRICE", WORKDAY(F25,5)))</f>
        <v>-2.5411341024904596E-2</v>
      </c>
      <c r="R25">
        <f>_xll.ciqfunctions.udf.CIQ(A25, "IQ_SHORT_INTEREST_PERCENT", F25)</f>
        <v>5.0140200000000004</v>
      </c>
      <c r="S25">
        <f>_xll.ciqfunctions.udf.CIQ(A25, "IQ_BETA_1YR_RSQ", F25)</f>
        <v>4.6429999999999999E-2</v>
      </c>
      <c r="T25">
        <f>_xll.ciqfunctions.udf.CIQ(A25, "IQ_VALUE_TRADED", F25)</f>
        <v>2.46834</v>
      </c>
    </row>
    <row r="26" spans="1:20" x14ac:dyDescent="0.3">
      <c r="A26" t="s">
        <v>99</v>
      </c>
      <c r="B26">
        <v>1.88</v>
      </c>
      <c r="C26" t="s">
        <v>103</v>
      </c>
      <c r="D26" t="s">
        <v>104</v>
      </c>
      <c r="E26" t="s">
        <v>22</v>
      </c>
      <c r="F26" s="1">
        <v>45295</v>
      </c>
      <c r="G26" t="s">
        <v>105</v>
      </c>
      <c r="H26">
        <v>112</v>
      </c>
      <c r="I26">
        <f>_xll.ciqfunctions.udf.CIQ(A26, "IQ_MARKETCAP", F26)</f>
        <v>151.86847</v>
      </c>
      <c r="J26">
        <f>_xll.ciqfunctions.udf.CIQ(A26, "IQ_PRICE_VOL_HIST_6MTH", F26)</f>
        <v>138.0034</v>
      </c>
      <c r="K26">
        <f>_xll.ciqfunctions.udf.CIQ(A26, "IQ_LASTSALEPRICE", WORKDAY(F26,-1))</f>
        <v>1.66</v>
      </c>
      <c r="L26">
        <f>_xll.ciqfunctions.udf.CIQ(A26, "IQ_LASTSALEPRICE", F26)</f>
        <v>1.88</v>
      </c>
      <c r="M26">
        <f>_xll.ciqfunctions.udf.CIQ(A26, "IQ_LASTSALEPRICE", WORKDAY(F26,5))</f>
        <v>2.0699999999999998</v>
      </c>
      <c r="N26">
        <f t="shared" si="0"/>
        <v>0.12445417447340605</v>
      </c>
      <c r="O26">
        <f t="shared" si="1"/>
        <v>0.2207310049088258</v>
      </c>
      <c r="P26">
        <f>LN(_xll.ciqfunctions.udf.CIQ("XBI", "IQ_LASTSALEPRICE", WORKDAY(F26,-1))/_xll.ciqfunctions.udf.CIQ("XBI", "IQ_LASTSALEPRICE", WORKDAY(F26,1)))</f>
        <v>-1.2394524869707721E-2</v>
      </c>
      <c r="Q26">
        <f>LN(_xll.ciqfunctions.udf.CIQ("XBI", "IQ_LASTSALEPRICE", WORKDAY(F26,-1))/_xll.ciqfunctions.udf.CIQ("XBI", "IQ_LASTSALEPRICE", WORKDAY(F26,5)))</f>
        <v>-2.5411341024904596E-2</v>
      </c>
      <c r="R26">
        <f>_xll.ciqfunctions.udf.CIQ(A26, "IQ_SHORT_INTEREST_PERCENT", F26)</f>
        <v>5.0140200000000004</v>
      </c>
      <c r="S26">
        <f>_xll.ciqfunctions.udf.CIQ(A26, "IQ_BETA_1YR_RSQ", F26)</f>
        <v>4.6429999999999999E-2</v>
      </c>
      <c r="T26">
        <f>_xll.ciqfunctions.udf.CIQ(A26, "IQ_VALUE_TRADED", F26)</f>
        <v>2.46834</v>
      </c>
    </row>
    <row r="27" spans="1:20" x14ac:dyDescent="0.3">
      <c r="A27" t="s">
        <v>106</v>
      </c>
      <c r="B27">
        <v>3.34</v>
      </c>
      <c r="C27" t="s">
        <v>107</v>
      </c>
      <c r="D27" t="s">
        <v>108</v>
      </c>
      <c r="E27" t="s">
        <v>17</v>
      </c>
      <c r="F27" s="1">
        <v>45295</v>
      </c>
      <c r="G27" t="s">
        <v>109</v>
      </c>
      <c r="H27">
        <v>59</v>
      </c>
      <c r="I27">
        <f>_xll.ciqfunctions.udf.CIQ(A27, "IQ_MARKETCAP", F27)</f>
        <v>196.46575999999999</v>
      </c>
      <c r="J27">
        <f>_xll.ciqfunctions.udf.CIQ(A27, "IQ_PRICE_VOL_HIST_6MTH", F27)</f>
        <v>180.33840000000001</v>
      </c>
      <c r="K27">
        <f>_xll.ciqfunctions.udf.CIQ(A27, "IQ_LASTSALEPRICE", WORKDAY(F27,-1))</f>
        <v>3.35</v>
      </c>
      <c r="L27">
        <f>_xll.ciqfunctions.udf.CIQ(A27, "IQ_LASTSALEPRICE", F27)</f>
        <v>3.34</v>
      </c>
      <c r="M27">
        <f>_xll.ciqfunctions.udf.CIQ(A27, "IQ_LASTSALEPRICE", WORKDAY(F27,5))</f>
        <v>3.2</v>
      </c>
      <c r="N27">
        <f t="shared" si="0"/>
        <v>-2.9895388483660483E-3</v>
      </c>
      <c r="O27">
        <f t="shared" si="1"/>
        <v>-4.5809536031294222E-2</v>
      </c>
      <c r="P27">
        <f>LN(_xll.ciqfunctions.udf.CIQ("XBI", "IQ_LASTSALEPRICE", WORKDAY(F27,-1))/_xll.ciqfunctions.udf.CIQ("XBI", "IQ_LASTSALEPRICE", WORKDAY(F27,1)))</f>
        <v>-1.2394524869707721E-2</v>
      </c>
      <c r="Q27">
        <f>LN(_xll.ciqfunctions.udf.CIQ("XBI", "IQ_LASTSALEPRICE", WORKDAY(F27,-1))/_xll.ciqfunctions.udf.CIQ("XBI", "IQ_LASTSALEPRICE", WORKDAY(F27,5)))</f>
        <v>-2.5411341024904596E-2</v>
      </c>
      <c r="R27">
        <f>_xll.ciqfunctions.udf.CIQ(A27, "IQ_SHORT_INTEREST_PERCENT", F27)</f>
        <v>6.0407900000000003</v>
      </c>
      <c r="S27">
        <f>_xll.ciqfunctions.udf.CIQ(A27, "IQ_BETA_1YR_RSQ", F27)</f>
        <v>0.25003999999999998</v>
      </c>
      <c r="T27">
        <f>_xll.ciqfunctions.udf.CIQ(A27, "IQ_VALUE_TRADED", F27)</f>
        <v>1.83975</v>
      </c>
    </row>
    <row r="28" spans="1:20" x14ac:dyDescent="0.3">
      <c r="A28" t="s">
        <v>106</v>
      </c>
      <c r="B28">
        <v>3.34</v>
      </c>
      <c r="C28" t="s">
        <v>110</v>
      </c>
      <c r="D28" t="s">
        <v>111</v>
      </c>
      <c r="E28" t="s">
        <v>22</v>
      </c>
      <c r="F28" s="1">
        <v>45295</v>
      </c>
      <c r="G28" t="s">
        <v>112</v>
      </c>
      <c r="H28">
        <v>59</v>
      </c>
      <c r="I28">
        <f>_xll.ciqfunctions.udf.CIQ(A28, "IQ_MARKETCAP", F28)</f>
        <v>196.46575999999999</v>
      </c>
      <c r="J28">
        <f>_xll.ciqfunctions.udf.CIQ(A28, "IQ_PRICE_VOL_HIST_6MTH", F28)</f>
        <v>180.33840000000001</v>
      </c>
      <c r="K28">
        <f>_xll.ciqfunctions.udf.CIQ(A28, "IQ_LASTSALEPRICE", WORKDAY(F28,-1))</f>
        <v>3.35</v>
      </c>
      <c r="L28">
        <f>_xll.ciqfunctions.udf.CIQ(A28, "IQ_LASTSALEPRICE", F28)</f>
        <v>3.34</v>
      </c>
      <c r="M28">
        <f>_xll.ciqfunctions.udf.CIQ(A28, "IQ_LASTSALEPRICE", WORKDAY(F28,5))</f>
        <v>3.2</v>
      </c>
      <c r="N28">
        <f t="shared" si="0"/>
        <v>-2.9895388483660483E-3</v>
      </c>
      <c r="O28">
        <f t="shared" si="1"/>
        <v>-4.5809536031294222E-2</v>
      </c>
      <c r="P28">
        <f>LN(_xll.ciqfunctions.udf.CIQ("XBI", "IQ_LASTSALEPRICE", WORKDAY(F28,-1))/_xll.ciqfunctions.udf.CIQ("XBI", "IQ_LASTSALEPRICE", WORKDAY(F28,1)))</f>
        <v>-1.2394524869707721E-2</v>
      </c>
      <c r="Q28">
        <f>LN(_xll.ciqfunctions.udf.CIQ("XBI", "IQ_LASTSALEPRICE", WORKDAY(F28,-1))/_xll.ciqfunctions.udf.CIQ("XBI", "IQ_LASTSALEPRICE", WORKDAY(F28,5)))</f>
        <v>-2.5411341024904596E-2</v>
      </c>
      <c r="R28">
        <f>_xll.ciqfunctions.udf.CIQ(A28, "IQ_SHORT_INTEREST_PERCENT", F28)</f>
        <v>6.0407900000000003</v>
      </c>
      <c r="S28">
        <f>_xll.ciqfunctions.udf.CIQ(A28, "IQ_BETA_1YR_RSQ", F28)</f>
        <v>0.25003999999999998</v>
      </c>
      <c r="T28">
        <f>_xll.ciqfunctions.udf.CIQ(A28, "IQ_VALUE_TRADED", F28)</f>
        <v>1.83975</v>
      </c>
    </row>
    <row r="29" spans="1:20" x14ac:dyDescent="0.3">
      <c r="A29" t="s">
        <v>113</v>
      </c>
      <c r="B29">
        <v>19.13</v>
      </c>
      <c r="C29" t="s">
        <v>114</v>
      </c>
      <c r="D29" t="s">
        <v>115</v>
      </c>
      <c r="E29" t="s">
        <v>76</v>
      </c>
      <c r="F29" s="1">
        <v>45295</v>
      </c>
      <c r="G29" t="s">
        <v>116</v>
      </c>
      <c r="H29">
        <v>74</v>
      </c>
      <c r="I29">
        <f>_xll.ciqfunctions.udf.CIQ(A29, "IQ_MARKETCAP", F29)</f>
        <v>1345.22102</v>
      </c>
      <c r="J29">
        <f>_xll.ciqfunctions.udf.CIQ(A29, "IQ_PRICE_VOL_HIST_6MTH", F29)</f>
        <v>58.664999999999999</v>
      </c>
      <c r="K29">
        <f>_xll.ciqfunctions.udf.CIQ(A29, "IQ_LASTSALEPRICE", WORKDAY(F29,-1))</f>
        <v>19.98</v>
      </c>
      <c r="L29">
        <f>_xll.ciqfunctions.udf.CIQ(A29, "IQ_LASTSALEPRICE", F29)</f>
        <v>19.125</v>
      </c>
      <c r="M29">
        <f>_xll.ciqfunctions.udf.CIQ(A29, "IQ_LASTSALEPRICE", WORKDAY(F29,5))</f>
        <v>19.28</v>
      </c>
      <c r="N29">
        <f t="shared" si="0"/>
        <v>-4.3735393507807932E-2</v>
      </c>
      <c r="O29">
        <f t="shared" si="1"/>
        <v>-3.5663484038007891E-2</v>
      </c>
      <c r="P29">
        <f>LN(_xll.ciqfunctions.udf.CIQ("XBI", "IQ_LASTSALEPRICE", WORKDAY(F29,-1))/_xll.ciqfunctions.udf.CIQ("XBI", "IQ_LASTSALEPRICE", WORKDAY(F29,1)))</f>
        <v>-1.2394524869707721E-2</v>
      </c>
      <c r="Q29">
        <f>LN(_xll.ciqfunctions.udf.CIQ("XBI", "IQ_LASTSALEPRICE", WORKDAY(F29,-1))/_xll.ciqfunctions.udf.CIQ("XBI", "IQ_LASTSALEPRICE", WORKDAY(F29,5)))</f>
        <v>-2.5411341024904596E-2</v>
      </c>
      <c r="R29">
        <f>_xll.ciqfunctions.udf.CIQ(A29, "IQ_SHORT_INTEREST_PERCENT", F29)</f>
        <v>4.6568899999999998</v>
      </c>
      <c r="S29">
        <f>_xll.ciqfunctions.udf.CIQ(A29, "IQ_BETA_1YR_RSQ", F29)</f>
        <v>2.2710000000000001E-2</v>
      </c>
      <c r="T29">
        <f>_xll.ciqfunctions.udf.CIQ(A29, "IQ_VALUE_TRADED", F29)</f>
        <v>26.436599999999999</v>
      </c>
    </row>
    <row r="30" spans="1:20" x14ac:dyDescent="0.3">
      <c r="A30" t="s">
        <v>117</v>
      </c>
      <c r="B30">
        <v>43.31</v>
      </c>
      <c r="C30" t="s">
        <v>118</v>
      </c>
      <c r="D30" t="s">
        <v>119</v>
      </c>
      <c r="E30" t="s">
        <v>22</v>
      </c>
      <c r="F30" s="1">
        <v>45295</v>
      </c>
      <c r="G30" t="s">
        <v>120</v>
      </c>
      <c r="H30">
        <v>66</v>
      </c>
      <c r="I30">
        <f>_xll.ciqfunctions.udf.CIQ(A30, "IQ_MARKETCAP", F30)</f>
        <v>2559.4674199999999</v>
      </c>
      <c r="J30">
        <f>_xll.ciqfunctions.udf.CIQ(A30, "IQ_PRICE_VOL_HIST_6MTH", F30)</f>
        <v>63.550699999999999</v>
      </c>
      <c r="K30">
        <f>_xll.ciqfunctions.udf.CIQ(A30, "IQ_LASTSALEPRICE", WORKDAY(F30,-1))</f>
        <v>43.88</v>
      </c>
      <c r="L30">
        <f>_xll.ciqfunctions.udf.CIQ(A30, "IQ_LASTSALEPRICE", F30)</f>
        <v>43.31</v>
      </c>
      <c r="M30">
        <f>_xll.ciqfunctions.udf.CIQ(A30, "IQ_LASTSALEPRICE", WORKDAY(F30,5))</f>
        <v>41.51</v>
      </c>
      <c r="N30">
        <f t="shared" si="0"/>
        <v>-1.307508018049424E-2</v>
      </c>
      <c r="O30">
        <f t="shared" si="1"/>
        <v>-5.5524273342082174E-2</v>
      </c>
      <c r="P30">
        <f>LN(_xll.ciqfunctions.udf.CIQ("XBI", "IQ_LASTSALEPRICE", WORKDAY(F30,-1))/_xll.ciqfunctions.udf.CIQ("XBI", "IQ_LASTSALEPRICE", WORKDAY(F30,1)))</f>
        <v>-1.2394524869707721E-2</v>
      </c>
      <c r="Q30">
        <f>LN(_xll.ciqfunctions.udf.CIQ("XBI", "IQ_LASTSALEPRICE", WORKDAY(F30,-1))/_xll.ciqfunctions.udf.CIQ("XBI", "IQ_LASTSALEPRICE", WORKDAY(F30,5)))</f>
        <v>-2.5411341024904596E-2</v>
      </c>
      <c r="R30">
        <f>_xll.ciqfunctions.udf.CIQ(A30, "IQ_SHORT_INTEREST_PERCENT", F30)</f>
        <v>14.61566</v>
      </c>
      <c r="S30">
        <f>_xll.ciqfunctions.udf.CIQ(A30, "IQ_BETA_1YR_RSQ", F30)</f>
        <v>0.13496</v>
      </c>
      <c r="T30">
        <f>_xll.ciqfunctions.udf.CIQ(A30, "IQ_VALUE_TRADED", F30)</f>
        <v>58.388849999999998</v>
      </c>
    </row>
    <row r="31" spans="1:20" x14ac:dyDescent="0.3">
      <c r="A31" t="s">
        <v>121</v>
      </c>
      <c r="B31">
        <v>0.91</v>
      </c>
      <c r="C31" t="s">
        <v>122</v>
      </c>
      <c r="D31" t="s">
        <v>123</v>
      </c>
      <c r="E31" t="s">
        <v>124</v>
      </c>
      <c r="F31" s="1">
        <v>45295</v>
      </c>
      <c r="G31" t="s">
        <v>125</v>
      </c>
      <c r="H31">
        <v>4</v>
      </c>
      <c r="I31">
        <f>_xll.ciqfunctions.udf.CIQ(A31, "IQ_MARKETCAP", F31)</f>
        <v>9.4161599999999996</v>
      </c>
      <c r="J31">
        <f>_xll.ciqfunctions.udf.CIQ(A31, "IQ_PRICE_VOL_HIST_6MTH", F31)</f>
        <v>145.02680000000001</v>
      </c>
      <c r="K31">
        <f>_xll.ciqfunctions.udf.CIQ(A31, "IQ_LASTSALEPRICE", WORKDAY(F31,-1))</f>
        <v>14.68</v>
      </c>
      <c r="L31">
        <f>_xll.ciqfunctions.udf.CIQ(A31, "IQ_LASTSALEPRICE", F31)</f>
        <v>14.5168</v>
      </c>
      <c r="M31">
        <f>_xll.ciqfunctions.udf.CIQ(A31, "IQ_LASTSALEPRICE", WORKDAY(F31,5))</f>
        <v>13.860799999999999</v>
      </c>
      <c r="N31">
        <f t="shared" si="0"/>
        <v>-1.1179423753142043E-2</v>
      </c>
      <c r="O31">
        <f t="shared" si="1"/>
        <v>-5.7421311032630776E-2</v>
      </c>
      <c r="P31">
        <f>LN(_xll.ciqfunctions.udf.CIQ("XBI", "IQ_LASTSALEPRICE", WORKDAY(F31,-1))/_xll.ciqfunctions.udf.CIQ("XBI", "IQ_LASTSALEPRICE", WORKDAY(F31,1)))</f>
        <v>-1.2394524869707721E-2</v>
      </c>
      <c r="Q31">
        <f>LN(_xll.ciqfunctions.udf.CIQ("XBI", "IQ_LASTSALEPRICE", WORKDAY(F31,-1))/_xll.ciqfunctions.udf.CIQ("XBI", "IQ_LASTSALEPRICE", WORKDAY(F31,5)))</f>
        <v>-2.5411341024904596E-2</v>
      </c>
      <c r="R31">
        <f>_xll.ciqfunctions.udf.CIQ(A31, "IQ_SHORT_INTEREST_PERCENT", F31)</f>
        <v>0.38244</v>
      </c>
      <c r="S31">
        <f>_xll.ciqfunctions.udf.CIQ(A31, "IQ_BETA_1YR_RSQ", F31)</f>
        <v>2.0000000000000001E-4</v>
      </c>
      <c r="T31">
        <f>_xll.ciqfunctions.udf.CIQ(A31, "IQ_VALUE_TRADED", F31)</f>
        <v>2.1545700000000001</v>
      </c>
    </row>
    <row r="32" spans="1:20" x14ac:dyDescent="0.3">
      <c r="A32" t="s">
        <v>126</v>
      </c>
      <c r="B32">
        <v>1.35</v>
      </c>
      <c r="C32" t="s">
        <v>127</v>
      </c>
      <c r="D32" t="s">
        <v>128</v>
      </c>
      <c r="E32" t="s">
        <v>22</v>
      </c>
      <c r="F32" s="1">
        <v>45295</v>
      </c>
      <c r="G32" t="s">
        <v>129</v>
      </c>
      <c r="H32">
        <v>2</v>
      </c>
      <c r="I32" t="str">
        <f>_xll.ciqfunctions.udf.CIQ(A32, "IQ_MARKETCAP", F32)</f>
        <v>(Invalid Identifier)</v>
      </c>
      <c r="J32" t="str">
        <f>_xll.ciqfunctions.udf.CIQ(A32, "IQ_PRICE_VOL_HIST_6MTH", F32)</f>
        <v>(Invalid Identifier)</v>
      </c>
      <c r="K32" t="str">
        <f>_xll.ciqfunctions.udf.CIQ(A32, "IQ_LASTSALEPRICE", WORKDAY(F32,-1))</f>
        <v>(Invalid Identifier)</v>
      </c>
      <c r="L32" t="str">
        <f>_xll.ciqfunctions.udf.CIQ(A32, "IQ_LASTSALEPRICE", F32)</f>
        <v>(Invalid Identifier)</v>
      </c>
      <c r="M32" t="str">
        <f>_xll.ciqfunctions.udf.CIQ(A32, "IQ_LASTSALEPRICE", WORKDAY(F32,5))</f>
        <v>(Invalid Identifier)</v>
      </c>
      <c r="N32" t="e">
        <f t="shared" si="0"/>
        <v>#VALUE!</v>
      </c>
      <c r="O32" t="e">
        <f t="shared" si="1"/>
        <v>#VALUE!</v>
      </c>
      <c r="P32">
        <f>LN(_xll.ciqfunctions.udf.CIQ("XBI", "IQ_LASTSALEPRICE", WORKDAY(F32,-1))/_xll.ciqfunctions.udf.CIQ("XBI", "IQ_LASTSALEPRICE", WORKDAY(F32,1)))</f>
        <v>-1.2394524869707721E-2</v>
      </c>
      <c r="Q32">
        <f>LN(_xll.ciqfunctions.udf.CIQ("XBI", "IQ_LASTSALEPRICE", WORKDAY(F32,-1))/_xll.ciqfunctions.udf.CIQ("XBI", "IQ_LASTSALEPRICE", WORKDAY(F32,5)))</f>
        <v>-2.5411341024904596E-2</v>
      </c>
      <c r="R32" t="str">
        <f>_xll.ciqfunctions.udf.CIQ(A32, "IQ_SHORT_INTEREST_PERCENT", F32)</f>
        <v>(Invalid Identifier)</v>
      </c>
      <c r="S32" t="str">
        <f>_xll.ciqfunctions.udf.CIQ(A32, "IQ_BETA_1YR_RSQ", F32)</f>
        <v>(Invalid Identifier)</v>
      </c>
      <c r="T32" t="str">
        <f>_xll.ciqfunctions.udf.CIQ(A32, "IQ_VALUE_TRADED", F32)</f>
        <v>(Invalid Identifier)</v>
      </c>
    </row>
    <row r="33" spans="1:20" x14ac:dyDescent="0.3">
      <c r="A33" t="s">
        <v>130</v>
      </c>
      <c r="B33">
        <v>116.27</v>
      </c>
      <c r="C33" t="s">
        <v>127</v>
      </c>
      <c r="D33" t="s">
        <v>128</v>
      </c>
      <c r="E33" t="s">
        <v>22</v>
      </c>
      <c r="F33" s="1">
        <v>45295</v>
      </c>
      <c r="G33" t="s">
        <v>129</v>
      </c>
      <c r="I33">
        <f>_xll.ciqfunctions.udf.CIQ(A33, "IQ_MARKETCAP", F33)</f>
        <v>296506.04106000002</v>
      </c>
      <c r="J33">
        <f>_xll.ciqfunctions.udf.CIQ(A33, "IQ_PRICE_VOL_HIST_6MTH", F33)</f>
        <v>18.186299999999999</v>
      </c>
      <c r="K33">
        <f>_xll.ciqfunctions.udf.CIQ(A33, "IQ_LASTSALEPRICE", WORKDAY(F33,-1))</f>
        <v>114.77</v>
      </c>
      <c r="L33">
        <f>_xll.ciqfunctions.udf.CIQ(A33, "IQ_LASTSALEPRICE", F33)</f>
        <v>117.01</v>
      </c>
      <c r="M33">
        <f>_xll.ciqfunctions.udf.CIQ(A33, "IQ_LASTSALEPRICE", WORKDAY(F33,5))</f>
        <v>118.43</v>
      </c>
      <c r="N33">
        <f t="shared" si="0"/>
        <v>1.9329275538289684E-2</v>
      </c>
      <c r="O33">
        <f t="shared" si="1"/>
        <v>3.1391943040826834E-2</v>
      </c>
      <c r="P33">
        <f>LN(_xll.ciqfunctions.udf.CIQ("XBI", "IQ_LASTSALEPRICE", WORKDAY(F33,-1))/_xll.ciqfunctions.udf.CIQ("XBI", "IQ_LASTSALEPRICE", WORKDAY(F33,1)))</f>
        <v>-1.2394524869707721E-2</v>
      </c>
      <c r="Q33">
        <f>LN(_xll.ciqfunctions.udf.CIQ("XBI", "IQ_LASTSALEPRICE", WORKDAY(F33,-1))/_xll.ciqfunctions.udf.CIQ("XBI", "IQ_LASTSALEPRICE", WORKDAY(F33,5)))</f>
        <v>-2.5411341024904596E-2</v>
      </c>
      <c r="R33">
        <f>_xll.ciqfunctions.udf.CIQ(A33, "IQ_SHORT_INTEREST_PERCENT", F33)</f>
        <v>0.53146000000000004</v>
      </c>
      <c r="S33">
        <f>_xll.ciqfunctions.udf.CIQ(A33, "IQ_BETA_1YR_RSQ", F33)</f>
        <v>7.8600000000000007E-3</v>
      </c>
      <c r="T33">
        <f>_xll.ciqfunctions.udf.CIQ(A33, "IQ_VALUE_TRADED", F33)</f>
        <v>1344.70361</v>
      </c>
    </row>
    <row r="34" spans="1:20" x14ac:dyDescent="0.3">
      <c r="A34" t="s">
        <v>131</v>
      </c>
      <c r="B34">
        <v>2.41</v>
      </c>
      <c r="C34" t="s">
        <v>132</v>
      </c>
      <c r="D34" t="s">
        <v>104</v>
      </c>
      <c r="E34" t="s">
        <v>22</v>
      </c>
      <c r="F34" s="1">
        <v>45295</v>
      </c>
      <c r="G34" t="s">
        <v>133</v>
      </c>
      <c r="H34">
        <v>145</v>
      </c>
      <c r="I34">
        <f>_xll.ciqfunctions.udf.CIQ(A34, "IQ_MARKETCAP", F34)</f>
        <v>398.25958000000003</v>
      </c>
      <c r="J34">
        <f>_xll.ciqfunctions.udf.CIQ(A34, "IQ_PRICE_VOL_HIST_6MTH", F34)</f>
        <v>47.012</v>
      </c>
      <c r="K34">
        <f>_xll.ciqfunctions.udf.CIQ(A34, "IQ_LASTSALEPRICE", WORKDAY(F34,-1))</f>
        <v>2.31</v>
      </c>
      <c r="L34">
        <f>_xll.ciqfunctions.udf.CIQ(A34, "IQ_LASTSALEPRICE", F34)</f>
        <v>2.41</v>
      </c>
      <c r="M34">
        <f>_xll.ciqfunctions.udf.CIQ(A34, "IQ_LASTSALEPRICE", WORKDAY(F34,5))</f>
        <v>2.56</v>
      </c>
      <c r="N34">
        <f t="shared" si="0"/>
        <v>4.2379222968861541E-2</v>
      </c>
      <c r="O34">
        <f t="shared" si="1"/>
        <v>0.10275973395776894</v>
      </c>
      <c r="P34">
        <f>LN(_xll.ciqfunctions.udf.CIQ("XBI", "IQ_LASTSALEPRICE", WORKDAY(F34,-1))/_xll.ciqfunctions.udf.CIQ("XBI", "IQ_LASTSALEPRICE", WORKDAY(F34,1)))</f>
        <v>-1.2394524869707721E-2</v>
      </c>
      <c r="Q34">
        <f>LN(_xll.ciqfunctions.udf.CIQ("XBI", "IQ_LASTSALEPRICE", WORKDAY(F34,-1))/_xll.ciqfunctions.udf.CIQ("XBI", "IQ_LASTSALEPRICE", WORKDAY(F34,5)))</f>
        <v>-2.5411341024904596E-2</v>
      </c>
      <c r="R34">
        <f>_xll.ciqfunctions.udf.CIQ(A34, "IQ_SHORT_INTEREST_PERCENT", F34)</f>
        <v>0</v>
      </c>
      <c r="S34">
        <f>_xll.ciqfunctions.udf.CIQ(A34, "IQ_BETA_1YR_RSQ", F34)</f>
        <v>0</v>
      </c>
      <c r="T34">
        <f>_xll.ciqfunctions.udf.CIQ(A34, "IQ_VALUE_TRADED", F34)</f>
        <v>0.38980999999999999</v>
      </c>
    </row>
    <row r="35" spans="1:20" x14ac:dyDescent="0.3">
      <c r="A35" t="s">
        <v>134</v>
      </c>
      <c r="B35">
        <v>3.79</v>
      </c>
      <c r="C35" t="s">
        <v>135</v>
      </c>
      <c r="D35" t="s">
        <v>136</v>
      </c>
      <c r="E35" t="s">
        <v>36</v>
      </c>
      <c r="F35" s="1">
        <v>45295</v>
      </c>
      <c r="G35" t="s">
        <v>137</v>
      </c>
      <c r="H35">
        <v>144</v>
      </c>
      <c r="I35">
        <f>_xll.ciqfunctions.udf.CIQ(A35, "IQ_MARKETCAP", F35)</f>
        <v>292.69869999999997</v>
      </c>
      <c r="J35">
        <f>_xll.ciqfunctions.udf.CIQ(A35, "IQ_PRICE_VOL_HIST_6MTH", F35)</f>
        <v>115.7805</v>
      </c>
      <c r="K35">
        <f>_xll.ciqfunctions.udf.CIQ(A35, "IQ_LASTSALEPRICE", WORKDAY(F35,-1))</f>
        <v>3.59</v>
      </c>
      <c r="L35">
        <f>_xll.ciqfunctions.udf.CIQ(A35, "IQ_LASTSALEPRICE", F35)</f>
        <v>3.79</v>
      </c>
      <c r="M35">
        <f>_xll.ciqfunctions.udf.CIQ(A35, "IQ_LASTSALEPRICE", WORKDAY(F35,5))</f>
        <v>2.44</v>
      </c>
      <c r="N35">
        <f t="shared" si="0"/>
        <v>5.4213816594147521E-2</v>
      </c>
      <c r="O35">
        <f t="shared" si="1"/>
        <v>-0.38615416319507689</v>
      </c>
      <c r="P35">
        <f>LN(_xll.ciqfunctions.udf.CIQ("XBI", "IQ_LASTSALEPRICE", WORKDAY(F35,-1))/_xll.ciqfunctions.udf.CIQ("XBI", "IQ_LASTSALEPRICE", WORKDAY(F35,1)))</f>
        <v>-1.2394524869707721E-2</v>
      </c>
      <c r="Q35">
        <f>LN(_xll.ciqfunctions.udf.CIQ("XBI", "IQ_LASTSALEPRICE", WORKDAY(F35,-1))/_xll.ciqfunctions.udf.CIQ("XBI", "IQ_LASTSALEPRICE", WORKDAY(F35,5)))</f>
        <v>-2.5411341024904596E-2</v>
      </c>
      <c r="R35">
        <f>_xll.ciqfunctions.udf.CIQ(A35, "IQ_SHORT_INTEREST_PERCENT", F35)</f>
        <v>2.7758600000000002</v>
      </c>
      <c r="S35">
        <f>_xll.ciqfunctions.udf.CIQ(A35, "IQ_BETA_1YR_RSQ", F35)</f>
        <v>2.1850000000000001E-2</v>
      </c>
      <c r="T35">
        <f>_xll.ciqfunctions.udf.CIQ(A35, "IQ_VALUE_TRADED", F35)</f>
        <v>15.36482</v>
      </c>
    </row>
    <row r="36" spans="1:20" x14ac:dyDescent="0.3">
      <c r="A36" t="s">
        <v>134</v>
      </c>
      <c r="B36">
        <v>3.79</v>
      </c>
      <c r="C36" t="s">
        <v>135</v>
      </c>
      <c r="D36" t="s">
        <v>136</v>
      </c>
      <c r="E36" t="s">
        <v>36</v>
      </c>
      <c r="F36" s="1">
        <v>45295</v>
      </c>
      <c r="G36" t="s">
        <v>137</v>
      </c>
      <c r="H36">
        <v>144</v>
      </c>
      <c r="I36">
        <f>_xll.ciqfunctions.udf.CIQ(A36, "IQ_MARKETCAP", F36)</f>
        <v>292.69869999999997</v>
      </c>
      <c r="J36">
        <f>_xll.ciqfunctions.udf.CIQ(A36, "IQ_PRICE_VOL_HIST_6MTH", F36)</f>
        <v>115.7805</v>
      </c>
      <c r="K36">
        <f>_xll.ciqfunctions.udf.CIQ(A36, "IQ_LASTSALEPRICE", WORKDAY(F36,-1))</f>
        <v>3.59</v>
      </c>
      <c r="L36">
        <f>_xll.ciqfunctions.udf.CIQ(A36, "IQ_LASTSALEPRICE", F36)</f>
        <v>3.79</v>
      </c>
      <c r="M36">
        <f>_xll.ciqfunctions.udf.CIQ(A36, "IQ_LASTSALEPRICE", WORKDAY(F36,5))</f>
        <v>2.44</v>
      </c>
      <c r="N36">
        <f t="shared" si="0"/>
        <v>5.4213816594147521E-2</v>
      </c>
      <c r="O36">
        <f t="shared" si="1"/>
        <v>-0.38615416319507689</v>
      </c>
      <c r="P36">
        <f>LN(_xll.ciqfunctions.udf.CIQ("XBI", "IQ_LASTSALEPRICE", WORKDAY(F36,-1))/_xll.ciqfunctions.udf.CIQ("XBI", "IQ_LASTSALEPRICE", WORKDAY(F36,1)))</f>
        <v>-1.2394524869707721E-2</v>
      </c>
      <c r="Q36">
        <f>LN(_xll.ciqfunctions.udf.CIQ("XBI", "IQ_LASTSALEPRICE", WORKDAY(F36,-1))/_xll.ciqfunctions.udf.CIQ("XBI", "IQ_LASTSALEPRICE", WORKDAY(F36,5)))</f>
        <v>-2.5411341024904596E-2</v>
      </c>
      <c r="R36">
        <f>_xll.ciqfunctions.udf.CIQ(A36, "IQ_SHORT_INTEREST_PERCENT", F36)</f>
        <v>2.7758600000000002</v>
      </c>
      <c r="S36">
        <f>_xll.ciqfunctions.udf.CIQ(A36, "IQ_BETA_1YR_RSQ", F36)</f>
        <v>2.1850000000000001E-2</v>
      </c>
      <c r="T36">
        <f>_xll.ciqfunctions.udf.CIQ(A36, "IQ_VALUE_TRADED", F36)</f>
        <v>15.36482</v>
      </c>
    </row>
    <row r="37" spans="1:20" x14ac:dyDescent="0.3">
      <c r="A37" t="s">
        <v>138</v>
      </c>
      <c r="B37">
        <v>10.37</v>
      </c>
      <c r="C37" t="s">
        <v>139</v>
      </c>
      <c r="D37" t="s">
        <v>140</v>
      </c>
      <c r="E37" t="s">
        <v>36</v>
      </c>
      <c r="F37" s="1">
        <v>45296</v>
      </c>
      <c r="G37" t="s">
        <v>141</v>
      </c>
      <c r="H37">
        <v>50</v>
      </c>
      <c r="I37">
        <f>_xll.ciqfunctions.udf.CIQ(A37, "IQ_MARKETCAP", F37)</f>
        <v>516.40386999999998</v>
      </c>
      <c r="J37">
        <f>_xll.ciqfunctions.udf.CIQ(A37, "IQ_PRICE_VOL_HIST_6MTH", F37)</f>
        <v>33.758899999999997</v>
      </c>
      <c r="K37">
        <f>_xll.ciqfunctions.udf.CIQ(A37, "IQ_LASTSALEPRICE", WORKDAY(F37,-1))</f>
        <v>11.52</v>
      </c>
      <c r="L37">
        <f>_xll.ciqfunctions.udf.CIQ(A37, "IQ_LASTSALEPRICE", F37)</f>
        <v>10.37</v>
      </c>
      <c r="M37">
        <f>_xll.ciqfunctions.udf.CIQ(A37, "IQ_LASTSALEPRICE", WORKDAY(F37,5))</f>
        <v>9.83</v>
      </c>
      <c r="N37">
        <f t="shared" si="0"/>
        <v>-0.10516763302630928</v>
      </c>
      <c r="O37">
        <f t="shared" si="1"/>
        <v>-0.15864572110866995</v>
      </c>
      <c r="P37">
        <f>LN(_xll.ciqfunctions.udf.CIQ("XBI", "IQ_LASTSALEPRICE", WORKDAY(F37,-1))/_xll.ciqfunctions.udf.CIQ("XBI", "IQ_LASTSALEPRICE", WORKDAY(F37,1)))</f>
        <v>-4.3425645119233747E-2</v>
      </c>
      <c r="Q37">
        <f>LN(_xll.ciqfunctions.udf.CIQ("XBI", "IQ_LASTSALEPRICE", WORKDAY(F37,-1))/_xll.ciqfunctions.udf.CIQ("XBI", "IQ_LASTSALEPRICE", WORKDAY(F37,5)))</f>
        <v>-1.0785671911730877E-2</v>
      </c>
      <c r="R37">
        <f>_xll.ciqfunctions.udf.CIQ(A37, "IQ_SHORT_INTEREST_PERCENT", F37)</f>
        <v>18.724460000000001</v>
      </c>
      <c r="S37">
        <f>_xll.ciqfunctions.udf.CIQ(A37, "IQ_BETA_1YR_RSQ", F37)</f>
        <v>7.4789999999999995E-2</v>
      </c>
      <c r="T37">
        <f>_xll.ciqfunctions.udf.CIQ(A37, "IQ_VALUE_TRADED", F37)</f>
        <v>14.80076</v>
      </c>
    </row>
    <row r="38" spans="1:20" x14ac:dyDescent="0.3">
      <c r="A38" t="s">
        <v>142</v>
      </c>
      <c r="B38">
        <v>4.34</v>
      </c>
      <c r="C38" t="s">
        <v>143</v>
      </c>
      <c r="D38" t="s">
        <v>144</v>
      </c>
      <c r="E38" t="s">
        <v>76</v>
      </c>
      <c r="F38" s="1">
        <v>45296</v>
      </c>
      <c r="G38" t="s">
        <v>145</v>
      </c>
      <c r="H38">
        <v>224</v>
      </c>
      <c r="I38">
        <f>_xll.ciqfunctions.udf.CIQ(A38, "IQ_MARKETCAP", F38)</f>
        <v>971.82889</v>
      </c>
      <c r="J38">
        <f>_xll.ciqfunctions.udf.CIQ(A38, "IQ_PRICE_VOL_HIST_6MTH", F38)</f>
        <v>66.8964</v>
      </c>
      <c r="K38">
        <f>_xll.ciqfunctions.udf.CIQ(A38, "IQ_LASTSALEPRICE", WORKDAY(F38,-1))</f>
        <v>4.22</v>
      </c>
      <c r="L38">
        <f>_xll.ciqfunctions.udf.CIQ(A38, "IQ_LASTSALEPRICE", F38)</f>
        <v>4.34</v>
      </c>
      <c r="M38">
        <f>_xll.ciqfunctions.udf.CIQ(A38, "IQ_LASTSALEPRICE", WORKDAY(F38,5))</f>
        <v>3.88</v>
      </c>
      <c r="N38">
        <f t="shared" si="0"/>
        <v>2.8039220064393126E-2</v>
      </c>
      <c r="O38">
        <f t="shared" si="1"/>
        <v>-8.3999974412738307E-2</v>
      </c>
      <c r="P38">
        <f>LN(_xll.ciqfunctions.udf.CIQ("XBI", "IQ_LASTSALEPRICE", WORKDAY(F38,-1))/_xll.ciqfunctions.udf.CIQ("XBI", "IQ_LASTSALEPRICE", WORKDAY(F38,1)))</f>
        <v>-4.3425645119233747E-2</v>
      </c>
      <c r="Q38">
        <f>LN(_xll.ciqfunctions.udf.CIQ("XBI", "IQ_LASTSALEPRICE", WORKDAY(F38,-1))/_xll.ciqfunctions.udf.CIQ("XBI", "IQ_LASTSALEPRICE", WORKDAY(F38,5)))</f>
        <v>-1.0785671911730877E-2</v>
      </c>
      <c r="R38">
        <f>_xll.ciqfunctions.udf.CIQ(A38, "IQ_SHORT_INTEREST_PERCENT", F38)</f>
        <v>1.6726000000000001</v>
      </c>
      <c r="S38">
        <f>_xll.ciqfunctions.udf.CIQ(A38, "IQ_BETA_1YR_RSQ", F38)</f>
        <v>8.8410000000000002E-2</v>
      </c>
      <c r="T38">
        <f>_xll.ciqfunctions.udf.CIQ(A38, "IQ_VALUE_TRADED", F38)</f>
        <v>8.8193000000000001</v>
      </c>
    </row>
    <row r="39" spans="1:20" x14ac:dyDescent="0.3">
      <c r="A39" t="s">
        <v>146</v>
      </c>
      <c r="B39">
        <v>38.51</v>
      </c>
      <c r="C39" t="s">
        <v>147</v>
      </c>
      <c r="D39" t="s">
        <v>148</v>
      </c>
      <c r="E39" t="s">
        <v>22</v>
      </c>
      <c r="F39" s="1">
        <v>45296</v>
      </c>
      <c r="G39" t="s">
        <v>149</v>
      </c>
      <c r="I39">
        <f>_xll.ciqfunctions.udf.CIQ(A39, "IQ_MARKETCAP", F39)</f>
        <v>62822.052470000002</v>
      </c>
      <c r="J39">
        <f>_xll.ciqfunctions.udf.CIQ(A39, "IQ_PRICE_VOL_HIST_6MTH", F39)</f>
        <v>17.5791</v>
      </c>
      <c r="K39">
        <f>_xll.ciqfunctions.udf.CIQ(A39, "IQ_LASTSALEPRICE", WORKDAY(F39,-1))</f>
        <v>15.398</v>
      </c>
      <c r="L39">
        <f>_xll.ciqfunctions.udf.CIQ(A39, "IQ_LASTSALEPRICE", F39)</f>
        <v>15.412000000000001</v>
      </c>
      <c r="M39">
        <f>_xll.ciqfunctions.udf.CIQ(A39, "IQ_LASTSALEPRICE", WORKDAY(F39,5))</f>
        <v>15.73</v>
      </c>
      <c r="N39">
        <f t="shared" si="0"/>
        <v>9.0879590805341935E-4</v>
      </c>
      <c r="O39">
        <f t="shared" si="1"/>
        <v>2.1332086214328753E-2</v>
      </c>
      <c r="P39">
        <f>LN(_xll.ciqfunctions.udf.CIQ("XBI", "IQ_LASTSALEPRICE", WORKDAY(F39,-1))/_xll.ciqfunctions.udf.CIQ("XBI", "IQ_LASTSALEPRICE", WORKDAY(F39,1)))</f>
        <v>-4.3425645119233747E-2</v>
      </c>
      <c r="Q39">
        <f>LN(_xll.ciqfunctions.udf.CIQ("XBI", "IQ_LASTSALEPRICE", WORKDAY(F39,-1))/_xll.ciqfunctions.udf.CIQ("XBI", "IQ_LASTSALEPRICE", WORKDAY(F39,5)))</f>
        <v>-1.0785671911730877E-2</v>
      </c>
      <c r="R39">
        <f>_xll.ciqfunctions.udf.CIQ(A39, "IQ_SHORT_INTEREST_PERCENT", F39)</f>
        <v>0</v>
      </c>
      <c r="S39">
        <f>_xll.ciqfunctions.udf.CIQ(A39, "IQ_BETA_1YR_RSQ", F39)</f>
        <v>2.7399999999999998E-3</v>
      </c>
      <c r="T39">
        <f>_xll.ciqfunctions.udf.CIQ(A39, "IQ_VALUE_TRADED", F39)</f>
        <v>97.319239999999994</v>
      </c>
    </row>
    <row r="40" spans="1:20" x14ac:dyDescent="0.3">
      <c r="A40" t="s">
        <v>150</v>
      </c>
      <c r="B40">
        <v>2.27</v>
      </c>
      <c r="C40" t="s">
        <v>147</v>
      </c>
      <c r="D40" t="s">
        <v>148</v>
      </c>
      <c r="E40" t="s">
        <v>22</v>
      </c>
      <c r="F40" s="1">
        <v>45296</v>
      </c>
      <c r="G40" t="s">
        <v>149</v>
      </c>
      <c r="H40">
        <v>4</v>
      </c>
      <c r="I40">
        <f>_xll.ciqfunctions.udf.CIQ(A40, "IQ_MARKETCAP", F40)</f>
        <v>273.72136999999998</v>
      </c>
      <c r="J40">
        <f>_xll.ciqfunctions.udf.CIQ(A40, "IQ_PRICE_VOL_HIST_6MTH", F40)</f>
        <v>200.1738</v>
      </c>
      <c r="K40">
        <f>_xll.ciqfunctions.udf.CIQ(A40, "IQ_LASTSALEPRICE", WORKDAY(F40,-1))</f>
        <v>57.75</v>
      </c>
      <c r="L40">
        <f>_xll.ciqfunctions.udf.CIQ(A40, "IQ_LASTSALEPRICE", F40)</f>
        <v>56.75</v>
      </c>
      <c r="M40">
        <f>_xll.ciqfunctions.udf.CIQ(A40, "IQ_LASTSALEPRICE", WORKDAY(F40,5))</f>
        <v>75.5</v>
      </c>
      <c r="N40">
        <f t="shared" si="0"/>
        <v>-1.7467693040390832E-2</v>
      </c>
      <c r="O40">
        <f t="shared" si="1"/>
        <v>0.26800930685307606</v>
      </c>
      <c r="P40">
        <f>LN(_xll.ciqfunctions.udf.CIQ("XBI", "IQ_LASTSALEPRICE", WORKDAY(F40,-1))/_xll.ciqfunctions.udf.CIQ("XBI", "IQ_LASTSALEPRICE", WORKDAY(F40,1)))</f>
        <v>-4.3425645119233747E-2</v>
      </c>
      <c r="Q40">
        <f>LN(_xll.ciqfunctions.udf.CIQ("XBI", "IQ_LASTSALEPRICE", WORKDAY(F40,-1))/_xll.ciqfunctions.udf.CIQ("XBI", "IQ_LASTSALEPRICE", WORKDAY(F40,5)))</f>
        <v>-1.0785671911730877E-2</v>
      </c>
      <c r="R40">
        <f>_xll.ciqfunctions.udf.CIQ(A40, "IQ_SHORT_INTEREST_PERCENT", F40)</f>
        <v>7.0123600000000001</v>
      </c>
      <c r="S40">
        <f>_xll.ciqfunctions.udf.CIQ(A40, "IQ_BETA_1YR_RSQ", F40)</f>
        <v>1.324E-2</v>
      </c>
      <c r="T40">
        <f>_xll.ciqfunctions.udf.CIQ(A40, "IQ_VALUE_TRADED", F40)</f>
        <v>2.0621800000000001</v>
      </c>
    </row>
    <row r="41" spans="1:20" x14ac:dyDescent="0.3">
      <c r="A41" t="s">
        <v>151</v>
      </c>
      <c r="B41">
        <v>2.42</v>
      </c>
      <c r="C41" t="s">
        <v>152</v>
      </c>
      <c r="D41" t="s">
        <v>153</v>
      </c>
      <c r="E41" t="s">
        <v>154</v>
      </c>
      <c r="F41" s="1">
        <v>45296</v>
      </c>
      <c r="G41" t="s">
        <v>155</v>
      </c>
      <c r="H41">
        <v>29</v>
      </c>
      <c r="I41">
        <f>_xll.ciqfunctions.udf.CIQ(A41, "IQ_MARKETCAP", F41)</f>
        <v>44.471739999999997</v>
      </c>
      <c r="J41">
        <f>_xll.ciqfunctions.udf.CIQ(A41, "IQ_PRICE_VOL_HIST_6MTH", F41)</f>
        <v>153.9349</v>
      </c>
      <c r="K41">
        <f>_xll.ciqfunctions.udf.CIQ(A41, "IQ_LASTSALEPRICE", WORKDAY(F41,-1))</f>
        <v>2.5</v>
      </c>
      <c r="L41">
        <f>_xll.ciqfunctions.udf.CIQ(A41, "IQ_LASTSALEPRICE", F41)</f>
        <v>2.42</v>
      </c>
      <c r="M41">
        <f>_xll.ciqfunctions.udf.CIQ(A41, "IQ_LASTSALEPRICE", WORKDAY(F41,5))</f>
        <v>1.92</v>
      </c>
      <c r="N41">
        <f t="shared" si="0"/>
        <v>-3.2523191705560062E-2</v>
      </c>
      <c r="O41">
        <f t="shared" si="1"/>
        <v>-0.26396554583446485</v>
      </c>
      <c r="P41">
        <f>LN(_xll.ciqfunctions.udf.CIQ("XBI", "IQ_LASTSALEPRICE", WORKDAY(F41,-1))/_xll.ciqfunctions.udf.CIQ("XBI", "IQ_LASTSALEPRICE", WORKDAY(F41,1)))</f>
        <v>-4.3425645119233747E-2</v>
      </c>
      <c r="Q41">
        <f>LN(_xll.ciqfunctions.udf.CIQ("XBI", "IQ_LASTSALEPRICE", WORKDAY(F41,-1))/_xll.ciqfunctions.udf.CIQ("XBI", "IQ_LASTSALEPRICE", WORKDAY(F41,5)))</f>
        <v>-1.0785671911730877E-2</v>
      </c>
      <c r="R41">
        <f>_xll.ciqfunctions.udf.CIQ(A41, "IQ_SHORT_INTEREST_PERCENT", F41)</f>
        <v>4.9376800000000003</v>
      </c>
      <c r="S41">
        <f>_xll.ciqfunctions.udf.CIQ(A41, "IQ_BETA_1YR_RSQ", F41)</f>
        <v>0.11582000000000001</v>
      </c>
      <c r="T41">
        <f>_xll.ciqfunctions.udf.CIQ(A41, "IQ_VALUE_TRADED", F41)</f>
        <v>1.86287</v>
      </c>
    </row>
    <row r="42" spans="1:20" x14ac:dyDescent="0.3">
      <c r="A42" t="s">
        <v>156</v>
      </c>
      <c r="B42">
        <v>5.05</v>
      </c>
      <c r="C42" t="s">
        <v>152</v>
      </c>
      <c r="D42" t="s">
        <v>153</v>
      </c>
      <c r="E42" t="s">
        <v>154</v>
      </c>
      <c r="F42" s="1">
        <v>45296</v>
      </c>
      <c r="G42" t="s">
        <v>155</v>
      </c>
      <c r="H42">
        <v>24</v>
      </c>
      <c r="I42">
        <f>_xll.ciqfunctions.udf.CIQ(A42, "IQ_MARKETCAP", F42)</f>
        <v>93.467669999999998</v>
      </c>
      <c r="J42">
        <f>_xll.ciqfunctions.udf.CIQ(A42, "IQ_PRICE_VOL_HIST_6MTH", F42)</f>
        <v>107.65819999999999</v>
      </c>
      <c r="K42">
        <f>_xll.ciqfunctions.udf.CIQ(A42, "IQ_LASTSALEPRICE", WORKDAY(F42,-1))</f>
        <v>4.97</v>
      </c>
      <c r="L42">
        <f>_xll.ciqfunctions.udf.CIQ(A42, "IQ_LASTSALEPRICE", F42)</f>
        <v>5.05</v>
      </c>
      <c r="M42">
        <f>_xll.ciqfunctions.udf.CIQ(A42, "IQ_LASTSALEPRICE", WORKDAY(F42,5))</f>
        <v>4.82</v>
      </c>
      <c r="N42">
        <f t="shared" si="0"/>
        <v>1.5968403178731203E-2</v>
      </c>
      <c r="O42">
        <f t="shared" si="1"/>
        <v>-3.0645912046028283E-2</v>
      </c>
      <c r="P42">
        <f>LN(_xll.ciqfunctions.udf.CIQ("XBI", "IQ_LASTSALEPRICE", WORKDAY(F42,-1))/_xll.ciqfunctions.udf.CIQ("XBI", "IQ_LASTSALEPRICE", WORKDAY(F42,1)))</f>
        <v>-4.3425645119233747E-2</v>
      </c>
      <c r="Q42">
        <f>LN(_xll.ciqfunctions.udf.CIQ("XBI", "IQ_LASTSALEPRICE", WORKDAY(F42,-1))/_xll.ciqfunctions.udf.CIQ("XBI", "IQ_LASTSALEPRICE", WORKDAY(F42,5)))</f>
        <v>-1.0785671911730877E-2</v>
      </c>
      <c r="R42">
        <f>_xll.ciqfunctions.udf.CIQ(A42, "IQ_SHORT_INTEREST_PERCENT", F42)</f>
        <v>0.94106999999999996</v>
      </c>
      <c r="S42">
        <f>_xll.ciqfunctions.udf.CIQ(A42, "IQ_BETA_1YR_RSQ", F42)</f>
        <v>1.9400000000000001E-2</v>
      </c>
      <c r="T42">
        <f>_xll.ciqfunctions.udf.CIQ(A42, "IQ_VALUE_TRADED", F42)</f>
        <v>1.5542100000000001</v>
      </c>
    </row>
    <row r="43" spans="1:20" x14ac:dyDescent="0.3">
      <c r="A43" t="s">
        <v>157</v>
      </c>
      <c r="B43">
        <v>0</v>
      </c>
      <c r="C43" t="s">
        <v>158</v>
      </c>
      <c r="D43" t="s">
        <v>159</v>
      </c>
      <c r="E43" t="s">
        <v>160</v>
      </c>
      <c r="F43" s="1">
        <v>45296</v>
      </c>
      <c r="G43" t="s">
        <v>161</v>
      </c>
      <c r="H43">
        <v>28</v>
      </c>
      <c r="I43">
        <f>_xll.ciqfunctions.udf.CIQ(A43, "IQ_MARKETCAP", F43)</f>
        <v>185834.18226999999</v>
      </c>
      <c r="J43">
        <f>_xll.ciqfunctions.udf.CIQ(A43, "IQ_PRICE_VOL_HIST_6MTH", F43)</f>
        <v>17.9254</v>
      </c>
      <c r="K43">
        <f>_xll.ciqfunctions.udf.CIQ(A43, "IQ_LASTSALEPRICE", WORKDAY(F43,-1))</f>
        <v>89.84</v>
      </c>
      <c r="L43">
        <f>_xll.ciqfunctions.udf.CIQ(A43, "IQ_LASTSALEPRICE", F43)</f>
        <v>90.41</v>
      </c>
      <c r="M43">
        <f>_xll.ciqfunctions.udf.CIQ(A43, "IQ_LASTSALEPRICE", WORKDAY(F43,5))</f>
        <v>91.43</v>
      </c>
      <c r="N43">
        <f t="shared" si="0"/>
        <v>6.3245703190871749E-3</v>
      </c>
      <c r="O43">
        <f t="shared" si="1"/>
        <v>1.7543341746147478E-2</v>
      </c>
      <c r="P43">
        <f>LN(_xll.ciqfunctions.udf.CIQ("XBI", "IQ_LASTSALEPRICE", WORKDAY(F43,-1))/_xll.ciqfunctions.udf.CIQ("XBI", "IQ_LASTSALEPRICE", WORKDAY(F43,1)))</f>
        <v>-4.3425645119233747E-2</v>
      </c>
      <c r="Q43">
        <f>LN(_xll.ciqfunctions.udf.CIQ("XBI", "IQ_LASTSALEPRICE", WORKDAY(F43,-1))/_xll.ciqfunctions.udf.CIQ("XBI", "IQ_LASTSALEPRICE", WORKDAY(F43,5)))</f>
        <v>-1.0785671911730877E-2</v>
      </c>
      <c r="R43">
        <f>_xll.ciqfunctions.udf.CIQ(A43, "IQ_SHORT_INTEREST_PERCENT", F43)</f>
        <v>0</v>
      </c>
      <c r="S43">
        <f>_xll.ciqfunctions.udf.CIQ(A43, "IQ_BETA_1YR_RSQ", F43)</f>
        <v>3.5589999999999997E-2</v>
      </c>
      <c r="T43">
        <f>_xll.ciqfunctions.udf.CIQ(A43, "IQ_VALUE_TRADED", F43)</f>
        <v>239.20642000000001</v>
      </c>
    </row>
    <row r="44" spans="1:20" x14ac:dyDescent="0.3">
      <c r="A44" t="s">
        <v>162</v>
      </c>
      <c r="B44">
        <v>70.83</v>
      </c>
      <c r="C44" t="s">
        <v>158</v>
      </c>
      <c r="D44" t="s">
        <v>159</v>
      </c>
      <c r="E44" t="s">
        <v>160</v>
      </c>
      <c r="F44" s="1">
        <v>45296</v>
      </c>
      <c r="G44" t="s">
        <v>161</v>
      </c>
      <c r="H44">
        <v>19</v>
      </c>
      <c r="I44">
        <f>_xll.ciqfunctions.udf.CIQ(A44, "IQ_MARKETCAP", F44)</f>
        <v>1234.98891</v>
      </c>
      <c r="J44">
        <f>_xll.ciqfunctions.udf.CIQ(A44, "IQ_PRICE_VOL_HIST_6MTH", F44)</f>
        <v>29.513500000000001</v>
      </c>
      <c r="K44">
        <f>_xll.ciqfunctions.udf.CIQ(A44, "IQ_LASTSALEPRICE", WORKDAY(F44,-1))</f>
        <v>70.36</v>
      </c>
      <c r="L44">
        <f>_xll.ciqfunctions.udf.CIQ(A44, "IQ_LASTSALEPRICE", F44)</f>
        <v>70.83</v>
      </c>
      <c r="M44">
        <f>_xll.ciqfunctions.udf.CIQ(A44, "IQ_LASTSALEPRICE", WORKDAY(F44,5))</f>
        <v>72.599999999999994</v>
      </c>
      <c r="N44">
        <f t="shared" si="0"/>
        <v>6.6577198961738637E-3</v>
      </c>
      <c r="O44">
        <f t="shared" si="1"/>
        <v>3.1340001961392999E-2</v>
      </c>
      <c r="P44">
        <f>LN(_xll.ciqfunctions.udf.CIQ("XBI", "IQ_LASTSALEPRICE", WORKDAY(F44,-1))/_xll.ciqfunctions.udf.CIQ("XBI", "IQ_LASTSALEPRICE", WORKDAY(F44,1)))</f>
        <v>-4.3425645119233747E-2</v>
      </c>
      <c r="Q44">
        <f>LN(_xll.ciqfunctions.udf.CIQ("XBI", "IQ_LASTSALEPRICE", WORKDAY(F44,-1))/_xll.ciqfunctions.udf.CIQ("XBI", "IQ_LASTSALEPRICE", WORKDAY(F44,5)))</f>
        <v>-1.0785671911730877E-2</v>
      </c>
      <c r="R44">
        <f>_xll.ciqfunctions.udf.CIQ(A44, "IQ_SHORT_INTEREST_PERCENT", F44)</f>
        <v>5.1248699999999996</v>
      </c>
      <c r="S44">
        <f>_xll.ciqfunctions.udf.CIQ(A44, "IQ_BETA_1YR_RSQ", F44)</f>
        <v>0.41389999999999999</v>
      </c>
      <c r="T44">
        <f>_xll.ciqfunctions.udf.CIQ(A44, "IQ_VALUE_TRADED", F44)</f>
        <v>9.8870900000000006</v>
      </c>
    </row>
    <row r="45" spans="1:20" x14ac:dyDescent="0.3">
      <c r="A45" t="s">
        <v>163</v>
      </c>
      <c r="B45" t="s">
        <v>43</v>
      </c>
      <c r="C45" t="s">
        <v>158</v>
      </c>
      <c r="D45" t="s">
        <v>159</v>
      </c>
      <c r="E45" t="s">
        <v>160</v>
      </c>
      <c r="F45" s="1">
        <v>45296</v>
      </c>
      <c r="G45" t="s">
        <v>161</v>
      </c>
      <c r="H45">
        <v>3</v>
      </c>
      <c r="I45">
        <f>_xll.ciqfunctions.udf.CIQ(A45, "IQ_MARKETCAP", F45)</f>
        <v>0</v>
      </c>
      <c r="J45">
        <f>_xll.ciqfunctions.udf.CIQ(A45, "IQ_PRICE_VOL_HIST_6MTH", F45)</f>
        <v>0</v>
      </c>
      <c r="K45">
        <f>_xll.ciqfunctions.udf.CIQ(A45, "IQ_LASTSALEPRICE", WORKDAY(F45,-1))</f>
        <v>0</v>
      </c>
      <c r="L45">
        <f>_xll.ciqfunctions.udf.CIQ(A45, "IQ_LASTSALEPRICE", F45)</f>
        <v>0</v>
      </c>
      <c r="M45">
        <f>_xll.ciqfunctions.udf.CIQ(A45, "IQ_LASTSALEPRICE", WORKDAY(F45,5))</f>
        <v>0</v>
      </c>
      <c r="N45" t="e">
        <f t="shared" si="0"/>
        <v>#DIV/0!</v>
      </c>
      <c r="O45" t="e">
        <f t="shared" si="1"/>
        <v>#DIV/0!</v>
      </c>
      <c r="P45">
        <f>LN(_xll.ciqfunctions.udf.CIQ("XBI", "IQ_LASTSALEPRICE", WORKDAY(F45,-1))/_xll.ciqfunctions.udf.CIQ("XBI", "IQ_LASTSALEPRICE", WORKDAY(F45,1)))</f>
        <v>-4.3425645119233747E-2</v>
      </c>
      <c r="Q45">
        <f>LN(_xll.ciqfunctions.udf.CIQ("XBI", "IQ_LASTSALEPRICE", WORKDAY(F45,-1))/_xll.ciqfunctions.udf.CIQ("XBI", "IQ_LASTSALEPRICE", WORKDAY(F45,5)))</f>
        <v>-1.0785671911730877E-2</v>
      </c>
      <c r="R45">
        <f>_xll.ciqfunctions.udf.CIQ(A45, "IQ_SHORT_INTEREST_PERCENT", F45)</f>
        <v>0</v>
      </c>
      <c r="S45">
        <f>_xll.ciqfunctions.udf.CIQ(A45, "IQ_BETA_1YR_RSQ", F45)</f>
        <v>0</v>
      </c>
      <c r="T45">
        <f>_xll.ciqfunctions.udf.CIQ(A45, "IQ_VALUE_TRADED", F45)</f>
        <v>0</v>
      </c>
    </row>
    <row r="46" spans="1:20" x14ac:dyDescent="0.3">
      <c r="A46" t="s">
        <v>164</v>
      </c>
      <c r="B46">
        <v>1.36</v>
      </c>
      <c r="C46" t="s">
        <v>165</v>
      </c>
      <c r="D46" t="s">
        <v>104</v>
      </c>
      <c r="E46" t="s">
        <v>22</v>
      </c>
      <c r="F46" s="1">
        <v>45299</v>
      </c>
      <c r="G46" t="s">
        <v>166</v>
      </c>
      <c r="H46">
        <v>5</v>
      </c>
      <c r="I46">
        <f>_xll.ciqfunctions.udf.CIQ(A46, "IQ_MARKETCAP", F46)</f>
        <v>29.077559999999998</v>
      </c>
      <c r="J46">
        <f>_xll.ciqfunctions.udf.CIQ(A46, "IQ_PRICE_VOL_HIST_6MTH", F46)</f>
        <v>95.429599999999994</v>
      </c>
      <c r="K46">
        <f>_xll.ciqfunctions.udf.CIQ(A46, "IQ_LASTSALEPRICE", WORKDAY(F46,-1))</f>
        <v>23.6</v>
      </c>
      <c r="L46">
        <f>_xll.ciqfunctions.udf.CIQ(A46, "IQ_LASTSALEPRICE", F46)</f>
        <v>27.2</v>
      </c>
      <c r="M46">
        <f>_xll.ciqfunctions.udf.CIQ(A46, "IQ_LASTSALEPRICE", WORKDAY(F46,5))</f>
        <v>27.4</v>
      </c>
      <c r="N46">
        <f t="shared" si="0"/>
        <v>0.14197026127038709</v>
      </c>
      <c r="O46">
        <f t="shared" si="1"/>
        <v>0.14929630136245997</v>
      </c>
      <c r="P46">
        <f>LN(_xll.ciqfunctions.udf.CIQ("XBI", "IQ_LASTSALEPRICE", WORKDAY(F46,-1))/_xll.ciqfunctions.udf.CIQ("XBI", "IQ_LASTSALEPRICE", WORKDAY(F46,1)))</f>
        <v>-4.7028895601092947E-2</v>
      </c>
      <c r="Q46">
        <f>LN(_xll.ciqfunctions.udf.CIQ("XBI", "IQ_LASTSALEPRICE", WORKDAY(F46,-1))/_xll.ciqfunctions.udf.CIQ("XBI", "IQ_LASTSALEPRICE", WORKDAY(F46,5)))</f>
        <v>-1.2463993984005805E-2</v>
      </c>
      <c r="R46">
        <f>_xll.ciqfunctions.udf.CIQ(A46, "IQ_SHORT_INTEREST_PERCENT", F46)</f>
        <v>0.57628999999999997</v>
      </c>
      <c r="S46">
        <f>_xll.ciqfunctions.udf.CIQ(A46, "IQ_BETA_1YR_RSQ", F46)</f>
        <v>2.2009999999999998E-2</v>
      </c>
      <c r="T46">
        <f>_xll.ciqfunctions.udf.CIQ(A46, "IQ_VALUE_TRADED", F46)</f>
        <v>31.693110000000001</v>
      </c>
    </row>
    <row r="47" spans="1:20" x14ac:dyDescent="0.3">
      <c r="A47" t="s">
        <v>164</v>
      </c>
      <c r="B47">
        <v>1.36</v>
      </c>
      <c r="C47" t="s">
        <v>167</v>
      </c>
      <c r="D47" t="s">
        <v>168</v>
      </c>
      <c r="E47" t="s">
        <v>22</v>
      </c>
      <c r="F47" s="1">
        <v>45299</v>
      </c>
      <c r="G47" t="s">
        <v>169</v>
      </c>
      <c r="H47">
        <v>5</v>
      </c>
      <c r="I47">
        <f>_xll.ciqfunctions.udf.CIQ(A47, "IQ_MARKETCAP", F47)</f>
        <v>29.077559999999998</v>
      </c>
      <c r="J47">
        <f>_xll.ciqfunctions.udf.CIQ(A47, "IQ_PRICE_VOL_HIST_6MTH", F47)</f>
        <v>95.429599999999994</v>
      </c>
      <c r="K47">
        <f>_xll.ciqfunctions.udf.CIQ(A47, "IQ_LASTSALEPRICE", WORKDAY(F47,-1))</f>
        <v>23.6</v>
      </c>
      <c r="L47">
        <f>_xll.ciqfunctions.udf.CIQ(A47, "IQ_LASTSALEPRICE", F47)</f>
        <v>27.2</v>
      </c>
      <c r="M47">
        <f>_xll.ciqfunctions.udf.CIQ(A47, "IQ_LASTSALEPRICE", WORKDAY(F47,5))</f>
        <v>27.4</v>
      </c>
      <c r="N47">
        <f t="shared" si="0"/>
        <v>0.14197026127038709</v>
      </c>
      <c r="O47">
        <f t="shared" si="1"/>
        <v>0.14929630136245997</v>
      </c>
      <c r="P47">
        <f>LN(_xll.ciqfunctions.udf.CIQ("XBI", "IQ_LASTSALEPRICE", WORKDAY(F47,-1))/_xll.ciqfunctions.udf.CIQ("XBI", "IQ_LASTSALEPRICE", WORKDAY(F47,1)))</f>
        <v>-4.7028895601092947E-2</v>
      </c>
      <c r="Q47">
        <f>LN(_xll.ciqfunctions.udf.CIQ("XBI", "IQ_LASTSALEPRICE", WORKDAY(F47,-1))/_xll.ciqfunctions.udf.CIQ("XBI", "IQ_LASTSALEPRICE", WORKDAY(F47,5)))</f>
        <v>-1.2463993984005805E-2</v>
      </c>
      <c r="R47">
        <f>_xll.ciqfunctions.udf.CIQ(A47, "IQ_SHORT_INTEREST_PERCENT", F47)</f>
        <v>0.57628999999999997</v>
      </c>
      <c r="S47">
        <f>_xll.ciqfunctions.udf.CIQ(A47, "IQ_BETA_1YR_RSQ", F47)</f>
        <v>2.2009999999999998E-2</v>
      </c>
      <c r="T47">
        <f>_xll.ciqfunctions.udf.CIQ(A47, "IQ_VALUE_TRADED", F47)</f>
        <v>31.693110000000001</v>
      </c>
    </row>
    <row r="48" spans="1:20" x14ac:dyDescent="0.3">
      <c r="A48" t="s">
        <v>164</v>
      </c>
      <c r="B48">
        <v>1.36</v>
      </c>
      <c r="C48" t="s">
        <v>170</v>
      </c>
      <c r="D48" t="s">
        <v>171</v>
      </c>
      <c r="E48" t="s">
        <v>22</v>
      </c>
      <c r="F48" s="1">
        <v>45299</v>
      </c>
      <c r="G48" t="s">
        <v>172</v>
      </c>
      <c r="H48">
        <v>5</v>
      </c>
      <c r="I48">
        <f>_xll.ciqfunctions.udf.CIQ(A48, "IQ_MARKETCAP", F48)</f>
        <v>29.077559999999998</v>
      </c>
      <c r="J48">
        <f>_xll.ciqfunctions.udf.CIQ(A48, "IQ_PRICE_VOL_HIST_6MTH", F48)</f>
        <v>95.429599999999994</v>
      </c>
      <c r="K48">
        <f>_xll.ciqfunctions.udf.CIQ(A48, "IQ_LASTSALEPRICE", WORKDAY(F48,-1))</f>
        <v>23.6</v>
      </c>
      <c r="L48">
        <f>_xll.ciqfunctions.udf.CIQ(A48, "IQ_LASTSALEPRICE", F48)</f>
        <v>27.2</v>
      </c>
      <c r="M48">
        <f>_xll.ciqfunctions.udf.CIQ(A48, "IQ_LASTSALEPRICE", WORKDAY(F48,5))</f>
        <v>27.4</v>
      </c>
      <c r="N48">
        <f t="shared" si="0"/>
        <v>0.14197026127038709</v>
      </c>
      <c r="O48">
        <f t="shared" si="1"/>
        <v>0.14929630136245997</v>
      </c>
      <c r="P48">
        <f>LN(_xll.ciqfunctions.udf.CIQ("XBI", "IQ_LASTSALEPRICE", WORKDAY(F48,-1))/_xll.ciqfunctions.udf.CIQ("XBI", "IQ_LASTSALEPRICE", WORKDAY(F48,1)))</f>
        <v>-4.7028895601092947E-2</v>
      </c>
      <c r="Q48">
        <f>LN(_xll.ciqfunctions.udf.CIQ("XBI", "IQ_LASTSALEPRICE", WORKDAY(F48,-1))/_xll.ciqfunctions.udf.CIQ("XBI", "IQ_LASTSALEPRICE", WORKDAY(F48,5)))</f>
        <v>-1.2463993984005805E-2</v>
      </c>
      <c r="R48">
        <f>_xll.ciqfunctions.udf.CIQ(A48, "IQ_SHORT_INTEREST_PERCENT", F48)</f>
        <v>0.57628999999999997</v>
      </c>
      <c r="S48">
        <f>_xll.ciqfunctions.udf.CIQ(A48, "IQ_BETA_1YR_RSQ", F48)</f>
        <v>2.2009999999999998E-2</v>
      </c>
      <c r="T48">
        <f>_xll.ciqfunctions.udf.CIQ(A48, "IQ_VALUE_TRADED", F48)</f>
        <v>31.693110000000001</v>
      </c>
    </row>
    <row r="49" spans="1:20" x14ac:dyDescent="0.3">
      <c r="A49" t="s">
        <v>173</v>
      </c>
      <c r="B49">
        <v>413.29</v>
      </c>
      <c r="C49" t="s">
        <v>174</v>
      </c>
      <c r="D49" t="s">
        <v>175</v>
      </c>
      <c r="E49" t="s">
        <v>76</v>
      </c>
      <c r="F49" s="1">
        <v>45299</v>
      </c>
      <c r="G49" t="s">
        <v>176</v>
      </c>
      <c r="H49">
        <v>60</v>
      </c>
      <c r="I49">
        <f>_xll.ciqfunctions.udf.CIQ(A49, "IQ_MARKETCAP", F49)</f>
        <v>21610.925179999998</v>
      </c>
      <c r="J49">
        <f>_xll.ciqfunctions.udf.CIQ(A49, "IQ_PRICE_VOL_HIST_6MTH", F49)</f>
        <v>66.004599999999996</v>
      </c>
      <c r="K49">
        <f>_xll.ciqfunctions.udf.CIQ(A49, "IQ_LASTSALEPRICE", WORKDAY(F49,-1))</f>
        <v>353</v>
      </c>
      <c r="L49">
        <f>_xll.ciqfunctions.udf.CIQ(A49, "IQ_LASTSALEPRICE", F49)</f>
        <v>365.8</v>
      </c>
      <c r="M49">
        <f>_xll.ciqfunctions.udf.CIQ(A49, "IQ_LASTSALEPRICE", WORKDAY(F49,5))</f>
        <v>348</v>
      </c>
      <c r="N49">
        <f t="shared" si="0"/>
        <v>3.5618679023468575E-2</v>
      </c>
      <c r="O49">
        <f t="shared" si="1"/>
        <v>-1.4265577158822458E-2</v>
      </c>
      <c r="P49">
        <f>LN(_xll.ciqfunctions.udf.CIQ("XBI", "IQ_LASTSALEPRICE", WORKDAY(F49,-1))/_xll.ciqfunctions.udf.CIQ("XBI", "IQ_LASTSALEPRICE", WORKDAY(F49,1)))</f>
        <v>-4.7028895601092947E-2</v>
      </c>
      <c r="Q49">
        <f>LN(_xll.ciqfunctions.udf.CIQ("XBI", "IQ_LASTSALEPRICE", WORKDAY(F49,-1))/_xll.ciqfunctions.udf.CIQ("XBI", "IQ_LASTSALEPRICE", WORKDAY(F49,5)))</f>
        <v>-1.2463993984005805E-2</v>
      </c>
      <c r="R49">
        <f>_xll.ciqfunctions.udf.CIQ(A49, "IQ_SHORT_INTEREST_PERCENT", F49)</f>
        <v>0</v>
      </c>
      <c r="S49">
        <f>_xll.ciqfunctions.udf.CIQ(A49, "IQ_BETA_1YR_RSQ", F49)</f>
        <v>6.4000000000000005E-4</v>
      </c>
      <c r="T49">
        <f>_xll.ciqfunctions.udf.CIQ(A49, "IQ_VALUE_TRADED", F49)</f>
        <v>21.218959999999999</v>
      </c>
    </row>
    <row r="50" spans="1:20" x14ac:dyDescent="0.3">
      <c r="A50" t="s">
        <v>177</v>
      </c>
      <c r="B50">
        <v>4.18</v>
      </c>
      <c r="C50" t="s">
        <v>178</v>
      </c>
      <c r="D50" t="s">
        <v>179</v>
      </c>
      <c r="E50" t="s">
        <v>89</v>
      </c>
      <c r="F50" s="1">
        <v>45299</v>
      </c>
      <c r="G50" t="s">
        <v>180</v>
      </c>
      <c r="H50">
        <v>149</v>
      </c>
      <c r="I50">
        <f>_xll.ciqfunctions.udf.CIQ(A50, "IQ_MARKETCAP", F50)</f>
        <v>388.48282999999998</v>
      </c>
      <c r="J50">
        <f>_xll.ciqfunctions.udf.CIQ(A50, "IQ_PRICE_VOL_HIST_6MTH", F50)</f>
        <v>99.695499999999996</v>
      </c>
      <c r="K50">
        <f>_xll.ciqfunctions.udf.CIQ(A50, "IQ_LASTSALEPRICE", WORKDAY(F50,-1))</f>
        <v>3.62</v>
      </c>
      <c r="L50">
        <f>_xll.ciqfunctions.udf.CIQ(A50, "IQ_LASTSALEPRICE", F50)</f>
        <v>4.18</v>
      </c>
      <c r="M50">
        <f>_xll.ciqfunctions.udf.CIQ(A50, "IQ_LASTSALEPRICE", WORKDAY(F50,5))</f>
        <v>3.99</v>
      </c>
      <c r="N50">
        <f t="shared" si="0"/>
        <v>0.14383722069898511</v>
      </c>
      <c r="O50">
        <f t="shared" si="1"/>
        <v>9.7317205064092513E-2</v>
      </c>
      <c r="P50">
        <f>LN(_xll.ciqfunctions.udf.CIQ("XBI", "IQ_LASTSALEPRICE", WORKDAY(F50,-1))/_xll.ciqfunctions.udf.CIQ("XBI", "IQ_LASTSALEPRICE", WORKDAY(F50,1)))</f>
        <v>-4.7028895601092947E-2</v>
      </c>
      <c r="Q50">
        <f>LN(_xll.ciqfunctions.udf.CIQ("XBI", "IQ_LASTSALEPRICE", WORKDAY(F50,-1))/_xll.ciqfunctions.udf.CIQ("XBI", "IQ_LASTSALEPRICE", WORKDAY(F50,5)))</f>
        <v>-1.2463993984005805E-2</v>
      </c>
      <c r="R50">
        <f>_xll.ciqfunctions.udf.CIQ(A50, "IQ_SHORT_INTEREST_PERCENT", F50)</f>
        <v>2.2006600000000001</v>
      </c>
      <c r="S50">
        <f>_xll.ciqfunctions.udf.CIQ(A50, "IQ_BETA_1YR_RSQ", F50)</f>
        <v>0.22448000000000001</v>
      </c>
      <c r="T50">
        <f>_xll.ciqfunctions.udf.CIQ(A50, "IQ_VALUE_TRADED", F50)</f>
        <v>6.2763799999999996</v>
      </c>
    </row>
    <row r="51" spans="1:20" x14ac:dyDescent="0.3">
      <c r="A51" t="s">
        <v>181</v>
      </c>
      <c r="B51">
        <v>0.56000000000000005</v>
      </c>
      <c r="C51" t="s">
        <v>182</v>
      </c>
      <c r="D51" t="s">
        <v>183</v>
      </c>
      <c r="E51" t="s">
        <v>184</v>
      </c>
      <c r="F51" s="1">
        <v>45299</v>
      </c>
      <c r="G51" t="s">
        <v>185</v>
      </c>
      <c r="H51">
        <v>14</v>
      </c>
      <c r="I51">
        <f>_xll.ciqfunctions.udf.CIQ(A51, "IQ_MARKETCAP", F51)</f>
        <v>77.844449999999995</v>
      </c>
      <c r="J51">
        <f>_xll.ciqfunctions.udf.CIQ(A51, "IQ_PRICE_VOL_HIST_6MTH", F51)</f>
        <v>90.186599999999999</v>
      </c>
      <c r="K51">
        <f>_xll.ciqfunctions.udf.CIQ(A51, "IQ_LASTSALEPRICE", WORKDAY(F51,-1))</f>
        <v>5.86</v>
      </c>
      <c r="L51">
        <f>_xll.ciqfunctions.udf.CIQ(A51, "IQ_LASTSALEPRICE", F51)</f>
        <v>5.58</v>
      </c>
      <c r="M51">
        <f>_xll.ciqfunctions.udf.CIQ(A51, "IQ_LASTSALEPRICE", WORKDAY(F51,5))</f>
        <v>4.5919999999999996</v>
      </c>
      <c r="N51">
        <f t="shared" si="0"/>
        <v>-4.8960827195701724E-2</v>
      </c>
      <c r="O51">
        <f t="shared" si="1"/>
        <v>-0.24383394457165611</v>
      </c>
      <c r="P51">
        <f>LN(_xll.ciqfunctions.udf.CIQ("XBI", "IQ_LASTSALEPRICE", WORKDAY(F51,-1))/_xll.ciqfunctions.udf.CIQ("XBI", "IQ_LASTSALEPRICE", WORKDAY(F51,1)))</f>
        <v>-4.7028895601092947E-2</v>
      </c>
      <c r="Q51">
        <f>LN(_xll.ciqfunctions.udf.CIQ("XBI", "IQ_LASTSALEPRICE", WORKDAY(F51,-1))/_xll.ciqfunctions.udf.CIQ("XBI", "IQ_LASTSALEPRICE", WORKDAY(F51,5)))</f>
        <v>-1.2463993984005805E-2</v>
      </c>
      <c r="R51">
        <f>_xll.ciqfunctions.udf.CIQ(A51, "IQ_SHORT_INTEREST_PERCENT", F51)</f>
        <v>9.0054800000000004</v>
      </c>
      <c r="S51">
        <f>_xll.ciqfunctions.udf.CIQ(A51, "IQ_BETA_1YR_RSQ", F51)</f>
        <v>8.94E-3</v>
      </c>
      <c r="T51">
        <f>_xll.ciqfunctions.udf.CIQ(A51, "IQ_VALUE_TRADED", F51)</f>
        <v>1.07315</v>
      </c>
    </row>
    <row r="52" spans="1:20" x14ac:dyDescent="0.3">
      <c r="A52" t="s">
        <v>186</v>
      </c>
      <c r="B52">
        <v>1.28</v>
      </c>
      <c r="C52" t="s">
        <v>187</v>
      </c>
      <c r="D52" t="s">
        <v>188</v>
      </c>
      <c r="E52" t="s">
        <v>22</v>
      </c>
      <c r="F52" s="1">
        <v>45299</v>
      </c>
      <c r="G52" t="s">
        <v>189</v>
      </c>
      <c r="H52">
        <v>4</v>
      </c>
      <c r="I52">
        <f>_xll.ciqfunctions.udf.CIQ(A52, "IQ_MARKETCAP", F52)</f>
        <v>13.205</v>
      </c>
      <c r="J52">
        <f>_xll.ciqfunctions.udf.CIQ(A52, "IQ_PRICE_VOL_HIST_6MTH", F52)</f>
        <v>0</v>
      </c>
      <c r="K52">
        <f>_xll.ciqfunctions.udf.CIQ(A52, "IQ_LASTSALEPRICE", WORKDAY(F52,-1))</f>
        <v>0</v>
      </c>
      <c r="L52">
        <f>_xll.ciqfunctions.udf.CIQ(A52, "IQ_LASTSALEPRICE", F52)</f>
        <v>0</v>
      </c>
      <c r="M52">
        <f>_xll.ciqfunctions.udf.CIQ(A52, "IQ_LASTSALEPRICE", WORKDAY(F52,5))</f>
        <v>0</v>
      </c>
      <c r="N52" t="e">
        <f t="shared" si="0"/>
        <v>#DIV/0!</v>
      </c>
      <c r="O52" t="e">
        <f t="shared" si="1"/>
        <v>#DIV/0!</v>
      </c>
      <c r="P52">
        <f>LN(_xll.ciqfunctions.udf.CIQ("XBI", "IQ_LASTSALEPRICE", WORKDAY(F52,-1))/_xll.ciqfunctions.udf.CIQ("XBI", "IQ_LASTSALEPRICE", WORKDAY(F52,1)))</f>
        <v>-4.7028895601092947E-2</v>
      </c>
      <c r="Q52">
        <f>LN(_xll.ciqfunctions.udf.CIQ("XBI", "IQ_LASTSALEPRICE", WORKDAY(F52,-1))/_xll.ciqfunctions.udf.CIQ("XBI", "IQ_LASTSALEPRICE", WORKDAY(F52,5)))</f>
        <v>-1.2463993984005805E-2</v>
      </c>
      <c r="R52">
        <f>_xll.ciqfunctions.udf.CIQ(A52, "IQ_SHORT_INTEREST_PERCENT", F52)</f>
        <v>0</v>
      </c>
      <c r="S52">
        <f>_xll.ciqfunctions.udf.CIQ(A52, "IQ_BETA_1YR_RSQ", F52)</f>
        <v>0</v>
      </c>
      <c r="T52">
        <f>_xll.ciqfunctions.udf.CIQ(A52, "IQ_VALUE_TRADED", F52)</f>
        <v>0</v>
      </c>
    </row>
    <row r="53" spans="1:20" x14ac:dyDescent="0.3">
      <c r="A53" t="s">
        <v>190</v>
      </c>
      <c r="B53">
        <v>11.39</v>
      </c>
      <c r="C53" t="s">
        <v>191</v>
      </c>
      <c r="D53" t="s">
        <v>192</v>
      </c>
      <c r="E53" t="s">
        <v>76</v>
      </c>
      <c r="F53" s="1">
        <v>45299</v>
      </c>
      <c r="G53" t="s">
        <v>193</v>
      </c>
      <c r="H53">
        <v>88</v>
      </c>
      <c r="I53">
        <f>_xll.ciqfunctions.udf.CIQ(A53, "IQ_MARKETCAP", F53)</f>
        <v>611.97184000000004</v>
      </c>
      <c r="J53">
        <f>_xll.ciqfunctions.udf.CIQ(A53, "IQ_PRICE_VOL_HIST_6MTH", F53)</f>
        <v>100.77549999999999</v>
      </c>
      <c r="K53">
        <f>_xll.ciqfunctions.udf.CIQ(A53, "IQ_LASTSALEPRICE", WORKDAY(F53,-1))</f>
        <v>11.19</v>
      </c>
      <c r="L53">
        <f>_xll.ciqfunctions.udf.CIQ(A53, "IQ_LASTSALEPRICE", F53)</f>
        <v>11.39</v>
      </c>
      <c r="M53">
        <f>_xll.ciqfunctions.udf.CIQ(A53, "IQ_LASTSALEPRICE", WORKDAY(F53,5))</f>
        <v>12</v>
      </c>
      <c r="N53">
        <f t="shared" si="0"/>
        <v>1.7715255135256992E-2</v>
      </c>
      <c r="O53">
        <f t="shared" si="1"/>
        <v>6.9886127464166489E-2</v>
      </c>
      <c r="P53">
        <f>LN(_xll.ciqfunctions.udf.CIQ("XBI", "IQ_LASTSALEPRICE", WORKDAY(F53,-1))/_xll.ciqfunctions.udf.CIQ("XBI", "IQ_LASTSALEPRICE", WORKDAY(F53,1)))</f>
        <v>-4.7028895601092947E-2</v>
      </c>
      <c r="Q53">
        <f>LN(_xll.ciqfunctions.udf.CIQ("XBI", "IQ_LASTSALEPRICE", WORKDAY(F53,-1))/_xll.ciqfunctions.udf.CIQ("XBI", "IQ_LASTSALEPRICE", WORKDAY(F53,5)))</f>
        <v>-1.2463993984005805E-2</v>
      </c>
      <c r="R53">
        <f>_xll.ciqfunctions.udf.CIQ(A53, "IQ_SHORT_INTEREST_PERCENT", F53)</f>
        <v>20.647369999999999</v>
      </c>
      <c r="S53">
        <f>_xll.ciqfunctions.udf.CIQ(A53, "IQ_BETA_1YR_RSQ", F53)</f>
        <v>3.1519999999999999E-2</v>
      </c>
      <c r="T53">
        <f>_xll.ciqfunctions.udf.CIQ(A53, "IQ_VALUE_TRADED", F53)</f>
        <v>93.505129999999994</v>
      </c>
    </row>
    <row r="54" spans="1:20" x14ac:dyDescent="0.3">
      <c r="A54" t="s">
        <v>194</v>
      </c>
      <c r="B54">
        <v>3.2</v>
      </c>
      <c r="C54" t="s">
        <v>195</v>
      </c>
      <c r="D54" t="s">
        <v>196</v>
      </c>
      <c r="E54" t="s">
        <v>197</v>
      </c>
      <c r="F54" s="1">
        <v>45299</v>
      </c>
      <c r="G54" t="s">
        <v>198</v>
      </c>
      <c r="H54">
        <v>3</v>
      </c>
      <c r="I54">
        <f>_xll.ciqfunctions.udf.CIQ(A54, "IQ_MARKETCAP", F54)</f>
        <v>39.322600000000001</v>
      </c>
      <c r="J54">
        <f>_xll.ciqfunctions.udf.CIQ(A54, "IQ_PRICE_VOL_HIST_6MTH", F54)</f>
        <v>83.713399999999993</v>
      </c>
      <c r="K54">
        <f>_xll.ciqfunctions.udf.CIQ(A54, "IQ_LASTSALEPRICE", WORKDAY(F54,-1))</f>
        <v>81.300079999999994</v>
      </c>
      <c r="L54">
        <f>_xll.ciqfunctions.udf.CIQ(A54, "IQ_LASTSALEPRICE", F54)</f>
        <v>96.000100000000003</v>
      </c>
      <c r="M54">
        <f>_xll.ciqfunctions.udf.CIQ(A54, "IQ_LASTSALEPRICE", WORKDAY(F54,5))</f>
        <v>105.30011</v>
      </c>
      <c r="N54">
        <f t="shared" si="0"/>
        <v>0.16620223257083969</v>
      </c>
      <c r="O54">
        <f t="shared" si="1"/>
        <v>0.25866746321064138</v>
      </c>
      <c r="P54">
        <f>LN(_xll.ciqfunctions.udf.CIQ("XBI", "IQ_LASTSALEPRICE", WORKDAY(F54,-1))/_xll.ciqfunctions.udf.CIQ("XBI", "IQ_LASTSALEPRICE", WORKDAY(F54,1)))</f>
        <v>-4.7028895601092947E-2</v>
      </c>
      <c r="Q54">
        <f>LN(_xll.ciqfunctions.udf.CIQ("XBI", "IQ_LASTSALEPRICE", WORKDAY(F54,-1))/_xll.ciqfunctions.udf.CIQ("XBI", "IQ_LASTSALEPRICE", WORKDAY(F54,5)))</f>
        <v>-1.2463993984005805E-2</v>
      </c>
      <c r="R54">
        <f>_xll.ciqfunctions.udf.CIQ(A54, "IQ_SHORT_INTEREST_PERCENT", F54)</f>
        <v>4.8819600000000003</v>
      </c>
      <c r="S54">
        <f>_xll.ciqfunctions.udf.CIQ(A54, "IQ_BETA_1YR_RSQ", F54)</f>
        <v>6.6119999999999998E-2</v>
      </c>
      <c r="T54">
        <f>_xll.ciqfunctions.udf.CIQ(A54, "IQ_VALUE_TRADED", F54)</f>
        <v>99.216290000000001</v>
      </c>
    </row>
    <row r="55" spans="1:20" x14ac:dyDescent="0.3">
      <c r="A55" t="s">
        <v>199</v>
      </c>
      <c r="B55">
        <v>11.14</v>
      </c>
      <c r="C55" t="s">
        <v>200</v>
      </c>
      <c r="D55" t="s">
        <v>201</v>
      </c>
      <c r="E55" t="s">
        <v>17</v>
      </c>
      <c r="F55" s="1">
        <v>45299</v>
      </c>
      <c r="G55" t="s">
        <v>202</v>
      </c>
      <c r="H55">
        <v>44</v>
      </c>
      <c r="I55" t="str">
        <f>_xll.ciqfunctions.udf.CIQ(A55, "IQ_MARKETCAP", F55)</f>
        <v>(Invalid Identifier)</v>
      </c>
      <c r="J55" t="str">
        <f>_xll.ciqfunctions.udf.CIQ(A55, "IQ_PRICE_VOL_HIST_6MTH", F55)</f>
        <v>(Invalid Identifier)</v>
      </c>
      <c r="K55" t="str">
        <f>_xll.ciqfunctions.udf.CIQ(A55, "IQ_LASTSALEPRICE", WORKDAY(F55,-1))</f>
        <v>(Invalid Identifier)</v>
      </c>
      <c r="L55" t="str">
        <f>_xll.ciqfunctions.udf.CIQ(A55, "IQ_LASTSALEPRICE", F55)</f>
        <v>(Invalid Identifier)</v>
      </c>
      <c r="M55" t="str">
        <f>_xll.ciqfunctions.udf.CIQ(A55, "IQ_LASTSALEPRICE", WORKDAY(F55,5))</f>
        <v>(Invalid Identifier)</v>
      </c>
      <c r="N55" t="e">
        <f t="shared" si="0"/>
        <v>#VALUE!</v>
      </c>
      <c r="O55" t="e">
        <f t="shared" si="1"/>
        <v>#VALUE!</v>
      </c>
      <c r="P55">
        <f>LN(_xll.ciqfunctions.udf.CIQ("XBI", "IQ_LASTSALEPRICE", WORKDAY(F55,-1))/_xll.ciqfunctions.udf.CIQ("XBI", "IQ_LASTSALEPRICE", WORKDAY(F55,1)))</f>
        <v>-4.7028895601092947E-2</v>
      </c>
      <c r="Q55">
        <f>LN(_xll.ciqfunctions.udf.CIQ("XBI", "IQ_LASTSALEPRICE", WORKDAY(F55,-1))/_xll.ciqfunctions.udf.CIQ("XBI", "IQ_LASTSALEPRICE", WORKDAY(F55,5)))</f>
        <v>-1.2463993984005805E-2</v>
      </c>
      <c r="R55" t="str">
        <f>_xll.ciqfunctions.udf.CIQ(A55, "IQ_SHORT_INTEREST_PERCENT", F55)</f>
        <v>(Invalid Identifier)</v>
      </c>
      <c r="S55" t="str">
        <f>_xll.ciqfunctions.udf.CIQ(A55, "IQ_BETA_1YR_RSQ", F55)</f>
        <v>(Invalid Identifier)</v>
      </c>
      <c r="T55" t="str">
        <f>_xll.ciqfunctions.udf.CIQ(A55, "IQ_VALUE_TRADED", F55)</f>
        <v>(Invalid Identifier)</v>
      </c>
    </row>
    <row r="56" spans="1:20" x14ac:dyDescent="0.3">
      <c r="A56" t="s">
        <v>203</v>
      </c>
      <c r="B56">
        <v>51.19</v>
      </c>
      <c r="C56" t="s">
        <v>200</v>
      </c>
      <c r="D56" t="s">
        <v>201</v>
      </c>
      <c r="E56" t="s">
        <v>17</v>
      </c>
      <c r="F56" s="1">
        <v>45299</v>
      </c>
      <c r="G56" t="s">
        <v>202</v>
      </c>
      <c r="I56">
        <f>_xll.ciqfunctions.udf.CIQ(A56, "IQ_MARKETCAP", F56)</f>
        <v>105380.10346</v>
      </c>
      <c r="J56">
        <f>_xll.ciqfunctions.udf.CIQ(A56, "IQ_PRICE_VOL_HIST_6MTH", F56)</f>
        <v>21.596800000000002</v>
      </c>
      <c r="K56">
        <f>_xll.ciqfunctions.udf.CIQ(A56, "IQ_LASTSALEPRICE", WORKDAY(F56,-1))</f>
        <v>52.23</v>
      </c>
      <c r="L56">
        <f>_xll.ciqfunctions.udf.CIQ(A56, "IQ_LASTSALEPRICE", F56)</f>
        <v>51.79</v>
      </c>
      <c r="M56">
        <f>_xll.ciqfunctions.udf.CIQ(A56, "IQ_LASTSALEPRICE", WORKDAY(F56,5))</f>
        <v>50.31</v>
      </c>
      <c r="N56">
        <f t="shared" si="0"/>
        <v>-8.4599620124072572E-3</v>
      </c>
      <c r="O56">
        <f t="shared" si="1"/>
        <v>-3.7453177944980078E-2</v>
      </c>
      <c r="P56">
        <f>LN(_xll.ciqfunctions.udf.CIQ("XBI", "IQ_LASTSALEPRICE", WORKDAY(F56,-1))/_xll.ciqfunctions.udf.CIQ("XBI", "IQ_LASTSALEPRICE", WORKDAY(F56,1)))</f>
        <v>-4.7028895601092947E-2</v>
      </c>
      <c r="Q56">
        <f>LN(_xll.ciqfunctions.udf.CIQ("XBI", "IQ_LASTSALEPRICE", WORKDAY(F56,-1))/_xll.ciqfunctions.udf.CIQ("XBI", "IQ_LASTSALEPRICE", WORKDAY(F56,5)))</f>
        <v>-1.2463993984005805E-2</v>
      </c>
      <c r="R56">
        <f>_xll.ciqfunctions.udf.CIQ(A56, "IQ_SHORT_INTEREST_PERCENT", F56)</f>
        <v>1.18445</v>
      </c>
      <c r="S56">
        <f>_xll.ciqfunctions.udf.CIQ(A56, "IQ_BETA_1YR_RSQ", F56)</f>
        <v>0.11643000000000001</v>
      </c>
      <c r="T56">
        <f>_xll.ciqfunctions.udf.CIQ(A56, "IQ_VALUE_TRADED", F56)</f>
        <v>970.84887000000003</v>
      </c>
    </row>
    <row r="57" spans="1:20" x14ac:dyDescent="0.3">
      <c r="A57" t="s">
        <v>146</v>
      </c>
      <c r="B57">
        <v>38.94</v>
      </c>
      <c r="C57" t="s">
        <v>200</v>
      </c>
      <c r="D57" t="s">
        <v>201</v>
      </c>
      <c r="E57" t="s">
        <v>17</v>
      </c>
      <c r="F57" s="1">
        <v>45299</v>
      </c>
      <c r="G57" t="s">
        <v>202</v>
      </c>
      <c r="I57">
        <f>_xll.ciqfunctions.udf.CIQ(A57, "IQ_MARKETCAP", F57)</f>
        <v>63139.994339999997</v>
      </c>
      <c r="J57">
        <f>_xll.ciqfunctions.udf.CIQ(A57, "IQ_PRICE_VOL_HIST_6MTH", F57)</f>
        <v>17.191700000000001</v>
      </c>
      <c r="K57">
        <f>_xll.ciqfunctions.udf.CIQ(A57, "IQ_LASTSALEPRICE", WORKDAY(F57,-1))</f>
        <v>15.412000000000001</v>
      </c>
      <c r="L57">
        <f>_xll.ciqfunctions.udf.CIQ(A57, "IQ_LASTSALEPRICE", F57)</f>
        <v>15.49</v>
      </c>
      <c r="M57">
        <f>_xll.ciqfunctions.udf.CIQ(A57, "IQ_LASTSALEPRICE", WORKDAY(F57,5))</f>
        <v>15.8</v>
      </c>
      <c r="N57">
        <f t="shared" si="0"/>
        <v>5.0482276648661445E-3</v>
      </c>
      <c r="O57">
        <f t="shared" si="1"/>
        <v>2.4863513269009926E-2</v>
      </c>
      <c r="P57">
        <f>LN(_xll.ciqfunctions.udf.CIQ("XBI", "IQ_LASTSALEPRICE", WORKDAY(F57,-1))/_xll.ciqfunctions.udf.CIQ("XBI", "IQ_LASTSALEPRICE", WORKDAY(F57,1)))</f>
        <v>-4.7028895601092947E-2</v>
      </c>
      <c r="Q57">
        <f>LN(_xll.ciqfunctions.udf.CIQ("XBI", "IQ_LASTSALEPRICE", WORKDAY(F57,-1))/_xll.ciqfunctions.udf.CIQ("XBI", "IQ_LASTSALEPRICE", WORKDAY(F57,5)))</f>
        <v>-1.2463993984005805E-2</v>
      </c>
      <c r="R57">
        <f>_xll.ciqfunctions.udf.CIQ(A57, "IQ_SHORT_INTEREST_PERCENT", F57)</f>
        <v>0</v>
      </c>
      <c r="S57">
        <f>_xll.ciqfunctions.udf.CIQ(A57, "IQ_BETA_1YR_RSQ", F57)</f>
        <v>2.7399999999999998E-3</v>
      </c>
      <c r="T57">
        <f>_xll.ciqfunctions.udf.CIQ(A57, "IQ_VALUE_TRADED", F57)</f>
        <v>120.40073</v>
      </c>
    </row>
    <row r="58" spans="1:20" x14ac:dyDescent="0.3">
      <c r="A58" t="s">
        <v>204</v>
      </c>
      <c r="B58">
        <v>0.35</v>
      </c>
      <c r="C58" t="s">
        <v>205</v>
      </c>
      <c r="D58" t="s">
        <v>206</v>
      </c>
      <c r="E58" t="s">
        <v>76</v>
      </c>
      <c r="F58" s="1">
        <v>45299</v>
      </c>
      <c r="G58" t="s">
        <v>207</v>
      </c>
      <c r="H58">
        <v>9</v>
      </c>
      <c r="I58">
        <f>_xll.ciqfunctions.udf.CIQ(A58, "IQ_MARKETCAP", F58)</f>
        <v>45.459119999999999</v>
      </c>
      <c r="J58">
        <f>_xll.ciqfunctions.udf.CIQ(A58, "IQ_PRICE_VOL_HIST_6MTH", F58)</f>
        <v>105.05719999999999</v>
      </c>
      <c r="K58">
        <f>_xll.ciqfunctions.udf.CIQ(A58, "IQ_LASTSALEPRICE", WORKDAY(F58,-1))</f>
        <v>5.8</v>
      </c>
      <c r="L58">
        <f>_xll.ciqfunctions.udf.CIQ(A58, "IQ_LASTSALEPRICE", F58)</f>
        <v>7.08</v>
      </c>
      <c r="M58">
        <f>_xll.ciqfunctions.udf.CIQ(A58, "IQ_LASTSALEPRICE", WORKDAY(F58,5))</f>
        <v>9.5960000000000001</v>
      </c>
      <c r="N58">
        <f t="shared" si="0"/>
        <v>0.19941599015325473</v>
      </c>
      <c r="O58">
        <f t="shared" si="1"/>
        <v>0.5034884274250746</v>
      </c>
      <c r="P58">
        <f>LN(_xll.ciqfunctions.udf.CIQ("XBI", "IQ_LASTSALEPRICE", WORKDAY(F58,-1))/_xll.ciqfunctions.udf.CIQ("XBI", "IQ_LASTSALEPRICE", WORKDAY(F58,1)))</f>
        <v>-4.7028895601092947E-2</v>
      </c>
      <c r="Q58">
        <f>LN(_xll.ciqfunctions.udf.CIQ("XBI", "IQ_LASTSALEPRICE", WORKDAY(F58,-1))/_xll.ciqfunctions.udf.CIQ("XBI", "IQ_LASTSALEPRICE", WORKDAY(F58,5)))</f>
        <v>-1.2463993984005805E-2</v>
      </c>
      <c r="R58">
        <f>_xll.ciqfunctions.udf.CIQ(A58, "IQ_SHORT_INTEREST_PERCENT", F58)</f>
        <v>0.34406999999999999</v>
      </c>
      <c r="S58">
        <f>_xll.ciqfunctions.udf.CIQ(A58, "IQ_BETA_1YR_RSQ", F58)</f>
        <v>7.3940000000000006E-2</v>
      </c>
      <c r="T58">
        <f>_xll.ciqfunctions.udf.CIQ(A58, "IQ_VALUE_TRADED", F58)</f>
        <v>1.2328300000000001</v>
      </c>
    </row>
    <row r="59" spans="1:20" x14ac:dyDescent="0.3">
      <c r="A59" t="s">
        <v>208</v>
      </c>
      <c r="B59">
        <v>158.38999999999999</v>
      </c>
      <c r="C59" t="s">
        <v>209</v>
      </c>
      <c r="D59" t="s">
        <v>210</v>
      </c>
      <c r="E59" t="s">
        <v>76</v>
      </c>
      <c r="F59" s="1">
        <v>45299</v>
      </c>
      <c r="G59" t="s">
        <v>211</v>
      </c>
      <c r="I59">
        <f>_xll.ciqfunctions.udf.CIQ(A59, "IQ_MARKETCAP", F59)</f>
        <v>285010.70587000001</v>
      </c>
      <c r="J59">
        <f>_xll.ciqfunctions.udf.CIQ(A59, "IQ_PRICE_VOL_HIST_6MTH", F59)</f>
        <v>17.765699999999999</v>
      </c>
      <c r="K59">
        <f>_xll.ciqfunctions.udf.CIQ(A59, "IQ_LASTSALEPRICE", WORKDAY(F59,-1))</f>
        <v>162.13999999999999</v>
      </c>
      <c r="L59">
        <f>_xll.ciqfunctions.udf.CIQ(A59, "IQ_LASTSALEPRICE", F59)</f>
        <v>161.43</v>
      </c>
      <c r="M59">
        <f>_xll.ciqfunctions.udf.CIQ(A59, "IQ_LASTSALEPRICE", WORKDAY(F59,5))</f>
        <v>162.4</v>
      </c>
      <c r="N59">
        <f t="shared" si="0"/>
        <v>-4.3885473901230151E-3</v>
      </c>
      <c r="O59">
        <f t="shared" si="1"/>
        <v>1.602268168016611E-3</v>
      </c>
      <c r="P59">
        <f>LN(_xll.ciqfunctions.udf.CIQ("XBI", "IQ_LASTSALEPRICE", WORKDAY(F59,-1))/_xll.ciqfunctions.udf.CIQ("XBI", "IQ_LASTSALEPRICE", WORKDAY(F59,1)))</f>
        <v>-4.7028895601092947E-2</v>
      </c>
      <c r="Q59">
        <f>LN(_xll.ciqfunctions.udf.CIQ("XBI", "IQ_LASTSALEPRICE", WORKDAY(F59,-1))/_xll.ciqfunctions.udf.CIQ("XBI", "IQ_LASTSALEPRICE", WORKDAY(F59,5)))</f>
        <v>-1.2463993984005805E-2</v>
      </c>
      <c r="R59">
        <f>_xll.ciqfunctions.udf.CIQ(A59, "IQ_SHORT_INTEREST_PERCENT", F59)</f>
        <v>0.77534000000000003</v>
      </c>
      <c r="S59">
        <f>_xll.ciqfunctions.udf.CIQ(A59, "IQ_BETA_1YR_RSQ", F59)</f>
        <v>1.8159999999999999E-2</v>
      </c>
      <c r="T59">
        <f>_xll.ciqfunctions.udf.CIQ(A59, "IQ_VALUE_TRADED", F59)</f>
        <v>968.84344999999996</v>
      </c>
    </row>
    <row r="60" spans="1:20" x14ac:dyDescent="0.3">
      <c r="A60" t="s">
        <v>212</v>
      </c>
      <c r="B60">
        <v>1.89</v>
      </c>
      <c r="C60" t="s">
        <v>213</v>
      </c>
      <c r="D60" t="s">
        <v>214</v>
      </c>
      <c r="E60" t="s">
        <v>76</v>
      </c>
      <c r="F60" s="1">
        <v>45299</v>
      </c>
      <c r="G60" t="s">
        <v>215</v>
      </c>
      <c r="H60">
        <v>33</v>
      </c>
      <c r="I60">
        <f>_xll.ciqfunctions.udf.CIQ(A60, "IQ_MARKETCAP", F60)</f>
        <v>62.816139999999997</v>
      </c>
      <c r="J60">
        <f>_xll.ciqfunctions.udf.CIQ(A60, "IQ_PRICE_VOL_HIST_6MTH", F60)</f>
        <v>116.6185</v>
      </c>
      <c r="K60">
        <f>_xll.ciqfunctions.udf.CIQ(A60, "IQ_LASTSALEPRICE", WORKDAY(F60,-1))</f>
        <v>1.8640000000000001</v>
      </c>
      <c r="L60">
        <f>_xll.ciqfunctions.udf.CIQ(A60, "IQ_LASTSALEPRICE", F60)</f>
        <v>1.89</v>
      </c>
      <c r="M60">
        <f>_xll.ciqfunctions.udf.CIQ(A60, "IQ_LASTSALEPRICE", WORKDAY(F60,5))</f>
        <v>1.73</v>
      </c>
      <c r="N60">
        <f t="shared" si="0"/>
        <v>1.3852112808151464E-2</v>
      </c>
      <c r="O60">
        <f t="shared" si="1"/>
        <v>-7.4603307753711934E-2</v>
      </c>
      <c r="P60">
        <f>LN(_xll.ciqfunctions.udf.CIQ("XBI", "IQ_LASTSALEPRICE", WORKDAY(F60,-1))/_xll.ciqfunctions.udf.CIQ("XBI", "IQ_LASTSALEPRICE", WORKDAY(F60,1)))</f>
        <v>-4.7028895601092947E-2</v>
      </c>
      <c r="Q60">
        <f>LN(_xll.ciqfunctions.udf.CIQ("XBI", "IQ_LASTSALEPRICE", WORKDAY(F60,-1))/_xll.ciqfunctions.udf.CIQ("XBI", "IQ_LASTSALEPRICE", WORKDAY(F60,5)))</f>
        <v>-1.2463993984005805E-2</v>
      </c>
      <c r="R60">
        <f>_xll.ciqfunctions.udf.CIQ(A60, "IQ_SHORT_INTEREST_PERCENT", F60)</f>
        <v>0.14343</v>
      </c>
      <c r="S60">
        <f>_xll.ciqfunctions.udf.CIQ(A60, "IQ_BETA_1YR_RSQ", F60)</f>
        <v>6.0999999999999997E-4</v>
      </c>
      <c r="T60">
        <f>_xll.ciqfunctions.udf.CIQ(A60, "IQ_VALUE_TRADED", F60)</f>
        <v>2.1472799999999999</v>
      </c>
    </row>
    <row r="61" spans="1:20" x14ac:dyDescent="0.3">
      <c r="A61" t="s">
        <v>216</v>
      </c>
      <c r="B61">
        <v>105.64</v>
      </c>
      <c r="C61" t="s">
        <v>217</v>
      </c>
      <c r="D61" t="s">
        <v>218</v>
      </c>
      <c r="E61" t="s">
        <v>36</v>
      </c>
      <c r="F61" s="1">
        <v>45299</v>
      </c>
      <c r="G61" t="s">
        <v>219</v>
      </c>
      <c r="I61">
        <f>_xll.ciqfunctions.udf.CIQ(A61, "IQ_MARKETCAP", F61)</f>
        <v>3209643.32112</v>
      </c>
      <c r="J61">
        <f>_xll.ciqfunctions.udf.CIQ(A61, "IQ_PRICE_VOL_HIST_6MTH", F61)</f>
        <v>35.053800000000003</v>
      </c>
      <c r="K61">
        <f>_xll.ciqfunctions.udf.CIQ(A61, "IQ_LASTSALEPRICE", WORKDAY(F61,-1))</f>
        <v>105.98</v>
      </c>
      <c r="L61">
        <f>_xll.ciqfunctions.udf.CIQ(A61, "IQ_LASTSALEPRICE", F61)</f>
        <v>106.4</v>
      </c>
      <c r="M61">
        <f>_xll.ciqfunctions.udf.CIQ(A61, "IQ_LASTSALEPRICE", WORKDAY(F61,5))</f>
        <v>107.16</v>
      </c>
      <c r="N61">
        <f t="shared" si="0"/>
        <v>3.9551798429280144E-3</v>
      </c>
      <c r="O61">
        <f t="shared" si="1"/>
        <v>1.1072647611791834E-2</v>
      </c>
      <c r="P61">
        <f>LN(_xll.ciqfunctions.udf.CIQ("XBI", "IQ_LASTSALEPRICE", WORKDAY(F61,-1))/_xll.ciqfunctions.udf.CIQ("XBI", "IQ_LASTSALEPRICE", WORKDAY(F61,1)))</f>
        <v>-4.7028895601092947E-2</v>
      </c>
      <c r="Q61">
        <f>LN(_xll.ciqfunctions.udf.CIQ("XBI", "IQ_LASTSALEPRICE", WORKDAY(F61,-1))/_xll.ciqfunctions.udf.CIQ("XBI", "IQ_LASTSALEPRICE", WORKDAY(F61,5)))</f>
        <v>-1.2463993984005805E-2</v>
      </c>
      <c r="R61">
        <f>_xll.ciqfunctions.udf.CIQ(A61, "IQ_SHORT_INTEREST_PERCENT", F61)</f>
        <v>0</v>
      </c>
      <c r="S61">
        <f>_xll.ciqfunctions.udf.CIQ(A61, "IQ_BETA_1YR_RSQ", F61)</f>
        <v>0</v>
      </c>
      <c r="T61">
        <f>_xll.ciqfunctions.udf.CIQ(A61, "IQ_VALUE_TRADED", F61)</f>
        <v>306.50116000000003</v>
      </c>
    </row>
    <row r="62" spans="1:20" x14ac:dyDescent="0.3">
      <c r="A62" t="s">
        <v>220</v>
      </c>
      <c r="B62">
        <v>4.3899999999999997</v>
      </c>
      <c r="C62" t="s">
        <v>221</v>
      </c>
      <c r="D62" t="s">
        <v>222</v>
      </c>
      <c r="E62" t="s">
        <v>124</v>
      </c>
      <c r="F62" s="1">
        <v>45299</v>
      </c>
      <c r="G62" t="s">
        <v>223</v>
      </c>
      <c r="H62">
        <v>75</v>
      </c>
      <c r="I62">
        <f>_xll.ciqfunctions.udf.CIQ(A62, "IQ_MARKETCAP", F62)</f>
        <v>176.01577</v>
      </c>
      <c r="J62">
        <f>_xll.ciqfunctions.udf.CIQ(A62, "IQ_PRICE_VOL_HIST_6MTH", F62)</f>
        <v>75.859899999999996</v>
      </c>
      <c r="K62">
        <f>_xll.ciqfunctions.udf.CIQ(A62, "IQ_LASTSALEPRICE", WORKDAY(F62,-1))</f>
        <v>4.09</v>
      </c>
      <c r="L62">
        <f>_xll.ciqfunctions.udf.CIQ(A62, "IQ_LASTSALEPRICE", F62)</f>
        <v>4.3899999999999997</v>
      </c>
      <c r="M62">
        <f>_xll.ciqfunctions.udf.CIQ(A62, "IQ_LASTSALEPRICE", WORKDAY(F62,5))</f>
        <v>3.96</v>
      </c>
      <c r="N62">
        <f t="shared" si="0"/>
        <v>7.078425703236961E-2</v>
      </c>
      <c r="O62">
        <f t="shared" si="1"/>
        <v>-3.2300944788321177E-2</v>
      </c>
      <c r="P62">
        <f>LN(_xll.ciqfunctions.udf.CIQ("XBI", "IQ_LASTSALEPRICE", WORKDAY(F62,-1))/_xll.ciqfunctions.udf.CIQ("XBI", "IQ_LASTSALEPRICE", WORKDAY(F62,1)))</f>
        <v>-4.7028895601092947E-2</v>
      </c>
      <c r="Q62">
        <f>LN(_xll.ciqfunctions.udf.CIQ("XBI", "IQ_LASTSALEPRICE", WORKDAY(F62,-1))/_xll.ciqfunctions.udf.CIQ("XBI", "IQ_LASTSALEPRICE", WORKDAY(F62,5)))</f>
        <v>-1.2463993984005805E-2</v>
      </c>
      <c r="R62">
        <f>_xll.ciqfunctions.udf.CIQ(A62, "IQ_SHORT_INTEREST_PERCENT", F62)</f>
        <v>7.0067199999999996</v>
      </c>
      <c r="S62">
        <f>_xll.ciqfunctions.udf.CIQ(A62, "IQ_BETA_1YR_RSQ", F62)</f>
        <v>0.24782999999999999</v>
      </c>
      <c r="T62">
        <f>_xll.ciqfunctions.udf.CIQ(A62, "IQ_VALUE_TRADED", F62)</f>
        <v>5.8228400000000002</v>
      </c>
    </row>
    <row r="63" spans="1:20" x14ac:dyDescent="0.3">
      <c r="A63" t="s">
        <v>224</v>
      </c>
      <c r="B63">
        <v>9.9600000000000009</v>
      </c>
      <c r="C63" t="s">
        <v>225</v>
      </c>
      <c r="D63" t="s">
        <v>226</v>
      </c>
      <c r="E63" t="s">
        <v>46</v>
      </c>
      <c r="F63" s="1">
        <v>45299</v>
      </c>
      <c r="G63" t="s">
        <v>227</v>
      </c>
      <c r="H63">
        <v>76</v>
      </c>
      <c r="I63">
        <f>_xll.ciqfunctions.udf.CIQ(A63, "IQ_MARKETCAP", F63)</f>
        <v>483.09753000000001</v>
      </c>
      <c r="J63">
        <f>_xll.ciqfunctions.udf.CIQ(A63, "IQ_PRICE_VOL_HIST_6MTH", F63)</f>
        <v>77.165899999999993</v>
      </c>
      <c r="K63">
        <f>_xll.ciqfunctions.udf.CIQ(A63, "IQ_LASTSALEPRICE", WORKDAY(F63,-1))</f>
        <v>9.8699999999999992</v>
      </c>
      <c r="L63">
        <f>_xll.ciqfunctions.udf.CIQ(A63, "IQ_LASTSALEPRICE", F63)</f>
        <v>9.9600000000000009</v>
      </c>
      <c r="M63">
        <f>_xll.ciqfunctions.udf.CIQ(A63, "IQ_LASTSALEPRICE", WORKDAY(F63,5))</f>
        <v>9.3699999999999992</v>
      </c>
      <c r="N63">
        <f t="shared" si="0"/>
        <v>9.0772181511169E-3</v>
      </c>
      <c r="O63">
        <f t="shared" si="1"/>
        <v>-5.1986757195059421E-2</v>
      </c>
      <c r="P63">
        <f>LN(_xll.ciqfunctions.udf.CIQ("XBI", "IQ_LASTSALEPRICE", WORKDAY(F63,-1))/_xll.ciqfunctions.udf.CIQ("XBI", "IQ_LASTSALEPRICE", WORKDAY(F63,1)))</f>
        <v>-4.7028895601092947E-2</v>
      </c>
      <c r="Q63">
        <f>LN(_xll.ciqfunctions.udf.CIQ("XBI", "IQ_LASTSALEPRICE", WORKDAY(F63,-1))/_xll.ciqfunctions.udf.CIQ("XBI", "IQ_LASTSALEPRICE", WORKDAY(F63,5)))</f>
        <v>-1.2463993984005805E-2</v>
      </c>
      <c r="R63">
        <f>_xll.ciqfunctions.udf.CIQ(A63, "IQ_SHORT_INTEREST_PERCENT", F63)</f>
        <v>18.200780000000002</v>
      </c>
      <c r="S63">
        <f>_xll.ciqfunctions.udf.CIQ(A63, "IQ_BETA_1YR_RSQ", F63)</f>
        <v>0.22696</v>
      </c>
      <c r="T63">
        <f>_xll.ciqfunctions.udf.CIQ(A63, "IQ_VALUE_TRADED", F63)</f>
        <v>7.3379500000000002</v>
      </c>
    </row>
    <row r="64" spans="1:20" x14ac:dyDescent="0.3">
      <c r="A64" t="s">
        <v>13</v>
      </c>
      <c r="B64">
        <v>65.819999999999993</v>
      </c>
      <c r="C64" t="s">
        <v>228</v>
      </c>
      <c r="D64" t="s">
        <v>229</v>
      </c>
      <c r="E64" t="s">
        <v>22</v>
      </c>
      <c r="F64" s="1">
        <v>45299</v>
      </c>
      <c r="G64" t="s">
        <v>230</v>
      </c>
      <c r="H64">
        <v>195</v>
      </c>
      <c r="I64">
        <f>_xll.ciqfunctions.udf.CIQ(A64, "IQ_MARKETCAP", F64)</f>
        <v>14750.87005</v>
      </c>
      <c r="J64">
        <f>_xll.ciqfunctions.udf.CIQ(A64, "IQ_PRICE_VOL_HIST_6MTH", F64)</f>
        <v>26.2469</v>
      </c>
      <c r="K64">
        <f>_xll.ciqfunctions.udf.CIQ(A64, "IQ_LASTSALEPRICE", WORKDAY(F64,-1))</f>
        <v>65.260000000000005</v>
      </c>
      <c r="L64">
        <f>_xll.ciqfunctions.udf.CIQ(A64, "IQ_LASTSALEPRICE", F64)</f>
        <v>65.819999999999993</v>
      </c>
      <c r="M64">
        <f>_xll.ciqfunctions.udf.CIQ(A64, "IQ_LASTSALEPRICE", WORKDAY(F64,5))</f>
        <v>62.74</v>
      </c>
      <c r="N64">
        <f t="shared" si="0"/>
        <v>8.5444523500192056E-3</v>
      </c>
      <c r="O64">
        <f t="shared" si="1"/>
        <v>-3.9380088402642538E-2</v>
      </c>
      <c r="P64">
        <f>LN(_xll.ciqfunctions.udf.CIQ("XBI", "IQ_LASTSALEPRICE", WORKDAY(F64,-1))/_xll.ciqfunctions.udf.CIQ("XBI", "IQ_LASTSALEPRICE", WORKDAY(F64,1)))</f>
        <v>-4.7028895601092947E-2</v>
      </c>
      <c r="Q64">
        <f>LN(_xll.ciqfunctions.udf.CIQ("XBI", "IQ_LASTSALEPRICE", WORKDAY(F64,-1))/_xll.ciqfunctions.udf.CIQ("XBI", "IQ_LASTSALEPRICE", WORKDAY(F64,5)))</f>
        <v>-1.2463993984005805E-2</v>
      </c>
      <c r="R64">
        <f>_xll.ciqfunctions.udf.CIQ(A64, "IQ_SHORT_INTEREST_PERCENT", F64)</f>
        <v>3.1109200000000001</v>
      </c>
      <c r="S64">
        <f>_xll.ciqfunctions.udf.CIQ(A64, "IQ_BETA_1YR_RSQ", F64)</f>
        <v>0.25652999999999998</v>
      </c>
      <c r="T64">
        <f>_xll.ciqfunctions.udf.CIQ(A64, "IQ_VALUE_TRADED", F64)</f>
        <v>138.35943</v>
      </c>
    </row>
    <row r="65" spans="1:20" x14ac:dyDescent="0.3">
      <c r="A65" t="s">
        <v>13</v>
      </c>
      <c r="B65">
        <v>65.819999999999993</v>
      </c>
      <c r="C65" t="s">
        <v>231</v>
      </c>
      <c r="D65" t="s">
        <v>232</v>
      </c>
      <c r="E65" t="s">
        <v>76</v>
      </c>
      <c r="F65" s="1">
        <v>45299</v>
      </c>
      <c r="G65" t="s">
        <v>233</v>
      </c>
      <c r="H65">
        <v>195</v>
      </c>
      <c r="I65">
        <f>_xll.ciqfunctions.udf.CIQ(A65, "IQ_MARKETCAP", F65)</f>
        <v>14750.87005</v>
      </c>
      <c r="J65">
        <f>_xll.ciqfunctions.udf.CIQ(A65, "IQ_PRICE_VOL_HIST_6MTH", F65)</f>
        <v>26.2469</v>
      </c>
      <c r="K65">
        <f>_xll.ciqfunctions.udf.CIQ(A65, "IQ_LASTSALEPRICE", WORKDAY(F65,-1))</f>
        <v>65.260000000000005</v>
      </c>
      <c r="L65">
        <f>_xll.ciqfunctions.udf.CIQ(A65, "IQ_LASTSALEPRICE", F65)</f>
        <v>65.819999999999993</v>
      </c>
      <c r="M65">
        <f>_xll.ciqfunctions.udf.CIQ(A65, "IQ_LASTSALEPRICE", WORKDAY(F65,5))</f>
        <v>62.74</v>
      </c>
      <c r="N65">
        <f t="shared" si="0"/>
        <v>8.5444523500192056E-3</v>
      </c>
      <c r="O65">
        <f t="shared" si="1"/>
        <v>-3.9380088402642538E-2</v>
      </c>
      <c r="P65">
        <f>LN(_xll.ciqfunctions.udf.CIQ("XBI", "IQ_LASTSALEPRICE", WORKDAY(F65,-1))/_xll.ciqfunctions.udf.CIQ("XBI", "IQ_LASTSALEPRICE", WORKDAY(F65,1)))</f>
        <v>-4.7028895601092947E-2</v>
      </c>
      <c r="Q65">
        <f>LN(_xll.ciqfunctions.udf.CIQ("XBI", "IQ_LASTSALEPRICE", WORKDAY(F65,-1))/_xll.ciqfunctions.udf.CIQ("XBI", "IQ_LASTSALEPRICE", WORKDAY(F65,5)))</f>
        <v>-1.2463993984005805E-2</v>
      </c>
      <c r="R65">
        <f>_xll.ciqfunctions.udf.CIQ(A65, "IQ_SHORT_INTEREST_PERCENT", F65)</f>
        <v>3.1109200000000001</v>
      </c>
      <c r="S65">
        <f>_xll.ciqfunctions.udf.CIQ(A65, "IQ_BETA_1YR_RSQ", F65)</f>
        <v>0.25652999999999998</v>
      </c>
      <c r="T65">
        <f>_xll.ciqfunctions.udf.CIQ(A65, "IQ_VALUE_TRADED", F65)</f>
        <v>138.35943</v>
      </c>
    </row>
    <row r="66" spans="1:20" x14ac:dyDescent="0.3">
      <c r="A66" t="s">
        <v>42</v>
      </c>
      <c r="B66">
        <v>103.22</v>
      </c>
      <c r="C66" t="s">
        <v>234</v>
      </c>
      <c r="D66" t="s">
        <v>235</v>
      </c>
      <c r="E66" t="s">
        <v>36</v>
      </c>
      <c r="F66" s="1">
        <v>45299</v>
      </c>
      <c r="G66" t="s">
        <v>236</v>
      </c>
      <c r="I66">
        <f>_xll.ciqfunctions.udf.CIQ(A66, "IQ_MARKETCAP", F66)</f>
        <v>1411.1667500000001</v>
      </c>
      <c r="J66">
        <f>_xll.ciqfunctions.udf.CIQ(A66, "IQ_PRICE_VOL_HIST_6MTH", F66)</f>
        <v>48.019199999999998</v>
      </c>
      <c r="K66">
        <f>_xll.ciqfunctions.udf.CIQ(A66, "IQ_LASTSALEPRICE", WORKDAY(F66,-1))</f>
        <v>4.4400000000000004</v>
      </c>
      <c r="L66">
        <f>_xll.ciqfunctions.udf.CIQ(A66, "IQ_LASTSALEPRICE", F66)</f>
        <v>4.4000000000000004</v>
      </c>
      <c r="M66">
        <f>_xll.ciqfunctions.udf.CIQ(A66, "IQ_LASTSALEPRICE", WORKDAY(F66,5))</f>
        <v>4.54</v>
      </c>
      <c r="N66">
        <f t="shared" si="0"/>
        <v>-9.0498355199179273E-3</v>
      </c>
      <c r="O66">
        <f t="shared" si="1"/>
        <v>2.2272635609123223E-2</v>
      </c>
      <c r="P66">
        <f>LN(_xll.ciqfunctions.udf.CIQ("XBI", "IQ_LASTSALEPRICE", WORKDAY(F66,-1))/_xll.ciqfunctions.udf.CIQ("XBI", "IQ_LASTSALEPRICE", WORKDAY(F66,1)))</f>
        <v>-4.7028895601092947E-2</v>
      </c>
      <c r="Q66">
        <f>LN(_xll.ciqfunctions.udf.CIQ("XBI", "IQ_LASTSALEPRICE", WORKDAY(F66,-1))/_xll.ciqfunctions.udf.CIQ("XBI", "IQ_LASTSALEPRICE", WORKDAY(F66,5)))</f>
        <v>-1.2463993984005805E-2</v>
      </c>
      <c r="R66">
        <f>_xll.ciqfunctions.udf.CIQ(A66, "IQ_SHORT_INTEREST_PERCENT", F66)</f>
        <v>0</v>
      </c>
      <c r="S66">
        <f>_xll.ciqfunctions.udf.CIQ(A66, "IQ_BETA_1YR_RSQ", F66)</f>
        <v>2.2669999999999999E-2</v>
      </c>
      <c r="T66">
        <f>_xll.ciqfunctions.udf.CIQ(A66, "IQ_VALUE_TRADED", F66)</f>
        <v>0.52288999999999997</v>
      </c>
    </row>
    <row r="67" spans="1:20" x14ac:dyDescent="0.3">
      <c r="A67" t="s">
        <v>237</v>
      </c>
      <c r="B67">
        <v>0.39</v>
      </c>
      <c r="C67" t="s">
        <v>238</v>
      </c>
      <c r="D67" t="s">
        <v>239</v>
      </c>
      <c r="E67" t="s">
        <v>22</v>
      </c>
      <c r="F67" s="1">
        <v>45299</v>
      </c>
      <c r="G67" t="s">
        <v>240</v>
      </c>
      <c r="H67">
        <v>23</v>
      </c>
      <c r="I67">
        <f>_xll.ciqfunctions.udf.CIQ(A67, "IQ_MARKETCAP", F67)</f>
        <v>161.05760000000001</v>
      </c>
      <c r="J67">
        <f>_xll.ciqfunctions.udf.CIQ(A67, "IQ_PRICE_VOL_HIST_6MTH", F67)</f>
        <v>99.6434</v>
      </c>
      <c r="K67">
        <f>_xll.ciqfunctions.udf.CIQ(A67, "IQ_LASTSALEPRICE", WORKDAY(F67,-1))</f>
        <v>15.389989999999999</v>
      </c>
      <c r="L67">
        <f>_xll.ciqfunctions.udf.CIQ(A67, "IQ_LASTSALEPRICE", F67)</f>
        <v>14.880789999999999</v>
      </c>
      <c r="M67">
        <f>_xll.ciqfunctions.udf.CIQ(A67, "IQ_LASTSALEPRICE", WORKDAY(F67,5))</f>
        <v>15.389989999999999</v>
      </c>
      <c r="N67">
        <f t="shared" ref="N67:N130" si="2">LN(L67/K67)</f>
        <v>-3.3646178684500212E-2</v>
      </c>
      <c r="O67">
        <f t="shared" ref="O67:O130" si="3">LN(M67/K67)</f>
        <v>0</v>
      </c>
      <c r="P67">
        <f>LN(_xll.ciqfunctions.udf.CIQ("XBI", "IQ_LASTSALEPRICE", WORKDAY(F67,-1))/_xll.ciqfunctions.udf.CIQ("XBI", "IQ_LASTSALEPRICE", WORKDAY(F67,1)))</f>
        <v>-4.7028895601092947E-2</v>
      </c>
      <c r="Q67">
        <f>LN(_xll.ciqfunctions.udf.CIQ("XBI", "IQ_LASTSALEPRICE", WORKDAY(F67,-1))/_xll.ciqfunctions.udf.CIQ("XBI", "IQ_LASTSALEPRICE", WORKDAY(F67,5)))</f>
        <v>-1.2463993984005805E-2</v>
      </c>
      <c r="R67">
        <f>_xll.ciqfunctions.udf.CIQ(A67, "IQ_SHORT_INTEREST_PERCENT", F67)</f>
        <v>2.4609200000000002</v>
      </c>
      <c r="S67">
        <f>_xll.ciqfunctions.udf.CIQ(A67, "IQ_BETA_1YR_RSQ", F67)</f>
        <v>1.54E-2</v>
      </c>
      <c r="T67">
        <f>_xll.ciqfunctions.udf.CIQ(A67, "IQ_VALUE_TRADED", F67)</f>
        <v>1.83134</v>
      </c>
    </row>
    <row r="68" spans="1:20" x14ac:dyDescent="0.3">
      <c r="A68" t="s">
        <v>241</v>
      </c>
      <c r="B68">
        <v>4.12</v>
      </c>
      <c r="C68" t="s">
        <v>242</v>
      </c>
      <c r="D68" t="s">
        <v>243</v>
      </c>
      <c r="E68" t="s">
        <v>22</v>
      </c>
      <c r="F68" s="1">
        <v>45299</v>
      </c>
      <c r="G68" t="s">
        <v>244</v>
      </c>
      <c r="H68">
        <v>115</v>
      </c>
      <c r="I68">
        <f>_xll.ciqfunctions.udf.CIQ(A68, "IQ_MARKETCAP", F68)</f>
        <v>406.24009999999998</v>
      </c>
      <c r="J68">
        <f>_xll.ciqfunctions.udf.CIQ(A68, "IQ_PRICE_VOL_HIST_6MTH", F68)</f>
        <v>85.4495</v>
      </c>
      <c r="K68">
        <f>_xll.ciqfunctions.udf.CIQ(A68, "IQ_LASTSALEPRICE", WORKDAY(F68,-1))</f>
        <v>3.77</v>
      </c>
      <c r="L68">
        <f>_xll.ciqfunctions.udf.CIQ(A68, "IQ_LASTSALEPRICE", F68)</f>
        <v>4.12</v>
      </c>
      <c r="M68">
        <f>_xll.ciqfunctions.udf.CIQ(A68, "IQ_LASTSALEPRICE", WORKDAY(F68,5))</f>
        <v>4.55</v>
      </c>
      <c r="N68">
        <f t="shared" si="2"/>
        <v>8.8778161901515634E-2</v>
      </c>
      <c r="O68">
        <f t="shared" si="3"/>
        <v>0.18805223150293962</v>
      </c>
      <c r="P68">
        <f>LN(_xll.ciqfunctions.udf.CIQ("XBI", "IQ_LASTSALEPRICE", WORKDAY(F68,-1))/_xll.ciqfunctions.udf.CIQ("XBI", "IQ_LASTSALEPRICE", WORKDAY(F68,1)))</f>
        <v>-4.7028895601092947E-2</v>
      </c>
      <c r="Q68">
        <f>LN(_xll.ciqfunctions.udf.CIQ("XBI", "IQ_LASTSALEPRICE", WORKDAY(F68,-1))/_xll.ciqfunctions.udf.CIQ("XBI", "IQ_LASTSALEPRICE", WORKDAY(F68,5)))</f>
        <v>-1.2463993984005805E-2</v>
      </c>
      <c r="R68">
        <f>_xll.ciqfunctions.udf.CIQ(A68, "IQ_SHORT_INTEREST_PERCENT", F68)</f>
        <v>10.93577</v>
      </c>
      <c r="S68">
        <f>_xll.ciqfunctions.udf.CIQ(A68, "IQ_BETA_1YR_RSQ", F68)</f>
        <v>0.39694000000000002</v>
      </c>
      <c r="T68">
        <f>_xll.ciqfunctions.udf.CIQ(A68, "IQ_VALUE_TRADED", F68)</f>
        <v>14.51773</v>
      </c>
    </row>
    <row r="69" spans="1:20" x14ac:dyDescent="0.3">
      <c r="A69" t="s">
        <v>245</v>
      </c>
      <c r="B69">
        <v>85.31</v>
      </c>
      <c r="C69" t="s">
        <v>246</v>
      </c>
      <c r="D69" t="s">
        <v>247</v>
      </c>
      <c r="E69" t="s">
        <v>17</v>
      </c>
      <c r="F69" s="1">
        <v>45299</v>
      </c>
      <c r="G69" t="s">
        <v>248</v>
      </c>
      <c r="H69">
        <v>64</v>
      </c>
      <c r="I69">
        <f>_xll.ciqfunctions.udf.CIQ(A69, "IQ_MARKETCAP", F69)</f>
        <v>5185.9703300000001</v>
      </c>
      <c r="J69">
        <f>_xll.ciqfunctions.udf.CIQ(A69, "IQ_PRICE_VOL_HIST_6MTH", F69)</f>
        <v>0</v>
      </c>
      <c r="K69">
        <f>_xll.ciqfunctions.udf.CIQ(A69, "IQ_LASTSALEPRICE", WORKDAY(F69,-1))</f>
        <v>0</v>
      </c>
      <c r="L69">
        <f>_xll.ciqfunctions.udf.CIQ(A69, "IQ_LASTSALEPRICE", F69)</f>
        <v>0</v>
      </c>
      <c r="M69">
        <f>_xll.ciqfunctions.udf.CIQ(A69, "IQ_LASTSALEPRICE", WORKDAY(F69,5))</f>
        <v>0</v>
      </c>
      <c r="N69" t="e">
        <f t="shared" si="2"/>
        <v>#DIV/0!</v>
      </c>
      <c r="O69" t="e">
        <f t="shared" si="3"/>
        <v>#DIV/0!</v>
      </c>
      <c r="P69">
        <f>LN(_xll.ciqfunctions.udf.CIQ("XBI", "IQ_LASTSALEPRICE", WORKDAY(F69,-1))/_xll.ciqfunctions.udf.CIQ("XBI", "IQ_LASTSALEPRICE", WORKDAY(F69,1)))</f>
        <v>-4.7028895601092947E-2</v>
      </c>
      <c r="Q69">
        <f>LN(_xll.ciqfunctions.udf.CIQ("XBI", "IQ_LASTSALEPRICE", WORKDAY(F69,-1))/_xll.ciqfunctions.udf.CIQ("XBI", "IQ_LASTSALEPRICE", WORKDAY(F69,5)))</f>
        <v>-1.2463993984005805E-2</v>
      </c>
      <c r="R69">
        <f>_xll.ciqfunctions.udf.CIQ(A69, "IQ_SHORT_INTEREST_PERCENT", F69)</f>
        <v>0</v>
      </c>
      <c r="S69">
        <f>_xll.ciqfunctions.udf.CIQ(A69, "IQ_BETA_1YR_RSQ", F69)</f>
        <v>0</v>
      </c>
      <c r="T69">
        <f>_xll.ciqfunctions.udf.CIQ(A69, "IQ_VALUE_TRADED", F69)</f>
        <v>0</v>
      </c>
    </row>
    <row r="70" spans="1:20" x14ac:dyDescent="0.3">
      <c r="A70" t="s">
        <v>245</v>
      </c>
      <c r="B70">
        <v>85.31</v>
      </c>
      <c r="C70" t="s">
        <v>249</v>
      </c>
      <c r="D70" t="s">
        <v>250</v>
      </c>
      <c r="E70" t="s">
        <v>17</v>
      </c>
      <c r="F70" s="1">
        <v>45299</v>
      </c>
      <c r="G70" t="s">
        <v>248</v>
      </c>
      <c r="H70">
        <v>64</v>
      </c>
      <c r="I70">
        <f>_xll.ciqfunctions.udf.CIQ(A70, "IQ_MARKETCAP", F70)</f>
        <v>5185.9703300000001</v>
      </c>
      <c r="J70">
        <f>_xll.ciqfunctions.udf.CIQ(A70, "IQ_PRICE_VOL_HIST_6MTH", F70)</f>
        <v>0</v>
      </c>
      <c r="K70">
        <f>_xll.ciqfunctions.udf.CIQ(A70, "IQ_LASTSALEPRICE", WORKDAY(F70,-1))</f>
        <v>0</v>
      </c>
      <c r="L70">
        <f>_xll.ciqfunctions.udf.CIQ(A70, "IQ_LASTSALEPRICE", F70)</f>
        <v>0</v>
      </c>
      <c r="M70">
        <f>_xll.ciqfunctions.udf.CIQ(A70, "IQ_LASTSALEPRICE", WORKDAY(F70,5))</f>
        <v>0</v>
      </c>
      <c r="N70" t="e">
        <f t="shared" si="2"/>
        <v>#DIV/0!</v>
      </c>
      <c r="O70" t="e">
        <f t="shared" si="3"/>
        <v>#DIV/0!</v>
      </c>
      <c r="P70">
        <f>LN(_xll.ciqfunctions.udf.CIQ("XBI", "IQ_LASTSALEPRICE", WORKDAY(F70,-1))/_xll.ciqfunctions.udf.CIQ("XBI", "IQ_LASTSALEPRICE", WORKDAY(F70,1)))</f>
        <v>-4.7028895601092947E-2</v>
      </c>
      <c r="Q70">
        <f>LN(_xll.ciqfunctions.udf.CIQ("XBI", "IQ_LASTSALEPRICE", WORKDAY(F70,-1))/_xll.ciqfunctions.udf.CIQ("XBI", "IQ_LASTSALEPRICE", WORKDAY(F70,5)))</f>
        <v>-1.2463993984005805E-2</v>
      </c>
      <c r="R70">
        <f>_xll.ciqfunctions.udf.CIQ(A70, "IQ_SHORT_INTEREST_PERCENT", F70)</f>
        <v>0</v>
      </c>
      <c r="S70">
        <f>_xll.ciqfunctions.udf.CIQ(A70, "IQ_BETA_1YR_RSQ", F70)</f>
        <v>0</v>
      </c>
      <c r="T70">
        <f>_xll.ciqfunctions.udf.CIQ(A70, "IQ_VALUE_TRADED", F70)</f>
        <v>0</v>
      </c>
    </row>
    <row r="71" spans="1:20" x14ac:dyDescent="0.3">
      <c r="A71" t="s">
        <v>251</v>
      </c>
      <c r="B71">
        <v>2.97</v>
      </c>
      <c r="C71" t="s">
        <v>252</v>
      </c>
      <c r="D71" t="s">
        <v>253</v>
      </c>
      <c r="E71" t="s">
        <v>76</v>
      </c>
      <c r="F71" s="1">
        <v>45299</v>
      </c>
      <c r="G71" t="s">
        <v>254</v>
      </c>
      <c r="H71">
        <v>744</v>
      </c>
      <c r="I71">
        <f>_xll.ciqfunctions.udf.CIQ(A71, "IQ_MARKETCAP", F71)</f>
        <v>2081.5034099999998</v>
      </c>
      <c r="J71">
        <f>_xll.ciqfunctions.udf.CIQ(A71, "IQ_PRICE_VOL_HIST_6MTH", F71)</f>
        <v>81.474500000000006</v>
      </c>
      <c r="K71">
        <f>_xll.ciqfunctions.udf.CIQ(A71, "IQ_LASTSALEPRICE", WORKDAY(F71,-1))</f>
        <v>2.5499999999999998</v>
      </c>
      <c r="L71">
        <f>_xll.ciqfunctions.udf.CIQ(A71, "IQ_LASTSALEPRICE", F71)</f>
        <v>2.97</v>
      </c>
      <c r="M71">
        <f>_xll.ciqfunctions.udf.CIQ(A71, "IQ_LASTSALEPRICE", WORKDAY(F71,5))</f>
        <v>3.1</v>
      </c>
      <c r="N71">
        <f t="shared" si="2"/>
        <v>0.15246859364427354</v>
      </c>
      <c r="O71">
        <f t="shared" si="3"/>
        <v>0.19530875232076589</v>
      </c>
      <c r="P71">
        <f>LN(_xll.ciqfunctions.udf.CIQ("XBI", "IQ_LASTSALEPRICE", WORKDAY(F71,-1))/_xll.ciqfunctions.udf.CIQ("XBI", "IQ_LASTSALEPRICE", WORKDAY(F71,1)))</f>
        <v>-4.7028895601092947E-2</v>
      </c>
      <c r="Q71">
        <f>LN(_xll.ciqfunctions.udf.CIQ("XBI", "IQ_LASTSALEPRICE", WORKDAY(F71,-1))/_xll.ciqfunctions.udf.CIQ("XBI", "IQ_LASTSALEPRICE", WORKDAY(F71,5)))</f>
        <v>-1.2463993984005805E-2</v>
      </c>
      <c r="R71">
        <f>_xll.ciqfunctions.udf.CIQ(A71, "IQ_SHORT_INTEREST_PERCENT", F71)</f>
        <v>1.3468500000000001</v>
      </c>
      <c r="S71">
        <f>_xll.ciqfunctions.udf.CIQ(A71, "IQ_BETA_1YR_RSQ", F71)</f>
        <v>2.6900000000000001E-3</v>
      </c>
      <c r="T71">
        <f>_xll.ciqfunctions.udf.CIQ(A71, "IQ_VALUE_TRADED", F71)</f>
        <v>6.8233100000000002</v>
      </c>
    </row>
    <row r="72" spans="1:20" x14ac:dyDescent="0.3">
      <c r="A72" t="s">
        <v>255</v>
      </c>
      <c r="B72">
        <v>8.24</v>
      </c>
      <c r="C72" t="s">
        <v>256</v>
      </c>
      <c r="D72" t="s">
        <v>257</v>
      </c>
      <c r="E72" t="s">
        <v>46</v>
      </c>
      <c r="F72" s="1">
        <v>45299</v>
      </c>
      <c r="G72" t="s">
        <v>258</v>
      </c>
      <c r="H72">
        <v>97</v>
      </c>
      <c r="I72">
        <f>_xll.ciqfunctions.udf.CIQ(A72, "IQ_MARKETCAP", F72)</f>
        <v>449.50740000000002</v>
      </c>
      <c r="J72">
        <f>_xll.ciqfunctions.udf.CIQ(A72, "IQ_PRICE_VOL_HIST_6MTH", F72)</f>
        <v>65.972999999999999</v>
      </c>
      <c r="K72">
        <f>_xll.ciqfunctions.udf.CIQ(A72, "IQ_LASTSALEPRICE", WORKDAY(F72,-1))</f>
        <v>8.42</v>
      </c>
      <c r="L72">
        <f>_xll.ciqfunctions.udf.CIQ(A72, "IQ_LASTSALEPRICE", F72)</f>
        <v>8.24</v>
      </c>
      <c r="M72">
        <f>_xll.ciqfunctions.udf.CIQ(A72, "IQ_LASTSALEPRICE", WORKDAY(F72,5))</f>
        <v>8.6</v>
      </c>
      <c r="N72">
        <f t="shared" si="2"/>
        <v>-2.1609484332854988E-2</v>
      </c>
      <c r="O72">
        <f t="shared" si="3"/>
        <v>2.1152375005226761E-2</v>
      </c>
      <c r="P72">
        <f>LN(_xll.ciqfunctions.udf.CIQ("XBI", "IQ_LASTSALEPRICE", WORKDAY(F72,-1))/_xll.ciqfunctions.udf.CIQ("XBI", "IQ_LASTSALEPRICE", WORKDAY(F72,1)))</f>
        <v>-4.7028895601092947E-2</v>
      </c>
      <c r="Q72">
        <f>LN(_xll.ciqfunctions.udf.CIQ("XBI", "IQ_LASTSALEPRICE", WORKDAY(F72,-1))/_xll.ciqfunctions.udf.CIQ("XBI", "IQ_LASTSALEPRICE", WORKDAY(F72,5)))</f>
        <v>-1.2463993984005805E-2</v>
      </c>
      <c r="R72">
        <f>_xll.ciqfunctions.udf.CIQ(A72, "IQ_SHORT_INTEREST_PERCENT", F72)</f>
        <v>15.890940000000001</v>
      </c>
      <c r="S72">
        <f>_xll.ciqfunctions.udf.CIQ(A72, "IQ_BETA_1YR_RSQ", F72)</f>
        <v>0.13744999999999999</v>
      </c>
      <c r="T72">
        <f>_xll.ciqfunctions.udf.CIQ(A72, "IQ_VALUE_TRADED", F72)</f>
        <v>3.1622300000000001</v>
      </c>
    </row>
    <row r="73" spans="1:20" x14ac:dyDescent="0.3">
      <c r="A73" t="s">
        <v>259</v>
      </c>
      <c r="B73">
        <v>15.94</v>
      </c>
      <c r="C73" t="s">
        <v>260</v>
      </c>
      <c r="D73" t="s">
        <v>261</v>
      </c>
      <c r="E73" t="s">
        <v>76</v>
      </c>
      <c r="F73" s="1">
        <v>45299</v>
      </c>
      <c r="G73" t="s">
        <v>262</v>
      </c>
      <c r="H73">
        <v>59</v>
      </c>
      <c r="I73">
        <f>_xll.ciqfunctions.udf.CIQ(A73, "IQ_MARKETCAP", F73)</f>
        <v>569.15022999999997</v>
      </c>
      <c r="J73">
        <f>_xll.ciqfunctions.udf.CIQ(A73, "IQ_PRICE_VOL_HIST_6MTH", F73)</f>
        <v>104.56699999999999</v>
      </c>
      <c r="K73">
        <f>_xll.ciqfunctions.udf.CIQ(A73, "IQ_LASTSALEPRICE", WORKDAY(F73,-1))</f>
        <v>14.71</v>
      </c>
      <c r="L73">
        <f>_xll.ciqfunctions.udf.CIQ(A73, "IQ_LASTSALEPRICE", F73)</f>
        <v>15.94</v>
      </c>
      <c r="M73">
        <f>_xll.ciqfunctions.udf.CIQ(A73, "IQ_LASTSALEPRICE", WORKDAY(F73,5))</f>
        <v>15.21</v>
      </c>
      <c r="N73">
        <f t="shared" si="2"/>
        <v>8.0304138748722734E-2</v>
      </c>
      <c r="O73">
        <f t="shared" si="3"/>
        <v>3.3425571657855327E-2</v>
      </c>
      <c r="P73">
        <f>LN(_xll.ciqfunctions.udf.CIQ("XBI", "IQ_LASTSALEPRICE", WORKDAY(F73,-1))/_xll.ciqfunctions.udf.CIQ("XBI", "IQ_LASTSALEPRICE", WORKDAY(F73,1)))</f>
        <v>-4.7028895601092947E-2</v>
      </c>
      <c r="Q73">
        <f>LN(_xll.ciqfunctions.udf.CIQ("XBI", "IQ_LASTSALEPRICE", WORKDAY(F73,-1))/_xll.ciqfunctions.udf.CIQ("XBI", "IQ_LASTSALEPRICE", WORKDAY(F73,5)))</f>
        <v>-1.2463993984005805E-2</v>
      </c>
      <c r="R73">
        <f>_xll.ciqfunctions.udf.CIQ(A73, "IQ_SHORT_INTEREST_PERCENT", F73)</f>
        <v>30.633479999999999</v>
      </c>
      <c r="S73">
        <f>_xll.ciqfunctions.udf.CIQ(A73, "IQ_BETA_1YR_RSQ", F73)</f>
        <v>2.657E-2</v>
      </c>
      <c r="T73">
        <f>_xll.ciqfunctions.udf.CIQ(A73, "IQ_VALUE_TRADED", F73)</f>
        <v>16.213989999999999</v>
      </c>
    </row>
    <row r="74" spans="1:20" x14ac:dyDescent="0.3">
      <c r="A74" t="s">
        <v>263</v>
      </c>
      <c r="B74">
        <v>1.55</v>
      </c>
      <c r="C74" t="s">
        <v>264</v>
      </c>
      <c r="D74" t="s">
        <v>265</v>
      </c>
      <c r="E74" t="s">
        <v>184</v>
      </c>
      <c r="F74" s="1">
        <v>45299</v>
      </c>
      <c r="G74" t="s">
        <v>266</v>
      </c>
      <c r="H74">
        <v>342</v>
      </c>
      <c r="I74">
        <f>_xll.ciqfunctions.udf.CIQ(A74, "IQ_MARKETCAP", F74)</f>
        <v>339.36327999999997</v>
      </c>
      <c r="J74">
        <f>_xll.ciqfunctions.udf.CIQ(A74, "IQ_PRICE_VOL_HIST_6MTH", F74)</f>
        <v>63.512799999999999</v>
      </c>
      <c r="K74">
        <f>_xll.ciqfunctions.udf.CIQ(A74, "IQ_LASTSALEPRICE", WORKDAY(F74,-1))</f>
        <v>1.49</v>
      </c>
      <c r="L74">
        <f>_xll.ciqfunctions.udf.CIQ(A74, "IQ_LASTSALEPRICE", F74)</f>
        <v>1.55</v>
      </c>
      <c r="M74">
        <f>_xll.ciqfunctions.udf.CIQ(A74, "IQ_LASTSALEPRICE", WORKDAY(F74,5))</f>
        <v>1.58</v>
      </c>
      <c r="N74">
        <f t="shared" si="2"/>
        <v>3.9478810973787422E-2</v>
      </c>
      <c r="O74">
        <f t="shared" si="3"/>
        <v>5.8648727081507687E-2</v>
      </c>
      <c r="P74">
        <f>LN(_xll.ciqfunctions.udf.CIQ("XBI", "IQ_LASTSALEPRICE", WORKDAY(F74,-1))/_xll.ciqfunctions.udf.CIQ("XBI", "IQ_LASTSALEPRICE", WORKDAY(F74,1)))</f>
        <v>-4.7028895601092947E-2</v>
      </c>
      <c r="Q74">
        <f>LN(_xll.ciqfunctions.udf.CIQ("XBI", "IQ_LASTSALEPRICE", WORKDAY(F74,-1))/_xll.ciqfunctions.udf.CIQ("XBI", "IQ_LASTSALEPRICE", WORKDAY(F74,5)))</f>
        <v>-1.2463993984005805E-2</v>
      </c>
      <c r="R74">
        <f>_xll.ciqfunctions.udf.CIQ(A74, "IQ_SHORT_INTEREST_PERCENT", F74)</f>
        <v>1.0064299999999999</v>
      </c>
      <c r="S74">
        <f>_xll.ciqfunctions.udf.CIQ(A74, "IQ_BETA_1YR_RSQ", F74)</f>
        <v>0.28383999999999998</v>
      </c>
      <c r="T74">
        <f>_xll.ciqfunctions.udf.CIQ(A74, "IQ_VALUE_TRADED", F74)</f>
        <v>0.87455000000000005</v>
      </c>
    </row>
    <row r="75" spans="1:20" x14ac:dyDescent="0.3">
      <c r="A75" t="s">
        <v>267</v>
      </c>
      <c r="B75">
        <v>6.61</v>
      </c>
      <c r="C75" t="s">
        <v>268</v>
      </c>
      <c r="D75" t="s">
        <v>269</v>
      </c>
      <c r="E75" t="s">
        <v>17</v>
      </c>
      <c r="F75" s="1">
        <v>45299</v>
      </c>
      <c r="G75" t="s">
        <v>270</v>
      </c>
      <c r="H75">
        <v>15</v>
      </c>
      <c r="I75">
        <f>_xll.ciqfunctions.udf.CIQ(A75, "IQ_MARKETCAP", F75)</f>
        <v>98.743170000000006</v>
      </c>
      <c r="J75">
        <f>_xll.ciqfunctions.udf.CIQ(A75, "IQ_PRICE_VOL_HIST_6MTH", F75)</f>
        <v>0</v>
      </c>
      <c r="K75">
        <f>_xll.ciqfunctions.udf.CIQ(A75, "IQ_LASTSALEPRICE", WORKDAY(F75,-1))</f>
        <v>0</v>
      </c>
      <c r="L75">
        <f>_xll.ciqfunctions.udf.CIQ(A75, "IQ_LASTSALEPRICE", F75)</f>
        <v>0</v>
      </c>
      <c r="M75">
        <f>_xll.ciqfunctions.udf.CIQ(A75, "IQ_LASTSALEPRICE", WORKDAY(F75,5))</f>
        <v>0</v>
      </c>
      <c r="N75" t="e">
        <f t="shared" si="2"/>
        <v>#DIV/0!</v>
      </c>
      <c r="O75" t="e">
        <f t="shared" si="3"/>
        <v>#DIV/0!</v>
      </c>
      <c r="P75">
        <f>LN(_xll.ciqfunctions.udf.CIQ("XBI", "IQ_LASTSALEPRICE", WORKDAY(F75,-1))/_xll.ciqfunctions.udf.CIQ("XBI", "IQ_LASTSALEPRICE", WORKDAY(F75,1)))</f>
        <v>-4.7028895601092947E-2</v>
      </c>
      <c r="Q75">
        <f>LN(_xll.ciqfunctions.udf.CIQ("XBI", "IQ_LASTSALEPRICE", WORKDAY(F75,-1))/_xll.ciqfunctions.udf.CIQ("XBI", "IQ_LASTSALEPRICE", WORKDAY(F75,5)))</f>
        <v>-1.2463993984005805E-2</v>
      </c>
      <c r="R75">
        <f>_xll.ciqfunctions.udf.CIQ(A75, "IQ_SHORT_INTEREST_PERCENT", F75)</f>
        <v>0</v>
      </c>
      <c r="S75">
        <f>_xll.ciqfunctions.udf.CIQ(A75, "IQ_BETA_1YR_RSQ", F75)</f>
        <v>0</v>
      </c>
      <c r="T75">
        <f>_xll.ciqfunctions.udf.CIQ(A75, "IQ_VALUE_TRADED", F75)</f>
        <v>0</v>
      </c>
    </row>
    <row r="76" spans="1:20" x14ac:dyDescent="0.3">
      <c r="A76" t="s">
        <v>271</v>
      </c>
      <c r="B76">
        <v>3.1</v>
      </c>
      <c r="C76" t="s">
        <v>272</v>
      </c>
      <c r="D76" t="s">
        <v>273</v>
      </c>
      <c r="E76" t="s">
        <v>36</v>
      </c>
      <c r="F76" s="1">
        <v>45299</v>
      </c>
      <c r="G76" t="s">
        <v>274</v>
      </c>
      <c r="H76">
        <v>79</v>
      </c>
      <c r="I76">
        <f>_xll.ciqfunctions.udf.CIQ(A76, "IQ_MARKETCAP", F76)</f>
        <v>258.65008999999998</v>
      </c>
      <c r="J76">
        <f>_xll.ciqfunctions.udf.CIQ(A76, "IQ_PRICE_VOL_HIST_6MTH", F76)</f>
        <v>38.8628</v>
      </c>
      <c r="K76">
        <f>_xll.ciqfunctions.udf.CIQ(A76, "IQ_LASTSALEPRICE", WORKDAY(F76,-1))</f>
        <v>3.09</v>
      </c>
      <c r="L76">
        <f>_xll.ciqfunctions.udf.CIQ(A76, "IQ_LASTSALEPRICE", F76)</f>
        <v>3.1</v>
      </c>
      <c r="M76">
        <f>_xll.ciqfunctions.udf.CIQ(A76, "IQ_LASTSALEPRICE", WORKDAY(F76,5))</f>
        <v>3.56</v>
      </c>
      <c r="N76">
        <f t="shared" si="2"/>
        <v>3.23102058144654E-3</v>
      </c>
      <c r="O76">
        <f t="shared" si="3"/>
        <v>0.14158945395428507</v>
      </c>
      <c r="P76">
        <f>LN(_xll.ciqfunctions.udf.CIQ("XBI", "IQ_LASTSALEPRICE", WORKDAY(F76,-1))/_xll.ciqfunctions.udf.CIQ("XBI", "IQ_LASTSALEPRICE", WORKDAY(F76,1)))</f>
        <v>-4.7028895601092947E-2</v>
      </c>
      <c r="Q76">
        <f>LN(_xll.ciqfunctions.udf.CIQ("XBI", "IQ_LASTSALEPRICE", WORKDAY(F76,-1))/_xll.ciqfunctions.udf.CIQ("XBI", "IQ_LASTSALEPRICE", WORKDAY(F76,5)))</f>
        <v>-1.2463993984005805E-2</v>
      </c>
      <c r="R76">
        <f>_xll.ciqfunctions.udf.CIQ(A76, "IQ_SHORT_INTEREST_PERCENT", F76)</f>
        <v>4.2151800000000001</v>
      </c>
      <c r="S76">
        <f>_xll.ciqfunctions.udf.CIQ(A76, "IQ_BETA_1YR_RSQ", F76)</f>
        <v>3.8120000000000001E-2</v>
      </c>
      <c r="T76">
        <f>_xll.ciqfunctions.udf.CIQ(A76, "IQ_VALUE_TRADED", F76)</f>
        <v>2.2926199999999999</v>
      </c>
    </row>
    <row r="77" spans="1:20" x14ac:dyDescent="0.3">
      <c r="A77" t="s">
        <v>275</v>
      </c>
      <c r="B77">
        <v>5.45</v>
      </c>
      <c r="C77" t="s">
        <v>276</v>
      </c>
      <c r="D77" t="s">
        <v>243</v>
      </c>
      <c r="E77" t="s">
        <v>17</v>
      </c>
      <c r="F77" s="1">
        <v>45300</v>
      </c>
      <c r="G77" t="s">
        <v>277</v>
      </c>
      <c r="H77">
        <v>16</v>
      </c>
      <c r="I77">
        <f>_xll.ciqfunctions.udf.CIQ(A77, "IQ_MARKETCAP", F77)</f>
        <v>52.3508</v>
      </c>
      <c r="J77">
        <f>_xll.ciqfunctions.udf.CIQ(A77, "IQ_PRICE_VOL_HIST_6MTH", F77)</f>
        <v>115.2223</v>
      </c>
      <c r="K77">
        <f>_xll.ciqfunctions.udf.CIQ(A77, "IQ_LASTSALEPRICE", WORKDAY(F77,-1))</f>
        <v>7.82</v>
      </c>
      <c r="L77">
        <f>_xll.ciqfunctions.udf.CIQ(A77, "IQ_LASTSALEPRICE", F77)</f>
        <v>5.45</v>
      </c>
      <c r="M77">
        <f>_xll.ciqfunctions.udf.CIQ(A77, "IQ_LASTSALEPRICE", WORKDAY(F77,5))</f>
        <v>5.28</v>
      </c>
      <c r="N77">
        <f t="shared" si="2"/>
        <v>-0.36106894588206706</v>
      </c>
      <c r="O77">
        <f t="shared" si="3"/>
        <v>-0.39275845683904964</v>
      </c>
      <c r="P77">
        <f>LN(_xll.ciqfunctions.udf.CIQ("XBI", "IQ_LASTSALEPRICE", WORKDAY(F77,-1))/_xll.ciqfunctions.udf.CIQ("XBI", "IQ_LASTSALEPRICE", WORKDAY(F77,1)))</f>
        <v>9.5725388130231143E-3</v>
      </c>
      <c r="Q77">
        <f>LN(_xll.ciqfunctions.udf.CIQ("XBI", "IQ_LASTSALEPRICE", WORKDAY(F77,-1))/_xll.ciqfunctions.udf.CIQ("XBI", "IQ_LASTSALEPRICE", WORKDAY(F77,5)))</f>
        <v>4.7795155180405682E-2</v>
      </c>
      <c r="R77">
        <f>_xll.ciqfunctions.udf.CIQ(A77, "IQ_SHORT_INTEREST_PERCENT", F77)</f>
        <v>7.0550000000000002E-2</v>
      </c>
      <c r="S77">
        <f>_xll.ciqfunctions.udf.CIQ(A77, "IQ_BETA_1YR_RSQ", F77)</f>
        <v>2.1850000000000001E-2</v>
      </c>
      <c r="T77">
        <f>_xll.ciqfunctions.udf.CIQ(A77, "IQ_VALUE_TRADED", F77)</f>
        <v>16.859860000000001</v>
      </c>
    </row>
    <row r="78" spans="1:20" x14ac:dyDescent="0.3">
      <c r="A78" t="s">
        <v>278</v>
      </c>
      <c r="B78">
        <v>12.04</v>
      </c>
      <c r="C78" t="s">
        <v>279</v>
      </c>
      <c r="D78" t="s">
        <v>280</v>
      </c>
      <c r="E78" t="s">
        <v>281</v>
      </c>
      <c r="F78" s="1">
        <v>45300</v>
      </c>
      <c r="G78" t="s">
        <v>282</v>
      </c>
      <c r="I78">
        <f>_xll.ciqfunctions.udf.CIQ(A78, "IQ_MARKETCAP", F78)</f>
        <v>3116898.4676199998</v>
      </c>
      <c r="J78">
        <f>_xll.ciqfunctions.udf.CIQ(A78, "IQ_PRICE_VOL_HIST_6MTH", F78)</f>
        <v>0</v>
      </c>
      <c r="K78">
        <f>_xll.ciqfunctions.udf.CIQ(A78, "IQ_LASTSALEPRICE", WORKDAY(F78,-1))</f>
        <v>0</v>
      </c>
      <c r="L78">
        <f>_xll.ciqfunctions.udf.CIQ(A78, "IQ_LASTSALEPRICE", F78)</f>
        <v>0</v>
      </c>
      <c r="M78">
        <f>_xll.ciqfunctions.udf.CIQ(A78, "IQ_LASTSALEPRICE", WORKDAY(F78,5))</f>
        <v>0</v>
      </c>
      <c r="N78" t="e">
        <f t="shared" si="2"/>
        <v>#DIV/0!</v>
      </c>
      <c r="O78" t="e">
        <f t="shared" si="3"/>
        <v>#DIV/0!</v>
      </c>
      <c r="P78">
        <f>LN(_xll.ciqfunctions.udf.CIQ("XBI", "IQ_LASTSALEPRICE", WORKDAY(F78,-1))/_xll.ciqfunctions.udf.CIQ("XBI", "IQ_LASTSALEPRICE", WORKDAY(F78,1)))</f>
        <v>9.5725388130231143E-3</v>
      </c>
      <c r="Q78">
        <f>LN(_xll.ciqfunctions.udf.CIQ("XBI", "IQ_LASTSALEPRICE", WORKDAY(F78,-1))/_xll.ciqfunctions.udf.CIQ("XBI", "IQ_LASTSALEPRICE", WORKDAY(F78,5)))</f>
        <v>4.7795155180405682E-2</v>
      </c>
      <c r="R78">
        <f>_xll.ciqfunctions.udf.CIQ(A78, "IQ_SHORT_INTEREST_PERCENT", F78)</f>
        <v>0</v>
      </c>
      <c r="S78">
        <f>_xll.ciqfunctions.udf.CIQ(A78, "IQ_BETA_1YR_RSQ", F78)</f>
        <v>0</v>
      </c>
      <c r="T78">
        <f>_xll.ciqfunctions.udf.CIQ(A78, "IQ_VALUE_TRADED", F78)</f>
        <v>0</v>
      </c>
    </row>
    <row r="79" spans="1:20" x14ac:dyDescent="0.3">
      <c r="A79" t="s">
        <v>283</v>
      </c>
      <c r="B79">
        <v>37.31</v>
      </c>
      <c r="C79" t="s">
        <v>284</v>
      </c>
      <c r="D79" t="s">
        <v>285</v>
      </c>
      <c r="E79" t="s">
        <v>11</v>
      </c>
      <c r="F79" s="1">
        <v>45300</v>
      </c>
      <c r="G79" t="s">
        <v>286</v>
      </c>
      <c r="H79">
        <v>50</v>
      </c>
      <c r="I79">
        <f>_xll.ciqfunctions.udf.CIQ(A79, "IQ_MARKETCAP", F79)</f>
        <v>1780.6026999999999</v>
      </c>
      <c r="J79">
        <f>_xll.ciqfunctions.udf.CIQ(A79, "IQ_PRICE_VOL_HIST_6MTH", F79)</f>
        <v>48.441400000000002</v>
      </c>
      <c r="K79">
        <f>_xll.ciqfunctions.udf.CIQ(A79, "IQ_LASTSALEPRICE", WORKDAY(F79,-1))</f>
        <v>34.79</v>
      </c>
      <c r="L79">
        <f>_xll.ciqfunctions.udf.CIQ(A79, "IQ_LASTSALEPRICE", F79)</f>
        <v>37.31</v>
      </c>
      <c r="M79">
        <f>_xll.ciqfunctions.udf.CIQ(A79, "IQ_LASTSALEPRICE", WORKDAY(F79,5))</f>
        <v>39.200000000000003</v>
      </c>
      <c r="N79">
        <f t="shared" si="2"/>
        <v>6.9931398069215847E-2</v>
      </c>
      <c r="O79">
        <f t="shared" si="3"/>
        <v>0.11934675763256623</v>
      </c>
      <c r="P79">
        <f>LN(_xll.ciqfunctions.udf.CIQ("XBI", "IQ_LASTSALEPRICE", WORKDAY(F79,-1))/_xll.ciqfunctions.udf.CIQ("XBI", "IQ_LASTSALEPRICE", WORKDAY(F79,1)))</f>
        <v>9.5725388130231143E-3</v>
      </c>
      <c r="Q79">
        <f>LN(_xll.ciqfunctions.udf.CIQ("XBI", "IQ_LASTSALEPRICE", WORKDAY(F79,-1))/_xll.ciqfunctions.udf.CIQ("XBI", "IQ_LASTSALEPRICE", WORKDAY(F79,5)))</f>
        <v>4.7795155180405682E-2</v>
      </c>
      <c r="R79">
        <f>_xll.ciqfunctions.udf.CIQ(A79, "IQ_SHORT_INTEREST_PERCENT", F79)</f>
        <v>12.321440000000001</v>
      </c>
      <c r="S79">
        <f>_xll.ciqfunctions.udf.CIQ(A79, "IQ_BETA_1YR_RSQ", F79)</f>
        <v>0.16761000000000001</v>
      </c>
      <c r="T79">
        <f>_xll.ciqfunctions.udf.CIQ(A79, "IQ_VALUE_TRADED", F79)</f>
        <v>41.976030000000002</v>
      </c>
    </row>
    <row r="80" spans="1:20" x14ac:dyDescent="0.3">
      <c r="A80" t="s">
        <v>287</v>
      </c>
      <c r="B80">
        <v>12.49</v>
      </c>
      <c r="C80" t="s">
        <v>284</v>
      </c>
      <c r="D80" t="s">
        <v>285</v>
      </c>
      <c r="E80" t="s">
        <v>11</v>
      </c>
      <c r="F80" s="1">
        <v>45300</v>
      </c>
      <c r="G80" t="s">
        <v>286</v>
      </c>
      <c r="H80">
        <v>11</v>
      </c>
      <c r="I80">
        <f>_xll.ciqfunctions.udf.CIQ(A80, "IQ_MARKETCAP", F80)</f>
        <v>115.14857000000001</v>
      </c>
      <c r="J80">
        <f>_xll.ciqfunctions.udf.CIQ(A80, "IQ_PRICE_VOL_HIST_6MTH", F80)</f>
        <v>54.084400000000002</v>
      </c>
      <c r="K80">
        <f>_xll.ciqfunctions.udf.CIQ(A80, "IQ_LASTSALEPRICE", WORKDAY(F80,-1))</f>
        <v>11.82</v>
      </c>
      <c r="L80">
        <f>_xll.ciqfunctions.udf.CIQ(A80, "IQ_LASTSALEPRICE", F80)</f>
        <v>12.49</v>
      </c>
      <c r="M80">
        <f>_xll.ciqfunctions.udf.CIQ(A80, "IQ_LASTSALEPRICE", WORKDAY(F80,5))</f>
        <v>12.87</v>
      </c>
      <c r="N80">
        <f t="shared" si="2"/>
        <v>5.51353121595341E-2</v>
      </c>
      <c r="O80">
        <f t="shared" si="3"/>
        <v>8.5106009630083149E-2</v>
      </c>
      <c r="P80">
        <f>LN(_xll.ciqfunctions.udf.CIQ("XBI", "IQ_LASTSALEPRICE", WORKDAY(F80,-1))/_xll.ciqfunctions.udf.CIQ("XBI", "IQ_LASTSALEPRICE", WORKDAY(F80,1)))</f>
        <v>9.5725388130231143E-3</v>
      </c>
      <c r="Q80">
        <f>LN(_xll.ciqfunctions.udf.CIQ("XBI", "IQ_LASTSALEPRICE", WORKDAY(F80,-1))/_xll.ciqfunctions.udf.CIQ("XBI", "IQ_LASTSALEPRICE", WORKDAY(F80,5)))</f>
        <v>4.7795155180405682E-2</v>
      </c>
      <c r="R80">
        <f>_xll.ciqfunctions.udf.CIQ(A80, "IQ_SHORT_INTEREST_PERCENT", F80)</f>
        <v>0.36552000000000001</v>
      </c>
      <c r="S80">
        <f>_xll.ciqfunctions.udf.CIQ(A80, "IQ_BETA_1YR_RSQ", F80)</f>
        <v>9.1139999999999999E-2</v>
      </c>
      <c r="T80">
        <f>_xll.ciqfunctions.udf.CIQ(A80, "IQ_VALUE_TRADED", F80)</f>
        <v>1.29993</v>
      </c>
    </row>
    <row r="81" spans="1:20" x14ac:dyDescent="0.3">
      <c r="A81" t="s">
        <v>288</v>
      </c>
      <c r="B81">
        <v>7.22</v>
      </c>
      <c r="C81" t="s">
        <v>289</v>
      </c>
      <c r="D81" t="s">
        <v>104</v>
      </c>
      <c r="E81" t="s">
        <v>184</v>
      </c>
      <c r="F81" s="1">
        <v>45300</v>
      </c>
      <c r="G81" t="s">
        <v>290</v>
      </c>
      <c r="H81">
        <v>12</v>
      </c>
      <c r="I81">
        <f>_xll.ciqfunctions.udf.CIQ(A81, "IQ_MARKETCAP", F81)</f>
        <v>31.93899</v>
      </c>
      <c r="J81">
        <f>_xll.ciqfunctions.udf.CIQ(A81, "IQ_PRICE_VOL_HIST_6MTH", F81)</f>
        <v>98.165000000000006</v>
      </c>
      <c r="K81">
        <f>_xll.ciqfunctions.udf.CIQ(A81, "IQ_LASTSALEPRICE", WORKDAY(F81,-1))</f>
        <v>7.16</v>
      </c>
      <c r="L81">
        <f>_xll.ciqfunctions.udf.CIQ(A81, "IQ_LASTSALEPRICE", F81)</f>
        <v>7.22</v>
      </c>
      <c r="M81">
        <f>_xll.ciqfunctions.udf.CIQ(A81, "IQ_LASTSALEPRICE", WORKDAY(F81,5))</f>
        <v>6.09</v>
      </c>
      <c r="N81">
        <f t="shared" si="2"/>
        <v>8.3449719321804679E-3</v>
      </c>
      <c r="O81">
        <f t="shared" si="3"/>
        <v>-0.16186189925074859</v>
      </c>
      <c r="P81">
        <f>LN(_xll.ciqfunctions.udf.CIQ("XBI", "IQ_LASTSALEPRICE", WORKDAY(F81,-1))/_xll.ciqfunctions.udf.CIQ("XBI", "IQ_LASTSALEPRICE", WORKDAY(F81,1)))</f>
        <v>9.5725388130231143E-3</v>
      </c>
      <c r="Q81">
        <f>LN(_xll.ciqfunctions.udf.CIQ("XBI", "IQ_LASTSALEPRICE", WORKDAY(F81,-1))/_xll.ciqfunctions.udf.CIQ("XBI", "IQ_LASTSALEPRICE", WORKDAY(F81,5)))</f>
        <v>4.7795155180405682E-2</v>
      </c>
      <c r="R81">
        <f>_xll.ciqfunctions.udf.CIQ(A81, "IQ_SHORT_INTEREST_PERCENT", F81)</f>
        <v>1.07707</v>
      </c>
      <c r="S81">
        <f>_xll.ciqfunctions.udf.CIQ(A81, "IQ_BETA_1YR_RSQ", F81)</f>
        <v>2.47E-2</v>
      </c>
      <c r="T81">
        <f>_xll.ciqfunctions.udf.CIQ(A81, "IQ_VALUE_TRADED", F81)</f>
        <v>0.24507999999999999</v>
      </c>
    </row>
    <row r="82" spans="1:20" x14ac:dyDescent="0.3">
      <c r="A82" t="s">
        <v>291</v>
      </c>
      <c r="B82">
        <v>76.44</v>
      </c>
      <c r="C82" t="s">
        <v>292</v>
      </c>
      <c r="D82" t="s">
        <v>293</v>
      </c>
      <c r="E82" t="s">
        <v>36</v>
      </c>
      <c r="F82" s="1">
        <v>45300</v>
      </c>
      <c r="G82" t="s">
        <v>294</v>
      </c>
      <c r="H82">
        <v>494</v>
      </c>
      <c r="I82">
        <f>_xll.ciqfunctions.udf.CIQ(A82, "IQ_MARKETCAP", F82)</f>
        <v>93.973129999999998</v>
      </c>
      <c r="J82">
        <f>_xll.ciqfunctions.udf.CIQ(A82, "IQ_PRICE_VOL_HIST_6MTH", F82)</f>
        <v>75.380799999999994</v>
      </c>
      <c r="K82">
        <f>_xll.ciqfunctions.udf.CIQ(A82, "IQ_LASTSALEPRICE", WORKDAY(F82,-1))</f>
        <v>6.8500000000000005E-2</v>
      </c>
      <c r="L82">
        <f>_xll.ciqfunctions.udf.CIQ(A82, "IQ_LASTSALEPRICE", F82)</f>
        <v>7.0000000000000007E-2</v>
      </c>
      <c r="M82">
        <f>_xll.ciqfunctions.udf.CIQ(A82, "IQ_LASTSALEPRICE", WORKDAY(F82,5))</f>
        <v>6.5000000000000002E-2</v>
      </c>
      <c r="N82">
        <f t="shared" si="2"/>
        <v>2.1661496781179467E-2</v>
      </c>
      <c r="O82">
        <f t="shared" si="3"/>
        <v>-5.2446475372542545E-2</v>
      </c>
      <c r="P82">
        <f>LN(_xll.ciqfunctions.udf.CIQ("XBI", "IQ_LASTSALEPRICE", WORKDAY(F82,-1))/_xll.ciqfunctions.udf.CIQ("XBI", "IQ_LASTSALEPRICE", WORKDAY(F82,1)))</f>
        <v>9.5725388130231143E-3</v>
      </c>
      <c r="Q82">
        <f>LN(_xll.ciqfunctions.udf.CIQ("XBI", "IQ_LASTSALEPRICE", WORKDAY(F82,-1))/_xll.ciqfunctions.udf.CIQ("XBI", "IQ_LASTSALEPRICE", WORKDAY(F82,5)))</f>
        <v>4.7795155180405682E-2</v>
      </c>
      <c r="R82">
        <f>_xll.ciqfunctions.udf.CIQ(A82, "IQ_SHORT_INTEREST_PERCENT", F82)</f>
        <v>0</v>
      </c>
      <c r="S82">
        <f>_xll.ciqfunctions.udf.CIQ(A82, "IQ_BETA_1YR_RSQ", F82)</f>
        <v>9.3999999999999997E-4</v>
      </c>
      <c r="T82">
        <f>_xll.ciqfunctions.udf.CIQ(A82, "IQ_VALUE_TRADED", F82)</f>
        <v>0.15775</v>
      </c>
    </row>
    <row r="83" spans="1:20" x14ac:dyDescent="0.3">
      <c r="A83" t="s">
        <v>291</v>
      </c>
      <c r="B83">
        <v>76.44</v>
      </c>
      <c r="C83" t="s">
        <v>295</v>
      </c>
      <c r="D83" t="s">
        <v>296</v>
      </c>
      <c r="E83" t="s">
        <v>36</v>
      </c>
      <c r="F83" s="1">
        <v>45300</v>
      </c>
      <c r="G83" t="s">
        <v>294</v>
      </c>
      <c r="H83">
        <v>494</v>
      </c>
      <c r="I83">
        <f>_xll.ciqfunctions.udf.CIQ(A83, "IQ_MARKETCAP", F83)</f>
        <v>93.973129999999998</v>
      </c>
      <c r="J83">
        <f>_xll.ciqfunctions.udf.CIQ(A83, "IQ_PRICE_VOL_HIST_6MTH", F83)</f>
        <v>75.380799999999994</v>
      </c>
      <c r="K83">
        <f>_xll.ciqfunctions.udf.CIQ(A83, "IQ_LASTSALEPRICE", WORKDAY(F83,-1))</f>
        <v>6.8500000000000005E-2</v>
      </c>
      <c r="L83">
        <f>_xll.ciqfunctions.udf.CIQ(A83, "IQ_LASTSALEPRICE", F83)</f>
        <v>7.0000000000000007E-2</v>
      </c>
      <c r="M83">
        <f>_xll.ciqfunctions.udf.CIQ(A83, "IQ_LASTSALEPRICE", WORKDAY(F83,5))</f>
        <v>6.5000000000000002E-2</v>
      </c>
      <c r="N83">
        <f t="shared" si="2"/>
        <v>2.1661496781179467E-2</v>
      </c>
      <c r="O83">
        <f t="shared" si="3"/>
        <v>-5.2446475372542545E-2</v>
      </c>
      <c r="P83">
        <f>LN(_xll.ciqfunctions.udf.CIQ("XBI", "IQ_LASTSALEPRICE", WORKDAY(F83,-1))/_xll.ciqfunctions.udf.CIQ("XBI", "IQ_LASTSALEPRICE", WORKDAY(F83,1)))</f>
        <v>9.5725388130231143E-3</v>
      </c>
      <c r="Q83">
        <f>LN(_xll.ciqfunctions.udf.CIQ("XBI", "IQ_LASTSALEPRICE", WORKDAY(F83,-1))/_xll.ciqfunctions.udf.CIQ("XBI", "IQ_LASTSALEPRICE", WORKDAY(F83,5)))</f>
        <v>4.7795155180405682E-2</v>
      </c>
      <c r="R83">
        <f>_xll.ciqfunctions.udf.CIQ(A83, "IQ_SHORT_INTEREST_PERCENT", F83)</f>
        <v>0</v>
      </c>
      <c r="S83">
        <f>_xll.ciqfunctions.udf.CIQ(A83, "IQ_BETA_1YR_RSQ", F83)</f>
        <v>9.3999999999999997E-4</v>
      </c>
      <c r="T83">
        <f>_xll.ciqfunctions.udf.CIQ(A83, "IQ_VALUE_TRADED", F83)</f>
        <v>0.15775</v>
      </c>
    </row>
    <row r="84" spans="1:20" x14ac:dyDescent="0.3">
      <c r="A84" t="s">
        <v>150</v>
      </c>
      <c r="B84">
        <v>3.25</v>
      </c>
      <c r="C84" t="s">
        <v>297</v>
      </c>
      <c r="D84" t="s">
        <v>298</v>
      </c>
      <c r="E84" t="s">
        <v>22</v>
      </c>
      <c r="F84" s="1">
        <v>45301</v>
      </c>
      <c r="G84" t="s">
        <v>299</v>
      </c>
      <c r="H84">
        <v>4</v>
      </c>
      <c r="I84">
        <f>_xll.ciqfunctions.udf.CIQ(A84, "IQ_MARKETCAP", F84)</f>
        <v>391.89183000000003</v>
      </c>
      <c r="J84">
        <f>_xll.ciqfunctions.udf.CIQ(A84, "IQ_PRICE_VOL_HIST_6MTH", F84)</f>
        <v>203.07040000000001</v>
      </c>
      <c r="K84">
        <f>_xll.ciqfunctions.udf.CIQ(A84, "IQ_LASTSALEPRICE", WORKDAY(F84,-1))</f>
        <v>80.75</v>
      </c>
      <c r="L84">
        <f>_xll.ciqfunctions.udf.CIQ(A84, "IQ_LASTSALEPRICE", F84)</f>
        <v>81.25</v>
      </c>
      <c r="M84">
        <f>_xll.ciqfunctions.udf.CIQ(A84, "IQ_LASTSALEPRICE", WORKDAY(F84,5))</f>
        <v>72.25</v>
      </c>
      <c r="N84">
        <f t="shared" si="2"/>
        <v>6.1728591070810161E-3</v>
      </c>
      <c r="O84">
        <f t="shared" si="3"/>
        <v>-0.11122563511022437</v>
      </c>
      <c r="P84">
        <f>LN(_xll.ciqfunctions.udf.CIQ("XBI", "IQ_LASTSALEPRICE", WORKDAY(F84,-1))/_xll.ciqfunctions.udf.CIQ("XBI", "IQ_LASTSALEPRICE", WORKDAY(F84,1)))</f>
        <v>3.4012079445896119E-2</v>
      </c>
      <c r="Q84">
        <f>LN(_xll.ciqfunctions.udf.CIQ("XBI", "IQ_LASTSALEPRICE", WORKDAY(F84,-1))/_xll.ciqfunctions.udf.CIQ("XBI", "IQ_LASTSALEPRICE", WORKDAY(F84,5)))</f>
        <v>5.7837377315165826E-2</v>
      </c>
      <c r="R84">
        <f>_xll.ciqfunctions.udf.CIQ(A84, "IQ_SHORT_INTEREST_PERCENT", F84)</f>
        <v>6.9619</v>
      </c>
      <c r="S84">
        <f>_xll.ciqfunctions.udf.CIQ(A84, "IQ_BETA_1YR_RSQ", F84)</f>
        <v>1.324E-2</v>
      </c>
      <c r="T84">
        <f>_xll.ciqfunctions.udf.CIQ(A84, "IQ_VALUE_TRADED", F84)</f>
        <v>22.865290000000002</v>
      </c>
    </row>
    <row r="85" spans="1:20" x14ac:dyDescent="0.3">
      <c r="A85" t="s">
        <v>300</v>
      </c>
      <c r="B85">
        <v>19.14</v>
      </c>
      <c r="C85" t="s">
        <v>301</v>
      </c>
      <c r="D85" t="s">
        <v>302</v>
      </c>
      <c r="E85" t="s">
        <v>76</v>
      </c>
      <c r="F85" s="1">
        <v>45301</v>
      </c>
      <c r="G85" t="s">
        <v>303</v>
      </c>
      <c r="H85">
        <v>46</v>
      </c>
      <c r="I85">
        <f>_xll.ciqfunctions.udf.CIQ(A85, "IQ_MARKETCAP", F85)</f>
        <v>818.30403999999999</v>
      </c>
      <c r="J85">
        <f>_xll.ciqfunctions.udf.CIQ(A85, "IQ_PRICE_VOL_HIST_6MTH", F85)</f>
        <v>55.3857</v>
      </c>
      <c r="K85">
        <f>_xll.ciqfunctions.udf.CIQ(A85, "IQ_LASTSALEPRICE", WORKDAY(F85,-1))</f>
        <v>19.489999999999998</v>
      </c>
      <c r="L85">
        <f>_xll.ciqfunctions.udf.CIQ(A85, "IQ_LASTSALEPRICE", F85)</f>
        <v>19.14</v>
      </c>
      <c r="M85">
        <f>_xll.ciqfunctions.udf.CIQ(A85, "IQ_LASTSALEPRICE", WORKDAY(F85,5))</f>
        <v>17.75</v>
      </c>
      <c r="N85">
        <f t="shared" si="2"/>
        <v>-1.8121127494661146E-2</v>
      </c>
      <c r="O85">
        <f t="shared" si="3"/>
        <v>-9.3515997598044603E-2</v>
      </c>
      <c r="P85">
        <f>LN(_xll.ciqfunctions.udf.CIQ("XBI", "IQ_LASTSALEPRICE", WORKDAY(F85,-1))/_xll.ciqfunctions.udf.CIQ("XBI", "IQ_LASTSALEPRICE", WORKDAY(F85,1)))</f>
        <v>3.4012079445896119E-2</v>
      </c>
      <c r="Q85">
        <f>LN(_xll.ciqfunctions.udf.CIQ("XBI", "IQ_LASTSALEPRICE", WORKDAY(F85,-1))/_xll.ciqfunctions.udf.CIQ("XBI", "IQ_LASTSALEPRICE", WORKDAY(F85,5)))</f>
        <v>5.7837377315165826E-2</v>
      </c>
      <c r="R85">
        <f>_xll.ciqfunctions.udf.CIQ(A85, "IQ_SHORT_INTEREST_PERCENT", F85)</f>
        <v>7.5318699999999996</v>
      </c>
      <c r="S85">
        <f>_xll.ciqfunctions.udf.CIQ(A85, "IQ_BETA_1YR_RSQ", F85)</f>
        <v>0.14729999999999999</v>
      </c>
      <c r="T85">
        <f>_xll.ciqfunctions.udf.CIQ(A85, "IQ_VALUE_TRADED", F85)</f>
        <v>4.4438500000000003</v>
      </c>
    </row>
    <row r="86" spans="1:20" x14ac:dyDescent="0.3">
      <c r="A86" t="s">
        <v>304</v>
      </c>
      <c r="B86">
        <v>2.93</v>
      </c>
      <c r="C86" t="s">
        <v>305</v>
      </c>
      <c r="D86" t="s">
        <v>306</v>
      </c>
      <c r="E86" t="s">
        <v>184</v>
      </c>
      <c r="F86" s="1">
        <v>45301</v>
      </c>
      <c r="G86" t="s">
        <v>307</v>
      </c>
      <c r="H86">
        <v>5</v>
      </c>
      <c r="I86">
        <f>_xll.ciqfunctions.udf.CIQ(A86, "IQ_MARKETCAP", F86)</f>
        <v>4.9609199999999998</v>
      </c>
      <c r="J86">
        <f>_xll.ciqfunctions.udf.CIQ(A86, "IQ_PRICE_VOL_HIST_6MTH", F86)</f>
        <v>168.13990000000001</v>
      </c>
      <c r="K86">
        <f>_xll.ciqfunctions.udf.CIQ(A86, "IQ_LASTSALEPRICE", WORKDAY(F86,-1))</f>
        <v>2.0699999999999998</v>
      </c>
      <c r="L86">
        <f>_xll.ciqfunctions.udf.CIQ(A86, "IQ_LASTSALEPRICE", F86)</f>
        <v>2.93</v>
      </c>
      <c r="M86">
        <f>_xll.ciqfunctions.udf.CIQ(A86, "IQ_LASTSALEPRICE", WORKDAY(F86,5))</f>
        <v>1.1200000000000001</v>
      </c>
      <c r="N86">
        <f t="shared" si="2"/>
        <v>0.34745381575169842</v>
      </c>
      <c r="O86">
        <f t="shared" si="3"/>
        <v>-0.61421992197027442</v>
      </c>
      <c r="P86">
        <f>LN(_xll.ciqfunctions.udf.CIQ("XBI", "IQ_LASTSALEPRICE", WORKDAY(F86,-1))/_xll.ciqfunctions.udf.CIQ("XBI", "IQ_LASTSALEPRICE", WORKDAY(F86,1)))</f>
        <v>3.4012079445896119E-2</v>
      </c>
      <c r="Q86">
        <f>LN(_xll.ciqfunctions.udf.CIQ("XBI", "IQ_LASTSALEPRICE", WORKDAY(F86,-1))/_xll.ciqfunctions.udf.CIQ("XBI", "IQ_LASTSALEPRICE", WORKDAY(F86,5)))</f>
        <v>5.7837377315165826E-2</v>
      </c>
      <c r="R86">
        <f>_xll.ciqfunctions.udf.CIQ(A86, "IQ_SHORT_INTEREST_PERCENT", F86)</f>
        <v>0.85309000000000001</v>
      </c>
      <c r="S86">
        <f>_xll.ciqfunctions.udf.CIQ(A86, "IQ_BETA_1YR_RSQ", F86)</f>
        <v>1.2999999999999999E-4</v>
      </c>
      <c r="T86">
        <f>_xll.ciqfunctions.udf.CIQ(A86, "IQ_VALUE_TRADED", F86)</f>
        <v>140.14554999999999</v>
      </c>
    </row>
    <row r="87" spans="1:20" x14ac:dyDescent="0.3">
      <c r="A87" t="s">
        <v>308</v>
      </c>
      <c r="B87">
        <v>1.01</v>
      </c>
      <c r="C87" t="s">
        <v>309</v>
      </c>
      <c r="D87" t="s">
        <v>310</v>
      </c>
      <c r="E87" t="s">
        <v>197</v>
      </c>
      <c r="F87" s="1">
        <v>45301</v>
      </c>
      <c r="G87" t="s">
        <v>311</v>
      </c>
      <c r="H87">
        <v>108</v>
      </c>
      <c r="I87">
        <f>_xll.ciqfunctions.udf.CIQ(A87, "IQ_MARKETCAP", F87)</f>
        <v>71.190380000000005</v>
      </c>
      <c r="J87">
        <f>_xll.ciqfunctions.udf.CIQ(A87, "IQ_PRICE_VOL_HIST_6MTH", F87)</f>
        <v>289.9477</v>
      </c>
      <c r="K87">
        <f>_xll.ciqfunctions.udf.CIQ(A87, "IQ_LASTSALEPRICE", WORKDAY(F87,-1))</f>
        <v>1.28</v>
      </c>
      <c r="L87">
        <f>_xll.ciqfunctions.udf.CIQ(A87, "IQ_LASTSALEPRICE", F87)</f>
        <v>1.0049999999999999</v>
      </c>
      <c r="M87">
        <f>_xll.ciqfunctions.udf.CIQ(A87, "IQ_LASTSALEPRICE", WORKDAY(F87,5))</f>
        <v>1.18</v>
      </c>
      <c r="N87">
        <f t="shared" si="2"/>
        <v>-0.24187253642048687</v>
      </c>
      <c r="O87">
        <f t="shared" si="3"/>
        <v>-8.1345639453952526E-2</v>
      </c>
      <c r="P87">
        <f>LN(_xll.ciqfunctions.udf.CIQ("XBI", "IQ_LASTSALEPRICE", WORKDAY(F87,-1))/_xll.ciqfunctions.udf.CIQ("XBI", "IQ_LASTSALEPRICE", WORKDAY(F87,1)))</f>
        <v>3.4012079445896119E-2</v>
      </c>
      <c r="Q87">
        <f>LN(_xll.ciqfunctions.udf.CIQ("XBI", "IQ_LASTSALEPRICE", WORKDAY(F87,-1))/_xll.ciqfunctions.udf.CIQ("XBI", "IQ_LASTSALEPRICE", WORKDAY(F87,5)))</f>
        <v>5.7837377315165826E-2</v>
      </c>
      <c r="R87">
        <f>_xll.ciqfunctions.udf.CIQ(A87, "IQ_SHORT_INTEREST_PERCENT", F87)</f>
        <v>8.1684099999999997</v>
      </c>
      <c r="S87">
        <f>_xll.ciqfunctions.udf.CIQ(A87, "IQ_BETA_1YR_RSQ", F87)</f>
        <v>7.8649999999999998E-2</v>
      </c>
      <c r="T87">
        <f>_xll.ciqfunctions.udf.CIQ(A87, "IQ_VALUE_TRADED", F87)</f>
        <v>8.5103500000000007</v>
      </c>
    </row>
    <row r="88" spans="1:20" x14ac:dyDescent="0.3">
      <c r="A88" t="s">
        <v>312</v>
      </c>
      <c r="B88">
        <v>2.2400000000000002</v>
      </c>
      <c r="C88" t="s">
        <v>313</v>
      </c>
      <c r="D88" t="s">
        <v>314</v>
      </c>
      <c r="E88" t="s">
        <v>46</v>
      </c>
      <c r="F88" s="1">
        <v>45301</v>
      </c>
      <c r="G88" t="s">
        <v>315</v>
      </c>
      <c r="H88">
        <v>25</v>
      </c>
      <c r="I88">
        <f>_xll.ciqfunctions.udf.CIQ(A88, "IQ_MARKETCAP", F88)</f>
        <v>31.264410000000002</v>
      </c>
      <c r="J88">
        <f>_xll.ciqfunctions.udf.CIQ(A88, "IQ_PRICE_VOL_HIST_6MTH", F88)</f>
        <v>98.370599999999996</v>
      </c>
      <c r="K88">
        <f>_xll.ciqfunctions.udf.CIQ(A88, "IQ_LASTSALEPRICE", WORKDAY(F88,-1))</f>
        <v>2.27</v>
      </c>
      <c r="L88">
        <f>_xll.ciqfunctions.udf.CIQ(A88, "IQ_LASTSALEPRICE", F88)</f>
        <v>2.2400000000000002</v>
      </c>
      <c r="M88">
        <f>_xll.ciqfunctions.udf.CIQ(A88, "IQ_LASTSALEPRICE", WORKDAY(F88,5))</f>
        <v>1.99</v>
      </c>
      <c r="N88">
        <f t="shared" si="2"/>
        <v>-1.3303965626362702E-2</v>
      </c>
      <c r="O88">
        <f t="shared" si="3"/>
        <v>-0.13164519275691022</v>
      </c>
      <c r="P88">
        <f>LN(_xll.ciqfunctions.udf.CIQ("XBI", "IQ_LASTSALEPRICE", WORKDAY(F88,-1))/_xll.ciqfunctions.udf.CIQ("XBI", "IQ_LASTSALEPRICE", WORKDAY(F88,1)))</f>
        <v>3.4012079445896119E-2</v>
      </c>
      <c r="Q88">
        <f>LN(_xll.ciqfunctions.udf.CIQ("XBI", "IQ_LASTSALEPRICE", WORKDAY(F88,-1))/_xll.ciqfunctions.udf.CIQ("XBI", "IQ_LASTSALEPRICE", WORKDAY(F88,5)))</f>
        <v>5.7837377315165826E-2</v>
      </c>
      <c r="R88">
        <f>_xll.ciqfunctions.udf.CIQ(A88, "IQ_SHORT_INTEREST_PERCENT", F88)</f>
        <v>0.63039000000000001</v>
      </c>
      <c r="S88">
        <f>_xll.ciqfunctions.udf.CIQ(A88, "IQ_BETA_1YR_RSQ", F88)</f>
        <v>6.8820000000000006E-2</v>
      </c>
      <c r="T88">
        <f>_xll.ciqfunctions.udf.CIQ(A88, "IQ_VALUE_TRADED", F88)</f>
        <v>0.63224000000000002</v>
      </c>
    </row>
    <row r="89" spans="1:20" x14ac:dyDescent="0.3">
      <c r="A89" t="s">
        <v>316</v>
      </c>
      <c r="B89">
        <v>20.23</v>
      </c>
      <c r="C89" t="s">
        <v>317</v>
      </c>
      <c r="D89" t="s">
        <v>318</v>
      </c>
      <c r="E89" t="s">
        <v>76</v>
      </c>
      <c r="F89" s="1">
        <v>45301</v>
      </c>
      <c r="G89" t="s">
        <v>319</v>
      </c>
      <c r="H89">
        <v>68</v>
      </c>
      <c r="I89">
        <f>_xll.ciqfunctions.udf.CIQ(A89, "IQ_MARKETCAP", F89)</f>
        <v>952.30980999999997</v>
      </c>
      <c r="J89">
        <f>_xll.ciqfunctions.udf.CIQ(A89, "IQ_PRICE_VOL_HIST_6MTH", F89)</f>
        <v>171.9504</v>
      </c>
      <c r="K89">
        <f>_xll.ciqfunctions.udf.CIQ(A89, "IQ_LASTSALEPRICE", WORKDAY(F89,-1))</f>
        <v>21.47</v>
      </c>
      <c r="L89">
        <f>_xll.ciqfunctions.udf.CIQ(A89, "IQ_LASTSALEPRICE", F89)</f>
        <v>20.23</v>
      </c>
      <c r="M89">
        <f>_xll.ciqfunctions.udf.CIQ(A89, "IQ_LASTSALEPRICE", WORKDAY(F89,5))</f>
        <v>21.87</v>
      </c>
      <c r="N89">
        <f t="shared" si="2"/>
        <v>-5.9489960711035496E-2</v>
      </c>
      <c r="O89">
        <f t="shared" si="3"/>
        <v>1.8459222797986896E-2</v>
      </c>
      <c r="P89">
        <f>LN(_xll.ciqfunctions.udf.CIQ("XBI", "IQ_LASTSALEPRICE", WORKDAY(F89,-1))/_xll.ciqfunctions.udf.CIQ("XBI", "IQ_LASTSALEPRICE", WORKDAY(F89,1)))</f>
        <v>3.4012079445896119E-2</v>
      </c>
      <c r="Q89">
        <f>LN(_xll.ciqfunctions.udf.CIQ("XBI", "IQ_LASTSALEPRICE", WORKDAY(F89,-1))/_xll.ciqfunctions.udf.CIQ("XBI", "IQ_LASTSALEPRICE", WORKDAY(F89,5)))</f>
        <v>5.7837377315165826E-2</v>
      </c>
      <c r="R89">
        <f>_xll.ciqfunctions.udf.CIQ(A89, "IQ_SHORT_INTEREST_PERCENT", F89)</f>
        <v>11.322620000000001</v>
      </c>
      <c r="S89">
        <f>_xll.ciqfunctions.udf.CIQ(A89, "IQ_BETA_1YR_RSQ", F89)</f>
        <v>6.0299999999999999E-2</v>
      </c>
      <c r="T89">
        <f>_xll.ciqfunctions.udf.CIQ(A89, "IQ_VALUE_TRADED", F89)</f>
        <v>12.44754</v>
      </c>
    </row>
    <row r="90" spans="1:20" x14ac:dyDescent="0.3">
      <c r="A90" t="s">
        <v>320</v>
      </c>
      <c r="B90">
        <v>11.2</v>
      </c>
      <c r="C90" t="s">
        <v>321</v>
      </c>
      <c r="D90" t="s">
        <v>322</v>
      </c>
      <c r="E90" t="s">
        <v>22</v>
      </c>
      <c r="F90" s="1">
        <v>45301</v>
      </c>
      <c r="G90" t="s">
        <v>323</v>
      </c>
      <c r="H90">
        <v>8</v>
      </c>
      <c r="I90">
        <f>_xll.ciqfunctions.udf.CIQ(A90, "IQ_MARKETCAP", F90)</f>
        <v>6.9174899999999999</v>
      </c>
      <c r="J90">
        <f>_xll.ciqfunctions.udf.CIQ(A90, "IQ_PRICE_VOL_HIST_6MTH", F90)</f>
        <v>167.72559999999999</v>
      </c>
      <c r="K90">
        <f>_xll.ciqfunctions.udf.CIQ(A90, "IQ_LASTSALEPRICE", WORKDAY(F90,-1))</f>
        <v>10.602</v>
      </c>
      <c r="L90">
        <f>_xll.ciqfunctions.udf.CIQ(A90, "IQ_LASTSALEPRICE", F90)</f>
        <v>11.2</v>
      </c>
      <c r="M90">
        <f>_xll.ciqfunctions.udf.CIQ(A90, "IQ_LASTSALEPRICE", WORKDAY(F90,5))</f>
        <v>8.6940000000000008</v>
      </c>
      <c r="N90">
        <f t="shared" si="2"/>
        <v>5.4871115735434489E-2</v>
      </c>
      <c r="O90">
        <f t="shared" si="3"/>
        <v>-0.19840952999901393</v>
      </c>
      <c r="P90">
        <f>LN(_xll.ciqfunctions.udf.CIQ("XBI", "IQ_LASTSALEPRICE", WORKDAY(F90,-1))/_xll.ciqfunctions.udf.CIQ("XBI", "IQ_LASTSALEPRICE", WORKDAY(F90,1)))</f>
        <v>3.4012079445896119E-2</v>
      </c>
      <c r="Q90">
        <f>LN(_xll.ciqfunctions.udf.CIQ("XBI", "IQ_LASTSALEPRICE", WORKDAY(F90,-1))/_xll.ciqfunctions.udf.CIQ("XBI", "IQ_LASTSALEPRICE", WORKDAY(F90,5)))</f>
        <v>5.7837377315165826E-2</v>
      </c>
      <c r="R90">
        <f>_xll.ciqfunctions.udf.CIQ(A90, "IQ_SHORT_INTEREST_PERCENT", F90)</f>
        <v>3.0372599999999998</v>
      </c>
      <c r="S90">
        <f>_xll.ciqfunctions.udf.CIQ(A90, "IQ_BETA_1YR_RSQ", F90)</f>
        <v>1.4880000000000001E-2</v>
      </c>
      <c r="T90">
        <f>_xll.ciqfunctions.udf.CIQ(A90, "IQ_VALUE_TRADED", F90)</f>
        <v>0.13950000000000001</v>
      </c>
    </row>
    <row r="91" spans="1:20" x14ac:dyDescent="0.3">
      <c r="A91" t="s">
        <v>324</v>
      </c>
      <c r="B91">
        <v>7.18</v>
      </c>
      <c r="C91" t="s">
        <v>325</v>
      </c>
      <c r="D91" t="s">
        <v>326</v>
      </c>
      <c r="E91" t="s">
        <v>22</v>
      </c>
      <c r="F91" s="1">
        <v>45301</v>
      </c>
      <c r="G91" t="s">
        <v>327</v>
      </c>
      <c r="H91">
        <v>237</v>
      </c>
      <c r="I91">
        <f>_xll.ciqfunctions.udf.CIQ(A91, "IQ_MARKETCAP", F91)</f>
        <v>1415.4043899999999</v>
      </c>
      <c r="J91">
        <f>_xll.ciqfunctions.udf.CIQ(A91, "IQ_PRICE_VOL_HIST_6MTH", F91)</f>
        <v>91.051500000000004</v>
      </c>
      <c r="K91">
        <f>_xll.ciqfunctions.udf.CIQ(A91, "IQ_LASTSALEPRICE", WORKDAY(F91,-1))</f>
        <v>5.1550000000000002</v>
      </c>
      <c r="L91">
        <f>_xll.ciqfunctions.udf.CIQ(A91, "IQ_LASTSALEPRICE", F91)</f>
        <v>7.18</v>
      </c>
      <c r="M91">
        <f>_xll.ciqfunctions.udf.CIQ(A91, "IQ_LASTSALEPRICE", WORKDAY(F91,5))</f>
        <v>6.12</v>
      </c>
      <c r="N91">
        <f t="shared" si="2"/>
        <v>0.33133226559120954</v>
      </c>
      <c r="O91">
        <f t="shared" si="3"/>
        <v>0.17159497905531143</v>
      </c>
      <c r="P91">
        <f>LN(_xll.ciqfunctions.udf.CIQ("XBI", "IQ_LASTSALEPRICE", WORKDAY(F91,-1))/_xll.ciqfunctions.udf.CIQ("XBI", "IQ_LASTSALEPRICE", WORKDAY(F91,1)))</f>
        <v>3.4012079445896119E-2</v>
      </c>
      <c r="Q91">
        <f>LN(_xll.ciqfunctions.udf.CIQ("XBI", "IQ_LASTSALEPRICE", WORKDAY(F91,-1))/_xll.ciqfunctions.udf.CIQ("XBI", "IQ_LASTSALEPRICE", WORKDAY(F91,5)))</f>
        <v>5.7837377315165826E-2</v>
      </c>
      <c r="R91">
        <f>_xll.ciqfunctions.udf.CIQ(A91, "IQ_SHORT_INTEREST_PERCENT", F91)</f>
        <v>11.185879999999999</v>
      </c>
      <c r="S91">
        <f>_xll.ciqfunctions.udf.CIQ(A91, "IQ_BETA_1YR_RSQ", F91)</f>
        <v>0.19181000000000001</v>
      </c>
      <c r="T91">
        <f>_xll.ciqfunctions.udf.CIQ(A91, "IQ_VALUE_TRADED", F91)</f>
        <v>454.98160000000001</v>
      </c>
    </row>
    <row r="92" spans="1:20" x14ac:dyDescent="0.3">
      <c r="A92" t="s">
        <v>130</v>
      </c>
      <c r="B92">
        <v>117.88</v>
      </c>
      <c r="C92" t="s">
        <v>328</v>
      </c>
      <c r="D92" t="s">
        <v>329</v>
      </c>
      <c r="E92" t="s">
        <v>160</v>
      </c>
      <c r="F92" s="1">
        <v>45303</v>
      </c>
      <c r="G92" t="s">
        <v>330</v>
      </c>
      <c r="I92">
        <f>_xll.ciqfunctions.udf.CIQ(A92, "IQ_MARKETCAP", F92)</f>
        <v>300611.15846000001</v>
      </c>
      <c r="J92">
        <f>_xll.ciqfunctions.udf.CIQ(A92, "IQ_PRICE_VOL_HIST_6MTH", F92)</f>
        <v>17.4969</v>
      </c>
      <c r="K92">
        <f>_xll.ciqfunctions.udf.CIQ(A92, "IQ_LASTSALEPRICE", WORKDAY(F92,-1))</f>
        <v>118.43</v>
      </c>
      <c r="L92">
        <f>_xll.ciqfunctions.udf.CIQ(A92, "IQ_LASTSALEPRICE", F92)</f>
        <v>118.63</v>
      </c>
      <c r="M92">
        <f>_xll.ciqfunctions.udf.CIQ(A92, "IQ_LASTSALEPRICE", WORKDAY(F92,5))</f>
        <v>118.89</v>
      </c>
      <c r="N92">
        <f t="shared" si="2"/>
        <v>1.6873369396080476E-3</v>
      </c>
      <c r="O92">
        <f t="shared" si="3"/>
        <v>3.8766271370496235E-3</v>
      </c>
      <c r="P92">
        <f>LN(_xll.ciqfunctions.udf.CIQ("XBI", "IQ_LASTSALEPRICE", WORKDAY(F92,-1))/_xll.ciqfunctions.udf.CIQ("XBI", "IQ_LASTSALEPRICE", WORKDAY(F92,1)))</f>
        <v>5.5282217119116803E-4</v>
      </c>
      <c r="Q92">
        <f>LN(_xll.ciqfunctions.udf.CIQ("XBI", "IQ_LASTSALEPRICE", WORKDAY(F92,-1))/_xll.ciqfunctions.udf.CIQ("XBI", "IQ_LASTSALEPRICE", WORKDAY(F92,5)))</f>
        <v>3.8535637823452186E-2</v>
      </c>
      <c r="R92">
        <f>_xll.ciqfunctions.udf.CIQ(A92, "IQ_SHORT_INTEREST_PERCENT", F92)</f>
        <v>0.70506999999999997</v>
      </c>
      <c r="S92">
        <f>_xll.ciqfunctions.udf.CIQ(A92, "IQ_BETA_1YR_RSQ", F92)</f>
        <v>1.668E-2</v>
      </c>
      <c r="T92">
        <f>_xll.ciqfunctions.udf.CIQ(A92, "IQ_VALUE_TRADED", F92)</f>
        <v>809.44808</v>
      </c>
    </row>
    <row r="93" spans="1:20" x14ac:dyDescent="0.3">
      <c r="A93" t="s">
        <v>331</v>
      </c>
      <c r="B93">
        <v>3.47</v>
      </c>
      <c r="C93" t="s">
        <v>332</v>
      </c>
      <c r="D93" t="s">
        <v>310</v>
      </c>
      <c r="E93" t="s">
        <v>36</v>
      </c>
      <c r="F93" s="1">
        <v>45306</v>
      </c>
      <c r="G93" t="s">
        <v>333</v>
      </c>
      <c r="H93">
        <v>119</v>
      </c>
      <c r="I93">
        <f>_xll.ciqfunctions.udf.CIQ(A93, "IQ_MARKETCAP", F93)</f>
        <v>343.55074999999999</v>
      </c>
      <c r="J93">
        <f>_xll.ciqfunctions.udf.CIQ(A93, "IQ_PRICE_VOL_HIST_6MTH", F93)</f>
        <v>95.549800000000005</v>
      </c>
      <c r="K93">
        <f>_xll.ciqfunctions.udf.CIQ(A93, "IQ_LASTSALEPRICE", WORKDAY(F93,-1))</f>
        <v>3.64</v>
      </c>
      <c r="L93">
        <f>_xll.ciqfunctions.udf.CIQ(A93, "IQ_LASTSALEPRICE", F93)</f>
        <v>3.64</v>
      </c>
      <c r="M93">
        <f>_xll.ciqfunctions.udf.CIQ(A93, "IQ_LASTSALEPRICE", WORKDAY(F93,5))</f>
        <v>3.54</v>
      </c>
      <c r="N93">
        <f t="shared" si="2"/>
        <v>0</v>
      </c>
      <c r="O93">
        <f t="shared" si="3"/>
        <v>-2.7856954502966224E-2</v>
      </c>
      <c r="P93">
        <f>LN(_xll.ciqfunctions.udf.CIQ("XBI", "IQ_LASTSALEPRICE", WORKDAY(F93,-1))/_xll.ciqfunctions.udf.CIQ("XBI", "IQ_LASTSALEPRICE", WORKDAY(F93,1)))</f>
        <v>1.5155181972902715E-2</v>
      </c>
      <c r="Q93">
        <f>LN(_xll.ciqfunctions.udf.CIQ("XBI", "IQ_LASTSALEPRICE", WORKDAY(F93,-1))/_xll.ciqfunctions.udf.CIQ("XBI", "IQ_LASTSALEPRICE", WORKDAY(F93,5)))</f>
        <v>1.5716758895618906E-2</v>
      </c>
      <c r="R93">
        <f>_xll.ciqfunctions.udf.CIQ(A93, "IQ_SHORT_INTEREST_PERCENT", F93)</f>
        <v>21.384699999999999</v>
      </c>
      <c r="S93">
        <f>_xll.ciqfunctions.udf.CIQ(A93, "IQ_BETA_1YR_RSQ", F93)</f>
        <v>0.18356</v>
      </c>
      <c r="T93">
        <f>_xll.ciqfunctions.udf.CIQ(A93, "IQ_VALUE_TRADED", F93)</f>
        <v>0</v>
      </c>
    </row>
    <row r="94" spans="1:20" x14ac:dyDescent="0.3">
      <c r="A94" t="s">
        <v>334</v>
      </c>
      <c r="B94">
        <v>55.41</v>
      </c>
      <c r="C94" t="s">
        <v>335</v>
      </c>
      <c r="D94" t="s">
        <v>336</v>
      </c>
      <c r="E94" t="s">
        <v>160</v>
      </c>
      <c r="F94" s="1">
        <v>45307</v>
      </c>
      <c r="G94" t="s">
        <v>337</v>
      </c>
      <c r="H94">
        <v>21</v>
      </c>
      <c r="I94">
        <f>_xll.ciqfunctions.udf.CIQ(A94, "IQ_MARKETCAP", F94)</f>
        <v>1057.37147</v>
      </c>
      <c r="J94">
        <f>_xll.ciqfunctions.udf.CIQ(A94, "IQ_PRICE_VOL_HIST_6MTH", F94)</f>
        <v>37.879300000000001</v>
      </c>
      <c r="K94">
        <f>_xll.ciqfunctions.udf.CIQ(A94, "IQ_LASTSALEPRICE", WORKDAY(F94,-1))</f>
        <v>56.74</v>
      </c>
      <c r="L94">
        <f>_xll.ciqfunctions.udf.CIQ(A94, "IQ_LASTSALEPRICE", F94)</f>
        <v>55.41</v>
      </c>
      <c r="M94">
        <f>_xll.ciqfunctions.udf.CIQ(A94, "IQ_LASTSALEPRICE", WORKDAY(F94,5))</f>
        <v>56.62</v>
      </c>
      <c r="N94">
        <f t="shared" si="2"/>
        <v>-2.3719346501447153E-2</v>
      </c>
      <c r="O94">
        <f t="shared" si="3"/>
        <v>-2.117149696951837E-3</v>
      </c>
      <c r="P94">
        <f>LN(_xll.ciqfunctions.udf.CIQ("XBI", "IQ_LASTSALEPRICE", WORKDAY(F94,-1))/_xll.ciqfunctions.udf.CIQ("XBI", "IQ_LASTSALEPRICE", WORKDAY(F94,1)))</f>
        <v>2.3272475698078686E-2</v>
      </c>
      <c r="Q94">
        <f>LN(_xll.ciqfunctions.udf.CIQ("XBI", "IQ_LASTSALEPRICE", WORKDAY(F94,-1))/_xll.ciqfunctions.udf.CIQ("XBI", "IQ_LASTSALEPRICE", WORKDAY(F94,5)))</f>
        <v>1.3248175954399047E-2</v>
      </c>
      <c r="R94">
        <f>_xll.ciqfunctions.udf.CIQ(A94, "IQ_SHORT_INTEREST_PERCENT", F94)</f>
        <v>1.3833</v>
      </c>
      <c r="S94">
        <f>_xll.ciqfunctions.udf.CIQ(A94, "IQ_BETA_1YR_RSQ", F94)</f>
        <v>0.13492999999999999</v>
      </c>
      <c r="T94">
        <f>_xll.ciqfunctions.udf.CIQ(A94, "IQ_VALUE_TRADED", F94)</f>
        <v>4.76532</v>
      </c>
    </row>
    <row r="95" spans="1:20" x14ac:dyDescent="0.3">
      <c r="A95" t="s">
        <v>194</v>
      </c>
      <c r="B95">
        <v>3.7</v>
      </c>
      <c r="C95" t="s">
        <v>338</v>
      </c>
      <c r="D95" t="s">
        <v>339</v>
      </c>
      <c r="E95" t="s">
        <v>89</v>
      </c>
      <c r="F95" s="1">
        <v>45307</v>
      </c>
      <c r="G95" t="s">
        <v>340</v>
      </c>
      <c r="H95">
        <v>3</v>
      </c>
      <c r="I95">
        <f>_xll.ciqfunctions.udf.CIQ(A95, "IQ_MARKETCAP", F95)</f>
        <v>45.466760000000001</v>
      </c>
      <c r="J95">
        <f>_xll.ciqfunctions.udf.CIQ(A95, "IQ_PRICE_VOL_HIST_6MTH", F95)</f>
        <v>85.338800000000006</v>
      </c>
      <c r="K95">
        <f>_xll.ciqfunctions.udf.CIQ(A95, "IQ_LASTSALEPRICE", WORKDAY(F95,-1))</f>
        <v>105.30011</v>
      </c>
      <c r="L95">
        <f>_xll.ciqfunctions.udf.CIQ(A95, "IQ_LASTSALEPRICE", F95)</f>
        <v>111.00011000000001</v>
      </c>
      <c r="M95">
        <f>_xll.ciqfunctions.udf.CIQ(A95, "IQ_LASTSALEPRICE", WORKDAY(F95,5))</f>
        <v>110.70011</v>
      </c>
      <c r="N95">
        <f t="shared" si="2"/>
        <v>5.2716728529072027E-2</v>
      </c>
      <c r="O95">
        <f t="shared" si="3"/>
        <v>5.0010369616938694E-2</v>
      </c>
      <c r="P95">
        <f>LN(_xll.ciqfunctions.udf.CIQ("XBI", "IQ_LASTSALEPRICE", WORKDAY(F95,-1))/_xll.ciqfunctions.udf.CIQ("XBI", "IQ_LASTSALEPRICE", WORKDAY(F95,1)))</f>
        <v>2.3272475698078686E-2</v>
      </c>
      <c r="Q95">
        <f>LN(_xll.ciqfunctions.udf.CIQ("XBI", "IQ_LASTSALEPRICE", WORKDAY(F95,-1))/_xll.ciqfunctions.udf.CIQ("XBI", "IQ_LASTSALEPRICE", WORKDAY(F95,5)))</f>
        <v>1.3248175954399047E-2</v>
      </c>
      <c r="R95">
        <f>_xll.ciqfunctions.udf.CIQ(A95, "IQ_SHORT_INTEREST_PERCENT", F95)</f>
        <v>4.4036299999999997</v>
      </c>
      <c r="S95">
        <f>_xll.ciqfunctions.udf.CIQ(A95, "IQ_BETA_1YR_RSQ", F95)</f>
        <v>9.4030000000000002E-2</v>
      </c>
      <c r="T95">
        <f>_xll.ciqfunctions.udf.CIQ(A95, "IQ_VALUE_TRADED", F95)</f>
        <v>9.5482300000000002</v>
      </c>
    </row>
    <row r="96" spans="1:20" x14ac:dyDescent="0.3">
      <c r="A96" t="s">
        <v>341</v>
      </c>
      <c r="B96">
        <v>1.19</v>
      </c>
      <c r="C96" t="s">
        <v>342</v>
      </c>
      <c r="D96" t="s">
        <v>343</v>
      </c>
      <c r="E96" t="s">
        <v>197</v>
      </c>
      <c r="F96" s="1">
        <v>45307</v>
      </c>
      <c r="G96" t="s">
        <v>344</v>
      </c>
      <c r="H96">
        <v>90</v>
      </c>
      <c r="I96">
        <f>_xll.ciqfunctions.udf.CIQ(A96, "IQ_MARKETCAP", F96)</f>
        <v>104.09684</v>
      </c>
      <c r="J96">
        <f>_xll.ciqfunctions.udf.CIQ(A96, "IQ_PRICE_VOL_HIST_6MTH", F96)</f>
        <v>0</v>
      </c>
      <c r="K96">
        <f>_xll.ciqfunctions.udf.CIQ(A96, "IQ_LASTSALEPRICE", WORKDAY(F96,-1))</f>
        <v>0</v>
      </c>
      <c r="L96">
        <f>_xll.ciqfunctions.udf.CIQ(A96, "IQ_LASTSALEPRICE", F96)</f>
        <v>0</v>
      </c>
      <c r="M96">
        <f>_xll.ciqfunctions.udf.CIQ(A96, "IQ_LASTSALEPRICE", WORKDAY(F96,5))</f>
        <v>0</v>
      </c>
      <c r="N96" t="e">
        <f t="shared" si="2"/>
        <v>#DIV/0!</v>
      </c>
      <c r="O96" t="e">
        <f t="shared" si="3"/>
        <v>#DIV/0!</v>
      </c>
      <c r="P96">
        <f>LN(_xll.ciqfunctions.udf.CIQ("XBI", "IQ_LASTSALEPRICE", WORKDAY(F96,-1))/_xll.ciqfunctions.udf.CIQ("XBI", "IQ_LASTSALEPRICE", WORKDAY(F96,1)))</f>
        <v>2.3272475698078686E-2</v>
      </c>
      <c r="Q96">
        <f>LN(_xll.ciqfunctions.udf.CIQ("XBI", "IQ_LASTSALEPRICE", WORKDAY(F96,-1))/_xll.ciqfunctions.udf.CIQ("XBI", "IQ_LASTSALEPRICE", WORKDAY(F96,5)))</f>
        <v>1.3248175954399047E-2</v>
      </c>
      <c r="R96">
        <f>_xll.ciqfunctions.udf.CIQ(A96, "IQ_SHORT_INTEREST_PERCENT", F96)</f>
        <v>0</v>
      </c>
      <c r="S96">
        <f>_xll.ciqfunctions.udf.CIQ(A96, "IQ_BETA_1YR_RSQ", F96)</f>
        <v>0</v>
      </c>
      <c r="T96">
        <f>_xll.ciqfunctions.udf.CIQ(A96, "IQ_VALUE_TRADED", F96)</f>
        <v>0</v>
      </c>
    </row>
    <row r="97" spans="1:20" x14ac:dyDescent="0.3">
      <c r="A97" t="s">
        <v>341</v>
      </c>
      <c r="B97">
        <v>1.19</v>
      </c>
      <c r="C97" t="s">
        <v>345</v>
      </c>
      <c r="D97" t="s">
        <v>346</v>
      </c>
      <c r="E97" t="s">
        <v>76</v>
      </c>
      <c r="F97" s="1">
        <v>45307</v>
      </c>
      <c r="G97" t="s">
        <v>347</v>
      </c>
      <c r="H97">
        <v>90</v>
      </c>
      <c r="I97">
        <f>_xll.ciqfunctions.udf.CIQ(A97, "IQ_MARKETCAP", F97)</f>
        <v>104.09684</v>
      </c>
      <c r="J97">
        <f>_xll.ciqfunctions.udf.CIQ(A97, "IQ_PRICE_VOL_HIST_6MTH", F97)</f>
        <v>0</v>
      </c>
      <c r="K97">
        <f>_xll.ciqfunctions.udf.CIQ(A97, "IQ_LASTSALEPRICE", WORKDAY(F97,-1))</f>
        <v>0</v>
      </c>
      <c r="L97">
        <f>_xll.ciqfunctions.udf.CIQ(A97, "IQ_LASTSALEPRICE", F97)</f>
        <v>0</v>
      </c>
      <c r="M97">
        <f>_xll.ciqfunctions.udf.CIQ(A97, "IQ_LASTSALEPRICE", WORKDAY(F97,5))</f>
        <v>0</v>
      </c>
      <c r="N97" t="e">
        <f t="shared" si="2"/>
        <v>#DIV/0!</v>
      </c>
      <c r="O97" t="e">
        <f t="shared" si="3"/>
        <v>#DIV/0!</v>
      </c>
      <c r="P97">
        <f>LN(_xll.ciqfunctions.udf.CIQ("XBI", "IQ_LASTSALEPRICE", WORKDAY(F97,-1))/_xll.ciqfunctions.udf.CIQ("XBI", "IQ_LASTSALEPRICE", WORKDAY(F97,1)))</f>
        <v>2.3272475698078686E-2</v>
      </c>
      <c r="Q97">
        <f>LN(_xll.ciqfunctions.udf.CIQ("XBI", "IQ_LASTSALEPRICE", WORKDAY(F97,-1))/_xll.ciqfunctions.udf.CIQ("XBI", "IQ_LASTSALEPRICE", WORKDAY(F97,5)))</f>
        <v>1.3248175954399047E-2</v>
      </c>
      <c r="R97">
        <f>_xll.ciqfunctions.udf.CIQ(A97, "IQ_SHORT_INTEREST_PERCENT", F97)</f>
        <v>0</v>
      </c>
      <c r="S97">
        <f>_xll.ciqfunctions.udf.CIQ(A97, "IQ_BETA_1YR_RSQ", F97)</f>
        <v>0</v>
      </c>
      <c r="T97">
        <f>_xll.ciqfunctions.udf.CIQ(A97, "IQ_VALUE_TRADED", F97)</f>
        <v>0</v>
      </c>
    </row>
    <row r="98" spans="1:20" x14ac:dyDescent="0.3">
      <c r="A98" t="s">
        <v>348</v>
      </c>
      <c r="B98">
        <v>36.36</v>
      </c>
      <c r="C98" t="s">
        <v>349</v>
      </c>
      <c r="D98" t="s">
        <v>350</v>
      </c>
      <c r="E98" t="s">
        <v>160</v>
      </c>
      <c r="F98" s="1">
        <v>45307</v>
      </c>
      <c r="G98" t="s">
        <v>337</v>
      </c>
      <c r="H98">
        <v>116</v>
      </c>
      <c r="I98">
        <f>_xll.ciqfunctions.udf.CIQ(A98, "IQ_MARKETCAP", F98)</f>
        <v>4803.0872799999997</v>
      </c>
      <c r="J98">
        <f>_xll.ciqfunctions.udf.CIQ(A98, "IQ_PRICE_VOL_HIST_6MTH", F98)</f>
        <v>39.046199999999999</v>
      </c>
      <c r="K98">
        <f>_xll.ciqfunctions.udf.CIQ(A98, "IQ_LASTSALEPRICE", WORKDAY(F98,-1))</f>
        <v>34.43</v>
      </c>
      <c r="L98">
        <f>_xll.ciqfunctions.udf.CIQ(A98, "IQ_LASTSALEPRICE", F98)</f>
        <v>36.36</v>
      </c>
      <c r="M98">
        <f>_xll.ciqfunctions.udf.CIQ(A98, "IQ_LASTSALEPRICE", WORKDAY(F98,5))</f>
        <v>34.75</v>
      </c>
      <c r="N98">
        <f t="shared" si="2"/>
        <v>5.454099195884568E-2</v>
      </c>
      <c r="O98">
        <f t="shared" si="3"/>
        <v>9.2512946603687859E-3</v>
      </c>
      <c r="P98">
        <f>LN(_xll.ciqfunctions.udf.CIQ("XBI", "IQ_LASTSALEPRICE", WORKDAY(F98,-1))/_xll.ciqfunctions.udf.CIQ("XBI", "IQ_LASTSALEPRICE", WORKDAY(F98,1)))</f>
        <v>2.3272475698078686E-2</v>
      </c>
      <c r="Q98">
        <f>LN(_xll.ciqfunctions.udf.CIQ("XBI", "IQ_LASTSALEPRICE", WORKDAY(F98,-1))/_xll.ciqfunctions.udf.CIQ("XBI", "IQ_LASTSALEPRICE", WORKDAY(F98,5)))</f>
        <v>1.3248175954399047E-2</v>
      </c>
      <c r="R98">
        <f>_xll.ciqfunctions.udf.CIQ(A98, "IQ_SHORT_INTEREST_PERCENT", F98)</f>
        <v>5.5636900000000002</v>
      </c>
      <c r="S98">
        <f>_xll.ciqfunctions.udf.CIQ(A98, "IQ_BETA_1YR_RSQ", F98)</f>
        <v>0.15620000000000001</v>
      </c>
      <c r="T98">
        <f>_xll.ciqfunctions.udf.CIQ(A98, "IQ_VALUE_TRADED", F98)</f>
        <v>96.229470000000006</v>
      </c>
    </row>
    <row r="99" spans="1:20" x14ac:dyDescent="0.3">
      <c r="A99" t="s">
        <v>351</v>
      </c>
      <c r="B99">
        <v>15.01</v>
      </c>
      <c r="C99" t="s">
        <v>349</v>
      </c>
      <c r="D99" t="s">
        <v>350</v>
      </c>
      <c r="E99" t="s">
        <v>160</v>
      </c>
      <c r="F99" s="1">
        <v>45307</v>
      </c>
      <c r="G99" t="s">
        <v>337</v>
      </c>
      <c r="I99">
        <f>_xll.ciqfunctions.udf.CIQ(A99, "IQ_MARKETCAP", F99)</f>
        <v>6904763.0121499998</v>
      </c>
      <c r="J99">
        <f>_xll.ciqfunctions.udf.CIQ(A99, "IQ_PRICE_VOL_HIST_6MTH", F99)</f>
        <v>18.8962</v>
      </c>
      <c r="K99">
        <f>_xll.ciqfunctions.udf.CIQ(A99, "IQ_LASTSALEPRICE", WORKDAY(F99,-1))</f>
        <v>15.04</v>
      </c>
      <c r="L99">
        <f>_xll.ciqfunctions.udf.CIQ(A99, "IQ_LASTSALEPRICE", F99)</f>
        <v>15.01</v>
      </c>
      <c r="M99">
        <f>_xll.ciqfunctions.udf.CIQ(A99, "IQ_LASTSALEPRICE", WORKDAY(F99,5))</f>
        <v>14.73</v>
      </c>
      <c r="N99">
        <f t="shared" si="2"/>
        <v>-1.9966728763231513E-3</v>
      </c>
      <c r="O99">
        <f t="shared" si="3"/>
        <v>-2.0827088047154791E-2</v>
      </c>
      <c r="P99">
        <f>LN(_xll.ciqfunctions.udf.CIQ("XBI", "IQ_LASTSALEPRICE", WORKDAY(F99,-1))/_xll.ciqfunctions.udf.CIQ("XBI", "IQ_LASTSALEPRICE", WORKDAY(F99,1)))</f>
        <v>2.3272475698078686E-2</v>
      </c>
      <c r="Q99">
        <f>LN(_xll.ciqfunctions.udf.CIQ("XBI", "IQ_LASTSALEPRICE", WORKDAY(F99,-1))/_xll.ciqfunctions.udf.CIQ("XBI", "IQ_LASTSALEPRICE", WORKDAY(F99,5)))</f>
        <v>1.3248175954399047E-2</v>
      </c>
      <c r="R99">
        <f>_xll.ciqfunctions.udf.CIQ(A99, "IQ_SHORT_INTEREST_PERCENT", F99)</f>
        <v>0</v>
      </c>
      <c r="S99">
        <f>_xll.ciqfunctions.udf.CIQ(A99, "IQ_BETA_1YR_RSQ", F99)</f>
        <v>0</v>
      </c>
      <c r="T99">
        <f>_xll.ciqfunctions.udf.CIQ(A99, "IQ_VALUE_TRADED", F99)</f>
        <v>48.771239999999999</v>
      </c>
    </row>
    <row r="100" spans="1:20" x14ac:dyDescent="0.3">
      <c r="A100" t="s">
        <v>352</v>
      </c>
      <c r="B100">
        <v>63.43</v>
      </c>
      <c r="C100" t="s">
        <v>353</v>
      </c>
      <c r="D100" t="s">
        <v>354</v>
      </c>
      <c r="E100" t="s">
        <v>160</v>
      </c>
      <c r="F100" s="1">
        <v>45307</v>
      </c>
      <c r="G100" t="s">
        <v>355</v>
      </c>
      <c r="H100">
        <v>90</v>
      </c>
      <c r="I100">
        <f>_xll.ciqfunctions.udf.CIQ(A100, "IQ_MARKETCAP", F100)</f>
        <v>5038.4000500000002</v>
      </c>
      <c r="J100">
        <f>_xll.ciqfunctions.udf.CIQ(A100, "IQ_PRICE_VOL_HIST_6MTH", F100)</f>
        <v>63.702500000000001</v>
      </c>
      <c r="K100">
        <f>_xll.ciqfunctions.udf.CIQ(A100, "IQ_LASTSALEPRICE", WORKDAY(F100,-1))</f>
        <v>64.25</v>
      </c>
      <c r="L100">
        <f>_xll.ciqfunctions.udf.CIQ(A100, "IQ_LASTSALEPRICE", F100)</f>
        <v>63.43</v>
      </c>
      <c r="M100">
        <f>_xll.ciqfunctions.udf.CIQ(A100, "IQ_LASTSALEPRICE", WORKDAY(F100,5))</f>
        <v>66.19</v>
      </c>
      <c r="N100">
        <f t="shared" si="2"/>
        <v>-1.2844788129523431E-2</v>
      </c>
      <c r="O100">
        <f t="shared" si="3"/>
        <v>2.974767035550227E-2</v>
      </c>
      <c r="P100">
        <f>LN(_xll.ciqfunctions.udf.CIQ("XBI", "IQ_LASTSALEPRICE", WORKDAY(F100,-1))/_xll.ciqfunctions.udf.CIQ("XBI", "IQ_LASTSALEPRICE", WORKDAY(F100,1)))</f>
        <v>2.3272475698078686E-2</v>
      </c>
      <c r="Q100">
        <f>LN(_xll.ciqfunctions.udf.CIQ("XBI", "IQ_LASTSALEPRICE", WORKDAY(F100,-1))/_xll.ciqfunctions.udf.CIQ("XBI", "IQ_LASTSALEPRICE", WORKDAY(F100,5)))</f>
        <v>1.3248175954399047E-2</v>
      </c>
      <c r="R100">
        <f>_xll.ciqfunctions.udf.CIQ(A100, "IQ_SHORT_INTEREST_PERCENT", F100)</f>
        <v>20.458100000000002</v>
      </c>
      <c r="S100">
        <f>_xll.ciqfunctions.udf.CIQ(A100, "IQ_BETA_1YR_RSQ", F100)</f>
        <v>0.35854999999999998</v>
      </c>
      <c r="T100">
        <f>_xll.ciqfunctions.udf.CIQ(A100, "IQ_VALUE_TRADED", F100)</f>
        <v>111.08038999999999</v>
      </c>
    </row>
    <row r="101" spans="1:20" x14ac:dyDescent="0.3">
      <c r="A101" t="s">
        <v>356</v>
      </c>
      <c r="B101">
        <v>437.49</v>
      </c>
      <c r="C101" t="s">
        <v>353</v>
      </c>
      <c r="D101" t="s">
        <v>354</v>
      </c>
      <c r="E101" t="s">
        <v>160</v>
      </c>
      <c r="F101" s="1">
        <v>45307</v>
      </c>
      <c r="G101" t="s">
        <v>355</v>
      </c>
      <c r="H101">
        <v>256</v>
      </c>
      <c r="I101">
        <f>_xll.ciqfunctions.udf.CIQ(A101, "IQ_MARKETCAP", F101)</f>
        <v>112733.81617000001</v>
      </c>
      <c r="J101">
        <f>_xll.ciqfunctions.udf.CIQ(A101, "IQ_PRICE_VOL_HIST_6MTH", F101)</f>
        <v>26.275400000000001</v>
      </c>
      <c r="K101">
        <f>_xll.ciqfunctions.udf.CIQ(A101, "IQ_LASTSALEPRICE", WORKDAY(F101,-1))</f>
        <v>433.4</v>
      </c>
      <c r="L101">
        <f>_xll.ciqfunctions.udf.CIQ(A101, "IQ_LASTSALEPRICE", F101)</f>
        <v>437.49</v>
      </c>
      <c r="M101">
        <f>_xll.ciqfunctions.udf.CIQ(A101, "IQ_LASTSALEPRICE", WORKDAY(F101,5))</f>
        <v>439.7</v>
      </c>
      <c r="N101">
        <f t="shared" si="2"/>
        <v>9.3927592913249872E-3</v>
      </c>
      <c r="O101">
        <f t="shared" si="3"/>
        <v>1.4431587084505718E-2</v>
      </c>
      <c r="P101">
        <f>LN(_xll.ciqfunctions.udf.CIQ("XBI", "IQ_LASTSALEPRICE", WORKDAY(F101,-1))/_xll.ciqfunctions.udf.CIQ("XBI", "IQ_LASTSALEPRICE", WORKDAY(F101,1)))</f>
        <v>2.3272475698078686E-2</v>
      </c>
      <c r="Q101">
        <f>LN(_xll.ciqfunctions.udf.CIQ("XBI", "IQ_LASTSALEPRICE", WORKDAY(F101,-1))/_xll.ciqfunctions.udf.CIQ("XBI", "IQ_LASTSALEPRICE", WORKDAY(F101,5)))</f>
        <v>1.3248175954399047E-2</v>
      </c>
      <c r="R101">
        <f>_xll.ciqfunctions.udf.CIQ(A101, "IQ_SHORT_INTEREST_PERCENT", F101)</f>
        <v>1.2635799999999999</v>
      </c>
      <c r="S101">
        <f>_xll.ciqfunctions.udf.CIQ(A101, "IQ_BETA_1YR_RSQ", F101)</f>
        <v>0.15751999999999999</v>
      </c>
      <c r="T101">
        <f>_xll.ciqfunctions.udf.CIQ(A101, "IQ_VALUE_TRADED", F101)</f>
        <v>781.85982000000001</v>
      </c>
    </row>
    <row r="102" spans="1:20" x14ac:dyDescent="0.3">
      <c r="A102" t="s">
        <v>357</v>
      </c>
      <c r="B102">
        <v>115.39</v>
      </c>
      <c r="C102" t="s">
        <v>358</v>
      </c>
      <c r="D102" t="s">
        <v>359</v>
      </c>
      <c r="E102" t="s">
        <v>36</v>
      </c>
      <c r="F102" s="1">
        <v>45307</v>
      </c>
      <c r="G102" t="s">
        <v>360</v>
      </c>
      <c r="H102">
        <v>97</v>
      </c>
      <c r="I102">
        <f>_xll.ciqfunctions.udf.CIQ(A102, "IQ_MARKETCAP", F102)</f>
        <v>10794.35152</v>
      </c>
      <c r="J102">
        <f>_xll.ciqfunctions.udf.CIQ(A102, "IQ_PRICE_VOL_HIST_6MTH", F102)</f>
        <v>79.648300000000006</v>
      </c>
      <c r="K102">
        <f>_xll.ciqfunctions.udf.CIQ(A102, "IQ_LASTSALEPRICE", WORKDAY(F102,-1))</f>
        <v>116.8</v>
      </c>
      <c r="L102">
        <f>_xll.ciqfunctions.udf.CIQ(A102, "IQ_LASTSALEPRICE", F102)</f>
        <v>115.39</v>
      </c>
      <c r="M102">
        <f>_xll.ciqfunctions.udf.CIQ(A102, "IQ_LASTSALEPRICE", WORKDAY(F102,5))</f>
        <v>121.13</v>
      </c>
      <c r="N102">
        <f t="shared" si="2"/>
        <v>-1.2145375187550298E-2</v>
      </c>
      <c r="O102">
        <f t="shared" si="3"/>
        <v>3.6401278634584026E-2</v>
      </c>
      <c r="P102">
        <f>LN(_xll.ciqfunctions.udf.CIQ("XBI", "IQ_LASTSALEPRICE", WORKDAY(F102,-1))/_xll.ciqfunctions.udf.CIQ("XBI", "IQ_LASTSALEPRICE", WORKDAY(F102,1)))</f>
        <v>2.3272475698078686E-2</v>
      </c>
      <c r="Q102">
        <f>LN(_xll.ciqfunctions.udf.CIQ("XBI", "IQ_LASTSALEPRICE", WORKDAY(F102,-1))/_xll.ciqfunctions.udf.CIQ("XBI", "IQ_LASTSALEPRICE", WORKDAY(F102,5)))</f>
        <v>1.3248175954399047E-2</v>
      </c>
      <c r="R102">
        <f>_xll.ciqfunctions.udf.CIQ(A102, "IQ_SHORT_INTEREST_PERCENT", F102)</f>
        <v>5.0153400000000001</v>
      </c>
      <c r="S102">
        <f>_xll.ciqfunctions.udf.CIQ(A102, "IQ_BETA_1YR_RSQ", F102)</f>
        <v>4.3400000000000001E-3</v>
      </c>
      <c r="T102">
        <f>_xll.ciqfunctions.udf.CIQ(A102, "IQ_VALUE_TRADED", F102)</f>
        <v>111.95392</v>
      </c>
    </row>
    <row r="103" spans="1:20" x14ac:dyDescent="0.3">
      <c r="A103" t="s">
        <v>361</v>
      </c>
      <c r="B103">
        <v>173.25</v>
      </c>
      <c r="C103" t="s">
        <v>362</v>
      </c>
      <c r="D103" t="s">
        <v>363</v>
      </c>
      <c r="E103" t="s">
        <v>76</v>
      </c>
      <c r="F103" s="1">
        <v>45307</v>
      </c>
      <c r="G103" t="s">
        <v>364</v>
      </c>
      <c r="H103">
        <v>106</v>
      </c>
      <c r="I103">
        <f>_xll.ciqfunctions.udf.CIQ(A103, "IQ_MARKETCAP", F103)</f>
        <v>18118.128110000001</v>
      </c>
      <c r="J103">
        <f>_xll.ciqfunctions.udf.CIQ(A103, "IQ_PRICE_VOL_HIST_6MTH", F103)</f>
        <v>0</v>
      </c>
      <c r="K103">
        <f>_xll.ciqfunctions.udf.CIQ(A103, "IQ_LASTSALEPRICE", WORKDAY(F103,-1))</f>
        <v>0</v>
      </c>
      <c r="L103">
        <f>_xll.ciqfunctions.udf.CIQ(A103, "IQ_LASTSALEPRICE", F103)</f>
        <v>0</v>
      </c>
      <c r="M103">
        <f>_xll.ciqfunctions.udf.CIQ(A103, "IQ_LASTSALEPRICE", WORKDAY(F103,5))</f>
        <v>0</v>
      </c>
      <c r="N103" t="e">
        <f t="shared" si="2"/>
        <v>#DIV/0!</v>
      </c>
      <c r="O103" t="e">
        <f t="shared" si="3"/>
        <v>#DIV/0!</v>
      </c>
      <c r="P103">
        <f>LN(_xll.ciqfunctions.udf.CIQ("XBI", "IQ_LASTSALEPRICE", WORKDAY(F103,-1))/_xll.ciqfunctions.udf.CIQ("XBI", "IQ_LASTSALEPRICE", WORKDAY(F103,1)))</f>
        <v>2.3272475698078686E-2</v>
      </c>
      <c r="Q103">
        <f>LN(_xll.ciqfunctions.udf.CIQ("XBI", "IQ_LASTSALEPRICE", WORKDAY(F103,-1))/_xll.ciqfunctions.udf.CIQ("XBI", "IQ_LASTSALEPRICE", WORKDAY(F103,5)))</f>
        <v>1.3248175954399047E-2</v>
      </c>
      <c r="R103">
        <f>_xll.ciqfunctions.udf.CIQ(A103, "IQ_SHORT_INTEREST_PERCENT", F103)</f>
        <v>0</v>
      </c>
      <c r="S103">
        <f>_xll.ciqfunctions.udf.CIQ(A103, "IQ_BETA_1YR_RSQ", F103)</f>
        <v>0</v>
      </c>
      <c r="T103">
        <f>_xll.ciqfunctions.udf.CIQ(A103, "IQ_VALUE_TRADED", F103)</f>
        <v>0</v>
      </c>
    </row>
    <row r="104" spans="1:20" x14ac:dyDescent="0.3">
      <c r="A104" t="s">
        <v>365</v>
      </c>
      <c r="B104" t="s">
        <v>43</v>
      </c>
      <c r="C104" t="s">
        <v>362</v>
      </c>
      <c r="D104" t="s">
        <v>363</v>
      </c>
      <c r="E104" t="s">
        <v>76</v>
      </c>
      <c r="F104" s="1">
        <v>45307</v>
      </c>
      <c r="G104" t="s">
        <v>364</v>
      </c>
      <c r="H104">
        <v>110</v>
      </c>
      <c r="I104">
        <f>_xll.ciqfunctions.udf.CIQ(A104, "IQ_MARKETCAP", F104)</f>
        <v>18118.128110000001</v>
      </c>
      <c r="J104">
        <f>_xll.ciqfunctions.udf.CIQ(A104, "IQ_PRICE_VOL_HIST_6MTH", F104)</f>
        <v>50.204300000000003</v>
      </c>
      <c r="K104">
        <f>_xll.ciqfunctions.udf.CIQ(A104, "IQ_LASTSALEPRICE", WORKDAY(F104,-1))</f>
        <v>175.21</v>
      </c>
      <c r="L104">
        <f>_xll.ciqfunctions.udf.CIQ(A104, "IQ_LASTSALEPRICE", F104)</f>
        <v>173.25</v>
      </c>
      <c r="M104">
        <f>_xll.ciqfunctions.udf.CIQ(A104, "IQ_LASTSALEPRICE", WORKDAY(F104,5))</f>
        <v>162.27000000000001</v>
      </c>
      <c r="N104">
        <f t="shared" si="2"/>
        <v>-1.124961642898363E-2</v>
      </c>
      <c r="O104">
        <f t="shared" si="3"/>
        <v>-7.6723639947550895E-2</v>
      </c>
      <c r="P104">
        <f>LN(_xll.ciqfunctions.udf.CIQ("XBI", "IQ_LASTSALEPRICE", WORKDAY(F104,-1))/_xll.ciqfunctions.udf.CIQ("XBI", "IQ_LASTSALEPRICE", WORKDAY(F104,1)))</f>
        <v>2.3272475698078686E-2</v>
      </c>
      <c r="Q104">
        <f>LN(_xll.ciqfunctions.udf.CIQ("XBI", "IQ_LASTSALEPRICE", WORKDAY(F104,-1))/_xll.ciqfunctions.udf.CIQ("XBI", "IQ_LASTSALEPRICE", WORKDAY(F104,5)))</f>
        <v>1.3248175954399047E-2</v>
      </c>
      <c r="R104">
        <f>_xll.ciqfunctions.udf.CIQ(A104, "IQ_SHORT_INTEREST_PERCENT", F104)</f>
        <v>1.7522200000000001</v>
      </c>
      <c r="S104">
        <f>_xll.ciqfunctions.udf.CIQ(A104, "IQ_BETA_1YR_RSQ", F104)</f>
        <v>0.2117</v>
      </c>
      <c r="T104">
        <f>_xll.ciqfunctions.udf.CIQ(A104, "IQ_VALUE_TRADED", F104)</f>
        <v>51.243189999999998</v>
      </c>
    </row>
    <row r="105" spans="1:20" x14ac:dyDescent="0.3">
      <c r="A105" t="s">
        <v>366</v>
      </c>
      <c r="B105">
        <v>3.47</v>
      </c>
      <c r="C105" t="s">
        <v>362</v>
      </c>
      <c r="D105" t="s">
        <v>363</v>
      </c>
      <c r="E105" t="s">
        <v>76</v>
      </c>
      <c r="F105" s="1">
        <v>45307</v>
      </c>
      <c r="G105" t="s">
        <v>364</v>
      </c>
      <c r="H105">
        <v>41</v>
      </c>
      <c r="I105">
        <f>_xll.ciqfunctions.udf.CIQ(A105, "IQ_MARKETCAP", F105)</f>
        <v>88.71199</v>
      </c>
      <c r="J105">
        <f>_xll.ciqfunctions.udf.CIQ(A105, "IQ_PRICE_VOL_HIST_6MTH", F105)</f>
        <v>109.05589999999999</v>
      </c>
      <c r="K105">
        <f>_xll.ciqfunctions.udf.CIQ(A105, "IQ_LASTSALEPRICE", WORKDAY(F105,-1))</f>
        <v>3.51</v>
      </c>
      <c r="L105">
        <f>_xll.ciqfunctions.udf.CIQ(A105, "IQ_LASTSALEPRICE", F105)</f>
        <v>3.47</v>
      </c>
      <c r="M105">
        <f>_xll.ciqfunctions.udf.CIQ(A105, "IQ_LASTSALEPRICE", WORKDAY(F105,5))</f>
        <v>2.85</v>
      </c>
      <c r="N105">
        <f t="shared" si="2"/>
        <v>-1.1461443519006539E-2</v>
      </c>
      <c r="O105">
        <f t="shared" si="3"/>
        <v>-0.20829704319721515</v>
      </c>
      <c r="P105">
        <f>LN(_xll.ciqfunctions.udf.CIQ("XBI", "IQ_LASTSALEPRICE", WORKDAY(F105,-1))/_xll.ciqfunctions.udf.CIQ("XBI", "IQ_LASTSALEPRICE", WORKDAY(F105,1)))</f>
        <v>2.3272475698078686E-2</v>
      </c>
      <c r="Q105">
        <f>LN(_xll.ciqfunctions.udf.CIQ("XBI", "IQ_LASTSALEPRICE", WORKDAY(F105,-1))/_xll.ciqfunctions.udf.CIQ("XBI", "IQ_LASTSALEPRICE", WORKDAY(F105,5)))</f>
        <v>1.3248175954399047E-2</v>
      </c>
      <c r="R105">
        <f>_xll.ciqfunctions.udf.CIQ(A105, "IQ_SHORT_INTEREST_PERCENT", F105)</f>
        <v>2.2189399999999999</v>
      </c>
      <c r="S105">
        <f>_xll.ciqfunctions.udf.CIQ(A105, "IQ_BETA_1YR_RSQ", F105)</f>
        <v>0.13506000000000001</v>
      </c>
      <c r="T105">
        <f>_xll.ciqfunctions.udf.CIQ(A105, "IQ_VALUE_TRADED", F105)</f>
        <v>0.96606999999999998</v>
      </c>
    </row>
    <row r="106" spans="1:20" x14ac:dyDescent="0.3">
      <c r="A106" t="s">
        <v>367</v>
      </c>
      <c r="B106">
        <v>16.899999999999999</v>
      </c>
      <c r="C106" t="s">
        <v>368</v>
      </c>
      <c r="D106" t="s">
        <v>369</v>
      </c>
      <c r="E106" t="s">
        <v>46</v>
      </c>
      <c r="F106" s="1">
        <v>45307</v>
      </c>
      <c r="G106" t="s">
        <v>370</v>
      </c>
      <c r="H106">
        <v>106</v>
      </c>
      <c r="I106">
        <f>_xll.ciqfunctions.udf.CIQ(A106, "IQ_MARKETCAP", F106)</f>
        <v>1265.0590500000001</v>
      </c>
      <c r="J106">
        <f>_xll.ciqfunctions.udf.CIQ(A106, "IQ_PRICE_VOL_HIST_6MTH", F106)</f>
        <v>62.103999999999999</v>
      </c>
      <c r="K106">
        <f>_xll.ciqfunctions.udf.CIQ(A106, "IQ_LASTSALEPRICE", WORKDAY(F106,-1))</f>
        <v>17.510000000000002</v>
      </c>
      <c r="L106">
        <f>_xll.ciqfunctions.udf.CIQ(A106, "IQ_LASTSALEPRICE", F106)</f>
        <v>16.899999999999999</v>
      </c>
      <c r="M106">
        <f>_xll.ciqfunctions.udf.CIQ(A106, "IQ_LASTSALEPRICE", WORKDAY(F106,5))</f>
        <v>15.44</v>
      </c>
      <c r="N106">
        <f t="shared" si="2"/>
        <v>-3.5458524368732855E-2</v>
      </c>
      <c r="O106">
        <f t="shared" si="3"/>
        <v>-0.12581060170113045</v>
      </c>
      <c r="P106">
        <f>LN(_xll.ciqfunctions.udf.CIQ("XBI", "IQ_LASTSALEPRICE", WORKDAY(F106,-1))/_xll.ciqfunctions.udf.CIQ("XBI", "IQ_LASTSALEPRICE", WORKDAY(F106,1)))</f>
        <v>2.3272475698078686E-2</v>
      </c>
      <c r="Q106">
        <f>LN(_xll.ciqfunctions.udf.CIQ("XBI", "IQ_LASTSALEPRICE", WORKDAY(F106,-1))/_xll.ciqfunctions.udf.CIQ("XBI", "IQ_LASTSALEPRICE", WORKDAY(F106,5)))</f>
        <v>1.3248175954399047E-2</v>
      </c>
      <c r="R106">
        <f>_xll.ciqfunctions.udf.CIQ(A106, "IQ_SHORT_INTEREST_PERCENT", F106)</f>
        <v>9.7092700000000001</v>
      </c>
      <c r="S106">
        <f>_xll.ciqfunctions.udf.CIQ(A106, "IQ_BETA_1YR_RSQ", F106)</f>
        <v>0.10653</v>
      </c>
      <c r="T106">
        <f>_xll.ciqfunctions.udf.CIQ(A106, "IQ_VALUE_TRADED", F106)</f>
        <v>9.5129300000000008</v>
      </c>
    </row>
    <row r="107" spans="1:20" x14ac:dyDescent="0.3">
      <c r="A107" t="s">
        <v>371</v>
      </c>
      <c r="B107">
        <v>3.78</v>
      </c>
      <c r="C107" t="s">
        <v>372</v>
      </c>
      <c r="D107" t="s">
        <v>104</v>
      </c>
      <c r="E107" t="s">
        <v>17</v>
      </c>
      <c r="F107" s="1">
        <v>45307</v>
      </c>
      <c r="G107" t="s">
        <v>373</v>
      </c>
      <c r="H107">
        <v>47</v>
      </c>
      <c r="I107">
        <f>_xll.ciqfunctions.udf.CIQ(A107, "IQ_MARKETCAP", F107)</f>
        <v>165.69506000000001</v>
      </c>
      <c r="J107">
        <f>_xll.ciqfunctions.udf.CIQ(A107, "IQ_PRICE_VOL_HIST_6MTH", F107)</f>
        <v>98.631399999999999</v>
      </c>
      <c r="K107">
        <f>_xll.ciqfunctions.udf.CIQ(A107, "IQ_LASTSALEPRICE", WORKDAY(F107,-1))</f>
        <v>3.17</v>
      </c>
      <c r="L107">
        <f>_xll.ciqfunctions.udf.CIQ(A107, "IQ_LASTSALEPRICE", F107)</f>
        <v>3.78</v>
      </c>
      <c r="M107">
        <f>_xll.ciqfunctions.udf.CIQ(A107, "IQ_LASTSALEPRICE", WORKDAY(F107,5))</f>
        <v>3.2450000000000001</v>
      </c>
      <c r="N107">
        <f t="shared" si="2"/>
        <v>0.175992421742307</v>
      </c>
      <c r="O107">
        <f t="shared" si="3"/>
        <v>2.3383762266864144E-2</v>
      </c>
      <c r="P107">
        <f>LN(_xll.ciqfunctions.udf.CIQ("XBI", "IQ_LASTSALEPRICE", WORKDAY(F107,-1))/_xll.ciqfunctions.udf.CIQ("XBI", "IQ_LASTSALEPRICE", WORKDAY(F107,1)))</f>
        <v>2.3272475698078686E-2</v>
      </c>
      <c r="Q107">
        <f>LN(_xll.ciqfunctions.udf.CIQ("XBI", "IQ_LASTSALEPRICE", WORKDAY(F107,-1))/_xll.ciqfunctions.udf.CIQ("XBI", "IQ_LASTSALEPRICE", WORKDAY(F107,5)))</f>
        <v>1.3248175954399047E-2</v>
      </c>
      <c r="R107">
        <f>_xll.ciqfunctions.udf.CIQ(A107, "IQ_SHORT_INTEREST_PERCENT", F107)</f>
        <v>5.7439999999999998E-2</v>
      </c>
      <c r="S107">
        <f>_xll.ciqfunctions.udf.CIQ(A107, "IQ_BETA_1YR_RSQ", F107)</f>
        <v>4.2299999999999997E-2</v>
      </c>
      <c r="T107">
        <f>_xll.ciqfunctions.udf.CIQ(A107, "IQ_VALUE_TRADED", F107)</f>
        <v>2.2021700000000002</v>
      </c>
    </row>
    <row r="108" spans="1:20" x14ac:dyDescent="0.3">
      <c r="A108" t="s">
        <v>374</v>
      </c>
      <c r="B108">
        <v>4.5199999999999996</v>
      </c>
      <c r="C108" t="s">
        <v>375</v>
      </c>
      <c r="D108" t="s">
        <v>376</v>
      </c>
      <c r="E108" t="s">
        <v>197</v>
      </c>
      <c r="F108" s="1">
        <v>45308</v>
      </c>
      <c r="G108" t="s">
        <v>377</v>
      </c>
      <c r="H108">
        <v>1</v>
      </c>
      <c r="I108">
        <f>_xll.ciqfunctions.udf.CIQ(A108, "IQ_MARKETCAP", F108)</f>
        <v>62.231180000000002</v>
      </c>
      <c r="J108">
        <f>_xll.ciqfunctions.udf.CIQ(A108, "IQ_PRICE_VOL_HIST_6MTH", F108)</f>
        <v>132.07249999999999</v>
      </c>
      <c r="K108">
        <f>_xll.ciqfunctions.udf.CIQ(A108, "IQ_LASTSALEPRICE", WORKDAY(F108,-1))</f>
        <v>95</v>
      </c>
      <c r="L108">
        <f>_xll.ciqfunctions.udf.CIQ(A108, "IQ_LASTSALEPRICE", F108)</f>
        <v>90.4</v>
      </c>
      <c r="M108">
        <f>_xll.ciqfunctions.udf.CIQ(A108, "IQ_LASTSALEPRICE", WORKDAY(F108,5))</f>
        <v>80.400000000000006</v>
      </c>
      <c r="N108">
        <f t="shared" si="2"/>
        <v>-4.9632624202409992E-2</v>
      </c>
      <c r="O108">
        <f t="shared" si="3"/>
        <v>-0.16686271541562012</v>
      </c>
      <c r="P108">
        <f>LN(_xll.ciqfunctions.udf.CIQ("XBI", "IQ_LASTSALEPRICE", WORKDAY(F108,-1))/_xll.ciqfunctions.udf.CIQ("XBI", "IQ_LASTSALEPRICE", WORKDAY(F108,1)))</f>
        <v>2.2712763769404794E-2</v>
      </c>
      <c r="Q108">
        <f>LN(_xll.ciqfunctions.udf.CIQ("XBI", "IQ_LASTSALEPRICE", WORKDAY(F108,-1))/_xll.ciqfunctions.udf.CIQ("XBI", "IQ_LASTSALEPRICE", WORKDAY(F108,5)))</f>
        <v>1.5160376343869002E-2</v>
      </c>
      <c r="R108">
        <f>_xll.ciqfunctions.udf.CIQ(A108, "IQ_SHORT_INTEREST_PERCENT", F108)</f>
        <v>2.1698900000000001</v>
      </c>
      <c r="S108">
        <f>_xll.ciqfunctions.udf.CIQ(A108, "IQ_BETA_1YR_RSQ", F108)</f>
        <v>8.9700000000000005E-3</v>
      </c>
      <c r="T108">
        <f>_xll.ciqfunctions.udf.CIQ(A108, "IQ_VALUE_TRADED", F108)</f>
        <v>13.53894</v>
      </c>
    </row>
    <row r="109" spans="1:20" x14ac:dyDescent="0.3">
      <c r="A109" t="s">
        <v>378</v>
      </c>
      <c r="B109">
        <v>0.79</v>
      </c>
      <c r="C109" t="s">
        <v>379</v>
      </c>
      <c r="D109" t="s">
        <v>380</v>
      </c>
      <c r="E109" t="s">
        <v>22</v>
      </c>
      <c r="F109" s="1">
        <v>45308</v>
      </c>
      <c r="G109" t="s">
        <v>381</v>
      </c>
      <c r="H109">
        <v>6</v>
      </c>
      <c r="I109">
        <f>_xll.ciqfunctions.udf.CIQ(A109, "IQ_MARKETCAP", F109)</f>
        <v>32.517850000000003</v>
      </c>
      <c r="J109">
        <f>_xll.ciqfunctions.udf.CIQ(A109, "IQ_PRICE_VOL_HIST_6MTH", F109)</f>
        <v>44.222900000000003</v>
      </c>
      <c r="K109">
        <f>_xll.ciqfunctions.udf.CIQ(A109, "IQ_LASTSALEPRICE", WORKDAY(F109,-1))</f>
        <v>2.35</v>
      </c>
      <c r="L109">
        <f>_xll.ciqfunctions.udf.CIQ(A109, "IQ_LASTSALEPRICE", F109)</f>
        <v>2.34</v>
      </c>
      <c r="M109">
        <f>_xll.ciqfunctions.udf.CIQ(A109, "IQ_LASTSALEPRICE", WORKDAY(F109,5))</f>
        <v>2.2999999999999998</v>
      </c>
      <c r="N109">
        <f t="shared" si="2"/>
        <v>-4.2643987864576507E-3</v>
      </c>
      <c r="O109">
        <f t="shared" si="3"/>
        <v>-2.150620522096373E-2</v>
      </c>
      <c r="P109">
        <f>LN(_xll.ciqfunctions.udf.CIQ("XBI", "IQ_LASTSALEPRICE", WORKDAY(F109,-1))/_xll.ciqfunctions.udf.CIQ("XBI", "IQ_LASTSALEPRICE", WORKDAY(F109,1)))</f>
        <v>2.2712763769404794E-2</v>
      </c>
      <c r="Q109">
        <f>LN(_xll.ciqfunctions.udf.CIQ("XBI", "IQ_LASTSALEPRICE", WORKDAY(F109,-1))/_xll.ciqfunctions.udf.CIQ("XBI", "IQ_LASTSALEPRICE", WORKDAY(F109,5)))</f>
        <v>1.5160376343869002E-2</v>
      </c>
      <c r="R109">
        <f>_xll.ciqfunctions.udf.CIQ(A109, "IQ_SHORT_INTEREST_PERCENT", F109)</f>
        <v>0</v>
      </c>
      <c r="S109">
        <f>_xll.ciqfunctions.udf.CIQ(A109, "IQ_BETA_1YR_RSQ", F109)</f>
        <v>9.8799999999999999E-2</v>
      </c>
      <c r="T109">
        <f>_xll.ciqfunctions.udf.CIQ(A109, "IQ_VALUE_TRADED", F109)</f>
        <v>2.129E-2</v>
      </c>
    </row>
    <row r="110" spans="1:20" x14ac:dyDescent="0.3">
      <c r="A110" t="s">
        <v>203</v>
      </c>
      <c r="B110">
        <v>49.4</v>
      </c>
      <c r="C110" t="s">
        <v>379</v>
      </c>
      <c r="D110" t="s">
        <v>380</v>
      </c>
      <c r="E110" t="s">
        <v>22</v>
      </c>
      <c r="F110" s="1">
        <v>45308</v>
      </c>
      <c r="G110" t="s">
        <v>381</v>
      </c>
      <c r="I110">
        <f>_xll.ciqfunctions.udf.CIQ(A110, "IQ_MARKETCAP", F110)</f>
        <v>101697.19194999999</v>
      </c>
      <c r="J110">
        <f>_xll.ciqfunctions.udf.CIQ(A110, "IQ_PRICE_VOL_HIST_6MTH", F110)</f>
        <v>21.671099999999999</v>
      </c>
      <c r="K110">
        <f>_xll.ciqfunctions.udf.CIQ(A110, "IQ_LASTSALEPRICE", WORKDAY(F110,-1))</f>
        <v>50</v>
      </c>
      <c r="L110">
        <f>_xll.ciqfunctions.udf.CIQ(A110, "IQ_LASTSALEPRICE", F110)</f>
        <v>49.98</v>
      </c>
      <c r="M110">
        <f>_xll.ciqfunctions.udf.CIQ(A110, "IQ_LASTSALEPRICE", WORKDAY(F110,5))</f>
        <v>50.24</v>
      </c>
      <c r="N110">
        <f t="shared" si="2"/>
        <v>-4.0008002133980235E-4</v>
      </c>
      <c r="O110">
        <f t="shared" si="3"/>
        <v>4.7885167317973151E-3</v>
      </c>
      <c r="P110">
        <f>LN(_xll.ciqfunctions.udf.CIQ("XBI", "IQ_LASTSALEPRICE", WORKDAY(F110,-1))/_xll.ciqfunctions.udf.CIQ("XBI", "IQ_LASTSALEPRICE", WORKDAY(F110,1)))</f>
        <v>2.2712763769404794E-2</v>
      </c>
      <c r="Q110">
        <f>LN(_xll.ciqfunctions.udf.CIQ("XBI", "IQ_LASTSALEPRICE", WORKDAY(F110,-1))/_xll.ciqfunctions.udf.CIQ("XBI", "IQ_LASTSALEPRICE", WORKDAY(F110,5)))</f>
        <v>1.5160376343869002E-2</v>
      </c>
      <c r="R110">
        <f>_xll.ciqfunctions.udf.CIQ(A110, "IQ_SHORT_INTEREST_PERCENT", F110)</f>
        <v>1.0966899999999999</v>
      </c>
      <c r="S110">
        <f>_xll.ciqfunctions.udf.CIQ(A110, "IQ_BETA_1YR_RSQ", F110)</f>
        <v>0.10385999999999999</v>
      </c>
      <c r="T110">
        <f>_xll.ciqfunctions.udf.CIQ(A110, "IQ_VALUE_TRADED", F110)</f>
        <v>820.94294000000002</v>
      </c>
    </row>
    <row r="111" spans="1:20" x14ac:dyDescent="0.3">
      <c r="A111" t="s">
        <v>382</v>
      </c>
      <c r="B111" t="s">
        <v>43</v>
      </c>
      <c r="C111" t="s">
        <v>383</v>
      </c>
      <c r="D111" t="s">
        <v>104</v>
      </c>
      <c r="E111" t="s">
        <v>17</v>
      </c>
      <c r="F111" s="1">
        <v>45308</v>
      </c>
      <c r="G111" t="s">
        <v>384</v>
      </c>
      <c r="H111">
        <v>13</v>
      </c>
      <c r="I111" t="str">
        <f>_xll.ciqfunctions.udf.CIQ(A111, "IQ_MARKETCAP", F111)</f>
        <v>(Invalid Identifier)</v>
      </c>
      <c r="J111" t="str">
        <f>_xll.ciqfunctions.udf.CIQ(A111, "IQ_PRICE_VOL_HIST_6MTH", F111)</f>
        <v>(Invalid Identifier)</v>
      </c>
      <c r="K111" t="str">
        <f>_xll.ciqfunctions.udf.CIQ(A111, "IQ_LASTSALEPRICE", WORKDAY(F111,-1))</f>
        <v>(Invalid Identifier)</v>
      </c>
      <c r="L111" t="str">
        <f>_xll.ciqfunctions.udf.CIQ(A111, "IQ_LASTSALEPRICE", F111)</f>
        <v>(Invalid Identifier)</v>
      </c>
      <c r="M111" t="str">
        <f>_xll.ciqfunctions.udf.CIQ(A111, "IQ_LASTSALEPRICE", WORKDAY(F111,5))</f>
        <v>(Invalid Identifier)</v>
      </c>
      <c r="N111" t="e">
        <f t="shared" si="2"/>
        <v>#VALUE!</v>
      </c>
      <c r="O111" t="e">
        <f t="shared" si="3"/>
        <v>#VALUE!</v>
      </c>
      <c r="P111">
        <f>LN(_xll.ciqfunctions.udf.CIQ("XBI", "IQ_LASTSALEPRICE", WORKDAY(F111,-1))/_xll.ciqfunctions.udf.CIQ("XBI", "IQ_LASTSALEPRICE", WORKDAY(F111,1)))</f>
        <v>2.2712763769404794E-2</v>
      </c>
      <c r="Q111">
        <f>LN(_xll.ciqfunctions.udf.CIQ("XBI", "IQ_LASTSALEPRICE", WORKDAY(F111,-1))/_xll.ciqfunctions.udf.CIQ("XBI", "IQ_LASTSALEPRICE", WORKDAY(F111,5)))</f>
        <v>1.5160376343869002E-2</v>
      </c>
      <c r="R111" t="str">
        <f>_xll.ciqfunctions.udf.CIQ(A111, "IQ_SHORT_INTEREST_PERCENT", F111)</f>
        <v>(Invalid Identifier)</v>
      </c>
      <c r="S111" t="str">
        <f>_xll.ciqfunctions.udf.CIQ(A111, "IQ_BETA_1YR_RSQ", F111)</f>
        <v>(Invalid Identifier)</v>
      </c>
      <c r="T111" t="str">
        <f>_xll.ciqfunctions.udf.CIQ(A111, "IQ_VALUE_TRADED", F111)</f>
        <v>(Invalid Identifier)</v>
      </c>
    </row>
    <row r="112" spans="1:20" x14ac:dyDescent="0.3">
      <c r="A112" t="s">
        <v>385</v>
      </c>
      <c r="B112">
        <v>929.13</v>
      </c>
      <c r="C112" t="s">
        <v>386</v>
      </c>
      <c r="D112" t="s">
        <v>253</v>
      </c>
      <c r="E112" t="s">
        <v>76</v>
      </c>
      <c r="F112" s="1">
        <v>45308</v>
      </c>
      <c r="G112" t="s">
        <v>387</v>
      </c>
      <c r="H112">
        <v>105</v>
      </c>
      <c r="I112">
        <f>_xll.ciqfunctions.udf.CIQ(A112, "IQ_MARKETCAP", F112)</f>
        <v>98810.173240000004</v>
      </c>
      <c r="J112">
        <f>_xll.ciqfunctions.udf.CIQ(A112, "IQ_PRICE_VOL_HIST_6MTH", F112)</f>
        <v>18.866099999999999</v>
      </c>
      <c r="K112">
        <f>_xll.ciqfunctions.udf.CIQ(A112, "IQ_LASTSALEPRICE", WORKDAY(F112,-1))</f>
        <v>937.32</v>
      </c>
      <c r="L112">
        <f>_xll.ciqfunctions.udf.CIQ(A112, "IQ_LASTSALEPRICE", F112)</f>
        <v>929.13</v>
      </c>
      <c r="M112">
        <f>_xll.ciqfunctions.udf.CIQ(A112, "IQ_LASTSALEPRICE", WORKDAY(F112,5))</f>
        <v>948.24</v>
      </c>
      <c r="N112">
        <f t="shared" si="2"/>
        <v>-8.7760749719904899E-3</v>
      </c>
      <c r="O112">
        <f t="shared" si="3"/>
        <v>1.1582895361038691E-2</v>
      </c>
      <c r="P112">
        <f>LN(_xll.ciqfunctions.udf.CIQ("XBI", "IQ_LASTSALEPRICE", WORKDAY(F112,-1))/_xll.ciqfunctions.udf.CIQ("XBI", "IQ_LASTSALEPRICE", WORKDAY(F112,1)))</f>
        <v>2.2712763769404794E-2</v>
      </c>
      <c r="Q112">
        <f>LN(_xll.ciqfunctions.udf.CIQ("XBI", "IQ_LASTSALEPRICE", WORKDAY(F112,-1))/_xll.ciqfunctions.udf.CIQ("XBI", "IQ_LASTSALEPRICE", WORKDAY(F112,5)))</f>
        <v>1.5160376343869002E-2</v>
      </c>
      <c r="R112">
        <f>_xll.ciqfunctions.udf.CIQ(A112, "IQ_SHORT_INTEREST_PERCENT", F112)</f>
        <v>0.99899000000000004</v>
      </c>
      <c r="S112">
        <f>_xll.ciqfunctions.udf.CIQ(A112, "IQ_BETA_1YR_RSQ", F112)</f>
        <v>0.14735999999999999</v>
      </c>
      <c r="T112">
        <f>_xll.ciqfunctions.udf.CIQ(A112, "IQ_VALUE_TRADED", F112)</f>
        <v>489.40807999999998</v>
      </c>
    </row>
    <row r="113" spans="1:20" x14ac:dyDescent="0.3">
      <c r="A113" t="s">
        <v>388</v>
      </c>
      <c r="B113">
        <v>1.48</v>
      </c>
      <c r="C113" t="s">
        <v>386</v>
      </c>
      <c r="D113" t="s">
        <v>253</v>
      </c>
      <c r="E113" t="s">
        <v>76</v>
      </c>
      <c r="F113" s="1">
        <v>45308</v>
      </c>
      <c r="G113" t="s">
        <v>387</v>
      </c>
      <c r="H113">
        <v>32</v>
      </c>
      <c r="I113">
        <f>_xll.ciqfunctions.udf.CIQ(A113, "IQ_MARKETCAP", F113)</f>
        <v>25.07676</v>
      </c>
      <c r="J113">
        <f>_xll.ciqfunctions.udf.CIQ(A113, "IQ_PRICE_VOL_HIST_6MTH", F113)</f>
        <v>117.8391</v>
      </c>
      <c r="K113">
        <f>_xll.ciqfunctions.udf.CIQ(A113, "IQ_LASTSALEPRICE", WORKDAY(F113,-1))</f>
        <v>1.23</v>
      </c>
      <c r="L113">
        <f>_xll.ciqfunctions.udf.CIQ(A113, "IQ_LASTSALEPRICE", F113)</f>
        <v>1.48</v>
      </c>
      <c r="M113">
        <f>_xll.ciqfunctions.udf.CIQ(A113, "IQ_LASTSALEPRICE", WORKDAY(F113,5))</f>
        <v>1.41</v>
      </c>
      <c r="N113">
        <f t="shared" si="2"/>
        <v>0.18502791839169766</v>
      </c>
      <c r="O113">
        <f t="shared" si="3"/>
        <v>0.1365755350057507</v>
      </c>
      <c r="P113">
        <f>LN(_xll.ciqfunctions.udf.CIQ("XBI", "IQ_LASTSALEPRICE", WORKDAY(F113,-1))/_xll.ciqfunctions.udf.CIQ("XBI", "IQ_LASTSALEPRICE", WORKDAY(F113,1)))</f>
        <v>2.2712763769404794E-2</v>
      </c>
      <c r="Q113">
        <f>LN(_xll.ciqfunctions.udf.CIQ("XBI", "IQ_LASTSALEPRICE", WORKDAY(F113,-1))/_xll.ciqfunctions.udf.CIQ("XBI", "IQ_LASTSALEPRICE", WORKDAY(F113,5)))</f>
        <v>1.5160376343869002E-2</v>
      </c>
      <c r="R113">
        <f>_xll.ciqfunctions.udf.CIQ(A113, "IQ_SHORT_INTEREST_PERCENT", F113)</f>
        <v>0.55698000000000003</v>
      </c>
      <c r="S113">
        <f>_xll.ciqfunctions.udf.CIQ(A113, "IQ_BETA_1YR_RSQ", F113)</f>
        <v>2.0000000000000002E-5</v>
      </c>
      <c r="T113">
        <f>_xll.ciqfunctions.udf.CIQ(A113, "IQ_VALUE_TRADED", F113)</f>
        <v>5.5152999999999999</v>
      </c>
    </row>
    <row r="114" spans="1:20" x14ac:dyDescent="0.3">
      <c r="A114" t="s">
        <v>389</v>
      </c>
      <c r="B114">
        <v>2.94</v>
      </c>
      <c r="C114" t="s">
        <v>390</v>
      </c>
      <c r="D114" t="s">
        <v>391</v>
      </c>
      <c r="E114" t="s">
        <v>124</v>
      </c>
      <c r="F114" s="1">
        <v>45308</v>
      </c>
      <c r="G114" t="s">
        <v>392</v>
      </c>
      <c r="H114">
        <v>8</v>
      </c>
      <c r="I114">
        <f>_xll.ciqfunctions.udf.CIQ(A114, "IQ_MARKETCAP", F114)</f>
        <v>23.92998</v>
      </c>
      <c r="J114">
        <f>_xll.ciqfunctions.udf.CIQ(A114, "IQ_PRICE_VOL_HIST_6MTH", F114)</f>
        <v>67.998500000000007</v>
      </c>
      <c r="K114">
        <f>_xll.ciqfunctions.udf.CIQ(A114, "IQ_LASTSALEPRICE", WORKDAY(F114,-1))</f>
        <v>3.02</v>
      </c>
      <c r="L114">
        <f>_xll.ciqfunctions.udf.CIQ(A114, "IQ_LASTSALEPRICE", F114)</f>
        <v>2.94</v>
      </c>
      <c r="M114">
        <f>_xll.ciqfunctions.udf.CIQ(A114, "IQ_LASTSALEPRICE", WORKDAY(F114,5))</f>
        <v>2.75</v>
      </c>
      <c r="N114">
        <f t="shared" si="2"/>
        <v>-2.6847250036188052E-2</v>
      </c>
      <c r="O114">
        <f t="shared" si="3"/>
        <v>-9.3655919708298355E-2</v>
      </c>
      <c r="P114">
        <f>LN(_xll.ciqfunctions.udf.CIQ("XBI", "IQ_LASTSALEPRICE", WORKDAY(F114,-1))/_xll.ciqfunctions.udf.CIQ("XBI", "IQ_LASTSALEPRICE", WORKDAY(F114,1)))</f>
        <v>2.2712763769404794E-2</v>
      </c>
      <c r="Q114">
        <f>LN(_xll.ciqfunctions.udf.CIQ("XBI", "IQ_LASTSALEPRICE", WORKDAY(F114,-1))/_xll.ciqfunctions.udf.CIQ("XBI", "IQ_LASTSALEPRICE", WORKDAY(F114,5)))</f>
        <v>1.5160376343869002E-2</v>
      </c>
      <c r="R114">
        <f>_xll.ciqfunctions.udf.CIQ(A114, "IQ_SHORT_INTEREST_PERCENT", F114)</f>
        <v>0.73302999999999996</v>
      </c>
      <c r="S114">
        <f>_xll.ciqfunctions.udf.CIQ(A114, "IQ_BETA_1YR_RSQ", F114)</f>
        <v>6.336E-2</v>
      </c>
      <c r="T114">
        <f>_xll.ciqfunctions.udf.CIQ(A114, "IQ_VALUE_TRADED", F114)</f>
        <v>4.0050000000000002E-2</v>
      </c>
    </row>
    <row r="115" spans="1:20" x14ac:dyDescent="0.3">
      <c r="A115" t="s">
        <v>393</v>
      </c>
      <c r="B115">
        <v>0.44</v>
      </c>
      <c r="C115" t="s">
        <v>394</v>
      </c>
      <c r="D115" t="s">
        <v>395</v>
      </c>
      <c r="E115" t="s">
        <v>17</v>
      </c>
      <c r="F115" s="1">
        <v>45308</v>
      </c>
      <c r="G115" t="s">
        <v>396</v>
      </c>
      <c r="H115">
        <v>74</v>
      </c>
      <c r="I115">
        <f>_xll.ciqfunctions.udf.CIQ(A115, "IQ_MARKETCAP", F115)</f>
        <v>122.35702000000001</v>
      </c>
      <c r="J115">
        <f>_xll.ciqfunctions.udf.CIQ(A115, "IQ_PRICE_VOL_HIST_6MTH", F115)</f>
        <v>140.72139999999999</v>
      </c>
      <c r="K115">
        <f>_xll.ciqfunctions.udf.CIQ(A115, "IQ_LASTSALEPRICE", WORKDAY(F115,-1))</f>
        <v>4.5209999999999999</v>
      </c>
      <c r="L115">
        <f>_xll.ciqfunctions.udf.CIQ(A115, "IQ_LASTSALEPRICE", F115)</f>
        <v>4.3609999999999998</v>
      </c>
      <c r="M115">
        <f>_xll.ciqfunctions.udf.CIQ(A115, "IQ_LASTSALEPRICE", WORKDAY(F115,5))</f>
        <v>4.8860000000000001</v>
      </c>
      <c r="N115">
        <f t="shared" si="2"/>
        <v>-3.6031819451838761E-2</v>
      </c>
      <c r="O115">
        <f t="shared" si="3"/>
        <v>7.7640764523080608E-2</v>
      </c>
      <c r="P115">
        <f>LN(_xll.ciqfunctions.udf.CIQ("XBI", "IQ_LASTSALEPRICE", WORKDAY(F115,-1))/_xll.ciqfunctions.udf.CIQ("XBI", "IQ_LASTSALEPRICE", WORKDAY(F115,1)))</f>
        <v>2.2712763769404794E-2</v>
      </c>
      <c r="Q115">
        <f>LN(_xll.ciqfunctions.udf.CIQ("XBI", "IQ_LASTSALEPRICE", WORKDAY(F115,-1))/_xll.ciqfunctions.udf.CIQ("XBI", "IQ_LASTSALEPRICE", WORKDAY(F115,5)))</f>
        <v>1.5160376343869002E-2</v>
      </c>
      <c r="R115">
        <f>_xll.ciqfunctions.udf.CIQ(A115, "IQ_SHORT_INTEREST_PERCENT", F115)</f>
        <v>0.68891000000000002</v>
      </c>
      <c r="S115">
        <f>_xll.ciqfunctions.udf.CIQ(A115, "IQ_BETA_1YR_RSQ", F115)</f>
        <v>1.98E-3</v>
      </c>
      <c r="T115">
        <f>_xll.ciqfunctions.udf.CIQ(A115, "IQ_VALUE_TRADED", F115)</f>
        <v>0.37533</v>
      </c>
    </row>
    <row r="116" spans="1:20" x14ac:dyDescent="0.3">
      <c r="A116" t="s">
        <v>397</v>
      </c>
      <c r="B116">
        <v>35.33</v>
      </c>
      <c r="C116" t="s">
        <v>398</v>
      </c>
      <c r="D116" t="s">
        <v>399</v>
      </c>
      <c r="E116" t="s">
        <v>76</v>
      </c>
      <c r="F116" s="1">
        <v>45308</v>
      </c>
      <c r="G116" t="s">
        <v>400</v>
      </c>
      <c r="I116">
        <f>_xll.ciqfunctions.udf.CIQ(A116, "IQ_MARKETCAP", F116)</f>
        <v>3.6879300000000002</v>
      </c>
      <c r="J116">
        <f>_xll.ciqfunctions.udf.CIQ(A116, "IQ_PRICE_VOL_HIST_6MTH", F116)</f>
        <v>142.06219999999999</v>
      </c>
      <c r="K116">
        <f>_xll.ciqfunctions.udf.CIQ(A116, "IQ_LASTSALEPRICE", WORKDAY(F116,-1))</f>
        <v>21612.02161</v>
      </c>
      <c r="L116">
        <f>_xll.ciqfunctions.udf.CIQ(A116, "IQ_LASTSALEPRICE", F116)</f>
        <v>21195.021199999999</v>
      </c>
      <c r="M116">
        <f>_xll.ciqfunctions.udf.CIQ(A116, "IQ_LASTSALEPRICE", WORKDAY(F116,5))</f>
        <v>16869.016869999999</v>
      </c>
      <c r="N116">
        <f t="shared" si="2"/>
        <v>-1.9483410848773332E-2</v>
      </c>
      <c r="O116">
        <f t="shared" si="3"/>
        <v>-0.24777109785182366</v>
      </c>
      <c r="P116">
        <f>LN(_xll.ciqfunctions.udf.CIQ("XBI", "IQ_LASTSALEPRICE", WORKDAY(F116,-1))/_xll.ciqfunctions.udf.CIQ("XBI", "IQ_LASTSALEPRICE", WORKDAY(F116,1)))</f>
        <v>2.2712763769404794E-2</v>
      </c>
      <c r="Q116">
        <f>LN(_xll.ciqfunctions.udf.CIQ("XBI", "IQ_LASTSALEPRICE", WORKDAY(F116,-1))/_xll.ciqfunctions.udf.CIQ("XBI", "IQ_LASTSALEPRICE", WORKDAY(F116,5)))</f>
        <v>1.5160376343869002E-2</v>
      </c>
      <c r="R116">
        <f>_xll.ciqfunctions.udf.CIQ(A116, "IQ_SHORT_INTEREST_PERCENT", F116)</f>
        <v>4.1320600000000001</v>
      </c>
      <c r="S116">
        <f>_xll.ciqfunctions.udf.CIQ(A116, "IQ_BETA_1YR_RSQ", F116)</f>
        <v>1.076E-2</v>
      </c>
      <c r="T116">
        <f>_xll.ciqfunctions.udf.CIQ(A116, "IQ_VALUE_TRADED", F116)</f>
        <v>0.12717000000000001</v>
      </c>
    </row>
    <row r="117" spans="1:20" x14ac:dyDescent="0.3">
      <c r="A117" t="s">
        <v>401</v>
      </c>
      <c r="B117">
        <v>27.32</v>
      </c>
      <c r="C117" t="s">
        <v>402</v>
      </c>
      <c r="D117" t="s">
        <v>403</v>
      </c>
      <c r="E117" t="s">
        <v>46</v>
      </c>
      <c r="F117" s="1">
        <v>45308</v>
      </c>
      <c r="G117" t="s">
        <v>404</v>
      </c>
      <c r="I117">
        <f>_xll.ciqfunctions.udf.CIQ(A117, "IQ_MARKETCAP", F117)</f>
        <v>158946.53417</v>
      </c>
      <c r="J117">
        <f>_xll.ciqfunctions.udf.CIQ(A117, "IQ_PRICE_VOL_HIST_6MTH", F117)</f>
        <v>25.800999999999998</v>
      </c>
      <c r="K117">
        <f>_xll.ciqfunctions.udf.CIQ(A117, "IQ_LASTSALEPRICE", WORKDAY(F117,-1))</f>
        <v>28.32</v>
      </c>
      <c r="L117">
        <f>_xll.ciqfunctions.udf.CIQ(A117, "IQ_LASTSALEPRICE", F117)</f>
        <v>28.15</v>
      </c>
      <c r="M117">
        <f>_xll.ciqfunctions.udf.CIQ(A117, "IQ_LASTSALEPRICE", WORKDAY(F117,5))</f>
        <v>28.33</v>
      </c>
      <c r="N117">
        <f t="shared" si="2"/>
        <v>-6.0209142398197002E-3</v>
      </c>
      <c r="O117">
        <f t="shared" si="3"/>
        <v>3.5304501690618947E-4</v>
      </c>
      <c r="P117">
        <f>LN(_xll.ciqfunctions.udf.CIQ("XBI", "IQ_LASTSALEPRICE", WORKDAY(F117,-1))/_xll.ciqfunctions.udf.CIQ("XBI", "IQ_LASTSALEPRICE", WORKDAY(F117,1)))</f>
        <v>2.2712763769404794E-2</v>
      </c>
      <c r="Q117">
        <f>LN(_xll.ciqfunctions.udf.CIQ("XBI", "IQ_LASTSALEPRICE", WORKDAY(F117,-1))/_xll.ciqfunctions.udf.CIQ("XBI", "IQ_LASTSALEPRICE", WORKDAY(F117,5)))</f>
        <v>1.5160376343869002E-2</v>
      </c>
      <c r="R117">
        <f>_xll.ciqfunctions.udf.CIQ(A117, "IQ_SHORT_INTEREST_PERCENT", F117)</f>
        <v>1.01004</v>
      </c>
      <c r="S117">
        <f>_xll.ciqfunctions.udf.CIQ(A117, "IQ_BETA_1YR_RSQ", F117)</f>
        <v>8.5569999999999993E-2</v>
      </c>
      <c r="T117">
        <f>_xll.ciqfunctions.udf.CIQ(A117, "IQ_VALUE_TRADED", F117)</f>
        <v>937.74920999999995</v>
      </c>
    </row>
    <row r="118" spans="1:20" x14ac:dyDescent="0.3">
      <c r="A118" t="s">
        <v>405</v>
      </c>
      <c r="B118">
        <v>1.47</v>
      </c>
      <c r="C118" t="s">
        <v>402</v>
      </c>
      <c r="D118" t="s">
        <v>403</v>
      </c>
      <c r="E118" t="s">
        <v>46</v>
      </c>
      <c r="F118" s="1">
        <v>45308</v>
      </c>
      <c r="G118" t="s">
        <v>404</v>
      </c>
      <c r="H118">
        <v>66</v>
      </c>
      <c r="I118">
        <f>_xll.ciqfunctions.udf.CIQ(A118, "IQ_MARKETCAP", F118)</f>
        <v>65.675439999999995</v>
      </c>
      <c r="J118">
        <f>_xll.ciqfunctions.udf.CIQ(A118, "IQ_PRICE_VOL_HIST_6MTH", F118)</f>
        <v>91.794600000000003</v>
      </c>
      <c r="K118">
        <f>_xll.ciqfunctions.udf.CIQ(A118, "IQ_LASTSALEPRICE", WORKDAY(F118,-1))</f>
        <v>1.63</v>
      </c>
      <c r="L118">
        <f>_xll.ciqfunctions.udf.CIQ(A118, "IQ_LASTSALEPRICE", F118)</f>
        <v>1.47</v>
      </c>
      <c r="M118">
        <f>_xll.ciqfunctions.udf.CIQ(A118, "IQ_LASTSALEPRICE", WORKDAY(F118,5))</f>
        <v>1.5149999999999999</v>
      </c>
      <c r="N118">
        <f t="shared" si="2"/>
        <v>-0.10331761402802601</v>
      </c>
      <c r="O118">
        <f t="shared" si="3"/>
        <v>-7.3164575857338543E-2</v>
      </c>
      <c r="P118">
        <f>LN(_xll.ciqfunctions.udf.CIQ("XBI", "IQ_LASTSALEPRICE", WORKDAY(F118,-1))/_xll.ciqfunctions.udf.CIQ("XBI", "IQ_LASTSALEPRICE", WORKDAY(F118,1)))</f>
        <v>2.2712763769404794E-2</v>
      </c>
      <c r="Q118">
        <f>LN(_xll.ciqfunctions.udf.CIQ("XBI", "IQ_LASTSALEPRICE", WORKDAY(F118,-1))/_xll.ciqfunctions.udf.CIQ("XBI", "IQ_LASTSALEPRICE", WORKDAY(F118,5)))</f>
        <v>1.5160376343869002E-2</v>
      </c>
      <c r="R118">
        <f>_xll.ciqfunctions.udf.CIQ(A118, "IQ_SHORT_INTEREST_PERCENT", F118)</f>
        <v>2.9479000000000002</v>
      </c>
      <c r="S118">
        <f>_xll.ciqfunctions.udf.CIQ(A118, "IQ_BETA_1YR_RSQ", F118)</f>
        <v>7.918E-2</v>
      </c>
      <c r="T118">
        <f>_xll.ciqfunctions.udf.CIQ(A118, "IQ_VALUE_TRADED", F118)</f>
        <v>0.36656</v>
      </c>
    </row>
    <row r="119" spans="1:20" x14ac:dyDescent="0.3">
      <c r="A119" t="s">
        <v>406</v>
      </c>
      <c r="B119">
        <v>4.47</v>
      </c>
      <c r="C119" t="s">
        <v>407</v>
      </c>
      <c r="D119" t="s">
        <v>408</v>
      </c>
      <c r="E119" t="s">
        <v>27</v>
      </c>
      <c r="F119" s="1">
        <v>45308</v>
      </c>
      <c r="G119" t="s">
        <v>409</v>
      </c>
      <c r="H119">
        <v>347</v>
      </c>
      <c r="I119">
        <f>_xll.ciqfunctions.udf.CIQ(A119, "IQ_MARKETCAP", F119)</f>
        <v>70.952820000000003</v>
      </c>
      <c r="J119">
        <f>_xll.ciqfunctions.udf.CIQ(A119, "IQ_PRICE_VOL_HIST_6MTH", F119)</f>
        <v>157.8562</v>
      </c>
      <c r="K119">
        <f>_xll.ciqfunctions.udf.CIQ(A119, "IQ_LASTSALEPRICE", WORKDAY(F119,-1))</f>
        <v>4.45</v>
      </c>
      <c r="L119">
        <f>_xll.ciqfunctions.udf.CIQ(A119, "IQ_LASTSALEPRICE", F119)</f>
        <v>4.47</v>
      </c>
      <c r="M119">
        <f>_xll.ciqfunctions.udf.CIQ(A119, "IQ_LASTSALEPRICE", WORKDAY(F119,5))</f>
        <v>4.03</v>
      </c>
      <c r="N119">
        <f t="shared" si="2"/>
        <v>4.4843124473285863E-3</v>
      </c>
      <c r="O119">
        <f t="shared" si="3"/>
        <v>-9.913772021955719E-2</v>
      </c>
      <c r="P119">
        <f>LN(_xll.ciqfunctions.udf.CIQ("XBI", "IQ_LASTSALEPRICE", WORKDAY(F119,-1))/_xll.ciqfunctions.udf.CIQ("XBI", "IQ_LASTSALEPRICE", WORKDAY(F119,1)))</f>
        <v>2.2712763769404794E-2</v>
      </c>
      <c r="Q119">
        <f>LN(_xll.ciqfunctions.udf.CIQ("XBI", "IQ_LASTSALEPRICE", WORKDAY(F119,-1))/_xll.ciqfunctions.udf.CIQ("XBI", "IQ_LASTSALEPRICE", WORKDAY(F119,5)))</f>
        <v>1.5160376343869002E-2</v>
      </c>
      <c r="R119">
        <f>_xll.ciqfunctions.udf.CIQ(A119, "IQ_SHORT_INTEREST_PERCENT", F119)</f>
        <v>0.58984000000000003</v>
      </c>
      <c r="S119">
        <f>_xll.ciqfunctions.udf.CIQ(A119, "IQ_BETA_1YR_RSQ", F119)</f>
        <v>6.7110000000000003E-2</v>
      </c>
      <c r="T119">
        <f>_xll.ciqfunctions.udf.CIQ(A119, "IQ_VALUE_TRADED", F119)</f>
        <v>9.7439999999999999E-2</v>
      </c>
    </row>
    <row r="120" spans="1:20" x14ac:dyDescent="0.3">
      <c r="A120" t="s">
        <v>410</v>
      </c>
      <c r="B120">
        <v>6.65</v>
      </c>
      <c r="C120" t="s">
        <v>411</v>
      </c>
      <c r="D120" t="s">
        <v>412</v>
      </c>
      <c r="E120" t="s">
        <v>22</v>
      </c>
      <c r="F120" s="1">
        <v>45309</v>
      </c>
      <c r="G120" t="s">
        <v>413</v>
      </c>
      <c r="H120">
        <v>4</v>
      </c>
      <c r="I120">
        <f>_xll.ciqfunctions.udf.CIQ(A120, "IQ_MARKETCAP", F120)</f>
        <v>3.19469</v>
      </c>
      <c r="J120">
        <f>_xll.ciqfunctions.udf.CIQ(A120, "IQ_PRICE_VOL_HIST_6MTH", F120)</f>
        <v>186.1696</v>
      </c>
      <c r="K120">
        <f>_xll.ciqfunctions.udf.CIQ(A120, "IQ_LASTSALEPRICE", WORKDAY(F120,-1))</f>
        <v>8.6760000000000002</v>
      </c>
      <c r="L120">
        <f>_xll.ciqfunctions.udf.CIQ(A120, "IQ_LASTSALEPRICE", F120)</f>
        <v>6.65</v>
      </c>
      <c r="M120">
        <f>_xll.ciqfunctions.udf.CIQ(A120, "IQ_LASTSALEPRICE", WORKDAY(F120,5))</f>
        <v>3.25</v>
      </c>
      <c r="N120">
        <f t="shared" si="2"/>
        <v>-0.26594373829686513</v>
      </c>
      <c r="O120">
        <f t="shared" si="3"/>
        <v>-0.98190559662298182</v>
      </c>
      <c r="P120">
        <f>LN(_xll.ciqfunctions.udf.CIQ("XBI", "IQ_LASTSALEPRICE", WORKDAY(F120,-1))/_xll.ciqfunctions.udf.CIQ("XBI", "IQ_LASTSALEPRICE", WORKDAY(F120,1)))</f>
        <v>1.4710339954182382E-2</v>
      </c>
      <c r="Q120">
        <f>LN(_xll.ciqfunctions.udf.CIQ("XBI", "IQ_LASTSALEPRICE", WORKDAY(F120,-1))/_xll.ciqfunctions.udf.CIQ("XBI", "IQ_LASTSALEPRICE", WORKDAY(F120,5)))</f>
        <v>-1.8095458455033631E-3</v>
      </c>
      <c r="R120">
        <f>_xll.ciqfunctions.udf.CIQ(A120, "IQ_SHORT_INTEREST_PERCENT", F120)</f>
        <v>14.074820000000001</v>
      </c>
      <c r="S120">
        <f>_xll.ciqfunctions.udf.CIQ(A120, "IQ_BETA_1YR_RSQ", F120)</f>
        <v>2.5100000000000001E-3</v>
      </c>
      <c r="T120">
        <f>_xll.ciqfunctions.udf.CIQ(A120, "IQ_VALUE_TRADED", F120)</f>
        <v>0.89985999999999999</v>
      </c>
    </row>
    <row r="121" spans="1:20" x14ac:dyDescent="0.3">
      <c r="A121" t="s">
        <v>414</v>
      </c>
      <c r="B121" t="s">
        <v>43</v>
      </c>
      <c r="C121" t="s">
        <v>415</v>
      </c>
      <c r="D121" t="s">
        <v>416</v>
      </c>
      <c r="E121" t="s">
        <v>89</v>
      </c>
      <c r="F121" s="1">
        <v>45309</v>
      </c>
      <c r="G121" t="s">
        <v>417</v>
      </c>
      <c r="H121">
        <v>24</v>
      </c>
      <c r="I121">
        <f>_xll.ciqfunctions.udf.CIQ(A121, "IQ_MARKETCAP", F121)</f>
        <v>16.64087</v>
      </c>
      <c r="J121">
        <f>_xll.ciqfunctions.udf.CIQ(A121, "IQ_PRICE_VOL_HIST_6MTH", F121)</f>
        <v>82.9529</v>
      </c>
      <c r="K121">
        <f>_xll.ciqfunctions.udf.CIQ(A121, "IQ_LASTSALEPRICE", WORKDAY(F121,-1))</f>
        <v>3.38</v>
      </c>
      <c r="L121">
        <f>_xll.ciqfunctions.udf.CIQ(A121, "IQ_LASTSALEPRICE", F121)</f>
        <v>3.43</v>
      </c>
      <c r="M121">
        <f>_xll.ciqfunctions.udf.CIQ(A121, "IQ_LASTSALEPRICE", WORKDAY(F121,5))</f>
        <v>3.1198999999999999</v>
      </c>
      <c r="N121">
        <f t="shared" si="2"/>
        <v>1.4684551682921317E-2</v>
      </c>
      <c r="O121">
        <f t="shared" si="3"/>
        <v>-8.007475946924103E-2</v>
      </c>
      <c r="P121">
        <f>LN(_xll.ciqfunctions.udf.CIQ("XBI", "IQ_LASTSALEPRICE", WORKDAY(F121,-1))/_xll.ciqfunctions.udf.CIQ("XBI", "IQ_LASTSALEPRICE", WORKDAY(F121,1)))</f>
        <v>1.4710339954182382E-2</v>
      </c>
      <c r="Q121">
        <f>LN(_xll.ciqfunctions.udf.CIQ("XBI", "IQ_LASTSALEPRICE", WORKDAY(F121,-1))/_xll.ciqfunctions.udf.CIQ("XBI", "IQ_LASTSALEPRICE", WORKDAY(F121,5)))</f>
        <v>-1.8095458455033631E-3</v>
      </c>
      <c r="R121">
        <f>_xll.ciqfunctions.udf.CIQ(A121, "IQ_SHORT_INTEREST_PERCENT", F121)</f>
        <v>0.14051</v>
      </c>
      <c r="S121">
        <f>_xll.ciqfunctions.udf.CIQ(A121, "IQ_BETA_1YR_RSQ", F121)</f>
        <v>3.5970000000000002E-2</v>
      </c>
      <c r="T121">
        <f>_xll.ciqfunctions.udf.CIQ(A121, "IQ_VALUE_TRADED", F121)</f>
        <v>0.30424000000000001</v>
      </c>
    </row>
    <row r="122" spans="1:20" x14ac:dyDescent="0.3">
      <c r="A122" t="s">
        <v>418</v>
      </c>
      <c r="B122">
        <v>39.659999999999997</v>
      </c>
      <c r="C122" t="s">
        <v>419</v>
      </c>
      <c r="D122" t="s">
        <v>420</v>
      </c>
      <c r="E122" t="s">
        <v>76</v>
      </c>
      <c r="F122" s="1">
        <v>45309</v>
      </c>
      <c r="G122" t="s">
        <v>421</v>
      </c>
      <c r="H122">
        <v>66</v>
      </c>
      <c r="I122">
        <f>_xll.ciqfunctions.udf.CIQ(A122, "IQ_MARKETCAP", F122)</f>
        <v>2168.9735500000002</v>
      </c>
      <c r="J122">
        <f>_xll.ciqfunctions.udf.CIQ(A122, "IQ_PRICE_VOL_HIST_6MTH", F122)</f>
        <v>49.6952</v>
      </c>
      <c r="K122">
        <f>_xll.ciqfunctions.udf.CIQ(A122, "IQ_LASTSALEPRICE", WORKDAY(F122,-1))</f>
        <v>39.71</v>
      </c>
      <c r="L122">
        <f>_xll.ciqfunctions.udf.CIQ(A122, "IQ_LASTSALEPRICE", F122)</f>
        <v>39.659999999999997</v>
      </c>
      <c r="M122">
        <f>_xll.ciqfunctions.udf.CIQ(A122, "IQ_LASTSALEPRICE", WORKDAY(F122,5))</f>
        <v>37.340000000000003</v>
      </c>
      <c r="N122">
        <f t="shared" si="2"/>
        <v>-1.2599220515103068E-3</v>
      </c>
      <c r="O122">
        <f t="shared" si="3"/>
        <v>-6.1537907029583491E-2</v>
      </c>
      <c r="P122">
        <f>LN(_xll.ciqfunctions.udf.CIQ("XBI", "IQ_LASTSALEPRICE", WORKDAY(F122,-1))/_xll.ciqfunctions.udf.CIQ("XBI", "IQ_LASTSALEPRICE", WORKDAY(F122,1)))</f>
        <v>1.4710339954182382E-2</v>
      </c>
      <c r="Q122">
        <f>LN(_xll.ciqfunctions.udf.CIQ("XBI", "IQ_LASTSALEPRICE", WORKDAY(F122,-1))/_xll.ciqfunctions.udf.CIQ("XBI", "IQ_LASTSALEPRICE", WORKDAY(F122,5)))</f>
        <v>-1.8095458455033631E-3</v>
      </c>
      <c r="R122">
        <f>_xll.ciqfunctions.udf.CIQ(A122, "IQ_SHORT_INTEREST_PERCENT", F122)</f>
        <v>12.04683</v>
      </c>
      <c r="S122">
        <f>_xll.ciqfunctions.udf.CIQ(A122, "IQ_BETA_1YR_RSQ", F122)</f>
        <v>0.16446</v>
      </c>
      <c r="T122">
        <f>_xll.ciqfunctions.udf.CIQ(A122, "IQ_VALUE_TRADED", F122)</f>
        <v>16.695630000000001</v>
      </c>
    </row>
    <row r="123" spans="1:20" x14ac:dyDescent="0.3">
      <c r="A123" t="s">
        <v>422</v>
      </c>
      <c r="B123">
        <v>2.4</v>
      </c>
      <c r="C123" t="s">
        <v>423</v>
      </c>
      <c r="D123" t="s">
        <v>253</v>
      </c>
      <c r="E123" t="s">
        <v>76</v>
      </c>
      <c r="F123" s="1">
        <v>45309</v>
      </c>
      <c r="G123" t="s">
        <v>424</v>
      </c>
      <c r="H123">
        <v>116</v>
      </c>
      <c r="I123">
        <f>_xll.ciqfunctions.udf.CIQ(A123, "IQ_MARKETCAP", F123)</f>
        <v>267.27397000000002</v>
      </c>
      <c r="J123">
        <f>_xll.ciqfunctions.udf.CIQ(A123, "IQ_PRICE_VOL_HIST_6MTH", F123)</f>
        <v>115.9607</v>
      </c>
      <c r="K123">
        <f>_xll.ciqfunctions.udf.CIQ(A123, "IQ_LASTSALEPRICE", WORKDAY(F123,-1))</f>
        <v>2.46</v>
      </c>
      <c r="L123">
        <f>_xll.ciqfunctions.udf.CIQ(A123, "IQ_LASTSALEPRICE", F123)</f>
        <v>2.4</v>
      </c>
      <c r="M123">
        <f>_xll.ciqfunctions.udf.CIQ(A123, "IQ_LASTSALEPRICE", WORKDAY(F123,5))</f>
        <v>2.37</v>
      </c>
      <c r="N123">
        <f t="shared" si="2"/>
        <v>-2.4692612590371522E-2</v>
      </c>
      <c r="O123">
        <f t="shared" si="3"/>
        <v>-3.7271394797231537E-2</v>
      </c>
      <c r="P123">
        <f>LN(_xll.ciqfunctions.udf.CIQ("XBI", "IQ_LASTSALEPRICE", WORKDAY(F123,-1))/_xll.ciqfunctions.udf.CIQ("XBI", "IQ_LASTSALEPRICE", WORKDAY(F123,1)))</f>
        <v>1.4710339954182382E-2</v>
      </c>
      <c r="Q123">
        <f>LN(_xll.ciqfunctions.udf.CIQ("XBI", "IQ_LASTSALEPRICE", WORKDAY(F123,-1))/_xll.ciqfunctions.udf.CIQ("XBI", "IQ_LASTSALEPRICE", WORKDAY(F123,5)))</f>
        <v>-1.8095458455033631E-3</v>
      </c>
      <c r="R123">
        <f>_xll.ciqfunctions.udf.CIQ(A123, "IQ_SHORT_INTEREST_PERCENT", F123)</f>
        <v>21.753740000000001</v>
      </c>
      <c r="S123">
        <f>_xll.ciqfunctions.udf.CIQ(A123, "IQ_BETA_1YR_RSQ", F123)</f>
        <v>8.6760000000000004E-2</v>
      </c>
      <c r="T123">
        <f>_xll.ciqfunctions.udf.CIQ(A123, "IQ_VALUE_TRADED", F123)</f>
        <v>7.4235100000000003</v>
      </c>
    </row>
    <row r="124" spans="1:20" x14ac:dyDescent="0.3">
      <c r="A124" t="s">
        <v>425</v>
      </c>
      <c r="B124">
        <v>13.89</v>
      </c>
      <c r="C124" t="s">
        <v>426</v>
      </c>
      <c r="D124" t="s">
        <v>427</v>
      </c>
      <c r="E124" t="s">
        <v>36</v>
      </c>
      <c r="F124" s="1">
        <v>45309</v>
      </c>
      <c r="G124" t="s">
        <v>428</v>
      </c>
      <c r="H124">
        <v>86</v>
      </c>
      <c r="I124" t="str">
        <f>_xll.ciqfunctions.udf.CIQ(A124, "IQ_MARKETCAP", F124)</f>
        <v>(Invalid Identifier)</v>
      </c>
      <c r="J124" t="str">
        <f>_xll.ciqfunctions.udf.CIQ(A124, "IQ_PRICE_VOL_HIST_6MTH", F124)</f>
        <v>(Invalid Identifier)</v>
      </c>
      <c r="K124" t="str">
        <f>_xll.ciqfunctions.udf.CIQ(A124, "IQ_LASTSALEPRICE", WORKDAY(F124,-1))</f>
        <v>(Invalid Identifier)</v>
      </c>
      <c r="L124" t="str">
        <f>_xll.ciqfunctions.udf.CIQ(A124, "IQ_LASTSALEPRICE", F124)</f>
        <v>(Invalid Identifier)</v>
      </c>
      <c r="M124" t="str">
        <f>_xll.ciqfunctions.udf.CIQ(A124, "IQ_LASTSALEPRICE", WORKDAY(F124,5))</f>
        <v>(Invalid Identifier)</v>
      </c>
      <c r="N124" t="e">
        <f t="shared" si="2"/>
        <v>#VALUE!</v>
      </c>
      <c r="O124" t="e">
        <f t="shared" si="3"/>
        <v>#VALUE!</v>
      </c>
      <c r="P124">
        <f>LN(_xll.ciqfunctions.udf.CIQ("XBI", "IQ_LASTSALEPRICE", WORKDAY(F124,-1))/_xll.ciqfunctions.udf.CIQ("XBI", "IQ_LASTSALEPRICE", WORKDAY(F124,1)))</f>
        <v>1.4710339954182382E-2</v>
      </c>
      <c r="Q124">
        <f>LN(_xll.ciqfunctions.udf.CIQ("XBI", "IQ_LASTSALEPRICE", WORKDAY(F124,-1))/_xll.ciqfunctions.udf.CIQ("XBI", "IQ_LASTSALEPRICE", WORKDAY(F124,5)))</f>
        <v>-1.8095458455033631E-3</v>
      </c>
      <c r="R124" t="str">
        <f>_xll.ciqfunctions.udf.CIQ(A124, "IQ_SHORT_INTEREST_PERCENT", F124)</f>
        <v>(Invalid Identifier)</v>
      </c>
      <c r="S124" t="str">
        <f>_xll.ciqfunctions.udf.CIQ(A124, "IQ_BETA_1YR_RSQ", F124)</f>
        <v>(Invalid Identifier)</v>
      </c>
      <c r="T124" t="str">
        <f>_xll.ciqfunctions.udf.CIQ(A124, "IQ_VALUE_TRADED", F124)</f>
        <v>(Invalid Identifier)</v>
      </c>
    </row>
    <row r="125" spans="1:20" x14ac:dyDescent="0.3">
      <c r="A125" t="s">
        <v>429</v>
      </c>
      <c r="B125">
        <v>23.56</v>
      </c>
      <c r="C125" t="s">
        <v>426</v>
      </c>
      <c r="D125" t="s">
        <v>427</v>
      </c>
      <c r="E125" t="s">
        <v>36</v>
      </c>
      <c r="F125" s="1">
        <v>45309</v>
      </c>
      <c r="G125" t="s">
        <v>428</v>
      </c>
      <c r="H125">
        <v>109</v>
      </c>
      <c r="I125">
        <f>_xll.ciqfunctions.udf.CIQ(A125, "IQ_MARKETCAP", F125)</f>
        <v>2325.8297699999998</v>
      </c>
      <c r="J125">
        <f>_xll.ciqfunctions.udf.CIQ(A125, "IQ_PRICE_VOL_HIST_6MTH", F125)</f>
        <v>58.0974</v>
      </c>
      <c r="K125">
        <f>_xll.ciqfunctions.udf.CIQ(A125, "IQ_LASTSALEPRICE", WORKDAY(F125,-1))</f>
        <v>23.42</v>
      </c>
      <c r="L125">
        <f>_xll.ciqfunctions.udf.CIQ(A125, "IQ_LASTSALEPRICE", F125)</f>
        <v>23.56</v>
      </c>
      <c r="M125">
        <f>_xll.ciqfunctions.udf.CIQ(A125, "IQ_LASTSALEPRICE", WORKDAY(F125,5))</f>
        <v>23.03</v>
      </c>
      <c r="N125">
        <f t="shared" si="2"/>
        <v>5.9600006138145114E-3</v>
      </c>
      <c r="O125">
        <f t="shared" si="3"/>
        <v>-1.6792644336977476E-2</v>
      </c>
      <c r="P125">
        <f>LN(_xll.ciqfunctions.udf.CIQ("XBI", "IQ_LASTSALEPRICE", WORKDAY(F125,-1))/_xll.ciqfunctions.udf.CIQ("XBI", "IQ_LASTSALEPRICE", WORKDAY(F125,1)))</f>
        <v>1.4710339954182382E-2</v>
      </c>
      <c r="Q125">
        <f>LN(_xll.ciqfunctions.udf.CIQ("XBI", "IQ_LASTSALEPRICE", WORKDAY(F125,-1))/_xll.ciqfunctions.udf.CIQ("XBI", "IQ_LASTSALEPRICE", WORKDAY(F125,5)))</f>
        <v>-1.8095458455033631E-3</v>
      </c>
      <c r="R125">
        <f>_xll.ciqfunctions.udf.CIQ(A125, "IQ_SHORT_INTEREST_PERCENT", F125)</f>
        <v>4.25406</v>
      </c>
      <c r="S125">
        <f>_xll.ciqfunctions.udf.CIQ(A125, "IQ_BETA_1YR_RSQ", F125)</f>
        <v>0.24629000000000001</v>
      </c>
      <c r="T125">
        <f>_xll.ciqfunctions.udf.CIQ(A125, "IQ_VALUE_TRADED", F125)</f>
        <v>16.56475</v>
      </c>
    </row>
    <row r="126" spans="1:20" x14ac:dyDescent="0.3">
      <c r="A126" t="s">
        <v>42</v>
      </c>
      <c r="B126">
        <v>104.33</v>
      </c>
      <c r="C126" t="s">
        <v>430</v>
      </c>
      <c r="D126" t="s">
        <v>431</v>
      </c>
      <c r="E126" t="s">
        <v>36</v>
      </c>
      <c r="F126" s="1">
        <v>45310</v>
      </c>
      <c r="G126" t="s">
        <v>432</v>
      </c>
      <c r="I126">
        <f>_xll.ciqfunctions.udf.CIQ(A126, "IQ_MARKETCAP", F126)</f>
        <v>1371.44091</v>
      </c>
      <c r="J126">
        <f>_xll.ciqfunctions.udf.CIQ(A126, "IQ_PRICE_VOL_HIST_6MTH", F126)</f>
        <v>47.203299999999999</v>
      </c>
      <c r="K126">
        <f>_xll.ciqfunctions.udf.CIQ(A126, "IQ_LASTSALEPRICE", WORKDAY(F126,-1))</f>
        <v>4.5</v>
      </c>
      <c r="L126">
        <f>_xll.ciqfunctions.udf.CIQ(A126, "IQ_LASTSALEPRICE", F126)</f>
        <v>4.42</v>
      </c>
      <c r="M126">
        <f>_xll.ciqfunctions.udf.CIQ(A126, "IQ_LASTSALEPRICE", WORKDAY(F126,5))</f>
        <v>4.75</v>
      </c>
      <c r="N126">
        <f t="shared" si="2"/>
        <v>-1.7937700686667318E-2</v>
      </c>
      <c r="O126">
        <f t="shared" si="3"/>
        <v>5.4067221270275793E-2</v>
      </c>
      <c r="P126">
        <f>LN(_xll.ciqfunctions.udf.CIQ("XBI", "IQ_LASTSALEPRICE", WORKDAY(F126,-1))/_xll.ciqfunctions.udf.CIQ("XBI", "IQ_LASTSALEPRICE", WORKDAY(F126,1)))</f>
        <v>-2.2151186846688705E-2</v>
      </c>
      <c r="Q126">
        <f>LN(_xll.ciqfunctions.udf.CIQ("XBI", "IQ_LASTSALEPRICE", WORKDAY(F126,-1))/_xll.ciqfunctions.udf.CIQ("XBI", "IQ_LASTSALEPRICE", WORKDAY(F126,5)))</f>
        <v>-1.3462838821095514E-2</v>
      </c>
      <c r="R126">
        <f>_xll.ciqfunctions.udf.CIQ(A126, "IQ_SHORT_INTEREST_PERCENT", F126)</f>
        <v>0</v>
      </c>
      <c r="S126">
        <f>_xll.ciqfunctions.udf.CIQ(A126, "IQ_BETA_1YR_RSQ", F126)</f>
        <v>4.7200000000000002E-3</v>
      </c>
      <c r="T126">
        <f>_xll.ciqfunctions.udf.CIQ(A126, "IQ_VALUE_TRADED", F126)</f>
        <v>0.26782</v>
      </c>
    </row>
    <row r="127" spans="1:20" x14ac:dyDescent="0.3">
      <c r="A127" t="s">
        <v>433</v>
      </c>
      <c r="B127">
        <v>65.53</v>
      </c>
      <c r="C127" t="s">
        <v>434</v>
      </c>
      <c r="D127" t="s">
        <v>435</v>
      </c>
      <c r="E127" t="s">
        <v>36</v>
      </c>
      <c r="F127" s="1">
        <v>45310</v>
      </c>
      <c r="G127" t="s">
        <v>436</v>
      </c>
      <c r="I127">
        <f>_xll.ciqfunctions.udf.CIQ(A127, "IQ_MARKETCAP", F127)</f>
        <v>162891.08874000001</v>
      </c>
      <c r="J127">
        <f>_xll.ciqfunctions.udf.CIQ(A127, "IQ_PRICE_VOL_HIST_6MTH", F127)</f>
        <v>21.9162</v>
      </c>
      <c r="K127">
        <f>_xll.ciqfunctions.udf.CIQ(A127, "IQ_LASTSALEPRICE", WORKDAY(F127,-1))</f>
        <v>104.32</v>
      </c>
      <c r="L127">
        <f>_xll.ciqfunctions.udf.CIQ(A127, "IQ_LASTSALEPRICE", F127)</f>
        <v>105.08</v>
      </c>
      <c r="M127">
        <f>_xll.ciqfunctions.udf.CIQ(A127, "IQ_LASTSALEPRICE", WORKDAY(F127,5))</f>
        <v>105.46</v>
      </c>
      <c r="N127">
        <f t="shared" si="2"/>
        <v>7.2588666389963898E-3</v>
      </c>
      <c r="O127">
        <f t="shared" si="3"/>
        <v>1.0868635923980935E-2</v>
      </c>
      <c r="P127">
        <f>LN(_xll.ciqfunctions.udf.CIQ("XBI", "IQ_LASTSALEPRICE", WORKDAY(F127,-1))/_xll.ciqfunctions.udf.CIQ("XBI", "IQ_LASTSALEPRICE", WORKDAY(F127,1)))</f>
        <v>-2.2151186846688705E-2</v>
      </c>
      <c r="Q127">
        <f>LN(_xll.ciqfunctions.udf.CIQ("XBI", "IQ_LASTSALEPRICE", WORKDAY(F127,-1))/_xll.ciqfunctions.udf.CIQ("XBI", "IQ_LASTSALEPRICE", WORKDAY(F127,5)))</f>
        <v>-1.3462838821095514E-2</v>
      </c>
      <c r="R127">
        <f>_xll.ciqfunctions.udf.CIQ(A127, "IQ_SHORT_INTEREST_PERCENT", F127)</f>
        <v>0</v>
      </c>
      <c r="S127">
        <f>_xll.ciqfunctions.udf.CIQ(A127, "IQ_BETA_1YR_RSQ", F127)</f>
        <v>0.11419</v>
      </c>
      <c r="T127">
        <f>_xll.ciqfunctions.udf.CIQ(A127, "IQ_VALUE_TRADED", F127)</f>
        <v>269.92971</v>
      </c>
    </row>
    <row r="128" spans="1:20" x14ac:dyDescent="0.3">
      <c r="A128" t="s">
        <v>52</v>
      </c>
      <c r="B128">
        <v>11.18</v>
      </c>
      <c r="C128" t="s">
        <v>437</v>
      </c>
      <c r="D128" t="s">
        <v>438</v>
      </c>
      <c r="E128" t="s">
        <v>439</v>
      </c>
      <c r="F128" s="1">
        <v>45310</v>
      </c>
      <c r="G128" t="s">
        <v>440</v>
      </c>
      <c r="I128">
        <f>_xll.ciqfunctions.udf.CIQ(A128, "IQ_MARKETCAP", F128)</f>
        <v>12532.45804</v>
      </c>
      <c r="J128">
        <f>_xll.ciqfunctions.udf.CIQ(A128, "IQ_PRICE_VOL_HIST_6MTH", F128)</f>
        <v>36.924300000000002</v>
      </c>
      <c r="K128">
        <f>_xll.ciqfunctions.udf.CIQ(A128, "IQ_LASTSALEPRICE", WORKDAY(F128,-1))</f>
        <v>10.99</v>
      </c>
      <c r="L128">
        <f>_xll.ciqfunctions.udf.CIQ(A128, "IQ_LASTSALEPRICE", F128)</f>
        <v>11.18</v>
      </c>
      <c r="M128">
        <f>_xll.ciqfunctions.udf.CIQ(A128, "IQ_LASTSALEPRICE", WORKDAY(F128,5))</f>
        <v>11.91</v>
      </c>
      <c r="N128">
        <f t="shared" si="2"/>
        <v>1.7140699311422977E-2</v>
      </c>
      <c r="O128">
        <f t="shared" si="3"/>
        <v>8.0392614951678779E-2</v>
      </c>
      <c r="P128">
        <f>LN(_xll.ciqfunctions.udf.CIQ("XBI", "IQ_LASTSALEPRICE", WORKDAY(F128,-1))/_xll.ciqfunctions.udf.CIQ("XBI", "IQ_LASTSALEPRICE", WORKDAY(F128,1)))</f>
        <v>-2.2151186846688705E-2</v>
      </c>
      <c r="Q128">
        <f>LN(_xll.ciqfunctions.udf.CIQ("XBI", "IQ_LASTSALEPRICE", WORKDAY(F128,-1))/_xll.ciqfunctions.udf.CIQ("XBI", "IQ_LASTSALEPRICE", WORKDAY(F128,5)))</f>
        <v>-1.3462838821095514E-2</v>
      </c>
      <c r="R128">
        <f>_xll.ciqfunctions.udf.CIQ(A128, "IQ_SHORT_INTEREST_PERCENT", F128)</f>
        <v>1.45841</v>
      </c>
      <c r="S128">
        <f>_xll.ciqfunctions.udf.CIQ(A128, "IQ_BETA_1YR_RSQ", F128)</f>
        <v>5.885E-2</v>
      </c>
      <c r="T128">
        <f>_xll.ciqfunctions.udf.CIQ(A128, "IQ_VALUE_TRADED", F128)</f>
        <v>112.00724</v>
      </c>
    </row>
    <row r="129" spans="1:20" x14ac:dyDescent="0.3">
      <c r="A129" t="s">
        <v>56</v>
      </c>
      <c r="B129">
        <v>14.14</v>
      </c>
      <c r="C129" t="s">
        <v>437</v>
      </c>
      <c r="D129" t="s">
        <v>438</v>
      </c>
      <c r="E129" t="s">
        <v>439</v>
      </c>
      <c r="F129" s="1">
        <v>45310</v>
      </c>
      <c r="G129" t="s">
        <v>440</v>
      </c>
      <c r="H129">
        <v>301</v>
      </c>
      <c r="I129">
        <f>_xll.ciqfunctions.udf.CIQ(A129, "IQ_MARKETCAP", F129)</f>
        <v>3754.5902700000001</v>
      </c>
      <c r="J129">
        <f>_xll.ciqfunctions.udf.CIQ(A129, "IQ_PRICE_VOL_HIST_6MTH", F129)</f>
        <v>41.017899999999997</v>
      </c>
      <c r="K129">
        <f>_xll.ciqfunctions.udf.CIQ(A129, "IQ_LASTSALEPRICE", WORKDAY(F129,-1))</f>
        <v>12.265000000000001</v>
      </c>
      <c r="L129">
        <f>_xll.ciqfunctions.udf.CIQ(A129, "IQ_LASTSALEPRICE", F129)</f>
        <v>14.14</v>
      </c>
      <c r="M129">
        <f>_xll.ciqfunctions.udf.CIQ(A129, "IQ_LASTSALEPRICE", WORKDAY(F129,5))</f>
        <v>14.65</v>
      </c>
      <c r="N129">
        <f t="shared" si="2"/>
        <v>0.14225798275797402</v>
      </c>
      <c r="O129">
        <f t="shared" si="3"/>
        <v>0.17769065775262366</v>
      </c>
      <c r="P129">
        <f>LN(_xll.ciqfunctions.udf.CIQ("XBI", "IQ_LASTSALEPRICE", WORKDAY(F129,-1))/_xll.ciqfunctions.udf.CIQ("XBI", "IQ_LASTSALEPRICE", WORKDAY(F129,1)))</f>
        <v>-2.2151186846688705E-2</v>
      </c>
      <c r="Q129">
        <f>LN(_xll.ciqfunctions.udf.CIQ("XBI", "IQ_LASTSALEPRICE", WORKDAY(F129,-1))/_xll.ciqfunctions.udf.CIQ("XBI", "IQ_LASTSALEPRICE", WORKDAY(F129,5)))</f>
        <v>-1.3462838821095514E-2</v>
      </c>
      <c r="R129">
        <f>_xll.ciqfunctions.udf.CIQ(A129, "IQ_SHORT_INTEREST_PERCENT", F129)</f>
        <v>3.7100000000000001E-2</v>
      </c>
      <c r="S129">
        <f>_xll.ciqfunctions.udf.CIQ(A129, "IQ_BETA_1YR_RSQ", F129)</f>
        <v>9.9600000000000001E-3</v>
      </c>
      <c r="T129">
        <f>_xll.ciqfunctions.udf.CIQ(A129, "IQ_VALUE_TRADED", F129)</f>
        <v>33.936419999999998</v>
      </c>
    </row>
    <row r="130" spans="1:20" x14ac:dyDescent="0.3">
      <c r="A130" t="s">
        <v>52</v>
      </c>
      <c r="B130">
        <v>11.18</v>
      </c>
      <c r="C130" t="s">
        <v>441</v>
      </c>
      <c r="D130" t="s">
        <v>442</v>
      </c>
      <c r="E130" t="s">
        <v>439</v>
      </c>
      <c r="F130" s="1">
        <v>45310</v>
      </c>
      <c r="G130" t="s">
        <v>440</v>
      </c>
      <c r="I130">
        <f>_xll.ciqfunctions.udf.CIQ(A130, "IQ_MARKETCAP", F130)</f>
        <v>12532.45804</v>
      </c>
      <c r="J130">
        <f>_xll.ciqfunctions.udf.CIQ(A130, "IQ_PRICE_VOL_HIST_6MTH", F130)</f>
        <v>36.924300000000002</v>
      </c>
      <c r="K130">
        <f>_xll.ciqfunctions.udf.CIQ(A130, "IQ_LASTSALEPRICE", WORKDAY(F130,-1))</f>
        <v>10.99</v>
      </c>
      <c r="L130">
        <f>_xll.ciqfunctions.udf.CIQ(A130, "IQ_LASTSALEPRICE", F130)</f>
        <v>11.18</v>
      </c>
      <c r="M130">
        <f>_xll.ciqfunctions.udf.CIQ(A130, "IQ_LASTSALEPRICE", WORKDAY(F130,5))</f>
        <v>11.91</v>
      </c>
      <c r="N130">
        <f t="shared" si="2"/>
        <v>1.7140699311422977E-2</v>
      </c>
      <c r="O130">
        <f t="shared" si="3"/>
        <v>8.0392614951678779E-2</v>
      </c>
      <c r="P130">
        <f>LN(_xll.ciqfunctions.udf.CIQ("XBI", "IQ_LASTSALEPRICE", WORKDAY(F130,-1))/_xll.ciqfunctions.udf.CIQ("XBI", "IQ_LASTSALEPRICE", WORKDAY(F130,1)))</f>
        <v>-2.2151186846688705E-2</v>
      </c>
      <c r="Q130">
        <f>LN(_xll.ciqfunctions.udf.CIQ("XBI", "IQ_LASTSALEPRICE", WORKDAY(F130,-1))/_xll.ciqfunctions.udf.CIQ("XBI", "IQ_LASTSALEPRICE", WORKDAY(F130,5)))</f>
        <v>-1.3462838821095514E-2</v>
      </c>
      <c r="R130">
        <f>_xll.ciqfunctions.udf.CIQ(A130, "IQ_SHORT_INTEREST_PERCENT", F130)</f>
        <v>1.45841</v>
      </c>
      <c r="S130">
        <f>_xll.ciqfunctions.udf.CIQ(A130, "IQ_BETA_1YR_RSQ", F130)</f>
        <v>5.885E-2</v>
      </c>
      <c r="T130">
        <f>_xll.ciqfunctions.udf.CIQ(A130, "IQ_VALUE_TRADED", F130)</f>
        <v>112.00724</v>
      </c>
    </row>
    <row r="131" spans="1:20" x14ac:dyDescent="0.3">
      <c r="A131" t="s">
        <v>56</v>
      </c>
      <c r="B131">
        <v>14.14</v>
      </c>
      <c r="C131" t="s">
        <v>441</v>
      </c>
      <c r="D131" t="s">
        <v>442</v>
      </c>
      <c r="E131" t="s">
        <v>439</v>
      </c>
      <c r="F131" s="1">
        <v>45310</v>
      </c>
      <c r="G131" t="s">
        <v>440</v>
      </c>
      <c r="H131">
        <v>301</v>
      </c>
      <c r="I131">
        <f>_xll.ciqfunctions.udf.CIQ(A131, "IQ_MARKETCAP", F131)</f>
        <v>3754.5902700000001</v>
      </c>
      <c r="J131">
        <f>_xll.ciqfunctions.udf.CIQ(A131, "IQ_PRICE_VOL_HIST_6MTH", F131)</f>
        <v>41.017899999999997</v>
      </c>
      <c r="K131">
        <f>_xll.ciqfunctions.udf.CIQ(A131, "IQ_LASTSALEPRICE", WORKDAY(F131,-1))</f>
        <v>12.265000000000001</v>
      </c>
      <c r="L131">
        <f>_xll.ciqfunctions.udf.CIQ(A131, "IQ_LASTSALEPRICE", F131)</f>
        <v>14.14</v>
      </c>
      <c r="M131">
        <f>_xll.ciqfunctions.udf.CIQ(A131, "IQ_LASTSALEPRICE", WORKDAY(F131,5))</f>
        <v>14.65</v>
      </c>
      <c r="N131">
        <f t="shared" ref="N131:N194" si="4">LN(L131/K131)</f>
        <v>0.14225798275797402</v>
      </c>
      <c r="O131">
        <f t="shared" ref="O131:O194" si="5">LN(M131/K131)</f>
        <v>0.17769065775262366</v>
      </c>
      <c r="P131">
        <f>LN(_xll.ciqfunctions.udf.CIQ("XBI", "IQ_LASTSALEPRICE", WORKDAY(F131,-1))/_xll.ciqfunctions.udf.CIQ("XBI", "IQ_LASTSALEPRICE", WORKDAY(F131,1)))</f>
        <v>-2.2151186846688705E-2</v>
      </c>
      <c r="Q131">
        <f>LN(_xll.ciqfunctions.udf.CIQ("XBI", "IQ_LASTSALEPRICE", WORKDAY(F131,-1))/_xll.ciqfunctions.udf.CIQ("XBI", "IQ_LASTSALEPRICE", WORKDAY(F131,5)))</f>
        <v>-1.3462838821095514E-2</v>
      </c>
      <c r="R131">
        <f>_xll.ciqfunctions.udf.CIQ(A131, "IQ_SHORT_INTEREST_PERCENT", F131)</f>
        <v>3.7100000000000001E-2</v>
      </c>
      <c r="S131">
        <f>_xll.ciqfunctions.udf.CIQ(A131, "IQ_BETA_1YR_RSQ", F131)</f>
        <v>9.9600000000000001E-3</v>
      </c>
      <c r="T131">
        <f>_xll.ciqfunctions.udf.CIQ(A131, "IQ_VALUE_TRADED", F131)</f>
        <v>33.936419999999998</v>
      </c>
    </row>
    <row r="132" spans="1:20" x14ac:dyDescent="0.3">
      <c r="A132" t="s">
        <v>367</v>
      </c>
      <c r="B132">
        <v>15.34</v>
      </c>
      <c r="C132" t="s">
        <v>368</v>
      </c>
      <c r="D132" t="s">
        <v>369</v>
      </c>
      <c r="E132" t="s">
        <v>46</v>
      </c>
      <c r="F132" s="1">
        <v>45310</v>
      </c>
      <c r="G132" t="s">
        <v>443</v>
      </c>
      <c r="H132">
        <v>106</v>
      </c>
      <c r="I132">
        <f>_xll.ciqfunctions.udf.CIQ(A132, "IQ_MARKETCAP", F132)</f>
        <v>1148.2843700000001</v>
      </c>
      <c r="J132">
        <f>_xll.ciqfunctions.udf.CIQ(A132, "IQ_PRICE_VOL_HIST_6MTH", F132)</f>
        <v>61.975900000000003</v>
      </c>
      <c r="K132">
        <f>_xll.ciqfunctions.udf.CIQ(A132, "IQ_LASTSALEPRICE", WORKDAY(F132,-1))</f>
        <v>16.37</v>
      </c>
      <c r="L132">
        <f>_xll.ciqfunctions.udf.CIQ(A132, "IQ_LASTSALEPRICE", F132)</f>
        <v>15.34</v>
      </c>
      <c r="M132">
        <f>_xll.ciqfunctions.udf.CIQ(A132, "IQ_LASTSALEPRICE", WORKDAY(F132,5))</f>
        <v>15.13</v>
      </c>
      <c r="N132">
        <f t="shared" si="4"/>
        <v>-6.4986595443933509E-2</v>
      </c>
      <c r="O132">
        <f t="shared" si="5"/>
        <v>-7.8770863582779016E-2</v>
      </c>
      <c r="P132">
        <f>LN(_xll.ciqfunctions.udf.CIQ("XBI", "IQ_LASTSALEPRICE", WORKDAY(F132,-1))/_xll.ciqfunctions.udf.CIQ("XBI", "IQ_LASTSALEPRICE", WORKDAY(F132,1)))</f>
        <v>-2.2151186846688705E-2</v>
      </c>
      <c r="Q132">
        <f>LN(_xll.ciqfunctions.udf.CIQ("XBI", "IQ_LASTSALEPRICE", WORKDAY(F132,-1))/_xll.ciqfunctions.udf.CIQ("XBI", "IQ_LASTSALEPRICE", WORKDAY(F132,5)))</f>
        <v>-1.3462838821095514E-2</v>
      </c>
      <c r="R132">
        <f>_xll.ciqfunctions.udf.CIQ(A132, "IQ_SHORT_INTEREST_PERCENT", F132)</f>
        <v>9.7092700000000001</v>
      </c>
      <c r="S132">
        <f>_xll.ciqfunctions.udf.CIQ(A132, "IQ_BETA_1YR_RSQ", F132)</f>
        <v>9.8799999999999999E-2</v>
      </c>
      <c r="T132">
        <f>_xll.ciqfunctions.udf.CIQ(A132, "IQ_VALUE_TRADED", F132)</f>
        <v>28.670259999999999</v>
      </c>
    </row>
    <row r="133" spans="1:20" x14ac:dyDescent="0.3">
      <c r="A133" t="s">
        <v>203</v>
      </c>
      <c r="B133">
        <v>49.53</v>
      </c>
      <c r="C133" t="s">
        <v>444</v>
      </c>
      <c r="D133" t="s">
        <v>445</v>
      </c>
      <c r="E133" t="s">
        <v>36</v>
      </c>
      <c r="F133" s="1">
        <v>45311</v>
      </c>
      <c r="G133" t="s">
        <v>446</v>
      </c>
      <c r="I133">
        <f>_xll.ciqfunctions.udf.CIQ(A133, "IQ_MARKETCAP", F133)</f>
        <v>101961.71045</v>
      </c>
      <c r="J133">
        <f>_xll.ciqfunctions.udf.CIQ(A133, "IQ_PRICE_VOL_HIST_6MTH", F133)</f>
        <v>21.667899999999999</v>
      </c>
      <c r="K133">
        <f>_xll.ciqfunctions.udf.CIQ(A133, "IQ_LASTSALEPRICE", WORKDAY(F133,-1))</f>
        <v>50.11</v>
      </c>
      <c r="L133">
        <f>_xll.ciqfunctions.udf.CIQ(A133, "IQ_LASTSALEPRICE", F133)</f>
        <v>50.11</v>
      </c>
      <c r="M133">
        <f>_xll.ciqfunctions.udf.CIQ(A133, "IQ_LASTSALEPRICE", WORKDAY(F133,5))</f>
        <v>49.7</v>
      </c>
      <c r="N133">
        <f t="shared" si="4"/>
        <v>0</v>
      </c>
      <c r="O133">
        <f t="shared" si="5"/>
        <v>-8.2156558690501223E-3</v>
      </c>
      <c r="P133">
        <f>LN(_xll.ciqfunctions.udf.CIQ("XBI", "IQ_LASTSALEPRICE", WORKDAY(F133,-1))/_xll.ciqfunctions.udf.CIQ("XBI", "IQ_LASTSALEPRICE", WORKDAY(F133,1)))</f>
        <v>-2.2266056756642144E-2</v>
      </c>
      <c r="Q133">
        <f>LN(_xll.ciqfunctions.udf.CIQ("XBI", "IQ_LASTSALEPRICE", WORKDAY(F133,-1))/_xll.ciqfunctions.udf.CIQ("XBI", "IQ_LASTSALEPRICE", WORKDAY(F133,5)))</f>
        <v>-1.3577708731048908E-2</v>
      </c>
      <c r="R133">
        <f>_xll.ciqfunctions.udf.CIQ(A133, "IQ_SHORT_INTEREST_PERCENT", F133)</f>
        <v>1.0966899999999999</v>
      </c>
      <c r="S133">
        <f>_xll.ciqfunctions.udf.CIQ(A133, "IQ_BETA_1YR_RSQ", F133)</f>
        <v>0.11558</v>
      </c>
      <c r="T133">
        <f>_xll.ciqfunctions.udf.CIQ(A133, "IQ_VALUE_TRADED", F133)</f>
        <v>0</v>
      </c>
    </row>
    <row r="134" spans="1:20" x14ac:dyDescent="0.3">
      <c r="A134" t="s">
        <v>433</v>
      </c>
      <c r="B134">
        <v>66.12</v>
      </c>
      <c r="C134" t="s">
        <v>447</v>
      </c>
      <c r="D134" t="s">
        <v>369</v>
      </c>
      <c r="E134" t="s">
        <v>17</v>
      </c>
      <c r="F134" s="1">
        <v>45313</v>
      </c>
      <c r="G134" t="s">
        <v>448</v>
      </c>
      <c r="I134">
        <f>_xll.ciqfunctions.udf.CIQ(A134, "IQ_MARKETCAP", F134)</f>
        <v>164162.22209</v>
      </c>
      <c r="J134">
        <f>_xll.ciqfunctions.udf.CIQ(A134, "IQ_PRICE_VOL_HIST_6MTH", F134)</f>
        <v>21.856100000000001</v>
      </c>
      <c r="K134">
        <f>_xll.ciqfunctions.udf.CIQ(A134, "IQ_LASTSALEPRICE", WORKDAY(F134,-1))</f>
        <v>105.08</v>
      </c>
      <c r="L134">
        <f>_xll.ciqfunctions.udf.CIQ(A134, "IQ_LASTSALEPRICE", F134)</f>
        <v>105.9</v>
      </c>
      <c r="M134">
        <f>_xll.ciqfunctions.udf.CIQ(A134, "IQ_LASTSALEPRICE", WORKDAY(F134,5))</f>
        <v>105.68</v>
      </c>
      <c r="N134">
        <f t="shared" si="4"/>
        <v>7.7732877900216595E-3</v>
      </c>
      <c r="O134">
        <f t="shared" si="5"/>
        <v>5.6936953967308447E-3</v>
      </c>
      <c r="P134">
        <f>LN(_xll.ciqfunctions.udf.CIQ("XBI", "IQ_LASTSALEPRICE", WORKDAY(F134,-1))/_xll.ciqfunctions.udf.CIQ("XBI", "IQ_LASTSALEPRICE", WORKDAY(F134,1)))</f>
        <v>-2.4734639697862139E-2</v>
      </c>
      <c r="Q134">
        <f>LN(_xll.ciqfunctions.udf.CIQ("XBI", "IQ_LASTSALEPRICE", WORKDAY(F134,-1))/_xll.ciqfunctions.udf.CIQ("XBI", "IQ_LASTSALEPRICE", WORKDAY(F134,5)))</f>
        <v>-4.2176619393049578E-2</v>
      </c>
      <c r="R134">
        <f>_xll.ciqfunctions.udf.CIQ(A134, "IQ_SHORT_INTEREST_PERCENT", F134)</f>
        <v>0</v>
      </c>
      <c r="S134">
        <f>_xll.ciqfunctions.udf.CIQ(A134, "IQ_BETA_1YR_RSQ", F134)</f>
        <v>0.11419</v>
      </c>
      <c r="T134">
        <f>_xll.ciqfunctions.udf.CIQ(A134, "IQ_VALUE_TRADED", F134)</f>
        <v>479.68009000000001</v>
      </c>
    </row>
    <row r="135" spans="1:20" x14ac:dyDescent="0.3">
      <c r="A135" t="s">
        <v>449</v>
      </c>
      <c r="B135">
        <v>0.42</v>
      </c>
      <c r="C135" t="s">
        <v>447</v>
      </c>
      <c r="D135" t="s">
        <v>369</v>
      </c>
      <c r="E135" t="s">
        <v>17</v>
      </c>
      <c r="F135" s="1">
        <v>45313</v>
      </c>
      <c r="G135" t="s">
        <v>448</v>
      </c>
      <c r="H135">
        <v>2</v>
      </c>
      <c r="I135">
        <f>_xll.ciqfunctions.udf.CIQ(A135, "IQ_MARKETCAP", F135)</f>
        <v>62.644210000000001</v>
      </c>
      <c r="J135">
        <f>_xll.ciqfunctions.udf.CIQ(A135, "IQ_PRICE_VOL_HIST_6MTH", F135)</f>
        <v>61.790900000000001</v>
      </c>
      <c r="K135">
        <f>_xll.ciqfunctions.udf.CIQ(A135, "IQ_LASTSALEPRICE", WORKDAY(F135,-1))</f>
        <v>0.3</v>
      </c>
      <c r="L135">
        <f>_xll.ciqfunctions.udf.CIQ(A135, "IQ_LASTSALEPRICE", F135)</f>
        <v>0.3</v>
      </c>
      <c r="M135">
        <f>_xll.ciqfunctions.udf.CIQ(A135, "IQ_LASTSALEPRICE", WORKDAY(F135,5))</f>
        <v>0.28000000000000003</v>
      </c>
      <c r="N135">
        <f t="shared" si="4"/>
        <v>0</v>
      </c>
      <c r="O135">
        <f t="shared" si="5"/>
        <v>-6.899287148695131E-2</v>
      </c>
      <c r="P135">
        <f>LN(_xll.ciqfunctions.udf.CIQ("XBI", "IQ_LASTSALEPRICE", WORKDAY(F135,-1))/_xll.ciqfunctions.udf.CIQ("XBI", "IQ_LASTSALEPRICE", WORKDAY(F135,1)))</f>
        <v>-2.4734639697862139E-2</v>
      </c>
      <c r="Q135">
        <f>LN(_xll.ciqfunctions.udf.CIQ("XBI", "IQ_LASTSALEPRICE", WORKDAY(F135,-1))/_xll.ciqfunctions.udf.CIQ("XBI", "IQ_LASTSALEPRICE", WORKDAY(F135,5)))</f>
        <v>-4.2176619393049578E-2</v>
      </c>
      <c r="R135">
        <f>_xll.ciqfunctions.udf.CIQ(A135, "IQ_SHORT_INTEREST_PERCENT", F135)</f>
        <v>0</v>
      </c>
      <c r="S135">
        <f>_xll.ciqfunctions.udf.CIQ(A135, "IQ_BETA_1YR_RSQ", F135)</f>
        <v>8.1700000000000002E-3</v>
      </c>
      <c r="T135">
        <f>_xll.ciqfunctions.udf.CIQ(A135, "IQ_VALUE_TRADED", F135)</f>
        <v>1.5810000000000001E-2</v>
      </c>
    </row>
    <row r="136" spans="1:20" x14ac:dyDescent="0.3">
      <c r="A136" t="s">
        <v>194</v>
      </c>
      <c r="B136">
        <v>3.64</v>
      </c>
      <c r="C136" t="s">
        <v>195</v>
      </c>
      <c r="D136" t="s">
        <v>196</v>
      </c>
      <c r="E136" t="s">
        <v>197</v>
      </c>
      <c r="F136" s="1">
        <v>45313</v>
      </c>
      <c r="G136" t="s">
        <v>450</v>
      </c>
      <c r="H136">
        <v>3</v>
      </c>
      <c r="I136">
        <f>_xll.ciqfunctions.udf.CIQ(A136, "IQ_MARKETCAP", F136)</f>
        <v>44.729460000000003</v>
      </c>
      <c r="J136">
        <f>_xll.ciqfunctions.udf.CIQ(A136, "IQ_PRICE_VOL_HIST_6MTH", F136)</f>
        <v>85.228099999999998</v>
      </c>
      <c r="K136">
        <f>_xll.ciqfunctions.udf.CIQ(A136, "IQ_LASTSALEPRICE", WORKDAY(F136,-1))</f>
        <v>104.40009999999999</v>
      </c>
      <c r="L136">
        <f>_xll.ciqfunctions.udf.CIQ(A136, "IQ_LASTSALEPRICE", F136)</f>
        <v>109.20011</v>
      </c>
      <c r="M136">
        <f>_xll.ciqfunctions.udf.CIQ(A136, "IQ_LASTSALEPRICE", WORKDAY(F136,5))</f>
        <v>126.30013</v>
      </c>
      <c r="N136">
        <f t="shared" si="4"/>
        <v>4.4951437333818907E-2</v>
      </c>
      <c r="O136">
        <f t="shared" si="5"/>
        <v>0.19043042534875848</v>
      </c>
      <c r="P136">
        <f>LN(_xll.ciqfunctions.udf.CIQ("XBI", "IQ_LASTSALEPRICE", WORKDAY(F136,-1))/_xll.ciqfunctions.udf.CIQ("XBI", "IQ_LASTSALEPRICE", WORKDAY(F136,1)))</f>
        <v>-2.4734639697862139E-2</v>
      </c>
      <c r="Q136">
        <f>LN(_xll.ciqfunctions.udf.CIQ("XBI", "IQ_LASTSALEPRICE", WORKDAY(F136,-1))/_xll.ciqfunctions.udf.CIQ("XBI", "IQ_LASTSALEPRICE", WORKDAY(F136,5)))</f>
        <v>-4.2176619393049578E-2</v>
      </c>
      <c r="R136">
        <f>_xll.ciqfunctions.udf.CIQ(A136, "IQ_SHORT_INTEREST_PERCENT", F136)</f>
        <v>4.4036299999999997</v>
      </c>
      <c r="S136">
        <f>_xll.ciqfunctions.udf.CIQ(A136, "IQ_BETA_1YR_RSQ", F136)</f>
        <v>8.7059999999999998E-2</v>
      </c>
      <c r="T136">
        <f>_xll.ciqfunctions.udf.CIQ(A136, "IQ_VALUE_TRADED", F136)</f>
        <v>11.26323</v>
      </c>
    </row>
    <row r="137" spans="1:20" x14ac:dyDescent="0.3">
      <c r="A137" t="s">
        <v>451</v>
      </c>
      <c r="B137" t="s">
        <v>43</v>
      </c>
      <c r="C137" t="s">
        <v>452</v>
      </c>
      <c r="D137" t="s">
        <v>453</v>
      </c>
      <c r="E137" t="s">
        <v>36</v>
      </c>
      <c r="F137" s="1">
        <v>45313</v>
      </c>
      <c r="G137" t="s">
        <v>454</v>
      </c>
      <c r="H137">
        <v>9</v>
      </c>
      <c r="I137">
        <f>_xll.ciqfunctions.udf.CIQ(A137, "IQ_MARKETCAP", F137)</f>
        <v>0</v>
      </c>
      <c r="J137">
        <f>_xll.ciqfunctions.udf.CIQ(A137, "IQ_PRICE_VOL_HIST_6MTH", F137)</f>
        <v>0</v>
      </c>
      <c r="K137">
        <f>_xll.ciqfunctions.udf.CIQ(A137, "IQ_LASTSALEPRICE", WORKDAY(F137,-1))</f>
        <v>0</v>
      </c>
      <c r="L137">
        <f>_xll.ciqfunctions.udf.CIQ(A137, "IQ_LASTSALEPRICE", F137)</f>
        <v>0</v>
      </c>
      <c r="M137">
        <f>_xll.ciqfunctions.udf.CIQ(A137, "IQ_LASTSALEPRICE", WORKDAY(F137,5))</f>
        <v>0</v>
      </c>
      <c r="N137" t="e">
        <f t="shared" si="4"/>
        <v>#DIV/0!</v>
      </c>
      <c r="O137" t="e">
        <f t="shared" si="5"/>
        <v>#DIV/0!</v>
      </c>
      <c r="P137">
        <f>LN(_xll.ciqfunctions.udf.CIQ("XBI", "IQ_LASTSALEPRICE", WORKDAY(F137,-1))/_xll.ciqfunctions.udf.CIQ("XBI", "IQ_LASTSALEPRICE", WORKDAY(F137,1)))</f>
        <v>-2.4734639697862139E-2</v>
      </c>
      <c r="Q137">
        <f>LN(_xll.ciqfunctions.udf.CIQ("XBI", "IQ_LASTSALEPRICE", WORKDAY(F137,-1))/_xll.ciqfunctions.udf.CIQ("XBI", "IQ_LASTSALEPRICE", WORKDAY(F137,5)))</f>
        <v>-4.2176619393049578E-2</v>
      </c>
      <c r="R137">
        <f>_xll.ciqfunctions.udf.CIQ(A137, "IQ_SHORT_INTEREST_PERCENT", F137)</f>
        <v>0</v>
      </c>
      <c r="S137">
        <f>_xll.ciqfunctions.udf.CIQ(A137, "IQ_BETA_1YR_RSQ", F137)</f>
        <v>0</v>
      </c>
      <c r="T137">
        <f>_xll.ciqfunctions.udf.CIQ(A137, "IQ_VALUE_TRADED", F137)</f>
        <v>0</v>
      </c>
    </row>
    <row r="138" spans="1:20" x14ac:dyDescent="0.3">
      <c r="A138" t="s">
        <v>455</v>
      </c>
      <c r="B138">
        <v>18.420000000000002</v>
      </c>
      <c r="C138" t="s">
        <v>456</v>
      </c>
      <c r="D138" t="s">
        <v>457</v>
      </c>
      <c r="E138" t="s">
        <v>197</v>
      </c>
      <c r="F138" s="1">
        <v>45313</v>
      </c>
      <c r="G138" t="s">
        <v>458</v>
      </c>
      <c r="H138">
        <v>32</v>
      </c>
      <c r="I138">
        <f>_xll.ciqfunctions.udf.CIQ(A138, "IQ_MARKETCAP", F138)</f>
        <v>421.74232999999998</v>
      </c>
      <c r="J138">
        <f>_xll.ciqfunctions.udf.CIQ(A138, "IQ_PRICE_VOL_HIST_6MTH", F138)</f>
        <v>190.89879999999999</v>
      </c>
      <c r="K138">
        <f>_xll.ciqfunctions.udf.CIQ(A138, "IQ_LASTSALEPRICE", WORKDAY(F138,-1))</f>
        <v>6.82</v>
      </c>
      <c r="L138">
        <f>_xll.ciqfunctions.udf.CIQ(A138, "IQ_LASTSALEPRICE", F138)</f>
        <v>18.420000000000002</v>
      </c>
      <c r="M138">
        <f>_xll.ciqfunctions.udf.CIQ(A138, "IQ_LASTSALEPRICE", WORKDAY(F138,5))</f>
        <v>10.6</v>
      </c>
      <c r="N138">
        <f t="shared" si="4"/>
        <v>0.99357755897179012</v>
      </c>
      <c r="O138">
        <f t="shared" si="5"/>
        <v>0.4409945292626507</v>
      </c>
      <c r="P138">
        <f>LN(_xll.ciqfunctions.udf.CIQ("XBI", "IQ_LASTSALEPRICE", WORKDAY(F138,-1))/_xll.ciqfunctions.udf.CIQ("XBI", "IQ_LASTSALEPRICE", WORKDAY(F138,1)))</f>
        <v>-2.4734639697862139E-2</v>
      </c>
      <c r="Q138">
        <f>LN(_xll.ciqfunctions.udf.CIQ("XBI", "IQ_LASTSALEPRICE", WORKDAY(F138,-1))/_xll.ciqfunctions.udf.CIQ("XBI", "IQ_LASTSALEPRICE", WORKDAY(F138,5)))</f>
        <v>-4.2176619393049578E-2</v>
      </c>
      <c r="R138">
        <f>_xll.ciqfunctions.udf.CIQ(A138, "IQ_SHORT_INTEREST_PERCENT", F138)</f>
        <v>2.7157100000000001</v>
      </c>
      <c r="S138">
        <f>_xll.ciqfunctions.udf.CIQ(A138, "IQ_BETA_1YR_RSQ", F138)</f>
        <v>0.19400999999999999</v>
      </c>
      <c r="T138">
        <f>_xll.ciqfunctions.udf.CIQ(A138, "IQ_VALUE_TRADED", F138)</f>
        <v>666.24045999999998</v>
      </c>
    </row>
    <row r="139" spans="1:20" x14ac:dyDescent="0.3">
      <c r="A139" t="s">
        <v>459</v>
      </c>
      <c r="B139">
        <v>11.77</v>
      </c>
      <c r="C139" t="s">
        <v>460</v>
      </c>
      <c r="D139" t="s">
        <v>363</v>
      </c>
      <c r="E139" t="s">
        <v>76</v>
      </c>
      <c r="F139" s="1">
        <v>45313</v>
      </c>
      <c r="G139" t="s">
        <v>461</v>
      </c>
      <c r="H139">
        <v>31</v>
      </c>
      <c r="I139">
        <f>_xll.ciqfunctions.udf.CIQ(A139, "IQ_MARKETCAP", F139)</f>
        <v>224.51007999999999</v>
      </c>
      <c r="J139">
        <f>_xll.ciqfunctions.udf.CIQ(A139, "IQ_PRICE_VOL_HIST_6MTH", F139)</f>
        <v>82.616100000000003</v>
      </c>
      <c r="K139">
        <f>_xll.ciqfunctions.udf.CIQ(A139, "IQ_LASTSALEPRICE", WORKDAY(F139,-1))</f>
        <v>11.56</v>
      </c>
      <c r="L139">
        <f>_xll.ciqfunctions.udf.CIQ(A139, "IQ_LASTSALEPRICE", F139)</f>
        <v>11.77</v>
      </c>
      <c r="M139">
        <f>_xll.ciqfunctions.udf.CIQ(A139, "IQ_LASTSALEPRICE", WORKDAY(F139,5))</f>
        <v>13.89</v>
      </c>
      <c r="N139">
        <f t="shared" si="4"/>
        <v>1.800305802795394E-2</v>
      </c>
      <c r="O139">
        <f t="shared" si="5"/>
        <v>0.18361829352202091</v>
      </c>
      <c r="P139">
        <f>LN(_xll.ciqfunctions.udf.CIQ("XBI", "IQ_LASTSALEPRICE", WORKDAY(F139,-1))/_xll.ciqfunctions.udf.CIQ("XBI", "IQ_LASTSALEPRICE", WORKDAY(F139,1)))</f>
        <v>-2.4734639697862139E-2</v>
      </c>
      <c r="Q139">
        <f>LN(_xll.ciqfunctions.udf.CIQ("XBI", "IQ_LASTSALEPRICE", WORKDAY(F139,-1))/_xll.ciqfunctions.udf.CIQ("XBI", "IQ_LASTSALEPRICE", WORKDAY(F139,5)))</f>
        <v>-4.2176619393049578E-2</v>
      </c>
      <c r="R139">
        <f>_xll.ciqfunctions.udf.CIQ(A139, "IQ_SHORT_INTEREST_PERCENT", F139)</f>
        <v>10.395949999999999</v>
      </c>
      <c r="S139">
        <f>_xll.ciqfunctions.udf.CIQ(A139, "IQ_BETA_1YR_RSQ", F139)</f>
        <v>7.8560000000000005E-2</v>
      </c>
      <c r="T139">
        <f>_xll.ciqfunctions.udf.CIQ(A139, "IQ_VALUE_TRADED", F139)</f>
        <v>8.6877399999999998</v>
      </c>
    </row>
    <row r="140" spans="1:20" x14ac:dyDescent="0.3">
      <c r="A140" t="s">
        <v>462</v>
      </c>
      <c r="B140">
        <v>51.01</v>
      </c>
      <c r="C140" t="s">
        <v>463</v>
      </c>
      <c r="D140" t="s">
        <v>464</v>
      </c>
      <c r="E140" t="s">
        <v>36</v>
      </c>
      <c r="F140" s="1">
        <v>45313</v>
      </c>
      <c r="G140" t="s">
        <v>465</v>
      </c>
      <c r="H140">
        <v>159</v>
      </c>
      <c r="I140">
        <f>_xll.ciqfunctions.udf.CIQ(A140, "IQ_MARKETCAP", F140)</f>
        <v>7318.5127899999998</v>
      </c>
      <c r="J140">
        <f>_xll.ciqfunctions.udf.CIQ(A140, "IQ_PRICE_VOL_HIST_6MTH", F140)</f>
        <v>36.174900000000001</v>
      </c>
      <c r="K140">
        <f>_xll.ciqfunctions.udf.CIQ(A140, "IQ_LASTSALEPRICE", WORKDAY(F140,-1))</f>
        <v>50.98</v>
      </c>
      <c r="L140">
        <f>_xll.ciqfunctions.udf.CIQ(A140, "IQ_LASTSALEPRICE", F140)</f>
        <v>51.01</v>
      </c>
      <c r="M140">
        <f>_xll.ciqfunctions.udf.CIQ(A140, "IQ_LASTSALEPRICE", WORKDAY(F140,5))</f>
        <v>52.01</v>
      </c>
      <c r="N140">
        <f t="shared" si="4"/>
        <v>5.8829298686586282E-4</v>
      </c>
      <c r="O140">
        <f t="shared" si="5"/>
        <v>2.0002608837011725E-2</v>
      </c>
      <c r="P140">
        <f>LN(_xll.ciqfunctions.udf.CIQ("XBI", "IQ_LASTSALEPRICE", WORKDAY(F140,-1))/_xll.ciqfunctions.udf.CIQ("XBI", "IQ_LASTSALEPRICE", WORKDAY(F140,1)))</f>
        <v>-2.4734639697862139E-2</v>
      </c>
      <c r="Q140">
        <f>LN(_xll.ciqfunctions.udf.CIQ("XBI", "IQ_LASTSALEPRICE", WORKDAY(F140,-1))/_xll.ciqfunctions.udf.CIQ("XBI", "IQ_LASTSALEPRICE", WORKDAY(F140,5)))</f>
        <v>-4.2176619393049578E-2</v>
      </c>
      <c r="R140">
        <f>_xll.ciqfunctions.udf.CIQ(A140, "IQ_SHORT_INTEREST_PERCENT", F140)</f>
        <v>5.7452300000000003</v>
      </c>
      <c r="S140">
        <f>_xll.ciqfunctions.udf.CIQ(A140, "IQ_BETA_1YR_RSQ", F140)</f>
        <v>0.27790999999999999</v>
      </c>
      <c r="T140">
        <f>_xll.ciqfunctions.udf.CIQ(A140, "IQ_VALUE_TRADED", F140)</f>
        <v>73.538719999999998</v>
      </c>
    </row>
    <row r="141" spans="1:20" x14ac:dyDescent="0.3">
      <c r="A141" t="s">
        <v>466</v>
      </c>
      <c r="B141">
        <v>10.24</v>
      </c>
      <c r="C141" t="s">
        <v>467</v>
      </c>
      <c r="D141" t="s">
        <v>468</v>
      </c>
      <c r="E141" t="s">
        <v>76</v>
      </c>
      <c r="F141" s="1">
        <v>45313</v>
      </c>
      <c r="G141" t="s">
        <v>469</v>
      </c>
      <c r="I141">
        <f>_xll.ciqfunctions.udf.CIQ(A141, "IQ_MARKETCAP", F141)</f>
        <v>12.537039999999999</v>
      </c>
      <c r="J141">
        <f>_xll.ciqfunctions.udf.CIQ(A141, "IQ_PRICE_VOL_HIST_6MTH", F141)</f>
        <v>0</v>
      </c>
      <c r="K141">
        <f>_xll.ciqfunctions.udf.CIQ(A141, "IQ_LASTSALEPRICE", WORKDAY(F141,-1))</f>
        <v>0</v>
      </c>
      <c r="L141">
        <f>_xll.ciqfunctions.udf.CIQ(A141, "IQ_LASTSALEPRICE", F141)</f>
        <v>0</v>
      </c>
      <c r="M141">
        <f>_xll.ciqfunctions.udf.CIQ(A141, "IQ_LASTSALEPRICE", WORKDAY(F141,5))</f>
        <v>0</v>
      </c>
      <c r="N141" t="e">
        <f t="shared" si="4"/>
        <v>#DIV/0!</v>
      </c>
      <c r="O141" t="e">
        <f t="shared" si="5"/>
        <v>#DIV/0!</v>
      </c>
      <c r="P141">
        <f>LN(_xll.ciqfunctions.udf.CIQ("XBI", "IQ_LASTSALEPRICE", WORKDAY(F141,-1))/_xll.ciqfunctions.udf.CIQ("XBI", "IQ_LASTSALEPRICE", WORKDAY(F141,1)))</f>
        <v>-2.4734639697862139E-2</v>
      </c>
      <c r="Q141">
        <f>LN(_xll.ciqfunctions.udf.CIQ("XBI", "IQ_LASTSALEPRICE", WORKDAY(F141,-1))/_xll.ciqfunctions.udf.CIQ("XBI", "IQ_LASTSALEPRICE", WORKDAY(F141,5)))</f>
        <v>-4.2176619393049578E-2</v>
      </c>
      <c r="R141">
        <f>_xll.ciqfunctions.udf.CIQ(A141, "IQ_SHORT_INTEREST_PERCENT", F141)</f>
        <v>0</v>
      </c>
      <c r="S141">
        <f>_xll.ciqfunctions.udf.CIQ(A141, "IQ_BETA_1YR_RSQ", F141)</f>
        <v>0</v>
      </c>
      <c r="T141">
        <f>_xll.ciqfunctions.udf.CIQ(A141, "IQ_VALUE_TRADED", F141)</f>
        <v>0</v>
      </c>
    </row>
    <row r="142" spans="1:20" x14ac:dyDescent="0.3">
      <c r="A142" t="s">
        <v>470</v>
      </c>
      <c r="B142">
        <v>2.44</v>
      </c>
      <c r="C142" t="s">
        <v>471</v>
      </c>
      <c r="D142" t="s">
        <v>472</v>
      </c>
      <c r="E142" t="s">
        <v>197</v>
      </c>
      <c r="F142" s="1">
        <v>45313</v>
      </c>
      <c r="G142" t="s">
        <v>473</v>
      </c>
      <c r="I142">
        <f>_xll.ciqfunctions.udf.CIQ(A142, "IQ_MARKETCAP", F142)</f>
        <v>99.334299999999999</v>
      </c>
      <c r="J142">
        <f>_xll.ciqfunctions.udf.CIQ(A142, "IQ_PRICE_VOL_HIST_6MTH", F142)</f>
        <v>76.942999999999998</v>
      </c>
      <c r="K142">
        <f>_xll.ciqfunctions.udf.CIQ(A142, "IQ_LASTSALEPRICE", WORKDAY(F142,-1))</f>
        <v>179.25045</v>
      </c>
      <c r="L142">
        <f>_xll.ciqfunctions.udf.CIQ(A142, "IQ_LASTSALEPRICE", F142)</f>
        <v>183.00046</v>
      </c>
      <c r="M142">
        <f>_xll.ciqfunctions.udf.CIQ(A142, "IQ_LASTSALEPRICE", WORKDAY(F142,5))</f>
        <v>266.25067000000001</v>
      </c>
      <c r="N142">
        <f t="shared" si="4"/>
        <v>2.0704676562634246E-2</v>
      </c>
      <c r="O142">
        <f t="shared" si="5"/>
        <v>0.39565424351556405</v>
      </c>
      <c r="P142">
        <f>LN(_xll.ciqfunctions.udf.CIQ("XBI", "IQ_LASTSALEPRICE", WORKDAY(F142,-1))/_xll.ciqfunctions.udf.CIQ("XBI", "IQ_LASTSALEPRICE", WORKDAY(F142,1)))</f>
        <v>-2.4734639697862139E-2</v>
      </c>
      <c r="Q142">
        <f>LN(_xll.ciqfunctions.udf.CIQ("XBI", "IQ_LASTSALEPRICE", WORKDAY(F142,-1))/_xll.ciqfunctions.udf.CIQ("XBI", "IQ_LASTSALEPRICE", WORKDAY(F142,5)))</f>
        <v>-4.2176619393049578E-2</v>
      </c>
      <c r="R142">
        <f>_xll.ciqfunctions.udf.CIQ(A142, "IQ_SHORT_INTEREST_PERCENT", F142)</f>
        <v>0.18901999999999999</v>
      </c>
      <c r="S142">
        <f>_xll.ciqfunctions.udf.CIQ(A142, "IQ_BETA_1YR_RSQ", F142)</f>
        <v>5.994E-2</v>
      </c>
      <c r="T142">
        <f>_xll.ciqfunctions.udf.CIQ(A142, "IQ_VALUE_TRADED", F142)</f>
        <v>0.43152000000000001</v>
      </c>
    </row>
    <row r="143" spans="1:20" x14ac:dyDescent="0.3">
      <c r="A143" t="s">
        <v>474</v>
      </c>
      <c r="B143">
        <v>0.75</v>
      </c>
      <c r="C143" t="s">
        <v>475</v>
      </c>
      <c r="D143" t="s">
        <v>476</v>
      </c>
      <c r="E143" t="s">
        <v>76</v>
      </c>
      <c r="F143" s="1">
        <v>45313</v>
      </c>
      <c r="G143" t="s">
        <v>477</v>
      </c>
      <c r="H143">
        <v>4</v>
      </c>
      <c r="I143">
        <f>_xll.ciqfunctions.udf.CIQ(A143, "IQ_MARKETCAP", F143)</f>
        <v>4.35541</v>
      </c>
      <c r="J143">
        <f>_xll.ciqfunctions.udf.CIQ(A143, "IQ_PRICE_VOL_HIST_6MTH", F143)</f>
        <v>129.64859999999999</v>
      </c>
      <c r="K143">
        <f>_xll.ciqfunctions.udf.CIQ(A143, "IQ_LASTSALEPRICE", WORKDAY(F143,-1))</f>
        <v>37.560020000000002</v>
      </c>
      <c r="L143">
        <f>_xll.ciqfunctions.udf.CIQ(A143, "IQ_LASTSALEPRICE", F143)</f>
        <v>45.060020000000002</v>
      </c>
      <c r="M143">
        <f>_xll.ciqfunctions.udf.CIQ(A143, "IQ_LASTSALEPRICE", WORKDAY(F143,5))</f>
        <v>31.03201</v>
      </c>
      <c r="N143">
        <f t="shared" si="4"/>
        <v>0.18205519203535717</v>
      </c>
      <c r="O143">
        <f t="shared" si="5"/>
        <v>-0.19092093443566743</v>
      </c>
      <c r="P143">
        <f>LN(_xll.ciqfunctions.udf.CIQ("XBI", "IQ_LASTSALEPRICE", WORKDAY(F143,-1))/_xll.ciqfunctions.udf.CIQ("XBI", "IQ_LASTSALEPRICE", WORKDAY(F143,1)))</f>
        <v>-2.4734639697862139E-2</v>
      </c>
      <c r="Q143">
        <f>LN(_xll.ciqfunctions.udf.CIQ("XBI", "IQ_LASTSALEPRICE", WORKDAY(F143,-1))/_xll.ciqfunctions.udf.CIQ("XBI", "IQ_LASTSALEPRICE", WORKDAY(F143,5)))</f>
        <v>-4.2176619393049578E-2</v>
      </c>
      <c r="R143">
        <f>_xll.ciqfunctions.udf.CIQ(A143, "IQ_SHORT_INTEREST_PERCENT", F143)</f>
        <v>6.2642699999999998</v>
      </c>
      <c r="S143">
        <f>_xll.ciqfunctions.udf.CIQ(A143, "IQ_BETA_1YR_RSQ", F143)</f>
        <v>3.9899999999999998E-2</v>
      </c>
      <c r="T143">
        <f>_xll.ciqfunctions.udf.CIQ(A143, "IQ_VALUE_TRADED", F143)</f>
        <v>0.34511999999999998</v>
      </c>
    </row>
    <row r="144" spans="1:20" x14ac:dyDescent="0.3">
      <c r="A144" t="s">
        <v>478</v>
      </c>
      <c r="B144">
        <v>77.62</v>
      </c>
      <c r="C144" t="s">
        <v>479</v>
      </c>
      <c r="D144" t="s">
        <v>253</v>
      </c>
      <c r="E144" t="s">
        <v>36</v>
      </c>
      <c r="F144" s="1">
        <v>45313</v>
      </c>
      <c r="G144" t="s">
        <v>480</v>
      </c>
      <c r="I144">
        <f>_xll.ciqfunctions.udf.CIQ(A144, "IQ_MARKETCAP", F144)</f>
        <v>97727.065830000007</v>
      </c>
      <c r="J144">
        <f>_xll.ciqfunctions.udf.CIQ(A144, "IQ_PRICE_VOL_HIST_6MTH", F144)</f>
        <v>25.6097</v>
      </c>
      <c r="K144">
        <f>_xll.ciqfunctions.udf.CIQ(A144, "IQ_LASTSALEPRICE", WORKDAY(F144,-1))</f>
        <v>87.29</v>
      </c>
      <c r="L144">
        <f>_xll.ciqfunctions.udf.CIQ(A144, "IQ_LASTSALEPRICE", F144)</f>
        <v>78.430000000000007</v>
      </c>
      <c r="M144">
        <f>_xll.ciqfunctions.udf.CIQ(A144, "IQ_LASTSALEPRICE", WORKDAY(F144,5))</f>
        <v>79.069999999999993</v>
      </c>
      <c r="N144">
        <f t="shared" si="4"/>
        <v>-0.10702940152268328</v>
      </c>
      <c r="O144">
        <f t="shared" si="5"/>
        <v>-9.8902372664422894E-2</v>
      </c>
      <c r="P144">
        <f>LN(_xll.ciqfunctions.udf.CIQ("XBI", "IQ_LASTSALEPRICE", WORKDAY(F144,-1))/_xll.ciqfunctions.udf.CIQ("XBI", "IQ_LASTSALEPRICE", WORKDAY(F144,1)))</f>
        <v>-2.4734639697862139E-2</v>
      </c>
      <c r="Q144">
        <f>LN(_xll.ciqfunctions.udf.CIQ("XBI", "IQ_LASTSALEPRICE", WORKDAY(F144,-1))/_xll.ciqfunctions.udf.CIQ("XBI", "IQ_LASTSALEPRICE", WORKDAY(F144,5)))</f>
        <v>-4.2176619393049578E-2</v>
      </c>
      <c r="R144">
        <f>_xll.ciqfunctions.udf.CIQ(A144, "IQ_SHORT_INTEREST_PERCENT", F144)</f>
        <v>1.36744</v>
      </c>
      <c r="S144">
        <f>_xll.ciqfunctions.udf.CIQ(A144, "IQ_BETA_1YR_RSQ", F144)</f>
        <v>0.14949000000000001</v>
      </c>
      <c r="T144">
        <f>_xll.ciqfunctions.udf.CIQ(A144, "IQ_VALUE_TRADED", F144)</f>
        <v>1598.2897599999999</v>
      </c>
    </row>
    <row r="145" spans="1:20" x14ac:dyDescent="0.3">
      <c r="A145" t="s">
        <v>288</v>
      </c>
      <c r="B145">
        <v>7.3</v>
      </c>
      <c r="C145" t="s">
        <v>481</v>
      </c>
      <c r="D145" t="s">
        <v>482</v>
      </c>
      <c r="E145" t="s">
        <v>22</v>
      </c>
      <c r="F145" s="1">
        <v>45314</v>
      </c>
      <c r="G145" t="s">
        <v>483</v>
      </c>
      <c r="H145">
        <v>12</v>
      </c>
      <c r="I145">
        <f>_xll.ciqfunctions.udf.CIQ(A145, "IQ_MARKETCAP", F145)</f>
        <v>32.29289</v>
      </c>
      <c r="J145">
        <f>_xll.ciqfunctions.udf.CIQ(A145, "IQ_PRICE_VOL_HIST_6MTH", F145)</f>
        <v>101.5123</v>
      </c>
      <c r="K145">
        <f>_xll.ciqfunctions.udf.CIQ(A145, "IQ_LASTSALEPRICE", WORKDAY(F145,-1))</f>
        <v>7.6</v>
      </c>
      <c r="L145">
        <f>_xll.ciqfunctions.udf.CIQ(A145, "IQ_LASTSALEPRICE", F145)</f>
        <v>7.3</v>
      </c>
      <c r="M145">
        <f>_xll.ciqfunctions.udf.CIQ(A145, "IQ_LASTSALEPRICE", WORKDAY(F145,5))</f>
        <v>25.16</v>
      </c>
      <c r="N145">
        <f t="shared" si="4"/>
        <v>-4.027389913793996E-2</v>
      </c>
      <c r="O145">
        <f t="shared" si="5"/>
        <v>1.1971071845399546</v>
      </c>
      <c r="P145">
        <f>LN(_xll.ciqfunctions.udf.CIQ("XBI", "IQ_LASTSALEPRICE", WORKDAY(F145,-1))/_xll.ciqfunctions.udf.CIQ("XBI", "IQ_LASTSALEPRICE", WORKDAY(F145,1)))</f>
        <v>1.4598799421152851E-2</v>
      </c>
      <c r="Q145">
        <f>LN(_xll.ciqfunctions.udf.CIQ("XBI", "IQ_LASTSALEPRICE", WORKDAY(F145,-1))/_xll.ciqfunctions.udf.CIQ("XBI", "IQ_LASTSALEPRICE", WORKDAY(F145,5)))</f>
        <v>2.6999678906123653E-3</v>
      </c>
      <c r="R145">
        <f>_xll.ciqfunctions.udf.CIQ(A145, "IQ_SHORT_INTEREST_PERCENT", F145)</f>
        <v>0.90024999999999999</v>
      </c>
      <c r="S145">
        <f>_xll.ciqfunctions.udf.CIQ(A145, "IQ_BETA_1YR_RSQ", F145)</f>
        <v>2.547E-2</v>
      </c>
      <c r="T145">
        <f>_xll.ciqfunctions.udf.CIQ(A145, "IQ_VALUE_TRADED", F145)</f>
        <v>0.63361000000000001</v>
      </c>
    </row>
    <row r="146" spans="1:20" x14ac:dyDescent="0.3">
      <c r="A146" t="s">
        <v>484</v>
      </c>
      <c r="B146">
        <v>1.38</v>
      </c>
      <c r="C146" t="s">
        <v>485</v>
      </c>
      <c r="D146" t="s">
        <v>486</v>
      </c>
      <c r="E146" t="s">
        <v>89</v>
      </c>
      <c r="F146" s="1">
        <v>45314</v>
      </c>
      <c r="G146" t="s">
        <v>487</v>
      </c>
      <c r="H146">
        <v>1</v>
      </c>
      <c r="I146">
        <f>_xll.ciqfunctions.udf.CIQ(A146, "IQ_MARKETCAP", F146)</f>
        <v>4.40076</v>
      </c>
      <c r="J146">
        <f>_xll.ciqfunctions.udf.CIQ(A146, "IQ_PRICE_VOL_HIST_6MTH", F146)</f>
        <v>77.300299999999993</v>
      </c>
      <c r="K146">
        <f>_xll.ciqfunctions.udf.CIQ(A146, "IQ_LASTSALEPRICE", WORKDAY(F146,-1))</f>
        <v>8.34</v>
      </c>
      <c r="L146">
        <f>_xll.ciqfunctions.udf.CIQ(A146, "IQ_LASTSALEPRICE", F146)</f>
        <v>8.2799999999999994</v>
      </c>
      <c r="M146">
        <f>_xll.ciqfunctions.udf.CIQ(A146, "IQ_LASTSALEPRICE", WORKDAY(F146,5))</f>
        <v>8.2799999999999994</v>
      </c>
      <c r="N146">
        <f t="shared" si="4"/>
        <v>-7.220247973487132E-3</v>
      </c>
      <c r="O146">
        <f t="shared" si="5"/>
        <v>-7.220247973487132E-3</v>
      </c>
      <c r="P146">
        <f>LN(_xll.ciqfunctions.udf.CIQ("XBI", "IQ_LASTSALEPRICE", WORKDAY(F146,-1))/_xll.ciqfunctions.udf.CIQ("XBI", "IQ_LASTSALEPRICE", WORKDAY(F146,1)))</f>
        <v>1.4598799421152851E-2</v>
      </c>
      <c r="Q146">
        <f>LN(_xll.ciqfunctions.udf.CIQ("XBI", "IQ_LASTSALEPRICE", WORKDAY(F146,-1))/_xll.ciqfunctions.udf.CIQ("XBI", "IQ_LASTSALEPRICE", WORKDAY(F146,5)))</f>
        <v>2.6999678906123653E-3</v>
      </c>
      <c r="R146">
        <f>_xll.ciqfunctions.udf.CIQ(A146, "IQ_SHORT_INTEREST_PERCENT", F146)</f>
        <v>0.45606999999999998</v>
      </c>
      <c r="S146">
        <f>_xll.ciqfunctions.udf.CIQ(A146, "IQ_BETA_1YR_RSQ", F146)</f>
        <v>1.3610000000000001E-2</v>
      </c>
      <c r="T146">
        <f>_xll.ciqfunctions.udf.CIQ(A146, "IQ_VALUE_TRADED", F146)</f>
        <v>1.197E-2</v>
      </c>
    </row>
    <row r="147" spans="1:20" x14ac:dyDescent="0.3">
      <c r="A147" t="s">
        <v>488</v>
      </c>
      <c r="B147">
        <v>627.55999999999995</v>
      </c>
      <c r="C147" t="s">
        <v>489</v>
      </c>
      <c r="D147" t="s">
        <v>490</v>
      </c>
      <c r="E147" t="s">
        <v>17</v>
      </c>
      <c r="F147" s="1">
        <v>45314</v>
      </c>
      <c r="G147" t="s">
        <v>491</v>
      </c>
      <c r="H147">
        <v>946</v>
      </c>
      <c r="I147">
        <f>_xll.ciqfunctions.udf.CIQ(A147, "IQ_MARKETCAP", F147)</f>
        <v>566275.78099</v>
      </c>
      <c r="J147">
        <f>_xll.ciqfunctions.udf.CIQ(A147, "IQ_PRICE_VOL_HIST_6MTH", F147)</f>
        <v>32.130299999999998</v>
      </c>
      <c r="K147">
        <f>_xll.ciqfunctions.udf.CIQ(A147, "IQ_LASTSALEPRICE", WORKDAY(F147,-1))</f>
        <v>630.88</v>
      </c>
      <c r="L147">
        <f>_xll.ciqfunctions.udf.CIQ(A147, "IQ_LASTSALEPRICE", F147)</f>
        <v>629.67999999999995</v>
      </c>
      <c r="M147">
        <f>_xll.ciqfunctions.udf.CIQ(A147, "IQ_LASTSALEPRICE", WORKDAY(F147,5))</f>
        <v>644.98</v>
      </c>
      <c r="N147">
        <f t="shared" si="4"/>
        <v>-1.9039162951223511E-3</v>
      </c>
      <c r="O147">
        <f t="shared" si="5"/>
        <v>2.2103638433767114E-2</v>
      </c>
      <c r="P147">
        <f>LN(_xll.ciqfunctions.udf.CIQ("XBI", "IQ_LASTSALEPRICE", WORKDAY(F147,-1))/_xll.ciqfunctions.udf.CIQ("XBI", "IQ_LASTSALEPRICE", WORKDAY(F147,1)))</f>
        <v>1.4598799421152851E-2</v>
      </c>
      <c r="Q147">
        <f>LN(_xll.ciqfunctions.udf.CIQ("XBI", "IQ_LASTSALEPRICE", WORKDAY(F147,-1))/_xll.ciqfunctions.udf.CIQ("XBI", "IQ_LASTSALEPRICE", WORKDAY(F147,5)))</f>
        <v>2.6999678906123653E-3</v>
      </c>
      <c r="R147">
        <f>_xll.ciqfunctions.udf.CIQ(A147, "IQ_SHORT_INTEREST_PERCENT", F147)</f>
        <v>0.56637000000000004</v>
      </c>
      <c r="S147">
        <f>_xll.ciqfunctions.udf.CIQ(A147, "IQ_BETA_1YR_RSQ", F147)</f>
        <v>7.4000000000000003E-3</v>
      </c>
      <c r="T147">
        <f>_xll.ciqfunctions.udf.CIQ(A147, "IQ_VALUE_TRADED", F147)</f>
        <v>1589.9313</v>
      </c>
    </row>
    <row r="148" spans="1:20" x14ac:dyDescent="0.3">
      <c r="A148" t="s">
        <v>492</v>
      </c>
      <c r="B148">
        <v>3.71</v>
      </c>
      <c r="C148" t="s">
        <v>493</v>
      </c>
      <c r="D148" t="s">
        <v>494</v>
      </c>
      <c r="E148" t="s">
        <v>184</v>
      </c>
      <c r="F148" s="1">
        <v>45314</v>
      </c>
      <c r="G148" t="s">
        <v>495</v>
      </c>
      <c r="H148">
        <v>59</v>
      </c>
      <c r="I148">
        <f>_xll.ciqfunctions.udf.CIQ(A148, "IQ_MARKETCAP", F148)</f>
        <v>213.44372000000001</v>
      </c>
      <c r="J148">
        <f>_xll.ciqfunctions.udf.CIQ(A148, "IQ_PRICE_VOL_HIST_6MTH", F148)</f>
        <v>58.279200000000003</v>
      </c>
      <c r="K148">
        <f>_xll.ciqfunctions.udf.CIQ(A148, "IQ_LASTSALEPRICE", WORKDAY(F148,-1))</f>
        <v>3.79</v>
      </c>
      <c r="L148">
        <f>_xll.ciqfunctions.udf.CIQ(A148, "IQ_LASTSALEPRICE", F148)</f>
        <v>3.71</v>
      </c>
      <c r="M148">
        <f>_xll.ciqfunctions.udf.CIQ(A148, "IQ_LASTSALEPRICE", WORKDAY(F148,5))</f>
        <v>3.65</v>
      </c>
      <c r="N148">
        <f t="shared" si="4"/>
        <v>-2.1334142474991172E-2</v>
      </c>
      <c r="O148">
        <f t="shared" si="5"/>
        <v>-3.7638851499934921E-2</v>
      </c>
      <c r="P148">
        <f>LN(_xll.ciqfunctions.udf.CIQ("XBI", "IQ_LASTSALEPRICE", WORKDAY(F148,-1))/_xll.ciqfunctions.udf.CIQ("XBI", "IQ_LASTSALEPRICE", WORKDAY(F148,1)))</f>
        <v>1.4598799421152851E-2</v>
      </c>
      <c r="Q148">
        <f>LN(_xll.ciqfunctions.udf.CIQ("XBI", "IQ_LASTSALEPRICE", WORKDAY(F148,-1))/_xll.ciqfunctions.udf.CIQ("XBI", "IQ_LASTSALEPRICE", WORKDAY(F148,5)))</f>
        <v>2.6999678906123653E-3</v>
      </c>
      <c r="R148">
        <f>_xll.ciqfunctions.udf.CIQ(A148, "IQ_SHORT_INTEREST_PERCENT", F148)</f>
        <v>3.0107200000000001</v>
      </c>
      <c r="S148">
        <f>_xll.ciqfunctions.udf.CIQ(A148, "IQ_BETA_1YR_RSQ", F148)</f>
        <v>1.8120000000000001E-2</v>
      </c>
      <c r="T148">
        <f>_xll.ciqfunctions.udf.CIQ(A148, "IQ_VALUE_TRADED", F148)</f>
        <v>4.2103900000000003</v>
      </c>
    </row>
    <row r="149" spans="1:20" x14ac:dyDescent="0.3">
      <c r="A149" t="s">
        <v>496</v>
      </c>
      <c r="B149">
        <v>2.2000000000000002</v>
      </c>
      <c r="C149" t="s">
        <v>497</v>
      </c>
      <c r="D149" t="s">
        <v>498</v>
      </c>
      <c r="E149" t="s">
        <v>160</v>
      </c>
      <c r="F149" s="1">
        <v>45314</v>
      </c>
      <c r="G149" t="s">
        <v>499</v>
      </c>
      <c r="H149">
        <v>153</v>
      </c>
      <c r="I149">
        <f>_xll.ciqfunctions.udf.CIQ(A149, "IQ_MARKETCAP", F149)</f>
        <v>330.15980999999999</v>
      </c>
      <c r="J149">
        <f>_xll.ciqfunctions.udf.CIQ(A149, "IQ_PRICE_VOL_HIST_6MTH", F149)</f>
        <v>117.67310000000001</v>
      </c>
      <c r="K149">
        <f>_xll.ciqfunctions.udf.CIQ(A149, "IQ_LASTSALEPRICE", WORKDAY(F149,-1))</f>
        <v>2.34</v>
      </c>
      <c r="L149">
        <f>_xll.ciqfunctions.udf.CIQ(A149, "IQ_LASTSALEPRICE", F149)</f>
        <v>2.2000000000000002</v>
      </c>
      <c r="M149">
        <f>_xll.ciqfunctions.udf.CIQ(A149, "IQ_LASTSALEPRICE", WORKDAY(F149,5))</f>
        <v>2.4900000000000002</v>
      </c>
      <c r="N149">
        <f t="shared" si="4"/>
        <v>-6.1693569005339781E-2</v>
      </c>
      <c r="O149">
        <f t="shared" si="5"/>
        <v>6.2131781107006387E-2</v>
      </c>
      <c r="P149">
        <f>LN(_xll.ciqfunctions.udf.CIQ("XBI", "IQ_LASTSALEPRICE", WORKDAY(F149,-1))/_xll.ciqfunctions.udf.CIQ("XBI", "IQ_LASTSALEPRICE", WORKDAY(F149,1)))</f>
        <v>1.4598799421152851E-2</v>
      </c>
      <c r="Q149">
        <f>LN(_xll.ciqfunctions.udf.CIQ("XBI", "IQ_LASTSALEPRICE", WORKDAY(F149,-1))/_xll.ciqfunctions.udf.CIQ("XBI", "IQ_LASTSALEPRICE", WORKDAY(F149,5)))</f>
        <v>2.6999678906123653E-3</v>
      </c>
      <c r="R149">
        <f>_xll.ciqfunctions.udf.CIQ(A149, "IQ_SHORT_INTEREST_PERCENT", F149)</f>
        <v>13.46927</v>
      </c>
      <c r="S149">
        <f>_xll.ciqfunctions.udf.CIQ(A149, "IQ_BETA_1YR_RSQ", F149)</f>
        <v>5.2729999999999999E-2</v>
      </c>
      <c r="T149">
        <f>_xll.ciqfunctions.udf.CIQ(A149, "IQ_VALUE_TRADED", F149)</f>
        <v>8.9777000000000005</v>
      </c>
    </row>
    <row r="150" spans="1:20" x14ac:dyDescent="0.3">
      <c r="A150" t="s">
        <v>500</v>
      </c>
      <c r="B150">
        <v>15.04</v>
      </c>
      <c r="C150" t="s">
        <v>501</v>
      </c>
      <c r="D150" t="s">
        <v>502</v>
      </c>
      <c r="E150" t="s">
        <v>154</v>
      </c>
      <c r="F150" s="1">
        <v>45315</v>
      </c>
      <c r="G150" t="s">
        <v>503</v>
      </c>
      <c r="H150">
        <v>46</v>
      </c>
      <c r="I150">
        <f>_xll.ciqfunctions.udf.CIQ(A150, "IQ_MARKETCAP", F150)</f>
        <v>464.22944999999999</v>
      </c>
      <c r="J150">
        <f>_xll.ciqfunctions.udf.CIQ(A150, "IQ_PRICE_VOL_HIST_6MTH", F150)</f>
        <v>115.3267</v>
      </c>
      <c r="K150">
        <f>_xll.ciqfunctions.udf.CIQ(A150, "IQ_LASTSALEPRICE", WORKDAY(F150,-1))</f>
        <v>15.11</v>
      </c>
      <c r="L150">
        <f>_xll.ciqfunctions.udf.CIQ(A150, "IQ_LASTSALEPRICE", F150)</f>
        <v>15.04</v>
      </c>
      <c r="M150">
        <f>_xll.ciqfunctions.udf.CIQ(A150, "IQ_LASTSALEPRICE", WORKDAY(F150,5))</f>
        <v>15.7</v>
      </c>
      <c r="N150">
        <f t="shared" si="4"/>
        <v>-4.6434577629544073E-3</v>
      </c>
      <c r="O150">
        <f t="shared" si="5"/>
        <v>3.8303936069614117E-2</v>
      </c>
      <c r="P150">
        <f>LN(_xll.ciqfunctions.udf.CIQ("XBI", "IQ_LASTSALEPRICE", WORKDAY(F150,-1))/_xll.ciqfunctions.udf.CIQ("XBI", "IQ_LASTSALEPRICE", WORKDAY(F150,1)))</f>
        <v>8.2147538981762851E-3</v>
      </c>
      <c r="Q150">
        <f>LN(_xll.ciqfunctions.udf.CIQ("XBI", "IQ_LASTSALEPRICE", WORKDAY(F150,-1))/_xll.ciqfunctions.udf.CIQ("XBI", "IQ_LASTSALEPRICE", WORKDAY(F150,5)))</f>
        <v>2.037883271926047E-2</v>
      </c>
      <c r="R150">
        <f>_xll.ciqfunctions.udf.CIQ(A150, "IQ_SHORT_INTEREST_PERCENT", F150)</f>
        <v>10.98551</v>
      </c>
      <c r="S150">
        <f>_xll.ciqfunctions.udf.CIQ(A150, "IQ_BETA_1YR_RSQ", F150)</f>
        <v>2.5700000000000001E-2</v>
      </c>
      <c r="T150">
        <f>_xll.ciqfunctions.udf.CIQ(A150, "IQ_VALUE_TRADED", F150)</f>
        <v>3.1922999999999999</v>
      </c>
    </row>
    <row r="151" spans="1:20" x14ac:dyDescent="0.3">
      <c r="A151" t="s">
        <v>504</v>
      </c>
      <c r="B151">
        <v>9.09</v>
      </c>
      <c r="C151" t="s">
        <v>505</v>
      </c>
      <c r="D151" t="s">
        <v>506</v>
      </c>
      <c r="E151" t="s">
        <v>36</v>
      </c>
      <c r="F151" s="1">
        <v>45315</v>
      </c>
      <c r="G151" t="s">
        <v>507</v>
      </c>
      <c r="H151">
        <v>19</v>
      </c>
      <c r="I151">
        <f>_xll.ciqfunctions.udf.CIQ(A151, "IQ_MARKETCAP", F151)</f>
        <v>93.284059999999997</v>
      </c>
      <c r="J151">
        <f>_xll.ciqfunctions.udf.CIQ(A151, "IQ_PRICE_VOL_HIST_6MTH", F151)</f>
        <v>110.18170000000001</v>
      </c>
      <c r="K151">
        <f>_xll.ciqfunctions.udf.CIQ(A151, "IQ_LASTSALEPRICE", WORKDAY(F151,-1))</f>
        <v>11.64</v>
      </c>
      <c r="L151">
        <f>_xll.ciqfunctions.udf.CIQ(A151, "IQ_LASTSALEPRICE", F151)</f>
        <v>9.09</v>
      </c>
      <c r="M151">
        <f>_xll.ciqfunctions.udf.CIQ(A151, "IQ_LASTSALEPRICE", WORKDAY(F151,5))</f>
        <v>11.05</v>
      </c>
      <c r="N151">
        <f t="shared" si="4"/>
        <v>-0.24727253411390429</v>
      </c>
      <c r="O151">
        <f t="shared" si="5"/>
        <v>-5.201701433952987E-2</v>
      </c>
      <c r="P151">
        <f>LN(_xll.ciqfunctions.udf.CIQ("XBI", "IQ_LASTSALEPRICE", WORKDAY(F151,-1))/_xll.ciqfunctions.udf.CIQ("XBI", "IQ_LASTSALEPRICE", WORKDAY(F151,1)))</f>
        <v>8.2147538981762851E-3</v>
      </c>
      <c r="Q151">
        <f>LN(_xll.ciqfunctions.udf.CIQ("XBI", "IQ_LASTSALEPRICE", WORKDAY(F151,-1))/_xll.ciqfunctions.udf.CIQ("XBI", "IQ_LASTSALEPRICE", WORKDAY(F151,5)))</f>
        <v>2.037883271926047E-2</v>
      </c>
      <c r="R151">
        <f>_xll.ciqfunctions.udf.CIQ(A151, "IQ_SHORT_INTEREST_PERCENT", F151)</f>
        <v>9.55138</v>
      </c>
      <c r="S151">
        <f>_xll.ciqfunctions.udf.CIQ(A151, "IQ_BETA_1YR_RSQ", F151)</f>
        <v>2.4879999999999999E-2</v>
      </c>
      <c r="T151">
        <f>_xll.ciqfunctions.udf.CIQ(A151, "IQ_VALUE_TRADED", F151)</f>
        <v>11.255039999999999</v>
      </c>
    </row>
    <row r="152" spans="1:20" x14ac:dyDescent="0.3">
      <c r="A152" t="s">
        <v>508</v>
      </c>
      <c r="B152">
        <v>1.5</v>
      </c>
      <c r="C152" t="s">
        <v>509</v>
      </c>
      <c r="D152" t="s">
        <v>510</v>
      </c>
      <c r="E152" t="s">
        <v>22</v>
      </c>
      <c r="F152" s="1">
        <v>45316</v>
      </c>
      <c r="G152" t="s">
        <v>511</v>
      </c>
      <c r="H152">
        <v>2</v>
      </c>
      <c r="I152">
        <f>_xll.ciqfunctions.udf.CIQ(A152, "IQ_MARKETCAP", F152)</f>
        <v>4.7191000000000001</v>
      </c>
      <c r="J152">
        <f>_xll.ciqfunctions.udf.CIQ(A152, "IQ_PRICE_VOL_HIST_6MTH", F152)</f>
        <v>111.4355</v>
      </c>
      <c r="K152">
        <f>_xll.ciqfunctions.udf.CIQ(A152, "IQ_LASTSALEPRICE", WORKDAY(F152,-1))</f>
        <v>19.94999</v>
      </c>
      <c r="L152">
        <f>_xll.ciqfunctions.udf.CIQ(A152, "IQ_LASTSALEPRICE", F152)</f>
        <v>22.49999</v>
      </c>
      <c r="M152">
        <f>_xll.ciqfunctions.udf.CIQ(A152, "IQ_LASTSALEPRICE", WORKDAY(F152,5))</f>
        <v>22.19999</v>
      </c>
      <c r="N152">
        <f t="shared" si="4"/>
        <v>0.12028622268321719</v>
      </c>
      <c r="O152">
        <f t="shared" si="5"/>
        <v>0.10686319634506783</v>
      </c>
      <c r="P152">
        <f>LN(_xll.ciqfunctions.udf.CIQ("XBI", "IQ_LASTSALEPRICE", WORKDAY(F152,-1))/_xll.ciqfunctions.udf.CIQ("XBI", "IQ_LASTSALEPRICE", WORKDAY(F152,1)))</f>
        <v>-5.9104513955595345E-3</v>
      </c>
      <c r="Q152">
        <f>LN(_xll.ciqfunctions.udf.CIQ("XBI", "IQ_LASTSALEPRICE", WORKDAY(F152,-1))/_xll.ciqfunctions.udf.CIQ("XBI", "IQ_LASTSALEPRICE", WORKDAY(F152,5)))</f>
        <v>-1.4149310706988594E-2</v>
      </c>
      <c r="R152">
        <f>_xll.ciqfunctions.udf.CIQ(A152, "IQ_SHORT_INTEREST_PERCENT", F152)</f>
        <v>7.8283100000000001</v>
      </c>
      <c r="S152">
        <f>_xll.ciqfunctions.udf.CIQ(A152, "IQ_BETA_1YR_RSQ", F152)</f>
        <v>1.15E-2</v>
      </c>
      <c r="T152">
        <f>_xll.ciqfunctions.udf.CIQ(A152, "IQ_VALUE_TRADED", F152)</f>
        <v>4.1784100000000004</v>
      </c>
    </row>
    <row r="153" spans="1:20" x14ac:dyDescent="0.3">
      <c r="A153" t="s">
        <v>410</v>
      </c>
      <c r="B153">
        <v>3.25</v>
      </c>
      <c r="C153" t="s">
        <v>512</v>
      </c>
      <c r="D153" t="s">
        <v>513</v>
      </c>
      <c r="E153" t="s">
        <v>27</v>
      </c>
      <c r="F153" s="1">
        <v>45316</v>
      </c>
      <c r="G153" t="s">
        <v>514</v>
      </c>
      <c r="H153">
        <v>4</v>
      </c>
      <c r="I153">
        <f>_xll.ciqfunctions.udf.CIQ(A153, "IQ_MARKETCAP", F153)</f>
        <v>1.56131</v>
      </c>
      <c r="J153">
        <f>_xll.ciqfunctions.udf.CIQ(A153, "IQ_PRICE_VOL_HIST_6MTH", F153)</f>
        <v>197.3261</v>
      </c>
      <c r="K153">
        <f>_xll.ciqfunctions.udf.CIQ(A153, "IQ_LASTSALEPRICE", WORKDAY(F153,-1))</f>
        <v>3.65</v>
      </c>
      <c r="L153">
        <f>_xll.ciqfunctions.udf.CIQ(A153, "IQ_LASTSALEPRICE", F153)</f>
        <v>3.25</v>
      </c>
      <c r="M153">
        <f>_xll.ciqfunctions.udf.CIQ(A153, "IQ_LASTSALEPRICE", WORKDAY(F153,5))</f>
        <v>1.26</v>
      </c>
      <c r="N153">
        <f t="shared" si="4"/>
        <v>-0.11607217125275401</v>
      </c>
      <c r="O153">
        <f t="shared" si="5"/>
        <v>-1.0636154466310135</v>
      </c>
      <c r="P153">
        <f>LN(_xll.ciqfunctions.udf.CIQ("XBI", "IQ_LASTSALEPRICE", WORKDAY(F153,-1))/_xll.ciqfunctions.udf.CIQ("XBI", "IQ_LASTSALEPRICE", WORKDAY(F153,1)))</f>
        <v>-5.9104513955595345E-3</v>
      </c>
      <c r="Q153">
        <f>LN(_xll.ciqfunctions.udf.CIQ("XBI", "IQ_LASTSALEPRICE", WORKDAY(F153,-1))/_xll.ciqfunctions.udf.CIQ("XBI", "IQ_LASTSALEPRICE", WORKDAY(F153,5)))</f>
        <v>-1.4149310706988594E-2</v>
      </c>
      <c r="R153">
        <f>_xll.ciqfunctions.udf.CIQ(A153, "IQ_SHORT_INTEREST_PERCENT", F153)</f>
        <v>9.6494</v>
      </c>
      <c r="S153">
        <f>_xll.ciqfunctions.udf.CIQ(A153, "IQ_BETA_1YR_RSQ", F153)</f>
        <v>1.0399999999999999E-3</v>
      </c>
      <c r="T153">
        <f>_xll.ciqfunctions.udf.CIQ(A153, "IQ_VALUE_TRADED", F153)</f>
        <v>1.08064</v>
      </c>
    </row>
    <row r="154" spans="1:20" x14ac:dyDescent="0.3">
      <c r="A154" t="s">
        <v>515</v>
      </c>
      <c r="B154">
        <v>25.31</v>
      </c>
      <c r="C154" t="s">
        <v>516</v>
      </c>
      <c r="D154" t="s">
        <v>517</v>
      </c>
      <c r="E154" t="s">
        <v>197</v>
      </c>
      <c r="F154" s="1">
        <v>45316</v>
      </c>
      <c r="G154" t="s">
        <v>518</v>
      </c>
      <c r="H154">
        <v>63</v>
      </c>
      <c r="I154">
        <f>_xll.ciqfunctions.udf.CIQ(A154, "IQ_MARKETCAP", F154)</f>
        <v>1124.5978399999999</v>
      </c>
      <c r="J154">
        <f>_xll.ciqfunctions.udf.CIQ(A154, "IQ_PRICE_VOL_HIST_6MTH", F154)</f>
        <v>88.716099999999997</v>
      </c>
      <c r="K154">
        <f>_xll.ciqfunctions.udf.CIQ(A154, "IQ_LASTSALEPRICE", WORKDAY(F154,-1))</f>
        <v>17.02</v>
      </c>
      <c r="L154">
        <f>_xll.ciqfunctions.udf.CIQ(A154, "IQ_LASTSALEPRICE", F154)</f>
        <v>25.31</v>
      </c>
      <c r="M154">
        <f>_xll.ciqfunctions.udf.CIQ(A154, "IQ_LASTSALEPRICE", WORKDAY(F154,5))</f>
        <v>38</v>
      </c>
      <c r="N154">
        <f t="shared" si="4"/>
        <v>0.3968104514118046</v>
      </c>
      <c r="O154">
        <f t="shared" si="5"/>
        <v>0.80319703658115771</v>
      </c>
      <c r="P154">
        <f>LN(_xll.ciqfunctions.udf.CIQ("XBI", "IQ_LASTSALEPRICE", WORKDAY(F154,-1))/_xll.ciqfunctions.udf.CIQ("XBI", "IQ_LASTSALEPRICE", WORKDAY(F154,1)))</f>
        <v>-5.9104513955595345E-3</v>
      </c>
      <c r="Q154">
        <f>LN(_xll.ciqfunctions.udf.CIQ("XBI", "IQ_LASTSALEPRICE", WORKDAY(F154,-1))/_xll.ciqfunctions.udf.CIQ("XBI", "IQ_LASTSALEPRICE", WORKDAY(F154,5)))</f>
        <v>-1.4149310706988594E-2</v>
      </c>
      <c r="R154">
        <f>_xll.ciqfunctions.udf.CIQ(A154, "IQ_SHORT_INTEREST_PERCENT", F154)</f>
        <v>13.61666</v>
      </c>
      <c r="S154">
        <f>_xll.ciqfunctions.udf.CIQ(A154, "IQ_BETA_1YR_RSQ", F154)</f>
        <v>6.404E-2</v>
      </c>
      <c r="T154">
        <f>_xll.ciqfunctions.udf.CIQ(A154, "IQ_VALUE_TRADED", F154)</f>
        <v>291.27744999999999</v>
      </c>
    </row>
    <row r="155" spans="1:20" x14ac:dyDescent="0.3">
      <c r="A155" t="s">
        <v>519</v>
      </c>
      <c r="B155">
        <v>82.91</v>
      </c>
      <c r="C155" t="s">
        <v>520</v>
      </c>
      <c r="D155" t="s">
        <v>521</v>
      </c>
      <c r="E155" t="s">
        <v>76</v>
      </c>
      <c r="F155" s="1">
        <v>45316</v>
      </c>
      <c r="G155" t="s">
        <v>522</v>
      </c>
      <c r="H155">
        <v>119</v>
      </c>
      <c r="I155">
        <f>_xll.ciqfunctions.udf.CIQ(A155, "IQ_MARKETCAP", F155)</f>
        <v>8129.6278700000003</v>
      </c>
      <c r="J155">
        <f>_xll.ciqfunctions.udf.CIQ(A155, "IQ_PRICE_VOL_HIST_6MTH", F155)</f>
        <v>107.87949999999999</v>
      </c>
      <c r="K155">
        <f>_xll.ciqfunctions.udf.CIQ(A155, "IQ_LASTSALEPRICE", WORKDAY(F155,-1))</f>
        <v>81.77</v>
      </c>
      <c r="L155">
        <f>_xll.ciqfunctions.udf.CIQ(A155, "IQ_LASTSALEPRICE", F155)</f>
        <v>82.91</v>
      </c>
      <c r="M155">
        <f>_xll.ciqfunctions.udf.CIQ(A155, "IQ_LASTSALEPRICE", WORKDAY(F155,5))</f>
        <v>81.25</v>
      </c>
      <c r="N155">
        <f t="shared" si="4"/>
        <v>1.3845253954241488E-2</v>
      </c>
      <c r="O155">
        <f t="shared" si="5"/>
        <v>-6.379606964038928E-3</v>
      </c>
      <c r="P155">
        <f>LN(_xll.ciqfunctions.udf.CIQ("XBI", "IQ_LASTSALEPRICE", WORKDAY(F155,-1))/_xll.ciqfunctions.udf.CIQ("XBI", "IQ_LASTSALEPRICE", WORKDAY(F155,1)))</f>
        <v>-5.9104513955595345E-3</v>
      </c>
      <c r="Q155">
        <f>LN(_xll.ciqfunctions.udf.CIQ("XBI", "IQ_LASTSALEPRICE", WORKDAY(F155,-1))/_xll.ciqfunctions.udf.CIQ("XBI", "IQ_LASTSALEPRICE", WORKDAY(F155,5)))</f>
        <v>-1.4149310706988594E-2</v>
      </c>
      <c r="R155">
        <f>_xll.ciqfunctions.udf.CIQ(A155, "IQ_SHORT_INTEREST_PERCENT", F155)</f>
        <v>14.02121</v>
      </c>
      <c r="S155">
        <f>_xll.ciqfunctions.udf.CIQ(A155, "IQ_BETA_1YR_RSQ", F155)</f>
        <v>2.1170000000000001E-2</v>
      </c>
      <c r="T155">
        <f>_xll.ciqfunctions.udf.CIQ(A155, "IQ_VALUE_TRADED", F155)</f>
        <v>144.08456000000001</v>
      </c>
    </row>
    <row r="156" spans="1:20" x14ac:dyDescent="0.3">
      <c r="A156" t="s">
        <v>523</v>
      </c>
      <c r="B156">
        <v>22.09</v>
      </c>
      <c r="C156" t="s">
        <v>524</v>
      </c>
      <c r="D156" t="s">
        <v>525</v>
      </c>
      <c r="E156" t="s">
        <v>36</v>
      </c>
      <c r="F156" s="1">
        <v>45316</v>
      </c>
      <c r="G156" t="s">
        <v>526</v>
      </c>
      <c r="H156">
        <v>269</v>
      </c>
      <c r="I156">
        <f>_xll.ciqfunctions.udf.CIQ(A156, "IQ_MARKETCAP", F156)</f>
        <v>6869.4181600000002</v>
      </c>
      <c r="J156">
        <f>_xll.ciqfunctions.udf.CIQ(A156, "IQ_PRICE_VOL_HIST_6MTH", F156)</f>
        <v>28.865300000000001</v>
      </c>
      <c r="K156">
        <f>_xll.ciqfunctions.udf.CIQ(A156, "IQ_LASTSALEPRICE", WORKDAY(F156,-1))</f>
        <v>22.11</v>
      </c>
      <c r="L156">
        <f>_xll.ciqfunctions.udf.CIQ(A156, "IQ_LASTSALEPRICE", F156)</f>
        <v>22.09</v>
      </c>
      <c r="M156">
        <f>_xll.ciqfunctions.udf.CIQ(A156, "IQ_LASTSALEPRICE", WORKDAY(F156,5))</f>
        <v>21.75</v>
      </c>
      <c r="N156">
        <f t="shared" si="4"/>
        <v>-9.0497743732911732E-4</v>
      </c>
      <c r="O156">
        <f t="shared" si="5"/>
        <v>-1.6416237334661753E-2</v>
      </c>
      <c r="P156">
        <f>LN(_xll.ciqfunctions.udf.CIQ("XBI", "IQ_LASTSALEPRICE", WORKDAY(F156,-1))/_xll.ciqfunctions.udf.CIQ("XBI", "IQ_LASTSALEPRICE", WORKDAY(F156,1)))</f>
        <v>-5.9104513955595345E-3</v>
      </c>
      <c r="Q156">
        <f>LN(_xll.ciqfunctions.udf.CIQ("XBI", "IQ_LASTSALEPRICE", WORKDAY(F156,-1))/_xll.ciqfunctions.udf.CIQ("XBI", "IQ_LASTSALEPRICE", WORKDAY(F156,5)))</f>
        <v>-1.4149310706988594E-2</v>
      </c>
      <c r="R156">
        <f>_xll.ciqfunctions.udf.CIQ(A156, "IQ_SHORT_INTEREST_PERCENT", F156)</f>
        <v>2.7538200000000002</v>
      </c>
      <c r="S156">
        <f>_xll.ciqfunctions.udf.CIQ(A156, "IQ_BETA_1YR_RSQ", F156)</f>
        <v>0.12204</v>
      </c>
      <c r="T156">
        <f>_xll.ciqfunctions.udf.CIQ(A156, "IQ_VALUE_TRADED", F156)</f>
        <v>66.65898</v>
      </c>
    </row>
    <row r="157" spans="1:20" x14ac:dyDescent="0.3">
      <c r="A157" t="s">
        <v>527</v>
      </c>
      <c r="B157">
        <v>27.99</v>
      </c>
      <c r="C157" t="s">
        <v>524</v>
      </c>
      <c r="D157" t="s">
        <v>525</v>
      </c>
      <c r="E157" t="s">
        <v>36</v>
      </c>
      <c r="F157" s="1">
        <v>45316</v>
      </c>
      <c r="G157" t="s">
        <v>526</v>
      </c>
      <c r="H157">
        <v>328</v>
      </c>
      <c r="I157">
        <f>_xll.ciqfunctions.udf.CIQ(A157, "IQ_MARKETCAP", F157)</f>
        <v>8848.7084699999996</v>
      </c>
      <c r="J157">
        <f>_xll.ciqfunctions.udf.CIQ(A157, "IQ_PRICE_VOL_HIST_6MTH", F157)</f>
        <v>0</v>
      </c>
      <c r="K157">
        <f>_xll.ciqfunctions.udf.CIQ(A157, "IQ_LASTSALEPRICE", WORKDAY(F157,-1))</f>
        <v>0</v>
      </c>
      <c r="L157">
        <f>_xll.ciqfunctions.udf.CIQ(A157, "IQ_LASTSALEPRICE", F157)</f>
        <v>0</v>
      </c>
      <c r="M157">
        <f>_xll.ciqfunctions.udf.CIQ(A157, "IQ_LASTSALEPRICE", WORKDAY(F157,5))</f>
        <v>0</v>
      </c>
      <c r="N157" t="e">
        <f t="shared" si="4"/>
        <v>#DIV/0!</v>
      </c>
      <c r="O157" t="e">
        <f t="shared" si="5"/>
        <v>#DIV/0!</v>
      </c>
      <c r="P157">
        <f>LN(_xll.ciqfunctions.udf.CIQ("XBI", "IQ_LASTSALEPRICE", WORKDAY(F157,-1))/_xll.ciqfunctions.udf.CIQ("XBI", "IQ_LASTSALEPRICE", WORKDAY(F157,1)))</f>
        <v>-5.9104513955595345E-3</v>
      </c>
      <c r="Q157">
        <f>LN(_xll.ciqfunctions.udf.CIQ("XBI", "IQ_LASTSALEPRICE", WORKDAY(F157,-1))/_xll.ciqfunctions.udf.CIQ("XBI", "IQ_LASTSALEPRICE", WORKDAY(F157,5)))</f>
        <v>-1.4149310706988594E-2</v>
      </c>
      <c r="R157">
        <f>_xll.ciqfunctions.udf.CIQ(A157, "IQ_SHORT_INTEREST_PERCENT", F157)</f>
        <v>0</v>
      </c>
      <c r="S157">
        <f>_xll.ciqfunctions.udf.CIQ(A157, "IQ_BETA_1YR_RSQ", F157)</f>
        <v>0</v>
      </c>
      <c r="T157">
        <f>_xll.ciqfunctions.udf.CIQ(A157, "IQ_VALUE_TRADED", F157)</f>
        <v>0</v>
      </c>
    </row>
    <row r="158" spans="1:20" x14ac:dyDescent="0.3">
      <c r="A158" t="s">
        <v>528</v>
      </c>
      <c r="B158">
        <v>14.91</v>
      </c>
      <c r="C158" t="s">
        <v>529</v>
      </c>
      <c r="D158" t="s">
        <v>183</v>
      </c>
      <c r="E158" t="s">
        <v>89</v>
      </c>
      <c r="F158" s="1">
        <v>45316</v>
      </c>
      <c r="G158" t="s">
        <v>530</v>
      </c>
      <c r="H158">
        <v>96</v>
      </c>
      <c r="I158">
        <f>_xll.ciqfunctions.udf.CIQ(A158, "IQ_MARKETCAP", F158)</f>
        <v>1075.65598</v>
      </c>
      <c r="J158">
        <f>_xll.ciqfunctions.udf.CIQ(A158, "IQ_PRICE_VOL_HIST_6MTH", F158)</f>
        <v>83.503100000000003</v>
      </c>
      <c r="K158">
        <f>_xll.ciqfunctions.udf.CIQ(A158, "IQ_LASTSALEPRICE", WORKDAY(F158,-1))</f>
        <v>14.74</v>
      </c>
      <c r="L158">
        <f>_xll.ciqfunctions.udf.CIQ(A158, "IQ_LASTSALEPRICE", F158)</f>
        <v>14.91</v>
      </c>
      <c r="M158">
        <f>_xll.ciqfunctions.udf.CIQ(A158, "IQ_LASTSALEPRICE", WORKDAY(F158,5))</f>
        <v>14.94</v>
      </c>
      <c r="N158">
        <f t="shared" si="4"/>
        <v>1.1467242015456508E-2</v>
      </c>
      <c r="O158">
        <f t="shared" si="5"/>
        <v>1.3477292943480641E-2</v>
      </c>
      <c r="P158">
        <f>LN(_xll.ciqfunctions.udf.CIQ("XBI", "IQ_LASTSALEPRICE", WORKDAY(F158,-1))/_xll.ciqfunctions.udf.CIQ("XBI", "IQ_LASTSALEPRICE", WORKDAY(F158,1)))</f>
        <v>-5.9104513955595345E-3</v>
      </c>
      <c r="Q158">
        <f>LN(_xll.ciqfunctions.udf.CIQ("XBI", "IQ_LASTSALEPRICE", WORKDAY(F158,-1))/_xll.ciqfunctions.udf.CIQ("XBI", "IQ_LASTSALEPRICE", WORKDAY(F158,5)))</f>
        <v>-1.4149310706988594E-2</v>
      </c>
      <c r="R158">
        <f>_xll.ciqfunctions.udf.CIQ(A158, "IQ_SHORT_INTEREST_PERCENT", F158)</f>
        <v>16.015519999999999</v>
      </c>
      <c r="S158">
        <f>_xll.ciqfunctions.udf.CIQ(A158, "IQ_BETA_1YR_RSQ", F158)</f>
        <v>1.525E-2</v>
      </c>
      <c r="T158">
        <f>_xll.ciqfunctions.udf.CIQ(A158, "IQ_VALUE_TRADED", F158)</f>
        <v>7.9255800000000001</v>
      </c>
    </row>
    <row r="159" spans="1:20" x14ac:dyDescent="0.3">
      <c r="A159" t="s">
        <v>531</v>
      </c>
      <c r="B159">
        <v>5.0999999999999996</v>
      </c>
      <c r="C159" t="s">
        <v>532</v>
      </c>
      <c r="D159" t="s">
        <v>533</v>
      </c>
      <c r="E159" t="s">
        <v>46</v>
      </c>
      <c r="F159" s="1">
        <v>45316</v>
      </c>
      <c r="G159" t="s">
        <v>534</v>
      </c>
      <c r="H159">
        <v>50</v>
      </c>
      <c r="I159">
        <f>_xll.ciqfunctions.udf.CIQ(A159, "IQ_MARKETCAP", F159)</f>
        <v>6.2815500000000002</v>
      </c>
      <c r="J159">
        <f>_xll.ciqfunctions.udf.CIQ(A159, "IQ_PRICE_VOL_HIST_6MTH", F159)</f>
        <v>232.81</v>
      </c>
      <c r="K159">
        <f>_xll.ciqfunctions.udf.CIQ(A159, "IQ_LASTSALEPRICE", WORKDAY(F159,-1))</f>
        <v>2.0499999999999998</v>
      </c>
      <c r="L159">
        <f>_xll.ciqfunctions.udf.CIQ(A159, "IQ_LASTSALEPRICE", F159)</f>
        <v>5.0999999999999996</v>
      </c>
      <c r="M159">
        <f>_xll.ciqfunctions.udf.CIQ(A159, "IQ_LASTSALEPRICE", WORKDAY(F159,5))</f>
        <v>2.34</v>
      </c>
      <c r="N159">
        <f t="shared" si="4"/>
        <v>0.91140074657996328</v>
      </c>
      <c r="O159">
        <f t="shared" si="5"/>
        <v>0.13231113621929336</v>
      </c>
      <c r="P159">
        <f>LN(_xll.ciqfunctions.udf.CIQ("XBI", "IQ_LASTSALEPRICE", WORKDAY(F159,-1))/_xll.ciqfunctions.udf.CIQ("XBI", "IQ_LASTSALEPRICE", WORKDAY(F159,1)))</f>
        <v>-5.9104513955595345E-3</v>
      </c>
      <c r="Q159">
        <f>LN(_xll.ciqfunctions.udf.CIQ("XBI", "IQ_LASTSALEPRICE", WORKDAY(F159,-1))/_xll.ciqfunctions.udf.CIQ("XBI", "IQ_LASTSALEPRICE", WORKDAY(F159,5)))</f>
        <v>-1.4149310706988594E-2</v>
      </c>
      <c r="R159">
        <f>_xll.ciqfunctions.udf.CIQ(A159, "IQ_SHORT_INTEREST_PERCENT", F159)</f>
        <v>0.72189000000000003</v>
      </c>
      <c r="S159">
        <f>_xll.ciqfunctions.udf.CIQ(A159, "IQ_BETA_1YR_RSQ", F159)</f>
        <v>2.3869999999999999E-2</v>
      </c>
      <c r="T159">
        <f>_xll.ciqfunctions.udf.CIQ(A159, "IQ_VALUE_TRADED", F159)</f>
        <v>377.50898000000001</v>
      </c>
    </row>
    <row r="160" spans="1:20" x14ac:dyDescent="0.3">
      <c r="A160" t="s">
        <v>535</v>
      </c>
      <c r="B160">
        <v>6.8</v>
      </c>
      <c r="C160" t="s">
        <v>536</v>
      </c>
      <c r="D160" t="s">
        <v>537</v>
      </c>
      <c r="E160" t="s">
        <v>17</v>
      </c>
      <c r="F160" s="1">
        <v>45316</v>
      </c>
      <c r="G160" t="s">
        <v>538</v>
      </c>
      <c r="H160">
        <v>47</v>
      </c>
      <c r="I160">
        <f>_xll.ciqfunctions.udf.CIQ(A160, "IQ_MARKETCAP", F160)</f>
        <v>300.1662</v>
      </c>
      <c r="J160">
        <f>_xll.ciqfunctions.udf.CIQ(A160, "IQ_PRICE_VOL_HIST_6MTH", F160)</f>
        <v>0</v>
      </c>
      <c r="K160">
        <f>_xll.ciqfunctions.udf.CIQ(A160, "IQ_LASTSALEPRICE", WORKDAY(F160,-1))</f>
        <v>0</v>
      </c>
      <c r="L160">
        <f>_xll.ciqfunctions.udf.CIQ(A160, "IQ_LASTSALEPRICE", F160)</f>
        <v>0</v>
      </c>
      <c r="M160">
        <f>_xll.ciqfunctions.udf.CIQ(A160, "IQ_LASTSALEPRICE", WORKDAY(F160,5))</f>
        <v>0</v>
      </c>
      <c r="N160" t="e">
        <f t="shared" si="4"/>
        <v>#DIV/0!</v>
      </c>
      <c r="O160" t="e">
        <f t="shared" si="5"/>
        <v>#DIV/0!</v>
      </c>
      <c r="P160">
        <f>LN(_xll.ciqfunctions.udf.CIQ("XBI", "IQ_LASTSALEPRICE", WORKDAY(F160,-1))/_xll.ciqfunctions.udf.CIQ("XBI", "IQ_LASTSALEPRICE", WORKDAY(F160,1)))</f>
        <v>-5.9104513955595345E-3</v>
      </c>
      <c r="Q160">
        <f>LN(_xll.ciqfunctions.udf.CIQ("XBI", "IQ_LASTSALEPRICE", WORKDAY(F160,-1))/_xll.ciqfunctions.udf.CIQ("XBI", "IQ_LASTSALEPRICE", WORKDAY(F160,5)))</f>
        <v>-1.4149310706988594E-2</v>
      </c>
      <c r="R160">
        <f>_xll.ciqfunctions.udf.CIQ(A160, "IQ_SHORT_INTEREST_PERCENT", F160)</f>
        <v>0</v>
      </c>
      <c r="S160">
        <f>_xll.ciqfunctions.udf.CIQ(A160, "IQ_BETA_1YR_RSQ", F160)</f>
        <v>0</v>
      </c>
      <c r="T160">
        <f>_xll.ciqfunctions.udf.CIQ(A160, "IQ_VALUE_TRADED", F160)</f>
        <v>0</v>
      </c>
    </row>
    <row r="161" spans="1:20" x14ac:dyDescent="0.3">
      <c r="A161" t="s">
        <v>385</v>
      </c>
      <c r="B161">
        <v>948.87</v>
      </c>
      <c r="C161" t="s">
        <v>539</v>
      </c>
      <c r="D161" t="s">
        <v>540</v>
      </c>
      <c r="E161" t="s">
        <v>160</v>
      </c>
      <c r="F161" s="1">
        <v>45316</v>
      </c>
      <c r="G161" t="s">
        <v>541</v>
      </c>
      <c r="H161">
        <v>105</v>
      </c>
      <c r="I161">
        <f>_xll.ciqfunctions.udf.CIQ(A161, "IQ_MARKETCAP", F161)</f>
        <v>100909.46271000001</v>
      </c>
      <c r="J161">
        <f>_xll.ciqfunctions.udf.CIQ(A161, "IQ_PRICE_VOL_HIST_6MTH", F161)</f>
        <v>18.714400000000001</v>
      </c>
      <c r="K161">
        <f>_xll.ciqfunctions.udf.CIQ(A161, "IQ_LASTSALEPRICE", WORKDAY(F161,-1))</f>
        <v>948.24</v>
      </c>
      <c r="L161">
        <f>_xll.ciqfunctions.udf.CIQ(A161, "IQ_LASTSALEPRICE", F161)</f>
        <v>948.87</v>
      </c>
      <c r="M161">
        <f>_xll.ciqfunctions.udf.CIQ(A161, "IQ_LASTSALEPRICE", WORKDAY(F161,5))</f>
        <v>957.78</v>
      </c>
      <c r="N161">
        <f t="shared" si="4"/>
        <v>6.641681538325806E-4</v>
      </c>
      <c r="O161">
        <f t="shared" si="5"/>
        <v>1.0010471733197508E-2</v>
      </c>
      <c r="P161">
        <f>LN(_xll.ciqfunctions.udf.CIQ("XBI", "IQ_LASTSALEPRICE", WORKDAY(F161,-1))/_xll.ciqfunctions.udf.CIQ("XBI", "IQ_LASTSALEPRICE", WORKDAY(F161,1)))</f>
        <v>-5.9104513955595345E-3</v>
      </c>
      <c r="Q161">
        <f>LN(_xll.ciqfunctions.udf.CIQ("XBI", "IQ_LASTSALEPRICE", WORKDAY(F161,-1))/_xll.ciqfunctions.udf.CIQ("XBI", "IQ_LASTSALEPRICE", WORKDAY(F161,5)))</f>
        <v>-1.4149310706988594E-2</v>
      </c>
      <c r="R161">
        <f>_xll.ciqfunctions.udf.CIQ(A161, "IQ_SHORT_INTEREST_PERCENT", F161)</f>
        <v>1.0036400000000001</v>
      </c>
      <c r="S161">
        <f>_xll.ciqfunctions.udf.CIQ(A161, "IQ_BETA_1YR_RSQ", F161)</f>
        <v>0.14521999999999999</v>
      </c>
      <c r="T161">
        <f>_xll.ciqfunctions.udf.CIQ(A161, "IQ_VALUE_TRADED", F161)</f>
        <v>374.03127000000001</v>
      </c>
    </row>
    <row r="162" spans="1:20" x14ac:dyDescent="0.3">
      <c r="A162" t="s">
        <v>542</v>
      </c>
      <c r="B162">
        <v>47.88</v>
      </c>
      <c r="C162" t="s">
        <v>539</v>
      </c>
      <c r="D162" t="s">
        <v>540</v>
      </c>
      <c r="E162" t="s">
        <v>160</v>
      </c>
      <c r="F162" s="1">
        <v>45316</v>
      </c>
      <c r="G162" t="s">
        <v>541</v>
      </c>
      <c r="I162">
        <f>_xll.ciqfunctions.udf.CIQ(A162, "IQ_MARKETCAP", F162)</f>
        <v>114957.32702</v>
      </c>
      <c r="J162">
        <f>_xll.ciqfunctions.udf.CIQ(A162, "IQ_PRICE_VOL_HIST_6MTH", F162)</f>
        <v>34.4925</v>
      </c>
      <c r="K162">
        <f>_xll.ciqfunctions.udf.CIQ(A162, "IQ_LASTSALEPRICE", WORKDAY(F162,-1))</f>
        <v>49.89</v>
      </c>
      <c r="L162">
        <f>_xll.ciqfunctions.udf.CIQ(A162, "IQ_LASTSALEPRICE", F162)</f>
        <v>49.88</v>
      </c>
      <c r="M162">
        <f>_xll.ciqfunctions.udf.CIQ(A162, "IQ_LASTSALEPRICE", WORKDAY(F162,5))</f>
        <v>48.41</v>
      </c>
      <c r="N162">
        <f t="shared" si="4"/>
        <v>-2.0046106111027684E-4</v>
      </c>
      <c r="O162">
        <f t="shared" si="5"/>
        <v>-3.0114177921343039E-2</v>
      </c>
      <c r="P162">
        <f>LN(_xll.ciqfunctions.udf.CIQ("XBI", "IQ_LASTSALEPRICE", WORKDAY(F162,-1))/_xll.ciqfunctions.udf.CIQ("XBI", "IQ_LASTSALEPRICE", WORKDAY(F162,1)))</f>
        <v>-5.9104513955595345E-3</v>
      </c>
      <c r="Q162">
        <f>LN(_xll.ciqfunctions.udf.CIQ("XBI", "IQ_LASTSALEPRICE", WORKDAY(F162,-1))/_xll.ciqfunctions.udf.CIQ("XBI", "IQ_LASTSALEPRICE", WORKDAY(F162,5)))</f>
        <v>-1.4149310706988594E-2</v>
      </c>
      <c r="R162">
        <f>_xll.ciqfunctions.udf.CIQ(A162, "IQ_SHORT_INTEREST_PERCENT", F162)</f>
        <v>0</v>
      </c>
      <c r="S162">
        <f>_xll.ciqfunctions.udf.CIQ(A162, "IQ_BETA_1YR_RSQ", F162)</f>
        <v>0</v>
      </c>
      <c r="T162">
        <f>_xll.ciqfunctions.udf.CIQ(A162, "IQ_VALUE_TRADED", F162)</f>
        <v>143.86749</v>
      </c>
    </row>
    <row r="163" spans="1:20" x14ac:dyDescent="0.3">
      <c r="A163" t="s">
        <v>203</v>
      </c>
      <c r="B163">
        <v>49.04</v>
      </c>
      <c r="C163" t="s">
        <v>543</v>
      </c>
      <c r="D163" t="s">
        <v>544</v>
      </c>
      <c r="E163" t="s">
        <v>22</v>
      </c>
      <c r="F163" s="1">
        <v>45316</v>
      </c>
      <c r="G163" t="s">
        <v>545</v>
      </c>
      <c r="I163">
        <f>_xll.ciqfunctions.udf.CIQ(A163, "IQ_MARKETCAP", F163)</f>
        <v>100944.33158</v>
      </c>
      <c r="J163">
        <f>_xll.ciqfunctions.udf.CIQ(A163, "IQ_PRICE_VOL_HIST_6MTH", F163)</f>
        <v>21.253699999999998</v>
      </c>
      <c r="K163">
        <f>_xll.ciqfunctions.udf.CIQ(A163, "IQ_LASTSALEPRICE", WORKDAY(F163,-1))</f>
        <v>50.24</v>
      </c>
      <c r="L163">
        <f>_xll.ciqfunctions.udf.CIQ(A163, "IQ_LASTSALEPRICE", F163)</f>
        <v>49.61</v>
      </c>
      <c r="M163">
        <f>_xll.ciqfunctions.udf.CIQ(A163, "IQ_LASTSALEPRICE", WORKDAY(F163,5))</f>
        <v>48.67</v>
      </c>
      <c r="N163">
        <f t="shared" si="4"/>
        <v>-1.2619095846985787E-2</v>
      </c>
      <c r="O163">
        <f t="shared" si="5"/>
        <v>-3.1748698314580298E-2</v>
      </c>
      <c r="P163">
        <f>LN(_xll.ciqfunctions.udf.CIQ("XBI", "IQ_LASTSALEPRICE", WORKDAY(F163,-1))/_xll.ciqfunctions.udf.CIQ("XBI", "IQ_LASTSALEPRICE", WORKDAY(F163,1)))</f>
        <v>-5.9104513955595345E-3</v>
      </c>
      <c r="Q163">
        <f>LN(_xll.ciqfunctions.udf.CIQ("XBI", "IQ_LASTSALEPRICE", WORKDAY(F163,-1))/_xll.ciqfunctions.udf.CIQ("XBI", "IQ_LASTSALEPRICE", WORKDAY(F163,5)))</f>
        <v>-1.4149310706988594E-2</v>
      </c>
      <c r="R163">
        <f>_xll.ciqfunctions.udf.CIQ(A163, "IQ_SHORT_INTEREST_PERCENT", F163)</f>
        <v>1.4343699999999999</v>
      </c>
      <c r="S163">
        <f>_xll.ciqfunctions.udf.CIQ(A163, "IQ_BETA_1YR_RSQ", F163)</f>
        <v>0.11558</v>
      </c>
      <c r="T163">
        <f>_xll.ciqfunctions.udf.CIQ(A163, "IQ_VALUE_TRADED", F163)</f>
        <v>875.10258999999996</v>
      </c>
    </row>
    <row r="164" spans="1:20" x14ac:dyDescent="0.3">
      <c r="A164" t="s">
        <v>288</v>
      </c>
      <c r="B164">
        <v>29.49</v>
      </c>
      <c r="C164" t="s">
        <v>481</v>
      </c>
      <c r="D164" t="s">
        <v>482</v>
      </c>
      <c r="E164" t="s">
        <v>22</v>
      </c>
      <c r="F164" s="1">
        <v>45317</v>
      </c>
      <c r="G164" t="s">
        <v>546</v>
      </c>
      <c r="H164">
        <v>12</v>
      </c>
      <c r="I164">
        <f>_xll.ciqfunctions.udf.CIQ(A164, "IQ_MARKETCAP", F164)</f>
        <v>130.45441</v>
      </c>
      <c r="J164">
        <f>_xll.ciqfunctions.udf.CIQ(A164, "IQ_PRICE_VOL_HIST_6MTH", F164)</f>
        <v>202.9898</v>
      </c>
      <c r="K164">
        <f>_xll.ciqfunctions.udf.CIQ(A164, "IQ_LASTSALEPRICE", WORKDAY(F164,-1))</f>
        <v>8.44</v>
      </c>
      <c r="L164">
        <f>_xll.ciqfunctions.udf.CIQ(A164, "IQ_LASTSALEPRICE", F164)</f>
        <v>29.49</v>
      </c>
      <c r="M164">
        <f>_xll.ciqfunctions.udf.CIQ(A164, "IQ_LASTSALEPRICE", WORKDAY(F164,5))</f>
        <v>26.72</v>
      </c>
      <c r="N164">
        <f t="shared" si="4"/>
        <v>1.251068914219319</v>
      </c>
      <c r="O164">
        <f t="shared" si="5"/>
        <v>1.1524300400605794</v>
      </c>
      <c r="P164">
        <f>LN(_xll.ciqfunctions.udf.CIQ("XBI", "IQ_LASTSALEPRICE", WORKDAY(F164,-1))/_xll.ciqfunctions.udf.CIQ("XBI", "IQ_LASTSALEPRICE", WORKDAY(F164,1)))</f>
        <v>-2.5656733593363696E-2</v>
      </c>
      <c r="Q164">
        <f>LN(_xll.ciqfunctions.udf.CIQ("XBI", "IQ_LASTSALEPRICE", WORKDAY(F164,-1))/_xll.ciqfunctions.udf.CIQ("XBI", "IQ_LASTSALEPRICE", WORKDAY(F164,5)))</f>
        <v>6.0067047493005798E-3</v>
      </c>
      <c r="R164">
        <f>_xll.ciqfunctions.udf.CIQ(A164, "IQ_SHORT_INTEREST_PERCENT", F164)</f>
        <v>0.63400000000000001</v>
      </c>
      <c r="S164">
        <f>_xll.ciqfunctions.udf.CIQ(A164, "IQ_BETA_1YR_RSQ", F164)</f>
        <v>1.8370000000000001E-2</v>
      </c>
      <c r="T164">
        <f>_xll.ciqfunctions.udf.CIQ(A164, "IQ_VALUE_TRADED", F164)</f>
        <v>981.74354000000005</v>
      </c>
    </row>
    <row r="165" spans="1:20" x14ac:dyDescent="0.3">
      <c r="A165" t="s">
        <v>130</v>
      </c>
      <c r="B165">
        <v>119.33</v>
      </c>
      <c r="C165" t="s">
        <v>547</v>
      </c>
      <c r="D165" t="s">
        <v>548</v>
      </c>
      <c r="E165" t="s">
        <v>36</v>
      </c>
      <c r="F165" s="1">
        <v>45317</v>
      </c>
      <c r="G165" t="s">
        <v>549</v>
      </c>
      <c r="I165">
        <f>_xll.ciqfunctions.udf.CIQ(A165, "IQ_MARKETCAP", F165)</f>
        <v>306160.66901000001</v>
      </c>
      <c r="J165">
        <f>_xll.ciqfunctions.udf.CIQ(A165, "IQ_PRICE_VOL_HIST_6MTH", F165)</f>
        <v>16.706299999999999</v>
      </c>
      <c r="K165">
        <f>_xll.ciqfunctions.udf.CIQ(A165, "IQ_LASTSALEPRICE", WORKDAY(F165,-1))</f>
        <v>120.13</v>
      </c>
      <c r="L165">
        <f>_xll.ciqfunctions.udf.CIQ(A165, "IQ_LASTSALEPRICE", F165)</f>
        <v>120.82</v>
      </c>
      <c r="M165">
        <f>_xll.ciqfunctions.udf.CIQ(A165, "IQ_LASTSALEPRICE", WORKDAY(F165,5))</f>
        <v>126.41</v>
      </c>
      <c r="N165">
        <f t="shared" si="4"/>
        <v>5.727344977311497E-3</v>
      </c>
      <c r="O165">
        <f t="shared" si="5"/>
        <v>5.095610277418243E-2</v>
      </c>
      <c r="P165">
        <f>LN(_xll.ciqfunctions.udf.CIQ("XBI", "IQ_LASTSALEPRICE", WORKDAY(F165,-1))/_xll.ciqfunctions.udf.CIQ("XBI", "IQ_LASTSALEPRICE", WORKDAY(F165,1)))</f>
        <v>-2.5656733593363696E-2</v>
      </c>
      <c r="Q165">
        <f>LN(_xll.ciqfunctions.udf.CIQ("XBI", "IQ_LASTSALEPRICE", WORKDAY(F165,-1))/_xll.ciqfunctions.udf.CIQ("XBI", "IQ_LASTSALEPRICE", WORKDAY(F165,5)))</f>
        <v>6.0067047493005798E-3</v>
      </c>
      <c r="R165">
        <f>_xll.ciqfunctions.udf.CIQ(A165, "IQ_SHORT_INTEREST_PERCENT", F165)</f>
        <v>0.82138999999999995</v>
      </c>
      <c r="S165">
        <f>_xll.ciqfunctions.udf.CIQ(A165, "IQ_BETA_1YR_RSQ", F165)</f>
        <v>1.027E-2</v>
      </c>
      <c r="T165">
        <f>_xll.ciqfunctions.udf.CIQ(A165, "IQ_VALUE_TRADED", F165)</f>
        <v>1002.84273</v>
      </c>
    </row>
    <row r="166" spans="1:20" x14ac:dyDescent="0.3">
      <c r="A166" t="s">
        <v>203</v>
      </c>
      <c r="B166">
        <v>49.13</v>
      </c>
      <c r="C166" t="s">
        <v>550</v>
      </c>
      <c r="D166" t="s">
        <v>551</v>
      </c>
      <c r="E166" t="s">
        <v>36</v>
      </c>
      <c r="F166" s="1">
        <v>45318</v>
      </c>
      <c r="G166" t="s">
        <v>552</v>
      </c>
      <c r="I166">
        <f>_xll.ciqfunctions.udf.CIQ(A166, "IQ_MARKETCAP", F166)</f>
        <v>101127.45978</v>
      </c>
      <c r="J166">
        <f>_xll.ciqfunctions.udf.CIQ(A166, "IQ_PRICE_VOL_HIST_6MTH", F166)</f>
        <v>21.255199999999999</v>
      </c>
      <c r="K166">
        <f>_xll.ciqfunctions.udf.CIQ(A166, "IQ_LASTSALEPRICE", WORKDAY(F166,-1))</f>
        <v>49.7</v>
      </c>
      <c r="L166">
        <f>_xll.ciqfunctions.udf.CIQ(A166, "IQ_LASTSALEPRICE", F166)</f>
        <v>49.7</v>
      </c>
      <c r="M166">
        <f>_xll.ciqfunctions.udf.CIQ(A166, "IQ_LASTSALEPRICE", WORKDAY(F166,5))</f>
        <v>48.71</v>
      </c>
      <c r="N166">
        <f t="shared" si="4"/>
        <v>0</v>
      </c>
      <c r="O166">
        <f t="shared" si="5"/>
        <v>-2.0120585284131805E-2</v>
      </c>
      <c r="P166">
        <f>LN(_xll.ciqfunctions.udf.CIQ("XBI", "IQ_LASTSALEPRICE", WORKDAY(F166,-1))/_xll.ciqfunctions.udf.CIQ("XBI", "IQ_LASTSALEPRICE", WORKDAY(F166,1)))</f>
        <v>-2.8598910662000643E-2</v>
      </c>
      <c r="Q166">
        <f>LN(_xll.ciqfunctions.udf.CIQ("XBI", "IQ_LASTSALEPRICE", WORKDAY(F166,-1))/_xll.ciqfunctions.udf.CIQ("XBI", "IQ_LASTSALEPRICE", WORKDAY(F166,5)))</f>
        <v>3.0645276806637953E-3</v>
      </c>
      <c r="R166">
        <f>_xll.ciqfunctions.udf.CIQ(A166, "IQ_SHORT_INTEREST_PERCENT", F166)</f>
        <v>1.4343699999999999</v>
      </c>
      <c r="S166">
        <f>_xll.ciqfunctions.udf.CIQ(A166, "IQ_BETA_1YR_RSQ", F166)</f>
        <v>0.12831000000000001</v>
      </c>
      <c r="T166">
        <f>_xll.ciqfunctions.udf.CIQ(A166, "IQ_VALUE_TRADED", F166)</f>
        <v>0</v>
      </c>
    </row>
    <row r="167" spans="1:20" x14ac:dyDescent="0.3">
      <c r="A167" t="s">
        <v>348</v>
      </c>
      <c r="B167">
        <v>34.21</v>
      </c>
      <c r="C167" t="s">
        <v>550</v>
      </c>
      <c r="D167" t="s">
        <v>551</v>
      </c>
      <c r="E167" t="s">
        <v>36</v>
      </c>
      <c r="F167" s="1">
        <v>45318</v>
      </c>
      <c r="G167" t="s">
        <v>552</v>
      </c>
      <c r="H167">
        <v>116</v>
      </c>
      <c r="I167">
        <f>_xll.ciqfunctions.udf.CIQ(A167, "IQ_MARKETCAP", F167)</f>
        <v>4519.0763399999996</v>
      </c>
      <c r="J167">
        <f>_xll.ciqfunctions.udf.CIQ(A167, "IQ_PRICE_VOL_HIST_6MTH", F167)</f>
        <v>38.905500000000004</v>
      </c>
      <c r="K167">
        <f>_xll.ciqfunctions.udf.CIQ(A167, "IQ_LASTSALEPRICE", WORKDAY(F167,-1))</f>
        <v>34.21</v>
      </c>
      <c r="L167">
        <f>_xll.ciqfunctions.udf.CIQ(A167, "IQ_LASTSALEPRICE", F167)</f>
        <v>34.21</v>
      </c>
      <c r="M167">
        <f>_xll.ciqfunctions.udf.CIQ(A167, "IQ_LASTSALEPRICE", WORKDAY(F167,5))</f>
        <v>33.68</v>
      </c>
      <c r="N167">
        <f t="shared" si="4"/>
        <v>0</v>
      </c>
      <c r="O167">
        <f t="shared" si="5"/>
        <v>-1.5613809615387329E-2</v>
      </c>
      <c r="P167">
        <f>LN(_xll.ciqfunctions.udf.CIQ("XBI", "IQ_LASTSALEPRICE", WORKDAY(F167,-1))/_xll.ciqfunctions.udf.CIQ("XBI", "IQ_LASTSALEPRICE", WORKDAY(F167,1)))</f>
        <v>-2.8598910662000643E-2</v>
      </c>
      <c r="Q167">
        <f>LN(_xll.ciqfunctions.udf.CIQ("XBI", "IQ_LASTSALEPRICE", WORKDAY(F167,-1))/_xll.ciqfunctions.udf.CIQ("XBI", "IQ_LASTSALEPRICE", WORKDAY(F167,5)))</f>
        <v>3.0645276806637953E-3</v>
      </c>
      <c r="R167">
        <f>_xll.ciqfunctions.udf.CIQ(A167, "IQ_SHORT_INTEREST_PERCENT", F167)</f>
        <v>5.4245400000000004</v>
      </c>
      <c r="S167">
        <f>_xll.ciqfunctions.udf.CIQ(A167, "IQ_BETA_1YR_RSQ", F167)</f>
        <v>0.16900999999999999</v>
      </c>
      <c r="T167">
        <f>_xll.ciqfunctions.udf.CIQ(A167, "IQ_VALUE_TRADED", F167)</f>
        <v>0</v>
      </c>
    </row>
    <row r="168" spans="1:20" x14ac:dyDescent="0.3">
      <c r="A168" t="s">
        <v>130</v>
      </c>
      <c r="B168">
        <v>119.79</v>
      </c>
      <c r="C168" t="s">
        <v>553</v>
      </c>
      <c r="D168" t="s">
        <v>554</v>
      </c>
      <c r="E168" t="s">
        <v>36</v>
      </c>
      <c r="F168" s="1">
        <v>45320</v>
      </c>
      <c r="G168" t="s">
        <v>555</v>
      </c>
      <c r="I168">
        <f>_xll.ciqfunctions.udf.CIQ(A168, "IQ_MARKETCAP", F168)</f>
        <v>307326.31962999998</v>
      </c>
      <c r="J168">
        <f>_xll.ciqfunctions.udf.CIQ(A168, "IQ_PRICE_VOL_HIST_6MTH", F168)</f>
        <v>16.5213</v>
      </c>
      <c r="K168">
        <f>_xll.ciqfunctions.udf.CIQ(A168, "IQ_LASTSALEPRICE", WORKDAY(F168,-1))</f>
        <v>120.82</v>
      </c>
      <c r="L168">
        <f>_xll.ciqfunctions.udf.CIQ(A168, "IQ_LASTSALEPRICE", F168)</f>
        <v>121.28</v>
      </c>
      <c r="M168">
        <f>_xll.ciqfunctions.udf.CIQ(A168, "IQ_LASTSALEPRICE", WORKDAY(F168,5))</f>
        <v>126.18</v>
      </c>
      <c r="N168">
        <f t="shared" si="4"/>
        <v>3.8000871834664293E-3</v>
      </c>
      <c r="O168">
        <f t="shared" si="5"/>
        <v>4.3407624232068405E-2</v>
      </c>
      <c r="P168">
        <f>LN(_xll.ciqfunctions.udf.CIQ("XBI", "IQ_LASTSALEPRICE", WORKDAY(F168,-1))/_xll.ciqfunctions.udf.CIQ("XBI", "IQ_LASTSALEPRICE", WORKDAY(F168,1)))</f>
        <v>-5.9883801349809081E-3</v>
      </c>
      <c r="Q168">
        <f>LN(_xll.ciqfunctions.udf.CIQ("XBI", "IQ_LASTSALEPRICE", WORKDAY(F168,-1))/_xll.ciqfunctions.udf.CIQ("XBI", "IQ_LASTSALEPRICE", WORKDAY(F168,5)))</f>
        <v>-1.9247104724660006E-3</v>
      </c>
      <c r="R168">
        <f>_xll.ciqfunctions.udf.CIQ(A168, "IQ_SHORT_INTEREST_PERCENT", F168)</f>
        <v>0.82138999999999995</v>
      </c>
      <c r="S168">
        <f>_xll.ciqfunctions.udf.CIQ(A168, "IQ_BETA_1YR_RSQ", F168)</f>
        <v>1.027E-2</v>
      </c>
      <c r="T168">
        <f>_xll.ciqfunctions.udf.CIQ(A168, "IQ_VALUE_TRADED", F168)</f>
        <v>1108.3054</v>
      </c>
    </row>
    <row r="169" spans="1:20" x14ac:dyDescent="0.3">
      <c r="A169" t="s">
        <v>556</v>
      </c>
      <c r="B169">
        <v>1.17</v>
      </c>
      <c r="C169" t="s">
        <v>557</v>
      </c>
      <c r="D169" t="s">
        <v>558</v>
      </c>
      <c r="E169" t="s">
        <v>46</v>
      </c>
      <c r="F169" s="1">
        <v>45320</v>
      </c>
      <c r="G169" t="s">
        <v>559</v>
      </c>
      <c r="H169">
        <v>17</v>
      </c>
      <c r="I169">
        <f>_xll.ciqfunctions.udf.CIQ(A169, "IQ_MARKETCAP", F169)</f>
        <v>13.742290000000001</v>
      </c>
      <c r="J169">
        <f>_xll.ciqfunctions.udf.CIQ(A169, "IQ_PRICE_VOL_HIST_6MTH", F169)</f>
        <v>65.680499999999995</v>
      </c>
      <c r="K169">
        <f>_xll.ciqfunctions.udf.CIQ(A169, "IQ_LASTSALEPRICE", WORKDAY(F169,-1))</f>
        <v>1.07</v>
      </c>
      <c r="L169">
        <f>_xll.ciqfunctions.udf.CIQ(A169, "IQ_LASTSALEPRICE", F169)</f>
        <v>1.17</v>
      </c>
      <c r="M169">
        <f>_xll.ciqfunctions.udf.CIQ(A169, "IQ_LASTSALEPRICE", WORKDAY(F169,5))</f>
        <v>1.1200000000000001</v>
      </c>
      <c r="N169">
        <f t="shared" si="4"/>
        <v>8.9345100335849748E-2</v>
      </c>
      <c r="O169">
        <f t="shared" si="5"/>
        <v>4.5670036833188481E-2</v>
      </c>
      <c r="P169">
        <f>LN(_xll.ciqfunctions.udf.CIQ("XBI", "IQ_LASTSALEPRICE", WORKDAY(F169,-1))/_xll.ciqfunctions.udf.CIQ("XBI", "IQ_LASTSALEPRICE", WORKDAY(F169,1)))</f>
        <v>-5.9883801349809081E-3</v>
      </c>
      <c r="Q169">
        <f>LN(_xll.ciqfunctions.udf.CIQ("XBI", "IQ_LASTSALEPRICE", WORKDAY(F169,-1))/_xll.ciqfunctions.udf.CIQ("XBI", "IQ_LASTSALEPRICE", WORKDAY(F169,5)))</f>
        <v>-1.9247104724660006E-3</v>
      </c>
      <c r="R169">
        <f>_xll.ciqfunctions.udf.CIQ(A169, "IQ_SHORT_INTEREST_PERCENT", F169)</f>
        <v>2.6084999999999998</v>
      </c>
      <c r="S169">
        <f>_xll.ciqfunctions.udf.CIQ(A169, "IQ_BETA_1YR_RSQ", F169)</f>
        <v>1.6719999999999999E-2</v>
      </c>
      <c r="T169">
        <f>_xll.ciqfunctions.udf.CIQ(A169, "IQ_VALUE_TRADED", F169)</f>
        <v>0.49075999999999997</v>
      </c>
    </row>
    <row r="170" spans="1:20" x14ac:dyDescent="0.3">
      <c r="A170" t="s">
        <v>433</v>
      </c>
      <c r="B170">
        <v>66.17</v>
      </c>
      <c r="C170" t="s">
        <v>560</v>
      </c>
      <c r="D170" t="s">
        <v>561</v>
      </c>
      <c r="E170" t="s">
        <v>184</v>
      </c>
      <c r="F170" s="1">
        <v>45320</v>
      </c>
      <c r="G170" t="s">
        <v>562</v>
      </c>
      <c r="I170">
        <f>_xll.ciqfunctions.udf.CIQ(A170, "IQ_MARKETCAP", F170)</f>
        <v>163821.18632000001</v>
      </c>
      <c r="J170">
        <f>_xll.ciqfunctions.udf.CIQ(A170, "IQ_PRICE_VOL_HIST_6MTH", F170)</f>
        <v>21.4466</v>
      </c>
      <c r="K170">
        <f>_xll.ciqfunctions.udf.CIQ(A170, "IQ_LASTSALEPRICE", WORKDAY(F170,-1))</f>
        <v>105.46</v>
      </c>
      <c r="L170">
        <f>_xll.ciqfunctions.udf.CIQ(A170, "IQ_LASTSALEPRICE", F170)</f>
        <v>105.68</v>
      </c>
      <c r="M170">
        <f>_xll.ciqfunctions.udf.CIQ(A170, "IQ_LASTSALEPRICE", WORKDAY(F170,5))</f>
        <v>103.6</v>
      </c>
      <c r="N170">
        <f t="shared" si="4"/>
        <v>2.0839261117462393E-3</v>
      </c>
      <c r="O170">
        <f t="shared" si="5"/>
        <v>-1.7794404276941074E-2</v>
      </c>
      <c r="P170">
        <f>LN(_xll.ciqfunctions.udf.CIQ("XBI", "IQ_LASTSALEPRICE", WORKDAY(F170,-1))/_xll.ciqfunctions.udf.CIQ("XBI", "IQ_LASTSALEPRICE", WORKDAY(F170,1)))</f>
        <v>-5.9883801349809081E-3</v>
      </c>
      <c r="Q170">
        <f>LN(_xll.ciqfunctions.udf.CIQ("XBI", "IQ_LASTSALEPRICE", WORKDAY(F170,-1))/_xll.ciqfunctions.udf.CIQ("XBI", "IQ_LASTSALEPRICE", WORKDAY(F170,5)))</f>
        <v>-1.9247104724660006E-3</v>
      </c>
      <c r="R170">
        <f>_xll.ciqfunctions.udf.CIQ(A170, "IQ_SHORT_INTEREST_PERCENT", F170)</f>
        <v>0</v>
      </c>
      <c r="S170">
        <f>_xll.ciqfunctions.udf.CIQ(A170, "IQ_BETA_1YR_RSQ", F170)</f>
        <v>0.14005000000000001</v>
      </c>
      <c r="T170">
        <f>_xll.ciqfunctions.udf.CIQ(A170, "IQ_VALUE_TRADED", F170)</f>
        <v>189.76324</v>
      </c>
    </row>
    <row r="171" spans="1:20" x14ac:dyDescent="0.3">
      <c r="A171" t="s">
        <v>374</v>
      </c>
      <c r="B171">
        <v>3.68</v>
      </c>
      <c r="C171" t="s">
        <v>375</v>
      </c>
      <c r="D171" t="s">
        <v>376</v>
      </c>
      <c r="E171" t="s">
        <v>197</v>
      </c>
      <c r="F171" s="1">
        <v>45320</v>
      </c>
      <c r="G171" t="s">
        <v>563</v>
      </c>
      <c r="H171">
        <v>1</v>
      </c>
      <c r="I171">
        <f>_xll.ciqfunctions.udf.CIQ(A171, "IQ_MARKETCAP", F171)</f>
        <v>50.666089999999997</v>
      </c>
      <c r="J171">
        <f>_xll.ciqfunctions.udf.CIQ(A171, "IQ_PRICE_VOL_HIST_6MTH", F171)</f>
        <v>133.4118</v>
      </c>
      <c r="K171">
        <f>_xll.ciqfunctions.udf.CIQ(A171, "IQ_LASTSALEPRICE", WORKDAY(F171,-1))</f>
        <v>77.400000000000006</v>
      </c>
      <c r="L171">
        <f>_xll.ciqfunctions.udf.CIQ(A171, "IQ_LASTSALEPRICE", F171)</f>
        <v>73.599999999999994</v>
      </c>
      <c r="M171">
        <f>_xll.ciqfunctions.udf.CIQ(A171, "IQ_LASTSALEPRICE", WORKDAY(F171,5))</f>
        <v>62.8</v>
      </c>
      <c r="N171">
        <f t="shared" si="4"/>
        <v>-5.0341754860851046E-2</v>
      </c>
      <c r="O171">
        <f t="shared" si="5"/>
        <v>-0.20903170712152852</v>
      </c>
      <c r="P171">
        <f>LN(_xll.ciqfunctions.udf.CIQ("XBI", "IQ_LASTSALEPRICE", WORKDAY(F171,-1))/_xll.ciqfunctions.udf.CIQ("XBI", "IQ_LASTSALEPRICE", WORKDAY(F171,1)))</f>
        <v>-5.9883801349809081E-3</v>
      </c>
      <c r="Q171">
        <f>LN(_xll.ciqfunctions.udf.CIQ("XBI", "IQ_LASTSALEPRICE", WORKDAY(F171,-1))/_xll.ciqfunctions.udf.CIQ("XBI", "IQ_LASTSALEPRICE", WORKDAY(F171,5)))</f>
        <v>-1.9247104724660006E-3</v>
      </c>
      <c r="R171">
        <f>_xll.ciqfunctions.udf.CIQ(A171, "IQ_SHORT_INTEREST_PERCENT", F171)</f>
        <v>1.7692000000000001</v>
      </c>
      <c r="S171">
        <f>_xll.ciqfunctions.udf.CIQ(A171, "IQ_BETA_1YR_RSQ", F171)</f>
        <v>8.6599999999999993E-3</v>
      </c>
      <c r="T171">
        <f>_xll.ciqfunctions.udf.CIQ(A171, "IQ_VALUE_TRADED", F171)</f>
        <v>0.98343999999999998</v>
      </c>
    </row>
    <row r="172" spans="1:20" x14ac:dyDescent="0.3">
      <c r="A172" t="s">
        <v>357</v>
      </c>
      <c r="B172">
        <v>120.5</v>
      </c>
      <c r="C172" t="s">
        <v>564</v>
      </c>
      <c r="D172" t="s">
        <v>565</v>
      </c>
      <c r="E172" t="s">
        <v>76</v>
      </c>
      <c r="F172" s="1">
        <v>45320</v>
      </c>
      <c r="G172" t="s">
        <v>566</v>
      </c>
      <c r="H172">
        <v>97</v>
      </c>
      <c r="I172">
        <f>_xll.ciqfunctions.udf.CIQ(A172, "IQ_MARKETCAP", F172)</f>
        <v>11272.37506</v>
      </c>
      <c r="J172">
        <f>_xll.ciqfunctions.udf.CIQ(A172, "IQ_PRICE_VOL_HIST_6MTH", F172)</f>
        <v>79.812700000000007</v>
      </c>
      <c r="K172">
        <f>_xll.ciqfunctions.udf.CIQ(A172, "IQ_LASTSALEPRICE", WORKDAY(F172,-1))</f>
        <v>118.73</v>
      </c>
      <c r="L172">
        <f>_xll.ciqfunctions.udf.CIQ(A172, "IQ_LASTSALEPRICE", F172)</f>
        <v>120.5</v>
      </c>
      <c r="M172">
        <f>_xll.ciqfunctions.udf.CIQ(A172, "IQ_LASTSALEPRICE", WORKDAY(F172,5))</f>
        <v>125.55</v>
      </c>
      <c r="N172">
        <f t="shared" si="4"/>
        <v>1.4797745253008846E-2</v>
      </c>
      <c r="O172">
        <f t="shared" si="5"/>
        <v>5.5852077925893001E-2</v>
      </c>
      <c r="P172">
        <f>LN(_xll.ciqfunctions.udf.CIQ("XBI", "IQ_LASTSALEPRICE", WORKDAY(F172,-1))/_xll.ciqfunctions.udf.CIQ("XBI", "IQ_LASTSALEPRICE", WORKDAY(F172,1)))</f>
        <v>-5.9883801349809081E-3</v>
      </c>
      <c r="Q172">
        <f>LN(_xll.ciqfunctions.udf.CIQ("XBI", "IQ_LASTSALEPRICE", WORKDAY(F172,-1))/_xll.ciqfunctions.udf.CIQ("XBI", "IQ_LASTSALEPRICE", WORKDAY(F172,5)))</f>
        <v>-1.9247104724660006E-3</v>
      </c>
      <c r="R172">
        <f>_xll.ciqfunctions.udf.CIQ(A172, "IQ_SHORT_INTEREST_PERCENT", F172)</f>
        <v>6.06663</v>
      </c>
      <c r="S172">
        <f>_xll.ciqfunctions.udf.CIQ(A172, "IQ_BETA_1YR_RSQ", F172)</f>
        <v>7.4200000000000004E-3</v>
      </c>
      <c r="T172">
        <f>_xll.ciqfunctions.udf.CIQ(A172, "IQ_VALUE_TRADED", F172)</f>
        <v>139.49091999999999</v>
      </c>
    </row>
    <row r="173" spans="1:20" x14ac:dyDescent="0.3">
      <c r="A173" t="s">
        <v>567</v>
      </c>
      <c r="B173">
        <v>14.4</v>
      </c>
      <c r="C173" t="s">
        <v>568</v>
      </c>
      <c r="D173" t="s">
        <v>569</v>
      </c>
      <c r="E173" t="s">
        <v>89</v>
      </c>
      <c r="F173" s="1">
        <v>45320</v>
      </c>
      <c r="G173" t="s">
        <v>570</v>
      </c>
      <c r="H173">
        <v>9</v>
      </c>
      <c r="I173">
        <f>_xll.ciqfunctions.udf.CIQ(A173, "IQ_MARKETCAP", F173)</f>
        <v>8.9047699999999992</v>
      </c>
      <c r="J173">
        <f>_xll.ciqfunctions.udf.CIQ(A173, "IQ_PRICE_VOL_HIST_6MTH", F173)</f>
        <v>220.97839999999999</v>
      </c>
      <c r="K173">
        <f>_xll.ciqfunctions.udf.CIQ(A173, "IQ_LASTSALEPRICE", WORKDAY(F173,-1))</f>
        <v>7.8</v>
      </c>
      <c r="L173">
        <f>_xll.ciqfunctions.udf.CIQ(A173, "IQ_LASTSALEPRICE", F173)</f>
        <v>14.399990000000001</v>
      </c>
      <c r="M173">
        <f>_xll.ciqfunctions.udf.CIQ(A173, "IQ_LASTSALEPRICE", WORKDAY(F173,5))</f>
        <v>7.65</v>
      </c>
      <c r="N173">
        <f t="shared" si="4"/>
        <v>0.61310377844172337</v>
      </c>
      <c r="O173">
        <f t="shared" si="5"/>
        <v>-1.9418085857101513E-2</v>
      </c>
      <c r="P173">
        <f>LN(_xll.ciqfunctions.udf.CIQ("XBI", "IQ_LASTSALEPRICE", WORKDAY(F173,-1))/_xll.ciqfunctions.udf.CIQ("XBI", "IQ_LASTSALEPRICE", WORKDAY(F173,1)))</f>
        <v>-5.9883801349809081E-3</v>
      </c>
      <c r="Q173">
        <f>LN(_xll.ciqfunctions.udf.CIQ("XBI", "IQ_LASTSALEPRICE", WORKDAY(F173,-1))/_xll.ciqfunctions.udf.CIQ("XBI", "IQ_LASTSALEPRICE", WORKDAY(F173,5)))</f>
        <v>-1.9247104724660006E-3</v>
      </c>
      <c r="R173">
        <f>_xll.ciqfunctions.udf.CIQ(A173, "IQ_SHORT_INTEREST_PERCENT", F173)</f>
        <v>1.3909100000000001</v>
      </c>
      <c r="S173">
        <f>_xll.ciqfunctions.udf.CIQ(A173, "IQ_BETA_1YR_RSQ", F173)</f>
        <v>0.10296</v>
      </c>
      <c r="T173">
        <f>_xll.ciqfunctions.udf.CIQ(A173, "IQ_VALUE_TRADED", F173)</f>
        <v>130.57946000000001</v>
      </c>
    </row>
    <row r="174" spans="1:20" x14ac:dyDescent="0.3">
      <c r="A174" t="s">
        <v>351</v>
      </c>
      <c r="B174">
        <v>14.77</v>
      </c>
      <c r="C174" t="s">
        <v>571</v>
      </c>
      <c r="D174" t="s">
        <v>572</v>
      </c>
      <c r="E174" t="s">
        <v>160</v>
      </c>
      <c r="F174" s="1">
        <v>45320</v>
      </c>
      <c r="G174" t="s">
        <v>573</v>
      </c>
      <c r="I174">
        <f>_xll.ciqfunctions.udf.CIQ(A174, "IQ_MARKETCAP", F174)</f>
        <v>6843576.48226</v>
      </c>
      <c r="J174">
        <f>_xll.ciqfunctions.udf.CIQ(A174, "IQ_PRICE_VOL_HIST_6MTH", F174)</f>
        <v>18.611599999999999</v>
      </c>
      <c r="K174">
        <f>_xll.ciqfunctions.udf.CIQ(A174, "IQ_LASTSALEPRICE", WORKDAY(F174,-1))</f>
        <v>14.6</v>
      </c>
      <c r="L174">
        <f>_xll.ciqfunctions.udf.CIQ(A174, "IQ_LASTSALEPRICE", F174)</f>
        <v>14.77</v>
      </c>
      <c r="M174">
        <f>_xll.ciqfunctions.udf.CIQ(A174, "IQ_LASTSALEPRICE", WORKDAY(F174,5))</f>
        <v>13.92</v>
      </c>
      <c r="N174">
        <f t="shared" si="4"/>
        <v>1.1576567828997658E-2</v>
      </c>
      <c r="O174">
        <f t="shared" si="5"/>
        <v>-4.7694873808017201E-2</v>
      </c>
      <c r="P174">
        <f>LN(_xll.ciqfunctions.udf.CIQ("XBI", "IQ_LASTSALEPRICE", WORKDAY(F174,-1))/_xll.ciqfunctions.udf.CIQ("XBI", "IQ_LASTSALEPRICE", WORKDAY(F174,1)))</f>
        <v>-5.9883801349809081E-3</v>
      </c>
      <c r="Q174">
        <f>LN(_xll.ciqfunctions.udf.CIQ("XBI", "IQ_LASTSALEPRICE", WORKDAY(F174,-1))/_xll.ciqfunctions.udf.CIQ("XBI", "IQ_LASTSALEPRICE", WORKDAY(F174,5)))</f>
        <v>-1.9247104724660006E-3</v>
      </c>
      <c r="R174">
        <f>_xll.ciqfunctions.udf.CIQ(A174, "IQ_SHORT_INTEREST_PERCENT", F174)</f>
        <v>0</v>
      </c>
      <c r="S174">
        <f>_xll.ciqfunctions.udf.CIQ(A174, "IQ_BETA_1YR_RSQ", F174)</f>
        <v>0</v>
      </c>
      <c r="T174">
        <f>_xll.ciqfunctions.udf.CIQ(A174, "IQ_VALUE_TRADED", F174)</f>
        <v>23.554179999999999</v>
      </c>
    </row>
    <row r="175" spans="1:20" x14ac:dyDescent="0.3">
      <c r="A175" t="s">
        <v>574</v>
      </c>
      <c r="B175">
        <v>2.15</v>
      </c>
      <c r="C175" t="s">
        <v>575</v>
      </c>
      <c r="D175" t="s">
        <v>576</v>
      </c>
      <c r="E175" t="s">
        <v>17</v>
      </c>
      <c r="F175" s="1">
        <v>45320</v>
      </c>
      <c r="G175" t="s">
        <v>577</v>
      </c>
      <c r="H175">
        <v>4</v>
      </c>
      <c r="I175">
        <f>_xll.ciqfunctions.udf.CIQ(A175, "IQ_MARKETCAP", F175)</f>
        <v>4.8359699999999997</v>
      </c>
      <c r="J175">
        <f>_xll.ciqfunctions.udf.CIQ(A175, "IQ_PRICE_VOL_HIST_6MTH", F175)</f>
        <v>98.601399999999998</v>
      </c>
      <c r="K175">
        <f>_xll.ciqfunctions.udf.CIQ(A175, "IQ_LASTSALEPRICE", WORKDAY(F175,-1))</f>
        <v>1.99</v>
      </c>
      <c r="L175">
        <f>_xll.ciqfunctions.udf.CIQ(A175, "IQ_LASTSALEPRICE", F175)</f>
        <v>2.15</v>
      </c>
      <c r="M175">
        <f>_xll.ciqfunctions.udf.CIQ(A175, "IQ_LASTSALEPRICE", WORKDAY(F175,5))</f>
        <v>2.02</v>
      </c>
      <c r="N175">
        <f t="shared" si="4"/>
        <v>7.733320340317032E-2</v>
      </c>
      <c r="O175">
        <f t="shared" si="5"/>
        <v>1.496287267671232E-2</v>
      </c>
      <c r="P175">
        <f>LN(_xll.ciqfunctions.udf.CIQ("XBI", "IQ_LASTSALEPRICE", WORKDAY(F175,-1))/_xll.ciqfunctions.udf.CIQ("XBI", "IQ_LASTSALEPRICE", WORKDAY(F175,1)))</f>
        <v>-5.9883801349809081E-3</v>
      </c>
      <c r="Q175">
        <f>LN(_xll.ciqfunctions.udf.CIQ("XBI", "IQ_LASTSALEPRICE", WORKDAY(F175,-1))/_xll.ciqfunctions.udf.CIQ("XBI", "IQ_LASTSALEPRICE", WORKDAY(F175,5)))</f>
        <v>-1.9247104724660006E-3</v>
      </c>
      <c r="R175">
        <f>_xll.ciqfunctions.udf.CIQ(A175, "IQ_SHORT_INTEREST_PERCENT", F175)</f>
        <v>0.21087</v>
      </c>
      <c r="S175">
        <f>_xll.ciqfunctions.udf.CIQ(A175, "IQ_BETA_1YR_RSQ", F175)</f>
        <v>5.0410000000000003E-2</v>
      </c>
      <c r="T175">
        <f>_xll.ciqfunctions.udf.CIQ(A175, "IQ_VALUE_TRADED", F175)</f>
        <v>8.2619999999999999E-2</v>
      </c>
    </row>
    <row r="176" spans="1:20" x14ac:dyDescent="0.3">
      <c r="A176" t="s">
        <v>578</v>
      </c>
      <c r="B176">
        <v>3.21</v>
      </c>
      <c r="C176" t="s">
        <v>579</v>
      </c>
      <c r="D176" t="s">
        <v>580</v>
      </c>
      <c r="E176" t="s">
        <v>22</v>
      </c>
      <c r="F176" s="1">
        <v>45320</v>
      </c>
      <c r="G176" t="s">
        <v>581</v>
      </c>
      <c r="H176">
        <v>74</v>
      </c>
      <c r="I176">
        <f>_xll.ciqfunctions.udf.CIQ(A176, "IQ_MARKETCAP", F176)</f>
        <v>19.81944</v>
      </c>
      <c r="J176">
        <f>_xll.ciqfunctions.udf.CIQ(A176, "IQ_PRICE_VOL_HIST_6MTH", F176)</f>
        <v>133.78809999999999</v>
      </c>
      <c r="K176">
        <f>_xll.ciqfunctions.udf.CIQ(A176, "IQ_LASTSALEPRICE", WORKDAY(F176,-1))</f>
        <v>2.96</v>
      </c>
      <c r="L176">
        <f>_xll.ciqfunctions.udf.CIQ(A176, "IQ_LASTSALEPRICE", F176)</f>
        <v>3.21</v>
      </c>
      <c r="M176">
        <f>_xll.ciqfunctions.udf.CIQ(A176, "IQ_LASTSALEPRICE", WORKDAY(F176,5))</f>
        <v>2.5499999999999998</v>
      </c>
      <c r="N176">
        <f t="shared" si="4"/>
        <v>8.1081668805955465E-2</v>
      </c>
      <c r="O176">
        <f t="shared" si="5"/>
        <v>-0.14909590916563431</v>
      </c>
      <c r="P176">
        <f>LN(_xll.ciqfunctions.udf.CIQ("XBI", "IQ_LASTSALEPRICE", WORKDAY(F176,-1))/_xll.ciqfunctions.udf.CIQ("XBI", "IQ_LASTSALEPRICE", WORKDAY(F176,1)))</f>
        <v>-5.9883801349809081E-3</v>
      </c>
      <c r="Q176">
        <f>LN(_xll.ciqfunctions.udf.CIQ("XBI", "IQ_LASTSALEPRICE", WORKDAY(F176,-1))/_xll.ciqfunctions.udf.CIQ("XBI", "IQ_LASTSALEPRICE", WORKDAY(F176,5)))</f>
        <v>-1.9247104724660006E-3</v>
      </c>
      <c r="R176">
        <f>_xll.ciqfunctions.udf.CIQ(A176, "IQ_SHORT_INTEREST_PERCENT", F176)</f>
        <v>0.14219999999999999</v>
      </c>
      <c r="S176">
        <f>_xll.ciqfunctions.udf.CIQ(A176, "IQ_BETA_1YR_RSQ", F176)</f>
        <v>4.9090000000000002E-2</v>
      </c>
      <c r="T176">
        <f>_xll.ciqfunctions.udf.CIQ(A176, "IQ_VALUE_TRADED", F176)</f>
        <v>0.92391000000000001</v>
      </c>
    </row>
    <row r="177" spans="1:20" x14ac:dyDescent="0.3">
      <c r="A177" t="s">
        <v>582</v>
      </c>
      <c r="B177">
        <v>1.77</v>
      </c>
      <c r="C177" t="s">
        <v>583</v>
      </c>
      <c r="D177" t="s">
        <v>584</v>
      </c>
      <c r="E177" t="s">
        <v>22</v>
      </c>
      <c r="F177" s="1">
        <v>45320</v>
      </c>
      <c r="G177" t="s">
        <v>585</v>
      </c>
      <c r="H177">
        <v>1</v>
      </c>
      <c r="I177">
        <f>_xll.ciqfunctions.udf.CIQ(A177, "IQ_MARKETCAP", F177)</f>
        <v>2.2274699999999998</v>
      </c>
      <c r="J177">
        <f>_xll.ciqfunctions.udf.CIQ(A177, "IQ_PRICE_VOL_HIST_6MTH", F177)</f>
        <v>0</v>
      </c>
      <c r="K177">
        <f>_xll.ciqfunctions.udf.CIQ(A177, "IQ_LASTSALEPRICE", WORKDAY(F177,-1))</f>
        <v>0</v>
      </c>
      <c r="L177">
        <f>_xll.ciqfunctions.udf.CIQ(A177, "IQ_LASTSALEPRICE", F177)</f>
        <v>0</v>
      </c>
      <c r="M177">
        <f>_xll.ciqfunctions.udf.CIQ(A177, "IQ_LASTSALEPRICE", WORKDAY(F177,5))</f>
        <v>0</v>
      </c>
      <c r="N177" t="e">
        <f t="shared" si="4"/>
        <v>#DIV/0!</v>
      </c>
      <c r="O177" t="e">
        <f t="shared" si="5"/>
        <v>#DIV/0!</v>
      </c>
      <c r="P177">
        <f>LN(_xll.ciqfunctions.udf.CIQ("XBI", "IQ_LASTSALEPRICE", WORKDAY(F177,-1))/_xll.ciqfunctions.udf.CIQ("XBI", "IQ_LASTSALEPRICE", WORKDAY(F177,1)))</f>
        <v>-5.9883801349809081E-3</v>
      </c>
      <c r="Q177">
        <f>LN(_xll.ciqfunctions.udf.CIQ("XBI", "IQ_LASTSALEPRICE", WORKDAY(F177,-1))/_xll.ciqfunctions.udf.CIQ("XBI", "IQ_LASTSALEPRICE", WORKDAY(F177,5)))</f>
        <v>-1.9247104724660006E-3</v>
      </c>
      <c r="R177">
        <f>_xll.ciqfunctions.udf.CIQ(A177, "IQ_SHORT_INTEREST_PERCENT", F177)</f>
        <v>0</v>
      </c>
      <c r="S177">
        <f>_xll.ciqfunctions.udf.CIQ(A177, "IQ_BETA_1YR_RSQ", F177)</f>
        <v>0</v>
      </c>
      <c r="T177">
        <f>_xll.ciqfunctions.udf.CIQ(A177, "IQ_VALUE_TRADED", F177)</f>
        <v>0</v>
      </c>
    </row>
    <row r="178" spans="1:20" x14ac:dyDescent="0.3">
      <c r="A178" t="s">
        <v>56</v>
      </c>
      <c r="B178">
        <v>15.25</v>
      </c>
      <c r="C178" t="s">
        <v>586</v>
      </c>
      <c r="D178" t="s">
        <v>587</v>
      </c>
      <c r="E178" t="s">
        <v>22</v>
      </c>
      <c r="F178" s="1">
        <v>45320</v>
      </c>
      <c r="G178" t="s">
        <v>588</v>
      </c>
      <c r="H178">
        <v>301</v>
      </c>
      <c r="I178">
        <f>_xll.ciqfunctions.udf.CIQ(A178, "IQ_MARKETCAP", F178)</f>
        <v>4049.3282600000002</v>
      </c>
      <c r="J178">
        <f>_xll.ciqfunctions.udf.CIQ(A178, "IQ_PRICE_VOL_HIST_6MTH", F178)</f>
        <v>41.286700000000003</v>
      </c>
      <c r="K178">
        <f>_xll.ciqfunctions.udf.CIQ(A178, "IQ_LASTSALEPRICE", WORKDAY(F178,-1))</f>
        <v>14.65</v>
      </c>
      <c r="L178">
        <f>_xll.ciqfunctions.udf.CIQ(A178, "IQ_LASTSALEPRICE", F178)</f>
        <v>15.25</v>
      </c>
      <c r="M178">
        <f>_xll.ciqfunctions.udf.CIQ(A178, "IQ_LASTSALEPRICE", WORKDAY(F178,5))</f>
        <v>15.49</v>
      </c>
      <c r="N178">
        <f t="shared" si="4"/>
        <v>4.0139167590344263E-2</v>
      </c>
      <c r="O178">
        <f t="shared" si="5"/>
        <v>5.5754318965700961E-2</v>
      </c>
      <c r="P178">
        <f>LN(_xll.ciqfunctions.udf.CIQ("XBI", "IQ_LASTSALEPRICE", WORKDAY(F178,-1))/_xll.ciqfunctions.udf.CIQ("XBI", "IQ_LASTSALEPRICE", WORKDAY(F178,1)))</f>
        <v>-5.9883801349809081E-3</v>
      </c>
      <c r="Q178">
        <f>LN(_xll.ciqfunctions.udf.CIQ("XBI", "IQ_LASTSALEPRICE", WORKDAY(F178,-1))/_xll.ciqfunctions.udf.CIQ("XBI", "IQ_LASTSALEPRICE", WORKDAY(F178,5)))</f>
        <v>-1.9247104724660006E-3</v>
      </c>
      <c r="R178">
        <f>_xll.ciqfunctions.udf.CIQ(A178, "IQ_SHORT_INTEREST_PERCENT", F178)</f>
        <v>4.2860000000000002E-2</v>
      </c>
      <c r="S178">
        <f>_xll.ciqfunctions.udf.CIQ(A178, "IQ_BETA_1YR_RSQ", F178)</f>
        <v>9.8899999999999995E-3</v>
      </c>
      <c r="T178">
        <f>_xll.ciqfunctions.udf.CIQ(A178, "IQ_VALUE_TRADED", F178)</f>
        <v>7.9088500000000002</v>
      </c>
    </row>
    <row r="179" spans="1:20" x14ac:dyDescent="0.3">
      <c r="A179" t="s">
        <v>367</v>
      </c>
      <c r="B179">
        <v>15.72</v>
      </c>
      <c r="C179" t="s">
        <v>589</v>
      </c>
      <c r="D179" t="s">
        <v>590</v>
      </c>
      <c r="E179" t="s">
        <v>36</v>
      </c>
      <c r="F179" s="1">
        <v>45321</v>
      </c>
      <c r="G179" t="s">
        <v>591</v>
      </c>
      <c r="H179">
        <v>106</v>
      </c>
      <c r="I179">
        <f>_xll.ciqfunctions.udf.CIQ(A179, "IQ_MARKETCAP", F179)</f>
        <v>1416.27234</v>
      </c>
      <c r="J179">
        <f>_xll.ciqfunctions.udf.CIQ(A179, "IQ_PRICE_VOL_HIST_6MTH", F179)</f>
        <v>62.2273</v>
      </c>
      <c r="K179">
        <f>_xll.ciqfunctions.udf.CIQ(A179, "IQ_LASTSALEPRICE", WORKDAY(F179,-1))</f>
        <v>15.3</v>
      </c>
      <c r="L179">
        <f>_xll.ciqfunctions.udf.CIQ(A179, "IQ_LASTSALEPRICE", F179)</f>
        <v>15.72</v>
      </c>
      <c r="M179">
        <f>_xll.ciqfunctions.udf.CIQ(A179, "IQ_LASTSALEPRICE", WORKDAY(F179,5))</f>
        <v>15.32</v>
      </c>
      <c r="N179">
        <f t="shared" si="4"/>
        <v>2.7080958602670614E-2</v>
      </c>
      <c r="O179">
        <f t="shared" si="5"/>
        <v>1.306335914055457E-3</v>
      </c>
      <c r="P179">
        <f>LN(_xll.ciqfunctions.udf.CIQ("XBI", "IQ_LASTSALEPRICE", WORKDAY(F179,-1))/_xll.ciqfunctions.udf.CIQ("XBI", "IQ_LASTSALEPRICE", WORKDAY(F179,1)))</f>
        <v>3.7820812414447874E-2</v>
      </c>
      <c r="Q179">
        <f>LN(_xll.ciqfunctions.udf.CIQ("XBI", "IQ_LASTSALEPRICE", WORKDAY(F179,-1))/_xll.ciqfunctions.udf.CIQ("XBI", "IQ_LASTSALEPRICE", WORKDAY(F179,5)))</f>
        <v>1.1519843832861323E-2</v>
      </c>
      <c r="R179">
        <f>_xll.ciqfunctions.udf.CIQ(A179, "IQ_SHORT_INTEREST_PERCENT", F179)</f>
        <v>7.9398999999999997</v>
      </c>
      <c r="S179">
        <f>_xll.ciqfunctions.udf.CIQ(A179, "IQ_BETA_1YR_RSQ", F179)</f>
        <v>8.7639999999999996E-2</v>
      </c>
      <c r="T179">
        <f>_xll.ciqfunctions.udf.CIQ(A179, "IQ_VALUE_TRADED", F179)</f>
        <v>33.251420000000003</v>
      </c>
    </row>
    <row r="180" spans="1:20" x14ac:dyDescent="0.3">
      <c r="A180" t="s">
        <v>592</v>
      </c>
      <c r="B180">
        <v>20.85</v>
      </c>
      <c r="C180" t="s">
        <v>593</v>
      </c>
      <c r="D180" t="s">
        <v>594</v>
      </c>
      <c r="E180" t="s">
        <v>22</v>
      </c>
      <c r="F180" s="1">
        <v>45321</v>
      </c>
      <c r="G180" t="s">
        <v>595</v>
      </c>
      <c r="H180">
        <v>86</v>
      </c>
      <c r="I180">
        <f>_xll.ciqfunctions.udf.CIQ(A180, "IQ_MARKETCAP", F180)</f>
        <v>1577.28007</v>
      </c>
      <c r="J180">
        <f>_xll.ciqfunctions.udf.CIQ(A180, "IQ_PRICE_VOL_HIST_6MTH", F180)</f>
        <v>77.656099999999995</v>
      </c>
      <c r="K180">
        <f>_xll.ciqfunctions.udf.CIQ(A180, "IQ_LASTSALEPRICE", WORKDAY(F180,-1))</f>
        <v>18.600000000000001</v>
      </c>
      <c r="L180">
        <f>_xll.ciqfunctions.udf.CIQ(A180, "IQ_LASTSALEPRICE", F180)</f>
        <v>20.85</v>
      </c>
      <c r="M180">
        <f>_xll.ciqfunctions.udf.CIQ(A180, "IQ_LASTSALEPRICE", WORKDAY(F180,5))</f>
        <v>20.97</v>
      </c>
      <c r="N180">
        <f t="shared" si="4"/>
        <v>0.1141923675256548</v>
      </c>
      <c r="O180">
        <f t="shared" si="5"/>
        <v>0.11993126419467284</v>
      </c>
      <c r="P180">
        <f>LN(_xll.ciqfunctions.udf.CIQ("XBI", "IQ_LASTSALEPRICE", WORKDAY(F180,-1))/_xll.ciqfunctions.udf.CIQ("XBI", "IQ_LASTSALEPRICE", WORKDAY(F180,1)))</f>
        <v>3.7820812414447874E-2</v>
      </c>
      <c r="Q180">
        <f>LN(_xll.ciqfunctions.udf.CIQ("XBI", "IQ_LASTSALEPRICE", WORKDAY(F180,-1))/_xll.ciqfunctions.udf.CIQ("XBI", "IQ_LASTSALEPRICE", WORKDAY(F180,5)))</f>
        <v>1.1519843832861323E-2</v>
      </c>
      <c r="R180">
        <f>_xll.ciqfunctions.udf.CIQ(A180, "IQ_SHORT_INTEREST_PERCENT", F180)</f>
        <v>12.38782</v>
      </c>
      <c r="S180">
        <f>_xll.ciqfunctions.udf.CIQ(A180, "IQ_BETA_1YR_RSQ", F180)</f>
        <v>8.5260000000000002E-2</v>
      </c>
      <c r="T180">
        <f>_xll.ciqfunctions.udf.CIQ(A180, "IQ_VALUE_TRADED", F180)</f>
        <v>233.79362</v>
      </c>
    </row>
    <row r="181" spans="1:20" x14ac:dyDescent="0.3">
      <c r="A181" t="s">
        <v>596</v>
      </c>
      <c r="B181" t="s">
        <v>43</v>
      </c>
      <c r="C181" t="s">
        <v>593</v>
      </c>
      <c r="D181" t="s">
        <v>594</v>
      </c>
      <c r="E181" t="s">
        <v>22</v>
      </c>
      <c r="F181" s="1">
        <v>45321</v>
      </c>
      <c r="G181" t="s">
        <v>595</v>
      </c>
      <c r="H181">
        <v>540</v>
      </c>
      <c r="I181">
        <f>_xll.ciqfunctions.udf.CIQ(A181, "IQ_MARKETCAP", F181)</f>
        <v>1238921.86937</v>
      </c>
      <c r="J181">
        <f>_xll.ciqfunctions.udf.CIQ(A181, "IQ_PRICE_VOL_HIST_6MTH", F181)</f>
        <v>0</v>
      </c>
      <c r="K181">
        <f>_xll.ciqfunctions.udf.CIQ(A181, "IQ_LASTSALEPRICE", WORKDAY(F181,-1))</f>
        <v>0</v>
      </c>
      <c r="L181">
        <f>_xll.ciqfunctions.udf.CIQ(A181, "IQ_LASTSALEPRICE", F181)</f>
        <v>0</v>
      </c>
      <c r="M181">
        <f>_xll.ciqfunctions.udf.CIQ(A181, "IQ_LASTSALEPRICE", WORKDAY(F181,5))</f>
        <v>0</v>
      </c>
      <c r="N181" t="e">
        <f t="shared" si="4"/>
        <v>#DIV/0!</v>
      </c>
      <c r="O181" t="e">
        <f t="shared" si="5"/>
        <v>#DIV/0!</v>
      </c>
      <c r="P181">
        <f>LN(_xll.ciqfunctions.udf.CIQ("XBI", "IQ_LASTSALEPRICE", WORKDAY(F181,-1))/_xll.ciqfunctions.udf.CIQ("XBI", "IQ_LASTSALEPRICE", WORKDAY(F181,1)))</f>
        <v>3.7820812414447874E-2</v>
      </c>
      <c r="Q181">
        <f>LN(_xll.ciqfunctions.udf.CIQ("XBI", "IQ_LASTSALEPRICE", WORKDAY(F181,-1))/_xll.ciqfunctions.udf.CIQ("XBI", "IQ_LASTSALEPRICE", WORKDAY(F181,5)))</f>
        <v>1.1519843832861323E-2</v>
      </c>
      <c r="R181">
        <f>_xll.ciqfunctions.udf.CIQ(A181, "IQ_SHORT_INTEREST_PERCENT", F181)</f>
        <v>0</v>
      </c>
      <c r="S181">
        <f>_xll.ciqfunctions.udf.CIQ(A181, "IQ_BETA_1YR_RSQ", F181)</f>
        <v>0</v>
      </c>
      <c r="T181">
        <f>_xll.ciqfunctions.udf.CIQ(A181, "IQ_VALUE_TRADED", F181)</f>
        <v>0</v>
      </c>
    </row>
    <row r="182" spans="1:20" x14ac:dyDescent="0.3">
      <c r="A182" t="s">
        <v>597</v>
      </c>
      <c r="B182">
        <v>1.96</v>
      </c>
      <c r="C182" t="s">
        <v>598</v>
      </c>
      <c r="D182" t="s">
        <v>599</v>
      </c>
      <c r="E182" t="s">
        <v>89</v>
      </c>
      <c r="F182" s="1">
        <v>45321</v>
      </c>
      <c r="G182" t="s">
        <v>600</v>
      </c>
      <c r="H182">
        <v>41</v>
      </c>
      <c r="I182">
        <f>_xll.ciqfunctions.udf.CIQ(A182, "IQ_MARKETCAP", F182)</f>
        <v>72.741249999999994</v>
      </c>
      <c r="J182">
        <f>_xll.ciqfunctions.udf.CIQ(A182, "IQ_PRICE_VOL_HIST_6MTH", F182)</f>
        <v>89.528800000000004</v>
      </c>
      <c r="K182">
        <f>_xll.ciqfunctions.udf.CIQ(A182, "IQ_LASTSALEPRICE", WORKDAY(F182,-1))</f>
        <v>1.95</v>
      </c>
      <c r="L182">
        <f>_xll.ciqfunctions.udf.CIQ(A182, "IQ_LASTSALEPRICE", F182)</f>
        <v>1.9550000000000001</v>
      </c>
      <c r="M182">
        <f>_xll.ciqfunctions.udf.CIQ(A182, "IQ_LASTSALEPRICE", WORKDAY(F182,5))</f>
        <v>1.9950000000000001</v>
      </c>
      <c r="N182">
        <f t="shared" si="4"/>
        <v>2.5608208616736505E-3</v>
      </c>
      <c r="O182">
        <f t="shared" si="5"/>
        <v>2.2814677766171482E-2</v>
      </c>
      <c r="P182">
        <f>LN(_xll.ciqfunctions.udf.CIQ("XBI", "IQ_LASTSALEPRICE", WORKDAY(F182,-1))/_xll.ciqfunctions.udf.CIQ("XBI", "IQ_LASTSALEPRICE", WORKDAY(F182,1)))</f>
        <v>3.7820812414447874E-2</v>
      </c>
      <c r="Q182">
        <f>LN(_xll.ciqfunctions.udf.CIQ("XBI", "IQ_LASTSALEPRICE", WORKDAY(F182,-1))/_xll.ciqfunctions.udf.CIQ("XBI", "IQ_LASTSALEPRICE", WORKDAY(F182,5)))</f>
        <v>1.1519843832861323E-2</v>
      </c>
      <c r="R182">
        <f>_xll.ciqfunctions.udf.CIQ(A182, "IQ_SHORT_INTEREST_PERCENT", F182)</f>
        <v>3.78207</v>
      </c>
      <c r="S182">
        <f>_xll.ciqfunctions.udf.CIQ(A182, "IQ_BETA_1YR_RSQ", F182)</f>
        <v>0.16682</v>
      </c>
      <c r="T182">
        <f>_xll.ciqfunctions.udf.CIQ(A182, "IQ_VALUE_TRADED", F182)</f>
        <v>0.19114</v>
      </c>
    </row>
    <row r="183" spans="1:20" x14ac:dyDescent="0.3">
      <c r="A183" t="s">
        <v>601</v>
      </c>
      <c r="B183">
        <v>1.58</v>
      </c>
      <c r="C183" t="s">
        <v>602</v>
      </c>
      <c r="D183" t="s">
        <v>603</v>
      </c>
      <c r="E183" t="s">
        <v>36</v>
      </c>
      <c r="F183" s="1">
        <v>45321</v>
      </c>
      <c r="G183" t="s">
        <v>604</v>
      </c>
      <c r="H183">
        <v>44</v>
      </c>
      <c r="I183">
        <f>_xll.ciqfunctions.udf.CIQ(A183, "IQ_MARKETCAP", F183)</f>
        <v>21.227910000000001</v>
      </c>
      <c r="J183">
        <f>_xll.ciqfunctions.udf.CIQ(A183, "IQ_PRICE_VOL_HIST_6MTH", F183)</f>
        <v>121.09780000000001</v>
      </c>
      <c r="K183">
        <f>_xll.ciqfunctions.udf.CIQ(A183, "IQ_LASTSALEPRICE", WORKDAY(F183,-1))</f>
        <v>1.79</v>
      </c>
      <c r="L183">
        <f>_xll.ciqfunctions.udf.CIQ(A183, "IQ_LASTSALEPRICE", F183)</f>
        <v>1.58</v>
      </c>
      <c r="M183">
        <f>_xll.ciqfunctions.udf.CIQ(A183, "IQ_LASTSALEPRICE", WORKDAY(F183,5))</f>
        <v>1.58</v>
      </c>
      <c r="N183">
        <f t="shared" si="4"/>
        <v>-0.12479077281378811</v>
      </c>
      <c r="O183">
        <f t="shared" si="5"/>
        <v>-0.12479077281378811</v>
      </c>
      <c r="P183">
        <f>LN(_xll.ciqfunctions.udf.CIQ("XBI", "IQ_LASTSALEPRICE", WORKDAY(F183,-1))/_xll.ciqfunctions.udf.CIQ("XBI", "IQ_LASTSALEPRICE", WORKDAY(F183,1)))</f>
        <v>3.7820812414447874E-2</v>
      </c>
      <c r="Q183">
        <f>LN(_xll.ciqfunctions.udf.CIQ("XBI", "IQ_LASTSALEPRICE", WORKDAY(F183,-1))/_xll.ciqfunctions.udf.CIQ("XBI", "IQ_LASTSALEPRICE", WORKDAY(F183,5)))</f>
        <v>1.1519843832861323E-2</v>
      </c>
      <c r="R183">
        <f>_xll.ciqfunctions.udf.CIQ(A183, "IQ_SHORT_INTEREST_PERCENT", F183)</f>
        <v>0.35615000000000002</v>
      </c>
      <c r="S183">
        <f>_xll.ciqfunctions.udf.CIQ(A183, "IQ_BETA_1YR_RSQ", F183)</f>
        <v>0.11428000000000001</v>
      </c>
      <c r="T183">
        <f>_xll.ciqfunctions.udf.CIQ(A183, "IQ_VALUE_TRADED", F183)</f>
        <v>38.76491</v>
      </c>
    </row>
    <row r="184" spans="1:20" x14ac:dyDescent="0.3">
      <c r="A184" t="s">
        <v>356</v>
      </c>
      <c r="B184">
        <v>446.08</v>
      </c>
      <c r="C184" t="s">
        <v>605</v>
      </c>
      <c r="D184" t="s">
        <v>606</v>
      </c>
      <c r="E184" t="s">
        <v>36</v>
      </c>
      <c r="F184" s="1">
        <v>45321</v>
      </c>
      <c r="G184" t="s">
        <v>607</v>
      </c>
      <c r="H184">
        <v>256</v>
      </c>
      <c r="I184">
        <f>_xll.ciqfunctions.udf.CIQ(A184, "IQ_MARKETCAP", F184)</f>
        <v>114947.31471999999</v>
      </c>
      <c r="J184">
        <f>_xll.ciqfunctions.udf.CIQ(A184, "IQ_PRICE_VOL_HIST_6MTH", F184)</f>
        <v>26.574200000000001</v>
      </c>
      <c r="K184">
        <f>_xll.ciqfunctions.udf.CIQ(A184, "IQ_LASTSALEPRICE", WORKDAY(F184,-1))</f>
        <v>435.82</v>
      </c>
      <c r="L184">
        <f>_xll.ciqfunctions.udf.CIQ(A184, "IQ_LASTSALEPRICE", F184)</f>
        <v>446.08</v>
      </c>
      <c r="M184">
        <f>_xll.ciqfunctions.udf.CIQ(A184, "IQ_LASTSALEPRICE", WORKDAY(F184,5))</f>
        <v>416.13</v>
      </c>
      <c r="N184">
        <f t="shared" si="4"/>
        <v>2.3268994063328892E-2</v>
      </c>
      <c r="O184">
        <f t="shared" si="5"/>
        <v>-4.623160262546696E-2</v>
      </c>
      <c r="P184">
        <f>LN(_xll.ciqfunctions.udf.CIQ("XBI", "IQ_LASTSALEPRICE", WORKDAY(F184,-1))/_xll.ciqfunctions.udf.CIQ("XBI", "IQ_LASTSALEPRICE", WORKDAY(F184,1)))</f>
        <v>3.7820812414447874E-2</v>
      </c>
      <c r="Q184">
        <f>LN(_xll.ciqfunctions.udf.CIQ("XBI", "IQ_LASTSALEPRICE", WORKDAY(F184,-1))/_xll.ciqfunctions.udf.CIQ("XBI", "IQ_LASTSALEPRICE", WORKDAY(F184,5)))</f>
        <v>1.1519843832861323E-2</v>
      </c>
      <c r="R184">
        <f>_xll.ciqfunctions.udf.CIQ(A184, "IQ_SHORT_INTEREST_PERCENT", F184)</f>
        <v>1.3015099999999999</v>
      </c>
      <c r="S184">
        <f>_xll.ciqfunctions.udf.CIQ(A184, "IQ_BETA_1YR_RSQ", F184)</f>
        <v>0.15104000000000001</v>
      </c>
      <c r="T184">
        <f>_xll.ciqfunctions.udf.CIQ(A184, "IQ_VALUE_TRADED", F184)</f>
        <v>1485.4807499999999</v>
      </c>
    </row>
    <row r="185" spans="1:20" x14ac:dyDescent="0.3">
      <c r="A185" t="s">
        <v>42</v>
      </c>
      <c r="B185">
        <v>99.74</v>
      </c>
      <c r="C185" t="s">
        <v>608</v>
      </c>
      <c r="D185" t="s">
        <v>609</v>
      </c>
      <c r="E185" t="s">
        <v>36</v>
      </c>
      <c r="F185" s="1">
        <v>45322</v>
      </c>
      <c r="G185" t="s">
        <v>610</v>
      </c>
      <c r="I185">
        <f>_xll.ciqfunctions.udf.CIQ(A185, "IQ_MARKETCAP", F185)</f>
        <v>1473.8335500000001</v>
      </c>
      <c r="J185">
        <f>_xll.ciqfunctions.udf.CIQ(A185, "IQ_PRICE_VOL_HIST_6MTH", F185)</f>
        <v>46.567700000000002</v>
      </c>
      <c r="K185">
        <f>_xll.ciqfunctions.udf.CIQ(A185, "IQ_LASTSALEPRICE", WORKDAY(F185,-1))</f>
        <v>4.8</v>
      </c>
      <c r="L185">
        <f>_xll.ciqfunctions.udf.CIQ(A185, "IQ_LASTSALEPRICE", F185)</f>
        <v>4.75</v>
      </c>
      <c r="M185">
        <f>_xll.ciqfunctions.udf.CIQ(A185, "IQ_LASTSALEPRICE", WORKDAY(F185,5))</f>
        <v>4.9400000000000004</v>
      </c>
      <c r="N185">
        <f t="shared" si="4"/>
        <v>-1.0471299867295366E-2</v>
      </c>
      <c r="O185">
        <f t="shared" si="5"/>
        <v>2.8749413285986007E-2</v>
      </c>
      <c r="P185">
        <f>LN(_xll.ciqfunctions.udf.CIQ("XBI", "IQ_LASTSALEPRICE", WORKDAY(F185,-1))/_xll.ciqfunctions.udf.CIQ("XBI", "IQ_LASTSALEPRICE", WORKDAY(F185,1)))</f>
        <v>-2.2504791764480308E-3</v>
      </c>
      <c r="Q185">
        <f>LN(_xll.ciqfunctions.udf.CIQ("XBI", "IQ_LASTSALEPRICE", WORKDAY(F185,-1))/_xll.ciqfunctions.udf.CIQ("XBI", "IQ_LASTSALEPRICE", WORKDAY(F185,5)))</f>
        <v>7.9168022628598803E-3</v>
      </c>
      <c r="R185">
        <f>_xll.ciqfunctions.udf.CIQ(A185, "IQ_SHORT_INTEREST_PERCENT", F185)</f>
        <v>0</v>
      </c>
      <c r="S185">
        <f>_xll.ciqfunctions.udf.CIQ(A185, "IQ_BETA_1YR_RSQ", F185)</f>
        <v>8.7500000000000008E-3</v>
      </c>
      <c r="T185">
        <f>_xll.ciqfunctions.udf.CIQ(A185, "IQ_VALUE_TRADED", F185)</f>
        <v>0.13899</v>
      </c>
    </row>
    <row r="186" spans="1:20" x14ac:dyDescent="0.3">
      <c r="A186" t="s">
        <v>611</v>
      </c>
      <c r="B186">
        <v>7.72</v>
      </c>
      <c r="C186" t="s">
        <v>612</v>
      </c>
      <c r="D186" t="s">
        <v>613</v>
      </c>
      <c r="E186" t="s">
        <v>36</v>
      </c>
      <c r="F186" s="1">
        <v>45322</v>
      </c>
      <c r="G186" t="s">
        <v>614</v>
      </c>
      <c r="H186">
        <v>44</v>
      </c>
      <c r="I186">
        <f>_xll.ciqfunctions.udf.CIQ(A186, "IQ_MARKETCAP", F186)</f>
        <v>100.4594</v>
      </c>
      <c r="J186">
        <f>_xll.ciqfunctions.udf.CIQ(A186, "IQ_PRICE_VOL_HIST_6MTH", F186)</f>
        <v>277.19260000000003</v>
      </c>
      <c r="K186">
        <f>_xll.ciqfunctions.udf.CIQ(A186, "IQ_LASTSALEPRICE", WORKDAY(F186,-1))</f>
        <v>8.3000000000000007</v>
      </c>
      <c r="L186">
        <f>_xll.ciqfunctions.udf.CIQ(A186, "IQ_LASTSALEPRICE", F186)</f>
        <v>7.72</v>
      </c>
      <c r="M186">
        <f>_xll.ciqfunctions.udf.CIQ(A186, "IQ_LASTSALEPRICE", WORKDAY(F186,5))</f>
        <v>8.4160000000000004</v>
      </c>
      <c r="N186">
        <f t="shared" si="4"/>
        <v>-7.2441150765867601E-2</v>
      </c>
      <c r="O186">
        <f t="shared" si="5"/>
        <v>1.387914119280175E-2</v>
      </c>
      <c r="P186">
        <f>LN(_xll.ciqfunctions.udf.CIQ("XBI", "IQ_LASTSALEPRICE", WORKDAY(F186,-1))/_xll.ciqfunctions.udf.CIQ("XBI", "IQ_LASTSALEPRICE", WORKDAY(F186,1)))</f>
        <v>-2.2504791764480308E-3</v>
      </c>
      <c r="Q186">
        <f>LN(_xll.ciqfunctions.udf.CIQ("XBI", "IQ_LASTSALEPRICE", WORKDAY(F186,-1))/_xll.ciqfunctions.udf.CIQ("XBI", "IQ_LASTSALEPRICE", WORKDAY(F186,5)))</f>
        <v>7.9168022628598803E-3</v>
      </c>
      <c r="R186">
        <f>_xll.ciqfunctions.udf.CIQ(A186, "IQ_SHORT_INTEREST_PERCENT", F186)</f>
        <v>4.6597299999999997</v>
      </c>
      <c r="S186">
        <f>_xll.ciqfunctions.udf.CIQ(A186, "IQ_BETA_1YR_RSQ", F186)</f>
        <v>1.9789999999999999E-2</v>
      </c>
      <c r="T186">
        <f>_xll.ciqfunctions.udf.CIQ(A186, "IQ_VALUE_TRADED", F186)</f>
        <v>0.69518999999999997</v>
      </c>
    </row>
    <row r="187" spans="1:20" x14ac:dyDescent="0.3">
      <c r="A187" t="s">
        <v>216</v>
      </c>
      <c r="B187">
        <v>113.92</v>
      </c>
      <c r="C187" t="s">
        <v>615</v>
      </c>
      <c r="D187" t="s">
        <v>616</v>
      </c>
      <c r="E187" t="s">
        <v>36</v>
      </c>
      <c r="F187" s="1">
        <v>45322</v>
      </c>
      <c r="G187" t="s">
        <v>617</v>
      </c>
      <c r="I187">
        <f>_xll.ciqfunctions.udf.CIQ(A187, "IQ_MARKETCAP", F187)</f>
        <v>3452603.28376</v>
      </c>
      <c r="J187">
        <f>_xll.ciqfunctions.udf.CIQ(A187, "IQ_PRICE_VOL_HIST_6MTH", F187)</f>
        <v>34.947899999999997</v>
      </c>
      <c r="K187">
        <f>_xll.ciqfunctions.udf.CIQ(A187, "IQ_LASTSALEPRICE", WORKDAY(F187,-1))</f>
        <v>109.02</v>
      </c>
      <c r="L187">
        <f>_xll.ciqfunctions.udf.CIQ(A187, "IQ_LASTSALEPRICE", F187)</f>
        <v>114.74</v>
      </c>
      <c r="M187">
        <f>_xll.ciqfunctions.udf.CIQ(A187, "IQ_LASTSALEPRICE", WORKDAY(F187,5))</f>
        <v>118.66</v>
      </c>
      <c r="N187">
        <f t="shared" si="4"/>
        <v>5.1137347537590229E-2</v>
      </c>
      <c r="O187">
        <f t="shared" si="5"/>
        <v>8.4730909194362478E-2</v>
      </c>
      <c r="P187">
        <f>LN(_xll.ciqfunctions.udf.CIQ("XBI", "IQ_LASTSALEPRICE", WORKDAY(F187,-1))/_xll.ciqfunctions.udf.CIQ("XBI", "IQ_LASTSALEPRICE", WORKDAY(F187,1)))</f>
        <v>-2.2504791764480308E-3</v>
      </c>
      <c r="Q187">
        <f>LN(_xll.ciqfunctions.udf.CIQ("XBI", "IQ_LASTSALEPRICE", WORKDAY(F187,-1))/_xll.ciqfunctions.udf.CIQ("XBI", "IQ_LASTSALEPRICE", WORKDAY(F187,5)))</f>
        <v>7.9168022628598803E-3</v>
      </c>
      <c r="R187">
        <f>_xll.ciqfunctions.udf.CIQ(A187, "IQ_SHORT_INTEREST_PERCENT", F187)</f>
        <v>0</v>
      </c>
      <c r="S187">
        <f>_xll.ciqfunctions.udf.CIQ(A187, "IQ_BETA_1YR_RSQ", F187)</f>
        <v>0</v>
      </c>
      <c r="T187">
        <f>_xll.ciqfunctions.udf.CIQ(A187, "IQ_VALUE_TRADED", F187)</f>
        <v>1459.0479499999999</v>
      </c>
    </row>
    <row r="188" spans="1:20" x14ac:dyDescent="0.3">
      <c r="A188" t="s">
        <v>618</v>
      </c>
      <c r="B188">
        <v>32.97</v>
      </c>
      <c r="C188" t="s">
        <v>619</v>
      </c>
      <c r="D188" t="s">
        <v>620</v>
      </c>
      <c r="E188" t="s">
        <v>36</v>
      </c>
      <c r="F188" s="1">
        <v>45323</v>
      </c>
      <c r="G188" t="s">
        <v>621</v>
      </c>
      <c r="I188">
        <f>_xll.ciqfunctions.udf.CIQ(A188, "IQ_MARKETCAP", F188)</f>
        <v>187596.32266000001</v>
      </c>
      <c r="J188">
        <f>_xll.ciqfunctions.udf.CIQ(A188, "IQ_PRICE_VOL_HIST_6MTH", F188)</f>
        <v>0</v>
      </c>
      <c r="K188">
        <f>_xll.ciqfunctions.udf.CIQ(A188, "IQ_LASTSALEPRICE", WORKDAY(F188,-1))</f>
        <v>0</v>
      </c>
      <c r="L188">
        <f>_xll.ciqfunctions.udf.CIQ(A188, "IQ_LASTSALEPRICE", F188)</f>
        <v>0</v>
      </c>
      <c r="M188">
        <f>_xll.ciqfunctions.udf.CIQ(A188, "IQ_LASTSALEPRICE", WORKDAY(F188,5))</f>
        <v>0</v>
      </c>
      <c r="N188" t="e">
        <f t="shared" si="4"/>
        <v>#DIV/0!</v>
      </c>
      <c r="O188" t="e">
        <f t="shared" si="5"/>
        <v>#DIV/0!</v>
      </c>
      <c r="P188">
        <f>LN(_xll.ciqfunctions.udf.CIQ("XBI", "IQ_LASTSALEPRICE", WORKDAY(F188,-1))/_xll.ciqfunctions.udf.CIQ("XBI", "IQ_LASTSALEPRICE", WORKDAY(F188,1)))</f>
        <v>-6.1573740717834136E-3</v>
      </c>
      <c r="Q188">
        <f>LN(_xll.ciqfunctions.udf.CIQ("XBI", "IQ_LASTSALEPRICE", WORKDAY(F188,-1))/_xll.ciqfunctions.udf.CIQ("XBI", "IQ_LASTSALEPRICE", WORKDAY(F188,5)))</f>
        <v>-2.0266756507318961E-2</v>
      </c>
      <c r="R188">
        <f>_xll.ciqfunctions.udf.CIQ(A188, "IQ_SHORT_INTEREST_PERCENT", F188)</f>
        <v>0</v>
      </c>
      <c r="S188">
        <f>_xll.ciqfunctions.udf.CIQ(A188, "IQ_BETA_1YR_RSQ", F188)</f>
        <v>0</v>
      </c>
      <c r="T188">
        <f>_xll.ciqfunctions.udf.CIQ(A188, "IQ_VALUE_TRADED", F188)</f>
        <v>0</v>
      </c>
    </row>
    <row r="189" spans="1:20" x14ac:dyDescent="0.3">
      <c r="A189" t="s">
        <v>622</v>
      </c>
      <c r="B189">
        <v>6.34</v>
      </c>
      <c r="C189" t="s">
        <v>623</v>
      </c>
      <c r="D189" t="s">
        <v>624</v>
      </c>
      <c r="E189" t="s">
        <v>36</v>
      </c>
      <c r="F189" s="1">
        <v>45323</v>
      </c>
      <c r="G189" t="s">
        <v>625</v>
      </c>
      <c r="H189">
        <v>37</v>
      </c>
      <c r="I189">
        <f>_xll.ciqfunctions.udf.CIQ(A189, "IQ_MARKETCAP", F189)</f>
        <v>234.11949000000001</v>
      </c>
      <c r="J189">
        <f>_xll.ciqfunctions.udf.CIQ(A189, "IQ_PRICE_VOL_HIST_6MTH", F189)</f>
        <v>74.316699999999997</v>
      </c>
      <c r="K189">
        <f>_xll.ciqfunctions.udf.CIQ(A189, "IQ_LASTSALEPRICE", WORKDAY(F189,-1))</f>
        <v>6.65</v>
      </c>
      <c r="L189">
        <f>_xll.ciqfunctions.udf.CIQ(A189, "IQ_LASTSALEPRICE", F189)</f>
        <v>6.34</v>
      </c>
      <c r="M189">
        <f>_xll.ciqfunctions.udf.CIQ(A189, "IQ_LASTSALEPRICE", WORKDAY(F189,5))</f>
        <v>6.4</v>
      </c>
      <c r="N189">
        <f t="shared" si="4"/>
        <v>-4.7738086218628316E-2</v>
      </c>
      <c r="O189">
        <f t="shared" si="5"/>
        <v>-3.8318864302136657E-2</v>
      </c>
      <c r="P189">
        <f>LN(_xll.ciqfunctions.udf.CIQ("XBI", "IQ_LASTSALEPRICE", WORKDAY(F189,-1))/_xll.ciqfunctions.udf.CIQ("XBI", "IQ_LASTSALEPRICE", WORKDAY(F189,1)))</f>
        <v>-6.1573740717834136E-3</v>
      </c>
      <c r="Q189">
        <f>LN(_xll.ciqfunctions.udf.CIQ("XBI", "IQ_LASTSALEPRICE", WORKDAY(F189,-1))/_xll.ciqfunctions.udf.CIQ("XBI", "IQ_LASTSALEPRICE", WORKDAY(F189,5)))</f>
        <v>-2.0266756507318961E-2</v>
      </c>
      <c r="R189">
        <f>_xll.ciqfunctions.udf.CIQ(A189, "IQ_SHORT_INTEREST_PERCENT", F189)</f>
        <v>0.18503</v>
      </c>
      <c r="S189">
        <f>_xll.ciqfunctions.udf.CIQ(A189, "IQ_BETA_1YR_RSQ", F189)</f>
        <v>2.299E-2</v>
      </c>
      <c r="T189">
        <f>_xll.ciqfunctions.udf.CIQ(A189, "IQ_VALUE_TRADED", F189)</f>
        <v>0.48111999999999999</v>
      </c>
    </row>
    <row r="190" spans="1:20" x14ac:dyDescent="0.3">
      <c r="A190" t="s">
        <v>433</v>
      </c>
      <c r="B190">
        <v>64.650000000000006</v>
      </c>
      <c r="C190" t="s">
        <v>626</v>
      </c>
      <c r="D190" t="s">
        <v>627</v>
      </c>
      <c r="E190" t="s">
        <v>36</v>
      </c>
      <c r="F190" s="1">
        <v>45324</v>
      </c>
      <c r="G190" t="s">
        <v>628</v>
      </c>
      <c r="I190">
        <f>_xll.ciqfunctions.udf.CIQ(A190, "IQ_MARKETCAP", F190)</f>
        <v>160599.61541999999</v>
      </c>
      <c r="J190">
        <f>_xll.ciqfunctions.udf.CIQ(A190, "IQ_PRICE_VOL_HIST_6MTH", F190)</f>
        <v>21.327999999999999</v>
      </c>
      <c r="K190">
        <f>_xll.ciqfunctions.udf.CIQ(A190, "IQ_LASTSALEPRICE", WORKDAY(F190,-1))</f>
        <v>104.3</v>
      </c>
      <c r="L190">
        <f>_xll.ciqfunctions.udf.CIQ(A190, "IQ_LASTSALEPRICE", F190)</f>
        <v>103.6</v>
      </c>
      <c r="M190">
        <f>_xll.ciqfunctions.udf.CIQ(A190, "IQ_LASTSALEPRICE", WORKDAY(F190,5))</f>
        <v>97.61</v>
      </c>
      <c r="N190">
        <f t="shared" si="4"/>
        <v>-6.7340321813440683E-3</v>
      </c>
      <c r="O190">
        <f t="shared" si="5"/>
        <v>-6.6291414819852956E-2</v>
      </c>
      <c r="P190">
        <f>LN(_xll.ciqfunctions.udf.CIQ("XBI", "IQ_LASTSALEPRICE", WORKDAY(F190,-1))/_xll.ciqfunctions.udf.CIQ("XBI", "IQ_LASTSALEPRICE", WORKDAY(F190,1)))</f>
        <v>6.3141488389630357E-3</v>
      </c>
      <c r="Q190">
        <f>LN(_xll.ciqfunctions.udf.CIQ("XBI", "IQ_LASTSALEPRICE", WORKDAY(F190,-1))/_xll.ciqfunctions.udf.CIQ("XBI", "IQ_LASTSALEPRICE", WORKDAY(F190,5)))</f>
        <v>-2.2999736121344913E-2</v>
      </c>
      <c r="R190">
        <f>_xll.ciqfunctions.udf.CIQ(A190, "IQ_SHORT_INTEREST_PERCENT", F190)</f>
        <v>0</v>
      </c>
      <c r="S190">
        <f>_xll.ciqfunctions.udf.CIQ(A190, "IQ_BETA_1YR_RSQ", F190)</f>
        <v>0.13986000000000001</v>
      </c>
      <c r="T190">
        <f>_xll.ciqfunctions.udf.CIQ(A190, "IQ_VALUE_TRADED", F190)</f>
        <v>304.91842000000003</v>
      </c>
    </row>
    <row r="191" spans="1:20" x14ac:dyDescent="0.3">
      <c r="A191" t="s">
        <v>629</v>
      </c>
      <c r="B191">
        <v>33.909999999999997</v>
      </c>
      <c r="C191" t="s">
        <v>626</v>
      </c>
      <c r="D191" t="s">
        <v>627</v>
      </c>
      <c r="E191" t="s">
        <v>36</v>
      </c>
      <c r="F191" s="1">
        <v>45324</v>
      </c>
      <c r="G191" t="s">
        <v>628</v>
      </c>
      <c r="H191">
        <v>191</v>
      </c>
      <c r="I191">
        <f>_xll.ciqfunctions.udf.CIQ(A191, "IQ_MARKETCAP", F191)</f>
        <v>5899.2227300000004</v>
      </c>
      <c r="J191">
        <f>_xll.ciqfunctions.udf.CIQ(A191, "IQ_PRICE_VOL_HIST_6MTH", F191)</f>
        <v>52.025799999999997</v>
      </c>
      <c r="K191">
        <f>_xll.ciqfunctions.udf.CIQ(A191, "IQ_LASTSALEPRICE", WORKDAY(F191,-1))</f>
        <v>33.31</v>
      </c>
      <c r="L191">
        <f>_xll.ciqfunctions.udf.CIQ(A191, "IQ_LASTSALEPRICE", F191)</f>
        <v>33.909999999999997</v>
      </c>
      <c r="M191">
        <f>_xll.ciqfunctions.udf.CIQ(A191, "IQ_LASTSALEPRICE", WORKDAY(F191,5))</f>
        <v>34.47</v>
      </c>
      <c r="N191">
        <f t="shared" si="4"/>
        <v>1.7852303931958698E-2</v>
      </c>
      <c r="O191">
        <f t="shared" si="5"/>
        <v>3.4231728323185662E-2</v>
      </c>
      <c r="P191">
        <f>LN(_xll.ciqfunctions.udf.CIQ("XBI", "IQ_LASTSALEPRICE", WORKDAY(F191,-1))/_xll.ciqfunctions.udf.CIQ("XBI", "IQ_LASTSALEPRICE", WORKDAY(F191,1)))</f>
        <v>6.3141488389630357E-3</v>
      </c>
      <c r="Q191">
        <f>LN(_xll.ciqfunctions.udf.CIQ("XBI", "IQ_LASTSALEPRICE", WORKDAY(F191,-1))/_xll.ciqfunctions.udf.CIQ("XBI", "IQ_LASTSALEPRICE", WORKDAY(F191,5)))</f>
        <v>-2.2999736121344913E-2</v>
      </c>
      <c r="R191">
        <f>_xll.ciqfunctions.udf.CIQ(A191, "IQ_SHORT_INTEREST_PERCENT", F191)</f>
        <v>9.2668700000000008</v>
      </c>
      <c r="S191">
        <f>_xll.ciqfunctions.udf.CIQ(A191, "IQ_BETA_1YR_RSQ", F191)</f>
        <v>2.6589999999999999E-2</v>
      </c>
      <c r="T191">
        <f>_xll.ciqfunctions.udf.CIQ(A191, "IQ_VALUE_TRADED", F191)</f>
        <v>56.431870000000004</v>
      </c>
    </row>
    <row r="192" spans="1:20" x14ac:dyDescent="0.3">
      <c r="A192" t="s">
        <v>630</v>
      </c>
      <c r="B192">
        <v>13.58</v>
      </c>
      <c r="C192" t="s">
        <v>631</v>
      </c>
      <c r="D192" t="s">
        <v>632</v>
      </c>
      <c r="E192" t="s">
        <v>76</v>
      </c>
      <c r="F192" s="1">
        <v>45324</v>
      </c>
      <c r="G192" t="s">
        <v>633</v>
      </c>
      <c r="H192">
        <v>86</v>
      </c>
      <c r="I192">
        <f>_xll.ciqfunctions.udf.CIQ(A192, "IQ_MARKETCAP", F192)</f>
        <v>1029.5284099999999</v>
      </c>
      <c r="J192">
        <f>_xll.ciqfunctions.udf.CIQ(A192, "IQ_PRICE_VOL_HIST_6MTH", F192)</f>
        <v>62.385399999999997</v>
      </c>
      <c r="K192">
        <f>_xll.ciqfunctions.udf.CIQ(A192, "IQ_LASTSALEPRICE", WORKDAY(F192,-1))</f>
        <v>13.6</v>
      </c>
      <c r="L192">
        <f>_xll.ciqfunctions.udf.CIQ(A192, "IQ_LASTSALEPRICE", F192)</f>
        <v>13.58</v>
      </c>
      <c r="M192">
        <f>_xll.ciqfunctions.udf.CIQ(A192, "IQ_LASTSALEPRICE", WORKDAY(F192,5))</f>
        <v>14.81</v>
      </c>
      <c r="N192">
        <f t="shared" si="4"/>
        <v>-1.4716706114562507E-3</v>
      </c>
      <c r="O192">
        <f t="shared" si="5"/>
        <v>8.523283553770121E-2</v>
      </c>
      <c r="P192">
        <f>LN(_xll.ciqfunctions.udf.CIQ("XBI", "IQ_LASTSALEPRICE", WORKDAY(F192,-1))/_xll.ciqfunctions.udf.CIQ("XBI", "IQ_LASTSALEPRICE", WORKDAY(F192,1)))</f>
        <v>6.3141488389630357E-3</v>
      </c>
      <c r="Q192">
        <f>LN(_xll.ciqfunctions.udf.CIQ("XBI", "IQ_LASTSALEPRICE", WORKDAY(F192,-1))/_xll.ciqfunctions.udf.CIQ("XBI", "IQ_LASTSALEPRICE", WORKDAY(F192,5)))</f>
        <v>-2.2999736121344913E-2</v>
      </c>
      <c r="R192">
        <f>_xll.ciqfunctions.udf.CIQ(A192, "IQ_SHORT_INTEREST_PERCENT", F192)</f>
        <v>7.2726800000000003</v>
      </c>
      <c r="S192">
        <f>_xll.ciqfunctions.udf.CIQ(A192, "IQ_BETA_1YR_RSQ", F192)</f>
        <v>3.1E-2</v>
      </c>
      <c r="T192">
        <f>_xll.ciqfunctions.udf.CIQ(A192, "IQ_VALUE_TRADED", F192)</f>
        <v>7.8421900000000004</v>
      </c>
    </row>
    <row r="193" spans="1:20" x14ac:dyDescent="0.3">
      <c r="A193" t="s">
        <v>300</v>
      </c>
      <c r="B193">
        <v>17.489999999999998</v>
      </c>
      <c r="C193" t="s">
        <v>634</v>
      </c>
      <c r="D193" t="s">
        <v>635</v>
      </c>
      <c r="E193" t="s">
        <v>76</v>
      </c>
      <c r="F193" s="1">
        <v>45325</v>
      </c>
      <c r="G193" t="s">
        <v>636</v>
      </c>
      <c r="H193">
        <v>46</v>
      </c>
      <c r="I193">
        <f>_xll.ciqfunctions.udf.CIQ(A193, "IQ_MARKETCAP", F193)</f>
        <v>747.76058999999998</v>
      </c>
      <c r="J193">
        <f>_xll.ciqfunctions.udf.CIQ(A193, "IQ_PRICE_VOL_HIST_6MTH", F193)</f>
        <v>59.349600000000002</v>
      </c>
      <c r="K193">
        <f>_xll.ciqfunctions.udf.CIQ(A193, "IQ_LASTSALEPRICE", WORKDAY(F193,-1))</f>
        <v>17.489999999999998</v>
      </c>
      <c r="L193">
        <f>_xll.ciqfunctions.udf.CIQ(A193, "IQ_LASTSALEPRICE", F193)</f>
        <v>17.489999999999998</v>
      </c>
      <c r="M193">
        <f>_xll.ciqfunctions.udf.CIQ(A193, "IQ_LASTSALEPRICE", WORKDAY(F193,5))</f>
        <v>28.63</v>
      </c>
      <c r="N193">
        <f t="shared" si="4"/>
        <v>0</v>
      </c>
      <c r="O193">
        <f t="shared" si="5"/>
        <v>0.49282583007951297</v>
      </c>
      <c r="P193">
        <f>LN(_xll.ciqfunctions.udf.CIQ("XBI", "IQ_LASTSALEPRICE", WORKDAY(F193,-1))/_xll.ciqfunctions.udf.CIQ("XBI", "IQ_LASTSALEPRICE", WORKDAY(F193,1)))</f>
        <v>-4.9892381531299072E-3</v>
      </c>
      <c r="Q193">
        <f>LN(_xll.ciqfunctions.udf.CIQ("XBI", "IQ_LASTSALEPRICE", WORKDAY(F193,-1))/_xll.ciqfunctions.udf.CIQ("XBI", "IQ_LASTSALEPRICE", WORKDAY(F193,5)))</f>
        <v>-3.4303123113437681E-2</v>
      </c>
      <c r="R193">
        <f>_xll.ciqfunctions.udf.CIQ(A193, "IQ_SHORT_INTEREST_PERCENT", F193)</f>
        <v>6.7373200000000004</v>
      </c>
      <c r="S193">
        <f>_xll.ciqfunctions.udf.CIQ(A193, "IQ_BETA_1YR_RSQ", F193)</f>
        <v>0.13272999999999999</v>
      </c>
      <c r="T193">
        <f>_xll.ciqfunctions.udf.CIQ(A193, "IQ_VALUE_TRADED", F193)</f>
        <v>0</v>
      </c>
    </row>
    <row r="194" spans="1:20" x14ac:dyDescent="0.3">
      <c r="A194" t="s">
        <v>637</v>
      </c>
      <c r="B194">
        <v>0.98</v>
      </c>
      <c r="C194" t="s">
        <v>638</v>
      </c>
      <c r="D194" t="s">
        <v>639</v>
      </c>
      <c r="E194" t="s">
        <v>17</v>
      </c>
      <c r="F194" s="1">
        <v>45325</v>
      </c>
      <c r="G194" t="s">
        <v>640</v>
      </c>
      <c r="H194">
        <v>228</v>
      </c>
      <c r="I194">
        <f>_xll.ciqfunctions.udf.CIQ(A194, "IQ_MARKETCAP", F194)</f>
        <v>171.48694</v>
      </c>
      <c r="J194">
        <f>_xll.ciqfunctions.udf.CIQ(A194, "IQ_PRICE_VOL_HIST_6MTH", F194)</f>
        <v>65.429100000000005</v>
      </c>
      <c r="K194">
        <f>_xll.ciqfunctions.udf.CIQ(A194, "IQ_LASTSALEPRICE", WORKDAY(F194,-1))</f>
        <v>0.98</v>
      </c>
      <c r="L194">
        <f>_xll.ciqfunctions.udf.CIQ(A194, "IQ_LASTSALEPRICE", F194)</f>
        <v>0.98</v>
      </c>
      <c r="M194">
        <f>_xll.ciqfunctions.udf.CIQ(A194, "IQ_LASTSALEPRICE", WORKDAY(F194,5))</f>
        <v>1.08</v>
      </c>
      <c r="N194">
        <f t="shared" si="4"/>
        <v>0</v>
      </c>
      <c r="O194">
        <f t="shared" si="5"/>
        <v>9.7163748453647877E-2</v>
      </c>
      <c r="P194">
        <f>LN(_xll.ciqfunctions.udf.CIQ("XBI", "IQ_LASTSALEPRICE", WORKDAY(F194,-1))/_xll.ciqfunctions.udf.CIQ("XBI", "IQ_LASTSALEPRICE", WORKDAY(F194,1)))</f>
        <v>-4.9892381531299072E-3</v>
      </c>
      <c r="Q194">
        <f>LN(_xll.ciqfunctions.udf.CIQ("XBI", "IQ_LASTSALEPRICE", WORKDAY(F194,-1))/_xll.ciqfunctions.udf.CIQ("XBI", "IQ_LASTSALEPRICE", WORKDAY(F194,5)))</f>
        <v>-3.4303123113437681E-2</v>
      </c>
      <c r="R194">
        <f>_xll.ciqfunctions.udf.CIQ(A194, "IQ_SHORT_INTEREST_PERCENT", F194)</f>
        <v>4.5036399999999999</v>
      </c>
      <c r="S194">
        <f>_xll.ciqfunctions.udf.CIQ(A194, "IQ_BETA_1YR_RSQ", F194)</f>
        <v>2.3380000000000001E-2</v>
      </c>
      <c r="T194">
        <f>_xll.ciqfunctions.udf.CIQ(A194, "IQ_VALUE_TRADED", F194)</f>
        <v>0</v>
      </c>
    </row>
    <row r="195" spans="1:20" x14ac:dyDescent="0.3">
      <c r="A195" t="s">
        <v>641</v>
      </c>
      <c r="B195">
        <v>4.03</v>
      </c>
      <c r="C195" t="s">
        <v>642</v>
      </c>
      <c r="D195" t="s">
        <v>643</v>
      </c>
      <c r="E195" t="s">
        <v>22</v>
      </c>
      <c r="F195" s="1">
        <v>45325</v>
      </c>
      <c r="G195" t="s">
        <v>644</v>
      </c>
      <c r="H195">
        <v>52</v>
      </c>
      <c r="I195">
        <f>_xll.ciqfunctions.udf.CIQ(A195, "IQ_MARKETCAP", F195)</f>
        <v>210.71268000000001</v>
      </c>
      <c r="J195">
        <f>_xll.ciqfunctions.udf.CIQ(A195, "IQ_PRICE_VOL_HIST_6MTH", F195)</f>
        <v>109.87179999999999</v>
      </c>
      <c r="K195">
        <f>_xll.ciqfunctions.udf.CIQ(A195, "IQ_LASTSALEPRICE", WORKDAY(F195,-1))</f>
        <v>4.03</v>
      </c>
      <c r="L195">
        <f>_xll.ciqfunctions.udf.CIQ(A195, "IQ_LASTSALEPRICE", F195)</f>
        <v>4.03</v>
      </c>
      <c r="M195">
        <f>_xll.ciqfunctions.udf.CIQ(A195, "IQ_LASTSALEPRICE", WORKDAY(F195,5))</f>
        <v>5.38</v>
      </c>
      <c r="N195">
        <f t="shared" ref="N195:N258" si="6">LN(L195/K195)</f>
        <v>0</v>
      </c>
      <c r="O195">
        <f t="shared" ref="O195:O258" si="7">LN(M195/K195)</f>
        <v>0.28892199821510139</v>
      </c>
      <c r="P195">
        <f>LN(_xll.ciqfunctions.udf.CIQ("XBI", "IQ_LASTSALEPRICE", WORKDAY(F195,-1))/_xll.ciqfunctions.udf.CIQ("XBI", "IQ_LASTSALEPRICE", WORKDAY(F195,1)))</f>
        <v>-4.9892381531299072E-3</v>
      </c>
      <c r="Q195">
        <f>LN(_xll.ciqfunctions.udf.CIQ("XBI", "IQ_LASTSALEPRICE", WORKDAY(F195,-1))/_xll.ciqfunctions.udf.CIQ("XBI", "IQ_LASTSALEPRICE", WORKDAY(F195,5)))</f>
        <v>-3.4303123113437681E-2</v>
      </c>
      <c r="R195">
        <f>_xll.ciqfunctions.udf.CIQ(A195, "IQ_SHORT_INTEREST_PERCENT", F195)</f>
        <v>2.6087699999999998</v>
      </c>
      <c r="S195">
        <f>_xll.ciqfunctions.udf.CIQ(A195, "IQ_BETA_1YR_RSQ", F195)</f>
        <v>0.18385000000000001</v>
      </c>
      <c r="T195">
        <f>_xll.ciqfunctions.udf.CIQ(A195, "IQ_VALUE_TRADED", F195)</f>
        <v>0</v>
      </c>
    </row>
    <row r="196" spans="1:20" x14ac:dyDescent="0.3">
      <c r="A196" t="s">
        <v>645</v>
      </c>
      <c r="B196">
        <v>3.45</v>
      </c>
      <c r="C196" t="s">
        <v>646</v>
      </c>
      <c r="D196" t="s">
        <v>647</v>
      </c>
      <c r="E196" t="s">
        <v>76</v>
      </c>
      <c r="F196" s="1">
        <v>45326</v>
      </c>
      <c r="G196" t="s">
        <v>648</v>
      </c>
      <c r="H196">
        <v>7</v>
      </c>
      <c r="I196">
        <f>_xll.ciqfunctions.udf.CIQ(A196, "IQ_MARKETCAP", F196)</f>
        <v>13.17937</v>
      </c>
      <c r="J196">
        <f>_xll.ciqfunctions.udf.CIQ(A196, "IQ_PRICE_VOL_HIST_6MTH", F196)</f>
        <v>91.641199999999998</v>
      </c>
      <c r="K196">
        <f>_xll.ciqfunctions.udf.CIQ(A196, "IQ_LASTSALEPRICE", WORKDAY(F196,-1))</f>
        <v>2.8</v>
      </c>
      <c r="L196">
        <f>_xll.ciqfunctions.udf.CIQ(A196, "IQ_LASTSALEPRICE", F196)</f>
        <v>2.8</v>
      </c>
      <c r="M196">
        <f>_xll.ciqfunctions.udf.CIQ(A196, "IQ_LASTSALEPRICE", WORKDAY(F196,5))</f>
        <v>1.35</v>
      </c>
      <c r="N196">
        <f t="shared" si="6"/>
        <v>0</v>
      </c>
      <c r="O196">
        <f t="shared" si="7"/>
        <v>-0.72951482473082008</v>
      </c>
      <c r="P196">
        <f>LN(_xll.ciqfunctions.udf.CIQ("XBI", "IQ_LASTSALEPRICE", WORKDAY(F196,-1))/_xll.ciqfunctions.udf.CIQ("XBI", "IQ_LASTSALEPRICE", WORKDAY(F196,1)))</f>
        <v>-4.9892381531299072E-3</v>
      </c>
      <c r="Q196">
        <f>LN(_xll.ciqfunctions.udf.CIQ("XBI", "IQ_LASTSALEPRICE", WORKDAY(F196,-1))/_xll.ciqfunctions.udf.CIQ("XBI", "IQ_LASTSALEPRICE", WORKDAY(F196,5)))</f>
        <v>-3.4303123113437681E-2</v>
      </c>
      <c r="R196">
        <f>_xll.ciqfunctions.udf.CIQ(A196, "IQ_SHORT_INTEREST_PERCENT", F196)</f>
        <v>0.19428999999999999</v>
      </c>
      <c r="S196">
        <f>_xll.ciqfunctions.udf.CIQ(A196, "IQ_BETA_1YR_RSQ", F196)</f>
        <v>4.4389999999999999E-2</v>
      </c>
      <c r="T196">
        <f>_xll.ciqfunctions.udf.CIQ(A196, "IQ_VALUE_TRADED", F196)</f>
        <v>0</v>
      </c>
    </row>
    <row r="197" spans="1:20" x14ac:dyDescent="0.3">
      <c r="A197" t="s">
        <v>316</v>
      </c>
      <c r="B197">
        <v>27.79</v>
      </c>
      <c r="C197" t="s">
        <v>649</v>
      </c>
      <c r="D197" t="s">
        <v>635</v>
      </c>
      <c r="E197" t="s">
        <v>76</v>
      </c>
      <c r="F197" s="1">
        <v>45327</v>
      </c>
      <c r="G197" t="s">
        <v>650</v>
      </c>
      <c r="H197">
        <v>68</v>
      </c>
      <c r="I197">
        <f>_xll.ciqfunctions.udf.CIQ(A197, "IQ_MARKETCAP", F197)</f>
        <v>1308.1903</v>
      </c>
      <c r="J197">
        <f>_xll.ciqfunctions.udf.CIQ(A197, "IQ_PRICE_VOL_HIST_6MTH", F197)</f>
        <v>171.85560000000001</v>
      </c>
      <c r="K197">
        <f>_xll.ciqfunctions.udf.CIQ(A197, "IQ_LASTSALEPRICE", WORKDAY(F197,-1))</f>
        <v>28.7</v>
      </c>
      <c r="L197">
        <f>_xll.ciqfunctions.udf.CIQ(A197, "IQ_LASTSALEPRICE", F197)</f>
        <v>27.79</v>
      </c>
      <c r="M197">
        <f>_xll.ciqfunctions.udf.CIQ(A197, "IQ_LASTSALEPRICE", WORKDAY(F197,5))</f>
        <v>29.71</v>
      </c>
      <c r="N197">
        <f t="shared" si="6"/>
        <v>-3.2220879011163106E-2</v>
      </c>
      <c r="O197">
        <f t="shared" si="7"/>
        <v>3.458656670894085E-2</v>
      </c>
      <c r="P197">
        <f>LN(_xll.ciqfunctions.udf.CIQ("XBI", "IQ_LASTSALEPRICE", WORKDAY(F197,-1))/_xll.ciqfunctions.udf.CIQ("XBI", "IQ_LASTSALEPRICE", WORKDAY(F197,1)))</f>
        <v>-2.0143594509803093E-2</v>
      </c>
      <c r="Q197">
        <f>LN(_xll.ciqfunctions.udf.CIQ("XBI", "IQ_LASTSALEPRICE", WORKDAY(F197,-1))/_xll.ciqfunctions.udf.CIQ("XBI", "IQ_LASTSALEPRICE", WORKDAY(F197,5)))</f>
        <v>-5.6678337018438212E-2</v>
      </c>
      <c r="R197">
        <f>_xll.ciqfunctions.udf.CIQ(A197, "IQ_SHORT_INTEREST_PERCENT", F197)</f>
        <v>11.056850000000001</v>
      </c>
      <c r="S197">
        <f>_xll.ciqfunctions.udf.CIQ(A197, "IQ_BETA_1YR_RSQ", F197)</f>
        <v>4.709E-2</v>
      </c>
      <c r="T197">
        <f>_xll.ciqfunctions.udf.CIQ(A197, "IQ_VALUE_TRADED", F197)</f>
        <v>47.873579999999997</v>
      </c>
    </row>
    <row r="198" spans="1:20" x14ac:dyDescent="0.3">
      <c r="A198" t="s">
        <v>596</v>
      </c>
      <c r="B198">
        <v>15.85</v>
      </c>
      <c r="C198" t="s">
        <v>651</v>
      </c>
      <c r="D198" t="s">
        <v>652</v>
      </c>
      <c r="E198" t="s">
        <v>36</v>
      </c>
      <c r="F198" s="1">
        <v>45327</v>
      </c>
      <c r="G198" t="s">
        <v>653</v>
      </c>
      <c r="H198">
        <v>540</v>
      </c>
      <c r="I198">
        <f>_xll.ciqfunctions.udf.CIQ(A198, "IQ_MARKETCAP", F198)</f>
        <v>1243222.7480599999</v>
      </c>
      <c r="J198">
        <f>_xll.ciqfunctions.udf.CIQ(A198, "IQ_PRICE_VOL_HIST_6MTH", F198)</f>
        <v>0</v>
      </c>
      <c r="K198">
        <f>_xll.ciqfunctions.udf.CIQ(A198, "IQ_LASTSALEPRICE", WORKDAY(F198,-1))</f>
        <v>0</v>
      </c>
      <c r="L198">
        <f>_xll.ciqfunctions.udf.CIQ(A198, "IQ_LASTSALEPRICE", F198)</f>
        <v>0</v>
      </c>
      <c r="M198">
        <f>_xll.ciqfunctions.udf.CIQ(A198, "IQ_LASTSALEPRICE", WORKDAY(F198,5))</f>
        <v>0</v>
      </c>
      <c r="N198" t="e">
        <f t="shared" si="6"/>
        <v>#DIV/0!</v>
      </c>
      <c r="O198" t="e">
        <f t="shared" si="7"/>
        <v>#DIV/0!</v>
      </c>
      <c r="P198">
        <f>LN(_xll.ciqfunctions.udf.CIQ("XBI", "IQ_LASTSALEPRICE", WORKDAY(F198,-1))/_xll.ciqfunctions.udf.CIQ("XBI", "IQ_LASTSALEPRICE", WORKDAY(F198,1)))</f>
        <v>-2.0143594509803093E-2</v>
      </c>
      <c r="Q198">
        <f>LN(_xll.ciqfunctions.udf.CIQ("XBI", "IQ_LASTSALEPRICE", WORKDAY(F198,-1))/_xll.ciqfunctions.udf.CIQ("XBI", "IQ_LASTSALEPRICE", WORKDAY(F198,5)))</f>
        <v>-5.6678337018438212E-2</v>
      </c>
      <c r="R198">
        <f>_xll.ciqfunctions.udf.CIQ(A198, "IQ_SHORT_INTEREST_PERCENT", F198)</f>
        <v>0</v>
      </c>
      <c r="S198">
        <f>_xll.ciqfunctions.udf.CIQ(A198, "IQ_BETA_1YR_RSQ", F198)</f>
        <v>0</v>
      </c>
      <c r="T198">
        <f>_xll.ciqfunctions.udf.CIQ(A198, "IQ_VALUE_TRADED", F198)</f>
        <v>0</v>
      </c>
    </row>
    <row r="199" spans="1:20" x14ac:dyDescent="0.3">
      <c r="A199" t="s">
        <v>654</v>
      </c>
      <c r="B199">
        <v>15.8</v>
      </c>
      <c r="C199" t="s">
        <v>655</v>
      </c>
      <c r="D199" t="s">
        <v>656</v>
      </c>
      <c r="E199" t="s">
        <v>124</v>
      </c>
      <c r="F199" s="1">
        <v>45327</v>
      </c>
      <c r="G199" t="s">
        <v>657</v>
      </c>
      <c r="H199">
        <v>61</v>
      </c>
      <c r="I199">
        <f>_xll.ciqfunctions.udf.CIQ(A199, "IQ_MARKETCAP", F199)</f>
        <v>946.35613999999998</v>
      </c>
      <c r="J199">
        <f>_xll.ciqfunctions.udf.CIQ(A199, "IQ_PRICE_VOL_HIST_6MTH", F199)</f>
        <v>58.984400000000001</v>
      </c>
      <c r="K199">
        <f>_xll.ciqfunctions.udf.CIQ(A199, "IQ_LASTSALEPRICE", WORKDAY(F199,-1))</f>
        <v>17.399999999999999</v>
      </c>
      <c r="L199">
        <f>_xll.ciqfunctions.udf.CIQ(A199, "IQ_LASTSALEPRICE", F199)</f>
        <v>15.8</v>
      </c>
      <c r="M199">
        <f>_xll.ciqfunctions.udf.CIQ(A199, "IQ_LASTSALEPRICE", WORKDAY(F199,5))</f>
        <v>17.27</v>
      </c>
      <c r="N199">
        <f t="shared" si="6"/>
        <v>-9.6460266187562108E-2</v>
      </c>
      <c r="O199">
        <f t="shared" si="7"/>
        <v>-7.4993140618961071E-3</v>
      </c>
      <c r="P199">
        <f>LN(_xll.ciqfunctions.udf.CIQ("XBI", "IQ_LASTSALEPRICE", WORKDAY(F199,-1))/_xll.ciqfunctions.udf.CIQ("XBI", "IQ_LASTSALEPRICE", WORKDAY(F199,1)))</f>
        <v>-2.0143594509803093E-2</v>
      </c>
      <c r="Q199">
        <f>LN(_xll.ciqfunctions.udf.CIQ("XBI", "IQ_LASTSALEPRICE", WORKDAY(F199,-1))/_xll.ciqfunctions.udf.CIQ("XBI", "IQ_LASTSALEPRICE", WORKDAY(F199,5)))</f>
        <v>-5.6678337018438212E-2</v>
      </c>
      <c r="R199">
        <f>_xll.ciqfunctions.udf.CIQ(A199, "IQ_SHORT_INTEREST_PERCENT", F199)</f>
        <v>10.628349999999999</v>
      </c>
      <c r="S199">
        <f>_xll.ciqfunctions.udf.CIQ(A199, "IQ_BETA_1YR_RSQ", F199)</f>
        <v>9.9500000000000005E-2</v>
      </c>
      <c r="T199">
        <f>_xll.ciqfunctions.udf.CIQ(A199, "IQ_VALUE_TRADED", F199)</f>
        <v>33.266280000000002</v>
      </c>
    </row>
    <row r="200" spans="1:20" x14ac:dyDescent="0.3">
      <c r="A200" t="s">
        <v>658</v>
      </c>
      <c r="B200">
        <v>3.69</v>
      </c>
      <c r="C200" t="s">
        <v>659</v>
      </c>
      <c r="D200" t="s">
        <v>660</v>
      </c>
      <c r="E200" t="s">
        <v>22</v>
      </c>
      <c r="F200" s="1">
        <v>45327</v>
      </c>
      <c r="G200" t="s">
        <v>661</v>
      </c>
      <c r="H200">
        <v>71</v>
      </c>
      <c r="I200">
        <f>_xll.ciqfunctions.udf.CIQ(A200, "IQ_MARKETCAP", F200)</f>
        <v>95.497439999999997</v>
      </c>
      <c r="J200">
        <f>_xll.ciqfunctions.udf.CIQ(A200, "IQ_PRICE_VOL_HIST_6MTH", F200)</f>
        <v>84.530799999999999</v>
      </c>
      <c r="K200">
        <f>_xll.ciqfunctions.udf.CIQ(A200, "IQ_LASTSALEPRICE", WORKDAY(F200,-1))</f>
        <v>3.49</v>
      </c>
      <c r="L200">
        <f>_xll.ciqfunctions.udf.CIQ(A200, "IQ_LASTSALEPRICE", F200)</f>
        <v>3.69</v>
      </c>
      <c r="M200">
        <f>_xll.ciqfunctions.udf.CIQ(A200, "IQ_LASTSALEPRICE", WORKDAY(F200,5))</f>
        <v>3.57</v>
      </c>
      <c r="N200">
        <f t="shared" si="6"/>
        <v>5.5724721838099914E-2</v>
      </c>
      <c r="O200">
        <f t="shared" si="7"/>
        <v>2.266385957721187E-2</v>
      </c>
      <c r="P200">
        <f>LN(_xll.ciqfunctions.udf.CIQ("XBI", "IQ_LASTSALEPRICE", WORKDAY(F200,-1))/_xll.ciqfunctions.udf.CIQ("XBI", "IQ_LASTSALEPRICE", WORKDAY(F200,1)))</f>
        <v>-2.0143594509803093E-2</v>
      </c>
      <c r="Q200">
        <f>LN(_xll.ciqfunctions.udf.CIQ("XBI", "IQ_LASTSALEPRICE", WORKDAY(F200,-1))/_xll.ciqfunctions.udf.CIQ("XBI", "IQ_LASTSALEPRICE", WORKDAY(F200,5)))</f>
        <v>-5.6678337018438212E-2</v>
      </c>
      <c r="R200">
        <f>_xll.ciqfunctions.udf.CIQ(A200, "IQ_SHORT_INTEREST_PERCENT", F200)</f>
        <v>5.8601900000000002</v>
      </c>
      <c r="S200">
        <f>_xll.ciqfunctions.udf.CIQ(A200, "IQ_BETA_1YR_RSQ", F200)</f>
        <v>0</v>
      </c>
      <c r="T200">
        <f>_xll.ciqfunctions.udf.CIQ(A200, "IQ_VALUE_TRADED", F200)</f>
        <v>0.66708000000000001</v>
      </c>
    </row>
    <row r="201" spans="1:20" x14ac:dyDescent="0.3">
      <c r="A201" t="s">
        <v>662</v>
      </c>
      <c r="B201">
        <v>6.15</v>
      </c>
      <c r="C201" t="s">
        <v>663</v>
      </c>
      <c r="D201" t="s">
        <v>664</v>
      </c>
      <c r="E201" t="s">
        <v>22</v>
      </c>
      <c r="F201" s="1">
        <v>45327</v>
      </c>
      <c r="G201" t="s">
        <v>665</v>
      </c>
      <c r="H201">
        <v>4</v>
      </c>
      <c r="I201">
        <f>_xll.ciqfunctions.udf.CIQ(A201, "IQ_MARKETCAP", F201)</f>
        <v>1.0359499999999999</v>
      </c>
      <c r="J201">
        <f>_xll.ciqfunctions.udf.CIQ(A201, "IQ_PRICE_VOL_HIST_6MTH", F201)</f>
        <v>234.4007</v>
      </c>
      <c r="K201">
        <f>_xll.ciqfunctions.udf.CIQ(A201, "IQ_LASTSALEPRICE", WORKDAY(F201,-1))</f>
        <v>6.6</v>
      </c>
      <c r="L201">
        <f>_xll.ciqfunctions.udf.CIQ(A201, "IQ_LASTSALEPRICE", F201)</f>
        <v>6.1529999999999996</v>
      </c>
      <c r="M201">
        <f>_xll.ciqfunctions.udf.CIQ(A201, "IQ_LASTSALEPRICE", WORKDAY(F201,5))</f>
        <v>5.7750000000000004</v>
      </c>
      <c r="N201">
        <f t="shared" si="6"/>
        <v>-7.0129881274026626E-2</v>
      </c>
      <c r="O201">
        <f t="shared" si="7"/>
        <v>-0.13353139262452249</v>
      </c>
      <c r="P201">
        <f>LN(_xll.ciqfunctions.udf.CIQ("XBI", "IQ_LASTSALEPRICE", WORKDAY(F201,-1))/_xll.ciqfunctions.udf.CIQ("XBI", "IQ_LASTSALEPRICE", WORKDAY(F201,1)))</f>
        <v>-2.0143594509803093E-2</v>
      </c>
      <c r="Q201">
        <f>LN(_xll.ciqfunctions.udf.CIQ("XBI", "IQ_LASTSALEPRICE", WORKDAY(F201,-1))/_xll.ciqfunctions.udf.CIQ("XBI", "IQ_LASTSALEPRICE", WORKDAY(F201,5)))</f>
        <v>-5.6678337018438212E-2</v>
      </c>
      <c r="R201">
        <f>_xll.ciqfunctions.udf.CIQ(A201, "IQ_SHORT_INTEREST_PERCENT", F201)</f>
        <v>1.68519</v>
      </c>
      <c r="S201">
        <f>_xll.ciqfunctions.udf.CIQ(A201, "IQ_BETA_1YR_RSQ", F201)</f>
        <v>2.66E-3</v>
      </c>
      <c r="T201">
        <f>_xll.ciqfunctions.udf.CIQ(A201, "IQ_VALUE_TRADED", F201)</f>
        <v>0.22004000000000001</v>
      </c>
    </row>
    <row r="202" spans="1:20" x14ac:dyDescent="0.3">
      <c r="A202" t="s">
        <v>666</v>
      </c>
      <c r="B202">
        <v>35.07</v>
      </c>
      <c r="C202" t="s">
        <v>667</v>
      </c>
      <c r="D202" t="s">
        <v>668</v>
      </c>
      <c r="E202" t="s">
        <v>36</v>
      </c>
      <c r="F202" s="1">
        <v>45327</v>
      </c>
      <c r="G202" t="s">
        <v>669</v>
      </c>
      <c r="H202">
        <v>27</v>
      </c>
      <c r="I202">
        <f>_xll.ciqfunctions.udf.CIQ(A202, "IQ_MARKETCAP", F202)</f>
        <v>937.18724999999995</v>
      </c>
      <c r="J202">
        <f>_xll.ciqfunctions.udf.CIQ(A202, "IQ_PRICE_VOL_HIST_6MTH", F202)</f>
        <v>73.858199999999997</v>
      </c>
      <c r="K202">
        <f>_xll.ciqfunctions.udf.CIQ(A202, "IQ_LASTSALEPRICE", WORKDAY(F202,-1))</f>
        <v>34.72</v>
      </c>
      <c r="L202">
        <f>_xll.ciqfunctions.udf.CIQ(A202, "IQ_LASTSALEPRICE", F202)</f>
        <v>35.07</v>
      </c>
      <c r="M202">
        <f>_xll.ciqfunctions.udf.CIQ(A202, "IQ_LASTSALEPRICE", WORKDAY(F202,5))</f>
        <v>41.62</v>
      </c>
      <c r="N202">
        <f t="shared" si="6"/>
        <v>1.0030174359937251E-2</v>
      </c>
      <c r="O202">
        <f t="shared" si="7"/>
        <v>0.18126493117333886</v>
      </c>
      <c r="P202">
        <f>LN(_xll.ciqfunctions.udf.CIQ("XBI", "IQ_LASTSALEPRICE", WORKDAY(F202,-1))/_xll.ciqfunctions.udf.CIQ("XBI", "IQ_LASTSALEPRICE", WORKDAY(F202,1)))</f>
        <v>-2.0143594509803093E-2</v>
      </c>
      <c r="Q202">
        <f>LN(_xll.ciqfunctions.udf.CIQ("XBI", "IQ_LASTSALEPRICE", WORKDAY(F202,-1))/_xll.ciqfunctions.udf.CIQ("XBI", "IQ_LASTSALEPRICE", WORKDAY(F202,5)))</f>
        <v>-5.6678337018438212E-2</v>
      </c>
      <c r="R202">
        <f>_xll.ciqfunctions.udf.CIQ(A202, "IQ_SHORT_INTEREST_PERCENT", F202)</f>
        <v>15.52033</v>
      </c>
      <c r="S202">
        <f>_xll.ciqfunctions.udf.CIQ(A202, "IQ_BETA_1YR_RSQ", F202)</f>
        <v>0.28855999999999998</v>
      </c>
      <c r="T202">
        <f>_xll.ciqfunctions.udf.CIQ(A202, "IQ_VALUE_TRADED", F202)</f>
        <v>9.8856000000000002</v>
      </c>
    </row>
    <row r="203" spans="1:20" x14ac:dyDescent="0.3">
      <c r="A203" t="s">
        <v>670</v>
      </c>
      <c r="B203">
        <v>96.43</v>
      </c>
      <c r="C203" t="s">
        <v>667</v>
      </c>
      <c r="D203" t="s">
        <v>668</v>
      </c>
      <c r="E203" t="s">
        <v>36</v>
      </c>
      <c r="F203" s="1">
        <v>45327</v>
      </c>
      <c r="G203" t="s">
        <v>669</v>
      </c>
      <c r="H203">
        <v>968</v>
      </c>
      <c r="I203">
        <f>_xll.ciqfunctions.udf.CIQ(A203, "IQ_MARKETCAP", F203)</f>
        <v>145043.91948000001</v>
      </c>
      <c r="J203">
        <f>_xll.ciqfunctions.udf.CIQ(A203, "IQ_PRICE_VOL_HIST_6MTH", F203)</f>
        <v>0</v>
      </c>
      <c r="K203">
        <f>_xll.ciqfunctions.udf.CIQ(A203, "IQ_LASTSALEPRICE", WORKDAY(F203,-1))</f>
        <v>0</v>
      </c>
      <c r="L203">
        <f>_xll.ciqfunctions.udf.CIQ(A203, "IQ_LASTSALEPRICE", F203)</f>
        <v>0</v>
      </c>
      <c r="M203">
        <f>_xll.ciqfunctions.udf.CIQ(A203, "IQ_LASTSALEPRICE", WORKDAY(F203,5))</f>
        <v>0</v>
      </c>
      <c r="N203" t="e">
        <f t="shared" si="6"/>
        <v>#DIV/0!</v>
      </c>
      <c r="O203" t="e">
        <f t="shared" si="7"/>
        <v>#DIV/0!</v>
      </c>
      <c r="P203">
        <f>LN(_xll.ciqfunctions.udf.CIQ("XBI", "IQ_LASTSALEPRICE", WORKDAY(F203,-1))/_xll.ciqfunctions.udf.CIQ("XBI", "IQ_LASTSALEPRICE", WORKDAY(F203,1)))</f>
        <v>-2.0143594509803093E-2</v>
      </c>
      <c r="Q203">
        <f>LN(_xll.ciqfunctions.udf.CIQ("XBI", "IQ_LASTSALEPRICE", WORKDAY(F203,-1))/_xll.ciqfunctions.udf.CIQ("XBI", "IQ_LASTSALEPRICE", WORKDAY(F203,5)))</f>
        <v>-5.6678337018438212E-2</v>
      </c>
      <c r="R203">
        <f>_xll.ciqfunctions.udf.CIQ(A203, "IQ_SHORT_INTEREST_PERCENT", F203)</f>
        <v>0</v>
      </c>
      <c r="S203">
        <f>_xll.ciqfunctions.udf.CIQ(A203, "IQ_BETA_1YR_RSQ", F203)</f>
        <v>0</v>
      </c>
      <c r="T203">
        <f>_xll.ciqfunctions.udf.CIQ(A203, "IQ_VALUE_TRADED", F203)</f>
        <v>0</v>
      </c>
    </row>
    <row r="204" spans="1:20" x14ac:dyDescent="0.3">
      <c r="A204" t="s">
        <v>671</v>
      </c>
      <c r="B204">
        <v>1.08</v>
      </c>
      <c r="C204" t="s">
        <v>672</v>
      </c>
      <c r="D204" t="s">
        <v>673</v>
      </c>
      <c r="E204" t="s">
        <v>76</v>
      </c>
      <c r="F204" s="1">
        <v>45327</v>
      </c>
      <c r="G204" t="s">
        <v>674</v>
      </c>
      <c r="H204">
        <v>4</v>
      </c>
      <c r="I204">
        <f>_xll.ciqfunctions.udf.CIQ(A204, "IQ_MARKETCAP", F204)</f>
        <v>5.0520300000000002</v>
      </c>
      <c r="J204">
        <f>_xll.ciqfunctions.udf.CIQ(A204, "IQ_PRICE_VOL_HIST_6MTH", F204)</f>
        <v>135.75970000000001</v>
      </c>
      <c r="K204">
        <f>_xll.ciqfunctions.udf.CIQ(A204, "IQ_LASTSALEPRICE", WORKDAY(F204,-1))</f>
        <v>5.15</v>
      </c>
      <c r="L204">
        <f>_xll.ciqfunctions.udf.CIQ(A204, "IQ_LASTSALEPRICE", F204)</f>
        <v>5.4</v>
      </c>
      <c r="M204">
        <f>_xll.ciqfunctions.udf.CIQ(A204, "IQ_LASTSALEPRICE", WORKDAY(F204,5))</f>
        <v>4.7404999999999999</v>
      </c>
      <c r="N204">
        <f t="shared" si="6"/>
        <v>4.7402238894583899E-2</v>
      </c>
      <c r="O204">
        <f t="shared" si="7"/>
        <v>-8.2854099299768072E-2</v>
      </c>
      <c r="P204">
        <f>LN(_xll.ciqfunctions.udf.CIQ("XBI", "IQ_LASTSALEPRICE", WORKDAY(F204,-1))/_xll.ciqfunctions.udf.CIQ("XBI", "IQ_LASTSALEPRICE", WORKDAY(F204,1)))</f>
        <v>-2.0143594509803093E-2</v>
      </c>
      <c r="Q204">
        <f>LN(_xll.ciqfunctions.udf.CIQ("XBI", "IQ_LASTSALEPRICE", WORKDAY(F204,-1))/_xll.ciqfunctions.udf.CIQ("XBI", "IQ_LASTSALEPRICE", WORKDAY(F204,5)))</f>
        <v>-5.6678337018438212E-2</v>
      </c>
      <c r="R204">
        <f>_xll.ciqfunctions.udf.CIQ(A204, "IQ_SHORT_INTEREST_PERCENT", F204)</f>
        <v>0.78230999999999995</v>
      </c>
      <c r="S204">
        <f>_xll.ciqfunctions.udf.CIQ(A204, "IQ_BETA_1YR_RSQ", F204)</f>
        <v>3.82E-3</v>
      </c>
      <c r="T204">
        <f>_xll.ciqfunctions.udf.CIQ(A204, "IQ_VALUE_TRADED", F204)</f>
        <v>3.2840000000000001E-2</v>
      </c>
    </row>
    <row r="205" spans="1:20" x14ac:dyDescent="0.3">
      <c r="A205" t="s">
        <v>356</v>
      </c>
      <c r="B205">
        <v>428.89</v>
      </c>
      <c r="C205" t="s">
        <v>675</v>
      </c>
      <c r="D205" t="s">
        <v>676</v>
      </c>
      <c r="E205" t="s">
        <v>36</v>
      </c>
      <c r="F205" s="1">
        <v>45327</v>
      </c>
      <c r="G205" t="s">
        <v>677</v>
      </c>
      <c r="H205">
        <v>256</v>
      </c>
      <c r="I205">
        <f>_xll.ciqfunctions.udf.CIQ(A205, "IQ_MARKETCAP", F205)</f>
        <v>110517.74079</v>
      </c>
      <c r="J205">
        <f>_xll.ciqfunctions.udf.CIQ(A205, "IQ_PRICE_VOL_HIST_6MTH", F205)</f>
        <v>26.183700000000002</v>
      </c>
      <c r="K205">
        <f>_xll.ciqfunctions.udf.CIQ(A205, "IQ_LASTSALEPRICE", WORKDAY(F205,-1))</f>
        <v>424.68</v>
      </c>
      <c r="L205">
        <f>_xll.ciqfunctions.udf.CIQ(A205, "IQ_LASTSALEPRICE", F205)</f>
        <v>428.89</v>
      </c>
      <c r="M205">
        <f>_xll.ciqfunctions.udf.CIQ(A205, "IQ_LASTSALEPRICE", WORKDAY(F205,5))</f>
        <v>418.53</v>
      </c>
      <c r="N205">
        <f t="shared" si="6"/>
        <v>9.8645316475042006E-3</v>
      </c>
      <c r="O205">
        <f t="shared" si="7"/>
        <v>-1.4587372197246084E-2</v>
      </c>
      <c r="P205">
        <f>LN(_xll.ciqfunctions.udf.CIQ("XBI", "IQ_LASTSALEPRICE", WORKDAY(F205,-1))/_xll.ciqfunctions.udf.CIQ("XBI", "IQ_LASTSALEPRICE", WORKDAY(F205,1)))</f>
        <v>-2.0143594509803093E-2</v>
      </c>
      <c r="Q205">
        <f>LN(_xll.ciqfunctions.udf.CIQ("XBI", "IQ_LASTSALEPRICE", WORKDAY(F205,-1))/_xll.ciqfunctions.udf.CIQ("XBI", "IQ_LASTSALEPRICE", WORKDAY(F205,5)))</f>
        <v>-5.6678337018438212E-2</v>
      </c>
      <c r="R205">
        <f>_xll.ciqfunctions.udf.CIQ(A205, "IQ_SHORT_INTEREST_PERCENT", F205)</f>
        <v>1.3015099999999999</v>
      </c>
      <c r="S205">
        <f>_xll.ciqfunctions.udf.CIQ(A205, "IQ_BETA_1YR_RSQ", F205)</f>
        <v>0.18015999999999999</v>
      </c>
      <c r="T205">
        <f>_xll.ciqfunctions.udf.CIQ(A205, "IQ_VALUE_TRADED", F205)</f>
        <v>823.48209999999995</v>
      </c>
    </row>
    <row r="206" spans="1:20" x14ac:dyDescent="0.3">
      <c r="A206" t="s">
        <v>146</v>
      </c>
      <c r="B206">
        <v>41.01</v>
      </c>
      <c r="C206" t="s">
        <v>678</v>
      </c>
      <c r="D206" t="s">
        <v>679</v>
      </c>
      <c r="E206" t="s">
        <v>36</v>
      </c>
      <c r="F206" s="1">
        <v>45328</v>
      </c>
      <c r="G206" t="s">
        <v>680</v>
      </c>
      <c r="I206">
        <f>_xll.ciqfunctions.udf.CIQ(A206, "IQ_MARKETCAP", F206)</f>
        <v>67076.700630000007</v>
      </c>
      <c r="J206">
        <f>_xll.ciqfunctions.udf.CIQ(A206, "IQ_PRICE_VOL_HIST_6MTH", F206)</f>
        <v>17.775200000000002</v>
      </c>
      <c r="K206">
        <f>_xll.ciqfunctions.udf.CIQ(A206, "IQ_LASTSALEPRICE", WORKDAY(F206,-1))</f>
        <v>16.626000000000001</v>
      </c>
      <c r="L206">
        <f>_xll.ciqfunctions.udf.CIQ(A206, "IQ_LASTSALEPRICE", F206)</f>
        <v>16.53</v>
      </c>
      <c r="M206">
        <f>_xll.ciqfunctions.udf.CIQ(A206, "IQ_LASTSALEPRICE", WORKDAY(F206,5))</f>
        <v>16.417999999999999</v>
      </c>
      <c r="N206">
        <f t="shared" si="6"/>
        <v>-5.790823275963506E-3</v>
      </c>
      <c r="O206">
        <f t="shared" si="7"/>
        <v>-1.2589441182822105E-2</v>
      </c>
      <c r="P206">
        <f>LN(_xll.ciqfunctions.udf.CIQ("XBI", "IQ_LASTSALEPRICE", WORKDAY(F206,-1))/_xll.ciqfunctions.udf.CIQ("XBI", "IQ_LASTSALEPRICE", WORKDAY(F206,1)))</f>
        <v>3.8531326003449899E-3</v>
      </c>
      <c r="Q206">
        <f>LN(_xll.ciqfunctions.udf.CIQ("XBI", "IQ_LASTSALEPRICE", WORKDAY(F206,-1))/_xll.ciqfunctions.udf.CIQ("XBI", "IQ_LASTSALEPRICE", WORKDAY(F206,5)))</f>
        <v>-3.5002576243985625E-3</v>
      </c>
      <c r="R206">
        <f>_xll.ciqfunctions.udf.CIQ(A206, "IQ_SHORT_INTEREST_PERCENT", F206)</f>
        <v>0</v>
      </c>
      <c r="S206">
        <f>_xll.ciqfunctions.udf.CIQ(A206, "IQ_BETA_1YR_RSQ", F206)</f>
        <v>2.0400000000000001E-3</v>
      </c>
      <c r="T206">
        <f>_xll.ciqfunctions.udf.CIQ(A206, "IQ_VALUE_TRADED", F206)</f>
        <v>83.345780000000005</v>
      </c>
    </row>
    <row r="207" spans="1:20" x14ac:dyDescent="0.3">
      <c r="A207" t="s">
        <v>681</v>
      </c>
      <c r="B207">
        <v>0.52</v>
      </c>
      <c r="C207" t="s">
        <v>682</v>
      </c>
      <c r="D207" t="s">
        <v>683</v>
      </c>
      <c r="E207" t="s">
        <v>17</v>
      </c>
      <c r="F207" s="1">
        <v>45328</v>
      </c>
      <c r="G207" t="s">
        <v>684</v>
      </c>
      <c r="H207">
        <v>301</v>
      </c>
      <c r="I207">
        <f>_xll.ciqfunctions.udf.CIQ(A207, "IQ_MARKETCAP", F207)</f>
        <v>92.344570000000004</v>
      </c>
      <c r="J207">
        <f>_xll.ciqfunctions.udf.CIQ(A207, "IQ_PRICE_VOL_HIST_6MTH", F207)</f>
        <v>111.845</v>
      </c>
      <c r="K207">
        <f>_xll.ciqfunctions.udf.CIQ(A207, "IQ_LASTSALEPRICE", WORKDAY(F207,-1))</f>
        <v>0.56000000000000005</v>
      </c>
      <c r="L207">
        <f>_xll.ciqfunctions.udf.CIQ(A207, "IQ_LASTSALEPRICE", F207)</f>
        <v>0.52070000000000005</v>
      </c>
      <c r="M207">
        <f>_xll.ciqfunctions.udf.CIQ(A207, "IQ_LASTSALEPRICE", WORKDAY(F207,5))</f>
        <v>0.67010000000000003</v>
      </c>
      <c r="N207">
        <f t="shared" si="6"/>
        <v>-7.2762723560341525E-2</v>
      </c>
      <c r="O207">
        <f t="shared" si="7"/>
        <v>0.17949017124993003</v>
      </c>
      <c r="P207">
        <f>LN(_xll.ciqfunctions.udf.CIQ("XBI", "IQ_LASTSALEPRICE", WORKDAY(F207,-1))/_xll.ciqfunctions.udf.CIQ("XBI", "IQ_LASTSALEPRICE", WORKDAY(F207,1)))</f>
        <v>3.8531326003449899E-3</v>
      </c>
      <c r="Q207">
        <f>LN(_xll.ciqfunctions.udf.CIQ("XBI", "IQ_LASTSALEPRICE", WORKDAY(F207,-1))/_xll.ciqfunctions.udf.CIQ("XBI", "IQ_LASTSALEPRICE", WORKDAY(F207,5)))</f>
        <v>-3.5002576243985625E-3</v>
      </c>
      <c r="R207">
        <f>_xll.ciqfunctions.udf.CIQ(A207, "IQ_SHORT_INTEREST_PERCENT", F207)</f>
        <v>5.1676700000000002</v>
      </c>
      <c r="S207">
        <f>_xll.ciqfunctions.udf.CIQ(A207, "IQ_BETA_1YR_RSQ", F207)</f>
        <v>0.13793</v>
      </c>
      <c r="T207">
        <f>_xll.ciqfunctions.udf.CIQ(A207, "IQ_VALUE_TRADED", F207)</f>
        <v>1.3218799999999999</v>
      </c>
    </row>
    <row r="208" spans="1:20" x14ac:dyDescent="0.3">
      <c r="A208" t="s">
        <v>488</v>
      </c>
      <c r="B208">
        <v>702.66</v>
      </c>
      <c r="C208" t="s">
        <v>685</v>
      </c>
      <c r="D208" t="s">
        <v>686</v>
      </c>
      <c r="E208" t="s">
        <v>76</v>
      </c>
      <c r="F208" s="1">
        <v>45328</v>
      </c>
      <c r="G208" t="s">
        <v>687</v>
      </c>
      <c r="H208">
        <v>946</v>
      </c>
      <c r="I208">
        <f>_xll.ciqfunctions.udf.CIQ(A208, "IQ_MARKETCAP", F208)</f>
        <v>634038.58129999996</v>
      </c>
      <c r="J208">
        <f>_xll.ciqfunctions.udf.CIQ(A208, "IQ_PRICE_VOL_HIST_6MTH", F208)</f>
        <v>33.080599999999997</v>
      </c>
      <c r="K208">
        <f>_xll.ciqfunctions.udf.CIQ(A208, "IQ_LASTSALEPRICE", WORKDAY(F208,-1))</f>
        <v>706.2</v>
      </c>
      <c r="L208">
        <f>_xll.ciqfunctions.udf.CIQ(A208, "IQ_LASTSALEPRICE", F208)</f>
        <v>705.03</v>
      </c>
      <c r="M208">
        <f>_xll.ciqfunctions.udf.CIQ(A208, "IQ_LASTSALEPRICE", WORKDAY(F208,5))</f>
        <v>742.97</v>
      </c>
      <c r="N208">
        <f t="shared" si="6"/>
        <v>-1.6581283958894591E-3</v>
      </c>
      <c r="O208">
        <f t="shared" si="7"/>
        <v>5.0757183557700383E-2</v>
      </c>
      <c r="P208">
        <f>LN(_xll.ciqfunctions.udf.CIQ("XBI", "IQ_LASTSALEPRICE", WORKDAY(F208,-1))/_xll.ciqfunctions.udf.CIQ("XBI", "IQ_LASTSALEPRICE", WORKDAY(F208,1)))</f>
        <v>3.8531326003449899E-3</v>
      </c>
      <c r="Q208">
        <f>LN(_xll.ciqfunctions.udf.CIQ("XBI", "IQ_LASTSALEPRICE", WORKDAY(F208,-1))/_xll.ciqfunctions.udf.CIQ("XBI", "IQ_LASTSALEPRICE", WORKDAY(F208,5)))</f>
        <v>-3.5002576243985625E-3</v>
      </c>
      <c r="R208">
        <f>_xll.ciqfunctions.udf.CIQ(A208, "IQ_SHORT_INTEREST_PERCENT", F208)</f>
        <v>0.54335</v>
      </c>
      <c r="S208">
        <f>_xll.ciqfunctions.udf.CIQ(A208, "IQ_BETA_1YR_RSQ", F208)</f>
        <v>1.3690000000000001E-2</v>
      </c>
      <c r="T208">
        <f>_xll.ciqfunctions.udf.CIQ(A208, "IQ_VALUE_TRADED", F208)</f>
        <v>5781.1769100000001</v>
      </c>
    </row>
    <row r="209" spans="1:20" x14ac:dyDescent="0.3">
      <c r="A209" t="s">
        <v>688</v>
      </c>
      <c r="B209">
        <v>4.47</v>
      </c>
      <c r="C209" t="s">
        <v>689</v>
      </c>
      <c r="D209" t="s">
        <v>690</v>
      </c>
      <c r="E209" t="s">
        <v>89</v>
      </c>
      <c r="F209" s="1">
        <v>45328</v>
      </c>
      <c r="G209" t="s">
        <v>691</v>
      </c>
      <c r="H209">
        <v>35</v>
      </c>
      <c r="I209">
        <f>_xll.ciqfunctions.udf.CIQ(A209, "IQ_MARKETCAP", F209)</f>
        <v>72.411180000000002</v>
      </c>
      <c r="J209">
        <f>_xll.ciqfunctions.udf.CIQ(A209, "IQ_PRICE_VOL_HIST_6MTH", F209)</f>
        <v>74.642399999999995</v>
      </c>
      <c r="K209">
        <f>_xll.ciqfunctions.udf.CIQ(A209, "IQ_LASTSALEPRICE", WORKDAY(F209,-1))</f>
        <v>4.3899999999999997</v>
      </c>
      <c r="L209">
        <f>_xll.ciqfunctions.udf.CIQ(A209, "IQ_LASTSALEPRICE", F209)</f>
        <v>4.47</v>
      </c>
      <c r="M209">
        <f>_xll.ciqfunctions.udf.CIQ(A209, "IQ_LASTSALEPRICE", WORKDAY(F209,5))</f>
        <v>4.51</v>
      </c>
      <c r="N209">
        <f t="shared" si="6"/>
        <v>1.8059181538397466E-2</v>
      </c>
      <c r="O209">
        <f t="shared" si="7"/>
        <v>2.696792642750697E-2</v>
      </c>
      <c r="P209">
        <f>LN(_xll.ciqfunctions.udf.CIQ("XBI", "IQ_LASTSALEPRICE", WORKDAY(F209,-1))/_xll.ciqfunctions.udf.CIQ("XBI", "IQ_LASTSALEPRICE", WORKDAY(F209,1)))</f>
        <v>3.8531326003449899E-3</v>
      </c>
      <c r="Q209">
        <f>LN(_xll.ciqfunctions.udf.CIQ("XBI", "IQ_LASTSALEPRICE", WORKDAY(F209,-1))/_xll.ciqfunctions.udf.CIQ("XBI", "IQ_LASTSALEPRICE", WORKDAY(F209,5)))</f>
        <v>-3.5002576243985625E-3</v>
      </c>
      <c r="R209">
        <f>_xll.ciqfunctions.udf.CIQ(A209, "IQ_SHORT_INTEREST_PERCENT", F209)</f>
        <v>0.63890999999999998</v>
      </c>
      <c r="S209">
        <f>_xll.ciqfunctions.udf.CIQ(A209, "IQ_BETA_1YR_RSQ", F209)</f>
        <v>9.0000000000000006E-5</v>
      </c>
      <c r="T209">
        <f>_xll.ciqfunctions.udf.CIQ(A209, "IQ_VALUE_TRADED", F209)</f>
        <v>1.03206</v>
      </c>
    </row>
    <row r="210" spans="1:20" x14ac:dyDescent="0.3">
      <c r="A210" t="s">
        <v>488</v>
      </c>
      <c r="B210">
        <v>702.66</v>
      </c>
      <c r="C210" t="s">
        <v>692</v>
      </c>
      <c r="D210" t="s">
        <v>693</v>
      </c>
      <c r="E210" t="s">
        <v>36</v>
      </c>
      <c r="F210" s="1">
        <v>45328</v>
      </c>
      <c r="G210" t="s">
        <v>694</v>
      </c>
      <c r="H210">
        <v>946</v>
      </c>
      <c r="I210">
        <f>_xll.ciqfunctions.udf.CIQ(A210, "IQ_MARKETCAP", F210)</f>
        <v>634038.58129999996</v>
      </c>
      <c r="J210">
        <f>_xll.ciqfunctions.udf.CIQ(A210, "IQ_PRICE_VOL_HIST_6MTH", F210)</f>
        <v>33.080599999999997</v>
      </c>
      <c r="K210">
        <f>_xll.ciqfunctions.udf.CIQ(A210, "IQ_LASTSALEPRICE", WORKDAY(F210,-1))</f>
        <v>706.2</v>
      </c>
      <c r="L210">
        <f>_xll.ciqfunctions.udf.CIQ(A210, "IQ_LASTSALEPRICE", F210)</f>
        <v>705.03</v>
      </c>
      <c r="M210">
        <f>_xll.ciqfunctions.udf.CIQ(A210, "IQ_LASTSALEPRICE", WORKDAY(F210,5))</f>
        <v>742.97</v>
      </c>
      <c r="N210">
        <f t="shared" si="6"/>
        <v>-1.6581283958894591E-3</v>
      </c>
      <c r="O210">
        <f t="shared" si="7"/>
        <v>5.0757183557700383E-2</v>
      </c>
      <c r="P210">
        <f>LN(_xll.ciqfunctions.udf.CIQ("XBI", "IQ_LASTSALEPRICE", WORKDAY(F210,-1))/_xll.ciqfunctions.udf.CIQ("XBI", "IQ_LASTSALEPRICE", WORKDAY(F210,1)))</f>
        <v>3.8531326003449899E-3</v>
      </c>
      <c r="Q210">
        <f>LN(_xll.ciqfunctions.udf.CIQ("XBI", "IQ_LASTSALEPRICE", WORKDAY(F210,-1))/_xll.ciqfunctions.udf.CIQ("XBI", "IQ_LASTSALEPRICE", WORKDAY(F210,5)))</f>
        <v>-3.5002576243985625E-3</v>
      </c>
      <c r="R210">
        <f>_xll.ciqfunctions.udf.CIQ(A210, "IQ_SHORT_INTEREST_PERCENT", F210)</f>
        <v>0.54335</v>
      </c>
      <c r="S210">
        <f>_xll.ciqfunctions.udf.CIQ(A210, "IQ_BETA_1YR_RSQ", F210)</f>
        <v>1.3690000000000001E-2</v>
      </c>
      <c r="T210">
        <f>_xll.ciqfunctions.udf.CIQ(A210, "IQ_VALUE_TRADED", F210)</f>
        <v>5781.1769100000001</v>
      </c>
    </row>
    <row r="211" spans="1:20" x14ac:dyDescent="0.3">
      <c r="A211" t="s">
        <v>695</v>
      </c>
      <c r="B211">
        <v>4.3</v>
      </c>
      <c r="C211" t="s">
        <v>696</v>
      </c>
      <c r="D211" t="s">
        <v>697</v>
      </c>
      <c r="E211" t="s">
        <v>17</v>
      </c>
      <c r="F211" s="1">
        <v>45328</v>
      </c>
      <c r="G211" t="s">
        <v>698</v>
      </c>
      <c r="H211">
        <v>51</v>
      </c>
      <c r="I211">
        <f>_xll.ciqfunctions.udf.CIQ(A211, "IQ_MARKETCAP", F211)</f>
        <v>106.52526</v>
      </c>
      <c r="J211">
        <f>_xll.ciqfunctions.udf.CIQ(A211, "IQ_PRICE_VOL_HIST_6MTH", F211)</f>
        <v>62.576700000000002</v>
      </c>
      <c r="K211">
        <f>_xll.ciqfunctions.udf.CIQ(A211, "IQ_LASTSALEPRICE", WORKDAY(F211,-1))</f>
        <v>4.29</v>
      </c>
      <c r="L211">
        <f>_xll.ciqfunctions.udf.CIQ(A211, "IQ_LASTSALEPRICE", F211)</f>
        <v>4.3</v>
      </c>
      <c r="M211">
        <f>_xll.ciqfunctions.udf.CIQ(A211, "IQ_LASTSALEPRICE", WORKDAY(F211,5))</f>
        <v>6.31</v>
      </c>
      <c r="N211">
        <f t="shared" si="6"/>
        <v>2.3282897595911681E-3</v>
      </c>
      <c r="O211">
        <f t="shared" si="7"/>
        <v>0.38584894361319605</v>
      </c>
      <c r="P211">
        <f>LN(_xll.ciqfunctions.udf.CIQ("XBI", "IQ_LASTSALEPRICE", WORKDAY(F211,-1))/_xll.ciqfunctions.udf.CIQ("XBI", "IQ_LASTSALEPRICE", WORKDAY(F211,1)))</f>
        <v>3.8531326003449899E-3</v>
      </c>
      <c r="Q211">
        <f>LN(_xll.ciqfunctions.udf.CIQ("XBI", "IQ_LASTSALEPRICE", WORKDAY(F211,-1))/_xll.ciqfunctions.udf.CIQ("XBI", "IQ_LASTSALEPRICE", WORKDAY(F211,5)))</f>
        <v>-3.5002576243985625E-3</v>
      </c>
      <c r="R211">
        <f>_xll.ciqfunctions.udf.CIQ(A211, "IQ_SHORT_INTEREST_PERCENT", F211)</f>
        <v>2.6724199999999998</v>
      </c>
      <c r="S211">
        <f>_xll.ciqfunctions.udf.CIQ(A211, "IQ_BETA_1YR_RSQ", F211)</f>
        <v>7.26E-3</v>
      </c>
      <c r="T211">
        <f>_xll.ciqfunctions.udf.CIQ(A211, "IQ_VALUE_TRADED", F211)</f>
        <v>0.54457999999999995</v>
      </c>
    </row>
    <row r="212" spans="1:20" x14ac:dyDescent="0.3">
      <c r="A212" t="s">
        <v>699</v>
      </c>
      <c r="B212">
        <v>45.89</v>
      </c>
      <c r="C212" t="s">
        <v>696</v>
      </c>
      <c r="D212" t="s">
        <v>697</v>
      </c>
      <c r="E212" t="s">
        <v>17</v>
      </c>
      <c r="F212" s="1">
        <v>45328</v>
      </c>
      <c r="G212" t="s">
        <v>698</v>
      </c>
      <c r="H212">
        <v>96</v>
      </c>
      <c r="I212">
        <f>_xll.ciqfunctions.udf.CIQ(A212, "IQ_MARKETCAP", F212)</f>
        <v>3767.8400299999998</v>
      </c>
      <c r="J212">
        <f>_xll.ciqfunctions.udf.CIQ(A212, "IQ_PRICE_VOL_HIST_6MTH", F212)</f>
        <v>52.930199999999999</v>
      </c>
      <c r="K212">
        <f>_xll.ciqfunctions.udf.CIQ(A212, "IQ_LASTSALEPRICE", WORKDAY(F212,-1))</f>
        <v>44.76</v>
      </c>
      <c r="L212">
        <f>_xll.ciqfunctions.udf.CIQ(A212, "IQ_LASTSALEPRICE", F212)</f>
        <v>45.89</v>
      </c>
      <c r="M212">
        <f>_xll.ciqfunctions.udf.CIQ(A212, "IQ_LASTSALEPRICE", WORKDAY(F212,5))</f>
        <v>43.98</v>
      </c>
      <c r="N212">
        <f t="shared" si="6"/>
        <v>2.4932344963017685E-2</v>
      </c>
      <c r="O212">
        <f t="shared" si="7"/>
        <v>-1.757989831710937E-2</v>
      </c>
      <c r="P212">
        <f>LN(_xll.ciqfunctions.udf.CIQ("XBI", "IQ_LASTSALEPRICE", WORKDAY(F212,-1))/_xll.ciqfunctions.udf.CIQ("XBI", "IQ_LASTSALEPRICE", WORKDAY(F212,1)))</f>
        <v>3.8531326003449899E-3</v>
      </c>
      <c r="Q212">
        <f>LN(_xll.ciqfunctions.udf.CIQ("XBI", "IQ_LASTSALEPRICE", WORKDAY(F212,-1))/_xll.ciqfunctions.udf.CIQ("XBI", "IQ_LASTSALEPRICE", WORKDAY(F212,5)))</f>
        <v>-3.5002576243985625E-3</v>
      </c>
      <c r="R212">
        <f>_xll.ciqfunctions.udf.CIQ(A212, "IQ_SHORT_INTEREST_PERCENT", F212)</f>
        <v>5.0132899999999996</v>
      </c>
      <c r="S212">
        <f>_xll.ciqfunctions.udf.CIQ(A212, "IQ_BETA_1YR_RSQ", F212)</f>
        <v>0.20905000000000001</v>
      </c>
      <c r="T212">
        <f>_xll.ciqfunctions.udf.CIQ(A212, "IQ_VALUE_TRADED", F212)</f>
        <v>33.654440000000001</v>
      </c>
    </row>
    <row r="213" spans="1:20" x14ac:dyDescent="0.3">
      <c r="A213" t="s">
        <v>700</v>
      </c>
      <c r="B213">
        <v>0.94</v>
      </c>
      <c r="C213" t="s">
        <v>701</v>
      </c>
      <c r="D213" t="s">
        <v>702</v>
      </c>
      <c r="E213" t="s">
        <v>17</v>
      </c>
      <c r="F213" s="1">
        <v>45328</v>
      </c>
      <c r="G213" t="s">
        <v>703</v>
      </c>
      <c r="H213">
        <v>4</v>
      </c>
      <c r="I213">
        <f>_xll.ciqfunctions.udf.CIQ(A213, "IQ_MARKETCAP", F213)</f>
        <v>32.448369999999997</v>
      </c>
      <c r="J213">
        <f>_xll.ciqfunctions.udf.CIQ(A213, "IQ_PRICE_VOL_HIST_6MTH", F213)</f>
        <v>80.250699999999995</v>
      </c>
      <c r="K213">
        <f>_xll.ciqfunctions.udf.CIQ(A213, "IQ_LASTSALEPRICE", WORKDAY(F213,-1))</f>
        <v>8.5259999999999998</v>
      </c>
      <c r="L213">
        <f>_xll.ciqfunctions.udf.CIQ(A213, "IQ_LASTSALEPRICE", F213)</f>
        <v>9.4</v>
      </c>
      <c r="M213">
        <f>_xll.ciqfunctions.udf.CIQ(A213, "IQ_LASTSALEPRICE", WORKDAY(F213,5))</f>
        <v>9.2769999999999992</v>
      </c>
      <c r="N213">
        <f t="shared" si="6"/>
        <v>9.7589370932939762E-2</v>
      </c>
      <c r="O213">
        <f t="shared" si="7"/>
        <v>8.441790032811583E-2</v>
      </c>
      <c r="P213">
        <f>LN(_xll.ciqfunctions.udf.CIQ("XBI", "IQ_LASTSALEPRICE", WORKDAY(F213,-1))/_xll.ciqfunctions.udf.CIQ("XBI", "IQ_LASTSALEPRICE", WORKDAY(F213,1)))</f>
        <v>3.8531326003449899E-3</v>
      </c>
      <c r="Q213">
        <f>LN(_xll.ciqfunctions.udf.CIQ("XBI", "IQ_LASTSALEPRICE", WORKDAY(F213,-1))/_xll.ciqfunctions.udf.CIQ("XBI", "IQ_LASTSALEPRICE", WORKDAY(F213,5)))</f>
        <v>-3.5002576243985625E-3</v>
      </c>
      <c r="R213">
        <f>_xll.ciqfunctions.udf.CIQ(A213, "IQ_SHORT_INTEREST_PERCENT", F213)</f>
        <v>0.50656000000000001</v>
      </c>
      <c r="S213">
        <f>_xll.ciqfunctions.udf.CIQ(A213, "IQ_BETA_1YR_RSQ", F213)</f>
        <v>9.1060000000000002E-2</v>
      </c>
      <c r="T213">
        <f>_xll.ciqfunctions.udf.CIQ(A213, "IQ_VALUE_TRADED", F213)</f>
        <v>8.3949999999999997E-2</v>
      </c>
    </row>
    <row r="214" spans="1:20" x14ac:dyDescent="0.3">
      <c r="A214" t="s">
        <v>385</v>
      </c>
      <c r="B214" t="s">
        <v>43</v>
      </c>
      <c r="C214" t="s">
        <v>704</v>
      </c>
      <c r="D214" t="s">
        <v>705</v>
      </c>
      <c r="E214" t="s">
        <v>36</v>
      </c>
      <c r="F214" s="1">
        <v>45328</v>
      </c>
      <c r="G214" t="s">
        <v>706</v>
      </c>
      <c r="H214">
        <v>105</v>
      </c>
      <c r="I214">
        <f>_xll.ciqfunctions.udf.CIQ(A214, "IQ_MARKETCAP", F214)</f>
        <v>100778.84069</v>
      </c>
      <c r="J214">
        <f>_xll.ciqfunctions.udf.CIQ(A214, "IQ_PRICE_VOL_HIST_6MTH", F214)</f>
        <v>17.740400000000001</v>
      </c>
      <c r="K214">
        <f>_xll.ciqfunctions.udf.CIQ(A214, "IQ_LASTSALEPRICE", WORKDAY(F214,-1))</f>
        <v>936.33</v>
      </c>
      <c r="L214">
        <f>_xll.ciqfunctions.udf.CIQ(A214, "IQ_LASTSALEPRICE", F214)</f>
        <v>937.81</v>
      </c>
      <c r="M214">
        <f>_xll.ciqfunctions.udf.CIQ(A214, "IQ_LASTSALEPRICE", WORKDAY(F214,5))</f>
        <v>940.48</v>
      </c>
      <c r="N214">
        <f t="shared" si="6"/>
        <v>1.5793914090217939E-3</v>
      </c>
      <c r="O214">
        <f t="shared" si="7"/>
        <v>4.4224047865152665E-3</v>
      </c>
      <c r="P214">
        <f>LN(_xll.ciqfunctions.udf.CIQ("XBI", "IQ_LASTSALEPRICE", WORKDAY(F214,-1))/_xll.ciqfunctions.udf.CIQ("XBI", "IQ_LASTSALEPRICE", WORKDAY(F214,1)))</f>
        <v>3.8531326003449899E-3</v>
      </c>
      <c r="Q214">
        <f>LN(_xll.ciqfunctions.udf.CIQ("XBI", "IQ_LASTSALEPRICE", WORKDAY(F214,-1))/_xll.ciqfunctions.udf.CIQ("XBI", "IQ_LASTSALEPRICE", WORKDAY(F214,5)))</f>
        <v>-3.5002576243985625E-3</v>
      </c>
      <c r="R214">
        <f>_xll.ciqfunctions.udf.CIQ(A214, "IQ_SHORT_INTEREST_PERCENT", F214)</f>
        <v>0.99322999999999995</v>
      </c>
      <c r="S214">
        <f>_xll.ciqfunctions.udf.CIQ(A214, "IQ_BETA_1YR_RSQ", F214)</f>
        <v>0.12959999999999999</v>
      </c>
      <c r="T214">
        <f>_xll.ciqfunctions.udf.CIQ(A214, "IQ_VALUE_TRADED", F214)</f>
        <v>431.79117000000002</v>
      </c>
    </row>
    <row r="215" spans="1:20" x14ac:dyDescent="0.3">
      <c r="A215" t="s">
        <v>707</v>
      </c>
      <c r="B215">
        <v>13.7</v>
      </c>
      <c r="C215" t="s">
        <v>708</v>
      </c>
      <c r="D215" t="s">
        <v>709</v>
      </c>
      <c r="E215" t="s">
        <v>36</v>
      </c>
      <c r="F215" s="1">
        <v>45329</v>
      </c>
      <c r="G215" t="s">
        <v>710</v>
      </c>
      <c r="H215">
        <v>174</v>
      </c>
      <c r="I215">
        <f>_xll.ciqfunctions.udf.CIQ(A215, "IQ_MARKETCAP", F215)</f>
        <v>1860.4344000000001</v>
      </c>
      <c r="J215">
        <f>_xll.ciqfunctions.udf.CIQ(A215, "IQ_PRICE_VOL_HIST_6MTH", F215)</f>
        <v>52.949199999999998</v>
      </c>
      <c r="K215">
        <f>_xll.ciqfunctions.udf.CIQ(A215, "IQ_LASTSALEPRICE", WORKDAY(F215,-1))</f>
        <v>2.15</v>
      </c>
      <c r="L215">
        <f>_xll.ciqfunctions.udf.CIQ(A215, "IQ_LASTSALEPRICE", F215)</f>
        <v>2.1800000000000002</v>
      </c>
      <c r="M215">
        <f>_xll.ciqfunctions.udf.CIQ(A215, "IQ_LASTSALEPRICE", WORKDAY(F215,5))</f>
        <v>2.1850000000000001</v>
      </c>
      <c r="N215">
        <f t="shared" si="6"/>
        <v>1.3857034661426281E-2</v>
      </c>
      <c r="O215">
        <f t="shared" si="7"/>
        <v>1.6147986407982158E-2</v>
      </c>
      <c r="P215">
        <f>LN(_xll.ciqfunctions.udf.CIQ("XBI", "IQ_LASTSALEPRICE", WORKDAY(F215,-1))/_xll.ciqfunctions.udf.CIQ("XBI", "IQ_LASTSALEPRICE", WORKDAY(F215,1)))</f>
        <v>6.0342120742675684E-3</v>
      </c>
      <c r="Q215">
        <f>LN(_xll.ciqfunctions.udf.CIQ("XBI", "IQ_LASTSALEPRICE", WORKDAY(F215,-1))/_xll.ciqfunctions.udf.CIQ("XBI", "IQ_LASTSALEPRICE", WORKDAY(F215,5)))</f>
        <v>-1.5257344061350236E-2</v>
      </c>
      <c r="R215">
        <f>_xll.ciqfunctions.udf.CIQ(A215, "IQ_SHORT_INTEREST_PERCENT", F215)</f>
        <v>0</v>
      </c>
      <c r="S215">
        <f>_xll.ciqfunctions.udf.CIQ(A215, "IQ_BETA_1YR_RSQ", F215)</f>
        <v>0.13841999999999999</v>
      </c>
      <c r="T215">
        <f>_xll.ciqfunctions.udf.CIQ(A215, "IQ_VALUE_TRADED", F215)</f>
        <v>0.21693999999999999</v>
      </c>
    </row>
    <row r="216" spans="1:20" x14ac:dyDescent="0.3">
      <c r="A216" t="s">
        <v>711</v>
      </c>
      <c r="B216">
        <v>14.57</v>
      </c>
      <c r="C216" t="s">
        <v>712</v>
      </c>
      <c r="D216" t="s">
        <v>713</v>
      </c>
      <c r="E216" t="s">
        <v>17</v>
      </c>
      <c r="F216" s="1">
        <v>45329</v>
      </c>
      <c r="G216" t="s">
        <v>714</v>
      </c>
      <c r="H216">
        <v>50</v>
      </c>
      <c r="I216">
        <f>_xll.ciqfunctions.udf.CIQ(A216, "IQ_MARKETCAP", F216)</f>
        <v>640.96315000000004</v>
      </c>
      <c r="J216">
        <f>_xll.ciqfunctions.udf.CIQ(A216, "IQ_PRICE_VOL_HIST_6MTH", F216)</f>
        <v>57.235599999999998</v>
      </c>
      <c r="K216">
        <f>_xll.ciqfunctions.udf.CIQ(A216, "IQ_LASTSALEPRICE", WORKDAY(F216,-1))</f>
        <v>13.05</v>
      </c>
      <c r="L216">
        <f>_xll.ciqfunctions.udf.CIQ(A216, "IQ_LASTSALEPRICE", F216)</f>
        <v>14.57</v>
      </c>
      <c r="M216">
        <f>_xll.ciqfunctions.udf.CIQ(A216, "IQ_LASTSALEPRICE", WORKDAY(F216,5))</f>
        <v>16.79</v>
      </c>
      <c r="N216">
        <f t="shared" si="6"/>
        <v>0.11017648643841102</v>
      </c>
      <c r="O216">
        <f t="shared" si="7"/>
        <v>0.25199533732074697</v>
      </c>
      <c r="P216">
        <f>LN(_xll.ciqfunctions.udf.CIQ("XBI", "IQ_LASTSALEPRICE", WORKDAY(F216,-1))/_xll.ciqfunctions.udf.CIQ("XBI", "IQ_LASTSALEPRICE", WORKDAY(F216,1)))</f>
        <v>6.0342120742675684E-3</v>
      </c>
      <c r="Q216">
        <f>LN(_xll.ciqfunctions.udf.CIQ("XBI", "IQ_LASTSALEPRICE", WORKDAY(F216,-1))/_xll.ciqfunctions.udf.CIQ("XBI", "IQ_LASTSALEPRICE", WORKDAY(F216,5)))</f>
        <v>-1.5257344061350236E-2</v>
      </c>
      <c r="R216">
        <f>_xll.ciqfunctions.udf.CIQ(A216, "IQ_SHORT_INTEREST_PERCENT", F216)</f>
        <v>10.03045</v>
      </c>
      <c r="S216">
        <f>_xll.ciqfunctions.udf.CIQ(A216, "IQ_BETA_1YR_RSQ", F216)</f>
        <v>0.23949000000000001</v>
      </c>
      <c r="T216">
        <f>_xll.ciqfunctions.udf.CIQ(A216, "IQ_VALUE_TRADED", F216)</f>
        <v>26.84477</v>
      </c>
    </row>
    <row r="217" spans="1:20" x14ac:dyDescent="0.3">
      <c r="A217" t="s">
        <v>715</v>
      </c>
      <c r="B217">
        <v>3.81</v>
      </c>
      <c r="C217" t="s">
        <v>716</v>
      </c>
      <c r="D217" t="s">
        <v>717</v>
      </c>
      <c r="E217" t="s">
        <v>76</v>
      </c>
      <c r="F217" s="1">
        <v>45329</v>
      </c>
      <c r="G217" t="s">
        <v>718</v>
      </c>
      <c r="H217">
        <v>1</v>
      </c>
      <c r="I217">
        <f>_xll.ciqfunctions.udf.CIQ(A217, "IQ_MARKETCAP", F217)</f>
        <v>4.4607900000000003</v>
      </c>
      <c r="J217">
        <f>_xll.ciqfunctions.udf.CIQ(A217, "IQ_PRICE_VOL_HIST_6MTH", F217)</f>
        <v>122.2015</v>
      </c>
      <c r="K217">
        <f>_xll.ciqfunctions.udf.CIQ(A217, "IQ_LASTSALEPRICE", WORKDAY(F217,-1))</f>
        <v>103.6</v>
      </c>
      <c r="L217">
        <f>_xll.ciqfunctions.udf.CIQ(A217, "IQ_LASTSALEPRICE", F217)</f>
        <v>95.2</v>
      </c>
      <c r="M217">
        <f>_xll.ciqfunctions.udf.CIQ(A217, "IQ_LASTSALEPRICE", WORKDAY(F217,5))</f>
        <v>96.5</v>
      </c>
      <c r="N217">
        <f t="shared" si="6"/>
        <v>-8.4557388028062994E-2</v>
      </c>
      <c r="O217">
        <f t="shared" si="7"/>
        <v>-7.0994321480442352E-2</v>
      </c>
      <c r="P217">
        <f>LN(_xll.ciqfunctions.udf.CIQ("XBI", "IQ_LASTSALEPRICE", WORKDAY(F217,-1))/_xll.ciqfunctions.udf.CIQ("XBI", "IQ_LASTSALEPRICE", WORKDAY(F217,1)))</f>
        <v>6.0342120742675684E-3</v>
      </c>
      <c r="Q217">
        <f>LN(_xll.ciqfunctions.udf.CIQ("XBI", "IQ_LASTSALEPRICE", WORKDAY(F217,-1))/_xll.ciqfunctions.udf.CIQ("XBI", "IQ_LASTSALEPRICE", WORKDAY(F217,5)))</f>
        <v>-1.5257344061350236E-2</v>
      </c>
      <c r="R217">
        <f>_xll.ciqfunctions.udf.CIQ(A217, "IQ_SHORT_INTEREST_PERCENT", F217)</f>
        <v>0.43942999999999999</v>
      </c>
      <c r="S217">
        <f>_xll.ciqfunctions.udf.CIQ(A217, "IQ_BETA_1YR_RSQ", F217)</f>
        <v>9.7999999999999997E-3</v>
      </c>
      <c r="T217">
        <f>_xll.ciqfunctions.udf.CIQ(A217, "IQ_VALUE_TRADED", F217)</f>
        <v>0.17993000000000001</v>
      </c>
    </row>
    <row r="218" spans="1:20" x14ac:dyDescent="0.3">
      <c r="A218" t="s">
        <v>719</v>
      </c>
      <c r="B218">
        <v>3.94</v>
      </c>
      <c r="C218" t="s">
        <v>720</v>
      </c>
      <c r="D218" t="s">
        <v>721</v>
      </c>
      <c r="E218" t="s">
        <v>76</v>
      </c>
      <c r="F218" s="1">
        <v>45329</v>
      </c>
      <c r="G218" t="s">
        <v>722</v>
      </c>
      <c r="H218">
        <v>1</v>
      </c>
      <c r="I218">
        <f>_xll.ciqfunctions.udf.CIQ(A218, "IQ_MARKETCAP", F218)</f>
        <v>84.382810000000006</v>
      </c>
      <c r="J218">
        <f>_xll.ciqfunctions.udf.CIQ(A218, "IQ_PRICE_VOL_HIST_6MTH", F218)</f>
        <v>74.024199999999993</v>
      </c>
      <c r="K218">
        <f>_xll.ciqfunctions.udf.CIQ(A218, "IQ_LASTSALEPRICE", WORKDAY(F218,-1))</f>
        <v>620.99968999999999</v>
      </c>
      <c r="L218">
        <f>_xll.ciqfunctions.udf.CIQ(A218, "IQ_LASTSALEPRICE", F218)</f>
        <v>590.24969999999996</v>
      </c>
      <c r="M218">
        <f>_xll.ciqfunctions.udf.CIQ(A218, "IQ_LASTSALEPRICE", WORKDAY(F218,5))</f>
        <v>497.99975000000001</v>
      </c>
      <c r="N218">
        <f t="shared" si="6"/>
        <v>-5.0784915032226249E-2</v>
      </c>
      <c r="O218">
        <f t="shared" si="7"/>
        <v>-0.22073100772201232</v>
      </c>
      <c r="P218">
        <f>LN(_xll.ciqfunctions.udf.CIQ("XBI", "IQ_LASTSALEPRICE", WORKDAY(F218,-1))/_xll.ciqfunctions.udf.CIQ("XBI", "IQ_LASTSALEPRICE", WORKDAY(F218,1)))</f>
        <v>6.0342120742675684E-3</v>
      </c>
      <c r="Q218">
        <f>LN(_xll.ciqfunctions.udf.CIQ("XBI", "IQ_LASTSALEPRICE", WORKDAY(F218,-1))/_xll.ciqfunctions.udf.CIQ("XBI", "IQ_LASTSALEPRICE", WORKDAY(F218,5)))</f>
        <v>-1.5257344061350236E-2</v>
      </c>
      <c r="R218">
        <f>_xll.ciqfunctions.udf.CIQ(A218, "IQ_SHORT_INTEREST_PERCENT", F218)</f>
        <v>0</v>
      </c>
      <c r="S218">
        <f>_xll.ciqfunctions.udf.CIQ(A218, "IQ_BETA_1YR_RSQ", F218)</f>
        <v>0</v>
      </c>
      <c r="T218">
        <f>_xll.ciqfunctions.udf.CIQ(A218, "IQ_VALUE_TRADED", F218)</f>
        <v>0.61209000000000002</v>
      </c>
    </row>
    <row r="219" spans="1:20" x14ac:dyDescent="0.3">
      <c r="A219" t="s">
        <v>723</v>
      </c>
      <c r="B219">
        <v>6.4</v>
      </c>
      <c r="C219" t="s">
        <v>724</v>
      </c>
      <c r="D219" t="s">
        <v>725</v>
      </c>
      <c r="E219" t="s">
        <v>36</v>
      </c>
      <c r="F219" s="1">
        <v>45329</v>
      </c>
      <c r="G219" t="s">
        <v>726</v>
      </c>
      <c r="H219">
        <v>101</v>
      </c>
      <c r="I219">
        <f>_xll.ciqfunctions.udf.CIQ(A219, "IQ_MARKETCAP", F219)</f>
        <v>608.03805999999997</v>
      </c>
      <c r="J219">
        <f>_xll.ciqfunctions.udf.CIQ(A219, "IQ_PRICE_VOL_HIST_6MTH", F219)</f>
        <v>82.685699999999997</v>
      </c>
      <c r="K219">
        <f>_xll.ciqfunctions.udf.CIQ(A219, "IQ_LASTSALEPRICE", WORKDAY(F219,-1))</f>
        <v>6.04</v>
      </c>
      <c r="L219">
        <f>_xll.ciqfunctions.udf.CIQ(A219, "IQ_LASTSALEPRICE", F219)</f>
        <v>6.4</v>
      </c>
      <c r="M219">
        <f>_xll.ciqfunctions.udf.CIQ(A219, "IQ_LASTSALEPRICE", WORKDAY(F219,5))</f>
        <v>6.27</v>
      </c>
      <c r="N219">
        <f t="shared" si="6"/>
        <v>5.7893978418902668E-2</v>
      </c>
      <c r="O219">
        <f t="shared" si="7"/>
        <v>3.7372342698105777E-2</v>
      </c>
      <c r="P219">
        <f>LN(_xll.ciqfunctions.udf.CIQ("XBI", "IQ_LASTSALEPRICE", WORKDAY(F219,-1))/_xll.ciqfunctions.udf.CIQ("XBI", "IQ_LASTSALEPRICE", WORKDAY(F219,1)))</f>
        <v>6.0342120742675684E-3</v>
      </c>
      <c r="Q219">
        <f>LN(_xll.ciqfunctions.udf.CIQ("XBI", "IQ_LASTSALEPRICE", WORKDAY(F219,-1))/_xll.ciqfunctions.udf.CIQ("XBI", "IQ_LASTSALEPRICE", WORKDAY(F219,5)))</f>
        <v>-1.5257344061350236E-2</v>
      </c>
      <c r="R219">
        <f>_xll.ciqfunctions.udf.CIQ(A219, "IQ_SHORT_INTEREST_PERCENT", F219)</f>
        <v>5.6842800000000002</v>
      </c>
      <c r="S219">
        <f>_xll.ciqfunctions.udf.CIQ(A219, "IQ_BETA_1YR_RSQ", F219)</f>
        <v>1.2019999999999999E-2</v>
      </c>
      <c r="T219">
        <f>_xll.ciqfunctions.udf.CIQ(A219, "IQ_VALUE_TRADED", F219)</f>
        <v>9.3320100000000004</v>
      </c>
    </row>
    <row r="220" spans="1:20" x14ac:dyDescent="0.3">
      <c r="A220" t="s">
        <v>146</v>
      </c>
      <c r="B220">
        <v>41.27</v>
      </c>
      <c r="C220" t="s">
        <v>724</v>
      </c>
      <c r="D220" t="s">
        <v>725</v>
      </c>
      <c r="E220" t="s">
        <v>36</v>
      </c>
      <c r="F220" s="1">
        <v>45329</v>
      </c>
      <c r="G220" t="s">
        <v>726</v>
      </c>
      <c r="I220">
        <f>_xll.ciqfunctions.udf.CIQ(A220, "IQ_MARKETCAP", F220)</f>
        <v>67872.044450000001</v>
      </c>
      <c r="J220">
        <f>_xll.ciqfunctions.udf.CIQ(A220, "IQ_PRICE_VOL_HIST_6MTH", F220)</f>
        <v>17.762499999999999</v>
      </c>
      <c r="K220">
        <f>_xll.ciqfunctions.udf.CIQ(A220, "IQ_LASTSALEPRICE", WORKDAY(F220,-1))</f>
        <v>16.53</v>
      </c>
      <c r="L220">
        <f>_xll.ciqfunctions.udf.CIQ(A220, "IQ_LASTSALEPRICE", F220)</f>
        <v>16.725999999999999</v>
      </c>
      <c r="M220">
        <f>_xll.ciqfunctions.udf.CIQ(A220, "IQ_LASTSALEPRICE", WORKDAY(F220,5))</f>
        <v>16.68</v>
      </c>
      <c r="N220">
        <f t="shared" si="6"/>
        <v>1.1787483126401113E-2</v>
      </c>
      <c r="O220">
        <f t="shared" si="7"/>
        <v>9.033485097667826E-3</v>
      </c>
      <c r="P220">
        <f>LN(_xll.ciqfunctions.udf.CIQ("XBI", "IQ_LASTSALEPRICE", WORKDAY(F220,-1))/_xll.ciqfunctions.udf.CIQ("XBI", "IQ_LASTSALEPRICE", WORKDAY(F220,1)))</f>
        <v>6.0342120742675684E-3</v>
      </c>
      <c r="Q220">
        <f>LN(_xll.ciqfunctions.udf.CIQ("XBI", "IQ_LASTSALEPRICE", WORKDAY(F220,-1))/_xll.ciqfunctions.udf.CIQ("XBI", "IQ_LASTSALEPRICE", WORKDAY(F220,5)))</f>
        <v>-1.5257344061350236E-2</v>
      </c>
      <c r="R220">
        <f>_xll.ciqfunctions.udf.CIQ(A220, "IQ_SHORT_INTEREST_PERCENT", F220)</f>
        <v>0</v>
      </c>
      <c r="S220">
        <f>_xll.ciqfunctions.udf.CIQ(A220, "IQ_BETA_1YR_RSQ", F220)</f>
        <v>2.0400000000000001E-3</v>
      </c>
      <c r="T220">
        <f>_xll.ciqfunctions.udf.CIQ(A220, "IQ_VALUE_TRADED", F220)</f>
        <v>127.44694</v>
      </c>
    </row>
    <row r="221" spans="1:20" x14ac:dyDescent="0.3">
      <c r="A221" t="s">
        <v>727</v>
      </c>
      <c r="B221">
        <v>25.4</v>
      </c>
      <c r="C221" t="s">
        <v>728</v>
      </c>
      <c r="D221" t="s">
        <v>66</v>
      </c>
      <c r="E221" t="s">
        <v>36</v>
      </c>
      <c r="F221" s="1">
        <v>45329</v>
      </c>
      <c r="G221" t="s">
        <v>729</v>
      </c>
      <c r="H221">
        <v>48</v>
      </c>
      <c r="I221">
        <f>_xll.ciqfunctions.udf.CIQ(A221, "IQ_MARKETCAP", F221)</f>
        <v>1072.81774</v>
      </c>
      <c r="J221">
        <f>_xll.ciqfunctions.udf.CIQ(A221, "IQ_PRICE_VOL_HIST_6MTH", F221)</f>
        <v>84.271500000000003</v>
      </c>
      <c r="K221">
        <f>_xll.ciqfunctions.udf.CIQ(A221, "IQ_LASTSALEPRICE", WORKDAY(F221,-1))</f>
        <v>23.66</v>
      </c>
      <c r="L221">
        <f>_xll.ciqfunctions.udf.CIQ(A221, "IQ_LASTSALEPRICE", F221)</f>
        <v>25.4</v>
      </c>
      <c r="M221">
        <f>_xll.ciqfunctions.udf.CIQ(A221, "IQ_LASTSALEPRICE", WORKDAY(F221,5))</f>
        <v>24.1</v>
      </c>
      <c r="N221">
        <f t="shared" si="6"/>
        <v>7.096331547425018E-2</v>
      </c>
      <c r="O221">
        <f t="shared" si="7"/>
        <v>1.8425981946368561E-2</v>
      </c>
      <c r="P221">
        <f>LN(_xll.ciqfunctions.udf.CIQ("XBI", "IQ_LASTSALEPRICE", WORKDAY(F221,-1))/_xll.ciqfunctions.udf.CIQ("XBI", "IQ_LASTSALEPRICE", WORKDAY(F221,1)))</f>
        <v>6.0342120742675684E-3</v>
      </c>
      <c r="Q221">
        <f>LN(_xll.ciqfunctions.udf.CIQ("XBI", "IQ_LASTSALEPRICE", WORKDAY(F221,-1))/_xll.ciqfunctions.udf.CIQ("XBI", "IQ_LASTSALEPRICE", WORKDAY(F221,5)))</f>
        <v>-1.5257344061350236E-2</v>
      </c>
      <c r="R221">
        <f>_xll.ciqfunctions.udf.CIQ(A221, "IQ_SHORT_INTEREST_PERCENT", F221)</f>
        <v>31.566320000000001</v>
      </c>
      <c r="S221">
        <f>_xll.ciqfunctions.udf.CIQ(A221, "IQ_BETA_1YR_RSQ", F221)</f>
        <v>3.1579999999999997E-2</v>
      </c>
      <c r="T221">
        <f>_xll.ciqfunctions.udf.CIQ(A221, "IQ_VALUE_TRADED", F221)</f>
        <v>30.613050000000001</v>
      </c>
    </row>
    <row r="222" spans="1:20" x14ac:dyDescent="0.3">
      <c r="A222" t="s">
        <v>711</v>
      </c>
      <c r="B222">
        <v>14.57</v>
      </c>
      <c r="C222" t="s">
        <v>730</v>
      </c>
      <c r="D222" t="s">
        <v>731</v>
      </c>
      <c r="E222" t="s">
        <v>36</v>
      </c>
      <c r="F222" s="1">
        <v>45329</v>
      </c>
      <c r="G222" t="s">
        <v>732</v>
      </c>
      <c r="H222">
        <v>50</v>
      </c>
      <c r="I222">
        <f>_xll.ciqfunctions.udf.CIQ(A222, "IQ_MARKETCAP", F222)</f>
        <v>640.96315000000004</v>
      </c>
      <c r="J222">
        <f>_xll.ciqfunctions.udf.CIQ(A222, "IQ_PRICE_VOL_HIST_6MTH", F222)</f>
        <v>57.235599999999998</v>
      </c>
      <c r="K222">
        <f>_xll.ciqfunctions.udf.CIQ(A222, "IQ_LASTSALEPRICE", WORKDAY(F222,-1))</f>
        <v>13.05</v>
      </c>
      <c r="L222">
        <f>_xll.ciqfunctions.udf.CIQ(A222, "IQ_LASTSALEPRICE", F222)</f>
        <v>14.57</v>
      </c>
      <c r="M222">
        <f>_xll.ciqfunctions.udf.CIQ(A222, "IQ_LASTSALEPRICE", WORKDAY(F222,5))</f>
        <v>16.79</v>
      </c>
      <c r="N222">
        <f t="shared" si="6"/>
        <v>0.11017648643841102</v>
      </c>
      <c r="O222">
        <f t="shared" si="7"/>
        <v>0.25199533732074697</v>
      </c>
      <c r="P222">
        <f>LN(_xll.ciqfunctions.udf.CIQ("XBI", "IQ_LASTSALEPRICE", WORKDAY(F222,-1))/_xll.ciqfunctions.udf.CIQ("XBI", "IQ_LASTSALEPRICE", WORKDAY(F222,1)))</f>
        <v>6.0342120742675684E-3</v>
      </c>
      <c r="Q222">
        <f>LN(_xll.ciqfunctions.udf.CIQ("XBI", "IQ_LASTSALEPRICE", WORKDAY(F222,-1))/_xll.ciqfunctions.udf.CIQ("XBI", "IQ_LASTSALEPRICE", WORKDAY(F222,5)))</f>
        <v>-1.5257344061350236E-2</v>
      </c>
      <c r="R222">
        <f>_xll.ciqfunctions.udf.CIQ(A222, "IQ_SHORT_INTEREST_PERCENT", F222)</f>
        <v>10.03045</v>
      </c>
      <c r="S222">
        <f>_xll.ciqfunctions.udf.CIQ(A222, "IQ_BETA_1YR_RSQ", F222)</f>
        <v>0.23949000000000001</v>
      </c>
      <c r="T222">
        <f>_xll.ciqfunctions.udf.CIQ(A222, "IQ_VALUE_TRADED", F222)</f>
        <v>26.84477</v>
      </c>
    </row>
    <row r="223" spans="1:20" x14ac:dyDescent="0.3">
      <c r="A223" t="s">
        <v>733</v>
      </c>
      <c r="B223">
        <v>16.95</v>
      </c>
      <c r="C223" t="s">
        <v>734</v>
      </c>
      <c r="D223" t="s">
        <v>735</v>
      </c>
      <c r="E223" t="s">
        <v>89</v>
      </c>
      <c r="F223" s="1">
        <v>45329</v>
      </c>
      <c r="G223" t="s">
        <v>736</v>
      </c>
      <c r="H223">
        <v>146</v>
      </c>
      <c r="I223">
        <f>_xll.ciqfunctions.udf.CIQ(A223, "IQ_MARKETCAP", F223)</f>
        <v>2342.4365699999998</v>
      </c>
      <c r="J223">
        <f>_xll.ciqfunctions.udf.CIQ(A223, "IQ_PRICE_VOL_HIST_6MTH", F223)</f>
        <v>59.892000000000003</v>
      </c>
      <c r="K223">
        <f>_xll.ciqfunctions.udf.CIQ(A223, "IQ_LASTSALEPRICE", WORKDAY(F223,-1))</f>
        <v>16.63</v>
      </c>
      <c r="L223">
        <f>_xll.ciqfunctions.udf.CIQ(A223, "IQ_LASTSALEPRICE", F223)</f>
        <v>16.95</v>
      </c>
      <c r="M223">
        <f>_xll.ciqfunctions.udf.CIQ(A223, "IQ_LASTSALEPRICE", WORKDAY(F223,5))</f>
        <v>17.89</v>
      </c>
      <c r="N223">
        <f t="shared" si="6"/>
        <v>1.9059540621622961E-2</v>
      </c>
      <c r="O223">
        <f t="shared" si="7"/>
        <v>7.3033604315791603E-2</v>
      </c>
      <c r="P223">
        <f>LN(_xll.ciqfunctions.udf.CIQ("XBI", "IQ_LASTSALEPRICE", WORKDAY(F223,-1))/_xll.ciqfunctions.udf.CIQ("XBI", "IQ_LASTSALEPRICE", WORKDAY(F223,1)))</f>
        <v>6.0342120742675684E-3</v>
      </c>
      <c r="Q223">
        <f>LN(_xll.ciqfunctions.udf.CIQ("XBI", "IQ_LASTSALEPRICE", WORKDAY(F223,-1))/_xll.ciqfunctions.udf.CIQ("XBI", "IQ_LASTSALEPRICE", WORKDAY(F223,5)))</f>
        <v>-1.5257344061350236E-2</v>
      </c>
      <c r="R223">
        <f>_xll.ciqfunctions.udf.CIQ(A223, "IQ_SHORT_INTEREST_PERCENT", F223)</f>
        <v>7.1518300000000004</v>
      </c>
      <c r="S223">
        <f>_xll.ciqfunctions.udf.CIQ(A223, "IQ_BETA_1YR_RSQ", F223)</f>
        <v>0.29765999999999998</v>
      </c>
      <c r="T223">
        <f>_xll.ciqfunctions.udf.CIQ(A223, "IQ_VALUE_TRADED", F223)</f>
        <v>14.66151</v>
      </c>
    </row>
    <row r="224" spans="1:20" x14ac:dyDescent="0.3">
      <c r="A224" t="s">
        <v>733</v>
      </c>
      <c r="B224">
        <v>16.95</v>
      </c>
      <c r="C224" t="s">
        <v>737</v>
      </c>
      <c r="D224" t="s">
        <v>738</v>
      </c>
      <c r="E224" t="s">
        <v>17</v>
      </c>
      <c r="F224" s="1">
        <v>45329</v>
      </c>
      <c r="G224" t="s">
        <v>739</v>
      </c>
      <c r="H224">
        <v>146</v>
      </c>
      <c r="I224">
        <f>_xll.ciqfunctions.udf.CIQ(A224, "IQ_MARKETCAP", F224)</f>
        <v>2342.4365699999998</v>
      </c>
      <c r="J224">
        <f>_xll.ciqfunctions.udf.CIQ(A224, "IQ_PRICE_VOL_HIST_6MTH", F224)</f>
        <v>59.892000000000003</v>
      </c>
      <c r="K224">
        <f>_xll.ciqfunctions.udf.CIQ(A224, "IQ_LASTSALEPRICE", WORKDAY(F224,-1))</f>
        <v>16.63</v>
      </c>
      <c r="L224">
        <f>_xll.ciqfunctions.udf.CIQ(A224, "IQ_LASTSALEPRICE", F224)</f>
        <v>16.95</v>
      </c>
      <c r="M224">
        <f>_xll.ciqfunctions.udf.CIQ(A224, "IQ_LASTSALEPRICE", WORKDAY(F224,5))</f>
        <v>17.89</v>
      </c>
      <c r="N224">
        <f t="shared" si="6"/>
        <v>1.9059540621622961E-2</v>
      </c>
      <c r="O224">
        <f t="shared" si="7"/>
        <v>7.3033604315791603E-2</v>
      </c>
      <c r="P224">
        <f>LN(_xll.ciqfunctions.udf.CIQ("XBI", "IQ_LASTSALEPRICE", WORKDAY(F224,-1))/_xll.ciqfunctions.udf.CIQ("XBI", "IQ_LASTSALEPRICE", WORKDAY(F224,1)))</f>
        <v>6.0342120742675684E-3</v>
      </c>
      <c r="Q224">
        <f>LN(_xll.ciqfunctions.udf.CIQ("XBI", "IQ_LASTSALEPRICE", WORKDAY(F224,-1))/_xll.ciqfunctions.udf.CIQ("XBI", "IQ_LASTSALEPRICE", WORKDAY(F224,5)))</f>
        <v>-1.5257344061350236E-2</v>
      </c>
      <c r="R224">
        <f>_xll.ciqfunctions.udf.CIQ(A224, "IQ_SHORT_INTEREST_PERCENT", F224)</f>
        <v>7.1518300000000004</v>
      </c>
      <c r="S224">
        <f>_xll.ciqfunctions.udf.CIQ(A224, "IQ_BETA_1YR_RSQ", F224)</f>
        <v>0.29765999999999998</v>
      </c>
      <c r="T224">
        <f>_xll.ciqfunctions.udf.CIQ(A224, "IQ_VALUE_TRADED", F224)</f>
        <v>14.66151</v>
      </c>
    </row>
    <row r="225" spans="1:20" x14ac:dyDescent="0.3">
      <c r="A225" t="s">
        <v>723</v>
      </c>
      <c r="B225">
        <v>6.25</v>
      </c>
      <c r="C225" t="s">
        <v>740</v>
      </c>
      <c r="D225" t="s">
        <v>741</v>
      </c>
      <c r="E225" t="s">
        <v>76</v>
      </c>
      <c r="F225" s="1">
        <v>45330</v>
      </c>
      <c r="G225" t="s">
        <v>742</v>
      </c>
      <c r="H225">
        <v>101</v>
      </c>
      <c r="I225">
        <f>_xll.ciqfunctions.udf.CIQ(A225, "IQ_MARKETCAP", F225)</f>
        <v>593.78716999999995</v>
      </c>
      <c r="J225">
        <f>_xll.ciqfunctions.udf.CIQ(A225, "IQ_PRICE_VOL_HIST_6MTH", F225)</f>
        <v>82.7363</v>
      </c>
      <c r="K225">
        <f>_xll.ciqfunctions.udf.CIQ(A225, "IQ_LASTSALEPRICE", WORKDAY(F225,-1))</f>
        <v>6.4</v>
      </c>
      <c r="L225">
        <f>_xll.ciqfunctions.udf.CIQ(A225, "IQ_LASTSALEPRICE", F225)</f>
        <v>6.25</v>
      </c>
      <c r="M225">
        <f>_xll.ciqfunctions.udf.CIQ(A225, "IQ_LASTSALEPRICE", WORKDAY(F225,5))</f>
        <v>6.49</v>
      </c>
      <c r="N225">
        <f t="shared" si="6"/>
        <v>-2.3716526617316044E-2</v>
      </c>
      <c r="O225">
        <f t="shared" si="7"/>
        <v>1.3964540350372322E-2</v>
      </c>
      <c r="P225">
        <f>LN(_xll.ciqfunctions.udf.CIQ("XBI", "IQ_LASTSALEPRICE", WORKDAY(F225,-1))/_xll.ciqfunctions.udf.CIQ("XBI", "IQ_LASTSALEPRICE", WORKDAY(F225,1)))</f>
        <v>-3.3167017560652781E-2</v>
      </c>
      <c r="Q225">
        <f>LN(_xll.ciqfunctions.udf.CIQ("XBI", "IQ_LASTSALEPRICE", WORKDAY(F225,-1))/_xll.ciqfunctions.udf.CIQ("XBI", "IQ_LASTSALEPRICE", WORKDAY(F225,5)))</f>
        <v>-5.736655992140402E-2</v>
      </c>
      <c r="R225">
        <f>_xll.ciqfunctions.udf.CIQ(A225, "IQ_SHORT_INTEREST_PERCENT", F225)</f>
        <v>5.6842800000000002</v>
      </c>
      <c r="S225">
        <f>_xll.ciqfunctions.udf.CIQ(A225, "IQ_BETA_1YR_RSQ", F225)</f>
        <v>1.2019999999999999E-2</v>
      </c>
      <c r="T225">
        <f>_xll.ciqfunctions.udf.CIQ(A225, "IQ_VALUE_TRADED", F225)</f>
        <v>3.7539600000000002</v>
      </c>
    </row>
    <row r="226" spans="1:20" x14ac:dyDescent="0.3">
      <c r="A226" t="s">
        <v>146</v>
      </c>
      <c r="B226">
        <v>41.08</v>
      </c>
      <c r="C226" t="s">
        <v>740</v>
      </c>
      <c r="D226" t="s">
        <v>741</v>
      </c>
      <c r="E226" t="s">
        <v>76</v>
      </c>
      <c r="F226" s="1">
        <v>45330</v>
      </c>
      <c r="G226" t="s">
        <v>742</v>
      </c>
      <c r="I226">
        <f>_xll.ciqfunctions.udf.CIQ(A226, "IQ_MARKETCAP", F226)</f>
        <v>66995.543099999995</v>
      </c>
      <c r="J226">
        <f>_xll.ciqfunctions.udf.CIQ(A226, "IQ_PRICE_VOL_HIST_6MTH", F226)</f>
        <v>17.8447</v>
      </c>
      <c r="K226">
        <f>_xll.ciqfunctions.udf.CIQ(A226, "IQ_LASTSALEPRICE", WORKDAY(F226,-1))</f>
        <v>16.725999999999999</v>
      </c>
      <c r="L226">
        <f>_xll.ciqfunctions.udf.CIQ(A226, "IQ_LASTSALEPRICE", F226)</f>
        <v>16.510000000000002</v>
      </c>
      <c r="M226">
        <f>_xll.ciqfunctions.udf.CIQ(A226, "IQ_LASTSALEPRICE", WORKDAY(F226,5))</f>
        <v>16.63</v>
      </c>
      <c r="N226">
        <f t="shared" si="6"/>
        <v>-1.2998137027297216E-2</v>
      </c>
      <c r="O226">
        <f t="shared" si="7"/>
        <v>-5.7561017544977165E-3</v>
      </c>
      <c r="P226">
        <f>LN(_xll.ciqfunctions.udf.CIQ("XBI", "IQ_LASTSALEPRICE", WORKDAY(F226,-1))/_xll.ciqfunctions.udf.CIQ("XBI", "IQ_LASTSALEPRICE", WORKDAY(F226,1)))</f>
        <v>-3.3167017560652781E-2</v>
      </c>
      <c r="Q226">
        <f>LN(_xll.ciqfunctions.udf.CIQ("XBI", "IQ_LASTSALEPRICE", WORKDAY(F226,-1))/_xll.ciqfunctions.udf.CIQ("XBI", "IQ_LASTSALEPRICE", WORKDAY(F226,5)))</f>
        <v>-5.736655992140402E-2</v>
      </c>
      <c r="R226">
        <f>_xll.ciqfunctions.udf.CIQ(A226, "IQ_SHORT_INTEREST_PERCENT", F226)</f>
        <v>0</v>
      </c>
      <c r="S226">
        <f>_xll.ciqfunctions.udf.CIQ(A226, "IQ_BETA_1YR_RSQ", F226)</f>
        <v>2.0400000000000001E-3</v>
      </c>
      <c r="T226">
        <f>_xll.ciqfunctions.udf.CIQ(A226, "IQ_VALUE_TRADED", F226)</f>
        <v>124.32012</v>
      </c>
    </row>
    <row r="227" spans="1:20" x14ac:dyDescent="0.3">
      <c r="A227" t="s">
        <v>743</v>
      </c>
      <c r="B227">
        <v>19.7</v>
      </c>
      <c r="C227" t="s">
        <v>744</v>
      </c>
      <c r="D227" t="s">
        <v>635</v>
      </c>
      <c r="E227" t="s">
        <v>76</v>
      </c>
      <c r="F227" s="1">
        <v>45330</v>
      </c>
      <c r="G227" t="s">
        <v>745</v>
      </c>
      <c r="H227">
        <v>20</v>
      </c>
      <c r="I227">
        <f>_xll.ciqfunctions.udf.CIQ(A227, "IQ_MARKETCAP", F227)</f>
        <v>199.02352999999999</v>
      </c>
      <c r="J227">
        <f>_xll.ciqfunctions.udf.CIQ(A227, "IQ_PRICE_VOL_HIST_6MTH", F227)</f>
        <v>114.08710000000001</v>
      </c>
      <c r="K227">
        <f>_xll.ciqfunctions.udf.CIQ(A227, "IQ_LASTSALEPRICE", WORKDAY(F227,-1))</f>
        <v>28.1</v>
      </c>
      <c r="L227">
        <f>_xll.ciqfunctions.udf.CIQ(A227, "IQ_LASTSALEPRICE", F227)</f>
        <v>19.7</v>
      </c>
      <c r="M227">
        <f>_xll.ciqfunctions.udf.CIQ(A227, "IQ_LASTSALEPRICE", WORKDAY(F227,5))</f>
        <v>20</v>
      </c>
      <c r="N227">
        <f t="shared" si="6"/>
        <v>-0.3551509405957573</v>
      </c>
      <c r="O227">
        <f t="shared" si="7"/>
        <v>-0.34003730278570921</v>
      </c>
      <c r="P227">
        <f>LN(_xll.ciqfunctions.udf.CIQ("XBI", "IQ_LASTSALEPRICE", WORKDAY(F227,-1))/_xll.ciqfunctions.udf.CIQ("XBI", "IQ_LASTSALEPRICE", WORKDAY(F227,1)))</f>
        <v>-3.3167017560652781E-2</v>
      </c>
      <c r="Q227">
        <f>LN(_xll.ciqfunctions.udf.CIQ("XBI", "IQ_LASTSALEPRICE", WORKDAY(F227,-1))/_xll.ciqfunctions.udf.CIQ("XBI", "IQ_LASTSALEPRICE", WORKDAY(F227,5)))</f>
        <v>-5.736655992140402E-2</v>
      </c>
      <c r="R227">
        <f>_xll.ciqfunctions.udf.CIQ(A227, "IQ_SHORT_INTEREST_PERCENT", F227)</f>
        <v>1.6360699999999999</v>
      </c>
      <c r="S227">
        <f>_xll.ciqfunctions.udf.CIQ(A227, "IQ_BETA_1YR_RSQ", F227)</f>
        <v>1.3390000000000001E-2</v>
      </c>
      <c r="T227">
        <f>_xll.ciqfunctions.udf.CIQ(A227, "IQ_VALUE_TRADED", F227)</f>
        <v>29.912659999999999</v>
      </c>
    </row>
    <row r="228" spans="1:20" x14ac:dyDescent="0.3">
      <c r="A228" t="s">
        <v>449</v>
      </c>
      <c r="B228">
        <v>0.38</v>
      </c>
      <c r="C228" t="s">
        <v>746</v>
      </c>
      <c r="D228" t="s">
        <v>747</v>
      </c>
      <c r="E228" t="s">
        <v>76</v>
      </c>
      <c r="F228" s="1">
        <v>45330</v>
      </c>
      <c r="G228" t="s">
        <v>748</v>
      </c>
      <c r="H228">
        <v>2</v>
      </c>
      <c r="I228">
        <f>_xll.ciqfunctions.udf.CIQ(A228, "IQ_MARKETCAP", F228)</f>
        <v>57.423859999999998</v>
      </c>
      <c r="J228">
        <f>_xll.ciqfunctions.udf.CIQ(A228, "IQ_PRICE_VOL_HIST_6MTH", F228)</f>
        <v>57.260899999999999</v>
      </c>
      <c r="K228">
        <f>_xll.ciqfunctions.udf.CIQ(A228, "IQ_LASTSALEPRICE", WORKDAY(F228,-1))</f>
        <v>0.27500000000000002</v>
      </c>
      <c r="L228">
        <f>_xll.ciqfunctions.udf.CIQ(A228, "IQ_LASTSALEPRICE", F228)</f>
        <v>0.27500000000000002</v>
      </c>
      <c r="M228">
        <f>_xll.ciqfunctions.udf.CIQ(A228, "IQ_LASTSALEPRICE", WORKDAY(F228,5))</f>
        <v>0.28499999999999998</v>
      </c>
      <c r="N228">
        <f t="shared" si="6"/>
        <v>0</v>
      </c>
      <c r="O228">
        <f t="shared" si="7"/>
        <v>3.5718082602079031E-2</v>
      </c>
      <c r="P228">
        <f>LN(_xll.ciqfunctions.udf.CIQ("XBI", "IQ_LASTSALEPRICE", WORKDAY(F228,-1))/_xll.ciqfunctions.udf.CIQ("XBI", "IQ_LASTSALEPRICE", WORKDAY(F228,1)))</f>
        <v>-3.3167017560652781E-2</v>
      </c>
      <c r="Q228">
        <f>LN(_xll.ciqfunctions.udf.CIQ("XBI", "IQ_LASTSALEPRICE", WORKDAY(F228,-1))/_xll.ciqfunctions.udf.CIQ("XBI", "IQ_LASTSALEPRICE", WORKDAY(F228,5)))</f>
        <v>-5.736655992140402E-2</v>
      </c>
      <c r="R228">
        <f>_xll.ciqfunctions.udf.CIQ(A228, "IQ_SHORT_INTEREST_PERCENT", F228)</f>
        <v>0</v>
      </c>
      <c r="S228">
        <f>_xll.ciqfunctions.udf.CIQ(A228, "IQ_BETA_1YR_RSQ", F228)</f>
        <v>5.9199999999999999E-3</v>
      </c>
      <c r="T228">
        <f>_xll.ciqfunctions.udf.CIQ(A228, "IQ_VALUE_TRADED", F228)</f>
        <v>0</v>
      </c>
    </row>
    <row r="229" spans="1:20" x14ac:dyDescent="0.3">
      <c r="A229" t="s">
        <v>749</v>
      </c>
      <c r="B229">
        <v>1.3</v>
      </c>
      <c r="C229" t="s">
        <v>750</v>
      </c>
      <c r="D229" t="s">
        <v>751</v>
      </c>
      <c r="E229" t="s">
        <v>22</v>
      </c>
      <c r="F229" s="1">
        <v>45330</v>
      </c>
      <c r="G229" t="s">
        <v>752</v>
      </c>
      <c r="I229">
        <f>_xll.ciqfunctions.udf.CIQ(A229, "IQ_MARKETCAP", F229)</f>
        <v>3.4053499999999999</v>
      </c>
      <c r="J229">
        <f>_xll.ciqfunctions.udf.CIQ(A229, "IQ_PRICE_VOL_HIST_6MTH", F229)</f>
        <v>164.0147</v>
      </c>
      <c r="K229">
        <f>_xll.ciqfunctions.udf.CIQ(A229, "IQ_LASTSALEPRICE", WORKDAY(F229,-1))</f>
        <v>337.5</v>
      </c>
      <c r="L229">
        <f>_xll.ciqfunctions.udf.CIQ(A229, "IQ_LASTSALEPRICE", F229)</f>
        <v>325</v>
      </c>
      <c r="M229">
        <f>_xll.ciqfunctions.udf.CIQ(A229, "IQ_LASTSALEPRICE", WORKDAY(F229,5))</f>
        <v>397.5</v>
      </c>
      <c r="N229">
        <f t="shared" si="6"/>
        <v>-3.7740327982847086E-2</v>
      </c>
      <c r="O229">
        <f t="shared" si="7"/>
        <v>0.16362942378180212</v>
      </c>
      <c r="P229">
        <f>LN(_xll.ciqfunctions.udf.CIQ("XBI", "IQ_LASTSALEPRICE", WORKDAY(F229,-1))/_xll.ciqfunctions.udf.CIQ("XBI", "IQ_LASTSALEPRICE", WORKDAY(F229,1)))</f>
        <v>-3.3167017560652781E-2</v>
      </c>
      <c r="Q229">
        <f>LN(_xll.ciqfunctions.udf.CIQ("XBI", "IQ_LASTSALEPRICE", WORKDAY(F229,-1))/_xll.ciqfunctions.udf.CIQ("XBI", "IQ_LASTSALEPRICE", WORKDAY(F229,5)))</f>
        <v>-5.736655992140402E-2</v>
      </c>
      <c r="R229">
        <f>_xll.ciqfunctions.udf.CIQ(A229, "IQ_SHORT_INTEREST_PERCENT", F229)</f>
        <v>1.7314400000000001</v>
      </c>
      <c r="S229">
        <f>_xll.ciqfunctions.udf.CIQ(A229, "IQ_BETA_1YR_RSQ", F229)</f>
        <v>6.3000000000000003E-4</v>
      </c>
      <c r="T229">
        <f>_xll.ciqfunctions.udf.CIQ(A229, "IQ_VALUE_TRADED", F229)</f>
        <v>1.84633</v>
      </c>
    </row>
    <row r="230" spans="1:20" x14ac:dyDescent="0.3">
      <c r="A230" t="s">
        <v>753</v>
      </c>
      <c r="B230">
        <v>15.46</v>
      </c>
      <c r="C230" t="s">
        <v>754</v>
      </c>
      <c r="D230" t="s">
        <v>755</v>
      </c>
      <c r="E230" t="s">
        <v>76</v>
      </c>
      <c r="F230" s="1">
        <v>45330</v>
      </c>
      <c r="G230" t="s">
        <v>756</v>
      </c>
      <c r="H230">
        <v>89</v>
      </c>
      <c r="I230">
        <f>_xll.ciqfunctions.udf.CIQ(A230, "IQ_MARKETCAP", F230)</f>
        <v>1043.82446</v>
      </c>
      <c r="J230">
        <f>_xll.ciqfunctions.udf.CIQ(A230, "IQ_PRICE_VOL_HIST_6MTH", F230)</f>
        <v>69.283900000000003</v>
      </c>
      <c r="K230">
        <f>_xll.ciqfunctions.udf.CIQ(A230, "IQ_LASTSALEPRICE", WORKDAY(F230,-1))</f>
        <v>15.12</v>
      </c>
      <c r="L230">
        <f>_xll.ciqfunctions.udf.CIQ(A230, "IQ_LASTSALEPRICE", F230)</f>
        <v>15.46</v>
      </c>
      <c r="M230">
        <f>_xll.ciqfunctions.udf.CIQ(A230, "IQ_LASTSALEPRICE", WORKDAY(F230,5))</f>
        <v>15.38</v>
      </c>
      <c r="N230">
        <f t="shared" si="6"/>
        <v>2.2237672407889032E-2</v>
      </c>
      <c r="O230">
        <f t="shared" si="7"/>
        <v>1.7049593326110991E-2</v>
      </c>
      <c r="P230">
        <f>LN(_xll.ciqfunctions.udf.CIQ("XBI", "IQ_LASTSALEPRICE", WORKDAY(F230,-1))/_xll.ciqfunctions.udf.CIQ("XBI", "IQ_LASTSALEPRICE", WORKDAY(F230,1)))</f>
        <v>-3.3167017560652781E-2</v>
      </c>
      <c r="Q230">
        <f>LN(_xll.ciqfunctions.udf.CIQ("XBI", "IQ_LASTSALEPRICE", WORKDAY(F230,-1))/_xll.ciqfunctions.udf.CIQ("XBI", "IQ_LASTSALEPRICE", WORKDAY(F230,5)))</f>
        <v>-5.736655992140402E-2</v>
      </c>
      <c r="R230">
        <f>_xll.ciqfunctions.udf.CIQ(A230, "IQ_SHORT_INTEREST_PERCENT", F230)</f>
        <v>8.4847800000000007</v>
      </c>
      <c r="S230">
        <f>_xll.ciqfunctions.udf.CIQ(A230, "IQ_BETA_1YR_RSQ", F230)</f>
        <v>8.2820000000000005E-2</v>
      </c>
      <c r="T230">
        <f>_xll.ciqfunctions.udf.CIQ(A230, "IQ_VALUE_TRADED", F230)</f>
        <v>8.50014</v>
      </c>
    </row>
    <row r="231" spans="1:20" x14ac:dyDescent="0.3">
      <c r="A231" t="s">
        <v>64</v>
      </c>
      <c r="B231">
        <v>3.17</v>
      </c>
      <c r="C231" t="s">
        <v>757</v>
      </c>
      <c r="D231" t="s">
        <v>758</v>
      </c>
      <c r="E231" t="s">
        <v>89</v>
      </c>
      <c r="F231" s="1">
        <v>45330</v>
      </c>
      <c r="G231" t="s">
        <v>759</v>
      </c>
      <c r="H231">
        <v>3</v>
      </c>
      <c r="I231">
        <f>_xll.ciqfunctions.udf.CIQ(A231, "IQ_MARKETCAP", F231)</f>
        <v>120.63302</v>
      </c>
      <c r="J231">
        <f>_xll.ciqfunctions.udf.CIQ(A231, "IQ_PRICE_VOL_HIST_6MTH", F231)</f>
        <v>74.901700000000005</v>
      </c>
      <c r="K231">
        <f>_xll.ciqfunctions.udf.CIQ(A231, "IQ_LASTSALEPRICE", WORKDAY(F231,-1))</f>
        <v>31</v>
      </c>
      <c r="L231">
        <f>_xll.ciqfunctions.udf.CIQ(A231, "IQ_LASTSALEPRICE", F231)</f>
        <v>31.7</v>
      </c>
      <c r="M231">
        <f>_xll.ciqfunctions.udf.CIQ(A231, "IQ_LASTSALEPRICE", WORKDAY(F231,5))</f>
        <v>36.6</v>
      </c>
      <c r="N231">
        <f t="shared" si="6"/>
        <v>2.2329476398088577E-2</v>
      </c>
      <c r="O231">
        <f t="shared" si="7"/>
        <v>0.16606103592217433</v>
      </c>
      <c r="P231">
        <f>LN(_xll.ciqfunctions.udf.CIQ("XBI", "IQ_LASTSALEPRICE", WORKDAY(F231,-1))/_xll.ciqfunctions.udf.CIQ("XBI", "IQ_LASTSALEPRICE", WORKDAY(F231,1)))</f>
        <v>-3.3167017560652781E-2</v>
      </c>
      <c r="Q231">
        <f>LN(_xll.ciqfunctions.udf.CIQ("XBI", "IQ_LASTSALEPRICE", WORKDAY(F231,-1))/_xll.ciqfunctions.udf.CIQ("XBI", "IQ_LASTSALEPRICE", WORKDAY(F231,5)))</f>
        <v>-5.736655992140402E-2</v>
      </c>
      <c r="R231">
        <f>_xll.ciqfunctions.udf.CIQ(A231, "IQ_SHORT_INTEREST_PERCENT", F231)</f>
        <v>1.3503000000000001</v>
      </c>
      <c r="S231">
        <f>_xll.ciqfunctions.udf.CIQ(A231, "IQ_BETA_1YR_RSQ", F231)</f>
        <v>7.1889999999999996E-2</v>
      </c>
      <c r="T231">
        <f>_xll.ciqfunctions.udf.CIQ(A231, "IQ_VALUE_TRADED", F231)</f>
        <v>0.55281999999999998</v>
      </c>
    </row>
    <row r="232" spans="1:20" x14ac:dyDescent="0.3">
      <c r="A232" t="s">
        <v>351</v>
      </c>
      <c r="B232">
        <v>13.95</v>
      </c>
      <c r="C232" t="s">
        <v>760</v>
      </c>
      <c r="D232" t="s">
        <v>761</v>
      </c>
      <c r="E232" t="s">
        <v>197</v>
      </c>
      <c r="F232" s="1">
        <v>45331</v>
      </c>
      <c r="G232" t="s">
        <v>762</v>
      </c>
      <c r="I232">
        <f>_xll.ciqfunctions.udf.CIQ(A232, "IQ_MARKETCAP", F232)</f>
        <v>6682008.7763099996</v>
      </c>
      <c r="J232">
        <f>_xll.ciqfunctions.udf.CIQ(A232, "IQ_PRICE_VOL_HIST_6MTH", F232)</f>
        <v>19.4101</v>
      </c>
      <c r="K232">
        <f>_xll.ciqfunctions.udf.CIQ(A232, "IQ_LASTSALEPRICE", WORKDAY(F232,-1))</f>
        <v>14</v>
      </c>
      <c r="L232">
        <f>_xll.ciqfunctions.udf.CIQ(A232, "IQ_LASTSALEPRICE", F232)</f>
        <v>14.24</v>
      </c>
      <c r="M232">
        <f>_xll.ciqfunctions.udf.CIQ(A232, "IQ_LASTSALEPRICE", WORKDAY(F232,5))</f>
        <v>14.62</v>
      </c>
      <c r="N232">
        <f t="shared" si="6"/>
        <v>1.6997576368571077E-2</v>
      </c>
      <c r="O232">
        <f t="shared" si="7"/>
        <v>4.3333124706373807E-2</v>
      </c>
      <c r="P232">
        <f>LN(_xll.ciqfunctions.udf.CIQ("XBI", "IQ_LASTSALEPRICE", WORKDAY(F232,-1))/_xll.ciqfunctions.udf.CIQ("XBI", "IQ_LASTSALEPRICE", WORKDAY(F232,1)))</f>
        <v>-4.256895458290267E-2</v>
      </c>
      <c r="Q232">
        <f>LN(_xll.ciqfunctions.udf.CIQ("XBI", "IQ_LASTSALEPRICE", WORKDAY(F232,-1))/_xll.ciqfunctions.udf.CIQ("XBI", "IQ_LASTSALEPRICE", WORKDAY(F232,5)))</f>
        <v>-4.3105867347478788E-2</v>
      </c>
      <c r="R232">
        <f>_xll.ciqfunctions.udf.CIQ(A232, "IQ_SHORT_INTEREST_PERCENT", F232)</f>
        <v>0</v>
      </c>
      <c r="S232">
        <f>_xll.ciqfunctions.udf.CIQ(A232, "IQ_BETA_1YR_RSQ", F232)</f>
        <v>0</v>
      </c>
      <c r="T232">
        <f>_xll.ciqfunctions.udf.CIQ(A232, "IQ_VALUE_TRADED", F232)</f>
        <v>17.179749999999999</v>
      </c>
    </row>
    <row r="233" spans="1:20" x14ac:dyDescent="0.3">
      <c r="A233" t="s">
        <v>763</v>
      </c>
      <c r="B233">
        <v>9.26</v>
      </c>
      <c r="C233" t="s">
        <v>764</v>
      </c>
      <c r="D233" t="s">
        <v>765</v>
      </c>
      <c r="E233" t="s">
        <v>124</v>
      </c>
      <c r="F233" s="1">
        <v>45331</v>
      </c>
      <c r="G233" t="s">
        <v>766</v>
      </c>
      <c r="H233">
        <v>134</v>
      </c>
      <c r="I233">
        <f>_xll.ciqfunctions.udf.CIQ(A233, "IQ_MARKETCAP", F233)</f>
        <v>904.04773999999998</v>
      </c>
      <c r="J233">
        <f>_xll.ciqfunctions.udf.CIQ(A233, "IQ_PRICE_VOL_HIST_6MTH", F233)</f>
        <v>78.252099999999999</v>
      </c>
      <c r="K233">
        <f>_xll.ciqfunctions.udf.CIQ(A233, "IQ_LASTSALEPRICE", WORKDAY(F233,-1))</f>
        <v>7.46</v>
      </c>
      <c r="L233">
        <f>_xll.ciqfunctions.udf.CIQ(A233, "IQ_LASTSALEPRICE", F233)</f>
        <v>9.26</v>
      </c>
      <c r="M233">
        <f>_xll.ciqfunctions.udf.CIQ(A233, "IQ_LASTSALEPRICE", WORKDAY(F233,5))</f>
        <v>11.75</v>
      </c>
      <c r="N233">
        <f t="shared" si="6"/>
        <v>0.2161486344424185</v>
      </c>
      <c r="O233">
        <f t="shared" si="7"/>
        <v>0.4542978263744985</v>
      </c>
      <c r="P233">
        <f>LN(_xll.ciqfunctions.udf.CIQ("XBI", "IQ_LASTSALEPRICE", WORKDAY(F233,-1))/_xll.ciqfunctions.udf.CIQ("XBI", "IQ_LASTSALEPRICE", WORKDAY(F233,1)))</f>
        <v>-4.256895458290267E-2</v>
      </c>
      <c r="Q233">
        <f>LN(_xll.ciqfunctions.udf.CIQ("XBI", "IQ_LASTSALEPRICE", WORKDAY(F233,-1))/_xll.ciqfunctions.udf.CIQ("XBI", "IQ_LASTSALEPRICE", WORKDAY(F233,5)))</f>
        <v>-4.3105867347478788E-2</v>
      </c>
      <c r="R233">
        <f>_xll.ciqfunctions.udf.CIQ(A233, "IQ_SHORT_INTEREST_PERCENT", F233)</f>
        <v>1.1386499999999999</v>
      </c>
      <c r="S233">
        <f>_xll.ciqfunctions.udf.CIQ(A233, "IQ_BETA_1YR_RSQ", F233)</f>
        <v>0.16503999999999999</v>
      </c>
      <c r="T233">
        <f>_xll.ciqfunctions.udf.CIQ(A233, "IQ_VALUE_TRADED", F233)</f>
        <v>28.109749999999998</v>
      </c>
    </row>
    <row r="234" spans="1:20" x14ac:dyDescent="0.3">
      <c r="A234" t="s">
        <v>212</v>
      </c>
      <c r="B234">
        <v>1.71</v>
      </c>
      <c r="C234" t="s">
        <v>767</v>
      </c>
      <c r="D234" t="s">
        <v>768</v>
      </c>
      <c r="E234" t="s">
        <v>184</v>
      </c>
      <c r="F234" s="1">
        <v>45331</v>
      </c>
      <c r="G234" t="s">
        <v>769</v>
      </c>
      <c r="H234">
        <v>33</v>
      </c>
      <c r="I234">
        <f>_xll.ciqfunctions.udf.CIQ(A234, "IQ_MARKETCAP", F234)</f>
        <v>56.833649999999999</v>
      </c>
      <c r="J234">
        <f>_xll.ciqfunctions.udf.CIQ(A234, "IQ_PRICE_VOL_HIST_6MTH", F234)</f>
        <v>106.8312</v>
      </c>
      <c r="K234">
        <f>_xll.ciqfunctions.udf.CIQ(A234, "IQ_LASTSALEPRICE", WORKDAY(F234,-1))</f>
        <v>1.43</v>
      </c>
      <c r="L234">
        <f>_xll.ciqfunctions.udf.CIQ(A234, "IQ_LASTSALEPRICE", F234)</f>
        <v>1.71</v>
      </c>
      <c r="M234">
        <f>_xll.ciqfunctions.udf.CIQ(A234, "IQ_LASTSALEPRICE", WORKDAY(F234,5))</f>
        <v>1.41</v>
      </c>
      <c r="N234">
        <f t="shared" si="6"/>
        <v>0.17881892624275258</v>
      </c>
      <c r="O234">
        <f t="shared" si="7"/>
        <v>-1.4084739881738972E-2</v>
      </c>
      <c r="P234">
        <f>LN(_xll.ciqfunctions.udf.CIQ("XBI", "IQ_LASTSALEPRICE", WORKDAY(F234,-1))/_xll.ciqfunctions.udf.CIQ("XBI", "IQ_LASTSALEPRICE", WORKDAY(F234,1)))</f>
        <v>-4.256895458290267E-2</v>
      </c>
      <c r="Q234">
        <f>LN(_xll.ciqfunctions.udf.CIQ("XBI", "IQ_LASTSALEPRICE", WORKDAY(F234,-1))/_xll.ciqfunctions.udf.CIQ("XBI", "IQ_LASTSALEPRICE", WORKDAY(F234,5)))</f>
        <v>-4.3105867347478788E-2</v>
      </c>
      <c r="R234">
        <f>_xll.ciqfunctions.udf.CIQ(A234, "IQ_SHORT_INTEREST_PERCENT", F234)</f>
        <v>0.15403</v>
      </c>
      <c r="S234">
        <f>_xll.ciqfunctions.udf.CIQ(A234, "IQ_BETA_1YR_RSQ", F234)</f>
        <v>8.5999999999999998E-4</v>
      </c>
      <c r="T234">
        <f>_xll.ciqfunctions.udf.CIQ(A234, "IQ_VALUE_TRADED", F234)</f>
        <v>9.8329400000000007</v>
      </c>
    </row>
    <row r="235" spans="1:20" x14ac:dyDescent="0.3">
      <c r="A235" t="s">
        <v>770</v>
      </c>
      <c r="B235">
        <v>5.12</v>
      </c>
      <c r="C235" t="s">
        <v>771</v>
      </c>
      <c r="D235" t="s">
        <v>772</v>
      </c>
      <c r="E235" t="s">
        <v>27</v>
      </c>
      <c r="F235" s="1">
        <v>45331</v>
      </c>
      <c r="G235" t="s">
        <v>773</v>
      </c>
      <c r="H235">
        <v>19</v>
      </c>
      <c r="I235">
        <f>_xll.ciqfunctions.udf.CIQ(A235, "IQ_MARKETCAP", F235)</f>
        <v>42.625480000000003</v>
      </c>
      <c r="J235">
        <f>_xll.ciqfunctions.udf.CIQ(A235, "IQ_PRICE_VOL_HIST_6MTH", F235)</f>
        <v>89.775499999999994</v>
      </c>
      <c r="K235">
        <f>_xll.ciqfunctions.udf.CIQ(A235, "IQ_LASTSALEPRICE", WORKDAY(F235,-1))</f>
        <v>4.6399999999999997</v>
      </c>
      <c r="L235">
        <f>_xll.ciqfunctions.udf.CIQ(A235, "IQ_LASTSALEPRICE", F235)</f>
        <v>5.12</v>
      </c>
      <c r="M235">
        <f>_xll.ciqfunctions.udf.CIQ(A235, "IQ_LASTSALEPRICE", WORKDAY(F235,5))</f>
        <v>4.7080000000000002</v>
      </c>
      <c r="N235">
        <f t="shared" si="6"/>
        <v>9.8440072813252705E-2</v>
      </c>
      <c r="O235">
        <f t="shared" si="7"/>
        <v>1.4548823159866388E-2</v>
      </c>
      <c r="P235">
        <f>LN(_xll.ciqfunctions.udf.CIQ("XBI", "IQ_LASTSALEPRICE", WORKDAY(F235,-1))/_xll.ciqfunctions.udf.CIQ("XBI", "IQ_LASTSALEPRICE", WORKDAY(F235,1)))</f>
        <v>-4.256895458290267E-2</v>
      </c>
      <c r="Q235">
        <f>LN(_xll.ciqfunctions.udf.CIQ("XBI", "IQ_LASTSALEPRICE", WORKDAY(F235,-1))/_xll.ciqfunctions.udf.CIQ("XBI", "IQ_LASTSALEPRICE", WORKDAY(F235,5)))</f>
        <v>-4.3105867347478788E-2</v>
      </c>
      <c r="R235">
        <f>_xll.ciqfunctions.udf.CIQ(A235, "IQ_SHORT_INTEREST_PERCENT", F235)</f>
        <v>3.4523199999999998</v>
      </c>
      <c r="S235">
        <f>_xll.ciqfunctions.udf.CIQ(A235, "IQ_BETA_1YR_RSQ", F235)</f>
        <v>2.9520000000000001E-2</v>
      </c>
      <c r="T235">
        <f>_xll.ciqfunctions.udf.CIQ(A235, "IQ_VALUE_TRADED", F235)</f>
        <v>1.1459699999999999</v>
      </c>
    </row>
    <row r="236" spans="1:20" x14ac:dyDescent="0.3">
      <c r="A236" t="s">
        <v>774</v>
      </c>
      <c r="B236">
        <v>68.290000000000006</v>
      </c>
      <c r="C236" t="s">
        <v>775</v>
      </c>
      <c r="D236" t="s">
        <v>776</v>
      </c>
      <c r="E236" t="s">
        <v>22</v>
      </c>
      <c r="F236" s="1">
        <v>45331</v>
      </c>
      <c r="G236" t="s">
        <v>777</v>
      </c>
      <c r="H236">
        <v>34</v>
      </c>
      <c r="I236">
        <f>_xll.ciqfunctions.udf.CIQ(A236, "IQ_MARKETCAP", F236)</f>
        <v>1648.5498299999999</v>
      </c>
      <c r="J236">
        <f>_xll.ciqfunctions.udf.CIQ(A236, "IQ_PRICE_VOL_HIST_6MTH", F236)</f>
        <v>48.199399999999997</v>
      </c>
      <c r="K236">
        <f>_xll.ciqfunctions.udf.CIQ(A236, "IQ_LASTSALEPRICE", WORKDAY(F236,-1))</f>
        <v>66.73</v>
      </c>
      <c r="L236">
        <f>_xll.ciqfunctions.udf.CIQ(A236, "IQ_LASTSALEPRICE", F236)</f>
        <v>68.290000000000006</v>
      </c>
      <c r="M236">
        <f>_xll.ciqfunctions.udf.CIQ(A236, "IQ_LASTSALEPRICE", WORKDAY(F236,5))</f>
        <v>65.92</v>
      </c>
      <c r="N236">
        <f t="shared" si="6"/>
        <v>2.3108716057482742E-2</v>
      </c>
      <c r="O236">
        <f t="shared" si="7"/>
        <v>-1.221274131429894E-2</v>
      </c>
      <c r="P236">
        <f>LN(_xll.ciqfunctions.udf.CIQ("XBI", "IQ_LASTSALEPRICE", WORKDAY(F236,-1))/_xll.ciqfunctions.udf.CIQ("XBI", "IQ_LASTSALEPRICE", WORKDAY(F236,1)))</f>
        <v>-4.256895458290267E-2</v>
      </c>
      <c r="Q236">
        <f>LN(_xll.ciqfunctions.udf.CIQ("XBI", "IQ_LASTSALEPRICE", WORKDAY(F236,-1))/_xll.ciqfunctions.udf.CIQ("XBI", "IQ_LASTSALEPRICE", WORKDAY(F236,5)))</f>
        <v>-4.3105867347478788E-2</v>
      </c>
      <c r="R236">
        <f>_xll.ciqfunctions.udf.CIQ(A236, "IQ_SHORT_INTEREST_PERCENT", F236)</f>
        <v>5.4648500000000002</v>
      </c>
      <c r="S236">
        <f>_xll.ciqfunctions.udf.CIQ(A236, "IQ_BETA_1YR_RSQ", F236)</f>
        <v>4.6100000000000002E-2</v>
      </c>
      <c r="T236">
        <f>_xll.ciqfunctions.udf.CIQ(A236, "IQ_VALUE_TRADED", F236)</f>
        <v>7.8858600000000001</v>
      </c>
    </row>
    <row r="237" spans="1:20" x14ac:dyDescent="0.3">
      <c r="A237" t="s">
        <v>778</v>
      </c>
      <c r="B237">
        <v>5.0999999999999996</v>
      </c>
      <c r="C237" t="s">
        <v>779</v>
      </c>
      <c r="D237" t="s">
        <v>780</v>
      </c>
      <c r="E237" t="s">
        <v>27</v>
      </c>
      <c r="F237" s="1">
        <v>45334</v>
      </c>
      <c r="G237" t="s">
        <v>781</v>
      </c>
      <c r="H237">
        <v>27</v>
      </c>
      <c r="I237">
        <f>_xll.ciqfunctions.udf.CIQ(A237, "IQ_MARKETCAP", F237)</f>
        <v>151.68136999999999</v>
      </c>
      <c r="J237">
        <f>_xll.ciqfunctions.udf.CIQ(A237, "IQ_PRICE_VOL_HIST_6MTH", F237)</f>
        <v>207.3869</v>
      </c>
      <c r="K237">
        <f>_xll.ciqfunctions.udf.CIQ(A237, "IQ_LASTSALEPRICE", WORKDAY(F237,-1))</f>
        <v>20</v>
      </c>
      <c r="L237">
        <f>_xll.ciqfunctions.udf.CIQ(A237, "IQ_LASTSALEPRICE", F237)</f>
        <v>5.0999999999999996</v>
      </c>
      <c r="M237">
        <f>_xll.ciqfunctions.udf.CIQ(A237, "IQ_LASTSALEPRICE", WORKDAY(F237,5))</f>
        <v>3.64</v>
      </c>
      <c r="N237">
        <f t="shared" si="6"/>
        <v>-1.3664917338237108</v>
      </c>
      <c r="O237">
        <f t="shared" si="7"/>
        <v>-1.7037485919053417</v>
      </c>
      <c r="P237">
        <f>LN(_xll.ciqfunctions.udf.CIQ("XBI", "IQ_LASTSALEPRICE", WORKDAY(F237,-1))/_xll.ciqfunctions.udf.CIQ("XBI", "IQ_LASTSALEPRICE", WORKDAY(F237,1)))</f>
        <v>2.5813627335909313E-2</v>
      </c>
      <c r="Q237">
        <f>LN(_xll.ciqfunctions.udf.CIQ("XBI", "IQ_LASTSALEPRICE", WORKDAY(F237,-1))/_xll.ciqfunctions.udf.CIQ("XBI", "IQ_LASTSALEPRICE", WORKDAY(F237,5)))</f>
        <v>-2.2912126669576684E-2</v>
      </c>
      <c r="R237">
        <f>_xll.ciqfunctions.udf.CIQ(A237, "IQ_SHORT_INTEREST_PERCENT", F237)</f>
        <v>0.94252000000000002</v>
      </c>
      <c r="S237">
        <f>_xll.ciqfunctions.udf.CIQ(A237, "IQ_BETA_1YR_RSQ", F237)</f>
        <v>2.6159999999999999E-2</v>
      </c>
      <c r="T237">
        <f>_xll.ciqfunctions.udf.CIQ(A237, "IQ_VALUE_TRADED", F237)</f>
        <v>29.073239999999998</v>
      </c>
    </row>
    <row r="238" spans="1:20" x14ac:dyDescent="0.3">
      <c r="A238" t="s">
        <v>670</v>
      </c>
      <c r="B238">
        <v>94.17</v>
      </c>
      <c r="C238" t="s">
        <v>782</v>
      </c>
      <c r="D238" t="s">
        <v>783</v>
      </c>
      <c r="E238" t="s">
        <v>36</v>
      </c>
      <c r="F238" s="1">
        <v>45334</v>
      </c>
      <c r="G238" t="s">
        <v>784</v>
      </c>
      <c r="H238">
        <v>968</v>
      </c>
      <c r="I238">
        <f>_xll.ciqfunctions.udf.CIQ(A238, "IQ_MARKETCAP", F238)</f>
        <v>140212.98691000001</v>
      </c>
      <c r="J238">
        <f>_xll.ciqfunctions.udf.CIQ(A238, "IQ_PRICE_VOL_HIST_6MTH", F238)</f>
        <v>0</v>
      </c>
      <c r="K238">
        <f>_xll.ciqfunctions.udf.CIQ(A238, "IQ_LASTSALEPRICE", WORKDAY(F238,-1))</f>
        <v>0</v>
      </c>
      <c r="L238">
        <f>_xll.ciqfunctions.udf.CIQ(A238, "IQ_LASTSALEPRICE", F238)</f>
        <v>0</v>
      </c>
      <c r="M238">
        <f>_xll.ciqfunctions.udf.CIQ(A238, "IQ_LASTSALEPRICE", WORKDAY(F238,5))</f>
        <v>0</v>
      </c>
      <c r="N238" t="e">
        <f t="shared" si="6"/>
        <v>#DIV/0!</v>
      </c>
      <c r="O238" t="e">
        <f t="shared" si="7"/>
        <v>#DIV/0!</v>
      </c>
      <c r="P238">
        <f>LN(_xll.ciqfunctions.udf.CIQ("XBI", "IQ_LASTSALEPRICE", WORKDAY(F238,-1))/_xll.ciqfunctions.udf.CIQ("XBI", "IQ_LASTSALEPRICE", WORKDAY(F238,1)))</f>
        <v>2.5813627335909313E-2</v>
      </c>
      <c r="Q238">
        <f>LN(_xll.ciqfunctions.udf.CIQ("XBI", "IQ_LASTSALEPRICE", WORKDAY(F238,-1))/_xll.ciqfunctions.udf.CIQ("XBI", "IQ_LASTSALEPRICE", WORKDAY(F238,5)))</f>
        <v>-2.2912126669576684E-2</v>
      </c>
      <c r="R238">
        <f>_xll.ciqfunctions.udf.CIQ(A238, "IQ_SHORT_INTEREST_PERCENT", F238)</f>
        <v>0</v>
      </c>
      <c r="S238">
        <f>_xll.ciqfunctions.udf.CIQ(A238, "IQ_BETA_1YR_RSQ", F238)</f>
        <v>0</v>
      </c>
      <c r="T238">
        <f>_xll.ciqfunctions.udf.CIQ(A238, "IQ_VALUE_TRADED", F238)</f>
        <v>0</v>
      </c>
    </row>
    <row r="239" spans="1:20" x14ac:dyDescent="0.3">
      <c r="A239" t="s">
        <v>785</v>
      </c>
      <c r="B239">
        <v>7.83</v>
      </c>
      <c r="C239" t="s">
        <v>786</v>
      </c>
      <c r="D239" t="s">
        <v>787</v>
      </c>
      <c r="E239" t="s">
        <v>76</v>
      </c>
      <c r="F239" s="1">
        <v>45334</v>
      </c>
      <c r="G239" t="s">
        <v>788</v>
      </c>
      <c r="H239">
        <v>85</v>
      </c>
      <c r="I239">
        <f>_xll.ciqfunctions.udf.CIQ(A239, "IQ_MARKETCAP", F239)</f>
        <v>343.78322000000003</v>
      </c>
      <c r="J239">
        <f>_xll.ciqfunctions.udf.CIQ(A239, "IQ_PRICE_VOL_HIST_6MTH", F239)</f>
        <v>83.680199999999999</v>
      </c>
      <c r="K239">
        <f>_xll.ciqfunctions.udf.CIQ(A239, "IQ_LASTSALEPRICE", WORKDAY(F239,-1))</f>
        <v>7.76</v>
      </c>
      <c r="L239">
        <f>_xll.ciqfunctions.udf.CIQ(A239, "IQ_LASTSALEPRICE", F239)</f>
        <v>7.83</v>
      </c>
      <c r="M239">
        <f>_xll.ciqfunctions.udf.CIQ(A239, "IQ_LASTSALEPRICE", WORKDAY(F239,5))</f>
        <v>12.78</v>
      </c>
      <c r="N239">
        <f t="shared" si="6"/>
        <v>8.9801758075843188E-3</v>
      </c>
      <c r="O239">
        <f t="shared" si="7"/>
        <v>0.4988991147542613</v>
      </c>
      <c r="P239">
        <f>LN(_xll.ciqfunctions.udf.CIQ("XBI", "IQ_LASTSALEPRICE", WORKDAY(F239,-1))/_xll.ciqfunctions.udf.CIQ("XBI", "IQ_LASTSALEPRICE", WORKDAY(F239,1)))</f>
        <v>2.5813627335909313E-2</v>
      </c>
      <c r="Q239">
        <f>LN(_xll.ciqfunctions.udf.CIQ("XBI", "IQ_LASTSALEPRICE", WORKDAY(F239,-1))/_xll.ciqfunctions.udf.CIQ("XBI", "IQ_LASTSALEPRICE", WORKDAY(F239,5)))</f>
        <v>-2.2912126669576684E-2</v>
      </c>
      <c r="R239">
        <f>_xll.ciqfunctions.udf.CIQ(A239, "IQ_SHORT_INTEREST_PERCENT", F239)</f>
        <v>0.77370000000000005</v>
      </c>
      <c r="S239">
        <f>_xll.ciqfunctions.udf.CIQ(A239, "IQ_BETA_1YR_RSQ", F239)</f>
        <v>5.6050000000000003E-2</v>
      </c>
      <c r="T239">
        <f>_xll.ciqfunctions.udf.CIQ(A239, "IQ_VALUE_TRADED", F239)</f>
        <v>16.927009999999999</v>
      </c>
    </row>
    <row r="240" spans="1:20" x14ac:dyDescent="0.3">
      <c r="A240" t="s">
        <v>789</v>
      </c>
      <c r="B240">
        <v>1.95</v>
      </c>
      <c r="C240" t="s">
        <v>790</v>
      </c>
      <c r="D240" t="s">
        <v>791</v>
      </c>
      <c r="E240" t="s">
        <v>124</v>
      </c>
      <c r="F240" s="1">
        <v>45334</v>
      </c>
      <c r="G240" t="s">
        <v>792</v>
      </c>
      <c r="H240">
        <v>14</v>
      </c>
      <c r="I240">
        <f>_xll.ciqfunctions.udf.CIQ(A240, "IQ_MARKETCAP", F240)</f>
        <v>59.244709999999998</v>
      </c>
      <c r="J240">
        <f>_xll.ciqfunctions.udf.CIQ(A240, "IQ_PRICE_VOL_HIST_6MTH", F240)</f>
        <v>149.93620000000001</v>
      </c>
      <c r="K240">
        <f>_xll.ciqfunctions.udf.CIQ(A240, "IQ_LASTSALEPRICE", WORKDAY(F240,-1))</f>
        <v>33.76</v>
      </c>
      <c r="L240">
        <f>_xll.ciqfunctions.udf.CIQ(A240, "IQ_LASTSALEPRICE", F240)</f>
        <v>31.2</v>
      </c>
      <c r="M240">
        <f>_xll.ciqfunctions.udf.CIQ(A240, "IQ_LASTSALEPRICE", WORKDAY(F240,5))</f>
        <v>56.16</v>
      </c>
      <c r="N240">
        <f t="shared" si="6"/>
        <v>-7.8858574912319707E-2</v>
      </c>
      <c r="O240">
        <f t="shared" si="7"/>
        <v>0.50892808998979933</v>
      </c>
      <c r="P240">
        <f>LN(_xll.ciqfunctions.udf.CIQ("XBI", "IQ_LASTSALEPRICE", WORKDAY(F240,-1))/_xll.ciqfunctions.udf.CIQ("XBI", "IQ_LASTSALEPRICE", WORKDAY(F240,1)))</f>
        <v>2.5813627335909313E-2</v>
      </c>
      <c r="Q240">
        <f>LN(_xll.ciqfunctions.udf.CIQ("XBI", "IQ_LASTSALEPRICE", WORKDAY(F240,-1))/_xll.ciqfunctions.udf.CIQ("XBI", "IQ_LASTSALEPRICE", WORKDAY(F240,5)))</f>
        <v>-2.2912126669576684E-2</v>
      </c>
      <c r="R240">
        <f>_xll.ciqfunctions.udf.CIQ(A240, "IQ_SHORT_INTEREST_PERCENT", F240)</f>
        <v>8.0829500000000003</v>
      </c>
      <c r="S240">
        <f>_xll.ciqfunctions.udf.CIQ(A240, "IQ_BETA_1YR_RSQ", F240)</f>
        <v>4.641E-2</v>
      </c>
      <c r="T240">
        <f>_xll.ciqfunctions.udf.CIQ(A240, "IQ_VALUE_TRADED", F240)</f>
        <v>19.986350000000002</v>
      </c>
    </row>
    <row r="241" spans="1:20" x14ac:dyDescent="0.3">
      <c r="A241" t="s">
        <v>793</v>
      </c>
      <c r="B241">
        <v>6.84</v>
      </c>
      <c r="C241" t="s">
        <v>794</v>
      </c>
      <c r="D241" t="s">
        <v>795</v>
      </c>
      <c r="E241" t="s">
        <v>36</v>
      </c>
      <c r="F241" s="1">
        <v>45334</v>
      </c>
      <c r="G241" t="s">
        <v>796</v>
      </c>
      <c r="H241">
        <v>10</v>
      </c>
      <c r="I241">
        <f>_xll.ciqfunctions.udf.CIQ(A241, "IQ_MARKETCAP", F241)</f>
        <v>32.813200000000002</v>
      </c>
      <c r="J241">
        <f>_xll.ciqfunctions.udf.CIQ(A241, "IQ_PRICE_VOL_HIST_6MTH", F241)</f>
        <v>111.05289999999999</v>
      </c>
      <c r="K241">
        <f>_xll.ciqfunctions.udf.CIQ(A241, "IQ_LASTSALEPRICE", WORKDAY(F241,-1))</f>
        <v>6.92</v>
      </c>
      <c r="L241">
        <f>_xll.ciqfunctions.udf.CIQ(A241, "IQ_LASTSALEPRICE", F241)</f>
        <v>6.84</v>
      </c>
      <c r="M241">
        <f>_xll.ciqfunctions.udf.CIQ(A241, "IQ_LASTSALEPRICE", WORKDAY(F241,5))</f>
        <v>6.4</v>
      </c>
      <c r="N241">
        <f t="shared" si="6"/>
        <v>-1.1628037995119099E-2</v>
      </c>
      <c r="O241">
        <f t="shared" si="7"/>
        <v>-7.8117779263951928E-2</v>
      </c>
      <c r="P241">
        <f>LN(_xll.ciqfunctions.udf.CIQ("XBI", "IQ_LASTSALEPRICE", WORKDAY(F241,-1))/_xll.ciqfunctions.udf.CIQ("XBI", "IQ_LASTSALEPRICE", WORKDAY(F241,1)))</f>
        <v>2.5813627335909313E-2</v>
      </c>
      <c r="Q241">
        <f>LN(_xll.ciqfunctions.udf.CIQ("XBI", "IQ_LASTSALEPRICE", WORKDAY(F241,-1))/_xll.ciqfunctions.udf.CIQ("XBI", "IQ_LASTSALEPRICE", WORKDAY(F241,5)))</f>
        <v>-2.2912126669576684E-2</v>
      </c>
      <c r="R241">
        <f>_xll.ciqfunctions.udf.CIQ(A241, "IQ_SHORT_INTEREST_PERCENT", F241)</f>
        <v>0.10798000000000001</v>
      </c>
      <c r="S241">
        <f>_xll.ciqfunctions.udf.CIQ(A241, "IQ_BETA_1YR_RSQ", F241)</f>
        <v>8.0000000000000007E-5</v>
      </c>
      <c r="T241">
        <f>_xll.ciqfunctions.udf.CIQ(A241, "IQ_VALUE_TRADED", F241)</f>
        <v>3.3910000000000003E-2</v>
      </c>
    </row>
    <row r="242" spans="1:20" x14ac:dyDescent="0.3">
      <c r="A242" t="s">
        <v>797</v>
      </c>
      <c r="B242">
        <v>83.55</v>
      </c>
      <c r="C242" t="s">
        <v>798</v>
      </c>
      <c r="D242" t="s">
        <v>799</v>
      </c>
      <c r="E242" t="s">
        <v>17</v>
      </c>
      <c r="F242" s="1">
        <v>45334</v>
      </c>
      <c r="G242" t="s">
        <v>800</v>
      </c>
      <c r="H242">
        <v>72</v>
      </c>
      <c r="I242">
        <f>_xll.ciqfunctions.udf.CIQ(A242, "IQ_MARKETCAP", F242)</f>
        <v>5232.7444400000004</v>
      </c>
      <c r="J242">
        <f>_xll.ciqfunctions.udf.CIQ(A242, "IQ_PRICE_VOL_HIST_6MTH", F242)</f>
        <v>59.812899999999999</v>
      </c>
      <c r="K242">
        <f>_xll.ciqfunctions.udf.CIQ(A242, "IQ_LASTSALEPRICE", WORKDAY(F242,-1))</f>
        <v>82.45</v>
      </c>
      <c r="L242">
        <f>_xll.ciqfunctions.udf.CIQ(A242, "IQ_LASTSALEPRICE", F242)</f>
        <v>83.55</v>
      </c>
      <c r="M242">
        <f>_xll.ciqfunctions.udf.CIQ(A242, "IQ_LASTSALEPRICE", WORKDAY(F242,5))</f>
        <v>86.21</v>
      </c>
      <c r="N242">
        <f t="shared" si="6"/>
        <v>1.3253206035794765E-2</v>
      </c>
      <c r="O242">
        <f t="shared" si="7"/>
        <v>4.4594131216225574E-2</v>
      </c>
      <c r="P242">
        <f>LN(_xll.ciqfunctions.udf.CIQ("XBI", "IQ_LASTSALEPRICE", WORKDAY(F242,-1))/_xll.ciqfunctions.udf.CIQ("XBI", "IQ_LASTSALEPRICE", WORKDAY(F242,1)))</f>
        <v>2.5813627335909313E-2</v>
      </c>
      <c r="Q242">
        <f>LN(_xll.ciqfunctions.udf.CIQ("XBI", "IQ_LASTSALEPRICE", WORKDAY(F242,-1))/_xll.ciqfunctions.udf.CIQ("XBI", "IQ_LASTSALEPRICE", WORKDAY(F242,5)))</f>
        <v>-2.2912126669576684E-2</v>
      </c>
      <c r="R242">
        <f>_xll.ciqfunctions.udf.CIQ(A242, "IQ_SHORT_INTEREST_PERCENT", F242)</f>
        <v>10.057359999999999</v>
      </c>
      <c r="S242">
        <f>_xll.ciqfunctions.udf.CIQ(A242, "IQ_BETA_1YR_RSQ", F242)</f>
        <v>0.12256</v>
      </c>
      <c r="T242">
        <f>_xll.ciqfunctions.udf.CIQ(A242, "IQ_VALUE_TRADED", F242)</f>
        <v>47.136069999999997</v>
      </c>
    </row>
    <row r="243" spans="1:20" x14ac:dyDescent="0.3">
      <c r="A243" t="s">
        <v>351</v>
      </c>
      <c r="B243">
        <v>14.02</v>
      </c>
      <c r="C243" t="s">
        <v>801</v>
      </c>
      <c r="D243" t="s">
        <v>802</v>
      </c>
      <c r="E243" t="s">
        <v>160</v>
      </c>
      <c r="F243" s="1">
        <v>45334</v>
      </c>
      <c r="G243" t="s">
        <v>803</v>
      </c>
      <c r="I243">
        <f>_xll.ciqfunctions.udf.CIQ(A243, "IQ_MARKETCAP", F243)</f>
        <v>6682008.7763099996</v>
      </c>
      <c r="J243">
        <f>_xll.ciqfunctions.udf.CIQ(A243, "IQ_PRICE_VOL_HIST_6MTH", F243)</f>
        <v>19.468599999999999</v>
      </c>
      <c r="K243">
        <f>_xll.ciqfunctions.udf.CIQ(A243, "IQ_LASTSALEPRICE", WORKDAY(F243,-1))</f>
        <v>14.24</v>
      </c>
      <c r="L243">
        <f>_xll.ciqfunctions.udf.CIQ(A243, "IQ_LASTSALEPRICE", F243)</f>
        <v>14.31</v>
      </c>
      <c r="M243">
        <f>_xll.ciqfunctions.udf.CIQ(A243, "IQ_LASTSALEPRICE", WORKDAY(F243,5))</f>
        <v>14.62</v>
      </c>
      <c r="N243">
        <f t="shared" si="6"/>
        <v>4.9036875845297756E-3</v>
      </c>
      <c r="O243">
        <f t="shared" si="7"/>
        <v>2.6335548337802772E-2</v>
      </c>
      <c r="P243">
        <f>LN(_xll.ciqfunctions.udf.CIQ("XBI", "IQ_LASTSALEPRICE", WORKDAY(F243,-1))/_xll.ciqfunctions.udf.CIQ("XBI", "IQ_LASTSALEPRICE", WORKDAY(F243,1)))</f>
        <v>2.5813627335909313E-2</v>
      </c>
      <c r="Q243">
        <f>LN(_xll.ciqfunctions.udf.CIQ("XBI", "IQ_LASTSALEPRICE", WORKDAY(F243,-1))/_xll.ciqfunctions.udf.CIQ("XBI", "IQ_LASTSALEPRICE", WORKDAY(F243,5)))</f>
        <v>-2.2912126669576684E-2</v>
      </c>
      <c r="R243">
        <f>_xll.ciqfunctions.udf.CIQ(A243, "IQ_SHORT_INTEREST_PERCENT", F243)</f>
        <v>0</v>
      </c>
      <c r="S243">
        <f>_xll.ciqfunctions.udf.CIQ(A243, "IQ_BETA_1YR_RSQ", F243)</f>
        <v>0</v>
      </c>
      <c r="T243">
        <f>_xll.ciqfunctions.udf.CIQ(A243, "IQ_VALUE_TRADED", F243)</f>
        <v>16.308250000000001</v>
      </c>
    </row>
    <row r="244" spans="1:20" x14ac:dyDescent="0.3">
      <c r="A244" t="s">
        <v>804</v>
      </c>
      <c r="B244">
        <v>5.36</v>
      </c>
      <c r="C244" t="s">
        <v>805</v>
      </c>
      <c r="D244" t="s">
        <v>806</v>
      </c>
      <c r="E244" t="s">
        <v>22</v>
      </c>
      <c r="F244" s="1">
        <v>45334</v>
      </c>
      <c r="G244" t="s">
        <v>807</v>
      </c>
      <c r="H244">
        <v>2</v>
      </c>
      <c r="I244">
        <f>_xll.ciqfunctions.udf.CIQ(A244, "IQ_MARKETCAP", F244)</f>
        <v>4.5375300000000003</v>
      </c>
      <c r="J244">
        <f>_xll.ciqfunctions.udf.CIQ(A244, "IQ_PRICE_VOL_HIST_6MTH", F244)</f>
        <v>126.8627</v>
      </c>
      <c r="K244">
        <f>_xll.ciqfunctions.udf.CIQ(A244, "IQ_LASTSALEPRICE", WORKDAY(F244,-1))</f>
        <v>125.54975</v>
      </c>
      <c r="L244">
        <f>_xll.ciqfunctions.udf.CIQ(A244, "IQ_LASTSALEPRICE", F244)</f>
        <v>134.09972999999999</v>
      </c>
      <c r="M244">
        <f>_xll.ciqfunctions.udf.CIQ(A244, "IQ_LASTSALEPRICE", WORKDAY(F244,5))</f>
        <v>117.14977</v>
      </c>
      <c r="N244">
        <f t="shared" si="6"/>
        <v>6.5881682499725952E-2</v>
      </c>
      <c r="O244">
        <f t="shared" si="7"/>
        <v>-6.9248892706104806E-2</v>
      </c>
      <c r="P244">
        <f>LN(_xll.ciqfunctions.udf.CIQ("XBI", "IQ_LASTSALEPRICE", WORKDAY(F244,-1))/_xll.ciqfunctions.udf.CIQ("XBI", "IQ_LASTSALEPRICE", WORKDAY(F244,1)))</f>
        <v>2.5813627335909313E-2</v>
      </c>
      <c r="Q244">
        <f>LN(_xll.ciqfunctions.udf.CIQ("XBI", "IQ_LASTSALEPRICE", WORKDAY(F244,-1))/_xll.ciqfunctions.udf.CIQ("XBI", "IQ_LASTSALEPRICE", WORKDAY(F244,5)))</f>
        <v>-2.2912126669576684E-2</v>
      </c>
      <c r="R244">
        <f>_xll.ciqfunctions.udf.CIQ(A244, "IQ_SHORT_INTEREST_PERCENT", F244)</f>
        <v>8.1001999999999992</v>
      </c>
      <c r="S244">
        <f>_xll.ciqfunctions.udf.CIQ(A244, "IQ_BETA_1YR_RSQ", F244)</f>
        <v>2.5999999999999998E-4</v>
      </c>
      <c r="T244">
        <f>_xll.ciqfunctions.udf.CIQ(A244, "IQ_VALUE_TRADED", F244)</f>
        <v>2.0695600000000001</v>
      </c>
    </row>
    <row r="245" spans="1:20" x14ac:dyDescent="0.3">
      <c r="A245" t="s">
        <v>681</v>
      </c>
      <c r="B245">
        <v>0.81</v>
      </c>
      <c r="C245" t="s">
        <v>682</v>
      </c>
      <c r="D245" t="s">
        <v>683</v>
      </c>
      <c r="E245" t="s">
        <v>17</v>
      </c>
      <c r="F245" s="1">
        <v>45334</v>
      </c>
      <c r="G245" t="s">
        <v>808</v>
      </c>
      <c r="H245">
        <v>301</v>
      </c>
      <c r="I245">
        <f>_xll.ciqfunctions.udf.CIQ(A245, "IQ_MARKETCAP", F245)</f>
        <v>142.76432</v>
      </c>
      <c r="J245">
        <f>_xll.ciqfunctions.udf.CIQ(A245, "IQ_PRICE_VOL_HIST_6MTH", F245)</f>
        <v>123.1802</v>
      </c>
      <c r="K245">
        <f>_xll.ciqfunctions.udf.CIQ(A245, "IQ_LASTSALEPRICE", WORKDAY(F245,-1))</f>
        <v>0.57440000000000002</v>
      </c>
      <c r="L245">
        <f>_xll.ciqfunctions.udf.CIQ(A245, "IQ_LASTSALEPRICE", F245)</f>
        <v>0.80500000000000005</v>
      </c>
      <c r="M245">
        <f>_xll.ciqfunctions.udf.CIQ(A245, "IQ_LASTSALEPRICE", WORKDAY(F245,5))</f>
        <v>1.38</v>
      </c>
      <c r="N245">
        <f t="shared" si="6"/>
        <v>0.33751625968454896</v>
      </c>
      <c r="O245">
        <f t="shared" si="7"/>
        <v>0.8765127604172358</v>
      </c>
      <c r="P245">
        <f>LN(_xll.ciqfunctions.udf.CIQ("XBI", "IQ_LASTSALEPRICE", WORKDAY(F245,-1))/_xll.ciqfunctions.udf.CIQ("XBI", "IQ_LASTSALEPRICE", WORKDAY(F245,1)))</f>
        <v>2.5813627335909313E-2</v>
      </c>
      <c r="Q245">
        <f>LN(_xll.ciqfunctions.udf.CIQ("XBI", "IQ_LASTSALEPRICE", WORKDAY(F245,-1))/_xll.ciqfunctions.udf.CIQ("XBI", "IQ_LASTSALEPRICE", WORKDAY(F245,5)))</f>
        <v>-2.2912126669576684E-2</v>
      </c>
      <c r="R245">
        <f>_xll.ciqfunctions.udf.CIQ(A245, "IQ_SHORT_INTEREST_PERCENT", F245)</f>
        <v>5.6278499999999996</v>
      </c>
      <c r="S245">
        <f>_xll.ciqfunctions.udf.CIQ(A245, "IQ_BETA_1YR_RSQ", F245)</f>
        <v>0.13686000000000001</v>
      </c>
      <c r="T245">
        <f>_xll.ciqfunctions.udf.CIQ(A245, "IQ_VALUE_TRADED", F245)</f>
        <v>6.8437599999999996</v>
      </c>
    </row>
    <row r="246" spans="1:20" x14ac:dyDescent="0.3">
      <c r="A246" t="s">
        <v>809</v>
      </c>
      <c r="B246">
        <v>11.84</v>
      </c>
      <c r="C246" t="s">
        <v>810</v>
      </c>
      <c r="D246" t="s">
        <v>811</v>
      </c>
      <c r="E246" t="s">
        <v>76</v>
      </c>
      <c r="F246" s="1">
        <v>45334</v>
      </c>
      <c r="G246" t="s">
        <v>812</v>
      </c>
      <c r="H246">
        <v>8</v>
      </c>
      <c r="I246">
        <f>_xll.ciqfunctions.udf.CIQ(A246, "IQ_MARKETCAP", F246)</f>
        <v>21.687329999999999</v>
      </c>
      <c r="J246">
        <f>_xll.ciqfunctions.udf.CIQ(A246, "IQ_PRICE_VOL_HIST_6MTH", F246)</f>
        <v>108.3839</v>
      </c>
      <c r="K246">
        <f>_xll.ciqfunctions.udf.CIQ(A246, "IQ_LASTSALEPRICE", WORKDAY(F246,-1))</f>
        <v>1056</v>
      </c>
      <c r="L246">
        <f>_xll.ciqfunctions.udf.CIQ(A246, "IQ_LASTSALEPRICE", F246)</f>
        <v>1184</v>
      </c>
      <c r="M246">
        <f>_xll.ciqfunctions.udf.CIQ(A246, "IQ_LASTSALEPRICE", WORKDAY(F246,5))</f>
        <v>1220.8</v>
      </c>
      <c r="N246">
        <f t="shared" si="6"/>
        <v>0.11441035117774412</v>
      </c>
      <c r="O246">
        <f t="shared" si="7"/>
        <v>0.14501819626398574</v>
      </c>
      <c r="P246">
        <f>LN(_xll.ciqfunctions.udf.CIQ("XBI", "IQ_LASTSALEPRICE", WORKDAY(F246,-1))/_xll.ciqfunctions.udf.CIQ("XBI", "IQ_LASTSALEPRICE", WORKDAY(F246,1)))</f>
        <v>2.5813627335909313E-2</v>
      </c>
      <c r="Q246">
        <f>LN(_xll.ciqfunctions.udf.CIQ("XBI", "IQ_LASTSALEPRICE", WORKDAY(F246,-1))/_xll.ciqfunctions.udf.CIQ("XBI", "IQ_LASTSALEPRICE", WORKDAY(F246,5)))</f>
        <v>-2.2912126669576684E-2</v>
      </c>
      <c r="R246">
        <f>_xll.ciqfunctions.udf.CIQ(A246, "IQ_SHORT_INTEREST_PERCENT", F246)</f>
        <v>1.0888500000000001</v>
      </c>
      <c r="S246">
        <f>_xll.ciqfunctions.udf.CIQ(A246, "IQ_BETA_1YR_RSQ", F246)</f>
        <v>0.13186999999999999</v>
      </c>
      <c r="T246">
        <f>_xll.ciqfunctions.udf.CIQ(A246, "IQ_VALUE_TRADED", F246)</f>
        <v>1.1922900000000001</v>
      </c>
    </row>
    <row r="247" spans="1:20" x14ac:dyDescent="0.3">
      <c r="A247" t="s">
        <v>813</v>
      </c>
      <c r="B247">
        <v>4.46</v>
      </c>
      <c r="C247" t="s">
        <v>814</v>
      </c>
      <c r="D247" t="s">
        <v>815</v>
      </c>
      <c r="E247" t="s">
        <v>22</v>
      </c>
      <c r="F247" s="1">
        <v>45334</v>
      </c>
      <c r="G247" t="s">
        <v>816</v>
      </c>
      <c r="H247">
        <v>32</v>
      </c>
      <c r="I247">
        <f>_xll.ciqfunctions.udf.CIQ(A247, "IQ_MARKETCAP", F247)</f>
        <v>141.43441999999999</v>
      </c>
      <c r="J247">
        <f>_xll.ciqfunctions.udf.CIQ(A247, "IQ_PRICE_VOL_HIST_6MTH", F247)</f>
        <v>62.594099999999997</v>
      </c>
      <c r="K247">
        <f>_xll.ciqfunctions.udf.CIQ(A247, "IQ_LASTSALEPRICE", WORKDAY(F247,-1))</f>
        <v>4.51</v>
      </c>
      <c r="L247">
        <f>_xll.ciqfunctions.udf.CIQ(A247, "IQ_LASTSALEPRICE", F247)</f>
        <v>4.46</v>
      </c>
      <c r="M247">
        <f>_xll.ciqfunctions.udf.CIQ(A247, "IQ_LASTSALEPRICE", WORKDAY(F247,5))</f>
        <v>4.05</v>
      </c>
      <c r="N247">
        <f t="shared" si="6"/>
        <v>-1.1148387482614187E-2</v>
      </c>
      <c r="O247">
        <f t="shared" si="7"/>
        <v>-0.10758027239613926</v>
      </c>
      <c r="P247">
        <f>LN(_xll.ciqfunctions.udf.CIQ("XBI", "IQ_LASTSALEPRICE", WORKDAY(F247,-1))/_xll.ciqfunctions.udf.CIQ("XBI", "IQ_LASTSALEPRICE", WORKDAY(F247,1)))</f>
        <v>2.5813627335909313E-2</v>
      </c>
      <c r="Q247">
        <f>LN(_xll.ciqfunctions.udf.CIQ("XBI", "IQ_LASTSALEPRICE", WORKDAY(F247,-1))/_xll.ciqfunctions.udf.CIQ("XBI", "IQ_LASTSALEPRICE", WORKDAY(F247,5)))</f>
        <v>-2.2912126669576684E-2</v>
      </c>
      <c r="R247">
        <f>_xll.ciqfunctions.udf.CIQ(A247, "IQ_SHORT_INTEREST_PERCENT", F247)</f>
        <v>2.14893</v>
      </c>
      <c r="S247">
        <f>_xll.ciqfunctions.udf.CIQ(A247, "IQ_BETA_1YR_RSQ", F247)</f>
        <v>8.7489999999999998E-2</v>
      </c>
      <c r="T247">
        <f>_xll.ciqfunctions.udf.CIQ(A247, "IQ_VALUE_TRADED", F247)</f>
        <v>0.61229</v>
      </c>
    </row>
    <row r="248" spans="1:20" x14ac:dyDescent="0.3">
      <c r="A248" t="s">
        <v>817</v>
      </c>
      <c r="B248">
        <v>0.12</v>
      </c>
      <c r="C248" t="s">
        <v>818</v>
      </c>
      <c r="D248" t="s">
        <v>819</v>
      </c>
      <c r="E248" t="s">
        <v>36</v>
      </c>
      <c r="F248" s="1">
        <v>45334</v>
      </c>
      <c r="G248" t="s">
        <v>820</v>
      </c>
      <c r="H248">
        <v>55</v>
      </c>
      <c r="I248" t="str">
        <f>_xll.ciqfunctions.udf.CIQ(A248, "IQ_MARKETCAP", F248)</f>
        <v>(Invalid Identifier)</v>
      </c>
      <c r="J248" t="str">
        <f>_xll.ciqfunctions.udf.CIQ(A248, "IQ_PRICE_VOL_HIST_6MTH", F248)</f>
        <v>(Invalid Identifier)</v>
      </c>
      <c r="K248" t="str">
        <f>_xll.ciqfunctions.udf.CIQ(A248, "IQ_LASTSALEPRICE", WORKDAY(F248,-1))</f>
        <v>(Invalid Identifier)</v>
      </c>
      <c r="L248" t="str">
        <f>_xll.ciqfunctions.udf.CIQ(A248, "IQ_LASTSALEPRICE", F248)</f>
        <v>(Invalid Identifier)</v>
      </c>
      <c r="M248" t="str">
        <f>_xll.ciqfunctions.udf.CIQ(A248, "IQ_LASTSALEPRICE", WORKDAY(F248,5))</f>
        <v>(Invalid Identifier)</v>
      </c>
      <c r="N248" t="e">
        <f t="shared" si="6"/>
        <v>#VALUE!</v>
      </c>
      <c r="O248" t="e">
        <f t="shared" si="7"/>
        <v>#VALUE!</v>
      </c>
      <c r="P248">
        <f>LN(_xll.ciqfunctions.udf.CIQ("XBI", "IQ_LASTSALEPRICE", WORKDAY(F248,-1))/_xll.ciqfunctions.udf.CIQ("XBI", "IQ_LASTSALEPRICE", WORKDAY(F248,1)))</f>
        <v>2.5813627335909313E-2</v>
      </c>
      <c r="Q248">
        <f>LN(_xll.ciqfunctions.udf.CIQ("XBI", "IQ_LASTSALEPRICE", WORKDAY(F248,-1))/_xll.ciqfunctions.udf.CIQ("XBI", "IQ_LASTSALEPRICE", WORKDAY(F248,5)))</f>
        <v>-2.2912126669576684E-2</v>
      </c>
      <c r="R248" t="str">
        <f>_xll.ciqfunctions.udf.CIQ(A248, "IQ_SHORT_INTEREST_PERCENT", F248)</f>
        <v>(Invalid Identifier)</v>
      </c>
      <c r="S248" t="str">
        <f>_xll.ciqfunctions.udf.CIQ(A248, "IQ_BETA_1YR_RSQ", F248)</f>
        <v>(Invalid Identifier)</v>
      </c>
      <c r="T248" t="str">
        <f>_xll.ciqfunctions.udf.CIQ(A248, "IQ_VALUE_TRADED", F248)</f>
        <v>(Invalid Identifier)</v>
      </c>
    </row>
    <row r="249" spans="1:20" x14ac:dyDescent="0.3">
      <c r="A249" t="s">
        <v>300</v>
      </c>
      <c r="B249">
        <v>27.85</v>
      </c>
      <c r="C249" t="s">
        <v>821</v>
      </c>
      <c r="D249" t="s">
        <v>822</v>
      </c>
      <c r="E249" t="s">
        <v>17</v>
      </c>
      <c r="F249" s="1">
        <v>45334</v>
      </c>
      <c r="G249" t="s">
        <v>823</v>
      </c>
      <c r="H249">
        <v>46</v>
      </c>
      <c r="I249">
        <f>_xll.ciqfunctions.udf.CIQ(A249, "IQ_MARKETCAP", F249)</f>
        <v>1374.1084699999999</v>
      </c>
      <c r="J249">
        <f>_xll.ciqfunctions.udf.CIQ(A249, "IQ_PRICE_VOL_HIST_6MTH", F249)</f>
        <v>107.0605</v>
      </c>
      <c r="K249">
        <f>_xll.ciqfunctions.udf.CIQ(A249, "IQ_LASTSALEPRICE", WORKDAY(F249,-1))</f>
        <v>28.63</v>
      </c>
      <c r="L249">
        <f>_xll.ciqfunctions.udf.CIQ(A249, "IQ_LASTSALEPRICE", F249)</f>
        <v>27.85</v>
      </c>
      <c r="M249">
        <f>_xll.ciqfunctions.udf.CIQ(A249, "IQ_LASTSALEPRICE", WORKDAY(F249,5))</f>
        <v>27.26</v>
      </c>
      <c r="N249">
        <f t="shared" si="6"/>
        <v>-2.7622152736730556E-2</v>
      </c>
      <c r="O249">
        <f t="shared" si="7"/>
        <v>-4.903469284163707E-2</v>
      </c>
      <c r="P249">
        <f>LN(_xll.ciqfunctions.udf.CIQ("XBI", "IQ_LASTSALEPRICE", WORKDAY(F249,-1))/_xll.ciqfunctions.udf.CIQ("XBI", "IQ_LASTSALEPRICE", WORKDAY(F249,1)))</f>
        <v>2.5813627335909313E-2</v>
      </c>
      <c r="Q249">
        <f>LN(_xll.ciqfunctions.udf.CIQ("XBI", "IQ_LASTSALEPRICE", WORKDAY(F249,-1))/_xll.ciqfunctions.udf.CIQ("XBI", "IQ_LASTSALEPRICE", WORKDAY(F249,5)))</f>
        <v>-2.2912126669576684E-2</v>
      </c>
      <c r="R249">
        <f>_xll.ciqfunctions.udf.CIQ(A249, "IQ_SHORT_INTEREST_PERCENT", F249)</f>
        <v>7.7729299999999997</v>
      </c>
      <c r="S249">
        <f>_xll.ciqfunctions.udf.CIQ(A249, "IQ_BETA_1YR_RSQ", F249)</f>
        <v>9.4939999999999997E-2</v>
      </c>
      <c r="T249">
        <f>_xll.ciqfunctions.udf.CIQ(A249, "IQ_VALUE_TRADED", F249)</f>
        <v>53.768990000000002</v>
      </c>
    </row>
    <row r="250" spans="1:20" x14ac:dyDescent="0.3">
      <c r="A250" t="s">
        <v>824</v>
      </c>
      <c r="B250">
        <v>0.13</v>
      </c>
      <c r="C250" t="s">
        <v>825</v>
      </c>
      <c r="D250" t="s">
        <v>826</v>
      </c>
      <c r="E250" t="s">
        <v>827</v>
      </c>
      <c r="F250" s="1">
        <v>45334</v>
      </c>
      <c r="G250" t="s">
        <v>828</v>
      </c>
      <c r="H250">
        <v>91</v>
      </c>
      <c r="I250" t="str">
        <f>_xll.ciqfunctions.udf.CIQ(A250, "IQ_MARKETCAP", F250)</f>
        <v>(Invalid Identifier)</v>
      </c>
      <c r="J250" t="str">
        <f>_xll.ciqfunctions.udf.CIQ(A250, "IQ_PRICE_VOL_HIST_6MTH", F250)</f>
        <v>(Invalid Identifier)</v>
      </c>
      <c r="K250" t="str">
        <f>_xll.ciqfunctions.udf.CIQ(A250, "IQ_LASTSALEPRICE", WORKDAY(F250,-1))</f>
        <v>(Invalid Identifier)</v>
      </c>
      <c r="L250" t="str">
        <f>_xll.ciqfunctions.udf.CIQ(A250, "IQ_LASTSALEPRICE", F250)</f>
        <v>(Invalid Identifier)</v>
      </c>
      <c r="M250" t="str">
        <f>_xll.ciqfunctions.udf.CIQ(A250, "IQ_LASTSALEPRICE", WORKDAY(F250,5))</f>
        <v>(Invalid Identifier)</v>
      </c>
      <c r="N250" t="e">
        <f t="shared" si="6"/>
        <v>#VALUE!</v>
      </c>
      <c r="O250" t="e">
        <f t="shared" si="7"/>
        <v>#VALUE!</v>
      </c>
      <c r="P250">
        <f>LN(_xll.ciqfunctions.udf.CIQ("XBI", "IQ_LASTSALEPRICE", WORKDAY(F250,-1))/_xll.ciqfunctions.udf.CIQ("XBI", "IQ_LASTSALEPRICE", WORKDAY(F250,1)))</f>
        <v>2.5813627335909313E-2</v>
      </c>
      <c r="Q250">
        <f>LN(_xll.ciqfunctions.udf.CIQ("XBI", "IQ_LASTSALEPRICE", WORKDAY(F250,-1))/_xll.ciqfunctions.udf.CIQ("XBI", "IQ_LASTSALEPRICE", WORKDAY(F250,5)))</f>
        <v>-2.2912126669576684E-2</v>
      </c>
      <c r="R250" t="str">
        <f>_xll.ciqfunctions.udf.CIQ(A250, "IQ_SHORT_INTEREST_PERCENT", F250)</f>
        <v>(Invalid Identifier)</v>
      </c>
      <c r="S250" t="str">
        <f>_xll.ciqfunctions.udf.CIQ(A250, "IQ_BETA_1YR_RSQ", F250)</f>
        <v>(Invalid Identifier)</v>
      </c>
      <c r="T250" t="str">
        <f>_xll.ciqfunctions.udf.CIQ(A250, "IQ_VALUE_TRADED", F250)</f>
        <v>(Invalid Identifier)</v>
      </c>
    </row>
    <row r="251" spans="1:20" x14ac:dyDescent="0.3">
      <c r="A251" t="s">
        <v>829</v>
      </c>
      <c r="B251">
        <v>88.18</v>
      </c>
      <c r="C251" t="s">
        <v>830</v>
      </c>
      <c r="D251" t="s">
        <v>831</v>
      </c>
      <c r="E251" t="s">
        <v>36</v>
      </c>
      <c r="F251" s="1">
        <v>45334</v>
      </c>
      <c r="G251" t="s">
        <v>832</v>
      </c>
      <c r="H251">
        <v>192</v>
      </c>
      <c r="I251">
        <f>_xll.ciqfunctions.udf.CIQ(A251, "IQ_MARKETCAP", F251)</f>
        <v>16610.305319999999</v>
      </c>
      <c r="J251">
        <f>_xll.ciqfunctions.udf.CIQ(A251, "IQ_PRICE_VOL_HIST_6MTH", F251)</f>
        <v>29.6906</v>
      </c>
      <c r="K251">
        <f>_xll.ciqfunctions.udf.CIQ(A251, "IQ_LASTSALEPRICE", WORKDAY(F251,-1))</f>
        <v>88.46</v>
      </c>
      <c r="L251">
        <f>_xll.ciqfunctions.udf.CIQ(A251, "IQ_LASTSALEPRICE", F251)</f>
        <v>88.18</v>
      </c>
      <c r="M251">
        <f>_xll.ciqfunctions.udf.CIQ(A251, "IQ_LASTSALEPRICE", WORKDAY(F251,5))</f>
        <v>88.77</v>
      </c>
      <c r="N251">
        <f t="shared" si="6"/>
        <v>-3.170292510389027E-3</v>
      </c>
      <c r="O251">
        <f t="shared" si="7"/>
        <v>3.4982826400474037E-3</v>
      </c>
      <c r="P251">
        <f>LN(_xll.ciqfunctions.udf.CIQ("XBI", "IQ_LASTSALEPRICE", WORKDAY(F251,-1))/_xll.ciqfunctions.udf.CIQ("XBI", "IQ_LASTSALEPRICE", WORKDAY(F251,1)))</f>
        <v>2.5813627335909313E-2</v>
      </c>
      <c r="Q251">
        <f>LN(_xll.ciqfunctions.udf.CIQ("XBI", "IQ_LASTSALEPRICE", WORKDAY(F251,-1))/_xll.ciqfunctions.udf.CIQ("XBI", "IQ_LASTSALEPRICE", WORKDAY(F251,5)))</f>
        <v>-2.2912126669576684E-2</v>
      </c>
      <c r="R251">
        <f>_xll.ciqfunctions.udf.CIQ(A251, "IQ_SHORT_INTEREST_PERCENT", F251)</f>
        <v>1.6852800000000001</v>
      </c>
      <c r="S251">
        <f>_xll.ciqfunctions.udf.CIQ(A251, "IQ_BETA_1YR_RSQ", F251)</f>
        <v>0.20091000000000001</v>
      </c>
      <c r="T251">
        <f>_xll.ciqfunctions.udf.CIQ(A251, "IQ_VALUE_TRADED", F251)</f>
        <v>112.83954</v>
      </c>
    </row>
    <row r="252" spans="1:20" x14ac:dyDescent="0.3">
      <c r="A252" t="s">
        <v>833</v>
      </c>
      <c r="B252">
        <v>108.73</v>
      </c>
      <c r="C252" t="s">
        <v>834</v>
      </c>
      <c r="D252" t="s">
        <v>243</v>
      </c>
      <c r="E252" t="s">
        <v>184</v>
      </c>
      <c r="F252" s="1">
        <v>45335</v>
      </c>
      <c r="G252" t="s">
        <v>835</v>
      </c>
      <c r="H252">
        <v>28</v>
      </c>
      <c r="I252">
        <f>_xll.ciqfunctions.udf.CIQ(A252, "IQ_MARKETCAP", F252)</f>
        <v>3066.87426</v>
      </c>
      <c r="J252">
        <f>_xll.ciqfunctions.udf.CIQ(A252, "IQ_PRICE_VOL_HIST_6MTH", F252)</f>
        <v>48.201000000000001</v>
      </c>
      <c r="K252">
        <f>_xll.ciqfunctions.udf.CIQ(A252, "IQ_LASTSALEPRICE", WORKDAY(F252,-1))</f>
        <v>115.88</v>
      </c>
      <c r="L252">
        <f>_xll.ciqfunctions.udf.CIQ(A252, "IQ_LASTSALEPRICE", F252)</f>
        <v>108.73</v>
      </c>
      <c r="M252">
        <f>_xll.ciqfunctions.udf.CIQ(A252, "IQ_LASTSALEPRICE", WORKDAY(F252,5))</f>
        <v>111.64</v>
      </c>
      <c r="N252">
        <f t="shared" si="6"/>
        <v>-6.3687427891491441E-2</v>
      </c>
      <c r="O252">
        <f t="shared" si="7"/>
        <v>-3.7275764233028127E-2</v>
      </c>
      <c r="P252">
        <f>LN(_xll.ciqfunctions.udf.CIQ("XBI", "IQ_LASTSALEPRICE", WORKDAY(F252,-1))/_xll.ciqfunctions.udf.CIQ("XBI", "IQ_LASTSALEPRICE", WORKDAY(F252,1)))</f>
        <v>2.1277398447284879E-2</v>
      </c>
      <c r="Q252">
        <f>LN(_xll.ciqfunctions.udf.CIQ("XBI", "IQ_LASTSALEPRICE", WORKDAY(F252,-1))/_xll.ciqfunctions.udf.CIQ("XBI", "IQ_LASTSALEPRICE", WORKDAY(F252,5)))</f>
        <v>7.7636792805619399E-3</v>
      </c>
      <c r="R252">
        <f>_xll.ciqfunctions.udf.CIQ(A252, "IQ_SHORT_INTEREST_PERCENT", F252)</f>
        <v>7.1943299999999999</v>
      </c>
      <c r="S252">
        <f>_xll.ciqfunctions.udf.CIQ(A252, "IQ_BETA_1YR_RSQ", F252)</f>
        <v>5.3280000000000001E-2</v>
      </c>
      <c r="T252">
        <f>_xll.ciqfunctions.udf.CIQ(A252, "IQ_VALUE_TRADED", F252)</f>
        <v>36.548609999999996</v>
      </c>
    </row>
    <row r="253" spans="1:20" x14ac:dyDescent="0.3">
      <c r="A253" t="s">
        <v>836</v>
      </c>
      <c r="B253">
        <v>14.85</v>
      </c>
      <c r="C253" t="s">
        <v>837</v>
      </c>
      <c r="D253" t="s">
        <v>464</v>
      </c>
      <c r="E253" t="s">
        <v>36</v>
      </c>
      <c r="F253" s="1">
        <v>45335</v>
      </c>
      <c r="G253" t="s">
        <v>838</v>
      </c>
      <c r="H253">
        <v>50</v>
      </c>
      <c r="I253">
        <f>_xll.ciqfunctions.udf.CIQ(A253, "IQ_MARKETCAP", F253)</f>
        <v>513.19682999999998</v>
      </c>
      <c r="J253">
        <f>_xll.ciqfunctions.udf.CIQ(A253, "IQ_PRICE_VOL_HIST_6MTH", F253)</f>
        <v>59.319600000000001</v>
      </c>
      <c r="K253">
        <f>_xll.ciqfunctions.udf.CIQ(A253, "IQ_LASTSALEPRICE", WORKDAY(F253,-1))</f>
        <v>16.04</v>
      </c>
      <c r="L253">
        <f>_xll.ciqfunctions.udf.CIQ(A253, "IQ_LASTSALEPRICE", F253)</f>
        <v>14.85</v>
      </c>
      <c r="M253">
        <f>_xll.ciqfunctions.udf.CIQ(A253, "IQ_LASTSALEPRICE", WORKDAY(F253,5))</f>
        <v>13.8</v>
      </c>
      <c r="N253">
        <f t="shared" si="6"/>
        <v>-7.7085737189659831E-2</v>
      </c>
      <c r="O253">
        <f t="shared" si="7"/>
        <v>-0.15041701027520937</v>
      </c>
      <c r="P253">
        <f>LN(_xll.ciqfunctions.udf.CIQ("XBI", "IQ_LASTSALEPRICE", WORKDAY(F253,-1))/_xll.ciqfunctions.udf.CIQ("XBI", "IQ_LASTSALEPRICE", WORKDAY(F253,1)))</f>
        <v>2.1277398447284879E-2</v>
      </c>
      <c r="Q253">
        <f>LN(_xll.ciqfunctions.udf.CIQ("XBI", "IQ_LASTSALEPRICE", WORKDAY(F253,-1))/_xll.ciqfunctions.udf.CIQ("XBI", "IQ_LASTSALEPRICE", WORKDAY(F253,5)))</f>
        <v>7.7636792805619399E-3</v>
      </c>
      <c r="R253">
        <f>_xll.ciqfunctions.udf.CIQ(A253, "IQ_SHORT_INTEREST_PERCENT", F253)</f>
        <v>7.1573200000000003</v>
      </c>
      <c r="S253">
        <f>_xll.ciqfunctions.udf.CIQ(A253, "IQ_BETA_1YR_RSQ", F253)</f>
        <v>0.16325999999999999</v>
      </c>
      <c r="T253">
        <f>_xll.ciqfunctions.udf.CIQ(A253, "IQ_VALUE_TRADED", F253)</f>
        <v>66.190449999999998</v>
      </c>
    </row>
    <row r="254" spans="1:20" x14ac:dyDescent="0.3">
      <c r="A254" t="s">
        <v>839</v>
      </c>
      <c r="B254">
        <v>1.8</v>
      </c>
      <c r="C254" t="s">
        <v>840</v>
      </c>
      <c r="D254" t="s">
        <v>841</v>
      </c>
      <c r="E254" t="s">
        <v>22</v>
      </c>
      <c r="F254" s="1">
        <v>45335</v>
      </c>
      <c r="G254" t="s">
        <v>842</v>
      </c>
      <c r="H254">
        <v>54</v>
      </c>
      <c r="I254">
        <f>_xll.ciqfunctions.udf.CIQ(A254, "IQ_MARKETCAP", F254)</f>
        <v>52.055660000000003</v>
      </c>
      <c r="J254">
        <f>_xll.ciqfunctions.udf.CIQ(A254, "IQ_PRICE_VOL_HIST_6MTH", F254)</f>
        <v>110.74299999999999</v>
      </c>
      <c r="K254">
        <f>_xll.ciqfunctions.udf.CIQ(A254, "IQ_LASTSALEPRICE", WORKDAY(F254,-1))</f>
        <v>1.39</v>
      </c>
      <c r="L254">
        <f>_xll.ciqfunctions.udf.CIQ(A254, "IQ_LASTSALEPRICE", F254)</f>
        <v>1.8</v>
      </c>
      <c r="M254">
        <f>_xll.ciqfunctions.udf.CIQ(A254, "IQ_LASTSALEPRICE", WORKDAY(F254,5))</f>
        <v>1.72</v>
      </c>
      <c r="N254">
        <f t="shared" si="6"/>
        <v>0.25848291775951876</v>
      </c>
      <c r="O254">
        <f t="shared" si="7"/>
        <v>0.21302054368276135</v>
      </c>
      <c r="P254">
        <f>LN(_xll.ciqfunctions.udf.CIQ("XBI", "IQ_LASTSALEPRICE", WORKDAY(F254,-1))/_xll.ciqfunctions.udf.CIQ("XBI", "IQ_LASTSALEPRICE", WORKDAY(F254,1)))</f>
        <v>2.1277398447284879E-2</v>
      </c>
      <c r="Q254">
        <f>LN(_xll.ciqfunctions.udf.CIQ("XBI", "IQ_LASTSALEPRICE", WORKDAY(F254,-1))/_xll.ciqfunctions.udf.CIQ("XBI", "IQ_LASTSALEPRICE", WORKDAY(F254,5)))</f>
        <v>7.7636792805619399E-3</v>
      </c>
      <c r="R254">
        <f>_xll.ciqfunctions.udf.CIQ(A254, "IQ_SHORT_INTEREST_PERCENT", F254)</f>
        <v>0.57462000000000002</v>
      </c>
      <c r="S254">
        <f>_xll.ciqfunctions.udf.CIQ(A254, "IQ_BETA_1YR_RSQ", F254)</f>
        <v>2.7E-4</v>
      </c>
      <c r="T254">
        <f>_xll.ciqfunctions.udf.CIQ(A254, "IQ_VALUE_TRADED", F254)</f>
        <v>3.4786800000000002</v>
      </c>
    </row>
    <row r="255" spans="1:20" x14ac:dyDescent="0.3">
      <c r="A255" t="s">
        <v>637</v>
      </c>
      <c r="B255">
        <v>1.02</v>
      </c>
      <c r="C255" t="s">
        <v>843</v>
      </c>
      <c r="D255" t="s">
        <v>844</v>
      </c>
      <c r="E255" t="s">
        <v>184</v>
      </c>
      <c r="F255" s="1">
        <v>45335</v>
      </c>
      <c r="G255" t="s">
        <v>845</v>
      </c>
      <c r="H255">
        <v>228</v>
      </c>
      <c r="I255">
        <f>_xll.ciqfunctions.udf.CIQ(A255, "IQ_MARKETCAP", F255)</f>
        <v>192.24778000000001</v>
      </c>
      <c r="J255">
        <f>_xll.ciqfunctions.udf.CIQ(A255, "IQ_PRICE_VOL_HIST_6MTH", F255)</f>
        <v>67.622100000000003</v>
      </c>
      <c r="K255">
        <f>_xll.ciqfunctions.udf.CIQ(A255, "IQ_LASTSALEPRICE", WORKDAY(F255,-1))</f>
        <v>1.08</v>
      </c>
      <c r="L255">
        <f>_xll.ciqfunctions.udf.CIQ(A255, "IQ_LASTSALEPRICE", F255)</f>
        <v>1.02</v>
      </c>
      <c r="M255">
        <f>_xll.ciqfunctions.udf.CIQ(A255, "IQ_LASTSALEPRICE", WORKDAY(F255,5))</f>
        <v>1.0900000000000001</v>
      </c>
      <c r="N255">
        <f t="shared" si="6"/>
        <v>-5.7158413839948637E-2</v>
      </c>
      <c r="O255">
        <f t="shared" si="7"/>
        <v>9.2166551049240476E-3</v>
      </c>
      <c r="P255">
        <f>LN(_xll.ciqfunctions.udf.CIQ("XBI", "IQ_LASTSALEPRICE", WORKDAY(F255,-1))/_xll.ciqfunctions.udf.CIQ("XBI", "IQ_LASTSALEPRICE", WORKDAY(F255,1)))</f>
        <v>2.1277398447284879E-2</v>
      </c>
      <c r="Q255">
        <f>LN(_xll.ciqfunctions.udf.CIQ("XBI", "IQ_LASTSALEPRICE", WORKDAY(F255,-1))/_xll.ciqfunctions.udf.CIQ("XBI", "IQ_LASTSALEPRICE", WORKDAY(F255,5)))</f>
        <v>7.7636792805619399E-3</v>
      </c>
      <c r="R255">
        <f>_xll.ciqfunctions.udf.CIQ(A255, "IQ_SHORT_INTEREST_PERCENT", F255)</f>
        <v>4.4860199999999999</v>
      </c>
      <c r="S255">
        <f>_xll.ciqfunctions.udf.CIQ(A255, "IQ_BETA_1YR_RSQ", F255)</f>
        <v>2.4340000000000001E-2</v>
      </c>
      <c r="T255">
        <f>_xll.ciqfunctions.udf.CIQ(A255, "IQ_VALUE_TRADED", F255)</f>
        <v>0.96536</v>
      </c>
    </row>
    <row r="256" spans="1:20" x14ac:dyDescent="0.3">
      <c r="A256" t="s">
        <v>846</v>
      </c>
      <c r="B256">
        <v>28.97</v>
      </c>
      <c r="C256" t="s">
        <v>847</v>
      </c>
      <c r="D256" t="s">
        <v>848</v>
      </c>
      <c r="E256" t="s">
        <v>849</v>
      </c>
      <c r="F256" s="1">
        <v>45335</v>
      </c>
      <c r="G256" t="s">
        <v>850</v>
      </c>
      <c r="H256">
        <v>107</v>
      </c>
      <c r="I256">
        <f>_xll.ciqfunctions.udf.CIQ(A256, "IQ_MARKETCAP", F256)</f>
        <v>2611.90319</v>
      </c>
      <c r="J256">
        <f>_xll.ciqfunctions.udf.CIQ(A256, "IQ_PRICE_VOL_HIST_6MTH", F256)</f>
        <v>68.7179</v>
      </c>
      <c r="K256">
        <f>_xll.ciqfunctions.udf.CIQ(A256, "IQ_LASTSALEPRICE", WORKDAY(F256,-1))</f>
        <v>29.99</v>
      </c>
      <c r="L256">
        <f>_xll.ciqfunctions.udf.CIQ(A256, "IQ_LASTSALEPRICE", F256)</f>
        <v>28.97</v>
      </c>
      <c r="M256">
        <f>_xll.ciqfunctions.udf.CIQ(A256, "IQ_LASTSALEPRICE", WORKDAY(F256,5))</f>
        <v>28.64</v>
      </c>
      <c r="N256">
        <f t="shared" si="6"/>
        <v>-3.4603180979658713E-2</v>
      </c>
      <c r="O256">
        <f t="shared" si="7"/>
        <v>-4.6059650668472736E-2</v>
      </c>
      <c r="P256">
        <f>LN(_xll.ciqfunctions.udf.CIQ("XBI", "IQ_LASTSALEPRICE", WORKDAY(F256,-1))/_xll.ciqfunctions.udf.CIQ("XBI", "IQ_LASTSALEPRICE", WORKDAY(F256,1)))</f>
        <v>2.1277398447284879E-2</v>
      </c>
      <c r="Q256">
        <f>LN(_xll.ciqfunctions.udf.CIQ("XBI", "IQ_LASTSALEPRICE", WORKDAY(F256,-1))/_xll.ciqfunctions.udf.CIQ("XBI", "IQ_LASTSALEPRICE", WORKDAY(F256,5)))</f>
        <v>7.7636792805619399E-3</v>
      </c>
      <c r="R256">
        <f>_xll.ciqfunctions.udf.CIQ(A256, "IQ_SHORT_INTEREST_PERCENT", F256)</f>
        <v>9.3690899999999999</v>
      </c>
      <c r="S256">
        <f>_xll.ciqfunctions.udf.CIQ(A256, "IQ_BETA_1YR_RSQ", F256)</f>
        <v>0.11126</v>
      </c>
      <c r="T256">
        <f>_xll.ciqfunctions.udf.CIQ(A256, "IQ_VALUE_TRADED", F256)</f>
        <v>51.999009999999998</v>
      </c>
    </row>
    <row r="257" spans="1:20" x14ac:dyDescent="0.3">
      <c r="A257" t="s">
        <v>851</v>
      </c>
      <c r="B257">
        <v>5.23</v>
      </c>
      <c r="C257" t="s">
        <v>852</v>
      </c>
      <c r="D257" t="s">
        <v>853</v>
      </c>
      <c r="E257" t="s">
        <v>184</v>
      </c>
      <c r="F257" s="1">
        <v>45335</v>
      </c>
      <c r="G257" t="s">
        <v>854</v>
      </c>
      <c r="H257">
        <v>13</v>
      </c>
      <c r="I257">
        <f>_xll.ciqfunctions.udf.CIQ(A257, "IQ_MARKETCAP", F257)</f>
        <v>56.1708</v>
      </c>
      <c r="J257">
        <f>_xll.ciqfunctions.udf.CIQ(A257, "IQ_PRICE_VOL_HIST_6MTH", F257)</f>
        <v>116.71810000000001</v>
      </c>
      <c r="K257">
        <f>_xll.ciqfunctions.udf.CIQ(A257, "IQ_LASTSALEPRICE", WORKDAY(F257,-1))</f>
        <v>5.6977000000000002</v>
      </c>
      <c r="L257">
        <f>_xll.ciqfunctions.udf.CIQ(A257, "IQ_LASTSALEPRICE", F257)</f>
        <v>5.23</v>
      </c>
      <c r="M257">
        <f>_xll.ciqfunctions.udf.CIQ(A257, "IQ_LASTSALEPRICE", WORKDAY(F257,5))</f>
        <v>4.3600000000000003</v>
      </c>
      <c r="N257">
        <f t="shared" si="6"/>
        <v>-8.5651306560172238E-2</v>
      </c>
      <c r="O257">
        <f t="shared" si="7"/>
        <v>-0.26759052727606086</v>
      </c>
      <c r="P257">
        <f>LN(_xll.ciqfunctions.udf.CIQ("XBI", "IQ_LASTSALEPRICE", WORKDAY(F257,-1))/_xll.ciqfunctions.udf.CIQ("XBI", "IQ_LASTSALEPRICE", WORKDAY(F257,1)))</f>
        <v>2.1277398447284879E-2</v>
      </c>
      <c r="Q257">
        <f>LN(_xll.ciqfunctions.udf.CIQ("XBI", "IQ_LASTSALEPRICE", WORKDAY(F257,-1))/_xll.ciqfunctions.udf.CIQ("XBI", "IQ_LASTSALEPRICE", WORKDAY(F257,5)))</f>
        <v>7.7636792805619399E-3</v>
      </c>
      <c r="R257">
        <f>_xll.ciqfunctions.udf.CIQ(A257, "IQ_SHORT_INTEREST_PERCENT", F257)</f>
        <v>0.20183999999999999</v>
      </c>
      <c r="S257">
        <f>_xll.ciqfunctions.udf.CIQ(A257, "IQ_BETA_1YR_RSQ", F257)</f>
        <v>3.4139999999999997E-2</v>
      </c>
      <c r="T257">
        <f>_xll.ciqfunctions.udf.CIQ(A257, "IQ_VALUE_TRADED", F257)</f>
        <v>0.11315</v>
      </c>
    </row>
    <row r="258" spans="1:20" x14ac:dyDescent="0.3">
      <c r="A258" t="s">
        <v>855</v>
      </c>
      <c r="B258">
        <v>10.8</v>
      </c>
      <c r="C258" t="s">
        <v>856</v>
      </c>
      <c r="D258" t="s">
        <v>857</v>
      </c>
      <c r="E258" t="s">
        <v>17</v>
      </c>
      <c r="F258" s="1">
        <v>45335</v>
      </c>
      <c r="G258" t="s">
        <v>858</v>
      </c>
      <c r="H258">
        <v>682</v>
      </c>
      <c r="I258">
        <f>_xll.ciqfunctions.udf.CIQ(A258, "IQ_MARKETCAP", F258)</f>
        <v>8703.1368700000003</v>
      </c>
      <c r="J258">
        <f>_xll.ciqfunctions.udf.CIQ(A258, "IQ_PRICE_VOL_HIST_6MTH", F258)</f>
        <v>57.245100000000001</v>
      </c>
      <c r="K258">
        <f>_xll.ciqfunctions.udf.CIQ(A258, "IQ_LASTSALEPRICE", WORKDAY(F258,-1))</f>
        <v>10.87</v>
      </c>
      <c r="L258">
        <f>_xll.ciqfunctions.udf.CIQ(A258, "IQ_LASTSALEPRICE", F258)</f>
        <v>10.8</v>
      </c>
      <c r="M258">
        <f>_xll.ciqfunctions.udf.CIQ(A258, "IQ_LASTSALEPRICE", WORKDAY(F258,5))</f>
        <v>11.54</v>
      </c>
      <c r="N258">
        <f t="shared" si="6"/>
        <v>-6.4605670029439059E-3</v>
      </c>
      <c r="O258">
        <f t="shared" si="7"/>
        <v>5.9812559946835347E-2</v>
      </c>
      <c r="P258">
        <f>LN(_xll.ciqfunctions.udf.CIQ("XBI", "IQ_LASTSALEPRICE", WORKDAY(F258,-1))/_xll.ciqfunctions.udf.CIQ("XBI", "IQ_LASTSALEPRICE", WORKDAY(F258,1)))</f>
        <v>2.1277398447284879E-2</v>
      </c>
      <c r="Q258">
        <f>LN(_xll.ciqfunctions.udf.CIQ("XBI", "IQ_LASTSALEPRICE", WORKDAY(F258,-1))/_xll.ciqfunctions.udf.CIQ("XBI", "IQ_LASTSALEPRICE", WORKDAY(F258,5)))</f>
        <v>7.7636792805619399E-3</v>
      </c>
      <c r="R258">
        <f>_xll.ciqfunctions.udf.CIQ(A258, "IQ_SHORT_INTEREST_PERCENT", F258)</f>
        <v>3.1901000000000002</v>
      </c>
      <c r="S258">
        <f>_xll.ciqfunctions.udf.CIQ(A258, "IQ_BETA_1YR_RSQ", F258)</f>
        <v>9.307E-2</v>
      </c>
      <c r="T258">
        <f>_xll.ciqfunctions.udf.CIQ(A258, "IQ_VALUE_TRADED", F258)</f>
        <v>66.985860000000002</v>
      </c>
    </row>
    <row r="259" spans="1:20" x14ac:dyDescent="0.3">
      <c r="A259" t="s">
        <v>859</v>
      </c>
      <c r="B259">
        <v>0.97</v>
      </c>
      <c r="C259" t="s">
        <v>860</v>
      </c>
      <c r="D259" t="s">
        <v>861</v>
      </c>
      <c r="E259" t="s">
        <v>17</v>
      </c>
      <c r="F259" s="1">
        <v>45335</v>
      </c>
      <c r="G259" t="s">
        <v>862</v>
      </c>
      <c r="I259">
        <f>_xll.ciqfunctions.udf.CIQ(A259, "IQ_MARKETCAP", F259)</f>
        <v>0</v>
      </c>
      <c r="J259">
        <f>_xll.ciqfunctions.udf.CIQ(A259, "IQ_PRICE_VOL_HIST_6MTH", F259)</f>
        <v>0</v>
      </c>
      <c r="K259">
        <f>_xll.ciqfunctions.udf.CIQ(A259, "IQ_LASTSALEPRICE", WORKDAY(F259,-1))</f>
        <v>0</v>
      </c>
      <c r="L259">
        <f>_xll.ciqfunctions.udf.CIQ(A259, "IQ_LASTSALEPRICE", F259)</f>
        <v>0</v>
      </c>
      <c r="M259">
        <f>_xll.ciqfunctions.udf.CIQ(A259, "IQ_LASTSALEPRICE", WORKDAY(F259,5))</f>
        <v>0</v>
      </c>
      <c r="N259" t="e">
        <f t="shared" ref="N259:N322" si="8">LN(L259/K259)</f>
        <v>#DIV/0!</v>
      </c>
      <c r="O259" t="e">
        <f t="shared" ref="O259:O322" si="9">LN(M259/K259)</f>
        <v>#DIV/0!</v>
      </c>
      <c r="P259">
        <f>LN(_xll.ciqfunctions.udf.CIQ("XBI", "IQ_LASTSALEPRICE", WORKDAY(F259,-1))/_xll.ciqfunctions.udf.CIQ("XBI", "IQ_LASTSALEPRICE", WORKDAY(F259,1)))</f>
        <v>2.1277398447284879E-2</v>
      </c>
      <c r="Q259">
        <f>LN(_xll.ciqfunctions.udf.CIQ("XBI", "IQ_LASTSALEPRICE", WORKDAY(F259,-1))/_xll.ciqfunctions.udf.CIQ("XBI", "IQ_LASTSALEPRICE", WORKDAY(F259,5)))</f>
        <v>7.7636792805619399E-3</v>
      </c>
      <c r="R259">
        <f>_xll.ciqfunctions.udf.CIQ(A259, "IQ_SHORT_INTEREST_PERCENT", F259)</f>
        <v>0</v>
      </c>
      <c r="S259">
        <f>_xll.ciqfunctions.udf.CIQ(A259, "IQ_BETA_1YR_RSQ", F259)</f>
        <v>0</v>
      </c>
      <c r="T259">
        <f>_xll.ciqfunctions.udf.CIQ(A259, "IQ_VALUE_TRADED", F259)</f>
        <v>0</v>
      </c>
    </row>
    <row r="260" spans="1:20" x14ac:dyDescent="0.3">
      <c r="A260" t="s">
        <v>863</v>
      </c>
      <c r="B260">
        <v>6.21</v>
      </c>
      <c r="C260" t="s">
        <v>864</v>
      </c>
      <c r="D260" t="s">
        <v>865</v>
      </c>
      <c r="E260" t="s">
        <v>76</v>
      </c>
      <c r="F260" s="1">
        <v>45335</v>
      </c>
      <c r="G260" t="s">
        <v>866</v>
      </c>
      <c r="H260">
        <v>50</v>
      </c>
      <c r="I260">
        <f>_xll.ciqfunctions.udf.CIQ(A260, "IQ_MARKETCAP", F260)</f>
        <v>295.41797000000003</v>
      </c>
      <c r="J260">
        <f>_xll.ciqfunctions.udf.CIQ(A260, "IQ_PRICE_VOL_HIST_6MTH", F260)</f>
        <v>67.3613</v>
      </c>
      <c r="K260">
        <f>_xll.ciqfunctions.udf.CIQ(A260, "IQ_LASTSALEPRICE", WORKDAY(F260,-1))</f>
        <v>6.36</v>
      </c>
      <c r="L260">
        <f>_xll.ciqfunctions.udf.CIQ(A260, "IQ_LASTSALEPRICE", F260)</f>
        <v>6.21</v>
      </c>
      <c r="M260">
        <f>_xll.ciqfunctions.udf.CIQ(A260, "IQ_LASTSALEPRICE", WORKDAY(F260,5))</f>
        <v>6.79</v>
      </c>
      <c r="N260">
        <f t="shared" si="8"/>
        <v>-2.386748140664343E-2</v>
      </c>
      <c r="O260">
        <f t="shared" si="9"/>
        <v>6.5422564218574022E-2</v>
      </c>
      <c r="P260">
        <f>LN(_xll.ciqfunctions.udf.CIQ("XBI", "IQ_LASTSALEPRICE", WORKDAY(F260,-1))/_xll.ciqfunctions.udf.CIQ("XBI", "IQ_LASTSALEPRICE", WORKDAY(F260,1)))</f>
        <v>2.1277398447284879E-2</v>
      </c>
      <c r="Q260">
        <f>LN(_xll.ciqfunctions.udf.CIQ("XBI", "IQ_LASTSALEPRICE", WORKDAY(F260,-1))/_xll.ciqfunctions.udf.CIQ("XBI", "IQ_LASTSALEPRICE", WORKDAY(F260,5)))</f>
        <v>7.7636792805619399E-3</v>
      </c>
      <c r="R260">
        <f>_xll.ciqfunctions.udf.CIQ(A260, "IQ_SHORT_INTEREST_PERCENT", F260)</f>
        <v>6.7413600000000002</v>
      </c>
      <c r="S260">
        <f>_xll.ciqfunctions.udf.CIQ(A260, "IQ_BETA_1YR_RSQ", F260)</f>
        <v>0.17585000000000001</v>
      </c>
      <c r="T260">
        <f>_xll.ciqfunctions.udf.CIQ(A260, "IQ_VALUE_TRADED", F260)</f>
        <v>5.6354499999999996</v>
      </c>
    </row>
    <row r="261" spans="1:20" x14ac:dyDescent="0.3">
      <c r="A261" t="s">
        <v>867</v>
      </c>
      <c r="B261">
        <v>5.62</v>
      </c>
      <c r="C261" t="s">
        <v>868</v>
      </c>
      <c r="D261" t="s">
        <v>869</v>
      </c>
      <c r="E261" t="s">
        <v>36</v>
      </c>
      <c r="F261" s="1">
        <v>45335</v>
      </c>
      <c r="G261" t="s">
        <v>870</v>
      </c>
      <c r="H261">
        <v>174</v>
      </c>
      <c r="I261">
        <f>_xll.ciqfunctions.udf.CIQ(A261, "IQ_MARKETCAP", F261)</f>
        <v>619.42867999999999</v>
      </c>
      <c r="J261">
        <f>_xll.ciqfunctions.udf.CIQ(A261, "IQ_PRICE_VOL_HIST_6MTH", F261)</f>
        <v>88.907399999999996</v>
      </c>
      <c r="K261">
        <f>_xll.ciqfunctions.udf.CIQ(A261, "IQ_LASTSALEPRICE", WORKDAY(F261,-1))</f>
        <v>5.88</v>
      </c>
      <c r="L261">
        <f>_xll.ciqfunctions.udf.CIQ(A261, "IQ_LASTSALEPRICE", F261)</f>
        <v>5.62</v>
      </c>
      <c r="M261">
        <f>_xll.ciqfunctions.udf.CIQ(A261, "IQ_LASTSALEPRICE", WORKDAY(F261,5))</f>
        <v>7.52</v>
      </c>
      <c r="N261">
        <f t="shared" si="8"/>
        <v>-4.5225098004935779E-2</v>
      </c>
      <c r="O261">
        <f t="shared" si="9"/>
        <v>0.24600937605121279</v>
      </c>
      <c r="P261">
        <f>LN(_xll.ciqfunctions.udf.CIQ("XBI", "IQ_LASTSALEPRICE", WORKDAY(F261,-1))/_xll.ciqfunctions.udf.CIQ("XBI", "IQ_LASTSALEPRICE", WORKDAY(F261,1)))</f>
        <v>2.1277398447284879E-2</v>
      </c>
      <c r="Q261">
        <f>LN(_xll.ciqfunctions.udf.CIQ("XBI", "IQ_LASTSALEPRICE", WORKDAY(F261,-1))/_xll.ciqfunctions.udf.CIQ("XBI", "IQ_LASTSALEPRICE", WORKDAY(F261,5)))</f>
        <v>7.7636792805619399E-3</v>
      </c>
      <c r="R261">
        <f>_xll.ciqfunctions.udf.CIQ(A261, "IQ_SHORT_INTEREST_PERCENT", F261)</f>
        <v>3.59266</v>
      </c>
      <c r="S261">
        <f>_xll.ciqfunctions.udf.CIQ(A261, "IQ_BETA_1YR_RSQ", F261)</f>
        <v>4.326E-2</v>
      </c>
      <c r="T261">
        <f>_xll.ciqfunctions.udf.CIQ(A261, "IQ_VALUE_TRADED", F261)</f>
        <v>7.4900599999999997</v>
      </c>
    </row>
    <row r="262" spans="1:20" x14ac:dyDescent="0.3">
      <c r="A262" t="s">
        <v>871</v>
      </c>
      <c r="B262">
        <v>7.51</v>
      </c>
      <c r="C262" t="s">
        <v>872</v>
      </c>
      <c r="D262" t="s">
        <v>873</v>
      </c>
      <c r="E262" t="s">
        <v>160</v>
      </c>
      <c r="F262" s="1">
        <v>45335</v>
      </c>
      <c r="G262" t="s">
        <v>874</v>
      </c>
      <c r="H262">
        <v>14</v>
      </c>
      <c r="I262">
        <f>_xll.ciqfunctions.udf.CIQ(A262, "IQ_MARKETCAP", F262)</f>
        <v>214.8143</v>
      </c>
      <c r="J262">
        <f>_xll.ciqfunctions.udf.CIQ(A262, "IQ_PRICE_VOL_HIST_6MTH", F262)</f>
        <v>0</v>
      </c>
      <c r="K262">
        <f>_xll.ciqfunctions.udf.CIQ(A262, "IQ_LASTSALEPRICE", WORKDAY(F262,-1))</f>
        <v>0</v>
      </c>
      <c r="L262">
        <f>_xll.ciqfunctions.udf.CIQ(A262, "IQ_LASTSALEPRICE", F262)</f>
        <v>0</v>
      </c>
      <c r="M262">
        <f>_xll.ciqfunctions.udf.CIQ(A262, "IQ_LASTSALEPRICE", WORKDAY(F262,5))</f>
        <v>0</v>
      </c>
      <c r="N262" t="e">
        <f t="shared" si="8"/>
        <v>#DIV/0!</v>
      </c>
      <c r="O262" t="e">
        <f t="shared" si="9"/>
        <v>#DIV/0!</v>
      </c>
      <c r="P262">
        <f>LN(_xll.ciqfunctions.udf.CIQ("XBI", "IQ_LASTSALEPRICE", WORKDAY(F262,-1))/_xll.ciqfunctions.udf.CIQ("XBI", "IQ_LASTSALEPRICE", WORKDAY(F262,1)))</f>
        <v>2.1277398447284879E-2</v>
      </c>
      <c r="Q262">
        <f>LN(_xll.ciqfunctions.udf.CIQ("XBI", "IQ_LASTSALEPRICE", WORKDAY(F262,-1))/_xll.ciqfunctions.udf.CIQ("XBI", "IQ_LASTSALEPRICE", WORKDAY(F262,5)))</f>
        <v>7.7636792805619399E-3</v>
      </c>
      <c r="R262">
        <f>_xll.ciqfunctions.udf.CIQ(A262, "IQ_SHORT_INTEREST_PERCENT", F262)</f>
        <v>0</v>
      </c>
      <c r="S262">
        <f>_xll.ciqfunctions.udf.CIQ(A262, "IQ_BETA_1YR_RSQ", F262)</f>
        <v>0</v>
      </c>
      <c r="T262">
        <f>_xll.ciqfunctions.udf.CIQ(A262, "IQ_VALUE_TRADED", F262)</f>
        <v>0</v>
      </c>
    </row>
    <row r="263" spans="1:20" x14ac:dyDescent="0.3">
      <c r="A263" t="s">
        <v>527</v>
      </c>
      <c r="B263">
        <v>27.94</v>
      </c>
      <c r="C263" t="s">
        <v>872</v>
      </c>
      <c r="D263" t="s">
        <v>873</v>
      </c>
      <c r="E263" t="s">
        <v>160</v>
      </c>
      <c r="F263" s="1">
        <v>45335</v>
      </c>
      <c r="G263" t="s">
        <v>874</v>
      </c>
      <c r="H263">
        <v>328</v>
      </c>
      <c r="I263">
        <f>_xll.ciqfunctions.udf.CIQ(A263, "IQ_MARKETCAP", F263)</f>
        <v>8509.64581</v>
      </c>
      <c r="J263">
        <f>_xll.ciqfunctions.udf.CIQ(A263, "IQ_PRICE_VOL_HIST_6MTH", F263)</f>
        <v>0</v>
      </c>
      <c r="K263">
        <f>_xll.ciqfunctions.udf.CIQ(A263, "IQ_LASTSALEPRICE", WORKDAY(F263,-1))</f>
        <v>0</v>
      </c>
      <c r="L263">
        <f>_xll.ciqfunctions.udf.CIQ(A263, "IQ_LASTSALEPRICE", F263)</f>
        <v>0</v>
      </c>
      <c r="M263">
        <f>_xll.ciqfunctions.udf.CIQ(A263, "IQ_LASTSALEPRICE", WORKDAY(F263,5))</f>
        <v>0</v>
      </c>
      <c r="N263" t="e">
        <f t="shared" si="8"/>
        <v>#DIV/0!</v>
      </c>
      <c r="O263" t="e">
        <f t="shared" si="9"/>
        <v>#DIV/0!</v>
      </c>
      <c r="P263">
        <f>LN(_xll.ciqfunctions.udf.CIQ("XBI", "IQ_LASTSALEPRICE", WORKDAY(F263,-1))/_xll.ciqfunctions.udf.CIQ("XBI", "IQ_LASTSALEPRICE", WORKDAY(F263,1)))</f>
        <v>2.1277398447284879E-2</v>
      </c>
      <c r="Q263">
        <f>LN(_xll.ciqfunctions.udf.CIQ("XBI", "IQ_LASTSALEPRICE", WORKDAY(F263,-1))/_xll.ciqfunctions.udf.CIQ("XBI", "IQ_LASTSALEPRICE", WORKDAY(F263,5)))</f>
        <v>7.7636792805619399E-3</v>
      </c>
      <c r="R263">
        <f>_xll.ciqfunctions.udf.CIQ(A263, "IQ_SHORT_INTEREST_PERCENT", F263)</f>
        <v>0</v>
      </c>
      <c r="S263">
        <f>_xll.ciqfunctions.udf.CIQ(A263, "IQ_BETA_1YR_RSQ", F263)</f>
        <v>0</v>
      </c>
      <c r="T263">
        <f>_xll.ciqfunctions.udf.CIQ(A263, "IQ_VALUE_TRADED", F263)</f>
        <v>0</v>
      </c>
    </row>
    <row r="264" spans="1:20" x14ac:dyDescent="0.3">
      <c r="A264" t="s">
        <v>351</v>
      </c>
      <c r="B264">
        <v>14.05</v>
      </c>
      <c r="C264" t="s">
        <v>875</v>
      </c>
      <c r="D264" t="s">
        <v>876</v>
      </c>
      <c r="E264" t="s">
        <v>160</v>
      </c>
      <c r="F264" s="1">
        <v>45335</v>
      </c>
      <c r="G264" t="s">
        <v>877</v>
      </c>
      <c r="I264">
        <f>_xll.ciqfunctions.udf.CIQ(A264, "IQ_MARKETCAP", F264)</f>
        <v>6824780.0368499998</v>
      </c>
      <c r="J264">
        <f>_xll.ciqfunctions.udf.CIQ(A264, "IQ_PRICE_VOL_HIST_6MTH", F264)</f>
        <v>19.463799999999999</v>
      </c>
      <c r="K264">
        <f>_xll.ciqfunctions.udf.CIQ(A264, "IQ_LASTSALEPRICE", WORKDAY(F264,-1))</f>
        <v>14.31</v>
      </c>
      <c r="L264">
        <f>_xll.ciqfunctions.udf.CIQ(A264, "IQ_LASTSALEPRICE", F264)</f>
        <v>14.34</v>
      </c>
      <c r="M264">
        <f>_xll.ciqfunctions.udf.CIQ(A264, "IQ_LASTSALEPRICE", WORKDAY(F264,5))</f>
        <v>14.82</v>
      </c>
      <c r="N264">
        <f t="shared" si="8"/>
        <v>2.0942416031146851E-3</v>
      </c>
      <c r="O264">
        <f t="shared" si="9"/>
        <v>3.5019026299581354E-2</v>
      </c>
      <c r="P264">
        <f>LN(_xll.ciqfunctions.udf.CIQ("XBI", "IQ_LASTSALEPRICE", WORKDAY(F264,-1))/_xll.ciqfunctions.udf.CIQ("XBI", "IQ_LASTSALEPRICE", WORKDAY(F264,1)))</f>
        <v>2.1277398447284879E-2</v>
      </c>
      <c r="Q264">
        <f>LN(_xll.ciqfunctions.udf.CIQ("XBI", "IQ_LASTSALEPRICE", WORKDAY(F264,-1))/_xll.ciqfunctions.udf.CIQ("XBI", "IQ_LASTSALEPRICE", WORKDAY(F264,5)))</f>
        <v>7.7636792805619399E-3</v>
      </c>
      <c r="R264">
        <f>_xll.ciqfunctions.udf.CIQ(A264, "IQ_SHORT_INTEREST_PERCENT", F264)</f>
        <v>0</v>
      </c>
      <c r="S264">
        <f>_xll.ciqfunctions.udf.CIQ(A264, "IQ_BETA_1YR_RSQ", F264)</f>
        <v>0</v>
      </c>
      <c r="T264">
        <f>_xll.ciqfunctions.udf.CIQ(A264, "IQ_VALUE_TRADED", F264)</f>
        <v>30.03886</v>
      </c>
    </row>
    <row r="265" spans="1:20" x14ac:dyDescent="0.3">
      <c r="A265" t="s">
        <v>878</v>
      </c>
      <c r="B265">
        <v>2.92</v>
      </c>
      <c r="C265" t="s">
        <v>879</v>
      </c>
      <c r="D265" t="s">
        <v>880</v>
      </c>
      <c r="E265" t="s">
        <v>36</v>
      </c>
      <c r="F265" s="1">
        <v>45336</v>
      </c>
      <c r="G265" t="s">
        <v>881</v>
      </c>
      <c r="H265">
        <v>171</v>
      </c>
      <c r="I265">
        <f>_xll.ciqfunctions.udf.CIQ(A265, "IQ_MARKETCAP", F265)</f>
        <v>377.80092000000002</v>
      </c>
      <c r="J265">
        <f>_xll.ciqfunctions.udf.CIQ(A265, "IQ_PRICE_VOL_HIST_6MTH", F265)</f>
        <v>89.541499999999999</v>
      </c>
      <c r="K265">
        <f>_xll.ciqfunctions.udf.CIQ(A265, "IQ_LASTSALEPRICE", WORKDAY(F265,-1))</f>
        <v>0.56999999999999995</v>
      </c>
      <c r="L265">
        <f>_xll.ciqfunctions.udf.CIQ(A265, "IQ_LASTSALEPRICE", F265)</f>
        <v>0.56999999999999995</v>
      </c>
      <c r="M265">
        <f>_xll.ciqfunctions.udf.CIQ(A265, "IQ_LASTSALEPRICE", WORKDAY(F265,5))</f>
        <v>0.59</v>
      </c>
      <c r="N265">
        <f t="shared" si="8"/>
        <v>0</v>
      </c>
      <c r="O265">
        <f t="shared" si="9"/>
        <v>3.4486176071169404E-2</v>
      </c>
      <c r="P265">
        <f>LN(_xll.ciqfunctions.udf.CIQ("XBI", "IQ_LASTSALEPRICE", WORKDAY(F265,-1))/_xll.ciqfunctions.udf.CIQ("XBI", "IQ_LASTSALEPRICE", WORKDAY(F265,1)))</f>
        <v>-5.0013169696660476E-2</v>
      </c>
      <c r="Q265">
        <f>LN(_xll.ciqfunctions.udf.CIQ("XBI", "IQ_LASTSALEPRICE", WORKDAY(F265,-1))/_xll.ciqfunctions.udf.CIQ("XBI", "IQ_LASTSALEPRICE", WORKDAY(F265,5)))</f>
        <v>-4.1398924547435698E-2</v>
      </c>
      <c r="R265">
        <f>_xll.ciqfunctions.udf.CIQ(A265, "IQ_SHORT_INTEREST_PERCENT", F265)</f>
        <v>0</v>
      </c>
      <c r="S265">
        <f>_xll.ciqfunctions.udf.CIQ(A265, "IQ_BETA_1YR_RSQ", F265)</f>
        <v>6.1399999999999996E-3</v>
      </c>
      <c r="T265">
        <f>_xll.ciqfunctions.udf.CIQ(A265, "IQ_VALUE_TRADED", F265)</f>
        <v>0.11814</v>
      </c>
    </row>
    <row r="266" spans="1:20" x14ac:dyDescent="0.3">
      <c r="A266" t="s">
        <v>582</v>
      </c>
      <c r="B266">
        <v>2.56</v>
      </c>
      <c r="C266" t="s">
        <v>583</v>
      </c>
      <c r="D266" t="s">
        <v>584</v>
      </c>
      <c r="E266" t="s">
        <v>22</v>
      </c>
      <c r="F266" s="1">
        <v>45336</v>
      </c>
      <c r="G266" t="s">
        <v>882</v>
      </c>
      <c r="H266">
        <v>1</v>
      </c>
      <c r="I266">
        <f>_xll.ciqfunctions.udf.CIQ(A266, "IQ_MARKETCAP", F266)</f>
        <v>3.2667000000000002</v>
      </c>
      <c r="J266">
        <f>_xll.ciqfunctions.udf.CIQ(A266, "IQ_PRICE_VOL_HIST_6MTH", F266)</f>
        <v>0</v>
      </c>
      <c r="K266">
        <f>_xll.ciqfunctions.udf.CIQ(A266, "IQ_LASTSALEPRICE", WORKDAY(F266,-1))</f>
        <v>0</v>
      </c>
      <c r="L266">
        <f>_xll.ciqfunctions.udf.CIQ(A266, "IQ_LASTSALEPRICE", F266)</f>
        <v>0</v>
      </c>
      <c r="M266">
        <f>_xll.ciqfunctions.udf.CIQ(A266, "IQ_LASTSALEPRICE", WORKDAY(F266,5))</f>
        <v>0</v>
      </c>
      <c r="N266" t="e">
        <f t="shared" si="8"/>
        <v>#DIV/0!</v>
      </c>
      <c r="O266" t="e">
        <f t="shared" si="9"/>
        <v>#DIV/0!</v>
      </c>
      <c r="P266">
        <f>LN(_xll.ciqfunctions.udf.CIQ("XBI", "IQ_LASTSALEPRICE", WORKDAY(F266,-1))/_xll.ciqfunctions.udf.CIQ("XBI", "IQ_LASTSALEPRICE", WORKDAY(F266,1)))</f>
        <v>-5.0013169696660476E-2</v>
      </c>
      <c r="Q266">
        <f>LN(_xll.ciqfunctions.udf.CIQ("XBI", "IQ_LASTSALEPRICE", WORKDAY(F266,-1))/_xll.ciqfunctions.udf.CIQ("XBI", "IQ_LASTSALEPRICE", WORKDAY(F266,5)))</f>
        <v>-4.1398924547435698E-2</v>
      </c>
      <c r="R266">
        <f>_xll.ciqfunctions.udf.CIQ(A266, "IQ_SHORT_INTEREST_PERCENT", F266)</f>
        <v>0</v>
      </c>
      <c r="S266">
        <f>_xll.ciqfunctions.udf.CIQ(A266, "IQ_BETA_1YR_RSQ", F266)</f>
        <v>0</v>
      </c>
      <c r="T266">
        <f>_xll.ciqfunctions.udf.CIQ(A266, "IQ_VALUE_TRADED", F266)</f>
        <v>0</v>
      </c>
    </row>
    <row r="267" spans="1:20" x14ac:dyDescent="0.3">
      <c r="A267" t="s">
        <v>883</v>
      </c>
      <c r="B267">
        <v>11.99</v>
      </c>
      <c r="C267" t="s">
        <v>884</v>
      </c>
      <c r="D267" t="s">
        <v>885</v>
      </c>
      <c r="E267" t="s">
        <v>89</v>
      </c>
      <c r="F267" s="1">
        <v>45336</v>
      </c>
      <c r="G267" t="s">
        <v>886</v>
      </c>
      <c r="H267">
        <v>11</v>
      </c>
      <c r="I267">
        <f>_xll.ciqfunctions.udf.CIQ(A267, "IQ_MARKETCAP", F267)</f>
        <v>48.72683</v>
      </c>
      <c r="J267">
        <f>_xll.ciqfunctions.udf.CIQ(A267, "IQ_PRICE_VOL_HIST_6MTH", F267)</f>
        <v>78.501999999999995</v>
      </c>
      <c r="K267">
        <f>_xll.ciqfunctions.udf.CIQ(A267, "IQ_LASTSALEPRICE", WORKDAY(F267,-1))</f>
        <v>11.17201</v>
      </c>
      <c r="L267">
        <f>_xll.ciqfunctions.udf.CIQ(A267, "IQ_LASTSALEPRICE", F267)</f>
        <v>11.99</v>
      </c>
      <c r="M267">
        <f>_xll.ciqfunctions.udf.CIQ(A267, "IQ_LASTSALEPRICE", WORKDAY(F267,5))</f>
        <v>12.36</v>
      </c>
      <c r="N267">
        <f t="shared" si="8"/>
        <v>7.0661425862013058E-2</v>
      </c>
      <c r="O267">
        <f t="shared" si="9"/>
        <v>0.10105390885213482</v>
      </c>
      <c r="P267">
        <f>LN(_xll.ciqfunctions.udf.CIQ("XBI", "IQ_LASTSALEPRICE", WORKDAY(F267,-1))/_xll.ciqfunctions.udf.CIQ("XBI", "IQ_LASTSALEPRICE", WORKDAY(F267,1)))</f>
        <v>-5.0013169696660476E-2</v>
      </c>
      <c r="Q267">
        <f>LN(_xll.ciqfunctions.udf.CIQ("XBI", "IQ_LASTSALEPRICE", WORKDAY(F267,-1))/_xll.ciqfunctions.udf.CIQ("XBI", "IQ_LASTSALEPRICE", WORKDAY(F267,5)))</f>
        <v>-4.1398924547435698E-2</v>
      </c>
      <c r="R267">
        <f>_xll.ciqfunctions.udf.CIQ(A267, "IQ_SHORT_INTEREST_PERCENT", F267)</f>
        <v>1.3544499999999999</v>
      </c>
      <c r="S267">
        <f>_xll.ciqfunctions.udf.CIQ(A267, "IQ_BETA_1YR_RSQ", F267)</f>
        <v>0.24252000000000001</v>
      </c>
      <c r="T267">
        <f>_xll.ciqfunctions.udf.CIQ(A267, "IQ_VALUE_TRADED", F267)</f>
        <v>1.6460600000000001</v>
      </c>
    </row>
    <row r="268" spans="1:20" x14ac:dyDescent="0.3">
      <c r="A268" t="s">
        <v>887</v>
      </c>
      <c r="B268">
        <v>10.199999999999999</v>
      </c>
      <c r="C268" t="s">
        <v>888</v>
      </c>
      <c r="D268" t="s">
        <v>889</v>
      </c>
      <c r="E268" t="s">
        <v>36</v>
      </c>
      <c r="F268" s="1">
        <v>45336</v>
      </c>
      <c r="G268" t="s">
        <v>890</v>
      </c>
      <c r="H268">
        <v>13</v>
      </c>
      <c r="I268">
        <f>_xll.ciqfunctions.udf.CIQ(A268, "IQ_MARKETCAP", F268)</f>
        <v>131.05127999999999</v>
      </c>
      <c r="J268">
        <f>_xll.ciqfunctions.udf.CIQ(A268, "IQ_PRICE_VOL_HIST_6MTH", F268)</f>
        <v>59.411299999999997</v>
      </c>
      <c r="K268">
        <f>_xll.ciqfunctions.udf.CIQ(A268, "IQ_LASTSALEPRICE", WORKDAY(F268,-1))</f>
        <v>8.31</v>
      </c>
      <c r="L268">
        <f>_xll.ciqfunctions.udf.CIQ(A268, "IQ_LASTSALEPRICE", F268)</f>
        <v>10.199999999999999</v>
      </c>
      <c r="M268">
        <f>_xll.ciqfunctions.udf.CIQ(A268, "IQ_LASTSALEPRICE", WORKDAY(F268,5))</f>
        <v>13.16</v>
      </c>
      <c r="N268">
        <f t="shared" si="8"/>
        <v>0.20492811142286849</v>
      </c>
      <c r="O268">
        <f t="shared" si="9"/>
        <v>0.45972231702981431</v>
      </c>
      <c r="P268">
        <f>LN(_xll.ciqfunctions.udf.CIQ("XBI", "IQ_LASTSALEPRICE", WORKDAY(F268,-1))/_xll.ciqfunctions.udf.CIQ("XBI", "IQ_LASTSALEPRICE", WORKDAY(F268,1)))</f>
        <v>-5.0013169696660476E-2</v>
      </c>
      <c r="Q268">
        <f>LN(_xll.ciqfunctions.udf.CIQ("XBI", "IQ_LASTSALEPRICE", WORKDAY(F268,-1))/_xll.ciqfunctions.udf.CIQ("XBI", "IQ_LASTSALEPRICE", WORKDAY(F268,5)))</f>
        <v>-4.1398924547435698E-2</v>
      </c>
      <c r="R268">
        <f>_xll.ciqfunctions.udf.CIQ(A268, "IQ_SHORT_INTEREST_PERCENT", F268)</f>
        <v>1.2025999999999999</v>
      </c>
      <c r="S268">
        <f>_xll.ciqfunctions.udf.CIQ(A268, "IQ_BETA_1YR_RSQ", F268)</f>
        <v>0.12427000000000001</v>
      </c>
      <c r="T268">
        <f>_xll.ciqfunctions.udf.CIQ(A268, "IQ_VALUE_TRADED", F268)</f>
        <v>3.3767200000000002</v>
      </c>
    </row>
    <row r="269" spans="1:20" x14ac:dyDescent="0.3">
      <c r="A269" t="s">
        <v>891</v>
      </c>
      <c r="B269">
        <v>49.37</v>
      </c>
      <c r="C269" t="s">
        <v>892</v>
      </c>
      <c r="D269" t="s">
        <v>243</v>
      </c>
      <c r="E269" t="s">
        <v>46</v>
      </c>
      <c r="F269" s="1">
        <v>45336</v>
      </c>
      <c r="G269" t="s">
        <v>893</v>
      </c>
      <c r="H269">
        <v>73</v>
      </c>
      <c r="I269">
        <f>_xll.ciqfunctions.udf.CIQ(A269, "IQ_MARKETCAP", F269)</f>
        <v>3357.1109799999999</v>
      </c>
      <c r="J269">
        <f>_xll.ciqfunctions.udf.CIQ(A269, "IQ_PRICE_VOL_HIST_6MTH", F269)</f>
        <v>78.133600000000001</v>
      </c>
      <c r="K269">
        <f>_xll.ciqfunctions.udf.CIQ(A269, "IQ_LASTSALEPRICE", WORKDAY(F269,-1))</f>
        <v>47.77</v>
      </c>
      <c r="L269">
        <f>_xll.ciqfunctions.udf.CIQ(A269, "IQ_LASTSALEPRICE", F269)</f>
        <v>49.37</v>
      </c>
      <c r="M269">
        <f>_xll.ciqfunctions.udf.CIQ(A269, "IQ_LASTSALEPRICE", WORKDAY(F269,5))</f>
        <v>47.7</v>
      </c>
      <c r="N269">
        <f t="shared" si="8"/>
        <v>3.2945124868900888E-2</v>
      </c>
      <c r="O269">
        <f t="shared" si="9"/>
        <v>-1.4664295075749985E-3</v>
      </c>
      <c r="P269">
        <f>LN(_xll.ciqfunctions.udf.CIQ("XBI", "IQ_LASTSALEPRICE", WORKDAY(F269,-1))/_xll.ciqfunctions.udf.CIQ("XBI", "IQ_LASTSALEPRICE", WORKDAY(F269,1)))</f>
        <v>-5.0013169696660476E-2</v>
      </c>
      <c r="Q269">
        <f>LN(_xll.ciqfunctions.udf.CIQ("XBI", "IQ_LASTSALEPRICE", WORKDAY(F269,-1))/_xll.ciqfunctions.udf.CIQ("XBI", "IQ_LASTSALEPRICE", WORKDAY(F269,5)))</f>
        <v>-4.1398924547435698E-2</v>
      </c>
      <c r="R269">
        <f>_xll.ciqfunctions.udf.CIQ(A269, "IQ_SHORT_INTEREST_PERCENT", F269)</f>
        <v>9.5532599999999999</v>
      </c>
      <c r="S269">
        <f>_xll.ciqfunctions.udf.CIQ(A269, "IQ_BETA_1YR_RSQ", F269)</f>
        <v>0.16656000000000001</v>
      </c>
      <c r="T269">
        <f>_xll.ciqfunctions.udf.CIQ(A269, "IQ_VALUE_TRADED", F269)</f>
        <v>33.33137</v>
      </c>
    </row>
    <row r="270" spans="1:20" x14ac:dyDescent="0.3">
      <c r="A270" t="s">
        <v>433</v>
      </c>
      <c r="B270">
        <v>60.73</v>
      </c>
      <c r="C270" t="s">
        <v>447</v>
      </c>
      <c r="D270" t="s">
        <v>369</v>
      </c>
      <c r="E270" t="s">
        <v>17</v>
      </c>
      <c r="F270" s="1">
        <v>45336</v>
      </c>
      <c r="G270" t="s">
        <v>894</v>
      </c>
      <c r="I270">
        <f>_xll.ciqfunctions.udf.CIQ(A270, "IQ_MARKETCAP", F270)</f>
        <v>150740.41123</v>
      </c>
      <c r="J270">
        <f>_xll.ciqfunctions.udf.CIQ(A270, "IQ_PRICE_VOL_HIST_6MTH", F270)</f>
        <v>23.381900000000002</v>
      </c>
      <c r="K270">
        <f>_xll.ciqfunctions.udf.CIQ(A270, "IQ_LASTSALEPRICE", WORKDAY(F270,-1))</f>
        <v>96</v>
      </c>
      <c r="L270">
        <f>_xll.ciqfunctions.udf.CIQ(A270, "IQ_LASTSALEPRICE", F270)</f>
        <v>97.24</v>
      </c>
      <c r="M270">
        <f>_xll.ciqfunctions.udf.CIQ(A270, "IQ_LASTSALEPRICE", WORKDAY(F270,5))</f>
        <v>101.02</v>
      </c>
      <c r="N270">
        <f t="shared" si="8"/>
        <v>1.2833957980086394E-2</v>
      </c>
      <c r="O270">
        <f t="shared" si="9"/>
        <v>5.0970325572070242E-2</v>
      </c>
      <c r="P270">
        <f>LN(_xll.ciqfunctions.udf.CIQ("XBI", "IQ_LASTSALEPRICE", WORKDAY(F270,-1))/_xll.ciqfunctions.udf.CIQ("XBI", "IQ_LASTSALEPRICE", WORKDAY(F270,1)))</f>
        <v>-5.0013169696660476E-2</v>
      </c>
      <c r="Q270">
        <f>LN(_xll.ciqfunctions.udf.CIQ("XBI", "IQ_LASTSALEPRICE", WORKDAY(F270,-1))/_xll.ciqfunctions.udf.CIQ("XBI", "IQ_LASTSALEPRICE", WORKDAY(F270,5)))</f>
        <v>-4.1398924547435698E-2</v>
      </c>
      <c r="R270">
        <f>_xll.ciqfunctions.udf.CIQ(A270, "IQ_SHORT_INTEREST_PERCENT", F270)</f>
        <v>0</v>
      </c>
      <c r="S270">
        <f>_xll.ciqfunctions.udf.CIQ(A270, "IQ_BETA_1YR_RSQ", F270)</f>
        <v>0.19671</v>
      </c>
      <c r="T270">
        <f>_xll.ciqfunctions.udf.CIQ(A270, "IQ_VALUE_TRADED", F270)</f>
        <v>610.15464999999995</v>
      </c>
    </row>
    <row r="271" spans="1:20" x14ac:dyDescent="0.3">
      <c r="A271" t="s">
        <v>449</v>
      </c>
      <c r="B271">
        <v>0.41</v>
      </c>
      <c r="C271" t="s">
        <v>447</v>
      </c>
      <c r="D271" t="s">
        <v>369</v>
      </c>
      <c r="E271" t="s">
        <v>17</v>
      </c>
      <c r="F271" s="1">
        <v>45336</v>
      </c>
      <c r="G271" t="s">
        <v>894</v>
      </c>
      <c r="H271">
        <v>2</v>
      </c>
      <c r="I271">
        <f>_xll.ciqfunctions.udf.CIQ(A271, "IQ_MARKETCAP", F271)</f>
        <v>59.512</v>
      </c>
      <c r="J271">
        <f>_xll.ciqfunctions.udf.CIQ(A271, "IQ_PRICE_VOL_HIST_6MTH", F271)</f>
        <v>58.181199999999997</v>
      </c>
      <c r="K271">
        <f>_xll.ciqfunctions.udf.CIQ(A271, "IQ_LASTSALEPRICE", WORKDAY(F271,-1))</f>
        <v>0.28999999999999998</v>
      </c>
      <c r="L271">
        <f>_xll.ciqfunctions.udf.CIQ(A271, "IQ_LASTSALEPRICE", F271)</f>
        <v>0.28499999999999998</v>
      </c>
      <c r="M271">
        <f>_xll.ciqfunctions.udf.CIQ(A271, "IQ_LASTSALEPRICE", WORKDAY(F271,5))</f>
        <v>0.27500000000000002</v>
      </c>
      <c r="N271">
        <f t="shared" si="8"/>
        <v>-1.7391742711869222E-2</v>
      </c>
      <c r="O271">
        <f t="shared" si="9"/>
        <v>-5.310982531394829E-2</v>
      </c>
      <c r="P271">
        <f>LN(_xll.ciqfunctions.udf.CIQ("XBI", "IQ_LASTSALEPRICE", WORKDAY(F271,-1))/_xll.ciqfunctions.udf.CIQ("XBI", "IQ_LASTSALEPRICE", WORKDAY(F271,1)))</f>
        <v>-5.0013169696660476E-2</v>
      </c>
      <c r="Q271">
        <f>LN(_xll.ciqfunctions.udf.CIQ("XBI", "IQ_LASTSALEPRICE", WORKDAY(F271,-1))/_xll.ciqfunctions.udf.CIQ("XBI", "IQ_LASTSALEPRICE", WORKDAY(F271,5)))</f>
        <v>-4.1398924547435698E-2</v>
      </c>
      <c r="R271">
        <f>_xll.ciqfunctions.udf.CIQ(A271, "IQ_SHORT_INTEREST_PERCENT", F271)</f>
        <v>0</v>
      </c>
      <c r="S271">
        <f>_xll.ciqfunctions.udf.CIQ(A271, "IQ_BETA_1YR_RSQ", F271)</f>
        <v>7.79E-3</v>
      </c>
      <c r="T271">
        <f>_xll.ciqfunctions.udf.CIQ(A271, "IQ_VALUE_TRADED", F271)</f>
        <v>1.33E-3</v>
      </c>
    </row>
    <row r="272" spans="1:20" x14ac:dyDescent="0.3">
      <c r="A272" t="s">
        <v>895</v>
      </c>
      <c r="B272">
        <v>19.260000000000002</v>
      </c>
      <c r="C272" t="s">
        <v>896</v>
      </c>
      <c r="D272" t="s">
        <v>897</v>
      </c>
      <c r="E272" t="s">
        <v>89</v>
      </c>
      <c r="F272" s="1">
        <v>45336</v>
      </c>
      <c r="G272" t="s">
        <v>898</v>
      </c>
      <c r="H272">
        <v>7</v>
      </c>
      <c r="I272">
        <f>_xll.ciqfunctions.udf.CIQ(A272, "IQ_MARKETCAP", F272)</f>
        <v>78.500519999999995</v>
      </c>
      <c r="J272">
        <f>_xll.ciqfunctions.udf.CIQ(A272, "IQ_PRICE_VOL_HIST_6MTH", F272)</f>
        <v>266.2559</v>
      </c>
      <c r="K272">
        <f>_xll.ciqfunctions.udf.CIQ(A272, "IQ_LASTSALEPRICE", WORKDAY(F272,-1))</f>
        <v>19.252500000000001</v>
      </c>
      <c r="L272">
        <f>_xll.ciqfunctions.udf.CIQ(A272, "IQ_LASTSALEPRICE", F272)</f>
        <v>19.254999999999999</v>
      </c>
      <c r="M272">
        <f>_xll.ciqfunctions.udf.CIQ(A272, "IQ_LASTSALEPRICE", WORKDAY(F272,5))</f>
        <v>19.914999999999999</v>
      </c>
      <c r="N272">
        <f t="shared" si="8"/>
        <v>1.2984483560407419E-4</v>
      </c>
      <c r="O272">
        <f t="shared" si="9"/>
        <v>3.3832294202339352E-2</v>
      </c>
      <c r="P272">
        <f>LN(_xll.ciqfunctions.udf.CIQ("XBI", "IQ_LASTSALEPRICE", WORKDAY(F272,-1))/_xll.ciqfunctions.udf.CIQ("XBI", "IQ_LASTSALEPRICE", WORKDAY(F272,1)))</f>
        <v>-5.0013169696660476E-2</v>
      </c>
      <c r="Q272">
        <f>LN(_xll.ciqfunctions.udf.CIQ("XBI", "IQ_LASTSALEPRICE", WORKDAY(F272,-1))/_xll.ciqfunctions.udf.CIQ("XBI", "IQ_LASTSALEPRICE", WORKDAY(F272,5)))</f>
        <v>-4.1398924547435698E-2</v>
      </c>
      <c r="R272">
        <f>_xll.ciqfunctions.udf.CIQ(A272, "IQ_SHORT_INTEREST_PERCENT", F272)</f>
        <v>7.3873300000000004</v>
      </c>
      <c r="S272">
        <f>_xll.ciqfunctions.udf.CIQ(A272, "IQ_BETA_1YR_RSQ", F272)</f>
        <v>3.3669999999999999E-2</v>
      </c>
      <c r="T272">
        <f>_xll.ciqfunctions.udf.CIQ(A272, "IQ_VALUE_TRADED", F272)</f>
        <v>1.1395299999999999</v>
      </c>
    </row>
    <row r="273" spans="1:20" x14ac:dyDescent="0.3">
      <c r="A273" t="s">
        <v>504</v>
      </c>
      <c r="B273">
        <v>10.37</v>
      </c>
      <c r="C273" t="s">
        <v>899</v>
      </c>
      <c r="D273" t="s">
        <v>900</v>
      </c>
      <c r="E273" t="s">
        <v>27</v>
      </c>
      <c r="F273" s="1">
        <v>45336</v>
      </c>
      <c r="G273" t="s">
        <v>901</v>
      </c>
      <c r="H273">
        <v>19</v>
      </c>
      <c r="I273">
        <f>_xll.ciqfunctions.udf.CIQ(A273, "IQ_MARKETCAP", F273)</f>
        <v>109.71391</v>
      </c>
      <c r="J273">
        <f>_xll.ciqfunctions.udf.CIQ(A273, "IQ_PRICE_VOL_HIST_6MTH", F273)</f>
        <v>114.2025</v>
      </c>
      <c r="K273">
        <f>_xll.ciqfunctions.udf.CIQ(A273, "IQ_LASTSALEPRICE", WORKDAY(F273,-1))</f>
        <v>10.050000000000001</v>
      </c>
      <c r="L273">
        <f>_xll.ciqfunctions.udf.CIQ(A273, "IQ_LASTSALEPRICE", F273)</f>
        <v>10.37</v>
      </c>
      <c r="M273">
        <f>_xll.ciqfunctions.udf.CIQ(A273, "IQ_LASTSALEPRICE", WORKDAY(F273,5))</f>
        <v>10.18</v>
      </c>
      <c r="N273">
        <f t="shared" si="8"/>
        <v>3.1344387736351023E-2</v>
      </c>
      <c r="O273">
        <f t="shared" si="9"/>
        <v>1.2852376617291803E-2</v>
      </c>
      <c r="P273">
        <f>LN(_xll.ciqfunctions.udf.CIQ("XBI", "IQ_LASTSALEPRICE", WORKDAY(F273,-1))/_xll.ciqfunctions.udf.CIQ("XBI", "IQ_LASTSALEPRICE", WORKDAY(F273,1)))</f>
        <v>-5.0013169696660476E-2</v>
      </c>
      <c r="Q273">
        <f>LN(_xll.ciqfunctions.udf.CIQ("XBI", "IQ_LASTSALEPRICE", WORKDAY(F273,-1))/_xll.ciqfunctions.udf.CIQ("XBI", "IQ_LASTSALEPRICE", WORKDAY(F273,5)))</f>
        <v>-4.1398924547435698E-2</v>
      </c>
      <c r="R273">
        <f>_xll.ciqfunctions.udf.CIQ(A273, "IQ_SHORT_INTEREST_PERCENT", F273)</f>
        <v>12.39142</v>
      </c>
      <c r="S273">
        <f>_xll.ciqfunctions.udf.CIQ(A273, "IQ_BETA_1YR_RSQ", F273)</f>
        <v>1.2749999999999999E-2</v>
      </c>
      <c r="T273">
        <f>_xll.ciqfunctions.udf.CIQ(A273, "IQ_VALUE_TRADED", F273)</f>
        <v>1.6562699999999999</v>
      </c>
    </row>
    <row r="274" spans="1:20" x14ac:dyDescent="0.3">
      <c r="A274" t="s">
        <v>902</v>
      </c>
      <c r="B274">
        <v>1.69</v>
      </c>
      <c r="C274" t="s">
        <v>903</v>
      </c>
      <c r="D274" t="s">
        <v>904</v>
      </c>
      <c r="E274" t="s">
        <v>89</v>
      </c>
      <c r="F274" s="1">
        <v>45336</v>
      </c>
      <c r="G274" t="s">
        <v>905</v>
      </c>
      <c r="H274">
        <v>9</v>
      </c>
      <c r="I274">
        <f>_xll.ciqfunctions.udf.CIQ(A274, "IQ_MARKETCAP", F274)</f>
        <v>4.8773400000000002</v>
      </c>
      <c r="J274">
        <f>_xll.ciqfunctions.udf.CIQ(A274, "IQ_PRICE_VOL_HIST_6MTH", F274)</f>
        <v>65.958799999999997</v>
      </c>
      <c r="K274">
        <f>_xll.ciqfunctions.udf.CIQ(A274, "IQ_LASTSALEPRICE", WORKDAY(F274,-1))</f>
        <v>1.6</v>
      </c>
      <c r="L274">
        <f>_xll.ciqfunctions.udf.CIQ(A274, "IQ_LASTSALEPRICE", F274)</f>
        <v>1.69</v>
      </c>
      <c r="M274">
        <f>_xll.ciqfunctions.udf.CIQ(A274, "IQ_LASTSALEPRICE", WORKDAY(F274,5))</f>
        <v>1.56</v>
      </c>
      <c r="N274">
        <f t="shared" si="8"/>
        <v>5.4724899689246466E-2</v>
      </c>
      <c r="O274">
        <f t="shared" si="9"/>
        <v>-2.5317807984289897E-2</v>
      </c>
      <c r="P274">
        <f>LN(_xll.ciqfunctions.udf.CIQ("XBI", "IQ_LASTSALEPRICE", WORKDAY(F274,-1))/_xll.ciqfunctions.udf.CIQ("XBI", "IQ_LASTSALEPRICE", WORKDAY(F274,1)))</f>
        <v>-5.0013169696660476E-2</v>
      </c>
      <c r="Q274">
        <f>LN(_xll.ciqfunctions.udf.CIQ("XBI", "IQ_LASTSALEPRICE", WORKDAY(F274,-1))/_xll.ciqfunctions.udf.CIQ("XBI", "IQ_LASTSALEPRICE", WORKDAY(F274,5)))</f>
        <v>-4.1398924547435698E-2</v>
      </c>
      <c r="R274">
        <f>_xll.ciqfunctions.udf.CIQ(A274, "IQ_SHORT_INTEREST_PERCENT", F274)</f>
        <v>3.6041599999999998</v>
      </c>
      <c r="S274">
        <f>_xll.ciqfunctions.udf.CIQ(A274, "IQ_BETA_1YR_RSQ", F274)</f>
        <v>0.16072</v>
      </c>
      <c r="T274">
        <f>_xll.ciqfunctions.udf.CIQ(A274, "IQ_VALUE_TRADED", F274)</f>
        <v>0.54503000000000001</v>
      </c>
    </row>
    <row r="275" spans="1:20" x14ac:dyDescent="0.3">
      <c r="A275" t="s">
        <v>700</v>
      </c>
      <c r="B275">
        <v>1</v>
      </c>
      <c r="C275" t="s">
        <v>906</v>
      </c>
      <c r="D275" t="s">
        <v>907</v>
      </c>
      <c r="E275" t="s">
        <v>76</v>
      </c>
      <c r="F275" s="1">
        <v>45336</v>
      </c>
      <c r="G275" t="s">
        <v>908</v>
      </c>
      <c r="H275">
        <v>4</v>
      </c>
      <c r="I275">
        <f>_xll.ciqfunctions.udf.CIQ(A275, "IQ_MARKETCAP", F275)</f>
        <v>34.50573</v>
      </c>
      <c r="J275">
        <f>_xll.ciqfunctions.udf.CIQ(A275, "IQ_PRICE_VOL_HIST_6MTH", F275)</f>
        <v>82.080100000000002</v>
      </c>
      <c r="K275">
        <f>_xll.ciqfunctions.udf.CIQ(A275, "IQ_LASTSALEPRICE", WORKDAY(F275,-1))</f>
        <v>9.2769999999999992</v>
      </c>
      <c r="L275">
        <f>_xll.ciqfunctions.udf.CIQ(A275, "IQ_LASTSALEPRICE", F275)</f>
        <v>9.9960000000000004</v>
      </c>
      <c r="M275">
        <f>_xll.ciqfunctions.udf.CIQ(A275, "IQ_LASTSALEPRICE", WORKDAY(F275,5))</f>
        <v>9.2001000000000008</v>
      </c>
      <c r="N275">
        <f t="shared" si="8"/>
        <v>7.4646794301571673E-2</v>
      </c>
      <c r="O275">
        <f t="shared" si="9"/>
        <v>-8.3238651099955645E-3</v>
      </c>
      <c r="P275">
        <f>LN(_xll.ciqfunctions.udf.CIQ("XBI", "IQ_LASTSALEPRICE", WORKDAY(F275,-1))/_xll.ciqfunctions.udf.CIQ("XBI", "IQ_LASTSALEPRICE", WORKDAY(F275,1)))</f>
        <v>-5.0013169696660476E-2</v>
      </c>
      <c r="Q275">
        <f>LN(_xll.ciqfunctions.udf.CIQ("XBI", "IQ_LASTSALEPRICE", WORKDAY(F275,-1))/_xll.ciqfunctions.udf.CIQ("XBI", "IQ_LASTSALEPRICE", WORKDAY(F275,5)))</f>
        <v>-4.1398924547435698E-2</v>
      </c>
      <c r="R275">
        <f>_xll.ciqfunctions.udf.CIQ(A275, "IQ_SHORT_INTEREST_PERCENT", F275)</f>
        <v>0.54871999999999999</v>
      </c>
      <c r="S275">
        <f>_xll.ciqfunctions.udf.CIQ(A275, "IQ_BETA_1YR_RSQ", F275)</f>
        <v>9.3729999999999994E-2</v>
      </c>
      <c r="T275">
        <f>_xll.ciqfunctions.udf.CIQ(A275, "IQ_VALUE_TRADED", F275)</f>
        <v>4.8079999999999998E-2</v>
      </c>
    </row>
    <row r="276" spans="1:20" x14ac:dyDescent="0.3">
      <c r="A276" t="s">
        <v>909</v>
      </c>
      <c r="B276">
        <v>1.82</v>
      </c>
      <c r="C276" t="s">
        <v>910</v>
      </c>
      <c r="D276" t="s">
        <v>911</v>
      </c>
      <c r="E276" t="s">
        <v>89</v>
      </c>
      <c r="F276" s="1">
        <v>45336</v>
      </c>
      <c r="G276" t="s">
        <v>912</v>
      </c>
      <c r="H276">
        <v>1</v>
      </c>
      <c r="I276">
        <f>_xll.ciqfunctions.udf.CIQ(A276, "IQ_MARKETCAP", F276)</f>
        <v>1.5142800000000001</v>
      </c>
      <c r="J276">
        <f>_xll.ciqfunctions.udf.CIQ(A276, "IQ_PRICE_VOL_HIST_6MTH", F276)</f>
        <v>204.73060000000001</v>
      </c>
      <c r="K276">
        <f>_xll.ciqfunctions.udf.CIQ(A276, "IQ_LASTSALEPRICE", WORKDAY(F276,-1))</f>
        <v>1.72</v>
      </c>
      <c r="L276">
        <f>_xll.ciqfunctions.udf.CIQ(A276, "IQ_LASTSALEPRICE", F276)</f>
        <v>1.82</v>
      </c>
      <c r="M276">
        <f>_xll.ciqfunctions.udf.CIQ(A276, "IQ_LASTSALEPRICE", WORKDAY(F276,5))</f>
        <v>1.94</v>
      </c>
      <c r="N276">
        <f t="shared" si="8"/>
        <v>5.6512210263342404E-2</v>
      </c>
      <c r="O276">
        <f t="shared" si="9"/>
        <v>0.12036368224987509</v>
      </c>
      <c r="P276">
        <f>LN(_xll.ciqfunctions.udf.CIQ("XBI", "IQ_LASTSALEPRICE", WORKDAY(F276,-1))/_xll.ciqfunctions.udf.CIQ("XBI", "IQ_LASTSALEPRICE", WORKDAY(F276,1)))</f>
        <v>-5.0013169696660476E-2</v>
      </c>
      <c r="Q276">
        <f>LN(_xll.ciqfunctions.udf.CIQ("XBI", "IQ_LASTSALEPRICE", WORKDAY(F276,-1))/_xll.ciqfunctions.udf.CIQ("XBI", "IQ_LASTSALEPRICE", WORKDAY(F276,5)))</f>
        <v>-4.1398924547435698E-2</v>
      </c>
      <c r="R276">
        <f>_xll.ciqfunctions.udf.CIQ(A276, "IQ_SHORT_INTEREST_PERCENT", F276)</f>
        <v>6.8399700000000001</v>
      </c>
      <c r="S276">
        <f>_xll.ciqfunctions.udf.CIQ(A276, "IQ_BETA_1YR_RSQ", F276)</f>
        <v>8.77E-3</v>
      </c>
      <c r="T276">
        <f>_xll.ciqfunctions.udf.CIQ(A276, "IQ_VALUE_TRADED", F276)</f>
        <v>2.7009999999999999E-2</v>
      </c>
    </row>
    <row r="277" spans="1:20" x14ac:dyDescent="0.3">
      <c r="A277" t="s">
        <v>913</v>
      </c>
      <c r="B277">
        <v>1.93</v>
      </c>
      <c r="C277" t="s">
        <v>914</v>
      </c>
      <c r="D277" t="s">
        <v>915</v>
      </c>
      <c r="E277" t="s">
        <v>36</v>
      </c>
      <c r="F277" s="1">
        <v>45336</v>
      </c>
      <c r="G277" t="s">
        <v>916</v>
      </c>
      <c r="H277">
        <v>128</v>
      </c>
      <c r="I277">
        <f>_xll.ciqfunctions.udf.CIQ(A277, "IQ_MARKETCAP", F277)</f>
        <v>279.06981999999999</v>
      </c>
      <c r="J277">
        <f>_xll.ciqfunctions.udf.CIQ(A277, "IQ_PRICE_VOL_HIST_6MTH", F277)</f>
        <v>65.765900000000002</v>
      </c>
      <c r="K277">
        <f>_xll.ciqfunctions.udf.CIQ(A277, "IQ_LASTSALEPRICE", WORKDAY(F277,-1))</f>
        <v>1.85</v>
      </c>
      <c r="L277">
        <f>_xll.ciqfunctions.udf.CIQ(A277, "IQ_LASTSALEPRICE", F277)</f>
        <v>1.93</v>
      </c>
      <c r="M277">
        <f>_xll.ciqfunctions.udf.CIQ(A277, "IQ_LASTSALEPRICE", WORKDAY(F277,5))</f>
        <v>2.0299999999999998</v>
      </c>
      <c r="N277">
        <f t="shared" si="8"/>
        <v>4.2334363826560736E-2</v>
      </c>
      <c r="O277">
        <f t="shared" si="9"/>
        <v>9.2850153963462412E-2</v>
      </c>
      <c r="P277">
        <f>LN(_xll.ciqfunctions.udf.CIQ("XBI", "IQ_LASTSALEPRICE", WORKDAY(F277,-1))/_xll.ciqfunctions.udf.CIQ("XBI", "IQ_LASTSALEPRICE", WORKDAY(F277,1)))</f>
        <v>-5.0013169696660476E-2</v>
      </c>
      <c r="Q277">
        <f>LN(_xll.ciqfunctions.udf.CIQ("XBI", "IQ_LASTSALEPRICE", WORKDAY(F277,-1))/_xll.ciqfunctions.udf.CIQ("XBI", "IQ_LASTSALEPRICE", WORKDAY(F277,5)))</f>
        <v>-4.1398924547435698E-2</v>
      </c>
      <c r="R277">
        <f>_xll.ciqfunctions.udf.CIQ(A277, "IQ_SHORT_INTEREST_PERCENT", F277)</f>
        <v>0</v>
      </c>
      <c r="S277">
        <f>_xll.ciqfunctions.udf.CIQ(A277, "IQ_BETA_1YR_RSQ", F277)</f>
        <v>0</v>
      </c>
      <c r="T277">
        <f>_xll.ciqfunctions.udf.CIQ(A277, "IQ_VALUE_TRADED", F277)</f>
        <v>0.50692000000000004</v>
      </c>
    </row>
    <row r="278" spans="1:20" x14ac:dyDescent="0.3">
      <c r="A278" t="s">
        <v>917</v>
      </c>
      <c r="B278">
        <v>6.95</v>
      </c>
      <c r="C278" t="s">
        <v>918</v>
      </c>
      <c r="D278" t="s">
        <v>919</v>
      </c>
      <c r="E278" t="s">
        <v>22</v>
      </c>
      <c r="F278" s="1">
        <v>45337</v>
      </c>
      <c r="G278" t="s">
        <v>920</v>
      </c>
      <c r="H278">
        <v>42</v>
      </c>
      <c r="I278">
        <f>_xll.ciqfunctions.udf.CIQ(A278, "IQ_MARKETCAP", F278)</f>
        <v>292.80106999999998</v>
      </c>
      <c r="J278">
        <f>_xll.ciqfunctions.udf.CIQ(A278, "IQ_PRICE_VOL_HIST_6MTH", F278)</f>
        <v>97.616299999999995</v>
      </c>
      <c r="K278">
        <f>_xll.ciqfunctions.udf.CIQ(A278, "IQ_LASTSALEPRICE", WORKDAY(F278,-1))</f>
        <v>6.81</v>
      </c>
      <c r="L278">
        <f>_xll.ciqfunctions.udf.CIQ(A278, "IQ_LASTSALEPRICE", F278)</f>
        <v>6.95</v>
      </c>
      <c r="M278">
        <f>_xll.ciqfunctions.udf.CIQ(A278, "IQ_LASTSALEPRICE", WORKDAY(F278,5))</f>
        <v>6.26</v>
      </c>
      <c r="N278">
        <f t="shared" si="8"/>
        <v>2.0349539415279921E-2</v>
      </c>
      <c r="O278">
        <f t="shared" si="9"/>
        <v>-8.4211935049413794E-2</v>
      </c>
      <c r="P278">
        <f>LN(_xll.ciqfunctions.udf.CIQ("XBI", "IQ_LASTSALEPRICE", WORKDAY(F278,-1))/_xll.ciqfunctions.udf.CIQ("XBI", "IQ_LASTSALEPRICE", WORKDAY(F278,1)))</f>
        <v>-2.181431121186098E-2</v>
      </c>
      <c r="Q278">
        <f>LN(_xll.ciqfunctions.udf.CIQ("XBI", "IQ_LASTSALEPRICE", WORKDAY(F278,-1))/_xll.ciqfunctions.udf.CIQ("XBI", "IQ_LASTSALEPRICE", WORKDAY(F278,5)))</f>
        <v>-3.2492469267424988E-2</v>
      </c>
      <c r="R278">
        <f>_xll.ciqfunctions.udf.CIQ(A278, "IQ_SHORT_INTEREST_PERCENT", F278)</f>
        <v>4.0891900000000003</v>
      </c>
      <c r="S278">
        <f>_xll.ciqfunctions.udf.CIQ(A278, "IQ_BETA_1YR_RSQ", F278)</f>
        <v>5.8970000000000002E-2</v>
      </c>
      <c r="T278">
        <f>_xll.ciqfunctions.udf.CIQ(A278, "IQ_VALUE_TRADED", F278)</f>
        <v>0.64234999999999998</v>
      </c>
    </row>
    <row r="279" spans="1:20" x14ac:dyDescent="0.3">
      <c r="A279" t="s">
        <v>134</v>
      </c>
      <c r="B279">
        <v>3.75</v>
      </c>
      <c r="C279" t="s">
        <v>921</v>
      </c>
      <c r="D279" t="s">
        <v>922</v>
      </c>
      <c r="E279" t="s">
        <v>36</v>
      </c>
      <c r="F279" s="1">
        <v>45337</v>
      </c>
      <c r="G279" t="s">
        <v>923</v>
      </c>
      <c r="H279">
        <v>144</v>
      </c>
      <c r="I279">
        <f>_xll.ciqfunctions.udf.CIQ(A279, "IQ_MARKETCAP", F279)</f>
        <v>289.60953000000001</v>
      </c>
      <c r="J279">
        <f>_xll.ciqfunctions.udf.CIQ(A279, "IQ_PRICE_VOL_HIST_6MTH", F279)</f>
        <v>143.53739999999999</v>
      </c>
      <c r="K279">
        <f>_xll.ciqfunctions.udf.CIQ(A279, "IQ_LASTSALEPRICE", WORKDAY(F279,-1))</f>
        <v>2.68</v>
      </c>
      <c r="L279">
        <f>_xll.ciqfunctions.udf.CIQ(A279, "IQ_LASTSALEPRICE", F279)</f>
        <v>3.75</v>
      </c>
      <c r="M279">
        <f>_xll.ciqfunctions.udf.CIQ(A279, "IQ_LASTSALEPRICE", WORKDAY(F279,5))</f>
        <v>5.6</v>
      </c>
      <c r="N279">
        <f t="shared" si="8"/>
        <v>0.33593904545955411</v>
      </c>
      <c r="O279">
        <f t="shared" si="9"/>
        <v>0.73694980321833814</v>
      </c>
      <c r="P279">
        <f>LN(_xll.ciqfunctions.udf.CIQ("XBI", "IQ_LASTSALEPRICE", WORKDAY(F279,-1))/_xll.ciqfunctions.udf.CIQ("XBI", "IQ_LASTSALEPRICE", WORKDAY(F279,1)))</f>
        <v>-2.181431121186098E-2</v>
      </c>
      <c r="Q279">
        <f>LN(_xll.ciqfunctions.udf.CIQ("XBI", "IQ_LASTSALEPRICE", WORKDAY(F279,-1))/_xll.ciqfunctions.udf.CIQ("XBI", "IQ_LASTSALEPRICE", WORKDAY(F279,5)))</f>
        <v>-3.2492469267424988E-2</v>
      </c>
      <c r="R279">
        <f>_xll.ciqfunctions.udf.CIQ(A279, "IQ_SHORT_INTEREST_PERCENT", F279)</f>
        <v>4.8065800000000003</v>
      </c>
      <c r="S279">
        <f>_xll.ciqfunctions.udf.CIQ(A279, "IQ_BETA_1YR_RSQ", F279)</f>
        <v>1.4590000000000001E-2</v>
      </c>
      <c r="T279">
        <f>_xll.ciqfunctions.udf.CIQ(A279, "IQ_VALUE_TRADED", F279)</f>
        <v>35.200839999999999</v>
      </c>
    </row>
    <row r="280" spans="1:20" x14ac:dyDescent="0.3">
      <c r="A280" t="s">
        <v>462</v>
      </c>
      <c r="B280">
        <v>45.28</v>
      </c>
      <c r="C280" t="s">
        <v>924</v>
      </c>
      <c r="D280" t="s">
        <v>925</v>
      </c>
      <c r="E280" t="s">
        <v>36</v>
      </c>
      <c r="F280" s="1">
        <v>45337</v>
      </c>
      <c r="G280" t="s">
        <v>926</v>
      </c>
      <c r="H280">
        <v>159</v>
      </c>
      <c r="I280">
        <f>_xll.ciqfunctions.udf.CIQ(A280, "IQ_MARKETCAP", F280)</f>
        <v>6496.4175500000001</v>
      </c>
      <c r="J280">
        <f>_xll.ciqfunctions.udf.CIQ(A280, "IQ_PRICE_VOL_HIST_6MTH", F280)</f>
        <v>37.367100000000001</v>
      </c>
      <c r="K280">
        <f>_xll.ciqfunctions.udf.CIQ(A280, "IQ_LASTSALEPRICE", WORKDAY(F280,-1))</f>
        <v>49.07</v>
      </c>
      <c r="L280">
        <f>_xll.ciqfunctions.udf.CIQ(A280, "IQ_LASTSALEPRICE", F280)</f>
        <v>45.28</v>
      </c>
      <c r="M280">
        <f>_xll.ciqfunctions.udf.CIQ(A280, "IQ_LASTSALEPRICE", WORKDAY(F280,5))</f>
        <v>43.98</v>
      </c>
      <c r="N280">
        <f t="shared" si="8"/>
        <v>-8.038241620688448E-2</v>
      </c>
      <c r="O280">
        <f t="shared" si="9"/>
        <v>-0.10951286497519698</v>
      </c>
      <c r="P280">
        <f>LN(_xll.ciqfunctions.udf.CIQ("XBI", "IQ_LASTSALEPRICE", WORKDAY(F280,-1))/_xll.ciqfunctions.udf.CIQ("XBI", "IQ_LASTSALEPRICE", WORKDAY(F280,1)))</f>
        <v>-2.181431121186098E-2</v>
      </c>
      <c r="Q280">
        <f>LN(_xll.ciqfunctions.udf.CIQ("XBI", "IQ_LASTSALEPRICE", WORKDAY(F280,-1))/_xll.ciqfunctions.udf.CIQ("XBI", "IQ_LASTSALEPRICE", WORKDAY(F280,5)))</f>
        <v>-3.2492469267424988E-2</v>
      </c>
      <c r="R280">
        <f>_xll.ciqfunctions.udf.CIQ(A280, "IQ_SHORT_INTEREST_PERCENT", F280)</f>
        <v>5.8907699999999998</v>
      </c>
      <c r="S280">
        <f>_xll.ciqfunctions.udf.CIQ(A280, "IQ_BETA_1YR_RSQ", F280)</f>
        <v>0.27415</v>
      </c>
      <c r="T280">
        <f>_xll.ciqfunctions.udf.CIQ(A280, "IQ_VALUE_TRADED", F280)</f>
        <v>131.94692000000001</v>
      </c>
    </row>
    <row r="281" spans="1:20" x14ac:dyDescent="0.3">
      <c r="A281" t="s">
        <v>927</v>
      </c>
      <c r="B281">
        <v>1.48</v>
      </c>
      <c r="C281" t="s">
        <v>928</v>
      </c>
      <c r="D281" t="s">
        <v>929</v>
      </c>
      <c r="E281" t="s">
        <v>76</v>
      </c>
      <c r="F281" s="1">
        <v>45337</v>
      </c>
      <c r="G281" t="s">
        <v>930</v>
      </c>
      <c r="H281">
        <v>83</v>
      </c>
      <c r="I281">
        <f>_xll.ciqfunctions.udf.CIQ(A281, "IQ_MARKETCAP", F281)</f>
        <v>8.9769900000000007</v>
      </c>
      <c r="J281">
        <f>_xll.ciqfunctions.udf.CIQ(A281, "IQ_PRICE_VOL_HIST_6MTH", F281)</f>
        <v>38.342599999999997</v>
      </c>
      <c r="K281">
        <f>_xll.ciqfunctions.udf.CIQ(A281, "IQ_LASTSALEPRICE", WORKDAY(F281,-1))</f>
        <v>4.4999999999999998E-2</v>
      </c>
      <c r="L281">
        <f>_xll.ciqfunctions.udf.CIQ(A281, "IQ_LASTSALEPRICE", F281)</f>
        <v>4.4999999999999998E-2</v>
      </c>
      <c r="M281">
        <f>_xll.ciqfunctions.udf.CIQ(A281, "IQ_LASTSALEPRICE", WORKDAY(F281,5))</f>
        <v>4.3499999999999997E-2</v>
      </c>
      <c r="N281">
        <f t="shared" si="8"/>
        <v>0</v>
      </c>
      <c r="O281">
        <f t="shared" si="9"/>
        <v>-3.3901551675681339E-2</v>
      </c>
      <c r="P281">
        <f>LN(_xll.ciqfunctions.udf.CIQ("XBI", "IQ_LASTSALEPRICE", WORKDAY(F281,-1))/_xll.ciqfunctions.udf.CIQ("XBI", "IQ_LASTSALEPRICE", WORKDAY(F281,1)))</f>
        <v>-2.181431121186098E-2</v>
      </c>
      <c r="Q281">
        <f>LN(_xll.ciqfunctions.udf.CIQ("XBI", "IQ_LASTSALEPRICE", WORKDAY(F281,-1))/_xll.ciqfunctions.udf.CIQ("XBI", "IQ_LASTSALEPRICE", WORKDAY(F281,5)))</f>
        <v>-3.2492469267424988E-2</v>
      </c>
      <c r="R281">
        <f>_xll.ciqfunctions.udf.CIQ(A281, "IQ_SHORT_INTEREST_PERCENT", F281)</f>
        <v>0</v>
      </c>
      <c r="S281">
        <f>_xll.ciqfunctions.udf.CIQ(A281, "IQ_BETA_1YR_RSQ", F281)</f>
        <v>8.5699999999999995E-3</v>
      </c>
      <c r="T281">
        <f>_xll.ciqfunctions.udf.CIQ(A281, "IQ_VALUE_TRADED", F281)</f>
        <v>2.0999999999999999E-3</v>
      </c>
    </row>
    <row r="282" spans="1:20" x14ac:dyDescent="0.3">
      <c r="A282" t="s">
        <v>931</v>
      </c>
      <c r="B282">
        <v>1.1599999999999999</v>
      </c>
      <c r="C282" t="s">
        <v>932</v>
      </c>
      <c r="D282" t="s">
        <v>933</v>
      </c>
      <c r="E282" t="s">
        <v>22</v>
      </c>
      <c r="F282" s="1">
        <v>45337</v>
      </c>
      <c r="G282" t="s">
        <v>934</v>
      </c>
      <c r="H282">
        <v>100</v>
      </c>
      <c r="I282">
        <f>_xll.ciqfunctions.udf.CIQ(A282, "IQ_MARKETCAP", F282)</f>
        <v>86.331789999999998</v>
      </c>
      <c r="J282">
        <f>_xll.ciqfunctions.udf.CIQ(A282, "IQ_PRICE_VOL_HIST_6MTH", F282)</f>
        <v>75.279600000000002</v>
      </c>
      <c r="K282">
        <f>_xll.ciqfunctions.udf.CIQ(A282, "IQ_LASTSALEPRICE", WORKDAY(F282,-1))</f>
        <v>1.1499999999999999</v>
      </c>
      <c r="L282">
        <f>_xll.ciqfunctions.udf.CIQ(A282, "IQ_LASTSALEPRICE", F282)</f>
        <v>1.1599999999999999</v>
      </c>
      <c r="M282">
        <f>_xll.ciqfunctions.udf.CIQ(A282, "IQ_LASTSALEPRICE", WORKDAY(F282,5))</f>
        <v>1.0349999999999999</v>
      </c>
      <c r="N282">
        <f t="shared" si="8"/>
        <v>8.6580627431145311E-3</v>
      </c>
      <c r="O282">
        <f t="shared" si="9"/>
        <v>-0.10536051565782628</v>
      </c>
      <c r="P282">
        <f>LN(_xll.ciqfunctions.udf.CIQ("XBI", "IQ_LASTSALEPRICE", WORKDAY(F282,-1))/_xll.ciqfunctions.udf.CIQ("XBI", "IQ_LASTSALEPRICE", WORKDAY(F282,1)))</f>
        <v>-2.181431121186098E-2</v>
      </c>
      <c r="Q282">
        <f>LN(_xll.ciqfunctions.udf.CIQ("XBI", "IQ_LASTSALEPRICE", WORKDAY(F282,-1))/_xll.ciqfunctions.udf.CIQ("XBI", "IQ_LASTSALEPRICE", WORKDAY(F282,5)))</f>
        <v>-3.2492469267424988E-2</v>
      </c>
      <c r="R282">
        <f>_xll.ciqfunctions.udf.CIQ(A282, "IQ_SHORT_INTEREST_PERCENT", F282)</f>
        <v>0.89483999999999997</v>
      </c>
      <c r="S282">
        <f>_xll.ciqfunctions.udf.CIQ(A282, "IQ_BETA_1YR_RSQ", F282)</f>
        <v>3.95E-2</v>
      </c>
      <c r="T282">
        <f>_xll.ciqfunctions.udf.CIQ(A282, "IQ_VALUE_TRADED", F282)</f>
        <v>0.28364</v>
      </c>
    </row>
    <row r="283" spans="1:20" x14ac:dyDescent="0.3">
      <c r="A283" t="s">
        <v>935</v>
      </c>
      <c r="B283">
        <v>3.71</v>
      </c>
      <c r="C283" t="s">
        <v>936</v>
      </c>
      <c r="D283" t="s">
        <v>937</v>
      </c>
      <c r="E283" t="s">
        <v>36</v>
      </c>
      <c r="F283" s="1">
        <v>45337</v>
      </c>
      <c r="G283" t="s">
        <v>938</v>
      </c>
      <c r="H283">
        <v>306</v>
      </c>
      <c r="I283">
        <f>_xll.ciqfunctions.udf.CIQ(A283, "IQ_MARKETCAP", F283)</f>
        <v>1000.12197</v>
      </c>
      <c r="J283">
        <f>_xll.ciqfunctions.udf.CIQ(A283, "IQ_PRICE_VOL_HIST_6MTH", F283)</f>
        <v>54.642600000000002</v>
      </c>
      <c r="K283">
        <f>_xll.ciqfunctions.udf.CIQ(A283, "IQ_LASTSALEPRICE", WORKDAY(F283,-1))</f>
        <v>3.6</v>
      </c>
      <c r="L283">
        <f>_xll.ciqfunctions.udf.CIQ(A283, "IQ_LASTSALEPRICE", F283)</f>
        <v>3.71</v>
      </c>
      <c r="M283">
        <f>_xll.ciqfunctions.udf.CIQ(A283, "IQ_LASTSALEPRICE", WORKDAY(F283,5))</f>
        <v>3.59</v>
      </c>
      <c r="N283">
        <f t="shared" si="8"/>
        <v>3.0098031157279347E-2</v>
      </c>
      <c r="O283">
        <f t="shared" si="9"/>
        <v>-2.781642961876914E-3</v>
      </c>
      <c r="P283">
        <f>LN(_xll.ciqfunctions.udf.CIQ("XBI", "IQ_LASTSALEPRICE", WORKDAY(F283,-1))/_xll.ciqfunctions.udf.CIQ("XBI", "IQ_LASTSALEPRICE", WORKDAY(F283,1)))</f>
        <v>-2.181431121186098E-2</v>
      </c>
      <c r="Q283">
        <f>LN(_xll.ciqfunctions.udf.CIQ("XBI", "IQ_LASTSALEPRICE", WORKDAY(F283,-1))/_xll.ciqfunctions.udf.CIQ("XBI", "IQ_LASTSALEPRICE", WORKDAY(F283,5)))</f>
        <v>-3.2492469267424988E-2</v>
      </c>
      <c r="R283">
        <f>_xll.ciqfunctions.udf.CIQ(A283, "IQ_SHORT_INTEREST_PERCENT", F283)</f>
        <v>12.978730000000001</v>
      </c>
      <c r="S283">
        <f>_xll.ciqfunctions.udf.CIQ(A283, "IQ_BETA_1YR_RSQ", F283)</f>
        <v>5.2159999999999998E-2</v>
      </c>
      <c r="T283">
        <f>_xll.ciqfunctions.udf.CIQ(A283, "IQ_VALUE_TRADED", F283)</f>
        <v>10.62758</v>
      </c>
    </row>
    <row r="284" spans="1:20" x14ac:dyDescent="0.3">
      <c r="A284" t="s">
        <v>939</v>
      </c>
      <c r="B284">
        <v>6.02</v>
      </c>
      <c r="C284" t="s">
        <v>940</v>
      </c>
      <c r="D284" t="s">
        <v>941</v>
      </c>
      <c r="E284" t="s">
        <v>22</v>
      </c>
      <c r="F284" s="1">
        <v>45337</v>
      </c>
      <c r="G284" t="s">
        <v>942</v>
      </c>
      <c r="H284">
        <v>135</v>
      </c>
      <c r="I284">
        <f>_xll.ciqfunctions.udf.CIQ(A284, "IQ_MARKETCAP", F284)</f>
        <v>870.59893</v>
      </c>
      <c r="J284">
        <f>_xll.ciqfunctions.udf.CIQ(A284, "IQ_PRICE_VOL_HIST_6MTH", F284)</f>
        <v>63.277200000000001</v>
      </c>
      <c r="K284">
        <f>_xll.ciqfunctions.udf.CIQ(A284, "IQ_LASTSALEPRICE", WORKDAY(F284,-1))</f>
        <v>7.97</v>
      </c>
      <c r="L284">
        <f>_xll.ciqfunctions.udf.CIQ(A284, "IQ_LASTSALEPRICE", F284)</f>
        <v>6.02</v>
      </c>
      <c r="M284">
        <f>_xll.ciqfunctions.udf.CIQ(A284, "IQ_LASTSALEPRICE", WORKDAY(F284,5))</f>
        <v>6</v>
      </c>
      <c r="N284">
        <f t="shared" si="8"/>
        <v>-0.28059723348139404</v>
      </c>
      <c r="O284">
        <f t="shared" si="9"/>
        <v>-0.28392502357406857</v>
      </c>
      <c r="P284">
        <f>LN(_xll.ciqfunctions.udf.CIQ("XBI", "IQ_LASTSALEPRICE", WORKDAY(F284,-1))/_xll.ciqfunctions.udf.CIQ("XBI", "IQ_LASTSALEPRICE", WORKDAY(F284,1)))</f>
        <v>-2.181431121186098E-2</v>
      </c>
      <c r="Q284">
        <f>LN(_xll.ciqfunctions.udf.CIQ("XBI", "IQ_LASTSALEPRICE", WORKDAY(F284,-1))/_xll.ciqfunctions.udf.CIQ("XBI", "IQ_LASTSALEPRICE", WORKDAY(F284,5)))</f>
        <v>-3.2492469267424988E-2</v>
      </c>
      <c r="R284">
        <f>_xll.ciqfunctions.udf.CIQ(A284, "IQ_SHORT_INTEREST_PERCENT", F284)</f>
        <v>12.812810000000001</v>
      </c>
      <c r="S284">
        <f>_xll.ciqfunctions.udf.CIQ(A284, "IQ_BETA_1YR_RSQ", F284)</f>
        <v>0.22408</v>
      </c>
      <c r="T284">
        <f>_xll.ciqfunctions.udf.CIQ(A284, "IQ_VALUE_TRADED", F284)</f>
        <v>118.14681</v>
      </c>
    </row>
    <row r="285" spans="1:20" x14ac:dyDescent="0.3">
      <c r="A285" t="s">
        <v>939</v>
      </c>
      <c r="B285">
        <v>6.02</v>
      </c>
      <c r="C285" t="s">
        <v>943</v>
      </c>
      <c r="D285" t="s">
        <v>944</v>
      </c>
      <c r="E285" t="s">
        <v>184</v>
      </c>
      <c r="F285" s="1">
        <v>45337</v>
      </c>
      <c r="G285" t="s">
        <v>945</v>
      </c>
      <c r="H285">
        <v>135</v>
      </c>
      <c r="I285">
        <f>_xll.ciqfunctions.udf.CIQ(A285, "IQ_MARKETCAP", F285)</f>
        <v>870.59893</v>
      </c>
      <c r="J285">
        <f>_xll.ciqfunctions.udf.CIQ(A285, "IQ_PRICE_VOL_HIST_6MTH", F285)</f>
        <v>63.277200000000001</v>
      </c>
      <c r="K285">
        <f>_xll.ciqfunctions.udf.CIQ(A285, "IQ_LASTSALEPRICE", WORKDAY(F285,-1))</f>
        <v>7.97</v>
      </c>
      <c r="L285">
        <f>_xll.ciqfunctions.udf.CIQ(A285, "IQ_LASTSALEPRICE", F285)</f>
        <v>6.02</v>
      </c>
      <c r="M285">
        <f>_xll.ciqfunctions.udf.CIQ(A285, "IQ_LASTSALEPRICE", WORKDAY(F285,5))</f>
        <v>6</v>
      </c>
      <c r="N285">
        <f t="shared" si="8"/>
        <v>-0.28059723348139404</v>
      </c>
      <c r="O285">
        <f t="shared" si="9"/>
        <v>-0.28392502357406857</v>
      </c>
      <c r="P285">
        <f>LN(_xll.ciqfunctions.udf.CIQ("XBI", "IQ_LASTSALEPRICE", WORKDAY(F285,-1))/_xll.ciqfunctions.udf.CIQ("XBI", "IQ_LASTSALEPRICE", WORKDAY(F285,1)))</f>
        <v>-2.181431121186098E-2</v>
      </c>
      <c r="Q285">
        <f>LN(_xll.ciqfunctions.udf.CIQ("XBI", "IQ_LASTSALEPRICE", WORKDAY(F285,-1))/_xll.ciqfunctions.udf.CIQ("XBI", "IQ_LASTSALEPRICE", WORKDAY(F285,5)))</f>
        <v>-3.2492469267424988E-2</v>
      </c>
      <c r="R285">
        <f>_xll.ciqfunctions.udf.CIQ(A285, "IQ_SHORT_INTEREST_PERCENT", F285)</f>
        <v>12.812810000000001</v>
      </c>
      <c r="S285">
        <f>_xll.ciqfunctions.udf.CIQ(A285, "IQ_BETA_1YR_RSQ", F285)</f>
        <v>0.22408</v>
      </c>
      <c r="T285">
        <f>_xll.ciqfunctions.udf.CIQ(A285, "IQ_VALUE_TRADED", F285)</f>
        <v>118.14681</v>
      </c>
    </row>
    <row r="286" spans="1:20" x14ac:dyDescent="0.3">
      <c r="A286" t="s">
        <v>508</v>
      </c>
      <c r="B286">
        <v>0.89</v>
      </c>
      <c r="C286" t="s">
        <v>946</v>
      </c>
      <c r="D286" t="s">
        <v>947</v>
      </c>
      <c r="E286" t="s">
        <v>36</v>
      </c>
      <c r="F286" s="1">
        <v>45337</v>
      </c>
      <c r="G286" t="s">
        <v>948</v>
      </c>
      <c r="H286">
        <v>2</v>
      </c>
      <c r="I286">
        <f>_xll.ciqfunctions.udf.CIQ(A286, "IQ_MARKETCAP", F286)</f>
        <v>6.0055500000000004</v>
      </c>
      <c r="J286">
        <f>_xll.ciqfunctions.udf.CIQ(A286, "IQ_PRICE_VOL_HIST_6MTH", F286)</f>
        <v>123.85850000000001</v>
      </c>
      <c r="K286">
        <f>_xll.ciqfunctions.udf.CIQ(A286, "IQ_LASTSALEPRICE", WORKDAY(F286,-1))</f>
        <v>13.49999</v>
      </c>
      <c r="L286">
        <f>_xll.ciqfunctions.udf.CIQ(A286, "IQ_LASTSALEPRICE", F286)</f>
        <v>13.34999</v>
      </c>
      <c r="M286">
        <f>_xll.ciqfunctions.udf.CIQ(A286, "IQ_LASTSALEPRICE", WORKDAY(F286,5))</f>
        <v>13.42498</v>
      </c>
      <c r="N286">
        <f t="shared" si="8"/>
        <v>-1.1173308921061159E-2</v>
      </c>
      <c r="O286">
        <f t="shared" si="9"/>
        <v>-5.5717940674643853E-3</v>
      </c>
      <c r="P286">
        <f>LN(_xll.ciqfunctions.udf.CIQ("XBI", "IQ_LASTSALEPRICE", WORKDAY(F286,-1))/_xll.ciqfunctions.udf.CIQ("XBI", "IQ_LASTSALEPRICE", WORKDAY(F286,1)))</f>
        <v>-2.181431121186098E-2</v>
      </c>
      <c r="Q286">
        <f>LN(_xll.ciqfunctions.udf.CIQ("XBI", "IQ_LASTSALEPRICE", WORKDAY(F286,-1))/_xll.ciqfunctions.udf.CIQ("XBI", "IQ_LASTSALEPRICE", WORKDAY(F286,5)))</f>
        <v>-3.2492469267424988E-2</v>
      </c>
      <c r="R286">
        <f>_xll.ciqfunctions.udf.CIQ(A286, "IQ_SHORT_INTEREST_PERCENT", F286)</f>
        <v>10.054589999999999</v>
      </c>
      <c r="S286">
        <f>_xll.ciqfunctions.udf.CIQ(A286, "IQ_BETA_1YR_RSQ", F286)</f>
        <v>4.4600000000000004E-3</v>
      </c>
      <c r="T286">
        <f>_xll.ciqfunctions.udf.CIQ(A286, "IQ_VALUE_TRADED", F286)</f>
        <v>0.26267000000000001</v>
      </c>
    </row>
    <row r="287" spans="1:20" x14ac:dyDescent="0.3">
      <c r="A287" t="s">
        <v>151</v>
      </c>
      <c r="B287">
        <v>1.86</v>
      </c>
      <c r="C287" t="s">
        <v>949</v>
      </c>
      <c r="D287" t="s">
        <v>950</v>
      </c>
      <c r="E287" t="s">
        <v>22</v>
      </c>
      <c r="F287" s="1">
        <v>45338</v>
      </c>
      <c r="G287" t="s">
        <v>951</v>
      </c>
      <c r="H287">
        <v>29</v>
      </c>
      <c r="I287">
        <f>_xll.ciqfunctions.udf.CIQ(A287, "IQ_MARKETCAP", F287)</f>
        <v>34.180759999999999</v>
      </c>
      <c r="J287">
        <f>_xll.ciqfunctions.udf.CIQ(A287, "IQ_PRICE_VOL_HIST_6MTH", F287)</f>
        <v>151.7972</v>
      </c>
      <c r="K287">
        <f>_xll.ciqfunctions.udf.CIQ(A287, "IQ_LASTSALEPRICE", WORKDAY(F287,-1))</f>
        <v>1.88</v>
      </c>
      <c r="L287">
        <f>_xll.ciqfunctions.udf.CIQ(A287, "IQ_LASTSALEPRICE", F287)</f>
        <v>1.86</v>
      </c>
      <c r="M287">
        <f>_xll.ciqfunctions.udf.CIQ(A287, "IQ_LASTSALEPRICE", WORKDAY(F287,5))</f>
        <v>1.74</v>
      </c>
      <c r="N287">
        <f t="shared" si="8"/>
        <v>-1.0695289116747806E-2</v>
      </c>
      <c r="O287">
        <f t="shared" si="9"/>
        <v>-7.7386663615420112E-2</v>
      </c>
      <c r="P287">
        <f>LN(_xll.ciqfunctions.udf.CIQ("XBI", "IQ_LASTSALEPRICE", WORKDAY(F287,-1))/_xll.ciqfunctions.udf.CIQ("XBI", "IQ_LASTSALEPRICE", WORKDAY(F287,1)))</f>
        <v>1.2874156911745001E-3</v>
      </c>
      <c r="Q287">
        <f>LN(_xll.ciqfunctions.udf.CIQ("XBI", "IQ_LASTSALEPRICE", WORKDAY(F287,-1))/_xll.ciqfunctions.udf.CIQ("XBI", "IQ_LASTSALEPRICE", WORKDAY(F287,5)))</f>
        <v>-1.5743331223763691E-2</v>
      </c>
      <c r="R287">
        <f>_xll.ciqfunctions.udf.CIQ(A287, "IQ_SHORT_INTEREST_PERCENT", F287)</f>
        <v>8.1234800000000007</v>
      </c>
      <c r="S287">
        <f>_xll.ciqfunctions.udf.CIQ(A287, "IQ_BETA_1YR_RSQ", F287)</f>
        <v>0.11164</v>
      </c>
      <c r="T287">
        <f>_xll.ciqfunctions.udf.CIQ(A287, "IQ_VALUE_TRADED", F287)</f>
        <v>0.65685000000000004</v>
      </c>
    </row>
    <row r="288" spans="1:20" x14ac:dyDescent="0.3">
      <c r="A288" t="s">
        <v>952</v>
      </c>
      <c r="B288">
        <v>5.8</v>
      </c>
      <c r="C288" t="s">
        <v>953</v>
      </c>
      <c r="D288" t="s">
        <v>954</v>
      </c>
      <c r="E288" t="s">
        <v>22</v>
      </c>
      <c r="F288" s="1">
        <v>45338</v>
      </c>
      <c r="G288" t="s">
        <v>955</v>
      </c>
      <c r="H288">
        <v>15</v>
      </c>
      <c r="I288">
        <f>_xll.ciqfunctions.udf.CIQ(A288, "IQ_MARKETCAP", F288)</f>
        <v>77.264740000000003</v>
      </c>
      <c r="J288">
        <f>_xll.ciqfunctions.udf.CIQ(A288, "IQ_PRICE_VOL_HIST_6MTH", F288)</f>
        <v>105.4952</v>
      </c>
      <c r="K288">
        <f>_xll.ciqfunctions.udf.CIQ(A288, "IQ_LASTSALEPRICE", WORKDAY(F288,-1))</f>
        <v>5.97</v>
      </c>
      <c r="L288">
        <f>_xll.ciqfunctions.udf.CIQ(A288, "IQ_LASTSALEPRICE", F288)</f>
        <v>5.8</v>
      </c>
      <c r="M288">
        <f>_xll.ciqfunctions.udf.CIQ(A288, "IQ_LASTSALEPRICE", WORKDAY(F288,5))</f>
        <v>5.55</v>
      </c>
      <c r="N288">
        <f t="shared" si="8"/>
        <v>-2.8889009852137042E-2</v>
      </c>
      <c r="O288">
        <f t="shared" si="9"/>
        <v>-7.2948999646167551E-2</v>
      </c>
      <c r="P288">
        <f>LN(_xll.ciqfunctions.udf.CIQ("XBI", "IQ_LASTSALEPRICE", WORKDAY(F288,-1))/_xll.ciqfunctions.udf.CIQ("XBI", "IQ_LASTSALEPRICE", WORKDAY(F288,1)))</f>
        <v>1.2874156911745001E-3</v>
      </c>
      <c r="Q288">
        <f>LN(_xll.ciqfunctions.udf.CIQ("XBI", "IQ_LASTSALEPRICE", WORKDAY(F288,-1))/_xll.ciqfunctions.udf.CIQ("XBI", "IQ_LASTSALEPRICE", WORKDAY(F288,5)))</f>
        <v>-1.5743331223763691E-2</v>
      </c>
      <c r="R288">
        <f>_xll.ciqfunctions.udf.CIQ(A288, "IQ_SHORT_INTEREST_PERCENT", F288)</f>
        <v>0.39573999999999998</v>
      </c>
      <c r="S288">
        <f>_xll.ciqfunctions.udf.CIQ(A288, "IQ_BETA_1YR_RSQ", F288)</f>
        <v>2.3700000000000001E-3</v>
      </c>
      <c r="T288">
        <f>_xll.ciqfunctions.udf.CIQ(A288, "IQ_VALUE_TRADED", F288)</f>
        <v>8.4669999999999995E-2</v>
      </c>
    </row>
    <row r="289" spans="1:20" x14ac:dyDescent="0.3">
      <c r="A289" t="s">
        <v>618</v>
      </c>
      <c r="B289">
        <v>31.01</v>
      </c>
      <c r="C289" t="s">
        <v>956</v>
      </c>
      <c r="D289" t="s">
        <v>957</v>
      </c>
      <c r="E289" t="s">
        <v>160</v>
      </c>
      <c r="F289" s="1">
        <v>45338</v>
      </c>
      <c r="G289" t="s">
        <v>958</v>
      </c>
      <c r="I289">
        <f>_xll.ciqfunctions.udf.CIQ(A289, "IQ_MARKETCAP", F289)</f>
        <v>183360.27124999999</v>
      </c>
      <c r="J289">
        <f>_xll.ciqfunctions.udf.CIQ(A289, "IQ_PRICE_VOL_HIST_6MTH", F289)</f>
        <v>0</v>
      </c>
      <c r="K289">
        <f>_xll.ciqfunctions.udf.CIQ(A289, "IQ_LASTSALEPRICE", WORKDAY(F289,-1))</f>
        <v>0</v>
      </c>
      <c r="L289">
        <f>_xll.ciqfunctions.udf.CIQ(A289, "IQ_LASTSALEPRICE", F289)</f>
        <v>0</v>
      </c>
      <c r="M289">
        <f>_xll.ciqfunctions.udf.CIQ(A289, "IQ_LASTSALEPRICE", WORKDAY(F289,5))</f>
        <v>0</v>
      </c>
      <c r="N289" t="e">
        <f t="shared" si="8"/>
        <v>#DIV/0!</v>
      </c>
      <c r="O289" t="e">
        <f t="shared" si="9"/>
        <v>#DIV/0!</v>
      </c>
      <c r="P289">
        <f>LN(_xll.ciqfunctions.udf.CIQ("XBI", "IQ_LASTSALEPRICE", WORKDAY(F289,-1))/_xll.ciqfunctions.udf.CIQ("XBI", "IQ_LASTSALEPRICE", WORKDAY(F289,1)))</f>
        <v>1.2874156911745001E-3</v>
      </c>
      <c r="Q289">
        <f>LN(_xll.ciqfunctions.udf.CIQ("XBI", "IQ_LASTSALEPRICE", WORKDAY(F289,-1))/_xll.ciqfunctions.udf.CIQ("XBI", "IQ_LASTSALEPRICE", WORKDAY(F289,5)))</f>
        <v>-1.5743331223763691E-2</v>
      </c>
      <c r="R289">
        <f>_xll.ciqfunctions.udf.CIQ(A289, "IQ_SHORT_INTEREST_PERCENT", F289)</f>
        <v>0</v>
      </c>
      <c r="S289">
        <f>_xll.ciqfunctions.udf.CIQ(A289, "IQ_BETA_1YR_RSQ", F289)</f>
        <v>0</v>
      </c>
      <c r="T289">
        <f>_xll.ciqfunctions.udf.CIQ(A289, "IQ_VALUE_TRADED", F289)</f>
        <v>0</v>
      </c>
    </row>
    <row r="290" spans="1:20" x14ac:dyDescent="0.3">
      <c r="A290" t="s">
        <v>959</v>
      </c>
      <c r="B290">
        <v>9.15</v>
      </c>
      <c r="C290" t="s">
        <v>960</v>
      </c>
      <c r="D290" t="s">
        <v>961</v>
      </c>
      <c r="E290" t="s">
        <v>160</v>
      </c>
      <c r="F290" s="1">
        <v>45338</v>
      </c>
      <c r="G290" t="s">
        <v>958</v>
      </c>
      <c r="H290">
        <v>361</v>
      </c>
      <c r="I290">
        <f>_xll.ciqfunctions.udf.CIQ(A290, "IQ_MARKETCAP", F290)</f>
        <v>2341.6538</v>
      </c>
      <c r="J290">
        <f>_xll.ciqfunctions.udf.CIQ(A290, "IQ_PRICE_VOL_HIST_6MTH", F290)</f>
        <v>94.303899999999999</v>
      </c>
      <c r="K290">
        <f>_xll.ciqfunctions.udf.CIQ(A290, "IQ_LASTSALEPRICE", WORKDAY(F290,-1))</f>
        <v>9.8699999999999992</v>
      </c>
      <c r="L290">
        <f>_xll.ciqfunctions.udf.CIQ(A290, "IQ_LASTSALEPRICE", F290)</f>
        <v>9.15</v>
      </c>
      <c r="M290">
        <f>_xll.ciqfunctions.udf.CIQ(A290, "IQ_LASTSALEPRICE", WORKDAY(F290,5))</f>
        <v>15.77</v>
      </c>
      <c r="N290">
        <f t="shared" si="8"/>
        <v>-7.5745974157960166E-2</v>
      </c>
      <c r="O290">
        <f t="shared" si="9"/>
        <v>0.46860954752955686</v>
      </c>
      <c r="P290">
        <f>LN(_xll.ciqfunctions.udf.CIQ("XBI", "IQ_LASTSALEPRICE", WORKDAY(F290,-1))/_xll.ciqfunctions.udf.CIQ("XBI", "IQ_LASTSALEPRICE", WORKDAY(F290,1)))</f>
        <v>1.2874156911745001E-3</v>
      </c>
      <c r="Q290">
        <f>LN(_xll.ciqfunctions.udf.CIQ("XBI", "IQ_LASTSALEPRICE", WORKDAY(F290,-1))/_xll.ciqfunctions.udf.CIQ("XBI", "IQ_LASTSALEPRICE", WORKDAY(F290,5)))</f>
        <v>-1.5743331223763691E-2</v>
      </c>
      <c r="R290">
        <f>_xll.ciqfunctions.udf.CIQ(A290, "IQ_SHORT_INTEREST_PERCENT", F290)</f>
        <v>16.398399999999999</v>
      </c>
      <c r="S290">
        <f>_xll.ciqfunctions.udf.CIQ(A290, "IQ_BETA_1YR_RSQ", F290)</f>
        <v>0.19051000000000001</v>
      </c>
      <c r="T290">
        <f>_xll.ciqfunctions.udf.CIQ(A290, "IQ_VALUE_TRADED", F290)</f>
        <v>161.66011</v>
      </c>
    </row>
    <row r="291" spans="1:20" x14ac:dyDescent="0.3">
      <c r="A291" t="s">
        <v>433</v>
      </c>
      <c r="B291">
        <v>63.3</v>
      </c>
      <c r="C291" t="s">
        <v>962</v>
      </c>
      <c r="D291" t="s">
        <v>253</v>
      </c>
      <c r="E291" t="s">
        <v>160</v>
      </c>
      <c r="F291" s="1">
        <v>45339</v>
      </c>
      <c r="G291" t="s">
        <v>963</v>
      </c>
      <c r="I291">
        <f>_xll.ciqfunctions.udf.CIQ(A291, "IQ_MARKETCAP", F291)</f>
        <v>156476.11178000001</v>
      </c>
      <c r="J291">
        <f>_xll.ciqfunctions.udf.CIQ(A291, "IQ_PRICE_VOL_HIST_6MTH", F291)</f>
        <v>23.5748</v>
      </c>
      <c r="K291">
        <f>_xll.ciqfunctions.udf.CIQ(A291, "IQ_LASTSALEPRICE", WORKDAY(F291,-1))</f>
        <v>100.94</v>
      </c>
      <c r="L291">
        <f>_xll.ciqfunctions.udf.CIQ(A291, "IQ_LASTSALEPRICE", F291)</f>
        <v>100.94</v>
      </c>
      <c r="M291">
        <f>_xll.ciqfunctions.udf.CIQ(A291, "IQ_LASTSALEPRICE", WORKDAY(F291,5))</f>
        <v>102.2</v>
      </c>
      <c r="N291">
        <f t="shared" si="8"/>
        <v>0</v>
      </c>
      <c r="O291">
        <f t="shared" si="9"/>
        <v>1.2405396857487731E-2</v>
      </c>
      <c r="P291">
        <f>LN(_xll.ciqfunctions.udf.CIQ("XBI", "IQ_LASTSALEPRICE", WORKDAY(F291,-1))/_xll.ciqfunctions.udf.CIQ("XBI", "IQ_LASTSALEPRICE", WORKDAY(F291,1)))</f>
        <v>0</v>
      </c>
      <c r="Q291">
        <f>LN(_xll.ciqfunctions.udf.CIQ("XBI", "IQ_LASTSALEPRICE", WORKDAY(F291,-1))/_xll.ciqfunctions.udf.CIQ("XBI", "IQ_LASTSALEPRICE", WORKDAY(F291,5)))</f>
        <v>-1.7030746914938236E-2</v>
      </c>
      <c r="R291">
        <f>_xll.ciqfunctions.udf.CIQ(A291, "IQ_SHORT_INTEREST_PERCENT", F291)</f>
        <v>0</v>
      </c>
      <c r="S291">
        <f>_xll.ciqfunctions.udf.CIQ(A291, "IQ_BETA_1YR_RSQ", F291)</f>
        <v>0.20399</v>
      </c>
      <c r="T291">
        <f>_xll.ciqfunctions.udf.CIQ(A291, "IQ_VALUE_TRADED", F291)</f>
        <v>0</v>
      </c>
    </row>
    <row r="292" spans="1:20" x14ac:dyDescent="0.3">
      <c r="A292" t="s">
        <v>433</v>
      </c>
      <c r="B292">
        <v>64.06</v>
      </c>
      <c r="C292" t="s">
        <v>964</v>
      </c>
      <c r="D292" t="s">
        <v>965</v>
      </c>
      <c r="E292" t="s">
        <v>36</v>
      </c>
      <c r="F292" s="1">
        <v>45341</v>
      </c>
      <c r="G292" t="s">
        <v>966</v>
      </c>
      <c r="I292">
        <f>_xll.ciqfunctions.udf.CIQ(A292, "IQ_MARKETCAP", F292)</f>
        <v>161498.72523000001</v>
      </c>
      <c r="J292">
        <f>_xll.ciqfunctions.udf.CIQ(A292, "IQ_PRICE_VOL_HIST_6MTH", F292)</f>
        <v>24.007999999999999</v>
      </c>
      <c r="K292">
        <f>_xll.ciqfunctions.udf.CIQ(A292, "IQ_LASTSALEPRICE", WORKDAY(F292,-1))</f>
        <v>100.94</v>
      </c>
      <c r="L292">
        <f>_xll.ciqfunctions.udf.CIQ(A292, "IQ_LASTSALEPRICE", F292)</f>
        <v>104.18</v>
      </c>
      <c r="M292">
        <f>_xll.ciqfunctions.udf.CIQ(A292, "IQ_LASTSALEPRICE", WORKDAY(F292,5))</f>
        <v>102.54</v>
      </c>
      <c r="N292">
        <f t="shared" si="8"/>
        <v>3.1593891404929235E-2</v>
      </c>
      <c r="O292">
        <f t="shared" si="9"/>
        <v>1.5726685443438256E-2</v>
      </c>
      <c r="P292">
        <f>LN(_xll.ciqfunctions.udf.CIQ("XBI", "IQ_LASTSALEPRICE", WORKDAY(F292,-1))/_xll.ciqfunctions.udf.CIQ("XBI", "IQ_LASTSALEPRICE", WORKDAY(F292,1)))</f>
        <v>8.3005920451382376E-3</v>
      </c>
      <c r="Q292">
        <f>LN(_xll.ciqfunctions.udf.CIQ("XBI", "IQ_LASTSALEPRICE", WORKDAY(F292,-1))/_xll.ciqfunctions.udf.CIQ("XBI", "IQ_LASTSALEPRICE", WORKDAY(F292,5)))</f>
        <v>-4.3998907357710795E-2</v>
      </c>
      <c r="R292">
        <f>_xll.ciqfunctions.udf.CIQ(A292, "IQ_SHORT_INTEREST_PERCENT", F292)</f>
        <v>0</v>
      </c>
      <c r="S292">
        <f>_xll.ciqfunctions.udf.CIQ(A292, "IQ_BETA_1YR_RSQ", F292)</f>
        <v>0.20399</v>
      </c>
      <c r="T292">
        <f>_xll.ciqfunctions.udf.CIQ(A292, "IQ_VALUE_TRADED", F292)</f>
        <v>195.99508</v>
      </c>
    </row>
    <row r="293" spans="1:20" x14ac:dyDescent="0.3">
      <c r="A293" t="s">
        <v>967</v>
      </c>
      <c r="B293">
        <v>6.87</v>
      </c>
      <c r="C293" t="s">
        <v>968</v>
      </c>
      <c r="D293" t="s">
        <v>969</v>
      </c>
      <c r="E293" t="s">
        <v>124</v>
      </c>
      <c r="F293" s="1">
        <v>45342</v>
      </c>
      <c r="G293" t="s">
        <v>970</v>
      </c>
      <c r="H293">
        <v>16</v>
      </c>
      <c r="I293">
        <f>_xll.ciqfunctions.udf.CIQ(A293, "IQ_MARKETCAP", F293)</f>
        <v>236.30195000000001</v>
      </c>
      <c r="J293">
        <f>_xll.ciqfunctions.udf.CIQ(A293, "IQ_PRICE_VOL_HIST_6MTH", F293)</f>
        <v>199.23140000000001</v>
      </c>
      <c r="K293">
        <f>_xll.ciqfunctions.udf.CIQ(A293, "IQ_LASTSALEPRICE", WORKDAY(F293,-1))</f>
        <v>207.76</v>
      </c>
      <c r="L293">
        <f>_xll.ciqfunctions.udf.CIQ(A293, "IQ_LASTSALEPRICE", F293)</f>
        <v>54.96</v>
      </c>
      <c r="M293">
        <f>_xll.ciqfunctions.udf.CIQ(A293, "IQ_LASTSALEPRICE", WORKDAY(F293,5))</f>
        <v>71.92</v>
      </c>
      <c r="N293">
        <f t="shared" si="8"/>
        <v>-1.3297779194403991</v>
      </c>
      <c r="O293">
        <f t="shared" si="9"/>
        <v>-1.060829177191128</v>
      </c>
      <c r="P293">
        <f>LN(_xll.ciqfunctions.udf.CIQ("XBI", "IQ_LASTSALEPRICE", WORKDAY(F293,-1))/_xll.ciqfunctions.udf.CIQ("XBI", "IQ_LASTSALEPRICE", WORKDAY(F293,1)))</f>
        <v>7.3268294580502583E-3</v>
      </c>
      <c r="Q293">
        <f>LN(_xll.ciqfunctions.udf.CIQ("XBI", "IQ_LASTSALEPRICE", WORKDAY(F293,-1))/_xll.ciqfunctions.udf.CIQ("XBI", "IQ_LASTSALEPRICE", WORKDAY(F293,5)))</f>
        <v>-9.944935934012139E-2</v>
      </c>
      <c r="R293">
        <f>_xll.ciqfunctions.udf.CIQ(A293, "IQ_SHORT_INTEREST_PERCENT", F293)</f>
        <v>11.472250000000001</v>
      </c>
      <c r="S293">
        <f>_xll.ciqfunctions.udf.CIQ(A293, "IQ_BETA_1YR_RSQ", F293)</f>
        <v>0.22387000000000001</v>
      </c>
      <c r="T293">
        <f>_xll.ciqfunctions.udf.CIQ(A293, "IQ_VALUE_TRADED", F293)</f>
        <v>96.015069999999994</v>
      </c>
    </row>
    <row r="294" spans="1:20" x14ac:dyDescent="0.3">
      <c r="A294" t="s">
        <v>967</v>
      </c>
      <c r="B294">
        <v>6.87</v>
      </c>
      <c r="C294" t="s">
        <v>968</v>
      </c>
      <c r="D294" t="s">
        <v>310</v>
      </c>
      <c r="E294" t="s">
        <v>124</v>
      </c>
      <c r="F294" s="1">
        <v>45342</v>
      </c>
      <c r="G294" t="s">
        <v>971</v>
      </c>
      <c r="H294">
        <v>16</v>
      </c>
      <c r="I294">
        <f>_xll.ciqfunctions.udf.CIQ(A294, "IQ_MARKETCAP", F294)</f>
        <v>236.30195000000001</v>
      </c>
      <c r="J294">
        <f>_xll.ciqfunctions.udf.CIQ(A294, "IQ_PRICE_VOL_HIST_6MTH", F294)</f>
        <v>199.23140000000001</v>
      </c>
      <c r="K294">
        <f>_xll.ciqfunctions.udf.CIQ(A294, "IQ_LASTSALEPRICE", WORKDAY(F294,-1))</f>
        <v>207.76</v>
      </c>
      <c r="L294">
        <f>_xll.ciqfunctions.udf.CIQ(A294, "IQ_LASTSALEPRICE", F294)</f>
        <v>54.96</v>
      </c>
      <c r="M294">
        <f>_xll.ciqfunctions.udf.CIQ(A294, "IQ_LASTSALEPRICE", WORKDAY(F294,5))</f>
        <v>71.92</v>
      </c>
      <c r="N294">
        <f t="shared" si="8"/>
        <v>-1.3297779194403991</v>
      </c>
      <c r="O294">
        <f t="shared" si="9"/>
        <v>-1.060829177191128</v>
      </c>
      <c r="P294">
        <f>LN(_xll.ciqfunctions.udf.CIQ("XBI", "IQ_LASTSALEPRICE", WORKDAY(F294,-1))/_xll.ciqfunctions.udf.CIQ("XBI", "IQ_LASTSALEPRICE", WORKDAY(F294,1)))</f>
        <v>7.3268294580502583E-3</v>
      </c>
      <c r="Q294">
        <f>LN(_xll.ciqfunctions.udf.CIQ("XBI", "IQ_LASTSALEPRICE", WORKDAY(F294,-1))/_xll.ciqfunctions.udf.CIQ("XBI", "IQ_LASTSALEPRICE", WORKDAY(F294,5)))</f>
        <v>-9.944935934012139E-2</v>
      </c>
      <c r="R294">
        <f>_xll.ciqfunctions.udf.CIQ(A294, "IQ_SHORT_INTEREST_PERCENT", F294)</f>
        <v>11.472250000000001</v>
      </c>
      <c r="S294">
        <f>_xll.ciqfunctions.udf.CIQ(A294, "IQ_BETA_1YR_RSQ", F294)</f>
        <v>0.22387000000000001</v>
      </c>
      <c r="T294">
        <f>_xll.ciqfunctions.udf.CIQ(A294, "IQ_VALUE_TRADED", F294)</f>
        <v>96.015069999999994</v>
      </c>
    </row>
    <row r="295" spans="1:20" x14ac:dyDescent="0.3">
      <c r="A295" t="s">
        <v>972</v>
      </c>
      <c r="B295">
        <v>6.76</v>
      </c>
      <c r="C295" t="s">
        <v>973</v>
      </c>
      <c r="D295" t="s">
        <v>974</v>
      </c>
      <c r="E295" t="s">
        <v>22</v>
      </c>
      <c r="F295" s="1">
        <v>45342</v>
      </c>
      <c r="G295" t="s">
        <v>975</v>
      </c>
      <c r="H295">
        <v>36</v>
      </c>
      <c r="I295">
        <f>_xll.ciqfunctions.udf.CIQ(A295, "IQ_MARKETCAP", F295)</f>
        <v>197.85926000000001</v>
      </c>
      <c r="J295">
        <f>_xll.ciqfunctions.udf.CIQ(A295, "IQ_PRICE_VOL_HIST_6MTH", F295)</f>
        <v>97.455100000000002</v>
      </c>
      <c r="K295">
        <f>_xll.ciqfunctions.udf.CIQ(A295, "IQ_LASTSALEPRICE", WORKDAY(F295,-1))</f>
        <v>6.6</v>
      </c>
      <c r="L295">
        <f>_xll.ciqfunctions.udf.CIQ(A295, "IQ_LASTSALEPRICE", F295)</f>
        <v>6.76</v>
      </c>
      <c r="M295">
        <f>_xll.ciqfunctions.udf.CIQ(A295, "IQ_LASTSALEPRICE", WORKDAY(F295,5))</f>
        <v>6.43</v>
      </c>
      <c r="N295">
        <f t="shared" si="8"/>
        <v>2.3953241022492796E-2</v>
      </c>
      <c r="O295">
        <f t="shared" si="9"/>
        <v>-2.609511078285184E-2</v>
      </c>
      <c r="P295">
        <f>LN(_xll.ciqfunctions.udf.CIQ("XBI", "IQ_LASTSALEPRICE", WORKDAY(F295,-1))/_xll.ciqfunctions.udf.CIQ("XBI", "IQ_LASTSALEPRICE", WORKDAY(F295,1)))</f>
        <v>7.3268294580502583E-3</v>
      </c>
      <c r="Q295">
        <f>LN(_xll.ciqfunctions.udf.CIQ("XBI", "IQ_LASTSALEPRICE", WORKDAY(F295,-1))/_xll.ciqfunctions.udf.CIQ("XBI", "IQ_LASTSALEPRICE", WORKDAY(F295,5)))</f>
        <v>-9.944935934012139E-2</v>
      </c>
      <c r="R295">
        <f>_xll.ciqfunctions.udf.CIQ(A295, "IQ_SHORT_INTEREST_PERCENT", F295)</f>
        <v>9.1314799999999998</v>
      </c>
      <c r="S295">
        <f>_xll.ciqfunctions.udf.CIQ(A295, "IQ_BETA_1YR_RSQ", F295)</f>
        <v>2.6960000000000001E-2</v>
      </c>
      <c r="T295">
        <f>_xll.ciqfunctions.udf.CIQ(A295, "IQ_VALUE_TRADED", F295)</f>
        <v>0.59628000000000003</v>
      </c>
    </row>
    <row r="296" spans="1:20" x14ac:dyDescent="0.3">
      <c r="A296" t="s">
        <v>774</v>
      </c>
      <c r="B296">
        <v>66.42</v>
      </c>
      <c r="C296" t="s">
        <v>976</v>
      </c>
      <c r="D296" t="s">
        <v>977</v>
      </c>
      <c r="E296" t="s">
        <v>17</v>
      </c>
      <c r="F296" s="1">
        <v>45342</v>
      </c>
      <c r="G296" t="s">
        <v>978</v>
      </c>
      <c r="H296">
        <v>34</v>
      </c>
      <c r="I296">
        <f>_xll.ciqfunctions.udf.CIQ(A296, "IQ_MARKETCAP", F296)</f>
        <v>1603.40723</v>
      </c>
      <c r="J296">
        <f>_xll.ciqfunctions.udf.CIQ(A296, "IQ_PRICE_VOL_HIST_6MTH", F296)</f>
        <v>47.941699999999997</v>
      </c>
      <c r="K296">
        <f>_xll.ciqfunctions.udf.CIQ(A296, "IQ_LASTSALEPRICE", WORKDAY(F296,-1))</f>
        <v>65.92</v>
      </c>
      <c r="L296">
        <f>_xll.ciqfunctions.udf.CIQ(A296, "IQ_LASTSALEPRICE", F296)</f>
        <v>66.42</v>
      </c>
      <c r="M296">
        <f>_xll.ciqfunctions.udf.CIQ(A296, "IQ_LASTSALEPRICE", WORKDAY(F296,5))</f>
        <v>66.25</v>
      </c>
      <c r="N296">
        <f t="shared" si="8"/>
        <v>7.5563303473842342E-3</v>
      </c>
      <c r="O296">
        <f t="shared" si="9"/>
        <v>4.9935792651152663E-3</v>
      </c>
      <c r="P296">
        <f>LN(_xll.ciqfunctions.udf.CIQ("XBI", "IQ_LASTSALEPRICE", WORKDAY(F296,-1))/_xll.ciqfunctions.udf.CIQ("XBI", "IQ_LASTSALEPRICE", WORKDAY(F296,1)))</f>
        <v>7.3268294580502583E-3</v>
      </c>
      <c r="Q296">
        <f>LN(_xll.ciqfunctions.udf.CIQ("XBI", "IQ_LASTSALEPRICE", WORKDAY(F296,-1))/_xll.ciqfunctions.udf.CIQ("XBI", "IQ_LASTSALEPRICE", WORKDAY(F296,5)))</f>
        <v>-9.944935934012139E-2</v>
      </c>
      <c r="R296">
        <f>_xll.ciqfunctions.udf.CIQ(A296, "IQ_SHORT_INTEREST_PERCENT", F296)</f>
        <v>5.4648500000000002</v>
      </c>
      <c r="S296">
        <f>_xll.ciqfunctions.udf.CIQ(A296, "IQ_BETA_1YR_RSQ", F296)</f>
        <v>4.7E-2</v>
      </c>
      <c r="T296">
        <f>_xll.ciqfunctions.udf.CIQ(A296, "IQ_VALUE_TRADED", F296)</f>
        <v>9.2046200000000002</v>
      </c>
    </row>
    <row r="297" spans="1:20" x14ac:dyDescent="0.3">
      <c r="A297" t="s">
        <v>542</v>
      </c>
      <c r="B297">
        <v>44.97</v>
      </c>
      <c r="C297" t="s">
        <v>979</v>
      </c>
      <c r="D297" t="s">
        <v>980</v>
      </c>
      <c r="E297" t="s">
        <v>197</v>
      </c>
      <c r="F297" s="1">
        <v>45342</v>
      </c>
      <c r="G297" t="s">
        <v>981</v>
      </c>
      <c r="I297">
        <f>_xll.ciqfunctions.udf.CIQ(A297, "IQ_MARKETCAP", F297)</f>
        <v>109252.59462</v>
      </c>
      <c r="J297">
        <f>_xll.ciqfunctions.udf.CIQ(A297, "IQ_PRICE_VOL_HIST_6MTH", F297)</f>
        <v>34.620600000000003</v>
      </c>
      <c r="K297">
        <f>_xll.ciqfunctions.udf.CIQ(A297, "IQ_LASTSALEPRICE", WORKDAY(F297,-1))</f>
        <v>46.18</v>
      </c>
      <c r="L297">
        <f>_xll.ciqfunctions.udf.CIQ(A297, "IQ_LASTSALEPRICE", F297)</f>
        <v>46.85</v>
      </c>
      <c r="M297">
        <f>_xll.ciqfunctions.udf.CIQ(A297, "IQ_LASTSALEPRICE", WORKDAY(F297,5))</f>
        <v>48.21</v>
      </c>
      <c r="N297">
        <f t="shared" si="8"/>
        <v>1.4404204758082037E-2</v>
      </c>
      <c r="O297">
        <f t="shared" si="9"/>
        <v>4.3019664491181733E-2</v>
      </c>
      <c r="P297">
        <f>LN(_xll.ciqfunctions.udf.CIQ("XBI", "IQ_LASTSALEPRICE", WORKDAY(F297,-1))/_xll.ciqfunctions.udf.CIQ("XBI", "IQ_LASTSALEPRICE", WORKDAY(F297,1)))</f>
        <v>7.3268294580502583E-3</v>
      </c>
      <c r="Q297">
        <f>LN(_xll.ciqfunctions.udf.CIQ("XBI", "IQ_LASTSALEPRICE", WORKDAY(F297,-1))/_xll.ciqfunctions.udf.CIQ("XBI", "IQ_LASTSALEPRICE", WORKDAY(F297,5)))</f>
        <v>-9.944935934012139E-2</v>
      </c>
      <c r="R297">
        <f>_xll.ciqfunctions.udf.CIQ(A297, "IQ_SHORT_INTEREST_PERCENT", F297)</f>
        <v>0</v>
      </c>
      <c r="S297">
        <f>_xll.ciqfunctions.udf.CIQ(A297, "IQ_BETA_1YR_RSQ", F297)</f>
        <v>0</v>
      </c>
      <c r="T297">
        <f>_xll.ciqfunctions.udf.CIQ(A297, "IQ_VALUE_TRADED", F297)</f>
        <v>108.72283</v>
      </c>
    </row>
    <row r="298" spans="1:20" x14ac:dyDescent="0.3">
      <c r="A298" t="s">
        <v>52</v>
      </c>
      <c r="B298">
        <v>13.07</v>
      </c>
      <c r="C298" t="s">
        <v>979</v>
      </c>
      <c r="D298" t="s">
        <v>980</v>
      </c>
      <c r="E298" t="s">
        <v>197</v>
      </c>
      <c r="F298" s="1">
        <v>45342</v>
      </c>
      <c r="G298" t="s">
        <v>981</v>
      </c>
      <c r="I298">
        <f>_xll.ciqfunctions.udf.CIQ(A298, "IQ_MARKETCAP", F298)</f>
        <v>14651.370629999999</v>
      </c>
      <c r="J298">
        <f>_xll.ciqfunctions.udf.CIQ(A298, "IQ_PRICE_VOL_HIST_6MTH", F298)</f>
        <v>35.392200000000003</v>
      </c>
      <c r="K298">
        <f>_xll.ciqfunctions.udf.CIQ(A298, "IQ_LASTSALEPRICE", WORKDAY(F298,-1))</f>
        <v>13.02</v>
      </c>
      <c r="L298">
        <f>_xll.ciqfunctions.udf.CIQ(A298, "IQ_LASTSALEPRICE", F298)</f>
        <v>13.07</v>
      </c>
      <c r="M298">
        <f>_xll.ciqfunctions.udf.CIQ(A298, "IQ_LASTSALEPRICE", WORKDAY(F298,5))</f>
        <v>13.3</v>
      </c>
      <c r="N298">
        <f t="shared" si="8"/>
        <v>3.8328908557073607E-3</v>
      </c>
      <c r="O298">
        <f t="shared" si="9"/>
        <v>2.1277398447284879E-2</v>
      </c>
      <c r="P298">
        <f>LN(_xll.ciqfunctions.udf.CIQ("XBI", "IQ_LASTSALEPRICE", WORKDAY(F298,-1))/_xll.ciqfunctions.udf.CIQ("XBI", "IQ_LASTSALEPRICE", WORKDAY(F298,1)))</f>
        <v>7.3268294580502583E-3</v>
      </c>
      <c r="Q298">
        <f>LN(_xll.ciqfunctions.udf.CIQ("XBI", "IQ_LASTSALEPRICE", WORKDAY(F298,-1))/_xll.ciqfunctions.udf.CIQ("XBI", "IQ_LASTSALEPRICE", WORKDAY(F298,5)))</f>
        <v>-9.944935934012139E-2</v>
      </c>
      <c r="R298">
        <f>_xll.ciqfunctions.udf.CIQ(A298, "IQ_SHORT_INTEREST_PERCENT", F298)</f>
        <v>1.6339699999999999</v>
      </c>
      <c r="S298">
        <f>_xll.ciqfunctions.udf.CIQ(A298, "IQ_BETA_1YR_RSQ", F298)</f>
        <v>4.4429999999999997E-2</v>
      </c>
      <c r="T298">
        <f>_xll.ciqfunctions.udf.CIQ(A298, "IQ_VALUE_TRADED", F298)</f>
        <v>154.43069</v>
      </c>
    </row>
    <row r="299" spans="1:20" x14ac:dyDescent="0.3">
      <c r="A299" t="s">
        <v>891</v>
      </c>
      <c r="B299">
        <v>50.6</v>
      </c>
      <c r="C299" t="s">
        <v>982</v>
      </c>
      <c r="D299" t="s">
        <v>983</v>
      </c>
      <c r="E299" t="s">
        <v>22</v>
      </c>
      <c r="F299" s="1">
        <v>45342</v>
      </c>
      <c r="G299" t="s">
        <v>984</v>
      </c>
      <c r="H299">
        <v>73</v>
      </c>
      <c r="I299">
        <f>_xll.ciqfunctions.udf.CIQ(A299, "IQ_MARKETCAP", F299)</f>
        <v>3440.7497499999999</v>
      </c>
      <c r="J299">
        <f>_xll.ciqfunctions.udf.CIQ(A299, "IQ_PRICE_VOL_HIST_6MTH", F299)</f>
        <v>78.517799999999994</v>
      </c>
      <c r="K299">
        <f>_xll.ciqfunctions.udf.CIQ(A299, "IQ_LASTSALEPRICE", WORKDAY(F299,-1))</f>
        <v>52.31</v>
      </c>
      <c r="L299">
        <f>_xll.ciqfunctions.udf.CIQ(A299, "IQ_LASTSALEPRICE", F299)</f>
        <v>50.6</v>
      </c>
      <c r="M299">
        <f>_xll.ciqfunctions.udf.CIQ(A299, "IQ_LASTSALEPRICE", WORKDAY(F299,5))</f>
        <v>48.01</v>
      </c>
      <c r="N299">
        <f t="shared" si="8"/>
        <v>-3.3235981089099823E-2</v>
      </c>
      <c r="O299">
        <f t="shared" si="9"/>
        <v>-8.5778234839670744E-2</v>
      </c>
      <c r="P299">
        <f>LN(_xll.ciqfunctions.udf.CIQ("XBI", "IQ_LASTSALEPRICE", WORKDAY(F299,-1))/_xll.ciqfunctions.udf.CIQ("XBI", "IQ_LASTSALEPRICE", WORKDAY(F299,1)))</f>
        <v>7.3268294580502583E-3</v>
      </c>
      <c r="Q299">
        <f>LN(_xll.ciqfunctions.udf.CIQ("XBI", "IQ_LASTSALEPRICE", WORKDAY(F299,-1))/_xll.ciqfunctions.udf.CIQ("XBI", "IQ_LASTSALEPRICE", WORKDAY(F299,5)))</f>
        <v>-9.944935934012139E-2</v>
      </c>
      <c r="R299">
        <f>_xll.ciqfunctions.udf.CIQ(A299, "IQ_SHORT_INTEREST_PERCENT", F299)</f>
        <v>9.5532599999999999</v>
      </c>
      <c r="S299">
        <f>_xll.ciqfunctions.udf.CIQ(A299, "IQ_BETA_1YR_RSQ", F299)</f>
        <v>0.16569999999999999</v>
      </c>
      <c r="T299">
        <f>_xll.ciqfunctions.udf.CIQ(A299, "IQ_VALUE_TRADED", F299)</f>
        <v>39.890610000000002</v>
      </c>
    </row>
    <row r="300" spans="1:20" x14ac:dyDescent="0.3">
      <c r="A300" t="s">
        <v>985</v>
      </c>
      <c r="B300">
        <v>7.52</v>
      </c>
      <c r="C300" t="s">
        <v>986</v>
      </c>
      <c r="D300" t="s">
        <v>987</v>
      </c>
      <c r="E300" t="s">
        <v>36</v>
      </c>
      <c r="F300" s="1">
        <v>45342</v>
      </c>
      <c r="G300" t="s">
        <v>988</v>
      </c>
      <c r="H300">
        <v>98</v>
      </c>
      <c r="I300">
        <f>_xll.ciqfunctions.udf.CIQ(A300, "IQ_MARKETCAP", F300)</f>
        <v>721.89934000000005</v>
      </c>
      <c r="J300">
        <f>_xll.ciqfunctions.udf.CIQ(A300, "IQ_PRICE_VOL_HIST_6MTH", F300)</f>
        <v>131.4907</v>
      </c>
      <c r="K300">
        <f>_xll.ciqfunctions.udf.CIQ(A300, "IQ_LASTSALEPRICE", WORKDAY(F300,-1))</f>
        <v>7.17</v>
      </c>
      <c r="L300">
        <f>_xll.ciqfunctions.udf.CIQ(A300, "IQ_LASTSALEPRICE", F300)</f>
        <v>7.52</v>
      </c>
      <c r="M300">
        <f>_xll.ciqfunctions.udf.CIQ(A300, "IQ_LASTSALEPRICE", WORKDAY(F300,5))</f>
        <v>8.82</v>
      </c>
      <c r="N300">
        <f t="shared" si="8"/>
        <v>4.7660483350219322E-2</v>
      </c>
      <c r="O300">
        <f t="shared" si="9"/>
        <v>0.20711621540717093</v>
      </c>
      <c r="P300">
        <f>LN(_xll.ciqfunctions.udf.CIQ("XBI", "IQ_LASTSALEPRICE", WORKDAY(F300,-1))/_xll.ciqfunctions.udf.CIQ("XBI", "IQ_LASTSALEPRICE", WORKDAY(F300,1)))</f>
        <v>7.3268294580502583E-3</v>
      </c>
      <c r="Q300">
        <f>LN(_xll.ciqfunctions.udf.CIQ("XBI", "IQ_LASTSALEPRICE", WORKDAY(F300,-1))/_xll.ciqfunctions.udf.CIQ("XBI", "IQ_LASTSALEPRICE", WORKDAY(F300,5)))</f>
        <v>-9.944935934012139E-2</v>
      </c>
      <c r="R300">
        <f>_xll.ciqfunctions.udf.CIQ(A300, "IQ_SHORT_INTEREST_PERCENT", F300)</f>
        <v>5.0643700000000003</v>
      </c>
      <c r="S300">
        <f>_xll.ciqfunctions.udf.CIQ(A300, "IQ_BETA_1YR_RSQ", F300)</f>
        <v>0.13708000000000001</v>
      </c>
      <c r="T300">
        <f>_xll.ciqfunctions.udf.CIQ(A300, "IQ_VALUE_TRADED", F300)</f>
        <v>9.6081500000000002</v>
      </c>
    </row>
    <row r="301" spans="1:20" x14ac:dyDescent="0.3">
      <c r="A301" t="s">
        <v>989</v>
      </c>
      <c r="B301">
        <v>156.58000000000001</v>
      </c>
      <c r="C301" t="s">
        <v>990</v>
      </c>
      <c r="D301" t="s">
        <v>991</v>
      </c>
      <c r="E301" t="s">
        <v>160</v>
      </c>
      <c r="F301" s="1">
        <v>45342</v>
      </c>
      <c r="G301" t="s">
        <v>992</v>
      </c>
      <c r="I301">
        <f>_xll.ciqfunctions.udf.CIQ(A301, "IQ_MARKETCAP", F301)</f>
        <v>380247.99460999999</v>
      </c>
      <c r="J301">
        <f>_xll.ciqfunctions.udf.CIQ(A301, "IQ_PRICE_VOL_HIST_6MTH", F301)</f>
        <v>13.412800000000001</v>
      </c>
      <c r="K301">
        <f>_xll.ciqfunctions.udf.CIQ(A301, "IQ_LASTSALEPRICE", WORKDAY(F301,-1))</f>
        <v>156.55000000000001</v>
      </c>
      <c r="L301">
        <f>_xll.ciqfunctions.udf.CIQ(A301, "IQ_LASTSALEPRICE", F301)</f>
        <v>157.86000000000001</v>
      </c>
      <c r="M301">
        <f>_xll.ciqfunctions.udf.CIQ(A301, "IQ_LASTSALEPRICE", WORKDAY(F301,5))</f>
        <v>160.97999999999999</v>
      </c>
      <c r="N301">
        <f t="shared" si="8"/>
        <v>8.3331165078417459E-3</v>
      </c>
      <c r="O301">
        <f t="shared" si="9"/>
        <v>2.7904685893173038E-2</v>
      </c>
      <c r="P301">
        <f>LN(_xll.ciqfunctions.udf.CIQ("XBI", "IQ_LASTSALEPRICE", WORKDAY(F301,-1))/_xll.ciqfunctions.udf.CIQ("XBI", "IQ_LASTSALEPRICE", WORKDAY(F301,1)))</f>
        <v>7.3268294580502583E-3</v>
      </c>
      <c r="Q301">
        <f>LN(_xll.ciqfunctions.udf.CIQ("XBI", "IQ_LASTSALEPRICE", WORKDAY(F301,-1))/_xll.ciqfunctions.udf.CIQ("XBI", "IQ_LASTSALEPRICE", WORKDAY(F301,5)))</f>
        <v>-9.944935934012139E-2</v>
      </c>
      <c r="R301">
        <f>_xll.ciqfunctions.udf.CIQ(A301, "IQ_SHORT_INTEREST_PERCENT", F301)</f>
        <v>0.51073000000000002</v>
      </c>
      <c r="S301">
        <f>_xll.ciqfunctions.udf.CIQ(A301, "IQ_BETA_1YR_RSQ", F301)</f>
        <v>0.12424</v>
      </c>
      <c r="T301">
        <f>_xll.ciqfunctions.udf.CIQ(A301, "IQ_VALUE_TRADED", F301)</f>
        <v>1499.94499</v>
      </c>
    </row>
    <row r="302" spans="1:20" x14ac:dyDescent="0.3">
      <c r="A302" t="s">
        <v>146</v>
      </c>
      <c r="B302">
        <v>41.19</v>
      </c>
      <c r="C302" t="s">
        <v>993</v>
      </c>
      <c r="D302" t="s">
        <v>994</v>
      </c>
      <c r="E302" t="s">
        <v>36</v>
      </c>
      <c r="F302" s="1">
        <v>45343</v>
      </c>
      <c r="G302" t="s">
        <v>995</v>
      </c>
      <c r="I302">
        <f>_xll.ciqfunctions.udf.CIQ(A302, "IQ_MARKETCAP", F302)</f>
        <v>67401.330759999997</v>
      </c>
      <c r="J302">
        <f>_xll.ciqfunctions.udf.CIQ(A302, "IQ_PRICE_VOL_HIST_6MTH", F302)</f>
        <v>18.0092</v>
      </c>
      <c r="K302">
        <f>_xll.ciqfunctions.udf.CIQ(A302, "IQ_LASTSALEPRICE", WORKDAY(F302,-1))</f>
        <v>16.777999999999999</v>
      </c>
      <c r="L302">
        <f>_xll.ciqfunctions.udf.CIQ(A302, "IQ_LASTSALEPRICE", F302)</f>
        <v>16.61</v>
      </c>
      <c r="M302">
        <f>_xll.ciqfunctions.udf.CIQ(A302, "IQ_LASTSALEPRICE", WORKDAY(F302,5))</f>
        <v>16.698</v>
      </c>
      <c r="N302">
        <f t="shared" si="8"/>
        <v>-1.0063580798899255E-2</v>
      </c>
      <c r="O302">
        <f t="shared" si="9"/>
        <v>-4.7795526522940489E-3</v>
      </c>
      <c r="P302">
        <f>LN(_xll.ciqfunctions.udf.CIQ("XBI", "IQ_LASTSALEPRICE", WORKDAY(F302,-1))/_xll.ciqfunctions.udf.CIQ("XBI", "IQ_LASTSALEPRICE", WORKDAY(F302,1)))</f>
        <v>-1.8978750100702237E-2</v>
      </c>
      <c r="Q302">
        <f>LN(_xll.ciqfunctions.udf.CIQ("XBI", "IQ_LASTSALEPRICE", WORKDAY(F302,-1))/_xll.ciqfunctions.udf.CIQ("XBI", "IQ_LASTSALEPRICE", WORKDAY(F302,5)))</f>
        <v>-9.4443816310672071E-2</v>
      </c>
      <c r="R302">
        <f>_xll.ciqfunctions.udf.CIQ(A302, "IQ_SHORT_INTEREST_PERCENT", F302)</f>
        <v>0</v>
      </c>
      <c r="S302">
        <f>_xll.ciqfunctions.udf.CIQ(A302, "IQ_BETA_1YR_RSQ", F302)</f>
        <v>3.79E-3</v>
      </c>
      <c r="T302">
        <f>_xll.ciqfunctions.udf.CIQ(A302, "IQ_VALUE_TRADED", F302)</f>
        <v>83.185519999999997</v>
      </c>
    </row>
    <row r="303" spans="1:20" x14ac:dyDescent="0.3">
      <c r="A303" t="s">
        <v>996</v>
      </c>
      <c r="B303">
        <v>0.32</v>
      </c>
      <c r="C303" t="s">
        <v>997</v>
      </c>
      <c r="D303" t="s">
        <v>998</v>
      </c>
      <c r="E303" t="s">
        <v>22</v>
      </c>
      <c r="F303" s="1">
        <v>45343</v>
      </c>
      <c r="G303" t="s">
        <v>999</v>
      </c>
      <c r="H303">
        <v>1</v>
      </c>
      <c r="I303">
        <f>_xll.ciqfunctions.udf.CIQ(A303, "IQ_MARKETCAP", F303)</f>
        <v>8.3065099999999994</v>
      </c>
      <c r="J303">
        <f>_xll.ciqfunctions.udf.CIQ(A303, "IQ_PRICE_VOL_HIST_6MTH", F303)</f>
        <v>110.1532</v>
      </c>
      <c r="K303">
        <f>_xll.ciqfunctions.udf.CIQ(A303, "IQ_LASTSALEPRICE", WORKDAY(F303,-1))</f>
        <v>19.844999999999999</v>
      </c>
      <c r="L303">
        <f>_xll.ciqfunctions.udf.CIQ(A303, "IQ_LASTSALEPRICE", F303)</f>
        <v>15.755000000000001</v>
      </c>
      <c r="M303">
        <f>_xll.ciqfunctions.udf.CIQ(A303, "IQ_LASTSALEPRICE", WORKDAY(F303,5))</f>
        <v>13</v>
      </c>
      <c r="N303">
        <f t="shared" si="8"/>
        <v>-0.2307943110257907</v>
      </c>
      <c r="O303">
        <f t="shared" si="9"/>
        <v>-0.42300272877349199</v>
      </c>
      <c r="P303">
        <f>LN(_xll.ciqfunctions.udf.CIQ("XBI", "IQ_LASTSALEPRICE", WORKDAY(F303,-1))/_xll.ciqfunctions.udf.CIQ("XBI", "IQ_LASTSALEPRICE", WORKDAY(F303,1)))</f>
        <v>-1.8978750100702237E-2</v>
      </c>
      <c r="Q303">
        <f>LN(_xll.ciqfunctions.udf.CIQ("XBI", "IQ_LASTSALEPRICE", WORKDAY(F303,-1))/_xll.ciqfunctions.udf.CIQ("XBI", "IQ_LASTSALEPRICE", WORKDAY(F303,5)))</f>
        <v>-9.4443816310672071E-2</v>
      </c>
      <c r="R303">
        <f>_xll.ciqfunctions.udf.CIQ(A303, "IQ_SHORT_INTEREST_PERCENT", F303)</f>
        <v>0.68933999999999995</v>
      </c>
      <c r="S303">
        <f>_xll.ciqfunctions.udf.CIQ(A303, "IQ_BETA_1YR_RSQ", F303)</f>
        <v>1.1999999999999999E-3</v>
      </c>
      <c r="T303">
        <f>_xll.ciqfunctions.udf.CIQ(A303, "IQ_VALUE_TRADED", F303)</f>
        <v>6.5030000000000001</v>
      </c>
    </row>
    <row r="304" spans="1:20" x14ac:dyDescent="0.3">
      <c r="A304" t="s">
        <v>1000</v>
      </c>
      <c r="B304">
        <v>3.22</v>
      </c>
      <c r="C304" t="s">
        <v>1001</v>
      </c>
      <c r="D304" t="s">
        <v>1002</v>
      </c>
      <c r="E304" t="s">
        <v>76</v>
      </c>
      <c r="F304" s="1">
        <v>45343</v>
      </c>
      <c r="G304" t="s">
        <v>1003</v>
      </c>
      <c r="H304">
        <v>23</v>
      </c>
      <c r="I304">
        <f>_xll.ciqfunctions.udf.CIQ(A304, "IQ_MARKETCAP", F304)</f>
        <v>59.887349999999998</v>
      </c>
      <c r="J304">
        <f>_xll.ciqfunctions.udf.CIQ(A304, "IQ_PRICE_VOL_HIST_6MTH", F304)</f>
        <v>103.9678</v>
      </c>
      <c r="K304">
        <f>_xll.ciqfunctions.udf.CIQ(A304, "IQ_LASTSALEPRICE", WORKDAY(F304,-1))</f>
        <v>3.27</v>
      </c>
      <c r="L304">
        <f>_xll.ciqfunctions.udf.CIQ(A304, "IQ_LASTSALEPRICE", F304)</f>
        <v>3.22</v>
      </c>
      <c r="M304">
        <f>_xll.ciqfunctions.udf.CIQ(A304, "IQ_LASTSALEPRICE", WORKDAY(F304,5))</f>
        <v>2.92</v>
      </c>
      <c r="N304">
        <f t="shared" si="8"/>
        <v>-1.5408625352845068E-2</v>
      </c>
      <c r="O304">
        <f t="shared" si="9"/>
        <v>-0.11320636862897163</v>
      </c>
      <c r="P304">
        <f>LN(_xll.ciqfunctions.udf.CIQ("XBI", "IQ_LASTSALEPRICE", WORKDAY(F304,-1))/_xll.ciqfunctions.udf.CIQ("XBI", "IQ_LASTSALEPRICE", WORKDAY(F304,1)))</f>
        <v>-1.8978750100702237E-2</v>
      </c>
      <c r="Q304">
        <f>LN(_xll.ciqfunctions.udf.CIQ("XBI", "IQ_LASTSALEPRICE", WORKDAY(F304,-1))/_xll.ciqfunctions.udf.CIQ("XBI", "IQ_LASTSALEPRICE", WORKDAY(F304,5)))</f>
        <v>-9.4443816310672071E-2</v>
      </c>
      <c r="R304">
        <f>_xll.ciqfunctions.udf.CIQ(A304, "IQ_SHORT_INTEREST_PERCENT", F304)</f>
        <v>0.86317999999999995</v>
      </c>
      <c r="S304">
        <f>_xll.ciqfunctions.udf.CIQ(A304, "IQ_BETA_1YR_RSQ", F304)</f>
        <v>2.1770000000000001E-2</v>
      </c>
      <c r="T304">
        <f>_xll.ciqfunctions.udf.CIQ(A304, "IQ_VALUE_TRADED", F304)</f>
        <v>0.16829</v>
      </c>
    </row>
    <row r="305" spans="1:20" x14ac:dyDescent="0.3">
      <c r="A305" t="s">
        <v>1004</v>
      </c>
      <c r="B305">
        <v>1.25</v>
      </c>
      <c r="C305" t="s">
        <v>1005</v>
      </c>
      <c r="D305" t="s">
        <v>758</v>
      </c>
      <c r="E305" t="s">
        <v>197</v>
      </c>
      <c r="F305" s="1">
        <v>45343</v>
      </c>
      <c r="G305" t="s">
        <v>1006</v>
      </c>
      <c r="H305">
        <v>23</v>
      </c>
      <c r="I305">
        <f>_xll.ciqfunctions.udf.CIQ(A305, "IQ_MARKETCAP", F305)</f>
        <v>17.082550000000001</v>
      </c>
      <c r="J305">
        <f>_xll.ciqfunctions.udf.CIQ(A305, "IQ_PRICE_VOL_HIST_6MTH", F305)</f>
        <v>126.47369999999999</v>
      </c>
      <c r="K305">
        <f>_xll.ciqfunctions.udf.CIQ(A305, "IQ_LASTSALEPRICE", WORKDAY(F305,-1))</f>
        <v>1.37</v>
      </c>
      <c r="L305">
        <f>_xll.ciqfunctions.udf.CIQ(A305, "IQ_LASTSALEPRICE", F305)</f>
        <v>1.25</v>
      </c>
      <c r="M305">
        <f>_xll.ciqfunctions.udf.CIQ(A305, "IQ_LASTSALEPRICE", WORKDAY(F305,5))</f>
        <v>1.8</v>
      </c>
      <c r="N305">
        <f t="shared" si="8"/>
        <v>-9.1667188525823923E-2</v>
      </c>
      <c r="O305">
        <f t="shared" si="9"/>
        <v>0.2729759250620854</v>
      </c>
      <c r="P305">
        <f>LN(_xll.ciqfunctions.udf.CIQ("XBI", "IQ_LASTSALEPRICE", WORKDAY(F305,-1))/_xll.ciqfunctions.udf.CIQ("XBI", "IQ_LASTSALEPRICE", WORKDAY(F305,1)))</f>
        <v>-1.8978750100702237E-2</v>
      </c>
      <c r="Q305">
        <f>LN(_xll.ciqfunctions.udf.CIQ("XBI", "IQ_LASTSALEPRICE", WORKDAY(F305,-1))/_xll.ciqfunctions.udf.CIQ("XBI", "IQ_LASTSALEPRICE", WORKDAY(F305,5)))</f>
        <v>-9.4443816310672071E-2</v>
      </c>
      <c r="R305">
        <f>_xll.ciqfunctions.udf.CIQ(A305, "IQ_SHORT_INTEREST_PERCENT", F305)</f>
        <v>0.96672999999999998</v>
      </c>
      <c r="S305">
        <f>_xll.ciqfunctions.udf.CIQ(A305, "IQ_BETA_1YR_RSQ", F305)</f>
        <v>5.7680000000000002E-2</v>
      </c>
      <c r="T305">
        <f>_xll.ciqfunctions.udf.CIQ(A305, "IQ_VALUE_TRADED", F305)</f>
        <v>2.831</v>
      </c>
    </row>
    <row r="306" spans="1:20" x14ac:dyDescent="0.3">
      <c r="A306" t="s">
        <v>1007</v>
      </c>
      <c r="B306">
        <v>1.1200000000000001</v>
      </c>
      <c r="C306" t="s">
        <v>1008</v>
      </c>
      <c r="D306" t="s">
        <v>104</v>
      </c>
      <c r="E306" t="s">
        <v>89</v>
      </c>
      <c r="F306" s="1">
        <v>45344</v>
      </c>
      <c r="G306" t="s">
        <v>1009</v>
      </c>
      <c r="H306">
        <v>6</v>
      </c>
      <c r="I306">
        <f>_xll.ciqfunctions.udf.CIQ(A306, "IQ_MARKETCAP", F306)</f>
        <v>16.650369999999999</v>
      </c>
      <c r="J306">
        <f>_xll.ciqfunctions.udf.CIQ(A306, "IQ_PRICE_VOL_HIST_6MTH", F306)</f>
        <v>170.072</v>
      </c>
      <c r="K306">
        <f>_xll.ciqfunctions.udf.CIQ(A306, "IQ_LASTSALEPRICE", WORKDAY(F306,-1))</f>
        <v>2.85</v>
      </c>
      <c r="L306">
        <f>_xll.ciqfunctions.udf.CIQ(A306, "IQ_LASTSALEPRICE", F306)</f>
        <v>5.6</v>
      </c>
      <c r="M306">
        <f>_xll.ciqfunctions.udf.CIQ(A306, "IQ_LASTSALEPRICE", WORKDAY(F306,5))</f>
        <v>4.1500000000000004</v>
      </c>
      <c r="N306">
        <f t="shared" si="8"/>
        <v>0.67544760346054433</v>
      </c>
      <c r="O306">
        <f t="shared" si="9"/>
        <v>0.37578933996204783</v>
      </c>
      <c r="P306">
        <f>LN(_xll.ciqfunctions.udf.CIQ("XBI", "IQ_LASTSALEPRICE", WORKDAY(F306,-1))/_xll.ciqfunctions.udf.CIQ("XBI", "IQ_LASTSALEPRICE", WORKDAY(F306,1)))</f>
        <v>-2.4357576372988445E-2</v>
      </c>
      <c r="Q306">
        <f>LN(_xll.ciqfunctions.udf.CIQ("XBI", "IQ_LASTSALEPRICE", WORKDAY(F306,-1))/_xll.ciqfunctions.udf.CIQ("XBI", "IQ_LASTSALEPRICE", WORKDAY(F306,5)))</f>
        <v>-6.2359767848284897E-2</v>
      </c>
      <c r="R306">
        <f>_xll.ciqfunctions.udf.CIQ(A306, "IQ_SHORT_INTEREST_PERCENT", F306)</f>
        <v>0.14477000000000001</v>
      </c>
      <c r="S306">
        <f>_xll.ciqfunctions.udf.CIQ(A306, "IQ_BETA_1YR_RSQ", F306)</f>
        <v>9.7999999999999997E-3</v>
      </c>
      <c r="T306">
        <f>_xll.ciqfunctions.udf.CIQ(A306, "IQ_VALUE_TRADED", F306)</f>
        <v>171.73254</v>
      </c>
    </row>
    <row r="307" spans="1:20" x14ac:dyDescent="0.3">
      <c r="A307" t="s">
        <v>1010</v>
      </c>
      <c r="B307">
        <v>2.7</v>
      </c>
      <c r="C307" t="s">
        <v>1011</v>
      </c>
      <c r="D307" t="s">
        <v>1012</v>
      </c>
      <c r="E307" t="s">
        <v>22</v>
      </c>
      <c r="F307" s="1">
        <v>45344</v>
      </c>
      <c r="G307" t="s">
        <v>1013</v>
      </c>
      <c r="H307">
        <v>59</v>
      </c>
      <c r="I307">
        <f>_xll.ciqfunctions.udf.CIQ(A307, "IQ_MARKETCAP", F307)</f>
        <v>0</v>
      </c>
      <c r="J307">
        <f>_xll.ciqfunctions.udf.CIQ(A307, "IQ_PRICE_VOL_HIST_6MTH", F307)</f>
        <v>0</v>
      </c>
      <c r="K307">
        <f>_xll.ciqfunctions.udf.CIQ(A307, "IQ_LASTSALEPRICE", WORKDAY(F307,-1))</f>
        <v>0</v>
      </c>
      <c r="L307">
        <f>_xll.ciqfunctions.udf.CIQ(A307, "IQ_LASTSALEPRICE", F307)</f>
        <v>0</v>
      </c>
      <c r="M307">
        <f>_xll.ciqfunctions.udf.CIQ(A307, "IQ_LASTSALEPRICE", WORKDAY(F307,5))</f>
        <v>0</v>
      </c>
      <c r="N307" t="e">
        <f t="shared" si="8"/>
        <v>#DIV/0!</v>
      </c>
      <c r="O307" t="e">
        <f t="shared" si="9"/>
        <v>#DIV/0!</v>
      </c>
      <c r="P307">
        <f>LN(_xll.ciqfunctions.udf.CIQ("XBI", "IQ_LASTSALEPRICE", WORKDAY(F307,-1))/_xll.ciqfunctions.udf.CIQ("XBI", "IQ_LASTSALEPRICE", WORKDAY(F307,1)))</f>
        <v>-2.4357576372988445E-2</v>
      </c>
      <c r="Q307">
        <f>LN(_xll.ciqfunctions.udf.CIQ("XBI", "IQ_LASTSALEPRICE", WORKDAY(F307,-1))/_xll.ciqfunctions.udf.CIQ("XBI", "IQ_LASTSALEPRICE", WORKDAY(F307,5)))</f>
        <v>-6.2359767848284897E-2</v>
      </c>
      <c r="R307">
        <f>_xll.ciqfunctions.udf.CIQ(A307, "IQ_SHORT_INTEREST_PERCENT", F307)</f>
        <v>0</v>
      </c>
      <c r="S307">
        <f>_xll.ciqfunctions.udf.CIQ(A307, "IQ_BETA_1YR_RSQ", F307)</f>
        <v>0</v>
      </c>
      <c r="T307">
        <f>_xll.ciqfunctions.udf.CIQ(A307, "IQ_VALUE_TRADED", F307)</f>
        <v>0</v>
      </c>
    </row>
    <row r="308" spans="1:20" x14ac:dyDescent="0.3">
      <c r="A308" t="s">
        <v>1014</v>
      </c>
      <c r="B308">
        <v>31.54</v>
      </c>
      <c r="C308" t="s">
        <v>1015</v>
      </c>
      <c r="D308" t="s">
        <v>1016</v>
      </c>
      <c r="E308" t="s">
        <v>124</v>
      </c>
      <c r="F308" s="1">
        <v>45344</v>
      </c>
      <c r="G308" t="s">
        <v>1017</v>
      </c>
      <c r="H308">
        <v>42</v>
      </c>
      <c r="I308">
        <f>_xll.ciqfunctions.udf.CIQ(A308, "IQ_MARKETCAP", F308)</f>
        <v>1044.1194599999999</v>
      </c>
      <c r="J308">
        <f>_xll.ciqfunctions.udf.CIQ(A308, "IQ_PRICE_VOL_HIST_6MTH", F308)</f>
        <v>59.218400000000003</v>
      </c>
      <c r="K308">
        <f>_xll.ciqfunctions.udf.CIQ(A308, "IQ_LASTSALEPRICE", WORKDAY(F308,-1))</f>
        <v>30.13</v>
      </c>
      <c r="L308">
        <f>_xll.ciqfunctions.udf.CIQ(A308, "IQ_LASTSALEPRICE", F308)</f>
        <v>31.54</v>
      </c>
      <c r="M308">
        <f>_xll.ciqfunctions.udf.CIQ(A308, "IQ_LASTSALEPRICE", WORKDAY(F308,5))</f>
        <v>38.22</v>
      </c>
      <c r="N308">
        <f t="shared" si="8"/>
        <v>4.5735228392682362E-2</v>
      </c>
      <c r="O308">
        <f t="shared" si="9"/>
        <v>0.23783758566991708</v>
      </c>
      <c r="P308">
        <f>LN(_xll.ciqfunctions.udf.CIQ("XBI", "IQ_LASTSALEPRICE", WORKDAY(F308,-1))/_xll.ciqfunctions.udf.CIQ("XBI", "IQ_LASTSALEPRICE", WORKDAY(F308,1)))</f>
        <v>-2.4357576372988445E-2</v>
      </c>
      <c r="Q308">
        <f>LN(_xll.ciqfunctions.udf.CIQ("XBI", "IQ_LASTSALEPRICE", WORKDAY(F308,-1))/_xll.ciqfunctions.udf.CIQ("XBI", "IQ_LASTSALEPRICE", WORKDAY(F308,5)))</f>
        <v>-6.2359767848284897E-2</v>
      </c>
      <c r="R308">
        <f>_xll.ciqfunctions.udf.CIQ(A308, "IQ_SHORT_INTEREST_PERCENT", F308)</f>
        <v>16.403780000000001</v>
      </c>
      <c r="S308">
        <f>_xll.ciqfunctions.udf.CIQ(A308, "IQ_BETA_1YR_RSQ", F308)</f>
        <v>5.6270000000000001E-2</v>
      </c>
      <c r="T308">
        <f>_xll.ciqfunctions.udf.CIQ(A308, "IQ_VALUE_TRADED", F308)</f>
        <v>26.205670000000001</v>
      </c>
    </row>
    <row r="309" spans="1:20" x14ac:dyDescent="0.3">
      <c r="A309" t="s">
        <v>29</v>
      </c>
      <c r="B309">
        <v>10.67</v>
      </c>
      <c r="C309" t="s">
        <v>1018</v>
      </c>
      <c r="D309" t="s">
        <v>1019</v>
      </c>
      <c r="E309" t="s">
        <v>89</v>
      </c>
      <c r="F309" s="1">
        <v>45344</v>
      </c>
      <c r="G309" t="s">
        <v>1020</v>
      </c>
      <c r="H309">
        <v>3</v>
      </c>
      <c r="I309">
        <f>_xll.ciqfunctions.udf.CIQ(A309, "IQ_MARKETCAP", F309)</f>
        <v>5.3048200000000003</v>
      </c>
      <c r="J309">
        <f>_xll.ciqfunctions.udf.CIQ(A309, "IQ_PRICE_VOL_HIST_6MTH", F309)</f>
        <v>169.26089999999999</v>
      </c>
      <c r="K309">
        <f>_xll.ciqfunctions.udf.CIQ(A309, "IQ_LASTSALEPRICE", WORKDAY(F309,-1))</f>
        <v>11.205030000000001</v>
      </c>
      <c r="L309">
        <f>_xll.ciqfunctions.udf.CIQ(A309, "IQ_LASTSALEPRICE", F309)</f>
        <v>10.66503</v>
      </c>
      <c r="M309">
        <f>_xll.ciqfunctions.udf.CIQ(A309, "IQ_LASTSALEPRICE", WORKDAY(F309,5))</f>
        <v>11.37753</v>
      </c>
      <c r="N309">
        <f t="shared" si="8"/>
        <v>-4.9392619766598152E-2</v>
      </c>
      <c r="O309">
        <f t="shared" si="9"/>
        <v>1.5277573062830629E-2</v>
      </c>
      <c r="P309">
        <f>LN(_xll.ciqfunctions.udf.CIQ("XBI", "IQ_LASTSALEPRICE", WORKDAY(F309,-1))/_xll.ciqfunctions.udf.CIQ("XBI", "IQ_LASTSALEPRICE", WORKDAY(F309,1)))</f>
        <v>-2.4357576372988445E-2</v>
      </c>
      <c r="Q309">
        <f>LN(_xll.ciqfunctions.udf.CIQ("XBI", "IQ_LASTSALEPRICE", WORKDAY(F309,-1))/_xll.ciqfunctions.udf.CIQ("XBI", "IQ_LASTSALEPRICE", WORKDAY(F309,5)))</f>
        <v>-6.2359767848284897E-2</v>
      </c>
      <c r="R309">
        <f>_xll.ciqfunctions.udf.CIQ(A309, "IQ_SHORT_INTEREST_PERCENT", F309)</f>
        <v>1.81549</v>
      </c>
      <c r="S309">
        <f>_xll.ciqfunctions.udf.CIQ(A309, "IQ_BETA_1YR_RSQ", F309)</f>
        <v>2.3900000000000002E-3</v>
      </c>
      <c r="T309">
        <f>_xll.ciqfunctions.udf.CIQ(A309, "IQ_VALUE_TRADED", F309)</f>
        <v>0.29388999999999998</v>
      </c>
    </row>
    <row r="310" spans="1:20" x14ac:dyDescent="0.3">
      <c r="A310" t="s">
        <v>1021</v>
      </c>
      <c r="B310">
        <v>27.78</v>
      </c>
      <c r="C310" t="s">
        <v>1022</v>
      </c>
      <c r="D310" t="s">
        <v>1023</v>
      </c>
      <c r="E310" t="s">
        <v>76</v>
      </c>
      <c r="F310" s="1">
        <v>45344</v>
      </c>
      <c r="G310" t="s">
        <v>1024</v>
      </c>
      <c r="H310">
        <v>54</v>
      </c>
      <c r="I310">
        <f>_xll.ciqfunctions.udf.CIQ(A310, "IQ_MARKETCAP", F310)</f>
        <v>1447.57899</v>
      </c>
      <c r="J310">
        <f>_xll.ciqfunctions.udf.CIQ(A310, "IQ_PRICE_VOL_HIST_6MTH", F310)</f>
        <v>75.608500000000006</v>
      </c>
      <c r="K310">
        <f>_xll.ciqfunctions.udf.CIQ(A310, "IQ_LASTSALEPRICE", WORKDAY(F310,-1))</f>
        <v>27.81</v>
      </c>
      <c r="L310">
        <f>_xll.ciqfunctions.udf.CIQ(A310, "IQ_LASTSALEPRICE", F310)</f>
        <v>27.78</v>
      </c>
      <c r="M310">
        <f>_xll.ciqfunctions.udf.CIQ(A310, "IQ_LASTSALEPRICE", WORKDAY(F310,5))</f>
        <v>22.94</v>
      </c>
      <c r="N310">
        <f t="shared" si="8"/>
        <v>-1.0793309196756831E-3</v>
      </c>
      <c r="O310">
        <f t="shared" si="9"/>
        <v>-0.19251355654464877</v>
      </c>
      <c r="P310">
        <f>LN(_xll.ciqfunctions.udf.CIQ("XBI", "IQ_LASTSALEPRICE", WORKDAY(F310,-1))/_xll.ciqfunctions.udf.CIQ("XBI", "IQ_LASTSALEPRICE", WORKDAY(F310,1)))</f>
        <v>-2.4357576372988445E-2</v>
      </c>
      <c r="Q310">
        <f>LN(_xll.ciqfunctions.udf.CIQ("XBI", "IQ_LASTSALEPRICE", WORKDAY(F310,-1))/_xll.ciqfunctions.udf.CIQ("XBI", "IQ_LASTSALEPRICE", WORKDAY(F310,5)))</f>
        <v>-6.2359767848284897E-2</v>
      </c>
      <c r="R310">
        <f>_xll.ciqfunctions.udf.CIQ(A310, "IQ_SHORT_INTEREST_PERCENT", F310)</f>
        <v>0.40738999999999997</v>
      </c>
      <c r="S310">
        <f>_xll.ciqfunctions.udf.CIQ(A310, "IQ_BETA_1YR_RSQ", F310)</f>
        <v>0.14888999999999999</v>
      </c>
      <c r="T310">
        <f>_xll.ciqfunctions.udf.CIQ(A310, "IQ_VALUE_TRADED", F310)</f>
        <v>2.28979</v>
      </c>
    </row>
    <row r="311" spans="1:20" x14ac:dyDescent="0.3">
      <c r="A311" t="s">
        <v>1025</v>
      </c>
      <c r="B311">
        <v>6.74</v>
      </c>
      <c r="C311" t="s">
        <v>1026</v>
      </c>
      <c r="D311" t="s">
        <v>594</v>
      </c>
      <c r="E311" t="s">
        <v>36</v>
      </c>
      <c r="F311" s="1">
        <v>45344</v>
      </c>
      <c r="G311" t="s">
        <v>1027</v>
      </c>
      <c r="H311">
        <v>31</v>
      </c>
      <c r="I311">
        <f>_xll.ciqfunctions.udf.CIQ(A311, "IQ_MARKETCAP", F311)</f>
        <v>187.13093000000001</v>
      </c>
      <c r="J311">
        <f>_xll.ciqfunctions.udf.CIQ(A311, "IQ_PRICE_VOL_HIST_6MTH", F311)</f>
        <v>73.983099999999993</v>
      </c>
      <c r="K311">
        <f>_xll.ciqfunctions.udf.CIQ(A311, "IQ_LASTSALEPRICE", WORKDAY(F311,-1))</f>
        <v>6.66</v>
      </c>
      <c r="L311">
        <f>_xll.ciqfunctions.udf.CIQ(A311, "IQ_LASTSALEPRICE", F311)</f>
        <v>6.74</v>
      </c>
      <c r="M311">
        <f>_xll.ciqfunctions.udf.CIQ(A311, "IQ_LASTSALEPRICE", WORKDAY(F311,5))</f>
        <v>8.5299999999999994</v>
      </c>
      <c r="N311">
        <f t="shared" si="8"/>
        <v>1.1940440371917849E-2</v>
      </c>
      <c r="O311">
        <f t="shared" si="9"/>
        <v>0.24746987695128994</v>
      </c>
      <c r="P311">
        <f>LN(_xll.ciqfunctions.udf.CIQ("XBI", "IQ_LASTSALEPRICE", WORKDAY(F311,-1))/_xll.ciqfunctions.udf.CIQ("XBI", "IQ_LASTSALEPRICE", WORKDAY(F311,1)))</f>
        <v>-2.4357576372988445E-2</v>
      </c>
      <c r="Q311">
        <f>LN(_xll.ciqfunctions.udf.CIQ("XBI", "IQ_LASTSALEPRICE", WORKDAY(F311,-1))/_xll.ciqfunctions.udf.CIQ("XBI", "IQ_LASTSALEPRICE", WORKDAY(F311,5)))</f>
        <v>-6.2359767848284897E-2</v>
      </c>
      <c r="R311">
        <f>_xll.ciqfunctions.udf.CIQ(A311, "IQ_SHORT_INTEREST_PERCENT", F311)</f>
        <v>6.6645200000000004</v>
      </c>
      <c r="S311">
        <f>_xll.ciqfunctions.udf.CIQ(A311, "IQ_BETA_1YR_RSQ", F311)</f>
        <v>8.5919999999999996E-2</v>
      </c>
      <c r="T311">
        <f>_xll.ciqfunctions.udf.CIQ(A311, "IQ_VALUE_TRADED", F311)</f>
        <v>0.94735000000000003</v>
      </c>
    </row>
    <row r="312" spans="1:20" x14ac:dyDescent="0.3">
      <c r="A312" t="s">
        <v>1028</v>
      </c>
      <c r="B312">
        <v>0.36</v>
      </c>
      <c r="C312" t="s">
        <v>1029</v>
      </c>
      <c r="D312" t="s">
        <v>1030</v>
      </c>
      <c r="E312" t="s">
        <v>17</v>
      </c>
      <c r="F312" s="1">
        <v>45344</v>
      </c>
      <c r="G312" t="s">
        <v>1031</v>
      </c>
      <c r="H312">
        <v>154</v>
      </c>
      <c r="I312">
        <f>_xll.ciqfunctions.udf.CIQ(A312, "IQ_MARKETCAP", F312)</f>
        <v>47.550910000000002</v>
      </c>
      <c r="J312">
        <f>_xll.ciqfunctions.udf.CIQ(A312, "IQ_PRICE_VOL_HIST_6MTH", F312)</f>
        <v>0</v>
      </c>
      <c r="K312">
        <f>_xll.ciqfunctions.udf.CIQ(A312, "IQ_LASTSALEPRICE", WORKDAY(F312,-1))</f>
        <v>0</v>
      </c>
      <c r="L312">
        <f>_xll.ciqfunctions.udf.CIQ(A312, "IQ_LASTSALEPRICE", F312)</f>
        <v>0</v>
      </c>
      <c r="M312">
        <f>_xll.ciqfunctions.udf.CIQ(A312, "IQ_LASTSALEPRICE", WORKDAY(F312,5))</f>
        <v>0</v>
      </c>
      <c r="N312" t="e">
        <f t="shared" si="8"/>
        <v>#DIV/0!</v>
      </c>
      <c r="O312" t="e">
        <f t="shared" si="9"/>
        <v>#DIV/0!</v>
      </c>
      <c r="P312">
        <f>LN(_xll.ciqfunctions.udf.CIQ("XBI", "IQ_LASTSALEPRICE", WORKDAY(F312,-1))/_xll.ciqfunctions.udf.CIQ("XBI", "IQ_LASTSALEPRICE", WORKDAY(F312,1)))</f>
        <v>-2.4357576372988445E-2</v>
      </c>
      <c r="Q312">
        <f>LN(_xll.ciqfunctions.udf.CIQ("XBI", "IQ_LASTSALEPRICE", WORKDAY(F312,-1))/_xll.ciqfunctions.udf.CIQ("XBI", "IQ_LASTSALEPRICE", WORKDAY(F312,5)))</f>
        <v>-6.2359767848284897E-2</v>
      </c>
      <c r="R312">
        <f>_xll.ciqfunctions.udf.CIQ(A312, "IQ_SHORT_INTEREST_PERCENT", F312)</f>
        <v>0</v>
      </c>
      <c r="S312">
        <f>_xll.ciqfunctions.udf.CIQ(A312, "IQ_BETA_1YR_RSQ", F312)</f>
        <v>0</v>
      </c>
      <c r="T312">
        <f>_xll.ciqfunctions.udf.CIQ(A312, "IQ_VALUE_TRADED", F312)</f>
        <v>0</v>
      </c>
    </row>
    <row r="313" spans="1:20" x14ac:dyDescent="0.3">
      <c r="A313" t="s">
        <v>1032</v>
      </c>
      <c r="B313">
        <v>5.77</v>
      </c>
      <c r="C313" t="s">
        <v>1033</v>
      </c>
      <c r="D313" t="s">
        <v>188</v>
      </c>
      <c r="E313" t="s">
        <v>76</v>
      </c>
      <c r="F313" s="1">
        <v>45344</v>
      </c>
      <c r="G313" t="s">
        <v>1034</v>
      </c>
      <c r="H313">
        <v>71</v>
      </c>
      <c r="I313">
        <f>_xll.ciqfunctions.udf.CIQ(A313, "IQ_MARKETCAP", F313)</f>
        <v>340.58539000000002</v>
      </c>
      <c r="J313">
        <f>_xll.ciqfunctions.udf.CIQ(A313, "IQ_PRICE_VOL_HIST_6MTH", F313)</f>
        <v>256.68209999999999</v>
      </c>
      <c r="K313">
        <f>_xll.ciqfunctions.udf.CIQ(A313, "IQ_LASTSALEPRICE", WORKDAY(F313,-1))</f>
        <v>5.04</v>
      </c>
      <c r="L313">
        <f>_xll.ciqfunctions.udf.CIQ(A313, "IQ_LASTSALEPRICE", F313)</f>
        <v>5.77</v>
      </c>
      <c r="M313">
        <f>_xll.ciqfunctions.udf.CIQ(A313, "IQ_LASTSALEPRICE", WORKDAY(F313,5))</f>
        <v>7.08</v>
      </c>
      <c r="N313">
        <f t="shared" si="8"/>
        <v>0.13526599843673087</v>
      </c>
      <c r="O313">
        <f t="shared" si="9"/>
        <v>0.33986782562235107</v>
      </c>
      <c r="P313">
        <f>LN(_xll.ciqfunctions.udf.CIQ("XBI", "IQ_LASTSALEPRICE", WORKDAY(F313,-1))/_xll.ciqfunctions.udf.CIQ("XBI", "IQ_LASTSALEPRICE", WORKDAY(F313,1)))</f>
        <v>-2.4357576372988445E-2</v>
      </c>
      <c r="Q313">
        <f>LN(_xll.ciqfunctions.udf.CIQ("XBI", "IQ_LASTSALEPRICE", WORKDAY(F313,-1))/_xll.ciqfunctions.udf.CIQ("XBI", "IQ_LASTSALEPRICE", WORKDAY(F313,5)))</f>
        <v>-6.2359767848284897E-2</v>
      </c>
      <c r="R313">
        <f>_xll.ciqfunctions.udf.CIQ(A313, "IQ_SHORT_INTEREST_PERCENT", F313)</f>
        <v>8.2329899999999991</v>
      </c>
      <c r="S313">
        <f>_xll.ciqfunctions.udf.CIQ(A313, "IQ_BETA_1YR_RSQ", F313)</f>
        <v>1.49E-2</v>
      </c>
      <c r="T313">
        <f>_xll.ciqfunctions.udf.CIQ(A313, "IQ_VALUE_TRADED", F313)</f>
        <v>81.754959999999997</v>
      </c>
    </row>
    <row r="314" spans="1:20" x14ac:dyDescent="0.3">
      <c r="A314" t="s">
        <v>385</v>
      </c>
      <c r="B314">
        <v>981.2</v>
      </c>
      <c r="C314" t="s">
        <v>1035</v>
      </c>
      <c r="D314" t="s">
        <v>140</v>
      </c>
      <c r="E314" t="s">
        <v>1036</v>
      </c>
      <c r="F314" s="1">
        <v>45345</v>
      </c>
      <c r="G314" t="s">
        <v>1037</v>
      </c>
      <c r="H314">
        <v>105</v>
      </c>
      <c r="I314">
        <f>_xll.ciqfunctions.udf.CIQ(A314, "IQ_MARKETCAP", F314)</f>
        <v>105441.61236</v>
      </c>
      <c r="J314">
        <f>_xll.ciqfunctions.udf.CIQ(A314, "IQ_PRICE_VOL_HIST_6MTH", F314)</f>
        <v>16.847000000000001</v>
      </c>
      <c r="K314">
        <f>_xll.ciqfunctions.udf.CIQ(A314, "IQ_LASTSALEPRICE", WORKDAY(F314,-1))</f>
        <v>964.89</v>
      </c>
      <c r="L314">
        <f>_xll.ciqfunctions.udf.CIQ(A314, "IQ_LASTSALEPRICE", F314)</f>
        <v>981.2</v>
      </c>
      <c r="M314">
        <f>_xll.ciqfunctions.udf.CIQ(A314, "IQ_LASTSALEPRICE", WORKDAY(F314,5))</f>
        <v>982.82</v>
      </c>
      <c r="N314">
        <f t="shared" si="8"/>
        <v>1.6762207179966546E-2</v>
      </c>
      <c r="O314">
        <f t="shared" si="9"/>
        <v>1.8411885255947572E-2</v>
      </c>
      <c r="P314">
        <f>LN(_xll.ciqfunctions.udf.CIQ("XBI", "IQ_LASTSALEPRICE", WORKDAY(F314,-1))/_xll.ciqfunctions.udf.CIQ("XBI", "IQ_LASTSALEPRICE", WORKDAY(F314,1)))</f>
        <v>-3.3320749302146825E-2</v>
      </c>
      <c r="Q314">
        <f>LN(_xll.ciqfunctions.udf.CIQ("XBI", "IQ_LASTSALEPRICE", WORKDAY(F314,-1))/_xll.ciqfunctions.udf.CIQ("XBI", "IQ_LASTSALEPRICE", WORKDAY(F314,5)))</f>
        <v>-7.5465066209969844E-2</v>
      </c>
      <c r="R314">
        <f>_xll.ciqfunctions.udf.CIQ(A314, "IQ_SHORT_INTEREST_PERCENT", F314)</f>
        <v>1.16344</v>
      </c>
      <c r="S314">
        <f>_xll.ciqfunctions.udf.CIQ(A314, "IQ_BETA_1YR_RSQ", F314)</f>
        <v>0.13894999999999999</v>
      </c>
      <c r="T314">
        <f>_xll.ciqfunctions.udf.CIQ(A314, "IQ_VALUE_TRADED", F314)</f>
        <v>431.35613000000001</v>
      </c>
    </row>
    <row r="315" spans="1:20" x14ac:dyDescent="0.3">
      <c r="A315" t="s">
        <v>749</v>
      </c>
      <c r="B315">
        <v>1.49</v>
      </c>
      <c r="C315" t="s">
        <v>1038</v>
      </c>
      <c r="D315" t="s">
        <v>218</v>
      </c>
      <c r="E315" t="s">
        <v>89</v>
      </c>
      <c r="F315" s="1">
        <v>45345</v>
      </c>
      <c r="G315" t="s">
        <v>1039</v>
      </c>
      <c r="I315">
        <f>_xll.ciqfunctions.udf.CIQ(A315, "IQ_MARKETCAP", F315)</f>
        <v>3.90306</v>
      </c>
      <c r="J315">
        <f>_xll.ciqfunctions.udf.CIQ(A315, "IQ_PRICE_VOL_HIST_6MTH", F315)</f>
        <v>167.28290000000001</v>
      </c>
      <c r="K315">
        <f>_xll.ciqfunctions.udf.CIQ(A315, "IQ_LASTSALEPRICE", WORKDAY(F315,-1))</f>
        <v>385</v>
      </c>
      <c r="L315">
        <f>_xll.ciqfunctions.udf.CIQ(A315, "IQ_LASTSALEPRICE", F315)</f>
        <v>372.5</v>
      </c>
      <c r="M315">
        <f>_xll.ciqfunctions.udf.CIQ(A315, "IQ_LASTSALEPRICE", WORKDAY(F315,5))</f>
        <v>340</v>
      </c>
      <c r="N315">
        <f t="shared" si="8"/>
        <v>-3.3006296468169972E-2</v>
      </c>
      <c r="O315">
        <f t="shared" si="9"/>
        <v>-0.12429771667757719</v>
      </c>
      <c r="P315">
        <f>LN(_xll.ciqfunctions.udf.CIQ("XBI", "IQ_LASTSALEPRICE", WORKDAY(F315,-1))/_xll.ciqfunctions.udf.CIQ("XBI", "IQ_LASTSALEPRICE", WORKDAY(F315,1)))</f>
        <v>-3.3320749302146825E-2</v>
      </c>
      <c r="Q315">
        <f>LN(_xll.ciqfunctions.udf.CIQ("XBI", "IQ_LASTSALEPRICE", WORKDAY(F315,-1))/_xll.ciqfunctions.udf.CIQ("XBI", "IQ_LASTSALEPRICE", WORKDAY(F315,5)))</f>
        <v>-7.5465066209969844E-2</v>
      </c>
      <c r="R315">
        <f>_xll.ciqfunctions.udf.CIQ(A315, "IQ_SHORT_INTEREST_PERCENT", F315)</f>
        <v>1.78874</v>
      </c>
      <c r="S315">
        <f>_xll.ciqfunctions.udf.CIQ(A315, "IQ_BETA_1YR_RSQ", F315)</f>
        <v>0</v>
      </c>
      <c r="T315">
        <f>_xll.ciqfunctions.udf.CIQ(A315, "IQ_VALUE_TRADED", F315)</f>
        <v>6.1574299999999997</v>
      </c>
    </row>
    <row r="316" spans="1:20" x14ac:dyDescent="0.3">
      <c r="A316" t="s">
        <v>1040</v>
      </c>
      <c r="B316">
        <v>7.44</v>
      </c>
      <c r="C316" t="s">
        <v>1041</v>
      </c>
      <c r="D316" t="s">
        <v>1042</v>
      </c>
      <c r="E316" t="s">
        <v>46</v>
      </c>
      <c r="F316" s="1">
        <v>45345</v>
      </c>
      <c r="G316" t="s">
        <v>1043</v>
      </c>
      <c r="H316">
        <v>139</v>
      </c>
      <c r="I316">
        <f>_xll.ciqfunctions.udf.CIQ(A316, "IQ_MARKETCAP", F316)</f>
        <v>772.58631000000003</v>
      </c>
      <c r="J316">
        <f>_xll.ciqfunctions.udf.CIQ(A316, "IQ_PRICE_VOL_HIST_6MTH", F316)</f>
        <v>147.52969999999999</v>
      </c>
      <c r="K316">
        <f>_xll.ciqfunctions.udf.CIQ(A316, "IQ_LASTSALEPRICE", WORKDAY(F316,-1))</f>
        <v>8.9499999999999993</v>
      </c>
      <c r="L316">
        <f>_xll.ciqfunctions.udf.CIQ(A316, "IQ_LASTSALEPRICE", F316)</f>
        <v>7.44</v>
      </c>
      <c r="M316">
        <f>_xll.ciqfunctions.udf.CIQ(A316, "IQ_LASTSALEPRICE", WORKDAY(F316,5))</f>
        <v>7.23</v>
      </c>
      <c r="N316">
        <f t="shared" si="8"/>
        <v>-0.18478268344176335</v>
      </c>
      <c r="O316">
        <f t="shared" si="9"/>
        <v>-0.21341449611609056</v>
      </c>
      <c r="P316">
        <f>LN(_xll.ciqfunctions.udf.CIQ("XBI", "IQ_LASTSALEPRICE", WORKDAY(F316,-1))/_xll.ciqfunctions.udf.CIQ("XBI", "IQ_LASTSALEPRICE", WORKDAY(F316,1)))</f>
        <v>-3.3320749302146825E-2</v>
      </c>
      <c r="Q316">
        <f>LN(_xll.ciqfunctions.udf.CIQ("XBI", "IQ_LASTSALEPRICE", WORKDAY(F316,-1))/_xll.ciqfunctions.udf.CIQ("XBI", "IQ_LASTSALEPRICE", WORKDAY(F316,5)))</f>
        <v>-7.5465066209969844E-2</v>
      </c>
      <c r="R316">
        <f>_xll.ciqfunctions.udf.CIQ(A316, "IQ_SHORT_INTEREST_PERCENT", F316)</f>
        <v>4.8522800000000004</v>
      </c>
      <c r="S316">
        <f>_xll.ciqfunctions.udf.CIQ(A316, "IQ_BETA_1YR_RSQ", F316)</f>
        <v>1.532E-2</v>
      </c>
      <c r="T316">
        <f>_xll.ciqfunctions.udf.CIQ(A316, "IQ_VALUE_TRADED", F316)</f>
        <v>38.359310000000001</v>
      </c>
    </row>
    <row r="317" spans="1:20" x14ac:dyDescent="0.3">
      <c r="A317" t="s">
        <v>304</v>
      </c>
      <c r="B317">
        <v>1.88</v>
      </c>
      <c r="C317" t="s">
        <v>305</v>
      </c>
      <c r="D317" t="s">
        <v>306</v>
      </c>
      <c r="E317" t="s">
        <v>17</v>
      </c>
      <c r="F317" s="1">
        <v>45345</v>
      </c>
      <c r="G317" t="s">
        <v>1044</v>
      </c>
      <c r="H317">
        <v>5</v>
      </c>
      <c r="I317">
        <f>_xll.ciqfunctions.udf.CIQ(A317, "IQ_MARKETCAP", F317)</f>
        <v>5.9587899999999996</v>
      </c>
      <c r="J317">
        <f>_xll.ciqfunctions.udf.CIQ(A317, "IQ_PRICE_VOL_HIST_6MTH", F317)</f>
        <v>195.53790000000001</v>
      </c>
      <c r="K317">
        <f>_xll.ciqfunctions.udf.CIQ(A317, "IQ_LASTSALEPRICE", WORKDAY(F317,-1))</f>
        <v>1.86</v>
      </c>
      <c r="L317">
        <f>_xll.ciqfunctions.udf.CIQ(A317, "IQ_LASTSALEPRICE", F317)</f>
        <v>1.88</v>
      </c>
      <c r="M317">
        <f>_xll.ciqfunctions.udf.CIQ(A317, "IQ_LASTSALEPRICE", WORKDAY(F317,5))</f>
        <v>1.59</v>
      </c>
      <c r="N317">
        <f t="shared" si="8"/>
        <v>1.069528911674795E-2</v>
      </c>
      <c r="O317">
        <f t="shared" si="9"/>
        <v>-0.1568424714929697</v>
      </c>
      <c r="P317">
        <f>LN(_xll.ciqfunctions.udf.CIQ("XBI", "IQ_LASTSALEPRICE", WORKDAY(F317,-1))/_xll.ciqfunctions.udf.CIQ("XBI", "IQ_LASTSALEPRICE", WORKDAY(F317,1)))</f>
        <v>-3.3320749302146825E-2</v>
      </c>
      <c r="Q317">
        <f>LN(_xll.ciqfunctions.udf.CIQ("XBI", "IQ_LASTSALEPRICE", WORKDAY(F317,-1))/_xll.ciqfunctions.udf.CIQ("XBI", "IQ_LASTSALEPRICE", WORKDAY(F317,5)))</f>
        <v>-7.5465066209969844E-2</v>
      </c>
      <c r="R317">
        <f>_xll.ciqfunctions.udf.CIQ(A317, "IQ_SHORT_INTEREST_PERCENT", F317)</f>
        <v>4.6180099999999999</v>
      </c>
      <c r="S317">
        <f>_xll.ciqfunctions.udf.CIQ(A317, "IQ_BETA_1YR_RSQ", F317)</f>
        <v>4.6999999999999999E-4</v>
      </c>
      <c r="T317">
        <f>_xll.ciqfunctions.udf.CIQ(A317, "IQ_VALUE_TRADED", F317)</f>
        <v>6.65083</v>
      </c>
    </row>
    <row r="318" spans="1:20" x14ac:dyDescent="0.3">
      <c r="A318" t="s">
        <v>749</v>
      </c>
      <c r="B318">
        <v>1.49</v>
      </c>
      <c r="C318" t="s">
        <v>1045</v>
      </c>
      <c r="D318" t="s">
        <v>1046</v>
      </c>
      <c r="E318" t="s">
        <v>22</v>
      </c>
      <c r="F318" s="1">
        <v>45345</v>
      </c>
      <c r="G318" t="s">
        <v>1047</v>
      </c>
      <c r="I318">
        <f>_xll.ciqfunctions.udf.CIQ(A318, "IQ_MARKETCAP", F318)</f>
        <v>3.90306</v>
      </c>
      <c r="J318">
        <f>_xll.ciqfunctions.udf.CIQ(A318, "IQ_PRICE_VOL_HIST_6MTH", F318)</f>
        <v>167.28290000000001</v>
      </c>
      <c r="K318">
        <f>_xll.ciqfunctions.udf.CIQ(A318, "IQ_LASTSALEPRICE", WORKDAY(F318,-1))</f>
        <v>385</v>
      </c>
      <c r="L318">
        <f>_xll.ciqfunctions.udf.CIQ(A318, "IQ_LASTSALEPRICE", F318)</f>
        <v>372.5</v>
      </c>
      <c r="M318">
        <f>_xll.ciqfunctions.udf.CIQ(A318, "IQ_LASTSALEPRICE", WORKDAY(F318,5))</f>
        <v>340</v>
      </c>
      <c r="N318">
        <f t="shared" si="8"/>
        <v>-3.3006296468169972E-2</v>
      </c>
      <c r="O318">
        <f t="shared" si="9"/>
        <v>-0.12429771667757719</v>
      </c>
      <c r="P318">
        <f>LN(_xll.ciqfunctions.udf.CIQ("XBI", "IQ_LASTSALEPRICE", WORKDAY(F318,-1))/_xll.ciqfunctions.udf.CIQ("XBI", "IQ_LASTSALEPRICE", WORKDAY(F318,1)))</f>
        <v>-3.3320749302146825E-2</v>
      </c>
      <c r="Q318">
        <f>LN(_xll.ciqfunctions.udf.CIQ("XBI", "IQ_LASTSALEPRICE", WORKDAY(F318,-1))/_xll.ciqfunctions.udf.CIQ("XBI", "IQ_LASTSALEPRICE", WORKDAY(F318,5)))</f>
        <v>-7.5465066209969844E-2</v>
      </c>
      <c r="R318">
        <f>_xll.ciqfunctions.udf.CIQ(A318, "IQ_SHORT_INTEREST_PERCENT", F318)</f>
        <v>1.78874</v>
      </c>
      <c r="S318">
        <f>_xll.ciqfunctions.udf.CIQ(A318, "IQ_BETA_1YR_RSQ", F318)</f>
        <v>0</v>
      </c>
      <c r="T318">
        <f>_xll.ciqfunctions.udf.CIQ(A318, "IQ_VALUE_TRADED", F318)</f>
        <v>6.1574299999999997</v>
      </c>
    </row>
    <row r="319" spans="1:20" x14ac:dyDescent="0.3">
      <c r="A319" t="s">
        <v>52</v>
      </c>
      <c r="B319">
        <v>12.89</v>
      </c>
      <c r="C319" t="s">
        <v>437</v>
      </c>
      <c r="D319" t="s">
        <v>438</v>
      </c>
      <c r="E319" t="s">
        <v>160</v>
      </c>
      <c r="F319" s="1">
        <v>45345</v>
      </c>
      <c r="G319" t="s">
        <v>1048</v>
      </c>
      <c r="I319">
        <f>_xll.ciqfunctions.udf.CIQ(A319, "IQ_MARKETCAP", F319)</f>
        <v>14449.592000000001</v>
      </c>
      <c r="J319">
        <f>_xll.ciqfunctions.udf.CIQ(A319, "IQ_PRICE_VOL_HIST_6MTH", F319)</f>
        <v>35.284700000000001</v>
      </c>
      <c r="K319">
        <f>_xll.ciqfunctions.udf.CIQ(A319, "IQ_LASTSALEPRICE", WORKDAY(F319,-1))</f>
        <v>13.05</v>
      </c>
      <c r="L319">
        <f>_xll.ciqfunctions.udf.CIQ(A319, "IQ_LASTSALEPRICE", F319)</f>
        <v>12.89</v>
      </c>
      <c r="M319">
        <f>_xll.ciqfunctions.udf.CIQ(A319, "IQ_LASTSALEPRICE", WORKDAY(F319,5))</f>
        <v>13.5</v>
      </c>
      <c r="N319">
        <f t="shared" si="8"/>
        <v>-1.2336316817606434E-2</v>
      </c>
      <c r="O319">
        <f t="shared" si="9"/>
        <v>3.39015516756812E-2</v>
      </c>
      <c r="P319">
        <f>LN(_xll.ciqfunctions.udf.CIQ("XBI", "IQ_LASTSALEPRICE", WORKDAY(F319,-1))/_xll.ciqfunctions.udf.CIQ("XBI", "IQ_LASTSALEPRICE", WORKDAY(F319,1)))</f>
        <v>-3.3320749302146825E-2</v>
      </c>
      <c r="Q319">
        <f>LN(_xll.ciqfunctions.udf.CIQ("XBI", "IQ_LASTSALEPRICE", WORKDAY(F319,-1))/_xll.ciqfunctions.udf.CIQ("XBI", "IQ_LASTSALEPRICE", WORKDAY(F319,5)))</f>
        <v>-7.5465066209969844E-2</v>
      </c>
      <c r="R319">
        <f>_xll.ciqfunctions.udf.CIQ(A319, "IQ_SHORT_INTEREST_PERCENT", F319)</f>
        <v>1.6339699999999999</v>
      </c>
      <c r="S319">
        <f>_xll.ciqfunctions.udf.CIQ(A319, "IQ_BETA_1YR_RSQ", F319)</f>
        <v>3.9260000000000003E-2</v>
      </c>
      <c r="T319">
        <f>_xll.ciqfunctions.udf.CIQ(A319, "IQ_VALUE_TRADED", F319)</f>
        <v>161.91235</v>
      </c>
    </row>
    <row r="320" spans="1:20" x14ac:dyDescent="0.3">
      <c r="A320" t="s">
        <v>56</v>
      </c>
      <c r="B320">
        <v>16.03</v>
      </c>
      <c r="C320" t="s">
        <v>437</v>
      </c>
      <c r="D320" t="s">
        <v>438</v>
      </c>
      <c r="E320" t="s">
        <v>160</v>
      </c>
      <c r="F320" s="1">
        <v>45345</v>
      </c>
      <c r="G320" t="s">
        <v>1048</v>
      </c>
      <c r="H320">
        <v>301</v>
      </c>
      <c r="I320">
        <f>_xll.ciqfunctions.udf.CIQ(A320, "IQ_MARKETCAP", F320)</f>
        <v>4256.4414399999996</v>
      </c>
      <c r="J320">
        <f>_xll.ciqfunctions.udf.CIQ(A320, "IQ_PRICE_VOL_HIST_6MTH", F320)</f>
        <v>39.7087</v>
      </c>
      <c r="K320">
        <f>_xll.ciqfunctions.udf.CIQ(A320, "IQ_LASTSALEPRICE", WORKDAY(F320,-1))</f>
        <v>15.57</v>
      </c>
      <c r="L320">
        <f>_xll.ciqfunctions.udf.CIQ(A320, "IQ_LASTSALEPRICE", F320)</f>
        <v>16.03</v>
      </c>
      <c r="M320">
        <f>_xll.ciqfunctions.udf.CIQ(A320, "IQ_LASTSALEPRICE", WORKDAY(F320,5))</f>
        <v>15.76</v>
      </c>
      <c r="N320">
        <f t="shared" si="8"/>
        <v>2.9115980775554742E-2</v>
      </c>
      <c r="O320">
        <f t="shared" si="9"/>
        <v>1.2129098583826069E-2</v>
      </c>
      <c r="P320">
        <f>LN(_xll.ciqfunctions.udf.CIQ("XBI", "IQ_LASTSALEPRICE", WORKDAY(F320,-1))/_xll.ciqfunctions.udf.CIQ("XBI", "IQ_LASTSALEPRICE", WORKDAY(F320,1)))</f>
        <v>-3.3320749302146825E-2</v>
      </c>
      <c r="Q320">
        <f>LN(_xll.ciqfunctions.udf.CIQ("XBI", "IQ_LASTSALEPRICE", WORKDAY(F320,-1))/_xll.ciqfunctions.udf.CIQ("XBI", "IQ_LASTSALEPRICE", WORKDAY(F320,5)))</f>
        <v>-7.5465066209969844E-2</v>
      </c>
      <c r="R320">
        <f>_xll.ciqfunctions.udf.CIQ(A320, "IQ_SHORT_INTEREST_PERCENT", F320)</f>
        <v>4.0620000000000003E-2</v>
      </c>
      <c r="S320">
        <f>_xll.ciqfunctions.udf.CIQ(A320, "IQ_BETA_1YR_RSQ", F320)</f>
        <v>2.1850000000000001E-2</v>
      </c>
      <c r="T320">
        <f>_xll.ciqfunctions.udf.CIQ(A320, "IQ_VALUE_TRADED", F320)</f>
        <v>11.48311</v>
      </c>
    </row>
    <row r="321" spans="1:20" x14ac:dyDescent="0.3">
      <c r="A321" t="s">
        <v>418</v>
      </c>
      <c r="B321">
        <v>37.75</v>
      </c>
      <c r="C321" t="s">
        <v>1049</v>
      </c>
      <c r="D321" t="s">
        <v>1050</v>
      </c>
      <c r="E321" t="s">
        <v>76</v>
      </c>
      <c r="F321" s="1">
        <v>45346</v>
      </c>
      <c r="G321" t="s">
        <v>1051</v>
      </c>
      <c r="H321">
        <v>66</v>
      </c>
      <c r="I321">
        <f>_xll.ciqfunctions.udf.CIQ(A321, "IQ_MARKETCAP", F321)</f>
        <v>2064.51719</v>
      </c>
      <c r="J321">
        <f>_xll.ciqfunctions.udf.CIQ(A321, "IQ_PRICE_VOL_HIST_6MTH", F321)</f>
        <v>49.0959</v>
      </c>
      <c r="K321">
        <f>_xll.ciqfunctions.udf.CIQ(A321, "IQ_LASTSALEPRICE", WORKDAY(F321,-1))</f>
        <v>37.75</v>
      </c>
      <c r="L321">
        <f>_xll.ciqfunctions.udf.CIQ(A321, "IQ_LASTSALEPRICE", F321)</f>
        <v>37.75</v>
      </c>
      <c r="M321">
        <f>_xll.ciqfunctions.udf.CIQ(A321, "IQ_LASTSALEPRICE", WORKDAY(F321,5))</f>
        <v>51.88</v>
      </c>
      <c r="N321">
        <f t="shared" si="8"/>
        <v>0</v>
      </c>
      <c r="O321">
        <f t="shared" si="9"/>
        <v>0.31794788375320954</v>
      </c>
      <c r="P321">
        <f>LN(_xll.ciqfunctions.udf.CIQ("XBI", "IQ_LASTSALEPRICE", WORKDAY(F321,-1))/_xll.ciqfunctions.udf.CIQ("XBI", "IQ_LASTSALEPRICE", WORKDAY(F321,1)))</f>
        <v>-2.6968160442772508E-2</v>
      </c>
      <c r="Q321">
        <f>LN(_xll.ciqfunctions.udf.CIQ("XBI", "IQ_LASTSALEPRICE", WORKDAY(F321,-1))/_xll.ciqfunctions.udf.CIQ("XBI", "IQ_LASTSALEPRICE", WORKDAY(F321,5)))</f>
        <v>-6.9112477350595669E-2</v>
      </c>
      <c r="R321">
        <f>_xll.ciqfunctions.udf.CIQ(A321, "IQ_SHORT_INTEREST_PERCENT", F321)</f>
        <v>12.270440000000001</v>
      </c>
      <c r="S321">
        <f>_xll.ciqfunctions.udf.CIQ(A321, "IQ_BETA_1YR_RSQ", F321)</f>
        <v>0.13569000000000001</v>
      </c>
      <c r="T321">
        <f>_xll.ciqfunctions.udf.CIQ(A321, "IQ_VALUE_TRADED", F321)</f>
        <v>0</v>
      </c>
    </row>
    <row r="322" spans="1:20" x14ac:dyDescent="0.3">
      <c r="A322" t="s">
        <v>836</v>
      </c>
      <c r="B322">
        <v>13.69</v>
      </c>
      <c r="C322" t="s">
        <v>837</v>
      </c>
      <c r="D322" t="s">
        <v>464</v>
      </c>
      <c r="E322" t="s">
        <v>36</v>
      </c>
      <c r="F322" s="1">
        <v>45347</v>
      </c>
      <c r="G322" t="s">
        <v>1052</v>
      </c>
      <c r="H322">
        <v>50</v>
      </c>
      <c r="I322">
        <f>_xll.ciqfunctions.udf.CIQ(A322, "IQ_MARKETCAP", F322)</f>
        <v>523.01376000000005</v>
      </c>
      <c r="J322">
        <f>_xll.ciqfunctions.udf.CIQ(A322, "IQ_PRICE_VOL_HIST_6MTH", F322)</f>
        <v>61.182200000000002</v>
      </c>
      <c r="K322">
        <f>_xll.ciqfunctions.udf.CIQ(A322, "IQ_LASTSALEPRICE", WORKDAY(F322,-1))</f>
        <v>12.58</v>
      </c>
      <c r="L322">
        <f>_xll.ciqfunctions.udf.CIQ(A322, "IQ_LASTSALEPRICE", F322)</f>
        <v>12.58</v>
      </c>
      <c r="M322">
        <f>_xll.ciqfunctions.udf.CIQ(A322, "IQ_LASTSALEPRICE", WORKDAY(F322,5))</f>
        <v>14.14</v>
      </c>
      <c r="N322">
        <f t="shared" si="8"/>
        <v>0</v>
      </c>
      <c r="O322">
        <f t="shared" si="9"/>
        <v>0.11689940919613227</v>
      </c>
      <c r="P322">
        <f>LN(_xll.ciqfunctions.udf.CIQ("XBI", "IQ_LASTSALEPRICE", WORKDAY(F322,-1))/_xll.ciqfunctions.udf.CIQ("XBI", "IQ_LASTSALEPRICE", WORKDAY(F322,1)))</f>
        <v>-2.6968160442772508E-2</v>
      </c>
      <c r="Q322">
        <f>LN(_xll.ciqfunctions.udf.CIQ("XBI", "IQ_LASTSALEPRICE", WORKDAY(F322,-1))/_xll.ciqfunctions.udf.CIQ("XBI", "IQ_LASTSALEPRICE", WORKDAY(F322,5)))</f>
        <v>-6.9112477350595669E-2</v>
      </c>
      <c r="R322">
        <f>_xll.ciqfunctions.udf.CIQ(A322, "IQ_SHORT_INTEREST_PERCENT", F322)</f>
        <v>5.9494300000000004</v>
      </c>
      <c r="S322">
        <f>_xll.ciqfunctions.udf.CIQ(A322, "IQ_BETA_1YR_RSQ", F322)</f>
        <v>0.12173</v>
      </c>
      <c r="T322">
        <f>_xll.ciqfunctions.udf.CIQ(A322, "IQ_VALUE_TRADED", F322)</f>
        <v>0</v>
      </c>
    </row>
    <row r="323" spans="1:20" x14ac:dyDescent="0.3">
      <c r="A323" t="s">
        <v>146</v>
      </c>
      <c r="B323">
        <v>41.99</v>
      </c>
      <c r="C323" t="s">
        <v>1053</v>
      </c>
      <c r="D323" t="s">
        <v>1054</v>
      </c>
      <c r="E323" t="s">
        <v>36</v>
      </c>
      <c r="F323" s="1">
        <v>45348</v>
      </c>
      <c r="G323" t="s">
        <v>1055</v>
      </c>
      <c r="I323">
        <f>_xll.ciqfunctions.udf.CIQ(A323, "IQ_MARKETCAP", F323)</f>
        <v>67953.201979999998</v>
      </c>
      <c r="J323">
        <f>_xll.ciqfunctions.udf.CIQ(A323, "IQ_PRICE_VOL_HIST_6MTH", F323)</f>
        <v>18.0534</v>
      </c>
      <c r="K323">
        <f>_xll.ciqfunctions.udf.CIQ(A323, "IQ_LASTSALEPRICE", WORKDAY(F323,-1))</f>
        <v>16.724</v>
      </c>
      <c r="L323">
        <f>_xll.ciqfunctions.udf.CIQ(A323, "IQ_LASTSALEPRICE", F323)</f>
        <v>16.745999999999999</v>
      </c>
      <c r="M323">
        <f>_xll.ciqfunctions.udf.CIQ(A323, "IQ_LASTSALEPRICE", WORKDAY(F323,5))</f>
        <v>16.678000000000001</v>
      </c>
      <c r="N323">
        <f t="shared" ref="N323:N386" si="10">LN(L323/K323)</f>
        <v>1.3146102879213885E-3</v>
      </c>
      <c r="O323">
        <f t="shared" ref="O323:O386" si="11">LN(M323/K323)</f>
        <v>-2.7543278295249773E-3</v>
      </c>
      <c r="P323">
        <f>LN(_xll.ciqfunctions.udf.CIQ("XBI", "IQ_LASTSALEPRICE", WORKDAY(F323,-1))/_xll.ciqfunctions.udf.CIQ("XBI", "IQ_LASTSALEPRICE", WORKDAY(F323,1)))</f>
        <v>-8.2418612425183099E-2</v>
      </c>
      <c r="Q323">
        <f>LN(_xll.ciqfunctions.udf.CIQ("XBI", "IQ_LASTSALEPRICE", WORKDAY(F323,-1))/_xll.ciqfunctions.udf.CIQ("XBI", "IQ_LASTSALEPRICE", WORKDAY(F323,5)))</f>
        <v>-6.1201825992054079E-2</v>
      </c>
      <c r="R323">
        <f>_xll.ciqfunctions.udf.CIQ(A323, "IQ_SHORT_INTEREST_PERCENT", F323)</f>
        <v>0</v>
      </c>
      <c r="S323">
        <f>_xll.ciqfunctions.udf.CIQ(A323, "IQ_BETA_1YR_RSQ", F323)</f>
        <v>9.3999999999999997E-4</v>
      </c>
      <c r="T323">
        <f>_xll.ciqfunctions.udf.CIQ(A323, "IQ_VALUE_TRADED", F323)</f>
        <v>118.72581</v>
      </c>
    </row>
    <row r="324" spans="1:20" x14ac:dyDescent="0.3">
      <c r="A324" t="s">
        <v>341</v>
      </c>
      <c r="B324">
        <v>1.46</v>
      </c>
      <c r="C324" t="s">
        <v>1056</v>
      </c>
      <c r="D324" t="s">
        <v>1057</v>
      </c>
      <c r="E324" t="s">
        <v>89</v>
      </c>
      <c r="F324" s="1">
        <v>45348</v>
      </c>
      <c r="G324" t="s">
        <v>1058</v>
      </c>
      <c r="H324">
        <v>90</v>
      </c>
      <c r="I324">
        <f>_xll.ciqfunctions.udf.CIQ(A324, "IQ_MARKETCAP", F324)</f>
        <v>127.71545</v>
      </c>
      <c r="J324">
        <f>_xll.ciqfunctions.udf.CIQ(A324, "IQ_PRICE_VOL_HIST_6MTH", F324)</f>
        <v>0</v>
      </c>
      <c r="K324">
        <f>_xll.ciqfunctions.udf.CIQ(A324, "IQ_LASTSALEPRICE", WORKDAY(F324,-1))</f>
        <v>0</v>
      </c>
      <c r="L324">
        <f>_xll.ciqfunctions.udf.CIQ(A324, "IQ_LASTSALEPRICE", F324)</f>
        <v>0</v>
      </c>
      <c r="M324">
        <f>_xll.ciqfunctions.udf.CIQ(A324, "IQ_LASTSALEPRICE", WORKDAY(F324,5))</f>
        <v>0</v>
      </c>
      <c r="N324" t="e">
        <f t="shared" si="10"/>
        <v>#DIV/0!</v>
      </c>
      <c r="O324" t="e">
        <f t="shared" si="11"/>
        <v>#DIV/0!</v>
      </c>
      <c r="P324">
        <f>LN(_xll.ciqfunctions.udf.CIQ("XBI", "IQ_LASTSALEPRICE", WORKDAY(F324,-1))/_xll.ciqfunctions.udf.CIQ("XBI", "IQ_LASTSALEPRICE", WORKDAY(F324,1)))</f>
        <v>-8.2418612425183099E-2</v>
      </c>
      <c r="Q324">
        <f>LN(_xll.ciqfunctions.udf.CIQ("XBI", "IQ_LASTSALEPRICE", WORKDAY(F324,-1))/_xll.ciqfunctions.udf.CIQ("XBI", "IQ_LASTSALEPRICE", WORKDAY(F324,5)))</f>
        <v>-6.1201825992054079E-2</v>
      </c>
      <c r="R324">
        <f>_xll.ciqfunctions.udf.CIQ(A324, "IQ_SHORT_INTEREST_PERCENT", F324)</f>
        <v>0</v>
      </c>
      <c r="S324">
        <f>_xll.ciqfunctions.udf.CIQ(A324, "IQ_BETA_1YR_RSQ", F324)</f>
        <v>0</v>
      </c>
      <c r="T324">
        <f>_xll.ciqfunctions.udf.CIQ(A324, "IQ_VALUE_TRADED", F324)</f>
        <v>0</v>
      </c>
    </row>
    <row r="325" spans="1:20" x14ac:dyDescent="0.3">
      <c r="A325" t="s">
        <v>833</v>
      </c>
      <c r="B325">
        <v>157</v>
      </c>
      <c r="C325" t="s">
        <v>1059</v>
      </c>
      <c r="D325" t="s">
        <v>676</v>
      </c>
      <c r="E325" t="s">
        <v>22</v>
      </c>
      <c r="F325" s="1">
        <v>45348</v>
      </c>
      <c r="G325" t="s">
        <v>1060</v>
      </c>
      <c r="H325">
        <v>28</v>
      </c>
      <c r="I325">
        <f>_xll.ciqfunctions.udf.CIQ(A325, "IQ_MARKETCAP", F325)</f>
        <v>4441.9407099999999</v>
      </c>
      <c r="J325">
        <f>_xll.ciqfunctions.udf.CIQ(A325, "IQ_PRICE_VOL_HIST_6MTH", F325)</f>
        <v>68.498099999999994</v>
      </c>
      <c r="K325">
        <f>_xll.ciqfunctions.udf.CIQ(A325, "IQ_LASTSALEPRICE", WORKDAY(F325,-1))</f>
        <v>111.33</v>
      </c>
      <c r="L325">
        <f>_xll.ciqfunctions.udf.CIQ(A325, "IQ_LASTSALEPRICE", F325)</f>
        <v>157</v>
      </c>
      <c r="M325">
        <f>_xll.ciqfunctions.udf.CIQ(A325, "IQ_LASTSALEPRICE", WORKDAY(F325,5))</f>
        <v>159.94999999999999</v>
      </c>
      <c r="N325">
        <f t="shared" si="10"/>
        <v>0.34374704160769215</v>
      </c>
      <c r="O325">
        <f t="shared" si="11"/>
        <v>0.3623625026549111</v>
      </c>
      <c r="P325">
        <f>LN(_xll.ciqfunctions.udf.CIQ("XBI", "IQ_LASTSALEPRICE", WORKDAY(F325,-1))/_xll.ciqfunctions.udf.CIQ("XBI", "IQ_LASTSALEPRICE", WORKDAY(F325,1)))</f>
        <v>-8.2418612425183099E-2</v>
      </c>
      <c r="Q325">
        <f>LN(_xll.ciqfunctions.udf.CIQ("XBI", "IQ_LASTSALEPRICE", WORKDAY(F325,-1))/_xll.ciqfunctions.udf.CIQ("XBI", "IQ_LASTSALEPRICE", WORKDAY(F325,5)))</f>
        <v>-6.1201825992054079E-2</v>
      </c>
      <c r="R325">
        <f>_xll.ciqfunctions.udf.CIQ(A325, "IQ_SHORT_INTEREST_PERCENT", F325)</f>
        <v>7.17239</v>
      </c>
      <c r="S325">
        <f>_xll.ciqfunctions.udf.CIQ(A325, "IQ_BETA_1YR_RSQ", F325)</f>
        <v>5.1040000000000002E-2</v>
      </c>
      <c r="T325">
        <f>_xll.ciqfunctions.udf.CIQ(A325, "IQ_VALUE_TRADED", F325)</f>
        <v>351.24511000000001</v>
      </c>
    </row>
    <row r="326" spans="1:20" x14ac:dyDescent="0.3">
      <c r="A326" t="s">
        <v>1061</v>
      </c>
      <c r="B326">
        <v>5.69</v>
      </c>
      <c r="C326" t="s">
        <v>1062</v>
      </c>
      <c r="D326" t="s">
        <v>1063</v>
      </c>
      <c r="E326" t="s">
        <v>89</v>
      </c>
      <c r="F326" s="1">
        <v>45348</v>
      </c>
      <c r="G326" t="s">
        <v>1064</v>
      </c>
      <c r="H326">
        <v>162</v>
      </c>
      <c r="I326">
        <f>_xll.ciqfunctions.udf.CIQ(A326, "IQ_MARKETCAP", F326)</f>
        <v>438.12948</v>
      </c>
      <c r="J326">
        <f>_xll.ciqfunctions.udf.CIQ(A326, "IQ_PRICE_VOL_HIST_6MTH", F326)</f>
        <v>100.17619999999999</v>
      </c>
      <c r="K326">
        <f>_xll.ciqfunctions.udf.CIQ(A326, "IQ_LASTSALEPRICE", WORKDAY(F326,-1))</f>
        <v>5.22</v>
      </c>
      <c r="L326">
        <f>_xll.ciqfunctions.udf.CIQ(A326, "IQ_LASTSALEPRICE", F326)</f>
        <v>5.69</v>
      </c>
      <c r="M326">
        <f>_xll.ciqfunctions.udf.CIQ(A326, "IQ_LASTSALEPRICE", WORKDAY(F326,5))</f>
        <v>6.61</v>
      </c>
      <c r="N326">
        <f t="shared" si="10"/>
        <v>8.6212846243692284E-2</v>
      </c>
      <c r="O326">
        <f t="shared" si="11"/>
        <v>0.23608625196904759</v>
      </c>
      <c r="P326">
        <f>LN(_xll.ciqfunctions.udf.CIQ("XBI", "IQ_LASTSALEPRICE", WORKDAY(F326,-1))/_xll.ciqfunctions.udf.CIQ("XBI", "IQ_LASTSALEPRICE", WORKDAY(F326,1)))</f>
        <v>-8.2418612425183099E-2</v>
      </c>
      <c r="Q326">
        <f>LN(_xll.ciqfunctions.udf.CIQ("XBI", "IQ_LASTSALEPRICE", WORKDAY(F326,-1))/_xll.ciqfunctions.udf.CIQ("XBI", "IQ_LASTSALEPRICE", WORKDAY(F326,5)))</f>
        <v>-6.1201825992054079E-2</v>
      </c>
      <c r="R326">
        <f>_xll.ciqfunctions.udf.CIQ(A326, "IQ_SHORT_INTEREST_PERCENT", F326)</f>
        <v>3.4782500000000001</v>
      </c>
      <c r="S326">
        <f>_xll.ciqfunctions.udf.CIQ(A326, "IQ_BETA_1YR_RSQ", F326)</f>
        <v>9.0209999999999999E-2</v>
      </c>
      <c r="T326">
        <f>_xll.ciqfunctions.udf.CIQ(A326, "IQ_VALUE_TRADED", F326)</f>
        <v>2.8338199999999998</v>
      </c>
    </row>
    <row r="327" spans="1:20" x14ac:dyDescent="0.3">
      <c r="A327" t="s">
        <v>361</v>
      </c>
      <c r="B327">
        <v>160.26</v>
      </c>
      <c r="C327" t="s">
        <v>1065</v>
      </c>
      <c r="D327" t="s">
        <v>1066</v>
      </c>
      <c r="E327" t="s">
        <v>160</v>
      </c>
      <c r="F327" s="1">
        <v>45348</v>
      </c>
      <c r="G327" t="s">
        <v>1067</v>
      </c>
      <c r="H327">
        <v>106</v>
      </c>
      <c r="I327">
        <f>_xll.ciqfunctions.udf.CIQ(A327, "IQ_MARKETCAP", F327)</f>
        <v>16759.660660000001</v>
      </c>
      <c r="J327">
        <f>_xll.ciqfunctions.udf.CIQ(A327, "IQ_PRICE_VOL_HIST_6MTH", F327)</f>
        <v>0</v>
      </c>
      <c r="K327">
        <f>_xll.ciqfunctions.udf.CIQ(A327, "IQ_LASTSALEPRICE", WORKDAY(F327,-1))</f>
        <v>0</v>
      </c>
      <c r="L327">
        <f>_xll.ciqfunctions.udf.CIQ(A327, "IQ_LASTSALEPRICE", F327)</f>
        <v>0</v>
      </c>
      <c r="M327">
        <f>_xll.ciqfunctions.udf.CIQ(A327, "IQ_LASTSALEPRICE", WORKDAY(F327,5))</f>
        <v>0</v>
      </c>
      <c r="N327" t="e">
        <f t="shared" si="10"/>
        <v>#DIV/0!</v>
      </c>
      <c r="O327" t="e">
        <f t="shared" si="11"/>
        <v>#DIV/0!</v>
      </c>
      <c r="P327">
        <f>LN(_xll.ciqfunctions.udf.CIQ("XBI", "IQ_LASTSALEPRICE", WORKDAY(F327,-1))/_xll.ciqfunctions.udf.CIQ("XBI", "IQ_LASTSALEPRICE", WORKDAY(F327,1)))</f>
        <v>-8.2418612425183099E-2</v>
      </c>
      <c r="Q327">
        <f>LN(_xll.ciqfunctions.udf.CIQ("XBI", "IQ_LASTSALEPRICE", WORKDAY(F327,-1))/_xll.ciqfunctions.udf.CIQ("XBI", "IQ_LASTSALEPRICE", WORKDAY(F327,5)))</f>
        <v>-6.1201825992054079E-2</v>
      </c>
      <c r="R327">
        <f>_xll.ciqfunctions.udf.CIQ(A327, "IQ_SHORT_INTEREST_PERCENT", F327)</f>
        <v>0</v>
      </c>
      <c r="S327">
        <f>_xll.ciqfunctions.udf.CIQ(A327, "IQ_BETA_1YR_RSQ", F327)</f>
        <v>0</v>
      </c>
      <c r="T327">
        <f>_xll.ciqfunctions.udf.CIQ(A327, "IQ_VALUE_TRADED", F327)</f>
        <v>0</v>
      </c>
    </row>
    <row r="328" spans="1:20" x14ac:dyDescent="0.3">
      <c r="A328" t="s">
        <v>365</v>
      </c>
      <c r="B328" t="s">
        <v>43</v>
      </c>
      <c r="C328" t="s">
        <v>1065</v>
      </c>
      <c r="D328" t="s">
        <v>1066</v>
      </c>
      <c r="E328" t="s">
        <v>160</v>
      </c>
      <c r="F328" s="1">
        <v>45348</v>
      </c>
      <c r="G328" t="s">
        <v>1067</v>
      </c>
      <c r="H328">
        <v>110</v>
      </c>
      <c r="I328">
        <f>_xll.ciqfunctions.udf.CIQ(A328, "IQ_MARKETCAP", F328)</f>
        <v>16759.660660000001</v>
      </c>
      <c r="J328">
        <f>_xll.ciqfunctions.udf.CIQ(A328, "IQ_PRICE_VOL_HIST_6MTH", F328)</f>
        <v>47.010399999999997</v>
      </c>
      <c r="K328">
        <f>_xll.ciqfunctions.udf.CIQ(A328, "IQ_LASTSALEPRICE", WORKDAY(F328,-1))</f>
        <v>155.1</v>
      </c>
      <c r="L328">
        <f>_xll.ciqfunctions.udf.CIQ(A328, "IQ_LASTSALEPRICE", F328)</f>
        <v>160.26</v>
      </c>
      <c r="M328">
        <f>_xll.ciqfunctions.udf.CIQ(A328, "IQ_LASTSALEPRICE", WORKDAY(F328,5))</f>
        <v>167.86</v>
      </c>
      <c r="N328">
        <f t="shared" si="10"/>
        <v>3.272742616743135E-2</v>
      </c>
      <c r="O328">
        <f t="shared" si="11"/>
        <v>7.9060228472188465E-2</v>
      </c>
      <c r="P328">
        <f>LN(_xll.ciqfunctions.udf.CIQ("XBI", "IQ_LASTSALEPRICE", WORKDAY(F328,-1))/_xll.ciqfunctions.udf.CIQ("XBI", "IQ_LASTSALEPRICE", WORKDAY(F328,1)))</f>
        <v>-8.2418612425183099E-2</v>
      </c>
      <c r="Q328">
        <f>LN(_xll.ciqfunctions.udf.CIQ("XBI", "IQ_LASTSALEPRICE", WORKDAY(F328,-1))/_xll.ciqfunctions.udf.CIQ("XBI", "IQ_LASTSALEPRICE", WORKDAY(F328,5)))</f>
        <v>-6.1201825992054079E-2</v>
      </c>
      <c r="R328">
        <f>_xll.ciqfunctions.udf.CIQ(A328, "IQ_SHORT_INTEREST_PERCENT", F328)</f>
        <v>1.9860100000000001</v>
      </c>
      <c r="S328">
        <f>_xll.ciqfunctions.udf.CIQ(A328, "IQ_BETA_1YR_RSQ", F328)</f>
        <v>0.16306000000000001</v>
      </c>
      <c r="T328">
        <f>_xll.ciqfunctions.udf.CIQ(A328, "IQ_VALUE_TRADED", F328)</f>
        <v>92.805930000000004</v>
      </c>
    </row>
    <row r="329" spans="1:20" x14ac:dyDescent="0.3">
      <c r="A329" t="s">
        <v>1068</v>
      </c>
      <c r="B329">
        <v>6.79</v>
      </c>
      <c r="C329" t="s">
        <v>1069</v>
      </c>
      <c r="D329" t="s">
        <v>168</v>
      </c>
      <c r="E329" t="s">
        <v>22</v>
      </c>
      <c r="F329" s="1">
        <v>45348</v>
      </c>
      <c r="G329" t="s">
        <v>1070</v>
      </c>
      <c r="H329">
        <v>56</v>
      </c>
      <c r="I329">
        <f>_xll.ciqfunctions.udf.CIQ(A329, "IQ_MARKETCAP", F329)</f>
        <v>324.72958</v>
      </c>
      <c r="J329">
        <f>_xll.ciqfunctions.udf.CIQ(A329, "IQ_PRICE_VOL_HIST_6MTH", F329)</f>
        <v>102.1748</v>
      </c>
      <c r="K329">
        <f>_xll.ciqfunctions.udf.CIQ(A329, "IQ_LASTSALEPRICE", WORKDAY(F329,-1))</f>
        <v>6.76</v>
      </c>
      <c r="L329">
        <f>_xll.ciqfunctions.udf.CIQ(A329, "IQ_LASTSALEPRICE", F329)</f>
        <v>6.79</v>
      </c>
      <c r="M329">
        <f>_xll.ciqfunctions.udf.CIQ(A329, "IQ_LASTSALEPRICE", WORKDAY(F329,5))</f>
        <v>7.12</v>
      </c>
      <c r="N329">
        <f t="shared" si="10"/>
        <v>4.4280515157320037E-3</v>
      </c>
      <c r="O329">
        <f t="shared" si="11"/>
        <v>5.1884835369011721E-2</v>
      </c>
      <c r="P329">
        <f>LN(_xll.ciqfunctions.udf.CIQ("XBI", "IQ_LASTSALEPRICE", WORKDAY(F329,-1))/_xll.ciqfunctions.udf.CIQ("XBI", "IQ_LASTSALEPRICE", WORKDAY(F329,1)))</f>
        <v>-8.2418612425183099E-2</v>
      </c>
      <c r="Q329">
        <f>LN(_xll.ciqfunctions.udf.CIQ("XBI", "IQ_LASTSALEPRICE", WORKDAY(F329,-1))/_xll.ciqfunctions.udf.CIQ("XBI", "IQ_LASTSALEPRICE", WORKDAY(F329,5)))</f>
        <v>-6.1201825992054079E-2</v>
      </c>
      <c r="R329">
        <f>_xll.ciqfunctions.udf.CIQ(A329, "IQ_SHORT_INTEREST_PERCENT", F329)</f>
        <v>0.50934999999999997</v>
      </c>
      <c r="S329">
        <f>_xll.ciqfunctions.udf.CIQ(A329, "IQ_BETA_1YR_RSQ", F329)</f>
        <v>1.6000000000000001E-4</v>
      </c>
      <c r="T329">
        <f>_xll.ciqfunctions.udf.CIQ(A329, "IQ_VALUE_TRADED", F329)</f>
        <v>0.84006999999999998</v>
      </c>
    </row>
    <row r="330" spans="1:20" x14ac:dyDescent="0.3">
      <c r="A330" t="s">
        <v>1071</v>
      </c>
      <c r="B330">
        <v>0.27</v>
      </c>
      <c r="C330" t="s">
        <v>1072</v>
      </c>
      <c r="D330" t="s">
        <v>1073</v>
      </c>
      <c r="E330" t="s">
        <v>36</v>
      </c>
      <c r="F330" s="1">
        <v>45348</v>
      </c>
      <c r="G330" t="s">
        <v>1074</v>
      </c>
      <c r="H330">
        <v>5</v>
      </c>
      <c r="I330">
        <f>_xll.ciqfunctions.udf.CIQ(A330, "IQ_MARKETCAP", F330)</f>
        <v>58.44415</v>
      </c>
      <c r="J330">
        <f>_xll.ciqfunctions.udf.CIQ(A330, "IQ_PRICE_VOL_HIST_6MTH", F330)</f>
        <v>267.54450000000003</v>
      </c>
      <c r="K330">
        <f>_xll.ciqfunctions.udf.CIQ(A330, "IQ_LASTSALEPRICE", WORKDAY(F330,-1))</f>
        <v>11.97</v>
      </c>
      <c r="L330">
        <f>_xll.ciqfunctions.udf.CIQ(A330, "IQ_LASTSALEPRICE", F330)</f>
        <v>13.45</v>
      </c>
      <c r="M330">
        <f>_xll.ciqfunctions.udf.CIQ(A330, "IQ_LASTSALEPRICE", WORKDAY(F330,5))</f>
        <v>13.455</v>
      </c>
      <c r="N330">
        <f t="shared" si="10"/>
        <v>0.11657558647796613</v>
      </c>
      <c r="O330">
        <f t="shared" si="11"/>
        <v>0.11694726460898727</v>
      </c>
      <c r="P330">
        <f>LN(_xll.ciqfunctions.udf.CIQ("XBI", "IQ_LASTSALEPRICE", WORKDAY(F330,-1))/_xll.ciqfunctions.udf.CIQ("XBI", "IQ_LASTSALEPRICE", WORKDAY(F330,1)))</f>
        <v>-8.2418612425183099E-2</v>
      </c>
      <c r="Q330">
        <f>LN(_xll.ciqfunctions.udf.CIQ("XBI", "IQ_LASTSALEPRICE", WORKDAY(F330,-1))/_xll.ciqfunctions.udf.CIQ("XBI", "IQ_LASTSALEPRICE", WORKDAY(F330,5)))</f>
        <v>-6.1201825992054079E-2</v>
      </c>
      <c r="R330">
        <f>_xll.ciqfunctions.udf.CIQ(A330, "IQ_SHORT_INTEREST_PERCENT", F330)</f>
        <v>0.65451000000000004</v>
      </c>
      <c r="S330">
        <f>_xll.ciqfunctions.udf.CIQ(A330, "IQ_BETA_1YR_RSQ", F330)</f>
        <v>1.933E-2</v>
      </c>
      <c r="T330">
        <f>_xll.ciqfunctions.udf.CIQ(A330, "IQ_VALUE_TRADED", F330)</f>
        <v>0.64075000000000004</v>
      </c>
    </row>
    <row r="331" spans="1:20" x14ac:dyDescent="0.3">
      <c r="A331" t="s">
        <v>1075</v>
      </c>
      <c r="B331">
        <v>15.1</v>
      </c>
      <c r="C331" t="s">
        <v>1076</v>
      </c>
      <c r="D331" t="s">
        <v>1077</v>
      </c>
      <c r="E331" t="s">
        <v>22</v>
      </c>
      <c r="F331" s="1">
        <v>45348</v>
      </c>
      <c r="G331" t="s">
        <v>1078</v>
      </c>
      <c r="H331">
        <v>60</v>
      </c>
      <c r="I331">
        <f>_xll.ciqfunctions.udf.CIQ(A331, "IQ_MARKETCAP", F331)</f>
        <v>696.88655000000006</v>
      </c>
      <c r="J331">
        <f>_xll.ciqfunctions.udf.CIQ(A331, "IQ_PRICE_VOL_HIST_6MTH", F331)</f>
        <v>87.601399999999998</v>
      </c>
      <c r="K331">
        <f>_xll.ciqfunctions.udf.CIQ(A331, "IQ_LASTSALEPRICE", WORKDAY(F331,-1))</f>
        <v>15.69</v>
      </c>
      <c r="L331">
        <f>_xll.ciqfunctions.udf.CIQ(A331, "IQ_LASTSALEPRICE", F331)</f>
        <v>15.1</v>
      </c>
      <c r="M331">
        <f>_xll.ciqfunctions.udf.CIQ(A331, "IQ_LASTSALEPRICE", WORKDAY(F331,5))</f>
        <v>42.61</v>
      </c>
      <c r="N331">
        <f t="shared" si="10"/>
        <v>-3.8328822924062582E-2</v>
      </c>
      <c r="O331">
        <f t="shared" si="11"/>
        <v>0.99906540076687944</v>
      </c>
      <c r="P331">
        <f>LN(_xll.ciqfunctions.udf.CIQ("XBI", "IQ_LASTSALEPRICE", WORKDAY(F331,-1))/_xll.ciqfunctions.udf.CIQ("XBI", "IQ_LASTSALEPRICE", WORKDAY(F331,1)))</f>
        <v>-8.2418612425183099E-2</v>
      </c>
      <c r="Q331">
        <f>LN(_xll.ciqfunctions.udf.CIQ("XBI", "IQ_LASTSALEPRICE", WORKDAY(F331,-1))/_xll.ciqfunctions.udf.CIQ("XBI", "IQ_LASTSALEPRICE", WORKDAY(F331,5)))</f>
        <v>-6.1201825992054079E-2</v>
      </c>
      <c r="R331">
        <f>_xll.ciqfunctions.udf.CIQ(A331, "IQ_SHORT_INTEREST_PERCENT", F331)</f>
        <v>5.3010200000000003</v>
      </c>
      <c r="S331">
        <f>_xll.ciqfunctions.udf.CIQ(A331, "IQ_BETA_1YR_RSQ", F331)</f>
        <v>0.17205000000000001</v>
      </c>
      <c r="T331">
        <f>_xll.ciqfunctions.udf.CIQ(A331, "IQ_VALUE_TRADED", F331)</f>
        <v>11.501749999999999</v>
      </c>
    </row>
    <row r="332" spans="1:20" x14ac:dyDescent="0.3">
      <c r="A332" t="s">
        <v>1075</v>
      </c>
      <c r="B332">
        <v>15.1</v>
      </c>
      <c r="C332" t="s">
        <v>1079</v>
      </c>
      <c r="D332" t="s">
        <v>1080</v>
      </c>
      <c r="E332" t="s">
        <v>22</v>
      </c>
      <c r="F332" s="1">
        <v>45348</v>
      </c>
      <c r="G332" t="s">
        <v>1081</v>
      </c>
      <c r="H332">
        <v>60</v>
      </c>
      <c r="I332">
        <f>_xll.ciqfunctions.udf.CIQ(A332, "IQ_MARKETCAP", F332)</f>
        <v>696.88655000000006</v>
      </c>
      <c r="J332">
        <f>_xll.ciqfunctions.udf.CIQ(A332, "IQ_PRICE_VOL_HIST_6MTH", F332)</f>
        <v>87.601399999999998</v>
      </c>
      <c r="K332">
        <f>_xll.ciqfunctions.udf.CIQ(A332, "IQ_LASTSALEPRICE", WORKDAY(F332,-1))</f>
        <v>15.69</v>
      </c>
      <c r="L332">
        <f>_xll.ciqfunctions.udf.CIQ(A332, "IQ_LASTSALEPRICE", F332)</f>
        <v>15.1</v>
      </c>
      <c r="M332">
        <f>_xll.ciqfunctions.udf.CIQ(A332, "IQ_LASTSALEPRICE", WORKDAY(F332,5))</f>
        <v>42.61</v>
      </c>
      <c r="N332">
        <f t="shared" si="10"/>
        <v>-3.8328822924062582E-2</v>
      </c>
      <c r="O332">
        <f t="shared" si="11"/>
        <v>0.99906540076687944</v>
      </c>
      <c r="P332">
        <f>LN(_xll.ciqfunctions.udf.CIQ("XBI", "IQ_LASTSALEPRICE", WORKDAY(F332,-1))/_xll.ciqfunctions.udf.CIQ("XBI", "IQ_LASTSALEPRICE", WORKDAY(F332,1)))</f>
        <v>-8.2418612425183099E-2</v>
      </c>
      <c r="Q332">
        <f>LN(_xll.ciqfunctions.udf.CIQ("XBI", "IQ_LASTSALEPRICE", WORKDAY(F332,-1))/_xll.ciqfunctions.udf.CIQ("XBI", "IQ_LASTSALEPRICE", WORKDAY(F332,5)))</f>
        <v>-6.1201825992054079E-2</v>
      </c>
      <c r="R332">
        <f>_xll.ciqfunctions.udf.CIQ(A332, "IQ_SHORT_INTEREST_PERCENT", F332)</f>
        <v>5.3010200000000003</v>
      </c>
      <c r="S332">
        <f>_xll.ciqfunctions.udf.CIQ(A332, "IQ_BETA_1YR_RSQ", F332)</f>
        <v>0.17205000000000001</v>
      </c>
      <c r="T332">
        <f>_xll.ciqfunctions.udf.CIQ(A332, "IQ_VALUE_TRADED", F332)</f>
        <v>11.501749999999999</v>
      </c>
    </row>
    <row r="333" spans="1:20" x14ac:dyDescent="0.3">
      <c r="A333" t="s">
        <v>478</v>
      </c>
      <c r="B333">
        <v>71.36</v>
      </c>
      <c r="C333" t="s">
        <v>1082</v>
      </c>
      <c r="D333" t="s">
        <v>994</v>
      </c>
      <c r="E333" t="s">
        <v>160</v>
      </c>
      <c r="F333" s="1">
        <v>45348</v>
      </c>
      <c r="G333" t="s">
        <v>1083</v>
      </c>
      <c r="I333">
        <f>_xll.ciqfunctions.udf.CIQ(A333, "IQ_MARKETCAP", F333)</f>
        <v>90879.258239999996</v>
      </c>
      <c r="J333">
        <f>_xll.ciqfunctions.udf.CIQ(A333, "IQ_PRICE_VOL_HIST_6MTH", F333)</f>
        <v>25.345700000000001</v>
      </c>
      <c r="K333">
        <f>_xll.ciqfunctions.udf.CIQ(A333, "IQ_LASTSALEPRICE", WORKDAY(F333,-1))</f>
        <v>73.55</v>
      </c>
      <c r="L333">
        <f>_xll.ciqfunctions.udf.CIQ(A333, "IQ_LASTSALEPRICE", F333)</f>
        <v>72.95</v>
      </c>
      <c r="M333">
        <f>_xll.ciqfunctions.udf.CIQ(A333, "IQ_LASTSALEPRICE", WORKDAY(F333,5))</f>
        <v>72.25</v>
      </c>
      <c r="N333">
        <f t="shared" si="10"/>
        <v>-8.1911720786517657E-3</v>
      </c>
      <c r="O333">
        <f t="shared" si="11"/>
        <v>-1.7833120054904956E-2</v>
      </c>
      <c r="P333">
        <f>LN(_xll.ciqfunctions.udf.CIQ("XBI", "IQ_LASTSALEPRICE", WORKDAY(F333,-1))/_xll.ciqfunctions.udf.CIQ("XBI", "IQ_LASTSALEPRICE", WORKDAY(F333,1)))</f>
        <v>-8.2418612425183099E-2</v>
      </c>
      <c r="Q333">
        <f>LN(_xll.ciqfunctions.udf.CIQ("XBI", "IQ_LASTSALEPRICE", WORKDAY(F333,-1))/_xll.ciqfunctions.udf.CIQ("XBI", "IQ_LASTSALEPRICE", WORKDAY(F333,5)))</f>
        <v>-6.1201825992054079E-2</v>
      </c>
      <c r="R333">
        <f>_xll.ciqfunctions.udf.CIQ(A333, "IQ_SHORT_INTEREST_PERCENT", F333)</f>
        <v>1.2572300000000001</v>
      </c>
      <c r="S333">
        <f>_xll.ciqfunctions.udf.CIQ(A333, "IQ_BETA_1YR_RSQ", F333)</f>
        <v>8.1869999999999998E-2</v>
      </c>
      <c r="T333">
        <f>_xll.ciqfunctions.udf.CIQ(A333, "IQ_VALUE_TRADED", F333)</f>
        <v>377.73050000000001</v>
      </c>
    </row>
    <row r="334" spans="1:20" x14ac:dyDescent="0.3">
      <c r="A334" t="s">
        <v>1084</v>
      </c>
      <c r="B334">
        <v>2.8</v>
      </c>
      <c r="C334" t="s">
        <v>1085</v>
      </c>
      <c r="D334" t="s">
        <v>1086</v>
      </c>
      <c r="E334" t="s">
        <v>281</v>
      </c>
      <c r="F334" s="1">
        <v>45349</v>
      </c>
      <c r="G334" t="s">
        <v>1087</v>
      </c>
      <c r="H334">
        <v>6</v>
      </c>
      <c r="I334">
        <f>_xll.ciqfunctions.udf.CIQ(A334, "IQ_MARKETCAP", F334)</f>
        <v>19.58154</v>
      </c>
      <c r="J334">
        <f>_xll.ciqfunctions.udf.CIQ(A334, "IQ_PRICE_VOL_HIST_6MTH", F334)</f>
        <v>164.81469999999999</v>
      </c>
      <c r="K334">
        <f>_xll.ciqfunctions.udf.CIQ(A334, "IQ_LASTSALEPRICE", WORKDAY(F334,-1))</f>
        <v>6.8</v>
      </c>
      <c r="L334">
        <f>_xll.ciqfunctions.udf.CIQ(A334, "IQ_LASTSALEPRICE", F334)</f>
        <v>2.8</v>
      </c>
      <c r="M334">
        <f>_xll.ciqfunctions.udf.CIQ(A334, "IQ_LASTSALEPRICE", WORKDAY(F334,5))</f>
        <v>2.6</v>
      </c>
      <c r="N334">
        <f t="shared" si="10"/>
        <v>-0.88730319500090282</v>
      </c>
      <c r="O334">
        <f t="shared" si="11"/>
        <v>-0.9614111671546246</v>
      </c>
      <c r="P334">
        <f>LN(_xll.ciqfunctions.udf.CIQ("XBI", "IQ_LASTSALEPRICE", WORKDAY(F334,-1))/_xll.ciqfunctions.udf.CIQ("XBI", "IQ_LASTSALEPRICE", WORKDAY(F334,1)))</f>
        <v>-4.2144316907823033E-2</v>
      </c>
      <c r="Q334">
        <f>LN(_xll.ciqfunctions.udf.CIQ("XBI", "IQ_LASTSALEPRICE", WORKDAY(F334,-1))/_xll.ciqfunctions.udf.CIQ("XBI", "IQ_LASTSALEPRICE", WORKDAY(F334,5)))</f>
        <v>-2.1545548881284116E-2</v>
      </c>
      <c r="R334">
        <f>_xll.ciqfunctions.udf.CIQ(A334, "IQ_SHORT_INTEREST_PERCENT", F334)</f>
        <v>0.33861999999999998</v>
      </c>
      <c r="S334">
        <f>_xll.ciqfunctions.udf.CIQ(A334, "IQ_BETA_1YR_RSQ", F334)</f>
        <v>3.9940000000000003E-2</v>
      </c>
      <c r="T334">
        <f>_xll.ciqfunctions.udf.CIQ(A334, "IQ_VALUE_TRADED", F334)</f>
        <v>5.4499700000000004</v>
      </c>
    </row>
    <row r="335" spans="1:20" x14ac:dyDescent="0.3">
      <c r="A335" t="s">
        <v>1088</v>
      </c>
      <c r="B335">
        <v>85.05</v>
      </c>
      <c r="C335" t="s">
        <v>1089</v>
      </c>
      <c r="D335" t="s">
        <v>183</v>
      </c>
      <c r="E335" t="s">
        <v>76</v>
      </c>
      <c r="F335" s="1">
        <v>45349</v>
      </c>
      <c r="G335" t="s">
        <v>1090</v>
      </c>
      <c r="H335">
        <v>113</v>
      </c>
      <c r="I335">
        <f>_xll.ciqfunctions.udf.CIQ(A335, "IQ_MARKETCAP", F335)</f>
        <v>8667.8402999999998</v>
      </c>
      <c r="J335">
        <f>_xll.ciqfunctions.udf.CIQ(A335, "IQ_PRICE_VOL_HIST_6MTH", F335)</f>
        <v>133.7011</v>
      </c>
      <c r="K335">
        <f>_xll.ciqfunctions.udf.CIQ(A335, "IQ_LASTSALEPRICE", WORKDAY(F335,-1))</f>
        <v>38.479999999999997</v>
      </c>
      <c r="L335">
        <f>_xll.ciqfunctions.udf.CIQ(A335, "IQ_LASTSALEPRICE", F335)</f>
        <v>85.05</v>
      </c>
      <c r="M335">
        <f>_xll.ciqfunctions.udf.CIQ(A335, "IQ_LASTSALEPRICE", WORKDAY(F335,5))</f>
        <v>87.9</v>
      </c>
      <c r="N335">
        <f t="shared" si="10"/>
        <v>0.79310069304436503</v>
      </c>
      <c r="O335">
        <f t="shared" si="11"/>
        <v>0.82606117889362574</v>
      </c>
      <c r="P335">
        <f>LN(_xll.ciqfunctions.udf.CIQ("XBI", "IQ_LASTSALEPRICE", WORKDAY(F335,-1))/_xll.ciqfunctions.udf.CIQ("XBI", "IQ_LASTSALEPRICE", WORKDAY(F335,1)))</f>
        <v>-4.2144316907823033E-2</v>
      </c>
      <c r="Q335">
        <f>LN(_xll.ciqfunctions.udf.CIQ("XBI", "IQ_LASTSALEPRICE", WORKDAY(F335,-1))/_xll.ciqfunctions.udf.CIQ("XBI", "IQ_LASTSALEPRICE", WORKDAY(F335,5)))</f>
        <v>-2.1545548881284116E-2</v>
      </c>
      <c r="R335">
        <f>_xll.ciqfunctions.udf.CIQ(A335, "IQ_SHORT_INTEREST_PERCENT", F335)</f>
        <v>11.79401</v>
      </c>
      <c r="S335">
        <f>_xll.ciqfunctions.udf.CIQ(A335, "IQ_BETA_1YR_RSQ", F335)</f>
        <v>0.13228999999999999</v>
      </c>
      <c r="T335">
        <f>_xll.ciqfunctions.udf.CIQ(A335, "IQ_VALUE_TRADED", F335)</f>
        <v>5020.8134600000003</v>
      </c>
    </row>
    <row r="336" spans="1:20" x14ac:dyDescent="0.3">
      <c r="A336" t="s">
        <v>1014</v>
      </c>
      <c r="B336">
        <v>39.22</v>
      </c>
      <c r="C336" t="s">
        <v>1091</v>
      </c>
      <c r="D336" t="s">
        <v>1092</v>
      </c>
      <c r="E336" t="s">
        <v>124</v>
      </c>
      <c r="F336" s="1">
        <v>45349</v>
      </c>
      <c r="G336" t="s">
        <v>1093</v>
      </c>
      <c r="H336">
        <v>42</v>
      </c>
      <c r="I336">
        <f>_xll.ciqfunctions.udf.CIQ(A336, "IQ_MARKETCAP", F336)</f>
        <v>1342.0647100000001</v>
      </c>
      <c r="J336">
        <f>_xll.ciqfunctions.udf.CIQ(A336, "IQ_PRICE_VOL_HIST_6MTH", F336)</f>
        <v>63.9681</v>
      </c>
      <c r="K336">
        <f>_xll.ciqfunctions.udf.CIQ(A336, "IQ_LASTSALEPRICE", WORKDAY(F336,-1))</f>
        <v>33.159999999999997</v>
      </c>
      <c r="L336">
        <f>_xll.ciqfunctions.udf.CIQ(A336, "IQ_LASTSALEPRICE", F336)</f>
        <v>39.22</v>
      </c>
      <c r="M336">
        <f>_xll.ciqfunctions.udf.CIQ(A336, "IQ_LASTSALEPRICE", WORKDAY(F336,5))</f>
        <v>35.770000000000003</v>
      </c>
      <c r="N336">
        <f t="shared" si="10"/>
        <v>0.167842490501106</v>
      </c>
      <c r="O336">
        <f t="shared" si="11"/>
        <v>7.5765223003832316E-2</v>
      </c>
      <c r="P336">
        <f>LN(_xll.ciqfunctions.udf.CIQ("XBI", "IQ_LASTSALEPRICE", WORKDAY(F336,-1))/_xll.ciqfunctions.udf.CIQ("XBI", "IQ_LASTSALEPRICE", WORKDAY(F336,1)))</f>
        <v>-4.2144316907823033E-2</v>
      </c>
      <c r="Q336">
        <f>LN(_xll.ciqfunctions.udf.CIQ("XBI", "IQ_LASTSALEPRICE", WORKDAY(F336,-1))/_xll.ciqfunctions.udf.CIQ("XBI", "IQ_LASTSALEPRICE", WORKDAY(F336,5)))</f>
        <v>-2.1545548881284116E-2</v>
      </c>
      <c r="R336">
        <f>_xll.ciqfunctions.udf.CIQ(A336, "IQ_SHORT_INTEREST_PERCENT", F336)</f>
        <v>16.548559999999998</v>
      </c>
      <c r="S336">
        <f>_xll.ciqfunctions.udf.CIQ(A336, "IQ_BETA_1YR_RSQ", F336)</f>
        <v>5.3220000000000003E-2</v>
      </c>
      <c r="T336">
        <f>_xll.ciqfunctions.udf.CIQ(A336, "IQ_VALUE_TRADED", F336)</f>
        <v>98.800910000000002</v>
      </c>
    </row>
    <row r="337" spans="1:20" x14ac:dyDescent="0.3">
      <c r="A337" t="s">
        <v>374</v>
      </c>
      <c r="B337">
        <v>3.13</v>
      </c>
      <c r="C337" t="s">
        <v>375</v>
      </c>
      <c r="D337" t="s">
        <v>376</v>
      </c>
      <c r="E337" t="s">
        <v>197</v>
      </c>
      <c r="F337" s="1">
        <v>45349</v>
      </c>
      <c r="G337" t="s">
        <v>1094</v>
      </c>
      <c r="H337">
        <v>1</v>
      </c>
      <c r="I337">
        <f>_xll.ciqfunctions.udf.CIQ(A337, "IQ_MARKETCAP", F337)</f>
        <v>43.093719999999998</v>
      </c>
      <c r="J337">
        <f>_xll.ciqfunctions.udf.CIQ(A337, "IQ_PRICE_VOL_HIST_6MTH", F337)</f>
        <v>132.286</v>
      </c>
      <c r="K337">
        <f>_xll.ciqfunctions.udf.CIQ(A337, "IQ_LASTSALEPRICE", WORKDAY(F337,-1))</f>
        <v>65</v>
      </c>
      <c r="L337">
        <f>_xll.ciqfunctions.udf.CIQ(A337, "IQ_LASTSALEPRICE", F337)</f>
        <v>62.6</v>
      </c>
      <c r="M337">
        <f>_xll.ciqfunctions.udf.CIQ(A337, "IQ_LASTSALEPRICE", WORKDAY(F337,5))</f>
        <v>59.8</v>
      </c>
      <c r="N337">
        <f t="shared" si="10"/>
        <v>-3.7621991789584294E-2</v>
      </c>
      <c r="O337">
        <f t="shared" si="11"/>
        <v>-8.3381608939051138E-2</v>
      </c>
      <c r="P337">
        <f>LN(_xll.ciqfunctions.udf.CIQ("XBI", "IQ_LASTSALEPRICE", WORKDAY(F337,-1))/_xll.ciqfunctions.udf.CIQ("XBI", "IQ_LASTSALEPRICE", WORKDAY(F337,1)))</f>
        <v>-4.2144316907823033E-2</v>
      </c>
      <c r="Q337">
        <f>LN(_xll.ciqfunctions.udf.CIQ("XBI", "IQ_LASTSALEPRICE", WORKDAY(F337,-1))/_xll.ciqfunctions.udf.CIQ("XBI", "IQ_LASTSALEPRICE", WORKDAY(F337,5)))</f>
        <v>-2.1545548881284116E-2</v>
      </c>
      <c r="R337">
        <f>_xll.ciqfunctions.udf.CIQ(A337, "IQ_SHORT_INTEREST_PERCENT", F337)</f>
        <v>2.1895099999999998</v>
      </c>
      <c r="S337">
        <f>_xll.ciqfunctions.udf.CIQ(A337, "IQ_BETA_1YR_RSQ", F337)</f>
        <v>1.7440000000000001E-2</v>
      </c>
      <c r="T337">
        <f>_xll.ciqfunctions.udf.CIQ(A337, "IQ_VALUE_TRADED", F337)</f>
        <v>0.56528</v>
      </c>
    </row>
    <row r="338" spans="1:20" x14ac:dyDescent="0.3">
      <c r="A338" t="s">
        <v>1095</v>
      </c>
      <c r="B338">
        <v>46.35</v>
      </c>
      <c r="C338" t="s">
        <v>1096</v>
      </c>
      <c r="D338" t="s">
        <v>1097</v>
      </c>
      <c r="E338" t="s">
        <v>36</v>
      </c>
      <c r="F338" s="1">
        <v>45349</v>
      </c>
      <c r="G338" t="s">
        <v>1098</v>
      </c>
      <c r="H338">
        <v>76</v>
      </c>
      <c r="I338">
        <f>_xll.ciqfunctions.udf.CIQ(A338, "IQ_MARKETCAP", F338)</f>
        <v>3081.4643900000001</v>
      </c>
      <c r="J338">
        <f>_xll.ciqfunctions.udf.CIQ(A338, "IQ_PRICE_VOL_HIST_6MTH", F338)</f>
        <v>0</v>
      </c>
      <c r="K338">
        <f>_xll.ciqfunctions.udf.CIQ(A338, "IQ_LASTSALEPRICE", WORKDAY(F338,-1))</f>
        <v>46.01</v>
      </c>
      <c r="L338">
        <f>_xll.ciqfunctions.udf.CIQ(A338, "IQ_LASTSALEPRICE", F338)</f>
        <v>46.35</v>
      </c>
      <c r="M338">
        <f>_xll.ciqfunctions.udf.CIQ(A338, "IQ_LASTSALEPRICE", WORKDAY(F338,5))</f>
        <v>41.49</v>
      </c>
      <c r="N338">
        <f t="shared" si="10"/>
        <v>7.3625278444869628E-3</v>
      </c>
      <c r="O338">
        <f t="shared" si="11"/>
        <v>-0.10340632982260066</v>
      </c>
      <c r="P338">
        <f>LN(_xll.ciqfunctions.udf.CIQ("XBI", "IQ_LASTSALEPRICE", WORKDAY(F338,-1))/_xll.ciqfunctions.udf.CIQ("XBI", "IQ_LASTSALEPRICE", WORKDAY(F338,1)))</f>
        <v>-4.2144316907823033E-2</v>
      </c>
      <c r="Q338">
        <f>LN(_xll.ciqfunctions.udf.CIQ("XBI", "IQ_LASTSALEPRICE", WORKDAY(F338,-1))/_xll.ciqfunctions.udf.CIQ("XBI", "IQ_LASTSALEPRICE", WORKDAY(F338,5)))</f>
        <v>-2.1545548881284116E-2</v>
      </c>
      <c r="R338">
        <f>_xll.ciqfunctions.udf.CIQ(A338, "IQ_SHORT_INTEREST_PERCENT", F338)</f>
        <v>1.4649099999999999</v>
      </c>
      <c r="S338">
        <f>_xll.ciqfunctions.udf.CIQ(A338, "IQ_BETA_1YR_RSQ", F338)</f>
        <v>0.37121999999999999</v>
      </c>
      <c r="T338">
        <f>_xll.ciqfunctions.udf.CIQ(A338, "IQ_VALUE_TRADED", F338)</f>
        <v>10.562889999999999</v>
      </c>
    </row>
    <row r="339" spans="1:20" x14ac:dyDescent="0.3">
      <c r="A339" t="s">
        <v>1099</v>
      </c>
      <c r="B339">
        <v>0.67</v>
      </c>
      <c r="C339" t="s">
        <v>1100</v>
      </c>
      <c r="D339" t="s">
        <v>1101</v>
      </c>
      <c r="E339" t="s">
        <v>22</v>
      </c>
      <c r="F339" s="1">
        <v>45349</v>
      </c>
      <c r="G339" t="s">
        <v>1102</v>
      </c>
      <c r="H339">
        <v>2</v>
      </c>
      <c r="I339">
        <f>_xll.ciqfunctions.udf.CIQ(A339, "IQ_MARKETCAP", F339)</f>
        <v>70.633080000000007</v>
      </c>
      <c r="J339">
        <f>_xll.ciqfunctions.udf.CIQ(A339, "IQ_PRICE_VOL_HIST_6MTH", F339)</f>
        <v>74.503299999999996</v>
      </c>
      <c r="K339">
        <f>_xll.ciqfunctions.udf.CIQ(A339, "IQ_LASTSALEPRICE", WORKDAY(F339,-1))</f>
        <v>0.27300000000000002</v>
      </c>
      <c r="L339">
        <f>_xll.ciqfunctions.udf.CIQ(A339, "IQ_LASTSALEPRICE", F339)</f>
        <v>0.27300000000000002</v>
      </c>
      <c r="M339">
        <f>_xll.ciqfunctions.udf.CIQ(A339, "IQ_LASTSALEPRICE", WORKDAY(F339,5))</f>
        <v>0.29299999999999998</v>
      </c>
      <c r="N339">
        <f t="shared" si="10"/>
        <v>0</v>
      </c>
      <c r="O339">
        <f t="shared" si="11"/>
        <v>7.0700813832107537E-2</v>
      </c>
      <c r="P339">
        <f>LN(_xll.ciqfunctions.udf.CIQ("XBI", "IQ_LASTSALEPRICE", WORKDAY(F339,-1))/_xll.ciqfunctions.udf.CIQ("XBI", "IQ_LASTSALEPRICE", WORKDAY(F339,1)))</f>
        <v>-4.2144316907823033E-2</v>
      </c>
      <c r="Q339">
        <f>LN(_xll.ciqfunctions.udf.CIQ("XBI", "IQ_LASTSALEPRICE", WORKDAY(F339,-1))/_xll.ciqfunctions.udf.CIQ("XBI", "IQ_LASTSALEPRICE", WORKDAY(F339,5)))</f>
        <v>-2.1545548881284116E-2</v>
      </c>
      <c r="R339">
        <f>_xll.ciqfunctions.udf.CIQ(A339, "IQ_SHORT_INTEREST_PERCENT", F339)</f>
        <v>0</v>
      </c>
      <c r="S339">
        <f>_xll.ciqfunctions.udf.CIQ(A339, "IQ_BETA_1YR_RSQ", F339)</f>
        <v>6.7110000000000003E-2</v>
      </c>
      <c r="T339">
        <f>_xll.ciqfunctions.udf.CIQ(A339, "IQ_VALUE_TRADED", F339)</f>
        <v>0</v>
      </c>
    </row>
    <row r="340" spans="1:20" x14ac:dyDescent="0.3">
      <c r="A340" t="s">
        <v>688</v>
      </c>
      <c r="B340">
        <v>4.63</v>
      </c>
      <c r="C340" t="s">
        <v>689</v>
      </c>
      <c r="D340" t="s">
        <v>690</v>
      </c>
      <c r="E340" t="s">
        <v>22</v>
      </c>
      <c r="F340" s="1">
        <v>45349</v>
      </c>
      <c r="G340" t="s">
        <v>1103</v>
      </c>
      <c r="H340">
        <v>35</v>
      </c>
      <c r="I340">
        <f>_xll.ciqfunctions.udf.CIQ(A340, "IQ_MARKETCAP", F340)</f>
        <v>75.003069999999994</v>
      </c>
      <c r="J340">
        <f>_xll.ciqfunctions.udf.CIQ(A340, "IQ_PRICE_VOL_HIST_6MTH", F340)</f>
        <v>75.251099999999994</v>
      </c>
      <c r="K340">
        <f>_xll.ciqfunctions.udf.CIQ(A340, "IQ_LASTSALEPRICE", WORKDAY(F340,-1))</f>
        <v>4.5</v>
      </c>
      <c r="L340">
        <f>_xll.ciqfunctions.udf.CIQ(A340, "IQ_LASTSALEPRICE", F340)</f>
        <v>4.63</v>
      </c>
      <c r="M340">
        <f>_xll.ciqfunctions.udf.CIQ(A340, "IQ_LASTSALEPRICE", WORKDAY(F340,5))</f>
        <v>4.66</v>
      </c>
      <c r="N340">
        <f t="shared" si="10"/>
        <v>2.8479471321868705E-2</v>
      </c>
      <c r="O340">
        <f t="shared" si="11"/>
        <v>3.4938051361280441E-2</v>
      </c>
      <c r="P340">
        <f>LN(_xll.ciqfunctions.udf.CIQ("XBI", "IQ_LASTSALEPRICE", WORKDAY(F340,-1))/_xll.ciqfunctions.udf.CIQ("XBI", "IQ_LASTSALEPRICE", WORKDAY(F340,1)))</f>
        <v>-4.2144316907823033E-2</v>
      </c>
      <c r="Q340">
        <f>LN(_xll.ciqfunctions.udf.CIQ("XBI", "IQ_LASTSALEPRICE", WORKDAY(F340,-1))/_xll.ciqfunctions.udf.CIQ("XBI", "IQ_LASTSALEPRICE", WORKDAY(F340,5)))</f>
        <v>-2.1545548881284116E-2</v>
      </c>
      <c r="R340">
        <f>_xll.ciqfunctions.udf.CIQ(A340, "IQ_SHORT_INTEREST_PERCENT", F340)</f>
        <v>0.84936</v>
      </c>
      <c r="S340">
        <f>_xll.ciqfunctions.udf.CIQ(A340, "IQ_BETA_1YR_RSQ", F340)</f>
        <v>1.89E-3</v>
      </c>
      <c r="T340">
        <f>_xll.ciqfunctions.udf.CIQ(A340, "IQ_VALUE_TRADED", F340)</f>
        <v>0.48479</v>
      </c>
    </row>
    <row r="341" spans="1:20" x14ac:dyDescent="0.3">
      <c r="A341" t="s">
        <v>1104</v>
      </c>
      <c r="B341">
        <v>2.4500000000000002</v>
      </c>
      <c r="C341" t="s">
        <v>1105</v>
      </c>
      <c r="D341" t="s">
        <v>293</v>
      </c>
      <c r="E341" t="s">
        <v>36</v>
      </c>
      <c r="F341" s="1">
        <v>45350</v>
      </c>
      <c r="G341" t="s">
        <v>1106</v>
      </c>
      <c r="H341">
        <v>46</v>
      </c>
      <c r="I341">
        <f>_xll.ciqfunctions.udf.CIQ(A341, "IQ_MARKETCAP", F341)</f>
        <v>70.689030000000002</v>
      </c>
      <c r="J341">
        <f>_xll.ciqfunctions.udf.CIQ(A341, "IQ_PRICE_VOL_HIST_6MTH", F341)</f>
        <v>69.718699999999998</v>
      </c>
      <c r="K341">
        <f>_xll.ciqfunctions.udf.CIQ(A341, "IQ_LASTSALEPRICE", WORKDAY(F341,-1))</f>
        <v>5.8999999999999997E-2</v>
      </c>
      <c r="L341">
        <f>_xll.ciqfunctions.udf.CIQ(A341, "IQ_LASTSALEPRICE", F341)</f>
        <v>0.06</v>
      </c>
      <c r="M341">
        <f>_xll.ciqfunctions.udf.CIQ(A341, "IQ_LASTSALEPRICE", WORKDAY(F341,5))</f>
        <v>6.6000000000000003E-2</v>
      </c>
      <c r="N341">
        <f t="shared" si="10"/>
        <v>1.6807118316381191E-2</v>
      </c>
      <c r="O341">
        <f t="shared" si="11"/>
        <v>0.11211729812070621</v>
      </c>
      <c r="P341">
        <f>LN(_xll.ciqfunctions.udf.CIQ("XBI", "IQ_LASTSALEPRICE", WORKDAY(F341,-1))/_xll.ciqfunctions.udf.CIQ("XBI", "IQ_LASTSALEPRICE", WORKDAY(F341,1)))</f>
        <v>4.4416420949886612E-2</v>
      </c>
      <c r="Q341">
        <f>LN(_xll.ciqfunctions.udf.CIQ("XBI", "IQ_LASTSALEPRICE", WORKDAY(F341,-1))/_xll.ciqfunctions.udf.CIQ("XBI", "IQ_LASTSALEPRICE", WORKDAY(F341,5)))</f>
        <v>2.7290989824145455E-2</v>
      </c>
      <c r="R341">
        <f>_xll.ciqfunctions.udf.CIQ(A341, "IQ_SHORT_INTEREST_PERCENT", F341)</f>
        <v>0</v>
      </c>
      <c r="S341">
        <f>_xll.ciqfunctions.udf.CIQ(A341, "IQ_BETA_1YR_RSQ", F341)</f>
        <v>2.3600000000000001E-3</v>
      </c>
      <c r="T341">
        <f>_xll.ciqfunctions.udf.CIQ(A341, "IQ_VALUE_TRADED", F341)</f>
        <v>4.342E-2</v>
      </c>
    </row>
    <row r="342" spans="1:20" x14ac:dyDescent="0.3">
      <c r="A342" t="s">
        <v>406</v>
      </c>
      <c r="B342">
        <v>6.27</v>
      </c>
      <c r="C342" t="s">
        <v>1107</v>
      </c>
      <c r="D342" t="s">
        <v>239</v>
      </c>
      <c r="E342" t="s">
        <v>76</v>
      </c>
      <c r="F342" s="1">
        <v>45350</v>
      </c>
      <c r="G342" t="s">
        <v>1108</v>
      </c>
      <c r="H342">
        <v>347</v>
      </c>
      <c r="I342">
        <f>_xll.ciqfunctions.udf.CIQ(A342, "IQ_MARKETCAP", F342)</f>
        <v>99.524420000000006</v>
      </c>
      <c r="J342">
        <f>_xll.ciqfunctions.udf.CIQ(A342, "IQ_PRICE_VOL_HIST_6MTH", F342)</f>
        <v>183.29669999999999</v>
      </c>
      <c r="K342">
        <f>_xll.ciqfunctions.udf.CIQ(A342, "IQ_LASTSALEPRICE", WORKDAY(F342,-1))</f>
        <v>4.22</v>
      </c>
      <c r="L342">
        <f>_xll.ciqfunctions.udf.CIQ(A342, "IQ_LASTSALEPRICE", F342)</f>
        <v>6.27</v>
      </c>
      <c r="M342">
        <f>_xll.ciqfunctions.udf.CIQ(A342, "IQ_LASTSALEPRICE", WORKDAY(F342,5))</f>
        <v>4.2300000000000004</v>
      </c>
      <c r="N342">
        <f t="shared" si="10"/>
        <v>0.39594122659690889</v>
      </c>
      <c r="O342">
        <f t="shared" si="11"/>
        <v>2.3668650102662441E-3</v>
      </c>
      <c r="P342">
        <f>LN(_xll.ciqfunctions.udf.CIQ("XBI", "IQ_LASTSALEPRICE", WORKDAY(F342,-1))/_xll.ciqfunctions.udf.CIQ("XBI", "IQ_LASTSALEPRICE", WORKDAY(F342,1)))</f>
        <v>4.4416420949886612E-2</v>
      </c>
      <c r="Q342">
        <f>LN(_xll.ciqfunctions.udf.CIQ("XBI", "IQ_LASTSALEPRICE", WORKDAY(F342,-1))/_xll.ciqfunctions.udf.CIQ("XBI", "IQ_LASTSALEPRICE", WORKDAY(F342,5)))</f>
        <v>2.7290989824145455E-2</v>
      </c>
      <c r="R342">
        <f>_xll.ciqfunctions.udf.CIQ(A342, "IQ_SHORT_INTEREST_PERCENT", F342)</f>
        <v>0.61248000000000002</v>
      </c>
      <c r="S342">
        <f>_xll.ciqfunctions.udf.CIQ(A342, "IQ_BETA_1YR_RSQ", F342)</f>
        <v>1.455E-2</v>
      </c>
      <c r="T342">
        <f>_xll.ciqfunctions.udf.CIQ(A342, "IQ_VALUE_TRADED", F342)</f>
        <v>89.15146</v>
      </c>
    </row>
    <row r="343" spans="1:20" x14ac:dyDescent="0.3">
      <c r="A343" t="s">
        <v>1109</v>
      </c>
      <c r="B343">
        <v>1.74</v>
      </c>
      <c r="C343" t="s">
        <v>1110</v>
      </c>
      <c r="D343" t="s">
        <v>243</v>
      </c>
      <c r="E343" t="s">
        <v>89</v>
      </c>
      <c r="F343" s="1">
        <v>45350</v>
      </c>
      <c r="G343" t="s">
        <v>1111</v>
      </c>
      <c r="H343">
        <v>138</v>
      </c>
      <c r="I343">
        <f>_xll.ciqfunctions.udf.CIQ(A343, "IQ_MARKETCAP", F343)</f>
        <v>221.77226999999999</v>
      </c>
      <c r="J343">
        <f>_xll.ciqfunctions.udf.CIQ(A343, "IQ_PRICE_VOL_HIST_6MTH", F343)</f>
        <v>73.630499999999998</v>
      </c>
      <c r="K343">
        <f>_xll.ciqfunctions.udf.CIQ(A343, "IQ_LASTSALEPRICE", WORKDAY(F343,-1))</f>
        <v>1.76</v>
      </c>
      <c r="L343">
        <f>_xll.ciqfunctions.udf.CIQ(A343, "IQ_LASTSALEPRICE", F343)</f>
        <v>1.74</v>
      </c>
      <c r="M343">
        <f>_xll.ciqfunctions.udf.CIQ(A343, "IQ_LASTSALEPRICE", WORKDAY(F343,5))</f>
        <v>1.96</v>
      </c>
      <c r="N343">
        <f t="shared" si="10"/>
        <v>-1.1428695823622744E-2</v>
      </c>
      <c r="O343">
        <f t="shared" si="11"/>
        <v>0.10763066419236536</v>
      </c>
      <c r="P343">
        <f>LN(_xll.ciqfunctions.udf.CIQ("XBI", "IQ_LASTSALEPRICE", WORKDAY(F343,-1))/_xll.ciqfunctions.udf.CIQ("XBI", "IQ_LASTSALEPRICE", WORKDAY(F343,1)))</f>
        <v>4.4416420949886612E-2</v>
      </c>
      <c r="Q343">
        <f>LN(_xll.ciqfunctions.udf.CIQ("XBI", "IQ_LASTSALEPRICE", WORKDAY(F343,-1))/_xll.ciqfunctions.udf.CIQ("XBI", "IQ_LASTSALEPRICE", WORKDAY(F343,5)))</f>
        <v>2.7290989824145455E-2</v>
      </c>
      <c r="R343">
        <f>_xll.ciqfunctions.udf.CIQ(A343, "IQ_SHORT_INTEREST_PERCENT", F343)</f>
        <v>1.54758</v>
      </c>
      <c r="S343">
        <f>_xll.ciqfunctions.udf.CIQ(A343, "IQ_BETA_1YR_RSQ", F343)</f>
        <v>4.5940000000000002E-2</v>
      </c>
      <c r="T343">
        <f>_xll.ciqfunctions.udf.CIQ(A343, "IQ_VALUE_TRADED", F343)</f>
        <v>0.28337000000000001</v>
      </c>
    </row>
    <row r="344" spans="1:20" x14ac:dyDescent="0.3">
      <c r="A344" t="s">
        <v>902</v>
      </c>
      <c r="B344">
        <v>1.62</v>
      </c>
      <c r="C344" t="s">
        <v>1112</v>
      </c>
      <c r="D344" t="s">
        <v>1113</v>
      </c>
      <c r="E344" t="s">
        <v>89</v>
      </c>
      <c r="F344" s="1">
        <v>45350</v>
      </c>
      <c r="G344" t="s">
        <v>1114</v>
      </c>
      <c r="H344">
        <v>9</v>
      </c>
      <c r="I344">
        <f>_xll.ciqfunctions.udf.CIQ(A344, "IQ_MARKETCAP", F344)</f>
        <v>4.6753200000000001</v>
      </c>
      <c r="J344">
        <f>_xll.ciqfunctions.udf.CIQ(A344, "IQ_PRICE_VOL_HIST_6MTH", F344)</f>
        <v>66.286100000000005</v>
      </c>
      <c r="K344">
        <f>_xll.ciqfunctions.udf.CIQ(A344, "IQ_LASTSALEPRICE", WORKDAY(F344,-1))</f>
        <v>1.55</v>
      </c>
      <c r="L344">
        <f>_xll.ciqfunctions.udf.CIQ(A344, "IQ_LASTSALEPRICE", F344)</f>
        <v>1.62</v>
      </c>
      <c r="M344">
        <f>_xll.ciqfunctions.udf.CIQ(A344, "IQ_LASTSALEPRICE", WORKDAY(F344,5))</f>
        <v>1.5299</v>
      </c>
      <c r="N344">
        <f t="shared" si="10"/>
        <v>4.4171218313137459E-2</v>
      </c>
      <c r="O344">
        <f t="shared" si="11"/>
        <v>-1.3052557139959058E-2</v>
      </c>
      <c r="P344">
        <f>LN(_xll.ciqfunctions.udf.CIQ("XBI", "IQ_LASTSALEPRICE", WORKDAY(F344,-1))/_xll.ciqfunctions.udf.CIQ("XBI", "IQ_LASTSALEPRICE", WORKDAY(F344,1)))</f>
        <v>4.4416420949886612E-2</v>
      </c>
      <c r="Q344">
        <f>LN(_xll.ciqfunctions.udf.CIQ("XBI", "IQ_LASTSALEPRICE", WORKDAY(F344,-1))/_xll.ciqfunctions.udf.CIQ("XBI", "IQ_LASTSALEPRICE", WORKDAY(F344,5)))</f>
        <v>2.7290989824145455E-2</v>
      </c>
      <c r="R344">
        <f>_xll.ciqfunctions.udf.CIQ(A344, "IQ_SHORT_INTEREST_PERCENT", F344)</f>
        <v>2.23434</v>
      </c>
      <c r="S344">
        <f>_xll.ciqfunctions.udf.CIQ(A344, "IQ_BETA_1YR_RSQ", F344)</f>
        <v>0.13750999999999999</v>
      </c>
      <c r="T344">
        <f>_xll.ciqfunctions.udf.CIQ(A344, "IQ_VALUE_TRADED", F344)</f>
        <v>3.0177700000000001</v>
      </c>
    </row>
    <row r="345" spans="1:20" x14ac:dyDescent="0.3">
      <c r="A345" t="s">
        <v>707</v>
      </c>
      <c r="B345">
        <v>15.21</v>
      </c>
      <c r="C345" t="s">
        <v>1115</v>
      </c>
      <c r="D345" t="s">
        <v>1116</v>
      </c>
      <c r="E345" t="s">
        <v>76</v>
      </c>
      <c r="F345" s="1">
        <v>45350</v>
      </c>
      <c r="G345" t="s">
        <v>1117</v>
      </c>
      <c r="H345">
        <v>174</v>
      </c>
      <c r="I345">
        <f>_xll.ciqfunctions.udf.CIQ(A345, "IQ_MARKETCAP", F345)</f>
        <v>2082.32107</v>
      </c>
      <c r="J345">
        <f>_xll.ciqfunctions.udf.CIQ(A345, "IQ_PRICE_VOL_HIST_6MTH", F345)</f>
        <v>51.674799999999998</v>
      </c>
      <c r="K345">
        <f>_xll.ciqfunctions.udf.CIQ(A345, "IQ_LASTSALEPRICE", WORKDAY(F345,-1))</f>
        <v>2.4849999999999999</v>
      </c>
      <c r="L345">
        <f>_xll.ciqfunctions.udf.CIQ(A345, "IQ_LASTSALEPRICE", F345)</f>
        <v>2.44</v>
      </c>
      <c r="M345">
        <f>_xll.ciqfunctions.udf.CIQ(A345, "IQ_LASTSALEPRICE", WORKDAY(F345,5))</f>
        <v>2.37</v>
      </c>
      <c r="N345">
        <f t="shared" si="10"/>
        <v>-1.8274620243481556E-2</v>
      </c>
      <c r="O345">
        <f t="shared" si="11"/>
        <v>-4.7382704401552081E-2</v>
      </c>
      <c r="P345">
        <f>LN(_xll.ciqfunctions.udf.CIQ("XBI", "IQ_LASTSALEPRICE", WORKDAY(F345,-1))/_xll.ciqfunctions.udf.CIQ("XBI", "IQ_LASTSALEPRICE", WORKDAY(F345,1)))</f>
        <v>4.4416420949886612E-2</v>
      </c>
      <c r="Q345">
        <f>LN(_xll.ciqfunctions.udf.CIQ("XBI", "IQ_LASTSALEPRICE", WORKDAY(F345,-1))/_xll.ciqfunctions.udf.CIQ("XBI", "IQ_LASTSALEPRICE", WORKDAY(F345,5)))</f>
        <v>2.7290989824145455E-2</v>
      </c>
      <c r="R345">
        <f>_xll.ciqfunctions.udf.CIQ(A345, "IQ_SHORT_INTEREST_PERCENT", F345)</f>
        <v>0</v>
      </c>
      <c r="S345">
        <f>_xll.ciqfunctions.udf.CIQ(A345, "IQ_BETA_1YR_RSQ", F345)</f>
        <v>0.11973</v>
      </c>
      <c r="T345">
        <f>_xll.ciqfunctions.udf.CIQ(A345, "IQ_VALUE_TRADED", F345)</f>
        <v>0.13211000000000001</v>
      </c>
    </row>
    <row r="346" spans="1:20" x14ac:dyDescent="0.3">
      <c r="A346" t="s">
        <v>1118</v>
      </c>
      <c r="B346">
        <v>0.84</v>
      </c>
      <c r="C346" t="s">
        <v>1119</v>
      </c>
      <c r="D346" t="s">
        <v>1120</v>
      </c>
      <c r="E346" t="s">
        <v>22</v>
      </c>
      <c r="F346" s="1">
        <v>45350</v>
      </c>
      <c r="G346" t="s">
        <v>1121</v>
      </c>
      <c r="H346">
        <v>1</v>
      </c>
      <c r="I346">
        <f>_xll.ciqfunctions.udf.CIQ(A346, "IQ_MARKETCAP", F346)</f>
        <v>20.997060000000001</v>
      </c>
      <c r="J346">
        <f>_xll.ciqfunctions.udf.CIQ(A346, "IQ_PRICE_VOL_HIST_6MTH", F346)</f>
        <v>92.583600000000004</v>
      </c>
      <c r="K346">
        <f>_xll.ciqfunctions.udf.CIQ(A346, "IQ_LASTSALEPRICE", WORKDAY(F346,-1))</f>
        <v>15.4</v>
      </c>
      <c r="L346">
        <f>_xll.ciqfunctions.udf.CIQ(A346, "IQ_LASTSALEPRICE", F346)</f>
        <v>16.8</v>
      </c>
      <c r="M346">
        <f>_xll.ciqfunctions.udf.CIQ(A346, "IQ_LASTSALEPRICE", WORKDAY(F346,5))</f>
        <v>18.641999999999999</v>
      </c>
      <c r="N346">
        <f t="shared" si="10"/>
        <v>8.7011376989629699E-2</v>
      </c>
      <c r="O346">
        <f t="shared" si="11"/>
        <v>0.19104959021938189</v>
      </c>
      <c r="P346">
        <f>LN(_xll.ciqfunctions.udf.CIQ("XBI", "IQ_LASTSALEPRICE", WORKDAY(F346,-1))/_xll.ciqfunctions.udf.CIQ("XBI", "IQ_LASTSALEPRICE", WORKDAY(F346,1)))</f>
        <v>4.4416420949886612E-2</v>
      </c>
      <c r="Q346">
        <f>LN(_xll.ciqfunctions.udf.CIQ("XBI", "IQ_LASTSALEPRICE", WORKDAY(F346,-1))/_xll.ciqfunctions.udf.CIQ("XBI", "IQ_LASTSALEPRICE", WORKDAY(F346,5)))</f>
        <v>2.7290989824145455E-2</v>
      </c>
      <c r="R346">
        <f>_xll.ciqfunctions.udf.CIQ(A346, "IQ_SHORT_INTEREST_PERCENT", F346)</f>
        <v>0.57242000000000004</v>
      </c>
      <c r="S346">
        <f>_xll.ciqfunctions.udf.CIQ(A346, "IQ_BETA_1YR_RSQ", F346)</f>
        <v>0.15126000000000001</v>
      </c>
      <c r="T346">
        <f>_xll.ciqfunctions.udf.CIQ(A346, "IQ_VALUE_TRADED", F346)</f>
        <v>0.15640999999999999</v>
      </c>
    </row>
    <row r="347" spans="1:20" x14ac:dyDescent="0.3">
      <c r="A347" t="s">
        <v>385</v>
      </c>
      <c r="B347">
        <v>987.61</v>
      </c>
      <c r="C347" t="s">
        <v>1119</v>
      </c>
      <c r="D347" t="s">
        <v>1120</v>
      </c>
      <c r="E347" t="s">
        <v>22</v>
      </c>
      <c r="F347" s="1">
        <v>45350</v>
      </c>
      <c r="G347" t="s">
        <v>1121</v>
      </c>
      <c r="H347">
        <v>105</v>
      </c>
      <c r="I347">
        <f>_xll.ciqfunctions.udf.CIQ(A347, "IQ_MARKETCAP", F347)</f>
        <v>106130.44310999999</v>
      </c>
      <c r="J347">
        <f>_xll.ciqfunctions.udf.CIQ(A347, "IQ_PRICE_VOL_HIST_6MTH", F347)</f>
        <v>16.810700000000001</v>
      </c>
      <c r="K347">
        <f>_xll.ciqfunctions.udf.CIQ(A347, "IQ_LASTSALEPRICE", WORKDAY(F347,-1))</f>
        <v>993.35</v>
      </c>
      <c r="L347">
        <f>_xll.ciqfunctions.udf.CIQ(A347, "IQ_LASTSALEPRICE", F347)</f>
        <v>987.61</v>
      </c>
      <c r="M347">
        <f>_xll.ciqfunctions.udf.CIQ(A347, "IQ_LASTSALEPRICE", WORKDAY(F347,5))</f>
        <v>972.1</v>
      </c>
      <c r="N347">
        <f t="shared" si="10"/>
        <v>-5.7951862374055942E-3</v>
      </c>
      <c r="O347">
        <f t="shared" si="11"/>
        <v>-2.1624389387049248E-2</v>
      </c>
      <c r="P347">
        <f>LN(_xll.ciqfunctions.udf.CIQ("XBI", "IQ_LASTSALEPRICE", WORKDAY(F347,-1))/_xll.ciqfunctions.udf.CIQ("XBI", "IQ_LASTSALEPRICE", WORKDAY(F347,1)))</f>
        <v>4.4416420949886612E-2</v>
      </c>
      <c r="Q347">
        <f>LN(_xll.ciqfunctions.udf.CIQ("XBI", "IQ_LASTSALEPRICE", WORKDAY(F347,-1))/_xll.ciqfunctions.udf.CIQ("XBI", "IQ_LASTSALEPRICE", WORKDAY(F347,5)))</f>
        <v>2.7290989824145455E-2</v>
      </c>
      <c r="R347">
        <f>_xll.ciqfunctions.udf.CIQ(A347, "IQ_SHORT_INTEREST_PERCENT", F347)</f>
        <v>1.2752699999999999</v>
      </c>
      <c r="S347">
        <f>_xll.ciqfunctions.udf.CIQ(A347, "IQ_BETA_1YR_RSQ", F347)</f>
        <v>0.13894999999999999</v>
      </c>
      <c r="T347">
        <f>_xll.ciqfunctions.udf.CIQ(A347, "IQ_VALUE_TRADED", F347)</f>
        <v>479.97154999999998</v>
      </c>
    </row>
    <row r="348" spans="1:20" x14ac:dyDescent="0.3">
      <c r="A348" t="s">
        <v>1122</v>
      </c>
      <c r="B348">
        <v>3.74</v>
      </c>
      <c r="C348" t="s">
        <v>1123</v>
      </c>
      <c r="D348" t="s">
        <v>1124</v>
      </c>
      <c r="E348" t="s">
        <v>89</v>
      </c>
      <c r="F348" s="1">
        <v>45350</v>
      </c>
      <c r="G348" t="s">
        <v>1125</v>
      </c>
      <c r="H348">
        <v>59</v>
      </c>
      <c r="I348">
        <f>_xll.ciqfunctions.udf.CIQ(A348, "IQ_MARKETCAP", F348)</f>
        <v>190.83372</v>
      </c>
      <c r="J348">
        <f>_xll.ciqfunctions.udf.CIQ(A348, "IQ_PRICE_VOL_HIST_6MTH", F348)</f>
        <v>192.7424</v>
      </c>
      <c r="K348">
        <f>_xll.ciqfunctions.udf.CIQ(A348, "IQ_LASTSALEPRICE", WORKDAY(F348,-1))</f>
        <v>1.01</v>
      </c>
      <c r="L348">
        <f>_xll.ciqfunctions.udf.CIQ(A348, "IQ_LASTSALEPRICE", F348)</f>
        <v>3.74</v>
      </c>
      <c r="M348">
        <f>_xll.ciqfunctions.udf.CIQ(A348, "IQ_LASTSALEPRICE", WORKDAY(F348,5))</f>
        <v>2.21</v>
      </c>
      <c r="N348">
        <f t="shared" si="10"/>
        <v>1.3091352805732726</v>
      </c>
      <c r="O348">
        <f t="shared" si="11"/>
        <v>0.78304218467649345</v>
      </c>
      <c r="P348">
        <f>LN(_xll.ciqfunctions.udf.CIQ("XBI", "IQ_LASTSALEPRICE", WORKDAY(F348,-1))/_xll.ciqfunctions.udf.CIQ("XBI", "IQ_LASTSALEPRICE", WORKDAY(F348,1)))</f>
        <v>4.4416420949886612E-2</v>
      </c>
      <c r="Q348">
        <f>LN(_xll.ciqfunctions.udf.CIQ("XBI", "IQ_LASTSALEPRICE", WORKDAY(F348,-1))/_xll.ciqfunctions.udf.CIQ("XBI", "IQ_LASTSALEPRICE", WORKDAY(F348,5)))</f>
        <v>2.7290989824145455E-2</v>
      </c>
      <c r="R348">
        <f>_xll.ciqfunctions.udf.CIQ(A348, "IQ_SHORT_INTEREST_PERCENT", F348)</f>
        <v>0.36249999999999999</v>
      </c>
      <c r="S348">
        <f>_xll.ciqfunctions.udf.CIQ(A348, "IQ_BETA_1YR_RSQ", F348)</f>
        <v>5.6999999999999998E-4</v>
      </c>
      <c r="T348">
        <f>_xll.ciqfunctions.udf.CIQ(A348, "IQ_VALUE_TRADED", F348)</f>
        <v>556.55457999999999</v>
      </c>
    </row>
    <row r="349" spans="1:20" x14ac:dyDescent="0.3">
      <c r="A349" t="s">
        <v>271</v>
      </c>
      <c r="B349">
        <v>4.37</v>
      </c>
      <c r="C349" t="s">
        <v>1126</v>
      </c>
      <c r="D349" t="s">
        <v>1127</v>
      </c>
      <c r="E349" t="s">
        <v>76</v>
      </c>
      <c r="F349" s="1">
        <v>45350</v>
      </c>
      <c r="G349" t="s">
        <v>1128</v>
      </c>
      <c r="H349">
        <v>79</v>
      </c>
      <c r="I349">
        <f>_xll.ciqfunctions.udf.CIQ(A349, "IQ_MARKETCAP", F349)</f>
        <v>367.79906</v>
      </c>
      <c r="J349">
        <f>_xll.ciqfunctions.udf.CIQ(A349, "IQ_PRICE_VOL_HIST_6MTH", F349)</f>
        <v>47.731400000000001</v>
      </c>
      <c r="K349">
        <f>_xll.ciqfunctions.udf.CIQ(A349, "IQ_LASTSALEPRICE", WORKDAY(F349,-1))</f>
        <v>4.5599999999999996</v>
      </c>
      <c r="L349">
        <f>_xll.ciqfunctions.udf.CIQ(A349, "IQ_LASTSALEPRICE", F349)</f>
        <v>4.37</v>
      </c>
      <c r="M349">
        <f>_xll.ciqfunctions.udf.CIQ(A349, "IQ_LASTSALEPRICE", WORKDAY(F349,5))</f>
        <v>4.03</v>
      </c>
      <c r="N349">
        <f t="shared" si="10"/>
        <v>-4.2559614418795771E-2</v>
      </c>
      <c r="O349">
        <f t="shared" si="11"/>
        <v>-0.12355624756770293</v>
      </c>
      <c r="P349">
        <f>LN(_xll.ciqfunctions.udf.CIQ("XBI", "IQ_LASTSALEPRICE", WORKDAY(F349,-1))/_xll.ciqfunctions.udf.CIQ("XBI", "IQ_LASTSALEPRICE", WORKDAY(F349,1)))</f>
        <v>4.4416420949886612E-2</v>
      </c>
      <c r="Q349">
        <f>LN(_xll.ciqfunctions.udf.CIQ("XBI", "IQ_LASTSALEPRICE", WORKDAY(F349,-1))/_xll.ciqfunctions.udf.CIQ("XBI", "IQ_LASTSALEPRICE", WORKDAY(F349,5)))</f>
        <v>2.7290989824145455E-2</v>
      </c>
      <c r="R349">
        <f>_xll.ciqfunctions.udf.CIQ(A349, "IQ_SHORT_INTEREST_PERCENT", F349)</f>
        <v>1.9271499999999999</v>
      </c>
      <c r="S349">
        <f>_xll.ciqfunctions.udf.CIQ(A349, "IQ_BETA_1YR_RSQ", F349)</f>
        <v>3.6769999999999997E-2</v>
      </c>
      <c r="T349">
        <f>_xll.ciqfunctions.udf.CIQ(A349, "IQ_VALUE_TRADED", F349)</f>
        <v>3.66716</v>
      </c>
    </row>
    <row r="350" spans="1:20" x14ac:dyDescent="0.3">
      <c r="A350" t="s">
        <v>1129</v>
      </c>
      <c r="B350">
        <v>1.32</v>
      </c>
      <c r="C350" t="s">
        <v>1130</v>
      </c>
      <c r="D350" t="s">
        <v>1131</v>
      </c>
      <c r="E350" t="s">
        <v>76</v>
      </c>
      <c r="F350" s="1">
        <v>45350</v>
      </c>
      <c r="G350" t="s">
        <v>1132</v>
      </c>
      <c r="H350">
        <v>3</v>
      </c>
      <c r="I350">
        <f>_xll.ciqfunctions.udf.CIQ(A350, "IQ_MARKETCAP", F350)</f>
        <v>342.27559000000002</v>
      </c>
      <c r="J350">
        <f>_xll.ciqfunctions.udf.CIQ(A350, "IQ_PRICE_VOL_HIST_6MTH", F350)</f>
        <v>78.980999999999995</v>
      </c>
      <c r="K350">
        <f>_xll.ciqfunctions.udf.CIQ(A350, "IQ_LASTSALEPRICE", WORKDAY(F350,-1))</f>
        <v>0.29899999999999999</v>
      </c>
      <c r="L350">
        <f>_xll.ciqfunctions.udf.CIQ(A350, "IQ_LASTSALEPRICE", F350)</f>
        <v>0.315</v>
      </c>
      <c r="M350">
        <f>_xll.ciqfunctions.udf.CIQ(A350, "IQ_LASTSALEPRICE", WORKDAY(F350,5))</f>
        <v>0.318</v>
      </c>
      <c r="N350">
        <f t="shared" si="10"/>
        <v>5.2129065434946602E-2</v>
      </c>
      <c r="O350">
        <f t="shared" si="11"/>
        <v>6.160780938949037E-2</v>
      </c>
      <c r="P350">
        <f>LN(_xll.ciqfunctions.udf.CIQ("XBI", "IQ_LASTSALEPRICE", WORKDAY(F350,-1))/_xll.ciqfunctions.udf.CIQ("XBI", "IQ_LASTSALEPRICE", WORKDAY(F350,1)))</f>
        <v>4.4416420949886612E-2</v>
      </c>
      <c r="Q350">
        <f>LN(_xll.ciqfunctions.udf.CIQ("XBI", "IQ_LASTSALEPRICE", WORKDAY(F350,-1))/_xll.ciqfunctions.udf.CIQ("XBI", "IQ_LASTSALEPRICE", WORKDAY(F350,5)))</f>
        <v>2.7290989824145455E-2</v>
      </c>
      <c r="R350">
        <f>_xll.ciqfunctions.udf.CIQ(A350, "IQ_SHORT_INTEREST_PERCENT", F350)</f>
        <v>0</v>
      </c>
      <c r="S350">
        <f>_xll.ciqfunctions.udf.CIQ(A350, "IQ_BETA_1YR_RSQ", F350)</f>
        <v>6.7799999999999996E-3</v>
      </c>
      <c r="T350">
        <f>_xll.ciqfunctions.udf.CIQ(A350, "IQ_VALUE_TRADED", F350)</f>
        <v>0.48021999999999998</v>
      </c>
    </row>
    <row r="351" spans="1:20" x14ac:dyDescent="0.3">
      <c r="A351" t="s">
        <v>382</v>
      </c>
      <c r="B351" t="s">
        <v>43</v>
      </c>
      <c r="C351" t="s">
        <v>383</v>
      </c>
      <c r="D351" t="s">
        <v>104</v>
      </c>
      <c r="E351" t="s">
        <v>17</v>
      </c>
      <c r="F351" s="1">
        <v>45351</v>
      </c>
      <c r="G351" t="s">
        <v>1133</v>
      </c>
      <c r="H351">
        <v>13</v>
      </c>
      <c r="I351" t="str">
        <f>_xll.ciqfunctions.udf.CIQ(A351, "IQ_MARKETCAP", F351)</f>
        <v>(Invalid Identifier)</v>
      </c>
      <c r="J351" t="str">
        <f>_xll.ciqfunctions.udf.CIQ(A351, "IQ_PRICE_VOL_HIST_6MTH", F351)</f>
        <v>(Invalid Identifier)</v>
      </c>
      <c r="K351" t="str">
        <f>_xll.ciqfunctions.udf.CIQ(A351, "IQ_LASTSALEPRICE", WORKDAY(F351,-1))</f>
        <v>(Invalid Identifier)</v>
      </c>
      <c r="L351" t="str">
        <f>_xll.ciqfunctions.udf.CIQ(A351, "IQ_LASTSALEPRICE", F351)</f>
        <v>(Invalid Identifier)</v>
      </c>
      <c r="M351" t="str">
        <f>_xll.ciqfunctions.udf.CIQ(A351, "IQ_LASTSALEPRICE", WORKDAY(F351,5))</f>
        <v>(Invalid Identifier)</v>
      </c>
      <c r="N351" t="e">
        <f t="shared" si="10"/>
        <v>#VALUE!</v>
      </c>
      <c r="O351" t="e">
        <f t="shared" si="11"/>
        <v>#VALUE!</v>
      </c>
      <c r="P351">
        <f>LN(_xll.ciqfunctions.udf.CIQ("XBI", "IQ_LASTSALEPRICE", WORKDAY(F351,-1))/_xll.ciqfunctions.udf.CIQ("XBI", "IQ_LASTSALEPRICE", WORKDAY(F351,1)))</f>
        <v>0</v>
      </c>
      <c r="Q351">
        <f>LN(_xll.ciqfunctions.udf.CIQ("XBI", "IQ_LASTSALEPRICE", WORKDAY(F351,-1))/_xll.ciqfunctions.udf.CIQ("XBI", "IQ_LASTSALEPRICE", WORKDAY(F351,5)))</f>
        <v>2.7357936256748681E-2</v>
      </c>
      <c r="R351" t="str">
        <f>_xll.ciqfunctions.udf.CIQ(A351, "IQ_SHORT_INTEREST_PERCENT", F351)</f>
        <v>(Invalid Identifier)</v>
      </c>
      <c r="S351" t="str">
        <f>_xll.ciqfunctions.udf.CIQ(A351, "IQ_BETA_1YR_RSQ", F351)</f>
        <v>(Invalid Identifier)</v>
      </c>
      <c r="T351" t="str">
        <f>_xll.ciqfunctions.udf.CIQ(A351, "IQ_VALUE_TRADED", F351)</f>
        <v>(Invalid Identifier)</v>
      </c>
    </row>
    <row r="352" spans="1:20" x14ac:dyDescent="0.3">
      <c r="A352" t="s">
        <v>1134</v>
      </c>
      <c r="B352">
        <v>1.47</v>
      </c>
      <c r="C352" t="s">
        <v>1135</v>
      </c>
      <c r="D352" t="s">
        <v>1136</v>
      </c>
      <c r="E352" t="s">
        <v>76</v>
      </c>
      <c r="F352" s="1">
        <v>45351</v>
      </c>
      <c r="G352" t="s">
        <v>1137</v>
      </c>
      <c r="H352">
        <v>98</v>
      </c>
      <c r="I352">
        <f>_xll.ciqfunctions.udf.CIQ(A352, "IQ_MARKETCAP", F352)</f>
        <v>131.74601000000001</v>
      </c>
      <c r="J352">
        <f>_xll.ciqfunctions.udf.CIQ(A352, "IQ_PRICE_VOL_HIST_6MTH", F352)</f>
        <v>78.456100000000006</v>
      </c>
      <c r="K352">
        <f>_xll.ciqfunctions.udf.CIQ(A352, "IQ_LASTSALEPRICE", WORKDAY(F352,-1))</f>
        <v>1.4</v>
      </c>
      <c r="L352">
        <f>_xll.ciqfunctions.udf.CIQ(A352, "IQ_LASTSALEPRICE", F352)</f>
        <v>1.4650000000000001</v>
      </c>
      <c r="M352">
        <f>_xll.ciqfunctions.udf.CIQ(A352, "IQ_LASTSALEPRICE", WORKDAY(F352,5))</f>
        <v>1.46</v>
      </c>
      <c r="N352">
        <f t="shared" si="10"/>
        <v>4.5383005847817751E-2</v>
      </c>
      <c r="O352">
        <f t="shared" si="11"/>
        <v>4.1964199099032207E-2</v>
      </c>
      <c r="P352">
        <f>LN(_xll.ciqfunctions.udf.CIQ("XBI", "IQ_LASTSALEPRICE", WORKDAY(F352,-1))/_xll.ciqfunctions.udf.CIQ("XBI", "IQ_LASTSALEPRICE", WORKDAY(F352,1)))</f>
        <v>0</v>
      </c>
      <c r="Q352">
        <f>LN(_xll.ciqfunctions.udf.CIQ("XBI", "IQ_LASTSALEPRICE", WORKDAY(F352,-1))/_xll.ciqfunctions.udf.CIQ("XBI", "IQ_LASTSALEPRICE", WORKDAY(F352,5)))</f>
        <v>2.7357936256748681E-2</v>
      </c>
      <c r="R352">
        <f>_xll.ciqfunctions.udf.CIQ(A352, "IQ_SHORT_INTEREST_PERCENT", F352)</f>
        <v>2.80674</v>
      </c>
      <c r="S352">
        <f>_xll.ciqfunctions.udf.CIQ(A352, "IQ_BETA_1YR_RSQ", F352)</f>
        <v>0.13566</v>
      </c>
      <c r="T352">
        <f>_xll.ciqfunctions.udf.CIQ(A352, "IQ_VALUE_TRADED", F352)</f>
        <v>0.96431999999999995</v>
      </c>
    </row>
    <row r="353" spans="1:20" x14ac:dyDescent="0.3">
      <c r="A353" t="s">
        <v>1134</v>
      </c>
      <c r="B353">
        <v>1.47</v>
      </c>
      <c r="C353" t="s">
        <v>1138</v>
      </c>
      <c r="D353" t="s">
        <v>273</v>
      </c>
      <c r="E353" t="s">
        <v>76</v>
      </c>
      <c r="F353" s="1">
        <v>45351</v>
      </c>
      <c r="G353" t="s">
        <v>1139</v>
      </c>
      <c r="H353">
        <v>98</v>
      </c>
      <c r="I353">
        <f>_xll.ciqfunctions.udf.CIQ(A353, "IQ_MARKETCAP", F353)</f>
        <v>131.74601000000001</v>
      </c>
      <c r="J353">
        <f>_xll.ciqfunctions.udf.CIQ(A353, "IQ_PRICE_VOL_HIST_6MTH", F353)</f>
        <v>78.456100000000006</v>
      </c>
      <c r="K353">
        <f>_xll.ciqfunctions.udf.CIQ(A353, "IQ_LASTSALEPRICE", WORKDAY(F353,-1))</f>
        <v>1.4</v>
      </c>
      <c r="L353">
        <f>_xll.ciqfunctions.udf.CIQ(A353, "IQ_LASTSALEPRICE", F353)</f>
        <v>1.4650000000000001</v>
      </c>
      <c r="M353">
        <f>_xll.ciqfunctions.udf.CIQ(A353, "IQ_LASTSALEPRICE", WORKDAY(F353,5))</f>
        <v>1.46</v>
      </c>
      <c r="N353">
        <f t="shared" si="10"/>
        <v>4.5383005847817751E-2</v>
      </c>
      <c r="O353">
        <f t="shared" si="11"/>
        <v>4.1964199099032207E-2</v>
      </c>
      <c r="P353">
        <f>LN(_xll.ciqfunctions.udf.CIQ("XBI", "IQ_LASTSALEPRICE", WORKDAY(F353,-1))/_xll.ciqfunctions.udf.CIQ("XBI", "IQ_LASTSALEPRICE", WORKDAY(F353,1)))</f>
        <v>0</v>
      </c>
      <c r="Q353">
        <f>LN(_xll.ciqfunctions.udf.CIQ("XBI", "IQ_LASTSALEPRICE", WORKDAY(F353,-1))/_xll.ciqfunctions.udf.CIQ("XBI", "IQ_LASTSALEPRICE", WORKDAY(F353,5)))</f>
        <v>2.7357936256748681E-2</v>
      </c>
      <c r="R353">
        <f>_xll.ciqfunctions.udf.CIQ(A353, "IQ_SHORT_INTEREST_PERCENT", F353)</f>
        <v>2.80674</v>
      </c>
      <c r="S353">
        <f>_xll.ciqfunctions.udf.CIQ(A353, "IQ_BETA_1YR_RSQ", F353)</f>
        <v>0.13566</v>
      </c>
      <c r="T353">
        <f>_xll.ciqfunctions.udf.CIQ(A353, "IQ_VALUE_TRADED", F353)</f>
        <v>0.96431999999999995</v>
      </c>
    </row>
    <row r="354" spans="1:20" x14ac:dyDescent="0.3">
      <c r="A354" t="s">
        <v>1140</v>
      </c>
      <c r="B354">
        <v>9.43</v>
      </c>
      <c r="C354" t="s">
        <v>1141</v>
      </c>
      <c r="D354" t="s">
        <v>1142</v>
      </c>
      <c r="E354" t="s">
        <v>36</v>
      </c>
      <c r="F354" s="1">
        <v>45351</v>
      </c>
      <c r="G354" t="s">
        <v>1143</v>
      </c>
      <c r="H354">
        <v>162</v>
      </c>
      <c r="I354">
        <f>_xll.ciqfunctions.udf.CIQ(A354, "IQ_MARKETCAP", F354)</f>
        <v>1476.0651499999999</v>
      </c>
      <c r="J354">
        <f>_xll.ciqfunctions.udf.CIQ(A354, "IQ_PRICE_VOL_HIST_6MTH", F354)</f>
        <v>78.162000000000006</v>
      </c>
      <c r="K354">
        <f>_xll.ciqfunctions.udf.CIQ(A354, "IQ_LASTSALEPRICE", WORKDAY(F354,-1))</f>
        <v>15.12</v>
      </c>
      <c r="L354">
        <f>_xll.ciqfunctions.udf.CIQ(A354, "IQ_LASTSALEPRICE", F354)</f>
        <v>9.43</v>
      </c>
      <c r="M354">
        <f>_xll.ciqfunctions.udf.CIQ(A354, "IQ_LASTSALEPRICE", WORKDAY(F354,5))</f>
        <v>8.93</v>
      </c>
      <c r="N354">
        <f t="shared" si="10"/>
        <v>-0.47212227410602076</v>
      </c>
      <c r="O354">
        <f t="shared" si="11"/>
        <v>-0.5266019758629793</v>
      </c>
      <c r="P354">
        <f>LN(_xll.ciqfunctions.udf.CIQ("XBI", "IQ_LASTSALEPRICE", WORKDAY(F354,-1))/_xll.ciqfunctions.udf.CIQ("XBI", "IQ_LASTSALEPRICE", WORKDAY(F354,1)))</f>
        <v>0</v>
      </c>
      <c r="Q354">
        <f>LN(_xll.ciqfunctions.udf.CIQ("XBI", "IQ_LASTSALEPRICE", WORKDAY(F354,-1))/_xll.ciqfunctions.udf.CIQ("XBI", "IQ_LASTSALEPRICE", WORKDAY(F354,5)))</f>
        <v>2.7357936256748681E-2</v>
      </c>
      <c r="R354">
        <f>_xll.ciqfunctions.udf.CIQ(A354, "IQ_SHORT_INTEREST_PERCENT", F354)</f>
        <v>9.9644200000000005</v>
      </c>
      <c r="S354">
        <f>_xll.ciqfunctions.udf.CIQ(A354, "IQ_BETA_1YR_RSQ", F354)</f>
        <v>4.938E-2</v>
      </c>
      <c r="T354">
        <f>_xll.ciqfunctions.udf.CIQ(A354, "IQ_VALUE_TRADED", F354)</f>
        <v>297.32596999999998</v>
      </c>
    </row>
    <row r="355" spans="1:20" x14ac:dyDescent="0.3">
      <c r="A355" t="s">
        <v>204</v>
      </c>
      <c r="B355">
        <v>8.0500000000000007</v>
      </c>
      <c r="C355" t="s">
        <v>205</v>
      </c>
      <c r="D355" t="s">
        <v>206</v>
      </c>
      <c r="E355" t="s">
        <v>76</v>
      </c>
      <c r="F355" s="1">
        <v>45351</v>
      </c>
      <c r="G355" t="s">
        <v>1144</v>
      </c>
      <c r="H355">
        <v>9</v>
      </c>
      <c r="I355">
        <f>_xll.ciqfunctions.udf.CIQ(A355, "IQ_MARKETCAP", F355)</f>
        <v>51.674439999999997</v>
      </c>
      <c r="J355">
        <f>_xll.ciqfunctions.udf.CIQ(A355, "IQ_PRICE_VOL_HIST_6MTH", F355)</f>
        <v>111.9083</v>
      </c>
      <c r="K355">
        <f>_xll.ciqfunctions.udf.CIQ(A355, "IQ_LASTSALEPRICE", WORKDAY(F355,-1))</f>
        <v>8.68</v>
      </c>
      <c r="L355">
        <f>_xll.ciqfunctions.udf.CIQ(A355, "IQ_LASTSALEPRICE", F355)</f>
        <v>8.048</v>
      </c>
      <c r="M355">
        <f>_xll.ciqfunctions.udf.CIQ(A355, "IQ_LASTSALEPRICE", WORKDAY(F355,5))</f>
        <v>8.1300000000000008</v>
      </c>
      <c r="N355">
        <f t="shared" si="10"/>
        <v>-7.5597915314875405E-2</v>
      </c>
      <c r="O355">
        <f t="shared" si="11"/>
        <v>-6.5460605112539427E-2</v>
      </c>
      <c r="P355">
        <f>LN(_xll.ciqfunctions.udf.CIQ("XBI", "IQ_LASTSALEPRICE", WORKDAY(F355,-1))/_xll.ciqfunctions.udf.CIQ("XBI", "IQ_LASTSALEPRICE", WORKDAY(F355,1)))</f>
        <v>0</v>
      </c>
      <c r="Q355">
        <f>LN(_xll.ciqfunctions.udf.CIQ("XBI", "IQ_LASTSALEPRICE", WORKDAY(F355,-1))/_xll.ciqfunctions.udf.CIQ("XBI", "IQ_LASTSALEPRICE", WORKDAY(F355,5)))</f>
        <v>2.7357936256748681E-2</v>
      </c>
      <c r="R355">
        <f>_xll.ciqfunctions.udf.CIQ(A355, "IQ_SHORT_INTEREST_PERCENT", F355)</f>
        <v>0.17810999999999999</v>
      </c>
      <c r="S355">
        <f>_xll.ciqfunctions.udf.CIQ(A355, "IQ_BETA_1YR_RSQ", F355)</f>
        <v>3.295E-2</v>
      </c>
      <c r="T355">
        <f>_xll.ciqfunctions.udf.CIQ(A355, "IQ_VALUE_TRADED", F355)</f>
        <v>0.70426</v>
      </c>
    </row>
    <row r="356" spans="1:20" x14ac:dyDescent="0.3">
      <c r="A356" t="s">
        <v>1145</v>
      </c>
      <c r="B356">
        <v>1.1399999999999999</v>
      </c>
      <c r="C356" t="s">
        <v>1146</v>
      </c>
      <c r="D356" t="s">
        <v>1147</v>
      </c>
      <c r="E356" t="s">
        <v>89</v>
      </c>
      <c r="F356" s="1">
        <v>45351</v>
      </c>
      <c r="G356" t="s">
        <v>1148</v>
      </c>
      <c r="H356">
        <v>2</v>
      </c>
      <c r="I356">
        <f>_xll.ciqfunctions.udf.CIQ(A356, "IQ_MARKETCAP", F356)</f>
        <v>10.71518</v>
      </c>
      <c r="J356">
        <f>_xll.ciqfunctions.udf.CIQ(A356, "IQ_PRICE_VOL_HIST_6MTH", F356)</f>
        <v>85.735699999999994</v>
      </c>
      <c r="K356">
        <f>_xll.ciqfunctions.udf.CIQ(A356, "IQ_LASTSALEPRICE", WORKDAY(F356,-1))</f>
        <v>12.7826</v>
      </c>
      <c r="L356">
        <f>_xll.ciqfunctions.udf.CIQ(A356, "IQ_LASTSALEPRICE", F356)</f>
        <v>14.86956</v>
      </c>
      <c r="M356">
        <f>_xll.ciqfunctions.udf.CIQ(A356, "IQ_LASTSALEPRICE", WORKDAY(F356,5))</f>
        <v>12.7826</v>
      </c>
      <c r="N356">
        <f t="shared" si="10"/>
        <v>0.15123129911900923</v>
      </c>
      <c r="O356">
        <f t="shared" si="11"/>
        <v>0</v>
      </c>
      <c r="P356">
        <f>LN(_xll.ciqfunctions.udf.CIQ("XBI", "IQ_LASTSALEPRICE", WORKDAY(F356,-1))/_xll.ciqfunctions.udf.CIQ("XBI", "IQ_LASTSALEPRICE", WORKDAY(F356,1)))</f>
        <v>0</v>
      </c>
      <c r="Q356">
        <f>LN(_xll.ciqfunctions.udf.CIQ("XBI", "IQ_LASTSALEPRICE", WORKDAY(F356,-1))/_xll.ciqfunctions.udf.CIQ("XBI", "IQ_LASTSALEPRICE", WORKDAY(F356,5)))</f>
        <v>2.7357936256748681E-2</v>
      </c>
      <c r="R356">
        <f>_xll.ciqfunctions.udf.CIQ(A356, "IQ_SHORT_INTEREST_PERCENT", F356)</f>
        <v>5.5381400000000003</v>
      </c>
      <c r="S356">
        <f>_xll.ciqfunctions.udf.CIQ(A356, "IQ_BETA_1YR_RSQ", F356)</f>
        <v>2.5059999999999999E-2</v>
      </c>
      <c r="T356">
        <f>_xll.ciqfunctions.udf.CIQ(A356, "IQ_VALUE_TRADED", F356)</f>
        <v>1.07745</v>
      </c>
    </row>
    <row r="357" spans="1:20" x14ac:dyDescent="0.3">
      <c r="A357" t="s">
        <v>1149</v>
      </c>
      <c r="B357">
        <v>2.08</v>
      </c>
      <c r="C357" t="s">
        <v>1150</v>
      </c>
      <c r="D357" t="s">
        <v>1151</v>
      </c>
      <c r="E357" t="s">
        <v>22</v>
      </c>
      <c r="F357" s="1">
        <v>45351</v>
      </c>
      <c r="G357" t="s">
        <v>1152</v>
      </c>
      <c r="H357">
        <v>76</v>
      </c>
      <c r="I357">
        <f>_xll.ciqfunctions.udf.CIQ(A357, "IQ_MARKETCAP", F357)</f>
        <v>93.630809999999997</v>
      </c>
      <c r="J357">
        <f>_xll.ciqfunctions.udf.CIQ(A357, "IQ_PRICE_VOL_HIST_6MTH", F357)</f>
        <v>77.989699999999999</v>
      </c>
      <c r="K357">
        <f>_xll.ciqfunctions.udf.CIQ(A357, "IQ_LASTSALEPRICE", WORKDAY(F357,-1))</f>
        <v>2.12</v>
      </c>
      <c r="L357">
        <f>_xll.ciqfunctions.udf.CIQ(A357, "IQ_LASTSALEPRICE", F357)</f>
        <v>2.0750000000000002</v>
      </c>
      <c r="M357">
        <f>_xll.ciqfunctions.udf.CIQ(A357, "IQ_LASTSALEPRICE", WORKDAY(F357,5))</f>
        <v>1.97</v>
      </c>
      <c r="N357">
        <f t="shared" si="10"/>
        <v>-2.1454935001259376E-2</v>
      </c>
      <c r="O357">
        <f t="shared" si="11"/>
        <v>-7.3382545934023991E-2</v>
      </c>
      <c r="P357">
        <f>LN(_xll.ciqfunctions.udf.CIQ("XBI", "IQ_LASTSALEPRICE", WORKDAY(F357,-1))/_xll.ciqfunctions.udf.CIQ("XBI", "IQ_LASTSALEPRICE", WORKDAY(F357,1)))</f>
        <v>0</v>
      </c>
      <c r="Q357">
        <f>LN(_xll.ciqfunctions.udf.CIQ("XBI", "IQ_LASTSALEPRICE", WORKDAY(F357,-1))/_xll.ciqfunctions.udf.CIQ("XBI", "IQ_LASTSALEPRICE", WORKDAY(F357,5)))</f>
        <v>2.7357936256748681E-2</v>
      </c>
      <c r="R357">
        <f>_xll.ciqfunctions.udf.CIQ(A357, "IQ_SHORT_INTEREST_PERCENT", F357)</f>
        <v>8.4403799999999993</v>
      </c>
      <c r="S357">
        <f>_xll.ciqfunctions.udf.CIQ(A357, "IQ_BETA_1YR_RSQ", F357)</f>
        <v>0.19908999999999999</v>
      </c>
      <c r="T357">
        <f>_xll.ciqfunctions.udf.CIQ(A357, "IQ_VALUE_TRADED", F357)</f>
        <v>0.33102999999999999</v>
      </c>
    </row>
    <row r="358" spans="1:20" x14ac:dyDescent="0.3">
      <c r="A358" t="s">
        <v>405</v>
      </c>
      <c r="B358">
        <v>1.77</v>
      </c>
      <c r="C358" t="s">
        <v>1153</v>
      </c>
      <c r="D358" t="s">
        <v>1154</v>
      </c>
      <c r="E358" t="s">
        <v>76</v>
      </c>
      <c r="F358" s="1">
        <v>45351</v>
      </c>
      <c r="G358" t="s">
        <v>1155</v>
      </c>
      <c r="H358">
        <v>66</v>
      </c>
      <c r="I358">
        <f>_xll.ciqfunctions.udf.CIQ(A358, "IQ_MARKETCAP", F358)</f>
        <v>78.855199999999996</v>
      </c>
      <c r="J358">
        <f>_xll.ciqfunctions.udf.CIQ(A358, "IQ_PRICE_VOL_HIST_6MTH", F358)</f>
        <v>78.209500000000006</v>
      </c>
      <c r="K358">
        <f>_xll.ciqfunctions.udf.CIQ(A358, "IQ_LASTSALEPRICE", WORKDAY(F358,-1))</f>
        <v>1.82</v>
      </c>
      <c r="L358">
        <f>_xll.ciqfunctions.udf.CIQ(A358, "IQ_LASTSALEPRICE", F358)</f>
        <v>1.7649999999999999</v>
      </c>
      <c r="M358">
        <f>_xll.ciqfunctions.udf.CIQ(A358, "IQ_LASTSALEPRICE", WORKDAY(F358,5))</f>
        <v>3.51</v>
      </c>
      <c r="N358">
        <f t="shared" si="10"/>
        <v>-3.0685810703444012E-2</v>
      </c>
      <c r="O358">
        <f t="shared" si="11"/>
        <v>0.65677953638907038</v>
      </c>
      <c r="P358">
        <f>LN(_xll.ciqfunctions.udf.CIQ("XBI", "IQ_LASTSALEPRICE", WORKDAY(F358,-1))/_xll.ciqfunctions.udf.CIQ("XBI", "IQ_LASTSALEPRICE", WORKDAY(F358,1)))</f>
        <v>0</v>
      </c>
      <c r="Q358">
        <f>LN(_xll.ciqfunctions.udf.CIQ("XBI", "IQ_LASTSALEPRICE", WORKDAY(F358,-1))/_xll.ciqfunctions.udf.CIQ("XBI", "IQ_LASTSALEPRICE", WORKDAY(F358,5)))</f>
        <v>2.7357936256748681E-2</v>
      </c>
      <c r="R358">
        <f>_xll.ciqfunctions.udf.CIQ(A358, "IQ_SHORT_INTEREST_PERCENT", F358)</f>
        <v>2.65794</v>
      </c>
      <c r="S358">
        <f>_xll.ciqfunctions.udf.CIQ(A358, "IQ_BETA_1YR_RSQ", F358)</f>
        <v>6.812E-2</v>
      </c>
      <c r="T358">
        <f>_xll.ciqfunctions.udf.CIQ(A358, "IQ_VALUE_TRADED", F358)</f>
        <v>3.4809000000000001</v>
      </c>
    </row>
    <row r="359" spans="1:20" x14ac:dyDescent="0.3">
      <c r="A359" t="s">
        <v>1156</v>
      </c>
      <c r="B359">
        <v>17.22</v>
      </c>
      <c r="C359" t="s">
        <v>1157</v>
      </c>
      <c r="D359" t="s">
        <v>1158</v>
      </c>
      <c r="E359" t="s">
        <v>36</v>
      </c>
      <c r="F359" s="1">
        <v>45351</v>
      </c>
      <c r="G359" t="s">
        <v>1159</v>
      </c>
      <c r="H359">
        <v>158</v>
      </c>
      <c r="I359">
        <f>_xll.ciqfunctions.udf.CIQ(A359, "IQ_MARKETCAP", F359)</f>
        <v>2493.1409399999998</v>
      </c>
      <c r="J359">
        <f>_xll.ciqfunctions.udf.CIQ(A359, "IQ_PRICE_VOL_HIST_6MTH", F359)</f>
        <v>85.153800000000004</v>
      </c>
      <c r="K359">
        <f>_xll.ciqfunctions.udf.CIQ(A359, "IQ_LASTSALEPRICE", WORKDAY(F359,-1))</f>
        <v>17.63</v>
      </c>
      <c r="L359">
        <f>_xll.ciqfunctions.udf.CIQ(A359, "IQ_LASTSALEPRICE", F359)</f>
        <v>17.22</v>
      </c>
      <c r="M359">
        <f>_xll.ciqfunctions.udf.CIQ(A359, "IQ_LASTSALEPRICE", WORKDAY(F359,5))</f>
        <v>18</v>
      </c>
      <c r="N359">
        <f t="shared" si="10"/>
        <v>-2.3530497410194161E-2</v>
      </c>
      <c r="O359">
        <f t="shared" si="11"/>
        <v>2.0769761486385912E-2</v>
      </c>
      <c r="P359">
        <f>LN(_xll.ciqfunctions.udf.CIQ("XBI", "IQ_LASTSALEPRICE", WORKDAY(F359,-1))/_xll.ciqfunctions.udf.CIQ("XBI", "IQ_LASTSALEPRICE", WORKDAY(F359,1)))</f>
        <v>0</v>
      </c>
      <c r="Q359">
        <f>LN(_xll.ciqfunctions.udf.CIQ("XBI", "IQ_LASTSALEPRICE", WORKDAY(F359,-1))/_xll.ciqfunctions.udf.CIQ("XBI", "IQ_LASTSALEPRICE", WORKDAY(F359,5)))</f>
        <v>2.7357936256748681E-2</v>
      </c>
      <c r="R359">
        <f>_xll.ciqfunctions.udf.CIQ(A359, "IQ_SHORT_INTEREST_PERCENT", F359)</f>
        <v>24.710809999999999</v>
      </c>
      <c r="S359">
        <f>_xll.ciqfunctions.udf.CIQ(A359, "IQ_BETA_1YR_RSQ", F359)</f>
        <v>0.15503</v>
      </c>
      <c r="T359">
        <f>_xll.ciqfunctions.udf.CIQ(A359, "IQ_VALUE_TRADED", F359)</f>
        <v>106.87179999999999</v>
      </c>
    </row>
    <row r="360" spans="1:20" x14ac:dyDescent="0.3">
      <c r="A360" t="s">
        <v>117</v>
      </c>
      <c r="B360">
        <v>43.42</v>
      </c>
      <c r="C360" t="s">
        <v>1160</v>
      </c>
      <c r="D360" t="s">
        <v>1161</v>
      </c>
      <c r="E360" t="s">
        <v>76</v>
      </c>
      <c r="F360" s="1">
        <v>45351</v>
      </c>
      <c r="G360" t="s">
        <v>1162</v>
      </c>
      <c r="H360">
        <v>66</v>
      </c>
      <c r="I360">
        <f>_xll.ciqfunctions.udf.CIQ(A360, "IQ_MARKETCAP", F360)</f>
        <v>2611.3002900000001</v>
      </c>
      <c r="J360">
        <f>_xll.ciqfunctions.udf.CIQ(A360, "IQ_PRICE_VOL_HIST_6MTH", F360)</f>
        <v>63.277200000000001</v>
      </c>
      <c r="K360">
        <f>_xll.ciqfunctions.udf.CIQ(A360, "IQ_LASTSALEPRICE", WORKDAY(F360,-1))</f>
        <v>44.38</v>
      </c>
      <c r="L360">
        <f>_xll.ciqfunctions.udf.CIQ(A360, "IQ_LASTSALEPRICE", F360)</f>
        <v>43.42</v>
      </c>
      <c r="M360">
        <f>_xll.ciqfunctions.udf.CIQ(A360, "IQ_LASTSALEPRICE", WORKDAY(F360,5))</f>
        <v>41.67</v>
      </c>
      <c r="N360">
        <f t="shared" si="10"/>
        <v>-2.1868753054302085E-2</v>
      </c>
      <c r="O360">
        <f t="shared" si="11"/>
        <v>-6.3007472070085752E-2</v>
      </c>
      <c r="P360">
        <f>LN(_xll.ciqfunctions.udf.CIQ("XBI", "IQ_LASTSALEPRICE", WORKDAY(F360,-1))/_xll.ciqfunctions.udf.CIQ("XBI", "IQ_LASTSALEPRICE", WORKDAY(F360,1)))</f>
        <v>0</v>
      </c>
      <c r="Q360">
        <f>LN(_xll.ciqfunctions.udf.CIQ("XBI", "IQ_LASTSALEPRICE", WORKDAY(F360,-1))/_xll.ciqfunctions.udf.CIQ("XBI", "IQ_LASTSALEPRICE", WORKDAY(F360,5)))</f>
        <v>2.7357936256748681E-2</v>
      </c>
      <c r="R360">
        <f>_xll.ciqfunctions.udf.CIQ(A360, "IQ_SHORT_INTEREST_PERCENT", F360)</f>
        <v>14.568519999999999</v>
      </c>
      <c r="S360">
        <f>_xll.ciqfunctions.udf.CIQ(A360, "IQ_BETA_1YR_RSQ", F360)</f>
        <v>0.14954000000000001</v>
      </c>
      <c r="T360">
        <f>_xll.ciqfunctions.udf.CIQ(A360, "IQ_VALUE_TRADED", F360)</f>
        <v>22.770579999999999</v>
      </c>
    </row>
    <row r="361" spans="1:20" x14ac:dyDescent="0.3">
      <c r="A361" t="s">
        <v>895</v>
      </c>
      <c r="B361">
        <v>19.45</v>
      </c>
      <c r="C361" t="s">
        <v>896</v>
      </c>
      <c r="D361" t="s">
        <v>897</v>
      </c>
      <c r="E361" t="s">
        <v>184</v>
      </c>
      <c r="F361" s="1">
        <v>45351</v>
      </c>
      <c r="G361" t="s">
        <v>1163</v>
      </c>
      <c r="H361">
        <v>7</v>
      </c>
      <c r="I361">
        <f>_xll.ciqfunctions.udf.CIQ(A361, "IQ_MARKETCAP", F361)</f>
        <v>79.295509999999993</v>
      </c>
      <c r="J361">
        <f>_xll.ciqfunctions.udf.CIQ(A361, "IQ_PRICE_VOL_HIST_6MTH", F361)</f>
        <v>267.37689999999998</v>
      </c>
      <c r="K361">
        <f>_xll.ciqfunctions.udf.CIQ(A361, "IQ_LASTSALEPRICE", WORKDAY(F361,-1))</f>
        <v>19.012499999999999</v>
      </c>
      <c r="L361">
        <f>_xll.ciqfunctions.udf.CIQ(A361, "IQ_LASTSALEPRICE", F361)</f>
        <v>19.45</v>
      </c>
      <c r="M361">
        <f>_xll.ciqfunctions.udf.CIQ(A361, "IQ_LASTSALEPRICE", WORKDAY(F361,5))</f>
        <v>17.407499999999999</v>
      </c>
      <c r="N361">
        <f t="shared" si="10"/>
        <v>2.2750412479044028E-2</v>
      </c>
      <c r="O361">
        <f t="shared" si="11"/>
        <v>-8.8195509750846585E-2</v>
      </c>
      <c r="P361">
        <f>LN(_xll.ciqfunctions.udf.CIQ("XBI", "IQ_LASTSALEPRICE", WORKDAY(F361,-1))/_xll.ciqfunctions.udf.CIQ("XBI", "IQ_LASTSALEPRICE", WORKDAY(F361,1)))</f>
        <v>0</v>
      </c>
      <c r="Q361">
        <f>LN(_xll.ciqfunctions.udf.CIQ("XBI", "IQ_LASTSALEPRICE", WORKDAY(F361,-1))/_xll.ciqfunctions.udf.CIQ("XBI", "IQ_LASTSALEPRICE", WORKDAY(F361,5)))</f>
        <v>2.7357936256748681E-2</v>
      </c>
      <c r="R361">
        <f>_xll.ciqfunctions.udf.CIQ(A361, "IQ_SHORT_INTEREST_PERCENT", F361)</f>
        <v>10.66789</v>
      </c>
      <c r="S361">
        <f>_xll.ciqfunctions.udf.CIQ(A361, "IQ_BETA_1YR_RSQ", F361)</f>
        <v>3.1060000000000001E-2</v>
      </c>
      <c r="T361">
        <f>_xll.ciqfunctions.udf.CIQ(A361, "IQ_VALUE_TRADED", F361)</f>
        <v>4.2351000000000001</v>
      </c>
    </row>
    <row r="362" spans="1:20" x14ac:dyDescent="0.3">
      <c r="A362" t="s">
        <v>1164</v>
      </c>
      <c r="B362">
        <v>18.510000000000002</v>
      </c>
      <c r="C362" t="s">
        <v>1165</v>
      </c>
      <c r="D362" t="s">
        <v>1166</v>
      </c>
      <c r="E362" t="s">
        <v>184</v>
      </c>
      <c r="F362" s="1">
        <v>45352</v>
      </c>
      <c r="G362" t="s">
        <v>1167</v>
      </c>
      <c r="H362">
        <v>59</v>
      </c>
      <c r="I362">
        <f>_xll.ciqfunctions.udf.CIQ(A362, "IQ_MARKETCAP", F362)</f>
        <v>791.86972000000003</v>
      </c>
      <c r="J362">
        <f>_xll.ciqfunctions.udf.CIQ(A362, "IQ_PRICE_VOL_HIST_6MTH", F362)</f>
        <v>60.456400000000002</v>
      </c>
      <c r="K362">
        <f>_xll.ciqfunctions.udf.CIQ(A362, "IQ_LASTSALEPRICE", WORKDAY(F362,-1))</f>
        <v>18.47</v>
      </c>
      <c r="L362">
        <f>_xll.ciqfunctions.udf.CIQ(A362, "IQ_LASTSALEPRICE", F362)</f>
        <v>18.510000000000002</v>
      </c>
      <c r="M362">
        <f>_xll.ciqfunctions.udf.CIQ(A362, "IQ_LASTSALEPRICE", WORKDAY(F362,5))</f>
        <v>16.79</v>
      </c>
      <c r="N362">
        <f t="shared" si="10"/>
        <v>2.163332374257654E-3</v>
      </c>
      <c r="O362">
        <f t="shared" si="11"/>
        <v>-9.536432312169911E-2</v>
      </c>
      <c r="P362">
        <f>LN(_xll.ciqfunctions.udf.CIQ("XBI", "IQ_LASTSALEPRICE", WORKDAY(F362,-1))/_xll.ciqfunctions.udf.CIQ("XBI", "IQ_LASTSALEPRICE", WORKDAY(F362,1)))</f>
        <v>-2.3199634516757602E-2</v>
      </c>
      <c r="Q362">
        <f>LN(_xll.ciqfunctions.udf.CIQ("XBI", "IQ_LASTSALEPRICE", WORKDAY(F362,-1))/_xll.ciqfunctions.udf.CIQ("XBI", "IQ_LASTSALEPRICE", WORKDAY(F362,5)))</f>
        <v>-5.3706366107426195E-3</v>
      </c>
      <c r="R362">
        <f>_xll.ciqfunctions.udf.CIQ(A362, "IQ_SHORT_INTEREST_PERCENT", F362)</f>
        <v>1.8324199999999999</v>
      </c>
      <c r="S362">
        <f>_xll.ciqfunctions.udf.CIQ(A362, "IQ_BETA_1YR_RSQ", F362)</f>
        <v>7.5410000000000005E-2</v>
      </c>
      <c r="T362">
        <f>_xll.ciqfunctions.udf.CIQ(A362, "IQ_VALUE_TRADED", F362)</f>
        <v>8.3880800000000004</v>
      </c>
    </row>
    <row r="363" spans="1:20" x14ac:dyDescent="0.3">
      <c r="A363" t="s">
        <v>1168</v>
      </c>
      <c r="B363">
        <v>1.89</v>
      </c>
      <c r="C363" t="s">
        <v>1169</v>
      </c>
      <c r="D363" t="s">
        <v>1170</v>
      </c>
      <c r="E363" t="s">
        <v>124</v>
      </c>
      <c r="F363" s="1">
        <v>45352</v>
      </c>
      <c r="G363" t="s">
        <v>1171</v>
      </c>
      <c r="H363">
        <v>7</v>
      </c>
      <c r="I363">
        <f>_xll.ciqfunctions.udf.CIQ(A363, "IQ_MARKETCAP", F363)</f>
        <v>75.414209999999997</v>
      </c>
      <c r="J363">
        <f>_xll.ciqfunctions.udf.CIQ(A363, "IQ_PRICE_VOL_HIST_6MTH", F363)</f>
        <v>181.53530000000001</v>
      </c>
      <c r="K363">
        <f>_xll.ciqfunctions.udf.CIQ(A363, "IQ_LASTSALEPRICE", WORKDAY(F363,-1))</f>
        <v>124</v>
      </c>
      <c r="L363">
        <f>_xll.ciqfunctions.udf.CIQ(A363, "IQ_LASTSALEPRICE", F363)</f>
        <v>189</v>
      </c>
      <c r="M363">
        <f>_xll.ciqfunctions.udf.CIQ(A363, "IQ_LASTSALEPRICE", WORKDAY(F363,5))</f>
        <v>71.8</v>
      </c>
      <c r="N363">
        <f t="shared" si="10"/>
        <v>0.42146544945460551</v>
      </c>
      <c r="O363">
        <f t="shared" si="11"/>
        <v>-0.54639708955085842</v>
      </c>
      <c r="P363">
        <f>LN(_xll.ciqfunctions.udf.CIQ("XBI", "IQ_LASTSALEPRICE", WORKDAY(F363,-1))/_xll.ciqfunctions.udf.CIQ("XBI", "IQ_LASTSALEPRICE", WORKDAY(F363,1)))</f>
        <v>-2.3199634516757602E-2</v>
      </c>
      <c r="Q363">
        <f>LN(_xll.ciqfunctions.udf.CIQ("XBI", "IQ_LASTSALEPRICE", WORKDAY(F363,-1))/_xll.ciqfunctions.udf.CIQ("XBI", "IQ_LASTSALEPRICE", WORKDAY(F363,5)))</f>
        <v>-5.3706366107426195E-3</v>
      </c>
      <c r="R363">
        <f>_xll.ciqfunctions.udf.CIQ(A363, "IQ_SHORT_INTEREST_PERCENT", F363)</f>
        <v>2.57721</v>
      </c>
      <c r="S363">
        <f>_xll.ciqfunctions.udf.CIQ(A363, "IQ_BETA_1YR_RSQ", F363)</f>
        <v>2.33E-3</v>
      </c>
      <c r="T363">
        <f>_xll.ciqfunctions.udf.CIQ(A363, "IQ_VALUE_TRADED", F363)</f>
        <v>175.17597000000001</v>
      </c>
    </row>
    <row r="364" spans="1:20" x14ac:dyDescent="0.3">
      <c r="A364" t="s">
        <v>1168</v>
      </c>
      <c r="B364">
        <v>1.89</v>
      </c>
      <c r="C364" t="s">
        <v>1169</v>
      </c>
      <c r="D364" t="s">
        <v>66</v>
      </c>
      <c r="E364" t="s">
        <v>36</v>
      </c>
      <c r="F364" s="1">
        <v>45352</v>
      </c>
      <c r="G364" t="s">
        <v>1172</v>
      </c>
      <c r="H364">
        <v>7</v>
      </c>
      <c r="I364">
        <f>_xll.ciqfunctions.udf.CIQ(A364, "IQ_MARKETCAP", F364)</f>
        <v>75.414209999999997</v>
      </c>
      <c r="J364">
        <f>_xll.ciqfunctions.udf.CIQ(A364, "IQ_PRICE_VOL_HIST_6MTH", F364)</f>
        <v>181.53530000000001</v>
      </c>
      <c r="K364">
        <f>_xll.ciqfunctions.udf.CIQ(A364, "IQ_LASTSALEPRICE", WORKDAY(F364,-1))</f>
        <v>124</v>
      </c>
      <c r="L364">
        <f>_xll.ciqfunctions.udf.CIQ(A364, "IQ_LASTSALEPRICE", F364)</f>
        <v>189</v>
      </c>
      <c r="M364">
        <f>_xll.ciqfunctions.udf.CIQ(A364, "IQ_LASTSALEPRICE", WORKDAY(F364,5))</f>
        <v>71.8</v>
      </c>
      <c r="N364">
        <f t="shared" si="10"/>
        <v>0.42146544945460551</v>
      </c>
      <c r="O364">
        <f t="shared" si="11"/>
        <v>-0.54639708955085842</v>
      </c>
      <c r="P364">
        <f>LN(_xll.ciqfunctions.udf.CIQ("XBI", "IQ_LASTSALEPRICE", WORKDAY(F364,-1))/_xll.ciqfunctions.udf.CIQ("XBI", "IQ_LASTSALEPRICE", WORKDAY(F364,1)))</f>
        <v>-2.3199634516757602E-2</v>
      </c>
      <c r="Q364">
        <f>LN(_xll.ciqfunctions.udf.CIQ("XBI", "IQ_LASTSALEPRICE", WORKDAY(F364,-1))/_xll.ciqfunctions.udf.CIQ("XBI", "IQ_LASTSALEPRICE", WORKDAY(F364,5)))</f>
        <v>-5.3706366107426195E-3</v>
      </c>
      <c r="R364">
        <f>_xll.ciqfunctions.udf.CIQ(A364, "IQ_SHORT_INTEREST_PERCENT", F364)</f>
        <v>2.57721</v>
      </c>
      <c r="S364">
        <f>_xll.ciqfunctions.udf.CIQ(A364, "IQ_BETA_1YR_RSQ", F364)</f>
        <v>2.33E-3</v>
      </c>
      <c r="T364">
        <f>_xll.ciqfunctions.udf.CIQ(A364, "IQ_VALUE_TRADED", F364)</f>
        <v>175.17597000000001</v>
      </c>
    </row>
    <row r="365" spans="1:20" x14ac:dyDescent="0.3">
      <c r="A365" t="s">
        <v>582</v>
      </c>
      <c r="B365">
        <v>2.36</v>
      </c>
      <c r="C365" t="s">
        <v>583</v>
      </c>
      <c r="D365" t="s">
        <v>584</v>
      </c>
      <c r="E365" t="s">
        <v>22</v>
      </c>
      <c r="F365" s="1">
        <v>45352</v>
      </c>
      <c r="G365" t="s">
        <v>1173</v>
      </c>
      <c r="H365">
        <v>1</v>
      </c>
      <c r="I365">
        <f>_xll.ciqfunctions.udf.CIQ(A365, "IQ_MARKETCAP", F365)</f>
        <v>3.0402399999999998</v>
      </c>
      <c r="J365">
        <f>_xll.ciqfunctions.udf.CIQ(A365, "IQ_PRICE_VOL_HIST_6MTH", F365)</f>
        <v>0</v>
      </c>
      <c r="K365">
        <f>_xll.ciqfunctions.udf.CIQ(A365, "IQ_LASTSALEPRICE", WORKDAY(F365,-1))</f>
        <v>0</v>
      </c>
      <c r="L365">
        <f>_xll.ciqfunctions.udf.CIQ(A365, "IQ_LASTSALEPRICE", F365)</f>
        <v>0</v>
      </c>
      <c r="M365">
        <f>_xll.ciqfunctions.udf.CIQ(A365, "IQ_LASTSALEPRICE", WORKDAY(F365,5))</f>
        <v>0</v>
      </c>
      <c r="N365" t="e">
        <f t="shared" si="10"/>
        <v>#DIV/0!</v>
      </c>
      <c r="O365" t="e">
        <f t="shared" si="11"/>
        <v>#DIV/0!</v>
      </c>
      <c r="P365">
        <f>LN(_xll.ciqfunctions.udf.CIQ("XBI", "IQ_LASTSALEPRICE", WORKDAY(F365,-1))/_xll.ciqfunctions.udf.CIQ("XBI", "IQ_LASTSALEPRICE", WORKDAY(F365,1)))</f>
        <v>-2.3199634516757602E-2</v>
      </c>
      <c r="Q365">
        <f>LN(_xll.ciqfunctions.udf.CIQ("XBI", "IQ_LASTSALEPRICE", WORKDAY(F365,-1))/_xll.ciqfunctions.udf.CIQ("XBI", "IQ_LASTSALEPRICE", WORKDAY(F365,5)))</f>
        <v>-5.3706366107426195E-3</v>
      </c>
      <c r="R365">
        <f>_xll.ciqfunctions.udf.CIQ(A365, "IQ_SHORT_INTEREST_PERCENT", F365)</f>
        <v>0</v>
      </c>
      <c r="S365">
        <f>_xll.ciqfunctions.udf.CIQ(A365, "IQ_BETA_1YR_RSQ", F365)</f>
        <v>0</v>
      </c>
      <c r="T365">
        <f>_xll.ciqfunctions.udf.CIQ(A365, "IQ_VALUE_TRADED", F365)</f>
        <v>0</v>
      </c>
    </row>
    <row r="366" spans="1:20" x14ac:dyDescent="0.3">
      <c r="A366" t="s">
        <v>1174</v>
      </c>
      <c r="B366">
        <v>2.92</v>
      </c>
      <c r="C366" t="s">
        <v>1175</v>
      </c>
      <c r="D366" t="s">
        <v>1176</v>
      </c>
      <c r="E366" t="s">
        <v>184</v>
      </c>
      <c r="F366" s="1">
        <v>45352</v>
      </c>
      <c r="G366" t="s">
        <v>1177</v>
      </c>
      <c r="H366">
        <v>19</v>
      </c>
      <c r="I366">
        <f>_xll.ciqfunctions.udf.CIQ(A366, "IQ_MARKETCAP", F366)</f>
        <v>35.036839999999998</v>
      </c>
      <c r="J366">
        <f>_xll.ciqfunctions.udf.CIQ(A366, "IQ_PRICE_VOL_HIST_6MTH", F366)</f>
        <v>103.6784</v>
      </c>
      <c r="K366">
        <f>_xll.ciqfunctions.udf.CIQ(A366, "IQ_LASTSALEPRICE", WORKDAY(F366,-1))</f>
        <v>3.45</v>
      </c>
      <c r="L366">
        <f>_xll.ciqfunctions.udf.CIQ(A366, "IQ_LASTSALEPRICE", F366)</f>
        <v>2.92</v>
      </c>
      <c r="M366">
        <f>_xll.ciqfunctions.udf.CIQ(A366, "IQ_LASTSALEPRICE", WORKDAY(F366,5))</f>
        <v>5.5</v>
      </c>
      <c r="N366">
        <f t="shared" si="10"/>
        <v>-0.16679061476307805</v>
      </c>
      <c r="O366">
        <f t="shared" si="11"/>
        <v>0.46637386119515684</v>
      </c>
      <c r="P366">
        <f>LN(_xll.ciqfunctions.udf.CIQ("XBI", "IQ_LASTSALEPRICE", WORKDAY(F366,-1))/_xll.ciqfunctions.udf.CIQ("XBI", "IQ_LASTSALEPRICE", WORKDAY(F366,1)))</f>
        <v>-2.3199634516757602E-2</v>
      </c>
      <c r="Q366">
        <f>LN(_xll.ciqfunctions.udf.CIQ("XBI", "IQ_LASTSALEPRICE", WORKDAY(F366,-1))/_xll.ciqfunctions.udf.CIQ("XBI", "IQ_LASTSALEPRICE", WORKDAY(F366,5)))</f>
        <v>-5.3706366107426195E-3</v>
      </c>
      <c r="R366">
        <f>_xll.ciqfunctions.udf.CIQ(A366, "IQ_SHORT_INTEREST_PERCENT", F366)</f>
        <v>5.7147100000000002</v>
      </c>
      <c r="S366">
        <f>_xll.ciqfunctions.udf.CIQ(A366, "IQ_BETA_1YR_RSQ", F366)</f>
        <v>8.8699999999999994E-3</v>
      </c>
      <c r="T366">
        <f>_xll.ciqfunctions.udf.CIQ(A366, "IQ_VALUE_TRADED", F366)</f>
        <v>4.7087500000000002</v>
      </c>
    </row>
    <row r="367" spans="1:20" x14ac:dyDescent="0.3">
      <c r="A367" t="s">
        <v>1178</v>
      </c>
      <c r="B367">
        <v>1</v>
      </c>
      <c r="C367" t="s">
        <v>1179</v>
      </c>
      <c r="D367" t="s">
        <v>1180</v>
      </c>
      <c r="E367" t="s">
        <v>22</v>
      </c>
      <c r="F367" s="1">
        <v>45352</v>
      </c>
      <c r="G367" t="s">
        <v>1181</v>
      </c>
      <c r="H367">
        <v>105</v>
      </c>
      <c r="I367">
        <f>_xll.ciqfunctions.udf.CIQ(A367, "IQ_MARKETCAP", F367)</f>
        <v>42.262889999999999</v>
      </c>
      <c r="J367">
        <f>_xll.ciqfunctions.udf.CIQ(A367, "IQ_PRICE_VOL_HIST_6MTH", F367)</f>
        <v>115.3931</v>
      </c>
      <c r="K367">
        <f>_xll.ciqfunctions.udf.CIQ(A367, "IQ_LASTSALEPRICE", WORKDAY(F367,-1))</f>
        <v>1.01</v>
      </c>
      <c r="L367">
        <f>_xll.ciqfunctions.udf.CIQ(A367, "IQ_LASTSALEPRICE", F367)</f>
        <v>1</v>
      </c>
      <c r="M367">
        <f>_xll.ciqfunctions.udf.CIQ(A367, "IQ_LASTSALEPRICE", WORKDAY(F367,5))</f>
        <v>1.26</v>
      </c>
      <c r="N367">
        <f t="shared" si="10"/>
        <v>-9.950330853168092E-3</v>
      </c>
      <c r="O367">
        <f t="shared" si="11"/>
        <v>0.22116139011021854</v>
      </c>
      <c r="P367">
        <f>LN(_xll.ciqfunctions.udf.CIQ("XBI", "IQ_LASTSALEPRICE", WORKDAY(F367,-1))/_xll.ciqfunctions.udf.CIQ("XBI", "IQ_LASTSALEPRICE", WORKDAY(F367,1)))</f>
        <v>-2.3199634516757602E-2</v>
      </c>
      <c r="Q367">
        <f>LN(_xll.ciqfunctions.udf.CIQ("XBI", "IQ_LASTSALEPRICE", WORKDAY(F367,-1))/_xll.ciqfunctions.udf.CIQ("XBI", "IQ_LASTSALEPRICE", WORKDAY(F367,5)))</f>
        <v>-5.3706366107426195E-3</v>
      </c>
      <c r="R367">
        <f>_xll.ciqfunctions.udf.CIQ(A367, "IQ_SHORT_INTEREST_PERCENT", F367)</f>
        <v>9.1979299999999995</v>
      </c>
      <c r="S367">
        <f>_xll.ciqfunctions.udf.CIQ(A367, "IQ_BETA_1YR_RSQ", F367)</f>
        <v>0.12909999999999999</v>
      </c>
      <c r="T367">
        <f>_xll.ciqfunctions.udf.CIQ(A367, "IQ_VALUE_TRADED", F367)</f>
        <v>1.0816399999999999</v>
      </c>
    </row>
    <row r="368" spans="1:20" x14ac:dyDescent="0.3">
      <c r="A368" t="s">
        <v>989</v>
      </c>
      <c r="B368">
        <v>160.80000000000001</v>
      </c>
      <c r="C368" t="s">
        <v>1182</v>
      </c>
      <c r="D368" t="s">
        <v>1183</v>
      </c>
      <c r="E368" t="s">
        <v>160</v>
      </c>
      <c r="F368" s="1">
        <v>45352</v>
      </c>
      <c r="G368" t="s">
        <v>1184</v>
      </c>
      <c r="I368">
        <f>_xll.ciqfunctions.udf.CIQ(A368, "IQ_MARKETCAP", F368)</f>
        <v>390509.34299999999</v>
      </c>
      <c r="J368">
        <f>_xll.ciqfunctions.udf.CIQ(A368, "IQ_PRICE_VOL_HIST_6MTH", F368)</f>
        <v>13.281599999999999</v>
      </c>
      <c r="K368">
        <f>_xll.ciqfunctions.udf.CIQ(A368, "IQ_LASTSALEPRICE", WORKDAY(F368,-1))</f>
        <v>161.38</v>
      </c>
      <c r="L368">
        <f>_xll.ciqfunctions.udf.CIQ(A368, "IQ_LASTSALEPRICE", F368)</f>
        <v>162.12</v>
      </c>
      <c r="M368">
        <f>_xll.ciqfunctions.udf.CIQ(A368, "IQ_LASTSALEPRICE", WORKDAY(F368,5))</f>
        <v>159.52000000000001</v>
      </c>
      <c r="N368">
        <f t="shared" si="10"/>
        <v>4.574969339747435E-3</v>
      </c>
      <c r="O368">
        <f t="shared" si="11"/>
        <v>-1.1592526206832196E-2</v>
      </c>
      <c r="P368">
        <f>LN(_xll.ciqfunctions.udf.CIQ("XBI", "IQ_LASTSALEPRICE", WORKDAY(F368,-1))/_xll.ciqfunctions.udf.CIQ("XBI", "IQ_LASTSALEPRICE", WORKDAY(F368,1)))</f>
        <v>-2.3199634516757602E-2</v>
      </c>
      <c r="Q368">
        <f>LN(_xll.ciqfunctions.udf.CIQ("XBI", "IQ_LASTSALEPRICE", WORKDAY(F368,-1))/_xll.ciqfunctions.udf.CIQ("XBI", "IQ_LASTSALEPRICE", WORKDAY(F368,5)))</f>
        <v>-5.3706366107426195E-3</v>
      </c>
      <c r="R368">
        <f>_xll.ciqfunctions.udf.CIQ(A368, "IQ_SHORT_INTEREST_PERCENT", F368)</f>
        <v>0.45518999999999998</v>
      </c>
      <c r="S368">
        <f>_xll.ciqfunctions.udf.CIQ(A368, "IQ_BETA_1YR_RSQ", F368)</f>
        <v>0.1225</v>
      </c>
      <c r="T368">
        <f>_xll.ciqfunctions.udf.CIQ(A368, "IQ_VALUE_TRADED", F368)</f>
        <v>919.24229000000003</v>
      </c>
    </row>
    <row r="369" spans="1:20" x14ac:dyDescent="0.3">
      <c r="A369" t="s">
        <v>1185</v>
      </c>
      <c r="B369" t="s">
        <v>43</v>
      </c>
      <c r="C369" t="s">
        <v>1186</v>
      </c>
      <c r="D369" t="s">
        <v>1187</v>
      </c>
      <c r="E369" t="s">
        <v>76</v>
      </c>
      <c r="F369" s="1">
        <v>45352</v>
      </c>
      <c r="G369" t="s">
        <v>1188</v>
      </c>
      <c r="H369">
        <v>47</v>
      </c>
      <c r="I369">
        <f>_xll.ciqfunctions.udf.CIQ(A369, "IQ_MARKETCAP", F369)</f>
        <v>47.089649999999999</v>
      </c>
      <c r="J369">
        <f>_xll.ciqfunctions.udf.CIQ(A369, "IQ_PRICE_VOL_HIST_6MTH", F369)</f>
        <v>133.2758</v>
      </c>
      <c r="K369">
        <f>_xll.ciqfunctions.udf.CIQ(A369, "IQ_LASTSALEPRICE", WORKDAY(F369,-1))</f>
        <v>1.97</v>
      </c>
      <c r="L369">
        <f>_xll.ciqfunctions.udf.CIQ(A369, "IQ_LASTSALEPRICE", F369)</f>
        <v>1.92</v>
      </c>
      <c r="M369">
        <f>_xll.ciqfunctions.udf.CIQ(A369, "IQ_LASTSALEPRICE", WORKDAY(F369,5))</f>
        <v>2.14</v>
      </c>
      <c r="N369">
        <f t="shared" si="10"/>
        <v>-2.5708356710207037E-2</v>
      </c>
      <c r="O369">
        <f t="shared" si="11"/>
        <v>8.2772286283863114E-2</v>
      </c>
      <c r="P369">
        <f>LN(_xll.ciqfunctions.udf.CIQ("XBI", "IQ_LASTSALEPRICE", WORKDAY(F369,-1))/_xll.ciqfunctions.udf.CIQ("XBI", "IQ_LASTSALEPRICE", WORKDAY(F369,1)))</f>
        <v>-2.3199634516757602E-2</v>
      </c>
      <c r="Q369">
        <f>LN(_xll.ciqfunctions.udf.CIQ("XBI", "IQ_LASTSALEPRICE", WORKDAY(F369,-1))/_xll.ciqfunctions.udf.CIQ("XBI", "IQ_LASTSALEPRICE", WORKDAY(F369,5)))</f>
        <v>-5.3706366107426195E-3</v>
      </c>
      <c r="R369">
        <f>_xll.ciqfunctions.udf.CIQ(A369, "IQ_SHORT_INTEREST_PERCENT", F369)</f>
        <v>4.03782</v>
      </c>
      <c r="S369">
        <f>_xll.ciqfunctions.udf.CIQ(A369, "IQ_BETA_1YR_RSQ", F369)</f>
        <v>1.1339999999999999E-2</v>
      </c>
      <c r="T369">
        <f>_xll.ciqfunctions.udf.CIQ(A369, "IQ_VALUE_TRADED", F369)</f>
        <v>5.2614299999999998</v>
      </c>
    </row>
    <row r="370" spans="1:20" x14ac:dyDescent="0.3">
      <c r="A370" t="s">
        <v>1189</v>
      </c>
      <c r="B370">
        <v>18.86</v>
      </c>
      <c r="C370" t="s">
        <v>1190</v>
      </c>
      <c r="D370" t="s">
        <v>1191</v>
      </c>
      <c r="E370" t="s">
        <v>76</v>
      </c>
      <c r="F370" s="1">
        <v>45355</v>
      </c>
      <c r="G370" t="s">
        <v>1192</v>
      </c>
      <c r="H370">
        <v>128</v>
      </c>
      <c r="I370">
        <f>_xll.ciqfunctions.udf.CIQ(A370, "IQ_MARKETCAP", F370)</f>
        <v>1505.7822699999999</v>
      </c>
      <c r="J370">
        <f>_xll.ciqfunctions.udf.CIQ(A370, "IQ_PRICE_VOL_HIST_6MTH", F370)</f>
        <v>84.592500000000001</v>
      </c>
      <c r="K370">
        <f>_xll.ciqfunctions.udf.CIQ(A370, "IQ_LASTSALEPRICE", WORKDAY(F370,-1))</f>
        <v>20.11</v>
      </c>
      <c r="L370">
        <f>_xll.ciqfunctions.udf.CIQ(A370, "IQ_LASTSALEPRICE", F370)</f>
        <v>18.86</v>
      </c>
      <c r="M370">
        <f>_xll.ciqfunctions.udf.CIQ(A370, "IQ_LASTSALEPRICE", WORKDAY(F370,5))</f>
        <v>21.02</v>
      </c>
      <c r="N370">
        <f t="shared" si="10"/>
        <v>-6.4173926579249252E-2</v>
      </c>
      <c r="O370">
        <f t="shared" si="11"/>
        <v>4.4257161664244427E-2</v>
      </c>
      <c r="P370">
        <f>LN(_xll.ciqfunctions.udf.CIQ("XBI", "IQ_LASTSALEPRICE", WORKDAY(F370,-1))/_xll.ciqfunctions.udf.CIQ("XBI", "IQ_LASTSALEPRICE", WORKDAY(F370,1)))</f>
        <v>2.0598768026538993E-2</v>
      </c>
      <c r="Q370">
        <f>LN(_xll.ciqfunctions.udf.CIQ("XBI", "IQ_LASTSALEPRICE", WORKDAY(F370,-1))/_xll.ciqfunctions.udf.CIQ("XBI", "IQ_LASTSALEPRICE", WORKDAY(F370,5)))</f>
        <v>4.739745768969169E-2</v>
      </c>
      <c r="R370">
        <f>_xll.ciqfunctions.udf.CIQ(A370, "IQ_SHORT_INTEREST_PERCENT", F370)</f>
        <v>9.6835199999999997</v>
      </c>
      <c r="S370">
        <f>_xll.ciqfunctions.udf.CIQ(A370, "IQ_BETA_1YR_RSQ", F370)</f>
        <v>9.7119999999999998E-2</v>
      </c>
      <c r="T370">
        <f>_xll.ciqfunctions.udf.CIQ(A370, "IQ_VALUE_TRADED", F370)</f>
        <v>74.106009999999998</v>
      </c>
    </row>
    <row r="371" spans="1:20" x14ac:dyDescent="0.3">
      <c r="A371" t="s">
        <v>216</v>
      </c>
      <c r="B371" t="s">
        <v>43</v>
      </c>
      <c r="C371" t="s">
        <v>1193</v>
      </c>
      <c r="D371" t="s">
        <v>1194</v>
      </c>
      <c r="E371" t="s">
        <v>197</v>
      </c>
      <c r="F371" s="1">
        <v>45355</v>
      </c>
      <c r="G371" t="s">
        <v>1195</v>
      </c>
      <c r="I371">
        <f>_xll.ciqfunctions.udf.CIQ(A371, "IQ_MARKETCAP", F371)</f>
        <v>3914623.2404200002</v>
      </c>
      <c r="J371">
        <f>_xll.ciqfunctions.udf.CIQ(A371, "IQ_PRICE_VOL_HIST_6MTH", F371)</f>
        <v>27.869199999999999</v>
      </c>
      <c r="K371">
        <f>_xll.ciqfunctions.udf.CIQ(A371, "IQ_LASTSALEPRICE", WORKDAY(F371,-1))</f>
        <v>124.23</v>
      </c>
      <c r="L371">
        <f>_xll.ciqfunctions.udf.CIQ(A371, "IQ_LASTSALEPRICE", F371)</f>
        <v>127.95</v>
      </c>
      <c r="M371">
        <f>_xll.ciqfunctions.udf.CIQ(A371, "IQ_LASTSALEPRICE", WORKDAY(F371,5))</f>
        <v>131.24</v>
      </c>
      <c r="N371">
        <f t="shared" si="10"/>
        <v>2.9504876380212264E-2</v>
      </c>
      <c r="O371">
        <f t="shared" si="11"/>
        <v>5.4893021867315282E-2</v>
      </c>
      <c r="P371">
        <f>LN(_xll.ciqfunctions.udf.CIQ("XBI", "IQ_LASTSALEPRICE", WORKDAY(F371,-1))/_xll.ciqfunctions.udf.CIQ("XBI", "IQ_LASTSALEPRICE", WORKDAY(F371,1)))</f>
        <v>2.0598768026538993E-2</v>
      </c>
      <c r="Q371">
        <f>LN(_xll.ciqfunctions.udf.CIQ("XBI", "IQ_LASTSALEPRICE", WORKDAY(F371,-1))/_xll.ciqfunctions.udf.CIQ("XBI", "IQ_LASTSALEPRICE", WORKDAY(F371,5)))</f>
        <v>4.739745768969169E-2</v>
      </c>
      <c r="R371">
        <f>_xll.ciqfunctions.udf.CIQ(A371, "IQ_SHORT_INTEREST_PERCENT", F371)</f>
        <v>0</v>
      </c>
      <c r="S371">
        <f>_xll.ciqfunctions.udf.CIQ(A371, "IQ_BETA_1YR_RSQ", F371)</f>
        <v>0</v>
      </c>
      <c r="T371">
        <f>_xll.ciqfunctions.udf.CIQ(A371, "IQ_VALUE_TRADED", F371)</f>
        <v>872.22862999999995</v>
      </c>
    </row>
    <row r="372" spans="1:20" x14ac:dyDescent="0.3">
      <c r="A372" t="s">
        <v>1196</v>
      </c>
      <c r="B372">
        <v>31.07</v>
      </c>
      <c r="C372" t="s">
        <v>1193</v>
      </c>
      <c r="D372" t="s">
        <v>1194</v>
      </c>
      <c r="E372" t="s">
        <v>197</v>
      </c>
      <c r="F372" s="1">
        <v>45355</v>
      </c>
      <c r="G372" t="s">
        <v>1195</v>
      </c>
      <c r="H372">
        <v>79</v>
      </c>
      <c r="I372">
        <f>_xll.ciqfunctions.udf.CIQ(A372, "IQ_MARKETCAP", F372)</f>
        <v>1749.1641999999999</v>
      </c>
      <c r="J372">
        <f>_xll.ciqfunctions.udf.CIQ(A372, "IQ_PRICE_VOL_HIST_6MTH", F372)</f>
        <v>158.48070000000001</v>
      </c>
      <c r="K372">
        <f>_xll.ciqfunctions.udf.CIQ(A372, "IQ_LASTSALEPRICE", WORKDAY(F372,-1))</f>
        <v>27.81</v>
      </c>
      <c r="L372">
        <f>_xll.ciqfunctions.udf.CIQ(A372, "IQ_LASTSALEPRICE", F372)</f>
        <v>31.07</v>
      </c>
      <c r="M372">
        <f>_xll.ciqfunctions.udf.CIQ(A372, "IQ_LASTSALEPRICE", WORKDAY(F372,5))</f>
        <v>29.31</v>
      </c>
      <c r="N372">
        <f t="shared" si="10"/>
        <v>0.11084705515908252</v>
      </c>
      <c r="O372">
        <f t="shared" si="11"/>
        <v>5.2533086476927685E-2</v>
      </c>
      <c r="P372">
        <f>LN(_xll.ciqfunctions.udf.CIQ("XBI", "IQ_LASTSALEPRICE", WORKDAY(F372,-1))/_xll.ciqfunctions.udf.CIQ("XBI", "IQ_LASTSALEPRICE", WORKDAY(F372,1)))</f>
        <v>2.0598768026538993E-2</v>
      </c>
      <c r="Q372">
        <f>LN(_xll.ciqfunctions.udf.CIQ("XBI", "IQ_LASTSALEPRICE", WORKDAY(F372,-1))/_xll.ciqfunctions.udf.CIQ("XBI", "IQ_LASTSALEPRICE", WORKDAY(F372,5)))</f>
        <v>4.739745768969169E-2</v>
      </c>
      <c r="R372">
        <f>_xll.ciqfunctions.udf.CIQ(A372, "IQ_SHORT_INTEREST_PERCENT", F372)</f>
        <v>15.7995</v>
      </c>
      <c r="S372">
        <f>_xll.ciqfunctions.udf.CIQ(A372, "IQ_BETA_1YR_RSQ", F372)</f>
        <v>0.10523</v>
      </c>
      <c r="T372">
        <f>_xll.ciqfunctions.udf.CIQ(A372, "IQ_VALUE_TRADED", F372)</f>
        <v>265.08839999999998</v>
      </c>
    </row>
    <row r="373" spans="1:20" x14ac:dyDescent="0.3">
      <c r="A373" t="s">
        <v>194</v>
      </c>
      <c r="B373">
        <v>4.24</v>
      </c>
      <c r="C373" t="s">
        <v>1197</v>
      </c>
      <c r="D373" t="s">
        <v>1198</v>
      </c>
      <c r="E373" t="s">
        <v>22</v>
      </c>
      <c r="F373" s="1">
        <v>45355</v>
      </c>
      <c r="G373" t="s">
        <v>1199</v>
      </c>
      <c r="H373">
        <v>3</v>
      </c>
      <c r="I373">
        <f>_xll.ciqfunctions.udf.CIQ(A373, "IQ_MARKETCAP", F373)</f>
        <v>129.11664999999999</v>
      </c>
      <c r="J373">
        <f>_xll.ciqfunctions.udf.CIQ(A373, "IQ_PRICE_VOL_HIST_6MTH", F373)</f>
        <v>88.406199999999998</v>
      </c>
      <c r="K373">
        <f>_xll.ciqfunctions.udf.CIQ(A373, "IQ_LASTSALEPRICE", WORKDAY(F373,-1))</f>
        <v>126.00013</v>
      </c>
      <c r="L373">
        <f>_xll.ciqfunctions.udf.CIQ(A373, "IQ_LASTSALEPRICE", F373)</f>
        <v>127.20013</v>
      </c>
      <c r="M373">
        <f>_xll.ciqfunctions.udf.CIQ(A373, "IQ_LASTSALEPRICE", WORKDAY(F373,5))</f>
        <v>113.10011</v>
      </c>
      <c r="N373">
        <f t="shared" si="10"/>
        <v>9.4787342211005831E-3</v>
      </c>
      <c r="O373">
        <f t="shared" si="11"/>
        <v>-0.10800958298474785</v>
      </c>
      <c r="P373">
        <f>LN(_xll.ciqfunctions.udf.CIQ("XBI", "IQ_LASTSALEPRICE", WORKDAY(F373,-1))/_xll.ciqfunctions.udf.CIQ("XBI", "IQ_LASTSALEPRICE", WORKDAY(F373,1)))</f>
        <v>2.0598768026538993E-2</v>
      </c>
      <c r="Q373">
        <f>LN(_xll.ciqfunctions.udf.CIQ("XBI", "IQ_LASTSALEPRICE", WORKDAY(F373,-1))/_xll.ciqfunctions.udf.CIQ("XBI", "IQ_LASTSALEPRICE", WORKDAY(F373,5)))</f>
        <v>4.739745768969169E-2</v>
      </c>
      <c r="R373">
        <f>_xll.ciqfunctions.udf.CIQ(A373, "IQ_SHORT_INTEREST_PERCENT", F373)</f>
        <v>7.7674099999999999</v>
      </c>
      <c r="S373">
        <f>_xll.ciqfunctions.udf.CIQ(A373, "IQ_BETA_1YR_RSQ", F373)</f>
        <v>5.6680000000000001E-2</v>
      </c>
      <c r="T373">
        <f>_xll.ciqfunctions.udf.CIQ(A373, "IQ_VALUE_TRADED", F373)</f>
        <v>12.59765</v>
      </c>
    </row>
    <row r="374" spans="1:20" x14ac:dyDescent="0.3">
      <c r="A374" t="s">
        <v>42</v>
      </c>
      <c r="B374">
        <v>98.29</v>
      </c>
      <c r="C374" t="s">
        <v>1200</v>
      </c>
      <c r="D374" t="s">
        <v>1201</v>
      </c>
      <c r="E374" t="s">
        <v>36</v>
      </c>
      <c r="F374" s="1">
        <v>45355</v>
      </c>
      <c r="G374" t="s">
        <v>1202</v>
      </c>
      <c r="I374">
        <f>_xll.ciqfunctions.udf.CIQ(A374, "IQ_MARKETCAP", F374)</f>
        <v>1303.17914</v>
      </c>
      <c r="J374">
        <f>_xll.ciqfunctions.udf.CIQ(A374, "IQ_PRICE_VOL_HIST_6MTH", F374)</f>
        <v>53.878900000000002</v>
      </c>
      <c r="K374">
        <f>_xll.ciqfunctions.udf.CIQ(A374, "IQ_LASTSALEPRICE", WORKDAY(F374,-1))</f>
        <v>4.05</v>
      </c>
      <c r="L374">
        <f>_xll.ciqfunctions.udf.CIQ(A374, "IQ_LASTSALEPRICE", F374)</f>
        <v>4.2</v>
      </c>
      <c r="M374">
        <f>_xll.ciqfunctions.udf.CIQ(A374, "IQ_LASTSALEPRICE", WORKDAY(F374,5))</f>
        <v>4.0999999999999996</v>
      </c>
      <c r="N374">
        <f t="shared" si="10"/>
        <v>3.6367644170875006E-2</v>
      </c>
      <c r="O374">
        <f t="shared" si="11"/>
        <v>1.2270092591814401E-2</v>
      </c>
      <c r="P374">
        <f>LN(_xll.ciqfunctions.udf.CIQ("XBI", "IQ_LASTSALEPRICE", WORKDAY(F374,-1))/_xll.ciqfunctions.udf.CIQ("XBI", "IQ_LASTSALEPRICE", WORKDAY(F374,1)))</f>
        <v>2.0598768026538993E-2</v>
      </c>
      <c r="Q374">
        <f>LN(_xll.ciqfunctions.udf.CIQ("XBI", "IQ_LASTSALEPRICE", WORKDAY(F374,-1))/_xll.ciqfunctions.udf.CIQ("XBI", "IQ_LASTSALEPRICE", WORKDAY(F374,5)))</f>
        <v>4.739745768969169E-2</v>
      </c>
      <c r="R374">
        <f>_xll.ciqfunctions.udf.CIQ(A374, "IQ_SHORT_INTEREST_PERCENT", F374)</f>
        <v>0</v>
      </c>
      <c r="S374">
        <f>_xll.ciqfunctions.udf.CIQ(A374, "IQ_BETA_1YR_RSQ", F374)</f>
        <v>1.81E-3</v>
      </c>
      <c r="T374">
        <f>_xll.ciqfunctions.udf.CIQ(A374, "IQ_VALUE_TRADED", F374)</f>
        <v>0.14593</v>
      </c>
    </row>
    <row r="375" spans="1:20" x14ac:dyDescent="0.3">
      <c r="A375" t="s">
        <v>1203</v>
      </c>
      <c r="B375">
        <v>2.36</v>
      </c>
      <c r="C375" t="s">
        <v>1204</v>
      </c>
      <c r="D375" t="s">
        <v>1205</v>
      </c>
      <c r="E375" t="s">
        <v>22</v>
      </c>
      <c r="F375" s="1">
        <v>45355</v>
      </c>
      <c r="G375" t="s">
        <v>1206</v>
      </c>
      <c r="H375">
        <v>1</v>
      </c>
      <c r="I375">
        <f>_xll.ciqfunctions.udf.CIQ(A375, "IQ_MARKETCAP", F375)</f>
        <v>19.826440000000002</v>
      </c>
      <c r="J375">
        <f>_xll.ciqfunctions.udf.CIQ(A375, "IQ_PRICE_VOL_HIST_6MTH", F375)</f>
        <v>76.748500000000007</v>
      </c>
      <c r="K375">
        <f>_xll.ciqfunctions.udf.CIQ(A375, "IQ_LASTSALEPRICE", WORKDAY(F375,-1))</f>
        <v>58.519979999999997</v>
      </c>
      <c r="L375">
        <f>_xll.ciqfunctions.udf.CIQ(A375, "IQ_LASTSALEPRICE", F375)</f>
        <v>66.079970000000003</v>
      </c>
      <c r="M375">
        <f>_xll.ciqfunctions.udf.CIQ(A375, "IQ_LASTSALEPRICE", WORKDAY(F375,5))</f>
        <v>56.559980000000003</v>
      </c>
      <c r="N375">
        <f t="shared" si="10"/>
        <v>0.12149744082909679</v>
      </c>
      <c r="O375">
        <f t="shared" si="11"/>
        <v>-3.4066566406899798E-2</v>
      </c>
      <c r="P375">
        <f>LN(_xll.ciqfunctions.udf.CIQ("XBI", "IQ_LASTSALEPRICE", WORKDAY(F375,-1))/_xll.ciqfunctions.udf.CIQ("XBI", "IQ_LASTSALEPRICE", WORKDAY(F375,1)))</f>
        <v>2.0598768026538993E-2</v>
      </c>
      <c r="Q375">
        <f>LN(_xll.ciqfunctions.udf.CIQ("XBI", "IQ_LASTSALEPRICE", WORKDAY(F375,-1))/_xll.ciqfunctions.udf.CIQ("XBI", "IQ_LASTSALEPRICE", WORKDAY(F375,5)))</f>
        <v>4.739745768969169E-2</v>
      </c>
      <c r="R375">
        <f>_xll.ciqfunctions.udf.CIQ(A375, "IQ_SHORT_INTEREST_PERCENT", F375)</f>
        <v>0.20422000000000001</v>
      </c>
      <c r="S375">
        <f>_xll.ciqfunctions.udf.CIQ(A375, "IQ_BETA_1YR_RSQ", F375)</f>
        <v>5.4829999999999997E-2</v>
      </c>
      <c r="T375">
        <f>_xll.ciqfunctions.udf.CIQ(A375, "IQ_VALUE_TRADED", F375)</f>
        <v>7.9763200000000003</v>
      </c>
    </row>
    <row r="376" spans="1:20" x14ac:dyDescent="0.3">
      <c r="A376" t="s">
        <v>1207</v>
      </c>
      <c r="B376">
        <v>6.83</v>
      </c>
      <c r="C376" t="s">
        <v>1208</v>
      </c>
      <c r="D376" t="s">
        <v>1209</v>
      </c>
      <c r="E376" t="s">
        <v>36</v>
      </c>
      <c r="F376" s="1">
        <v>45355</v>
      </c>
      <c r="G376" t="s">
        <v>1210</v>
      </c>
      <c r="H376">
        <v>5</v>
      </c>
      <c r="I376">
        <f>_xll.ciqfunctions.udf.CIQ(A376, "IQ_MARKETCAP", F376)</f>
        <v>11.793229999999999</v>
      </c>
      <c r="J376">
        <f>_xll.ciqfunctions.udf.CIQ(A376, "IQ_PRICE_VOL_HIST_6MTH", F376)</f>
        <v>179.44659999999999</v>
      </c>
      <c r="K376">
        <f>_xll.ciqfunctions.udf.CIQ(A376, "IQ_LASTSALEPRICE", WORKDAY(F376,-1))</f>
        <v>8.6969999999999992</v>
      </c>
      <c r="L376">
        <f>_xll.ciqfunctions.udf.CIQ(A376, "IQ_LASTSALEPRICE", F376)</f>
        <v>6.8265000000000002</v>
      </c>
      <c r="M376">
        <f>_xll.ciqfunctions.udf.CIQ(A376, "IQ_LASTSALEPRICE", WORKDAY(F376,5))</f>
        <v>6.3224999999999998</v>
      </c>
      <c r="N376">
        <f t="shared" si="10"/>
        <v>-0.24216604146495876</v>
      </c>
      <c r="O376">
        <f t="shared" si="11"/>
        <v>-0.31886343904564496</v>
      </c>
      <c r="P376">
        <f>LN(_xll.ciqfunctions.udf.CIQ("XBI", "IQ_LASTSALEPRICE", WORKDAY(F376,-1))/_xll.ciqfunctions.udf.CIQ("XBI", "IQ_LASTSALEPRICE", WORKDAY(F376,1)))</f>
        <v>2.0598768026538993E-2</v>
      </c>
      <c r="Q376">
        <f>LN(_xll.ciqfunctions.udf.CIQ("XBI", "IQ_LASTSALEPRICE", WORKDAY(F376,-1))/_xll.ciqfunctions.udf.CIQ("XBI", "IQ_LASTSALEPRICE", WORKDAY(F376,5)))</f>
        <v>4.739745768969169E-2</v>
      </c>
      <c r="R376">
        <f>_xll.ciqfunctions.udf.CIQ(A376, "IQ_SHORT_INTEREST_PERCENT", F376)</f>
        <v>1.1482699999999999</v>
      </c>
      <c r="S376">
        <f>_xll.ciqfunctions.udf.CIQ(A376, "IQ_BETA_1YR_RSQ", F376)</f>
        <v>1.9029999999999998E-2</v>
      </c>
      <c r="T376">
        <f>_xll.ciqfunctions.udf.CIQ(A376, "IQ_VALUE_TRADED", F376)</f>
        <v>1.6355599999999999</v>
      </c>
    </row>
    <row r="377" spans="1:20" x14ac:dyDescent="0.3">
      <c r="A377" t="s">
        <v>1211</v>
      </c>
      <c r="B377">
        <v>14.01</v>
      </c>
      <c r="C377" t="s">
        <v>1212</v>
      </c>
      <c r="D377" t="s">
        <v>1213</v>
      </c>
      <c r="E377" t="s">
        <v>36</v>
      </c>
      <c r="F377" s="1">
        <v>45355</v>
      </c>
      <c r="G377" t="s">
        <v>1214</v>
      </c>
      <c r="H377">
        <v>3</v>
      </c>
      <c r="I377">
        <f>_xll.ciqfunctions.udf.CIQ(A377, "IQ_MARKETCAP", F377)</f>
        <v>35.045549999999999</v>
      </c>
      <c r="J377">
        <f>_xll.ciqfunctions.udf.CIQ(A377, "IQ_PRICE_VOL_HIST_6MTH", F377)</f>
        <v>147.50290000000001</v>
      </c>
      <c r="K377">
        <f>_xll.ciqfunctions.udf.CIQ(A377, "IQ_LASTSALEPRICE", WORKDAY(F377,-1))</f>
        <v>16.55</v>
      </c>
      <c r="L377">
        <f>_xll.ciqfunctions.udf.CIQ(A377, "IQ_LASTSALEPRICE", F377)</f>
        <v>14.01</v>
      </c>
      <c r="M377">
        <f>_xll.ciqfunctions.udf.CIQ(A377, "IQ_LASTSALEPRICE", WORKDAY(F377,5))</f>
        <v>15.02</v>
      </c>
      <c r="N377">
        <f t="shared" si="10"/>
        <v>-0.16661474147415639</v>
      </c>
      <c r="O377">
        <f t="shared" si="11"/>
        <v>-9.7003455487083334E-2</v>
      </c>
      <c r="P377">
        <f>LN(_xll.ciqfunctions.udf.CIQ("XBI", "IQ_LASTSALEPRICE", WORKDAY(F377,-1))/_xll.ciqfunctions.udf.CIQ("XBI", "IQ_LASTSALEPRICE", WORKDAY(F377,1)))</f>
        <v>2.0598768026538993E-2</v>
      </c>
      <c r="Q377">
        <f>LN(_xll.ciqfunctions.udf.CIQ("XBI", "IQ_LASTSALEPRICE", WORKDAY(F377,-1))/_xll.ciqfunctions.udf.CIQ("XBI", "IQ_LASTSALEPRICE", WORKDAY(F377,5)))</f>
        <v>4.739745768969169E-2</v>
      </c>
      <c r="R377">
        <f>_xll.ciqfunctions.udf.CIQ(A377, "IQ_SHORT_INTEREST_PERCENT", F377)</f>
        <v>1.7279100000000001</v>
      </c>
      <c r="S377">
        <f>_xll.ciqfunctions.udf.CIQ(A377, "IQ_BETA_1YR_RSQ", F377)</f>
        <v>5.1000000000000004E-4</v>
      </c>
      <c r="T377">
        <f>_xll.ciqfunctions.udf.CIQ(A377, "IQ_VALUE_TRADED", F377)</f>
        <v>1.0205</v>
      </c>
    </row>
    <row r="378" spans="1:20" x14ac:dyDescent="0.3">
      <c r="A378" t="s">
        <v>1215</v>
      </c>
      <c r="B378">
        <v>65.36</v>
      </c>
      <c r="C378" t="s">
        <v>1216</v>
      </c>
      <c r="D378" t="s">
        <v>1217</v>
      </c>
      <c r="E378" t="s">
        <v>160</v>
      </c>
      <c r="F378" s="1">
        <v>45355</v>
      </c>
      <c r="G378" t="s">
        <v>1218</v>
      </c>
      <c r="H378">
        <v>67</v>
      </c>
      <c r="I378">
        <f>_xll.ciqfunctions.udf.CIQ(A378, "IQ_MARKETCAP", F378)</f>
        <v>4478.8303400000004</v>
      </c>
      <c r="J378">
        <f>_xll.ciqfunctions.udf.CIQ(A378, "IQ_PRICE_VOL_HIST_6MTH", F378)</f>
        <v>68.020600000000002</v>
      </c>
      <c r="K378">
        <f>_xll.ciqfunctions.udf.CIQ(A378, "IQ_LASTSALEPRICE", WORKDAY(F378,-1))</f>
        <v>64.64</v>
      </c>
      <c r="L378">
        <f>_xll.ciqfunctions.udf.CIQ(A378, "IQ_LASTSALEPRICE", F378)</f>
        <v>65.36</v>
      </c>
      <c r="M378">
        <f>_xll.ciqfunctions.udf.CIQ(A378, "IQ_LASTSALEPRICE", WORKDAY(F378,5))</f>
        <v>62.72</v>
      </c>
      <c r="N378">
        <f t="shared" si="10"/>
        <v>1.1077036338907404E-2</v>
      </c>
      <c r="O378">
        <f t="shared" si="11"/>
        <v>-3.0153038170687558E-2</v>
      </c>
      <c r="P378">
        <f>LN(_xll.ciqfunctions.udf.CIQ("XBI", "IQ_LASTSALEPRICE", WORKDAY(F378,-1))/_xll.ciqfunctions.udf.CIQ("XBI", "IQ_LASTSALEPRICE", WORKDAY(F378,1)))</f>
        <v>2.0598768026538993E-2</v>
      </c>
      <c r="Q378">
        <f>LN(_xll.ciqfunctions.udf.CIQ("XBI", "IQ_LASTSALEPRICE", WORKDAY(F378,-1))/_xll.ciqfunctions.udf.CIQ("XBI", "IQ_LASTSALEPRICE", WORKDAY(F378,5)))</f>
        <v>4.739745768969169E-2</v>
      </c>
      <c r="R378">
        <f>_xll.ciqfunctions.udf.CIQ(A378, "IQ_SHORT_INTEREST_PERCENT", F378)</f>
        <v>7.3366800000000003</v>
      </c>
      <c r="S378">
        <f>_xll.ciqfunctions.udf.CIQ(A378, "IQ_BETA_1YR_RSQ", F378)</f>
        <v>6.3099999999999996E-3</v>
      </c>
      <c r="T378">
        <f>_xll.ciqfunctions.udf.CIQ(A378, "IQ_VALUE_TRADED", F378)</f>
        <v>59.111980000000003</v>
      </c>
    </row>
    <row r="379" spans="1:20" x14ac:dyDescent="0.3">
      <c r="A379" t="s">
        <v>1219</v>
      </c>
      <c r="B379">
        <v>3.85</v>
      </c>
      <c r="C379" t="s">
        <v>1220</v>
      </c>
      <c r="D379" t="s">
        <v>104</v>
      </c>
      <c r="E379" t="s">
        <v>22</v>
      </c>
      <c r="F379" s="1">
        <v>45355</v>
      </c>
      <c r="G379" t="s">
        <v>1221</v>
      </c>
      <c r="H379">
        <v>6</v>
      </c>
      <c r="I379">
        <f>_xll.ciqfunctions.udf.CIQ(A379, "IQ_MARKETCAP", F379)</f>
        <v>20.690930000000002</v>
      </c>
      <c r="J379">
        <f>_xll.ciqfunctions.udf.CIQ(A379, "IQ_PRICE_VOL_HIST_6MTH", F379)</f>
        <v>0</v>
      </c>
      <c r="K379">
        <f>_xll.ciqfunctions.udf.CIQ(A379, "IQ_LASTSALEPRICE", WORKDAY(F379,-1))</f>
        <v>0</v>
      </c>
      <c r="L379">
        <f>_xll.ciqfunctions.udf.CIQ(A379, "IQ_LASTSALEPRICE", F379)</f>
        <v>0</v>
      </c>
      <c r="M379">
        <f>_xll.ciqfunctions.udf.CIQ(A379, "IQ_LASTSALEPRICE", WORKDAY(F379,5))</f>
        <v>0</v>
      </c>
      <c r="N379" t="e">
        <f t="shared" si="10"/>
        <v>#DIV/0!</v>
      </c>
      <c r="O379" t="e">
        <f t="shared" si="11"/>
        <v>#DIV/0!</v>
      </c>
      <c r="P379">
        <f>LN(_xll.ciqfunctions.udf.CIQ("XBI", "IQ_LASTSALEPRICE", WORKDAY(F379,-1))/_xll.ciqfunctions.udf.CIQ("XBI", "IQ_LASTSALEPRICE", WORKDAY(F379,1)))</f>
        <v>2.0598768026538993E-2</v>
      </c>
      <c r="Q379">
        <f>LN(_xll.ciqfunctions.udf.CIQ("XBI", "IQ_LASTSALEPRICE", WORKDAY(F379,-1))/_xll.ciqfunctions.udf.CIQ("XBI", "IQ_LASTSALEPRICE", WORKDAY(F379,5)))</f>
        <v>4.739745768969169E-2</v>
      </c>
      <c r="R379">
        <f>_xll.ciqfunctions.udf.CIQ(A379, "IQ_SHORT_INTEREST_PERCENT", F379)</f>
        <v>0</v>
      </c>
      <c r="S379">
        <f>_xll.ciqfunctions.udf.CIQ(A379, "IQ_BETA_1YR_RSQ", F379)</f>
        <v>0</v>
      </c>
      <c r="T379">
        <f>_xll.ciqfunctions.udf.CIQ(A379, "IQ_VALUE_TRADED", F379)</f>
        <v>0</v>
      </c>
    </row>
    <row r="380" spans="1:20" x14ac:dyDescent="0.3">
      <c r="A380" t="s">
        <v>770</v>
      </c>
      <c r="B380">
        <v>5.2</v>
      </c>
      <c r="C380" t="s">
        <v>771</v>
      </c>
      <c r="D380" t="s">
        <v>772</v>
      </c>
      <c r="E380" t="s">
        <v>27</v>
      </c>
      <c r="F380" s="1">
        <v>45355</v>
      </c>
      <c r="G380" t="s">
        <v>1222</v>
      </c>
      <c r="H380">
        <v>19</v>
      </c>
      <c r="I380">
        <f>_xll.ciqfunctions.udf.CIQ(A380, "IQ_MARKETCAP", F380)</f>
        <v>47.324640000000002</v>
      </c>
      <c r="J380">
        <f>_xll.ciqfunctions.udf.CIQ(A380, "IQ_PRICE_VOL_HIST_6MTH", F380)</f>
        <v>107.6566</v>
      </c>
      <c r="K380">
        <f>_xll.ciqfunctions.udf.CIQ(A380, "IQ_LASTSALEPRICE", WORKDAY(F380,-1))</f>
        <v>4.3810000000000002</v>
      </c>
      <c r="L380">
        <f>_xll.ciqfunctions.udf.CIQ(A380, "IQ_LASTSALEPRICE", F380)</f>
        <v>5.2</v>
      </c>
      <c r="M380">
        <f>_xll.ciqfunctions.udf.CIQ(A380, "IQ_LASTSALEPRICE", WORKDAY(F380,5))</f>
        <v>6.69</v>
      </c>
      <c r="N380">
        <f t="shared" si="10"/>
        <v>0.17138161675562019</v>
      </c>
      <c r="O380">
        <f t="shared" si="11"/>
        <v>0.42333686530837566</v>
      </c>
      <c r="P380">
        <f>LN(_xll.ciqfunctions.udf.CIQ("XBI", "IQ_LASTSALEPRICE", WORKDAY(F380,-1))/_xll.ciqfunctions.udf.CIQ("XBI", "IQ_LASTSALEPRICE", WORKDAY(F380,1)))</f>
        <v>2.0598768026538993E-2</v>
      </c>
      <c r="Q380">
        <f>LN(_xll.ciqfunctions.udf.CIQ("XBI", "IQ_LASTSALEPRICE", WORKDAY(F380,-1))/_xll.ciqfunctions.udf.CIQ("XBI", "IQ_LASTSALEPRICE", WORKDAY(F380,5)))</f>
        <v>4.739745768969169E-2</v>
      </c>
      <c r="R380">
        <f>_xll.ciqfunctions.udf.CIQ(A380, "IQ_SHORT_INTEREST_PERCENT", F380)</f>
        <v>4.2504</v>
      </c>
      <c r="S380">
        <f>_xll.ciqfunctions.udf.CIQ(A380, "IQ_BETA_1YR_RSQ", F380)</f>
        <v>3.2169999999999997E-2</v>
      </c>
      <c r="T380">
        <f>_xll.ciqfunctions.udf.CIQ(A380, "IQ_VALUE_TRADED", F380)</f>
        <v>2.42754</v>
      </c>
    </row>
    <row r="381" spans="1:20" x14ac:dyDescent="0.3">
      <c r="A381" t="s">
        <v>1223</v>
      </c>
      <c r="B381">
        <v>71.55</v>
      </c>
      <c r="C381" t="s">
        <v>1224</v>
      </c>
      <c r="D381" t="s">
        <v>1225</v>
      </c>
      <c r="E381" t="s">
        <v>76</v>
      </c>
      <c r="F381" s="1">
        <v>45355</v>
      </c>
      <c r="G381" t="s">
        <v>1226</v>
      </c>
      <c r="H381">
        <v>129</v>
      </c>
      <c r="I381">
        <f>_xll.ciqfunctions.udf.CIQ(A381, "IQ_MARKETCAP", F381)</f>
        <v>7756.5730800000001</v>
      </c>
      <c r="J381">
        <f>_xll.ciqfunctions.udf.CIQ(A381, "IQ_PRICE_VOL_HIST_6MTH", F381)</f>
        <v>39.7577</v>
      </c>
      <c r="K381">
        <f>_xll.ciqfunctions.udf.CIQ(A381, "IQ_LASTSALEPRICE", WORKDAY(F381,-1))</f>
        <v>71.709999999999994</v>
      </c>
      <c r="L381">
        <f>_xll.ciqfunctions.udf.CIQ(A381, "IQ_LASTSALEPRICE", F381)</f>
        <v>71.55</v>
      </c>
      <c r="M381">
        <f>_xll.ciqfunctions.udf.CIQ(A381, "IQ_LASTSALEPRICE", WORKDAY(F381,5))</f>
        <v>70.25</v>
      </c>
      <c r="N381">
        <f t="shared" si="10"/>
        <v>-2.2337018920235005E-3</v>
      </c>
      <c r="O381">
        <f t="shared" si="11"/>
        <v>-2.0569899680628296E-2</v>
      </c>
      <c r="P381">
        <f>LN(_xll.ciqfunctions.udf.CIQ("XBI", "IQ_LASTSALEPRICE", WORKDAY(F381,-1))/_xll.ciqfunctions.udf.CIQ("XBI", "IQ_LASTSALEPRICE", WORKDAY(F381,1)))</f>
        <v>2.0598768026538993E-2</v>
      </c>
      <c r="Q381">
        <f>LN(_xll.ciqfunctions.udf.CIQ("XBI", "IQ_LASTSALEPRICE", WORKDAY(F381,-1))/_xll.ciqfunctions.udf.CIQ("XBI", "IQ_LASTSALEPRICE", WORKDAY(F381,5)))</f>
        <v>4.739745768969169E-2</v>
      </c>
      <c r="R381">
        <f>_xll.ciqfunctions.udf.CIQ(A381, "IQ_SHORT_INTEREST_PERCENT", F381)</f>
        <v>9.8267399999999991</v>
      </c>
      <c r="S381">
        <f>_xll.ciqfunctions.udf.CIQ(A381, "IQ_BETA_1YR_RSQ", F381)</f>
        <v>2.3800000000000002E-2</v>
      </c>
      <c r="T381">
        <f>_xll.ciqfunctions.udf.CIQ(A381, "IQ_VALUE_TRADED", F381)</f>
        <v>44.711019999999998</v>
      </c>
    </row>
    <row r="382" spans="1:20" x14ac:dyDescent="0.3">
      <c r="A382" t="s">
        <v>1207</v>
      </c>
      <c r="B382">
        <v>6.83</v>
      </c>
      <c r="C382" t="s">
        <v>1227</v>
      </c>
      <c r="D382" t="s">
        <v>915</v>
      </c>
      <c r="E382" t="s">
        <v>17</v>
      </c>
      <c r="F382" s="1">
        <v>45355</v>
      </c>
      <c r="G382" t="s">
        <v>1228</v>
      </c>
      <c r="H382">
        <v>5</v>
      </c>
      <c r="I382">
        <f>_xll.ciqfunctions.udf.CIQ(A382, "IQ_MARKETCAP", F382)</f>
        <v>11.793229999999999</v>
      </c>
      <c r="J382">
        <f>_xll.ciqfunctions.udf.CIQ(A382, "IQ_PRICE_VOL_HIST_6MTH", F382)</f>
        <v>179.44659999999999</v>
      </c>
      <c r="K382">
        <f>_xll.ciqfunctions.udf.CIQ(A382, "IQ_LASTSALEPRICE", WORKDAY(F382,-1))</f>
        <v>8.6969999999999992</v>
      </c>
      <c r="L382">
        <f>_xll.ciqfunctions.udf.CIQ(A382, "IQ_LASTSALEPRICE", F382)</f>
        <v>6.8265000000000002</v>
      </c>
      <c r="M382">
        <f>_xll.ciqfunctions.udf.CIQ(A382, "IQ_LASTSALEPRICE", WORKDAY(F382,5))</f>
        <v>6.3224999999999998</v>
      </c>
      <c r="N382">
        <f t="shared" si="10"/>
        <v>-0.24216604146495876</v>
      </c>
      <c r="O382">
        <f t="shared" si="11"/>
        <v>-0.31886343904564496</v>
      </c>
      <c r="P382">
        <f>LN(_xll.ciqfunctions.udf.CIQ("XBI", "IQ_LASTSALEPRICE", WORKDAY(F382,-1))/_xll.ciqfunctions.udf.CIQ("XBI", "IQ_LASTSALEPRICE", WORKDAY(F382,1)))</f>
        <v>2.0598768026538993E-2</v>
      </c>
      <c r="Q382">
        <f>LN(_xll.ciqfunctions.udf.CIQ("XBI", "IQ_LASTSALEPRICE", WORKDAY(F382,-1))/_xll.ciqfunctions.udf.CIQ("XBI", "IQ_LASTSALEPRICE", WORKDAY(F382,5)))</f>
        <v>4.739745768969169E-2</v>
      </c>
      <c r="R382">
        <f>_xll.ciqfunctions.udf.CIQ(A382, "IQ_SHORT_INTEREST_PERCENT", F382)</f>
        <v>1.1482699999999999</v>
      </c>
      <c r="S382">
        <f>_xll.ciqfunctions.udf.CIQ(A382, "IQ_BETA_1YR_RSQ", F382)</f>
        <v>1.9029999999999998E-2</v>
      </c>
      <c r="T382">
        <f>_xll.ciqfunctions.udf.CIQ(A382, "IQ_VALUE_TRADED", F382)</f>
        <v>1.6355599999999999</v>
      </c>
    </row>
    <row r="383" spans="1:20" x14ac:dyDescent="0.3">
      <c r="A383" t="s">
        <v>146</v>
      </c>
      <c r="B383">
        <v>42.09</v>
      </c>
      <c r="C383" t="s">
        <v>1229</v>
      </c>
      <c r="D383" t="s">
        <v>1230</v>
      </c>
      <c r="E383" t="s">
        <v>22</v>
      </c>
      <c r="F383" s="1">
        <v>45355</v>
      </c>
      <c r="G383" t="s">
        <v>1231</v>
      </c>
      <c r="I383">
        <f>_xll.ciqfunctions.udf.CIQ(A383, "IQ_MARKETCAP", F383)</f>
        <v>67682.930470000007</v>
      </c>
      <c r="J383">
        <f>_xll.ciqfunctions.udf.CIQ(A383, "IQ_PRICE_VOL_HIST_6MTH", F383)</f>
        <v>17.8337</v>
      </c>
      <c r="K383">
        <f>_xll.ciqfunctions.udf.CIQ(A383, "IQ_LASTSALEPRICE", WORKDAY(F383,-1))</f>
        <v>16.617999999999999</v>
      </c>
      <c r="L383">
        <f>_xll.ciqfunctions.udf.CIQ(A383, "IQ_LASTSALEPRICE", F383)</f>
        <v>16.678000000000001</v>
      </c>
      <c r="M383">
        <f>_xll.ciqfunctions.udf.CIQ(A383, "IQ_LASTSALEPRICE", WORKDAY(F383,5))</f>
        <v>16.75</v>
      </c>
      <c r="N383">
        <f t="shared" si="10"/>
        <v>3.6040404220042325E-3</v>
      </c>
      <c r="O383">
        <f t="shared" si="11"/>
        <v>7.9118130282858443E-3</v>
      </c>
      <c r="P383">
        <f>LN(_xll.ciqfunctions.udf.CIQ("XBI", "IQ_LASTSALEPRICE", WORKDAY(F383,-1))/_xll.ciqfunctions.udf.CIQ("XBI", "IQ_LASTSALEPRICE", WORKDAY(F383,1)))</f>
        <v>2.0598768026538993E-2</v>
      </c>
      <c r="Q383">
        <f>LN(_xll.ciqfunctions.udf.CIQ("XBI", "IQ_LASTSALEPRICE", WORKDAY(F383,-1))/_xll.ciqfunctions.udf.CIQ("XBI", "IQ_LASTSALEPRICE", WORKDAY(F383,5)))</f>
        <v>4.739745768969169E-2</v>
      </c>
      <c r="R383">
        <f>_xll.ciqfunctions.udf.CIQ(A383, "IQ_SHORT_INTEREST_PERCENT", F383)</f>
        <v>0</v>
      </c>
      <c r="S383">
        <f>_xll.ciqfunctions.udf.CIQ(A383, "IQ_BETA_1YR_RSQ", F383)</f>
        <v>1.0300000000000001E-3</v>
      </c>
      <c r="T383">
        <f>_xll.ciqfunctions.udf.CIQ(A383, "IQ_VALUE_TRADED", F383)</f>
        <v>85.056600000000003</v>
      </c>
    </row>
    <row r="384" spans="1:20" x14ac:dyDescent="0.3">
      <c r="A384" t="s">
        <v>401</v>
      </c>
      <c r="B384">
        <v>25.51</v>
      </c>
      <c r="C384" t="s">
        <v>1229</v>
      </c>
      <c r="D384" t="s">
        <v>1230</v>
      </c>
      <c r="E384" t="s">
        <v>22</v>
      </c>
      <c r="F384" s="1">
        <v>45355</v>
      </c>
      <c r="G384" t="s">
        <v>1231</v>
      </c>
      <c r="I384">
        <f>_xll.ciqfunctions.udf.CIQ(A384, "IQ_MARKETCAP", F384)</f>
        <v>146195.09341999999</v>
      </c>
      <c r="J384">
        <f>_xll.ciqfunctions.udf.CIQ(A384, "IQ_PRICE_VOL_HIST_6MTH", F384)</f>
        <v>26.4556</v>
      </c>
      <c r="K384">
        <f>_xll.ciqfunctions.udf.CIQ(A384, "IQ_LASTSALEPRICE", WORKDAY(F384,-1))</f>
        <v>26.59</v>
      </c>
      <c r="L384">
        <f>_xll.ciqfunctions.udf.CIQ(A384, "IQ_LASTSALEPRICE", F384)</f>
        <v>25.89</v>
      </c>
      <c r="M384">
        <f>_xll.ciqfunctions.udf.CIQ(A384, "IQ_LASTSALEPRICE", WORKDAY(F384,5))</f>
        <v>28.37</v>
      </c>
      <c r="N384">
        <f t="shared" si="10"/>
        <v>-2.6678411491482118E-2</v>
      </c>
      <c r="O384">
        <f t="shared" si="11"/>
        <v>6.4797043565831672E-2</v>
      </c>
      <c r="P384">
        <f>LN(_xll.ciqfunctions.udf.CIQ("XBI", "IQ_LASTSALEPRICE", WORKDAY(F384,-1))/_xll.ciqfunctions.udf.CIQ("XBI", "IQ_LASTSALEPRICE", WORKDAY(F384,1)))</f>
        <v>2.0598768026538993E-2</v>
      </c>
      <c r="Q384">
        <f>LN(_xll.ciqfunctions.udf.CIQ("XBI", "IQ_LASTSALEPRICE", WORKDAY(F384,-1))/_xll.ciqfunctions.udf.CIQ("XBI", "IQ_LASTSALEPRICE", WORKDAY(F384,5)))</f>
        <v>4.739745768969169E-2</v>
      </c>
      <c r="R384">
        <f>_xll.ciqfunctions.udf.CIQ(A384, "IQ_SHORT_INTEREST_PERCENT", F384)</f>
        <v>1.0746100000000001</v>
      </c>
      <c r="S384">
        <f>_xll.ciqfunctions.udf.CIQ(A384, "IQ_BETA_1YR_RSQ", F384)</f>
        <v>7.3429999999999995E-2</v>
      </c>
      <c r="T384">
        <f>_xll.ciqfunctions.udf.CIQ(A384, "IQ_VALUE_TRADED", F384)</f>
        <v>2246.6752700000002</v>
      </c>
    </row>
    <row r="385" spans="1:20" x14ac:dyDescent="0.3">
      <c r="A385" t="s">
        <v>1232</v>
      </c>
      <c r="B385">
        <v>59.3</v>
      </c>
      <c r="C385" t="s">
        <v>1233</v>
      </c>
      <c r="D385" t="s">
        <v>1234</v>
      </c>
      <c r="E385" t="s">
        <v>22</v>
      </c>
      <c r="F385" s="1">
        <v>45356</v>
      </c>
      <c r="G385" t="s">
        <v>1235</v>
      </c>
      <c r="H385">
        <v>59</v>
      </c>
      <c r="I385">
        <f>_xll.ciqfunctions.udf.CIQ(A385, "IQ_MARKETCAP", F385)</f>
        <v>2877.1960300000001</v>
      </c>
      <c r="J385">
        <f>_xll.ciqfunctions.udf.CIQ(A385, "IQ_PRICE_VOL_HIST_6MTH", F385)</f>
        <v>83.790899999999993</v>
      </c>
      <c r="K385">
        <f>_xll.ciqfunctions.udf.CIQ(A385, "IQ_LASTSALEPRICE", WORKDAY(F385,-1))</f>
        <v>41.74</v>
      </c>
      <c r="L385">
        <f>_xll.ciqfunctions.udf.CIQ(A385, "IQ_LASTSALEPRICE", F385)</f>
        <v>59.3</v>
      </c>
      <c r="M385">
        <f>_xll.ciqfunctions.udf.CIQ(A385, "IQ_LASTSALEPRICE", WORKDAY(F385,5))</f>
        <v>69.34</v>
      </c>
      <c r="N385">
        <f t="shared" si="10"/>
        <v>0.35114940435462499</v>
      </c>
      <c r="O385">
        <f t="shared" si="11"/>
        <v>0.50756203860782267</v>
      </c>
      <c r="P385">
        <f>LN(_xll.ciqfunctions.udf.CIQ("XBI", "IQ_LASTSALEPRICE", WORKDAY(F385,-1))/_xll.ciqfunctions.udf.CIQ("XBI", "IQ_LASTSALEPRICE", WORKDAY(F385,1)))</f>
        <v>6.0742033910162543E-3</v>
      </c>
      <c r="Q385">
        <f>LN(_xll.ciqfunctions.udf.CIQ("XBI", "IQ_LASTSALEPRICE", WORKDAY(F385,-1))/_xll.ciqfunctions.udf.CIQ("XBI", "IQ_LASTSALEPRICE", WORKDAY(F385,5)))</f>
        <v>4.6014312282928939E-2</v>
      </c>
      <c r="R385">
        <f>_xll.ciqfunctions.udf.CIQ(A385, "IQ_SHORT_INTEREST_PERCENT", F385)</f>
        <v>6.7980499999999999</v>
      </c>
      <c r="S385">
        <f>_xll.ciqfunctions.udf.CIQ(A385, "IQ_BETA_1YR_RSQ", F385)</f>
        <v>0.17130999999999999</v>
      </c>
      <c r="T385">
        <f>_xll.ciqfunctions.udf.CIQ(A385, "IQ_VALUE_TRADED", F385)</f>
        <v>377.03397000000001</v>
      </c>
    </row>
    <row r="386" spans="1:20" x14ac:dyDescent="0.3">
      <c r="A386" t="s">
        <v>146</v>
      </c>
      <c r="B386">
        <v>42.25</v>
      </c>
      <c r="C386" t="s">
        <v>1236</v>
      </c>
      <c r="D386" t="s">
        <v>994</v>
      </c>
      <c r="E386" t="s">
        <v>22</v>
      </c>
      <c r="F386" s="1">
        <v>45356</v>
      </c>
      <c r="G386" t="s">
        <v>1237</v>
      </c>
      <c r="I386">
        <f>_xll.ciqfunctions.udf.CIQ(A386, "IQ_MARKETCAP", F386)</f>
        <v>68316.012199999997</v>
      </c>
      <c r="J386">
        <f>_xll.ciqfunctions.udf.CIQ(A386, "IQ_PRICE_VOL_HIST_6MTH", F386)</f>
        <v>17.857399999999998</v>
      </c>
      <c r="K386">
        <f>_xll.ciqfunctions.udf.CIQ(A386, "IQ_LASTSALEPRICE", WORKDAY(F386,-1))</f>
        <v>16.678000000000001</v>
      </c>
      <c r="L386">
        <f>_xll.ciqfunctions.udf.CIQ(A386, "IQ_LASTSALEPRICE", F386)</f>
        <v>16.834</v>
      </c>
      <c r="M386">
        <f>_xll.ciqfunctions.udf.CIQ(A386, "IQ_LASTSALEPRICE", WORKDAY(F386,5))</f>
        <v>16.852</v>
      </c>
      <c r="N386">
        <f t="shared" si="10"/>
        <v>9.3101651245906334E-3</v>
      </c>
      <c r="O386">
        <f t="shared" si="11"/>
        <v>1.0378858451976359E-2</v>
      </c>
      <c r="P386">
        <f>LN(_xll.ciqfunctions.udf.CIQ("XBI", "IQ_LASTSALEPRICE", WORKDAY(F386,-1))/_xll.ciqfunctions.udf.CIQ("XBI", "IQ_LASTSALEPRICE", WORKDAY(F386,1)))</f>
        <v>6.0742033910162543E-3</v>
      </c>
      <c r="Q386">
        <f>LN(_xll.ciqfunctions.udf.CIQ("XBI", "IQ_LASTSALEPRICE", WORKDAY(F386,-1))/_xll.ciqfunctions.udf.CIQ("XBI", "IQ_LASTSALEPRICE", WORKDAY(F386,5)))</f>
        <v>4.6014312282928939E-2</v>
      </c>
      <c r="R386">
        <f>_xll.ciqfunctions.udf.CIQ(A386, "IQ_SHORT_INTEREST_PERCENT", F386)</f>
        <v>0</v>
      </c>
      <c r="S386">
        <f>_xll.ciqfunctions.udf.CIQ(A386, "IQ_BETA_1YR_RSQ", F386)</f>
        <v>1.0300000000000001E-3</v>
      </c>
      <c r="T386">
        <f>_xll.ciqfunctions.udf.CIQ(A386, "IQ_VALUE_TRADED", F386)</f>
        <v>85.543859999999995</v>
      </c>
    </row>
    <row r="387" spans="1:20" x14ac:dyDescent="0.3">
      <c r="A387" t="s">
        <v>216</v>
      </c>
      <c r="B387">
        <v>123.76</v>
      </c>
      <c r="C387" t="s">
        <v>1238</v>
      </c>
      <c r="D387" t="s">
        <v>1239</v>
      </c>
      <c r="E387" t="s">
        <v>36</v>
      </c>
      <c r="F387" s="1">
        <v>45356</v>
      </c>
      <c r="G387" t="s">
        <v>1240</v>
      </c>
      <c r="I387">
        <f>_xll.ciqfunctions.udf.CIQ(A387, "IQ_MARKETCAP", F387)</f>
        <v>3815552.7480199998</v>
      </c>
      <c r="J387">
        <f>_xll.ciqfunctions.udf.CIQ(A387, "IQ_PRICE_VOL_HIST_6MTH", F387)</f>
        <v>28.047799999999999</v>
      </c>
      <c r="K387">
        <f>_xll.ciqfunctions.udf.CIQ(A387, "IQ_LASTSALEPRICE", WORKDAY(F387,-1))</f>
        <v>127.95</v>
      </c>
      <c r="L387">
        <f>_xll.ciqfunctions.udf.CIQ(A387, "IQ_LASTSALEPRICE", F387)</f>
        <v>124.65</v>
      </c>
      <c r="M387">
        <f>_xll.ciqfunctions.udf.CIQ(A387, "IQ_LASTSALEPRICE", WORKDAY(F387,5))</f>
        <v>135.11000000000001</v>
      </c>
      <c r="N387">
        <f t="shared" ref="N387:N450" si="12">LN(L387/K387)</f>
        <v>-2.6129752636230866E-2</v>
      </c>
      <c r="O387">
        <f t="shared" ref="O387:O450" si="13">LN(M387/K387)</f>
        <v>5.444969886606995E-2</v>
      </c>
      <c r="P387">
        <f>LN(_xll.ciqfunctions.udf.CIQ("XBI", "IQ_LASTSALEPRICE", WORKDAY(F387,-1))/_xll.ciqfunctions.udf.CIQ("XBI", "IQ_LASTSALEPRICE", WORKDAY(F387,1)))</f>
        <v>6.0742033910162543E-3</v>
      </c>
      <c r="Q387">
        <f>LN(_xll.ciqfunctions.udf.CIQ("XBI", "IQ_LASTSALEPRICE", WORKDAY(F387,-1))/_xll.ciqfunctions.udf.CIQ("XBI", "IQ_LASTSALEPRICE", WORKDAY(F387,5)))</f>
        <v>4.6014312282928939E-2</v>
      </c>
      <c r="R387">
        <f>_xll.ciqfunctions.udf.CIQ(A387, "IQ_SHORT_INTEREST_PERCENT", F387)</f>
        <v>0</v>
      </c>
      <c r="S387">
        <f>_xll.ciqfunctions.udf.CIQ(A387, "IQ_BETA_1YR_RSQ", F387)</f>
        <v>0</v>
      </c>
      <c r="T387">
        <f>_xll.ciqfunctions.udf.CIQ(A387, "IQ_VALUE_TRADED", F387)</f>
        <v>599.29277000000002</v>
      </c>
    </row>
    <row r="388" spans="1:20" x14ac:dyDescent="0.3">
      <c r="A388" t="s">
        <v>952</v>
      </c>
      <c r="B388">
        <v>5.66</v>
      </c>
      <c r="C388" t="s">
        <v>1241</v>
      </c>
      <c r="D388" t="s">
        <v>1242</v>
      </c>
      <c r="E388" t="s">
        <v>22</v>
      </c>
      <c r="F388" s="1">
        <v>45356</v>
      </c>
      <c r="G388" t="s">
        <v>1243</v>
      </c>
      <c r="H388">
        <v>15</v>
      </c>
      <c r="I388">
        <f>_xll.ciqfunctions.udf.CIQ(A388, "IQ_MARKETCAP", F388)</f>
        <v>75.399730000000005</v>
      </c>
      <c r="J388">
        <f>_xll.ciqfunctions.udf.CIQ(A388, "IQ_PRICE_VOL_HIST_6MTH", F388)</f>
        <v>106.5545</v>
      </c>
      <c r="K388">
        <f>_xll.ciqfunctions.udf.CIQ(A388, "IQ_LASTSALEPRICE", WORKDAY(F388,-1))</f>
        <v>5.085</v>
      </c>
      <c r="L388">
        <f>_xll.ciqfunctions.udf.CIQ(A388, "IQ_LASTSALEPRICE", F388)</f>
        <v>5.66</v>
      </c>
      <c r="M388">
        <f>_xll.ciqfunctions.udf.CIQ(A388, "IQ_LASTSALEPRICE", WORKDAY(F388,5))</f>
        <v>4.0999999999999996</v>
      </c>
      <c r="N388">
        <f t="shared" si="12"/>
        <v>0.1071288627145683</v>
      </c>
      <c r="O388">
        <f t="shared" si="13"/>
        <v>-0.21530805579026127</v>
      </c>
      <c r="P388">
        <f>LN(_xll.ciqfunctions.udf.CIQ("XBI", "IQ_LASTSALEPRICE", WORKDAY(F388,-1))/_xll.ciqfunctions.udf.CIQ("XBI", "IQ_LASTSALEPRICE", WORKDAY(F388,1)))</f>
        <v>6.0742033910162543E-3</v>
      </c>
      <c r="Q388">
        <f>LN(_xll.ciqfunctions.udf.CIQ("XBI", "IQ_LASTSALEPRICE", WORKDAY(F388,-1))/_xll.ciqfunctions.udf.CIQ("XBI", "IQ_LASTSALEPRICE", WORKDAY(F388,5)))</f>
        <v>4.6014312282928939E-2</v>
      </c>
      <c r="R388">
        <f>_xll.ciqfunctions.udf.CIQ(A388, "IQ_SHORT_INTEREST_PERCENT", F388)</f>
        <v>0.39884999999999998</v>
      </c>
      <c r="S388">
        <f>_xll.ciqfunctions.udf.CIQ(A388, "IQ_BETA_1YR_RSQ", F388)</f>
        <v>9.7000000000000005E-4</v>
      </c>
      <c r="T388">
        <f>_xll.ciqfunctions.udf.CIQ(A388, "IQ_VALUE_TRADED", F388)</f>
        <v>55.378219999999999</v>
      </c>
    </row>
    <row r="389" spans="1:20" x14ac:dyDescent="0.3">
      <c r="A389" t="s">
        <v>1007</v>
      </c>
      <c r="B389">
        <v>1.06</v>
      </c>
      <c r="C389" t="s">
        <v>1008</v>
      </c>
      <c r="D389" t="s">
        <v>104</v>
      </c>
      <c r="E389" t="s">
        <v>89</v>
      </c>
      <c r="F389" s="1">
        <v>45356</v>
      </c>
      <c r="G389" t="s">
        <v>1244</v>
      </c>
      <c r="H389">
        <v>6</v>
      </c>
      <c r="I389">
        <f>_xll.ciqfunctions.udf.CIQ(A389, "IQ_MARKETCAP", F389)</f>
        <v>15.758380000000001</v>
      </c>
      <c r="J389">
        <f>_xll.ciqfunctions.udf.CIQ(A389, "IQ_PRICE_VOL_HIST_6MTH", F389)</f>
        <v>177.62989999999999</v>
      </c>
      <c r="K389">
        <f>_xll.ciqfunctions.udf.CIQ(A389, "IQ_LASTSALEPRICE", WORKDAY(F389,-1))</f>
        <v>4.9504999999999999</v>
      </c>
      <c r="L389">
        <f>_xll.ciqfunctions.udf.CIQ(A389, "IQ_LASTSALEPRICE", F389)</f>
        <v>5.3</v>
      </c>
      <c r="M389">
        <f>_xll.ciqfunctions.udf.CIQ(A389, "IQ_LASTSALEPRICE", WORKDAY(F389,5))</f>
        <v>4.13</v>
      </c>
      <c r="N389">
        <f t="shared" si="12"/>
        <v>6.8218238977643758E-2</v>
      </c>
      <c r="O389">
        <f t="shared" si="13"/>
        <v>-0.18121117460749092</v>
      </c>
      <c r="P389">
        <f>LN(_xll.ciqfunctions.udf.CIQ("XBI", "IQ_LASTSALEPRICE", WORKDAY(F389,-1))/_xll.ciqfunctions.udf.CIQ("XBI", "IQ_LASTSALEPRICE", WORKDAY(F389,1)))</f>
        <v>6.0742033910162543E-3</v>
      </c>
      <c r="Q389">
        <f>LN(_xll.ciqfunctions.udf.CIQ("XBI", "IQ_LASTSALEPRICE", WORKDAY(F389,-1))/_xll.ciqfunctions.udf.CIQ("XBI", "IQ_LASTSALEPRICE", WORKDAY(F389,5)))</f>
        <v>4.6014312282928939E-2</v>
      </c>
      <c r="R389">
        <f>_xll.ciqfunctions.udf.CIQ(A389, "IQ_SHORT_INTEREST_PERCENT", F389)</f>
        <v>0.42268</v>
      </c>
      <c r="S389">
        <f>_xll.ciqfunctions.udf.CIQ(A389, "IQ_BETA_1YR_RSQ", F389)</f>
        <v>3.3500000000000001E-3</v>
      </c>
      <c r="T389">
        <f>_xll.ciqfunctions.udf.CIQ(A389, "IQ_VALUE_TRADED", F389)</f>
        <v>1.74942</v>
      </c>
    </row>
    <row r="390" spans="1:20" x14ac:dyDescent="0.3">
      <c r="A390" t="s">
        <v>1245</v>
      </c>
      <c r="B390">
        <v>149.68</v>
      </c>
      <c r="C390" t="s">
        <v>1246</v>
      </c>
      <c r="D390" t="s">
        <v>1176</v>
      </c>
      <c r="E390" t="s">
        <v>76</v>
      </c>
      <c r="F390" s="1">
        <v>45356</v>
      </c>
      <c r="G390" t="s">
        <v>1247</v>
      </c>
      <c r="H390">
        <v>131</v>
      </c>
      <c r="I390">
        <f>_xll.ciqfunctions.udf.CIQ(A390, "IQ_MARKETCAP", F390)</f>
        <v>18851.566299999999</v>
      </c>
      <c r="J390">
        <f>_xll.ciqfunctions.udf.CIQ(A390, "IQ_PRICE_VOL_HIST_6MTH", F390)</f>
        <v>39.357700000000001</v>
      </c>
      <c r="K390">
        <f>_xll.ciqfunctions.udf.CIQ(A390, "IQ_LASTSALEPRICE", WORKDAY(F390,-1))</f>
        <v>150.04</v>
      </c>
      <c r="L390">
        <f>_xll.ciqfunctions.udf.CIQ(A390, "IQ_LASTSALEPRICE", F390)</f>
        <v>149.68</v>
      </c>
      <c r="M390">
        <f>_xll.ciqfunctions.udf.CIQ(A390, "IQ_LASTSALEPRICE", WORKDAY(F390,5))</f>
        <v>146.65</v>
      </c>
      <c r="N390">
        <f t="shared" si="12"/>
        <v>-2.4022432478522752E-3</v>
      </c>
      <c r="O390">
        <f t="shared" si="13"/>
        <v>-2.285312979022646E-2</v>
      </c>
      <c r="P390">
        <f>LN(_xll.ciqfunctions.udf.CIQ("XBI", "IQ_LASTSALEPRICE", WORKDAY(F390,-1))/_xll.ciqfunctions.udf.CIQ("XBI", "IQ_LASTSALEPRICE", WORKDAY(F390,1)))</f>
        <v>6.0742033910162543E-3</v>
      </c>
      <c r="Q390">
        <f>LN(_xll.ciqfunctions.udf.CIQ("XBI", "IQ_LASTSALEPRICE", WORKDAY(F390,-1))/_xll.ciqfunctions.udf.CIQ("XBI", "IQ_LASTSALEPRICE", WORKDAY(F390,5)))</f>
        <v>4.6014312282928939E-2</v>
      </c>
      <c r="R390">
        <f>_xll.ciqfunctions.udf.CIQ(A390, "IQ_SHORT_INTEREST_PERCENT", F390)</f>
        <v>3.1663199999999998</v>
      </c>
      <c r="S390">
        <f>_xll.ciqfunctions.udf.CIQ(A390, "IQ_BETA_1YR_RSQ", F390)</f>
        <v>0.31728000000000001</v>
      </c>
      <c r="T390">
        <f>_xll.ciqfunctions.udf.CIQ(A390, "IQ_VALUE_TRADED", F390)</f>
        <v>105.31229999999999</v>
      </c>
    </row>
    <row r="391" spans="1:20" x14ac:dyDescent="0.3">
      <c r="A391" t="s">
        <v>711</v>
      </c>
      <c r="B391">
        <v>24.61</v>
      </c>
      <c r="C391" t="s">
        <v>712</v>
      </c>
      <c r="D391" t="s">
        <v>713</v>
      </c>
      <c r="E391" t="s">
        <v>17</v>
      </c>
      <c r="F391" s="1">
        <v>45356</v>
      </c>
      <c r="G391" t="s">
        <v>1248</v>
      </c>
      <c r="H391">
        <v>50</v>
      </c>
      <c r="I391">
        <f>_xll.ciqfunctions.udf.CIQ(A391, "IQ_MARKETCAP", F391)</f>
        <v>1093.36213</v>
      </c>
      <c r="J391">
        <f>_xll.ciqfunctions.udf.CIQ(A391, "IQ_PRICE_VOL_HIST_6MTH", F391)</f>
        <v>75.298599999999993</v>
      </c>
      <c r="K391">
        <f>_xll.ciqfunctions.udf.CIQ(A391, "IQ_LASTSALEPRICE", WORKDAY(F391,-1))</f>
        <v>21.36</v>
      </c>
      <c r="L391">
        <f>_xll.ciqfunctions.udf.CIQ(A391, "IQ_LASTSALEPRICE", F391)</f>
        <v>24.61</v>
      </c>
      <c r="M391">
        <f>_xll.ciqfunctions.udf.CIQ(A391, "IQ_LASTSALEPRICE", WORKDAY(F391,5))</f>
        <v>21.98</v>
      </c>
      <c r="N391">
        <f t="shared" si="12"/>
        <v>0.14163285031097042</v>
      </c>
      <c r="O391">
        <f t="shared" si="13"/>
        <v>2.8612934883481336E-2</v>
      </c>
      <c r="P391">
        <f>LN(_xll.ciqfunctions.udf.CIQ("XBI", "IQ_LASTSALEPRICE", WORKDAY(F391,-1))/_xll.ciqfunctions.udf.CIQ("XBI", "IQ_LASTSALEPRICE", WORKDAY(F391,1)))</f>
        <v>6.0742033910162543E-3</v>
      </c>
      <c r="Q391">
        <f>LN(_xll.ciqfunctions.udf.CIQ("XBI", "IQ_LASTSALEPRICE", WORKDAY(F391,-1))/_xll.ciqfunctions.udf.CIQ("XBI", "IQ_LASTSALEPRICE", WORKDAY(F391,5)))</f>
        <v>4.6014312282928939E-2</v>
      </c>
      <c r="R391">
        <f>_xll.ciqfunctions.udf.CIQ(A391, "IQ_SHORT_INTEREST_PERCENT", F391)</f>
        <v>9.3953900000000008</v>
      </c>
      <c r="S391">
        <f>_xll.ciqfunctions.udf.CIQ(A391, "IQ_BETA_1YR_RSQ", F391)</f>
        <v>0.11372</v>
      </c>
      <c r="T391">
        <f>_xll.ciqfunctions.udf.CIQ(A391, "IQ_VALUE_TRADED", F391)</f>
        <v>69.045029999999997</v>
      </c>
    </row>
    <row r="392" spans="1:20" x14ac:dyDescent="0.3">
      <c r="A392" t="s">
        <v>1249</v>
      </c>
      <c r="B392">
        <v>13</v>
      </c>
      <c r="C392" t="s">
        <v>1250</v>
      </c>
      <c r="D392" t="s">
        <v>1251</v>
      </c>
      <c r="E392" t="s">
        <v>124</v>
      </c>
      <c r="F392" s="1">
        <v>45356</v>
      </c>
      <c r="G392" t="s">
        <v>1252</v>
      </c>
      <c r="H392">
        <v>9</v>
      </c>
      <c r="I392">
        <f>_xll.ciqfunctions.udf.CIQ(A392, "IQ_MARKETCAP", F392)</f>
        <v>80.216229999999996</v>
      </c>
      <c r="J392">
        <f>_xll.ciqfunctions.udf.CIQ(A392, "IQ_PRICE_VOL_HIST_6MTH", F392)</f>
        <v>102.5337</v>
      </c>
      <c r="K392">
        <f>_xll.ciqfunctions.udf.CIQ(A392, "IQ_LASTSALEPRICE", WORKDAY(F392,-1))</f>
        <v>12.7</v>
      </c>
      <c r="L392">
        <f>_xll.ciqfunctions.udf.CIQ(A392, "IQ_LASTSALEPRICE", F392)</f>
        <v>13</v>
      </c>
      <c r="M392">
        <f>_xll.ciqfunctions.udf.CIQ(A392, "IQ_LASTSALEPRICE", WORKDAY(F392,5))</f>
        <v>17.57</v>
      </c>
      <c r="N392">
        <f t="shared" si="12"/>
        <v>2.3347363996991107E-2</v>
      </c>
      <c r="O392">
        <f t="shared" si="13"/>
        <v>0.32459090873446028</v>
      </c>
      <c r="P392">
        <f>LN(_xll.ciqfunctions.udf.CIQ("XBI", "IQ_LASTSALEPRICE", WORKDAY(F392,-1))/_xll.ciqfunctions.udf.CIQ("XBI", "IQ_LASTSALEPRICE", WORKDAY(F392,1)))</f>
        <v>6.0742033910162543E-3</v>
      </c>
      <c r="Q392">
        <f>LN(_xll.ciqfunctions.udf.CIQ("XBI", "IQ_LASTSALEPRICE", WORKDAY(F392,-1))/_xll.ciqfunctions.udf.CIQ("XBI", "IQ_LASTSALEPRICE", WORKDAY(F392,5)))</f>
        <v>4.6014312282928939E-2</v>
      </c>
      <c r="R392">
        <f>_xll.ciqfunctions.udf.CIQ(A392, "IQ_SHORT_INTEREST_PERCENT", F392)</f>
        <v>0.65847</v>
      </c>
      <c r="S392">
        <f>_xll.ciqfunctions.udf.CIQ(A392, "IQ_BETA_1YR_RSQ", F392)</f>
        <v>2.7E-4</v>
      </c>
      <c r="T392">
        <f>_xll.ciqfunctions.udf.CIQ(A392, "IQ_VALUE_TRADED", F392)</f>
        <v>0.31624000000000002</v>
      </c>
    </row>
    <row r="393" spans="1:20" x14ac:dyDescent="0.3">
      <c r="A393" t="s">
        <v>688</v>
      </c>
      <c r="B393">
        <v>4.66</v>
      </c>
      <c r="C393" t="s">
        <v>689</v>
      </c>
      <c r="D393" t="s">
        <v>690</v>
      </c>
      <c r="E393" t="s">
        <v>89</v>
      </c>
      <c r="F393" s="1">
        <v>45356</v>
      </c>
      <c r="G393" t="s">
        <v>1253</v>
      </c>
      <c r="H393">
        <v>35</v>
      </c>
      <c r="I393">
        <f>_xll.ciqfunctions.udf.CIQ(A393, "IQ_MARKETCAP", F393)</f>
        <v>75.489059999999995</v>
      </c>
      <c r="J393">
        <f>_xll.ciqfunctions.udf.CIQ(A393, "IQ_PRICE_VOL_HIST_6MTH", F393)</f>
        <v>75.285899999999998</v>
      </c>
      <c r="K393">
        <f>_xll.ciqfunctions.udf.CIQ(A393, "IQ_LASTSALEPRICE", WORKDAY(F393,-1))</f>
        <v>4.72</v>
      </c>
      <c r="L393">
        <f>_xll.ciqfunctions.udf.CIQ(A393, "IQ_LASTSALEPRICE", F393)</f>
        <v>4.66</v>
      </c>
      <c r="M393">
        <f>_xll.ciqfunctions.udf.CIQ(A393, "IQ_LASTSALEPRICE", WORKDAY(F393,5))</f>
        <v>4.5599999999999996</v>
      </c>
      <c r="N393">
        <f t="shared" si="12"/>
        <v>-1.279335145990947E-2</v>
      </c>
      <c r="O393">
        <f t="shared" si="13"/>
        <v>-3.4486176071169321E-2</v>
      </c>
      <c r="P393">
        <f>LN(_xll.ciqfunctions.udf.CIQ("XBI", "IQ_LASTSALEPRICE", WORKDAY(F393,-1))/_xll.ciqfunctions.udf.CIQ("XBI", "IQ_LASTSALEPRICE", WORKDAY(F393,1)))</f>
        <v>6.0742033910162543E-3</v>
      </c>
      <c r="Q393">
        <f>LN(_xll.ciqfunctions.udf.CIQ("XBI", "IQ_LASTSALEPRICE", WORKDAY(F393,-1))/_xll.ciqfunctions.udf.CIQ("XBI", "IQ_LASTSALEPRICE", WORKDAY(F393,5)))</f>
        <v>4.6014312282928939E-2</v>
      </c>
      <c r="R393">
        <f>_xll.ciqfunctions.udf.CIQ(A393, "IQ_SHORT_INTEREST_PERCENT", F393)</f>
        <v>0.84936</v>
      </c>
      <c r="S393">
        <f>_xll.ciqfunctions.udf.CIQ(A393, "IQ_BETA_1YR_RSQ", F393)</f>
        <v>3.0899999999999999E-3</v>
      </c>
      <c r="T393">
        <f>_xll.ciqfunctions.udf.CIQ(A393, "IQ_VALUE_TRADED", F393)</f>
        <v>3.24716</v>
      </c>
    </row>
    <row r="394" spans="1:20" x14ac:dyDescent="0.3">
      <c r="A394" t="s">
        <v>131</v>
      </c>
      <c r="B394">
        <v>2.61</v>
      </c>
      <c r="C394" t="s">
        <v>1254</v>
      </c>
      <c r="D394" t="s">
        <v>1255</v>
      </c>
      <c r="E394" t="s">
        <v>27</v>
      </c>
      <c r="F394" s="1">
        <v>45356</v>
      </c>
      <c r="G394" t="s">
        <v>1256</v>
      </c>
      <c r="H394">
        <v>145</v>
      </c>
      <c r="I394">
        <f>_xll.ciqfunctions.udf.CIQ(A394, "IQ_MARKETCAP", F394)</f>
        <v>451.75713000000002</v>
      </c>
      <c r="J394">
        <f>_xll.ciqfunctions.udf.CIQ(A394, "IQ_PRICE_VOL_HIST_6MTH", F394)</f>
        <v>51.7776</v>
      </c>
      <c r="K394">
        <f>_xll.ciqfunctions.udf.CIQ(A394, "IQ_LASTSALEPRICE", WORKDAY(F394,-1))</f>
        <v>2.35</v>
      </c>
      <c r="L394">
        <f>_xll.ciqfunctions.udf.CIQ(A394, "IQ_LASTSALEPRICE", F394)</f>
        <v>2.61</v>
      </c>
      <c r="M394">
        <f>_xll.ciqfunctions.udf.CIQ(A394, "IQ_LASTSALEPRICE", WORKDAY(F394,5))</f>
        <v>2.5499999999999998</v>
      </c>
      <c r="N394">
        <f t="shared" si="12"/>
        <v>0.1049348931785344</v>
      </c>
      <c r="O394">
        <f t="shared" si="13"/>
        <v>8.16780310142671E-2</v>
      </c>
      <c r="P394">
        <f>LN(_xll.ciqfunctions.udf.CIQ("XBI", "IQ_LASTSALEPRICE", WORKDAY(F394,-1))/_xll.ciqfunctions.udf.CIQ("XBI", "IQ_LASTSALEPRICE", WORKDAY(F394,1)))</f>
        <v>6.0742033910162543E-3</v>
      </c>
      <c r="Q394">
        <f>LN(_xll.ciqfunctions.udf.CIQ("XBI", "IQ_LASTSALEPRICE", WORKDAY(F394,-1))/_xll.ciqfunctions.udf.CIQ("XBI", "IQ_LASTSALEPRICE", WORKDAY(F394,5)))</f>
        <v>4.6014312282928939E-2</v>
      </c>
      <c r="R394">
        <f>_xll.ciqfunctions.udf.CIQ(A394, "IQ_SHORT_INTEREST_PERCENT", F394)</f>
        <v>0</v>
      </c>
      <c r="S394">
        <f>_xll.ciqfunctions.udf.CIQ(A394, "IQ_BETA_1YR_RSQ", F394)</f>
        <v>0</v>
      </c>
      <c r="T394">
        <f>_xll.ciqfunctions.udf.CIQ(A394, "IQ_VALUE_TRADED", F394)</f>
        <v>1.3782700000000001</v>
      </c>
    </row>
    <row r="395" spans="1:20" x14ac:dyDescent="0.3">
      <c r="A395" t="s">
        <v>488</v>
      </c>
      <c r="B395">
        <v>776.31</v>
      </c>
      <c r="C395" t="s">
        <v>1257</v>
      </c>
      <c r="D395" t="s">
        <v>1258</v>
      </c>
      <c r="E395" t="s">
        <v>197</v>
      </c>
      <c r="F395" s="1">
        <v>45356</v>
      </c>
      <c r="G395" t="s">
        <v>1259</v>
      </c>
      <c r="H395">
        <v>946</v>
      </c>
      <c r="I395">
        <f>_xll.ciqfunctions.udf.CIQ(A395, "IQ_MARKETCAP", F395)</f>
        <v>699958.87623000005</v>
      </c>
      <c r="J395">
        <f>_xll.ciqfunctions.udf.CIQ(A395, "IQ_PRICE_VOL_HIST_6MTH", F395)</f>
        <v>28.773599999999998</v>
      </c>
      <c r="K395">
        <f>_xll.ciqfunctions.udf.CIQ(A395, "IQ_LASTSALEPRICE", WORKDAY(F395,-1))</f>
        <v>792.28</v>
      </c>
      <c r="L395">
        <f>_xll.ciqfunctions.udf.CIQ(A395, "IQ_LASTSALEPRICE", F395)</f>
        <v>777.59</v>
      </c>
      <c r="M395">
        <f>_xll.ciqfunctions.udf.CIQ(A395, "IQ_LASTSALEPRICE", WORKDAY(F395,5))</f>
        <v>754.95</v>
      </c>
      <c r="N395">
        <f t="shared" si="12"/>
        <v>-1.8715471707830084E-2</v>
      </c>
      <c r="O395">
        <f t="shared" si="13"/>
        <v>-4.8263342798584512E-2</v>
      </c>
      <c r="P395">
        <f>LN(_xll.ciqfunctions.udf.CIQ("XBI", "IQ_LASTSALEPRICE", WORKDAY(F395,-1))/_xll.ciqfunctions.udf.CIQ("XBI", "IQ_LASTSALEPRICE", WORKDAY(F395,1)))</f>
        <v>6.0742033910162543E-3</v>
      </c>
      <c r="Q395">
        <f>LN(_xll.ciqfunctions.udf.CIQ("XBI", "IQ_LASTSALEPRICE", WORKDAY(F395,-1))/_xll.ciqfunctions.udf.CIQ("XBI", "IQ_LASTSALEPRICE", WORKDAY(F395,5)))</f>
        <v>4.6014312282928939E-2</v>
      </c>
      <c r="R395">
        <f>_xll.ciqfunctions.udf.CIQ(A395, "IQ_SHORT_INTEREST_PERCENT", F395)</f>
        <v>0.57243999999999995</v>
      </c>
      <c r="S395">
        <f>_xll.ciqfunctions.udf.CIQ(A395, "IQ_BETA_1YR_RSQ", F395)</f>
        <v>8.0999999999999996E-3</v>
      </c>
      <c r="T395">
        <f>_xll.ciqfunctions.udf.CIQ(A395, "IQ_VALUE_TRADED", F395)</f>
        <v>2463.9408800000001</v>
      </c>
    </row>
    <row r="396" spans="1:20" x14ac:dyDescent="0.3">
      <c r="A396" t="s">
        <v>1260</v>
      </c>
      <c r="B396">
        <v>0.88</v>
      </c>
      <c r="C396" t="s">
        <v>1257</v>
      </c>
      <c r="D396" t="s">
        <v>1258</v>
      </c>
      <c r="E396" t="s">
        <v>197</v>
      </c>
      <c r="F396" s="1">
        <v>45356</v>
      </c>
      <c r="G396" t="s">
        <v>1259</v>
      </c>
      <c r="H396">
        <v>19</v>
      </c>
      <c r="I396">
        <f>_xll.ciqfunctions.udf.CIQ(A396, "IQ_MARKETCAP", F396)</f>
        <v>162.3365</v>
      </c>
      <c r="J396">
        <f>_xll.ciqfunctions.udf.CIQ(A396, "IQ_PRICE_VOL_HIST_6MTH", F396)</f>
        <v>88.700299999999999</v>
      </c>
      <c r="K396">
        <f>_xll.ciqfunctions.udf.CIQ(A396, "IQ_LASTSALEPRICE", WORKDAY(F396,-1))</f>
        <v>13.49999</v>
      </c>
      <c r="L396">
        <f>_xll.ciqfunctions.udf.CIQ(A396, "IQ_LASTSALEPRICE", F396)</f>
        <v>13.26149</v>
      </c>
      <c r="M396">
        <f>_xll.ciqfunctions.udf.CIQ(A396, "IQ_LASTSALEPRICE", WORKDAY(F396,5))</f>
        <v>13.34999</v>
      </c>
      <c r="N396">
        <f t="shared" si="12"/>
        <v>-1.7824598234333008E-2</v>
      </c>
      <c r="O396">
        <f t="shared" si="13"/>
        <v>-1.1173308921061159E-2</v>
      </c>
      <c r="P396">
        <f>LN(_xll.ciqfunctions.udf.CIQ("XBI", "IQ_LASTSALEPRICE", WORKDAY(F396,-1))/_xll.ciqfunctions.udf.CIQ("XBI", "IQ_LASTSALEPRICE", WORKDAY(F396,1)))</f>
        <v>6.0742033910162543E-3</v>
      </c>
      <c r="Q396">
        <f>LN(_xll.ciqfunctions.udf.CIQ("XBI", "IQ_LASTSALEPRICE", WORKDAY(F396,-1))/_xll.ciqfunctions.udf.CIQ("XBI", "IQ_LASTSALEPRICE", WORKDAY(F396,5)))</f>
        <v>4.6014312282928939E-2</v>
      </c>
      <c r="R396">
        <f>_xll.ciqfunctions.udf.CIQ(A396, "IQ_SHORT_INTEREST_PERCENT", F396)</f>
        <v>1.3364100000000001</v>
      </c>
      <c r="S396">
        <f>_xll.ciqfunctions.udf.CIQ(A396, "IQ_BETA_1YR_RSQ", F396)</f>
        <v>2.9090000000000001E-2</v>
      </c>
      <c r="T396">
        <f>_xll.ciqfunctions.udf.CIQ(A396, "IQ_VALUE_TRADED", F396)</f>
        <v>5.0831400000000002</v>
      </c>
    </row>
    <row r="397" spans="1:20" x14ac:dyDescent="0.3">
      <c r="A397" t="s">
        <v>931</v>
      </c>
      <c r="B397">
        <v>1.03</v>
      </c>
      <c r="C397" t="s">
        <v>1261</v>
      </c>
      <c r="D397" t="s">
        <v>1262</v>
      </c>
      <c r="E397" t="s">
        <v>17</v>
      </c>
      <c r="F397" s="1">
        <v>45356</v>
      </c>
      <c r="G397" t="s">
        <v>1263</v>
      </c>
      <c r="H397">
        <v>100</v>
      </c>
      <c r="I397">
        <f>_xll.ciqfunctions.udf.CIQ(A397, "IQ_MARKETCAP", F397)</f>
        <v>77.658900000000003</v>
      </c>
      <c r="J397">
        <f>_xll.ciqfunctions.udf.CIQ(A397, "IQ_PRICE_VOL_HIST_6MTH", F397)</f>
        <v>81.563000000000002</v>
      </c>
      <c r="K397">
        <f>_xll.ciqfunctions.udf.CIQ(A397, "IQ_LASTSALEPRICE", WORKDAY(F397,-1))</f>
        <v>0.92</v>
      </c>
      <c r="L397">
        <f>_xll.ciqfunctions.udf.CIQ(A397, "IQ_LASTSALEPRICE", F397)</f>
        <v>1.03</v>
      </c>
      <c r="M397">
        <f>_xll.ciqfunctions.udf.CIQ(A397, "IQ_LASTSALEPRICE", WORKDAY(F397,5))</f>
        <v>1.06</v>
      </c>
      <c r="N397">
        <f t="shared" si="12"/>
        <v>0.11294041118059554</v>
      </c>
      <c r="O397">
        <f t="shared" si="13"/>
        <v>0.14165051706302684</v>
      </c>
      <c r="P397">
        <f>LN(_xll.ciqfunctions.udf.CIQ("XBI", "IQ_LASTSALEPRICE", WORKDAY(F397,-1))/_xll.ciqfunctions.udf.CIQ("XBI", "IQ_LASTSALEPRICE", WORKDAY(F397,1)))</f>
        <v>6.0742033910162543E-3</v>
      </c>
      <c r="Q397">
        <f>LN(_xll.ciqfunctions.udf.CIQ("XBI", "IQ_LASTSALEPRICE", WORKDAY(F397,-1))/_xll.ciqfunctions.udf.CIQ("XBI", "IQ_LASTSALEPRICE", WORKDAY(F397,5)))</f>
        <v>4.6014312282928939E-2</v>
      </c>
      <c r="R397">
        <f>_xll.ciqfunctions.udf.CIQ(A397, "IQ_SHORT_INTEREST_PERCENT", F397)</f>
        <v>1.2247300000000001</v>
      </c>
      <c r="S397">
        <f>_xll.ciqfunctions.udf.CIQ(A397, "IQ_BETA_1YR_RSQ", F397)</f>
        <v>2.7959999999999999E-2</v>
      </c>
      <c r="T397">
        <f>_xll.ciqfunctions.udf.CIQ(A397, "IQ_VALUE_TRADED", F397)</f>
        <v>0.44063000000000002</v>
      </c>
    </row>
    <row r="398" spans="1:20" x14ac:dyDescent="0.3">
      <c r="A398" t="s">
        <v>1264</v>
      </c>
      <c r="B398">
        <v>0.81</v>
      </c>
      <c r="C398" t="s">
        <v>1265</v>
      </c>
      <c r="D398" t="s">
        <v>1266</v>
      </c>
      <c r="E398" t="s">
        <v>184</v>
      </c>
      <c r="F398" s="1">
        <v>45356</v>
      </c>
      <c r="G398" t="s">
        <v>1267</v>
      </c>
      <c r="H398">
        <v>4</v>
      </c>
      <c r="I398">
        <f>_xll.ciqfunctions.udf.CIQ(A398, "IQ_MARKETCAP", F398)</f>
        <v>5.0487799999999998</v>
      </c>
      <c r="J398">
        <f>_xll.ciqfunctions.udf.CIQ(A398, "IQ_PRICE_VOL_HIST_6MTH", F398)</f>
        <v>129.97280000000001</v>
      </c>
      <c r="K398">
        <f>_xll.ciqfunctions.udf.CIQ(A398, "IQ_LASTSALEPRICE", WORKDAY(F398,-1))</f>
        <v>8.24</v>
      </c>
      <c r="L398">
        <f>_xll.ciqfunctions.udf.CIQ(A398, "IQ_LASTSALEPRICE", F398)</f>
        <v>6.4623999999999997</v>
      </c>
      <c r="M398">
        <f>_xll.ciqfunctions.udf.CIQ(A398, "IQ_LASTSALEPRICE", WORKDAY(F398,5))</f>
        <v>5.6360000000000001</v>
      </c>
      <c r="N398">
        <f t="shared" si="12"/>
        <v>-0.24299957809436898</v>
      </c>
      <c r="O398">
        <f t="shared" si="13"/>
        <v>-0.37982574988494655</v>
      </c>
      <c r="P398">
        <f>LN(_xll.ciqfunctions.udf.CIQ("XBI", "IQ_LASTSALEPRICE", WORKDAY(F398,-1))/_xll.ciqfunctions.udf.CIQ("XBI", "IQ_LASTSALEPRICE", WORKDAY(F398,1)))</f>
        <v>6.0742033910162543E-3</v>
      </c>
      <c r="Q398">
        <f>LN(_xll.ciqfunctions.udf.CIQ("XBI", "IQ_LASTSALEPRICE", WORKDAY(F398,-1))/_xll.ciqfunctions.udf.CIQ("XBI", "IQ_LASTSALEPRICE", WORKDAY(F398,5)))</f>
        <v>4.6014312282928939E-2</v>
      </c>
      <c r="R398">
        <f>_xll.ciqfunctions.udf.CIQ(A398, "IQ_SHORT_INTEREST_PERCENT", F398)</f>
        <v>0.4103</v>
      </c>
      <c r="S398">
        <f>_xll.ciqfunctions.udf.CIQ(A398, "IQ_BETA_1YR_RSQ", F398)</f>
        <v>1.172E-2</v>
      </c>
      <c r="T398">
        <f>_xll.ciqfunctions.udf.CIQ(A398, "IQ_VALUE_TRADED", F398)</f>
        <v>0.95772999999999997</v>
      </c>
    </row>
    <row r="399" spans="1:20" x14ac:dyDescent="0.3">
      <c r="A399" t="s">
        <v>1268</v>
      </c>
      <c r="B399">
        <v>4.82</v>
      </c>
      <c r="C399" t="s">
        <v>1269</v>
      </c>
      <c r="D399" t="s">
        <v>994</v>
      </c>
      <c r="E399" t="s">
        <v>22</v>
      </c>
      <c r="F399" s="1">
        <v>45356</v>
      </c>
      <c r="G399" t="s">
        <v>1270</v>
      </c>
      <c r="H399">
        <v>945</v>
      </c>
      <c r="I399">
        <f>_xll.ciqfunctions.udf.CIQ(A399, "IQ_MARKETCAP", F399)</f>
        <v>3230.9958499999998</v>
      </c>
      <c r="J399">
        <f>_xll.ciqfunctions.udf.CIQ(A399, "IQ_PRICE_VOL_HIST_6MTH", F399)</f>
        <v>134.39359999999999</v>
      </c>
      <c r="K399">
        <f>_xll.ciqfunctions.udf.CIQ(A399, "IQ_LASTSALEPRICE", WORKDAY(F399,-1))</f>
        <v>5.07</v>
      </c>
      <c r="L399">
        <f>_xll.ciqfunctions.udf.CIQ(A399, "IQ_LASTSALEPRICE", F399)</f>
        <v>4.82</v>
      </c>
      <c r="M399">
        <f>_xll.ciqfunctions.udf.CIQ(A399, "IQ_LASTSALEPRICE", WORKDAY(F399,5))</f>
        <v>5.05</v>
      </c>
      <c r="N399">
        <f t="shared" si="12"/>
        <v>-5.0566889540582888E-2</v>
      </c>
      <c r="O399">
        <f t="shared" si="13"/>
        <v>-3.9525743158234693E-3</v>
      </c>
      <c r="P399">
        <f>LN(_xll.ciqfunctions.udf.CIQ("XBI", "IQ_LASTSALEPRICE", WORKDAY(F399,-1))/_xll.ciqfunctions.udf.CIQ("XBI", "IQ_LASTSALEPRICE", WORKDAY(F399,1)))</f>
        <v>6.0742033910162543E-3</v>
      </c>
      <c r="Q399">
        <f>LN(_xll.ciqfunctions.udf.CIQ("XBI", "IQ_LASTSALEPRICE", WORKDAY(F399,-1))/_xll.ciqfunctions.udf.CIQ("XBI", "IQ_LASTSALEPRICE", WORKDAY(F399,5)))</f>
        <v>4.6014312282928939E-2</v>
      </c>
      <c r="R399">
        <f>_xll.ciqfunctions.udf.CIQ(A399, "IQ_SHORT_INTEREST_PERCENT", F399)</f>
        <v>7.0323599999999997</v>
      </c>
      <c r="S399">
        <f>_xll.ciqfunctions.udf.CIQ(A399, "IQ_BETA_1YR_RSQ", F399)</f>
        <v>1.6250000000000001E-2</v>
      </c>
      <c r="T399">
        <f>_xll.ciqfunctions.udf.CIQ(A399, "IQ_VALUE_TRADED", F399)</f>
        <v>17.658850000000001</v>
      </c>
    </row>
    <row r="400" spans="1:20" x14ac:dyDescent="0.3">
      <c r="A400" t="s">
        <v>1271</v>
      </c>
      <c r="B400">
        <v>0.93</v>
      </c>
      <c r="C400" t="s">
        <v>1272</v>
      </c>
      <c r="D400" t="s">
        <v>1273</v>
      </c>
      <c r="E400" t="s">
        <v>22</v>
      </c>
      <c r="F400" s="1">
        <v>45356</v>
      </c>
      <c r="G400" t="s">
        <v>1274</v>
      </c>
      <c r="H400">
        <v>793</v>
      </c>
      <c r="I400">
        <f>_xll.ciqfunctions.udf.CIQ(A400, "IQ_MARKETCAP", F400)</f>
        <v>651.61752000000001</v>
      </c>
      <c r="J400">
        <f>_xll.ciqfunctions.udf.CIQ(A400, "IQ_PRICE_VOL_HIST_6MTH", F400)</f>
        <v>86.7239</v>
      </c>
      <c r="K400">
        <f>_xll.ciqfunctions.udf.CIQ(A400, "IQ_LASTSALEPRICE", WORKDAY(F400,-1))</f>
        <v>1</v>
      </c>
      <c r="L400">
        <f>_xll.ciqfunctions.udf.CIQ(A400, "IQ_LASTSALEPRICE", F400)</f>
        <v>0.93489999999999995</v>
      </c>
      <c r="M400">
        <f>_xll.ciqfunctions.udf.CIQ(A400, "IQ_LASTSALEPRICE", WORKDAY(F400,5))</f>
        <v>0.92789999999999995</v>
      </c>
      <c r="N400">
        <f t="shared" si="12"/>
        <v>-6.7315707284867118E-2</v>
      </c>
      <c r="O400">
        <f t="shared" si="13"/>
        <v>-7.483131062300348E-2</v>
      </c>
      <c r="P400">
        <f>LN(_xll.ciqfunctions.udf.CIQ("XBI", "IQ_LASTSALEPRICE", WORKDAY(F400,-1))/_xll.ciqfunctions.udf.CIQ("XBI", "IQ_LASTSALEPRICE", WORKDAY(F400,1)))</f>
        <v>6.0742033910162543E-3</v>
      </c>
      <c r="Q400">
        <f>LN(_xll.ciqfunctions.udf.CIQ("XBI", "IQ_LASTSALEPRICE", WORKDAY(F400,-1))/_xll.ciqfunctions.udf.CIQ("XBI", "IQ_LASTSALEPRICE", WORKDAY(F400,5)))</f>
        <v>4.6014312282928939E-2</v>
      </c>
      <c r="R400">
        <f>_xll.ciqfunctions.udf.CIQ(A400, "IQ_SHORT_INTEREST_PERCENT", F400)</f>
        <v>14.052160000000001</v>
      </c>
      <c r="S400">
        <f>_xll.ciqfunctions.udf.CIQ(A400, "IQ_BETA_1YR_RSQ", F400)</f>
        <v>7.5670000000000001E-2</v>
      </c>
      <c r="T400">
        <f>_xll.ciqfunctions.udf.CIQ(A400, "IQ_VALUE_TRADED", F400)</f>
        <v>14.550079999999999</v>
      </c>
    </row>
    <row r="401" spans="1:20" x14ac:dyDescent="0.3">
      <c r="A401" t="s">
        <v>478</v>
      </c>
      <c r="B401">
        <v>71.400000000000006</v>
      </c>
      <c r="C401" t="s">
        <v>1275</v>
      </c>
      <c r="D401" t="s">
        <v>994</v>
      </c>
      <c r="E401" t="s">
        <v>27</v>
      </c>
      <c r="F401" s="1">
        <v>45356</v>
      </c>
      <c r="G401" t="s">
        <v>1276</v>
      </c>
      <c r="I401">
        <f>_xll.ciqfunctions.udf.CIQ(A401, "IQ_MARKETCAP", F401)</f>
        <v>90929.089219999994</v>
      </c>
      <c r="J401">
        <f>_xll.ciqfunctions.udf.CIQ(A401, "IQ_PRICE_VOL_HIST_6MTH", F401)</f>
        <v>25.068999999999999</v>
      </c>
      <c r="K401">
        <f>_xll.ciqfunctions.udf.CIQ(A401, "IQ_LASTSALEPRICE", WORKDAY(F401,-1))</f>
        <v>72.25</v>
      </c>
      <c r="L401">
        <f>_xll.ciqfunctions.udf.CIQ(A401, "IQ_LASTSALEPRICE", F401)</f>
        <v>72.989999999999995</v>
      </c>
      <c r="M401">
        <f>_xll.ciqfunctions.udf.CIQ(A401, "IQ_LASTSALEPRICE", WORKDAY(F401,5))</f>
        <v>75.08</v>
      </c>
      <c r="N401">
        <f t="shared" si="12"/>
        <v>1.0190118470999418E-2</v>
      </c>
      <c r="O401">
        <f t="shared" si="13"/>
        <v>3.8421884725766423E-2</v>
      </c>
      <c r="P401">
        <f>LN(_xll.ciqfunctions.udf.CIQ("XBI", "IQ_LASTSALEPRICE", WORKDAY(F401,-1))/_xll.ciqfunctions.udf.CIQ("XBI", "IQ_LASTSALEPRICE", WORKDAY(F401,1)))</f>
        <v>6.0742033910162543E-3</v>
      </c>
      <c r="Q401">
        <f>LN(_xll.ciqfunctions.udf.CIQ("XBI", "IQ_LASTSALEPRICE", WORKDAY(F401,-1))/_xll.ciqfunctions.udf.CIQ("XBI", "IQ_LASTSALEPRICE", WORKDAY(F401,5)))</f>
        <v>4.6014312282928939E-2</v>
      </c>
      <c r="R401">
        <f>_xll.ciqfunctions.udf.CIQ(A401, "IQ_SHORT_INTEREST_PERCENT", F401)</f>
        <v>1.59581</v>
      </c>
      <c r="S401">
        <f>_xll.ciqfunctions.udf.CIQ(A401, "IQ_BETA_1YR_RSQ", F401)</f>
        <v>7.9119999999999996E-2</v>
      </c>
      <c r="T401">
        <f>_xll.ciqfunctions.udf.CIQ(A401, "IQ_VALUE_TRADED", F401)</f>
        <v>458.40859</v>
      </c>
    </row>
    <row r="402" spans="1:20" x14ac:dyDescent="0.3">
      <c r="A402" t="s">
        <v>42</v>
      </c>
      <c r="B402">
        <v>98.42</v>
      </c>
      <c r="C402" t="s">
        <v>1277</v>
      </c>
      <c r="D402" t="s">
        <v>1278</v>
      </c>
      <c r="E402" t="s">
        <v>160</v>
      </c>
      <c r="F402" s="1">
        <v>45356</v>
      </c>
      <c r="G402" t="s">
        <v>1279</v>
      </c>
      <c r="I402">
        <f>_xll.ciqfunctions.udf.CIQ(A402, "IQ_MARKETCAP", F402)</f>
        <v>1303.17914</v>
      </c>
      <c r="J402">
        <f>_xll.ciqfunctions.udf.CIQ(A402, "IQ_PRICE_VOL_HIST_6MTH", F402)</f>
        <v>53.878900000000002</v>
      </c>
      <c r="K402">
        <f>_xll.ciqfunctions.udf.CIQ(A402, "IQ_LASTSALEPRICE", WORKDAY(F402,-1))</f>
        <v>4.2</v>
      </c>
      <c r="L402">
        <f>_xll.ciqfunctions.udf.CIQ(A402, "IQ_LASTSALEPRICE", F402)</f>
        <v>4.2</v>
      </c>
      <c r="M402">
        <f>_xll.ciqfunctions.udf.CIQ(A402, "IQ_LASTSALEPRICE", WORKDAY(F402,5))</f>
        <v>4.03</v>
      </c>
      <c r="N402">
        <f t="shared" si="12"/>
        <v>0</v>
      </c>
      <c r="O402">
        <f t="shared" si="13"/>
        <v>-4.1318149330730976E-2</v>
      </c>
      <c r="P402">
        <f>LN(_xll.ciqfunctions.udf.CIQ("XBI", "IQ_LASTSALEPRICE", WORKDAY(F402,-1))/_xll.ciqfunctions.udf.CIQ("XBI", "IQ_LASTSALEPRICE", WORKDAY(F402,1)))</f>
        <v>6.0742033910162543E-3</v>
      </c>
      <c r="Q402">
        <f>LN(_xll.ciqfunctions.udf.CIQ("XBI", "IQ_LASTSALEPRICE", WORKDAY(F402,-1))/_xll.ciqfunctions.udf.CIQ("XBI", "IQ_LASTSALEPRICE", WORKDAY(F402,5)))</f>
        <v>4.6014312282928939E-2</v>
      </c>
      <c r="R402">
        <f>_xll.ciqfunctions.udf.CIQ(A402, "IQ_SHORT_INTEREST_PERCENT", F402)</f>
        <v>0</v>
      </c>
      <c r="S402">
        <f>_xll.ciqfunctions.udf.CIQ(A402, "IQ_BETA_1YR_RSQ", F402)</f>
        <v>1.81E-3</v>
      </c>
      <c r="T402">
        <f>_xll.ciqfunctions.udf.CIQ(A402, "IQ_VALUE_TRADED", F402)</f>
        <v>9.9500000000000005E-3</v>
      </c>
    </row>
    <row r="403" spans="1:20" x14ac:dyDescent="0.3">
      <c r="A403" t="s">
        <v>789</v>
      </c>
      <c r="B403">
        <v>2.96</v>
      </c>
      <c r="C403" t="s">
        <v>1280</v>
      </c>
      <c r="D403" t="s">
        <v>1281</v>
      </c>
      <c r="E403" t="s">
        <v>36</v>
      </c>
      <c r="F403" s="1">
        <v>45357</v>
      </c>
      <c r="G403" t="s">
        <v>1282</v>
      </c>
      <c r="H403">
        <v>14</v>
      </c>
      <c r="I403">
        <f>_xll.ciqfunctions.udf.CIQ(A403, "IQ_MARKETCAP", F403)</f>
        <v>89.930440000000004</v>
      </c>
      <c r="J403">
        <f>_xll.ciqfunctions.udf.CIQ(A403, "IQ_PRICE_VOL_HIST_6MTH", F403)</f>
        <v>140.0889</v>
      </c>
      <c r="K403">
        <f>_xll.ciqfunctions.udf.CIQ(A403, "IQ_LASTSALEPRICE", WORKDAY(F403,-1))</f>
        <v>48.32</v>
      </c>
      <c r="L403">
        <f>_xll.ciqfunctions.udf.CIQ(A403, "IQ_LASTSALEPRICE", F403)</f>
        <v>47.36</v>
      </c>
      <c r="M403">
        <f>_xll.ciqfunctions.udf.CIQ(A403, "IQ_LASTSALEPRICE", WORKDAY(F403,5))</f>
        <v>45.92</v>
      </c>
      <c r="N403">
        <f t="shared" si="12"/>
        <v>-2.0067563050809256E-2</v>
      </c>
      <c r="O403">
        <f t="shared" si="13"/>
        <v>-5.0944801615248447E-2</v>
      </c>
      <c r="P403">
        <f>LN(_xll.ciqfunctions.udf.CIQ("XBI", "IQ_LASTSALEPRICE", WORKDAY(F403,-1))/_xll.ciqfunctions.udf.CIQ("XBI", "IQ_LASTSALEPRICE", WORKDAY(F403,1)))</f>
        <v>6.7591682302096702E-3</v>
      </c>
      <c r="Q403">
        <f>LN(_xll.ciqfunctions.udf.CIQ("XBI", "IQ_LASTSALEPRICE", WORKDAY(F403,-1))/_xll.ciqfunctions.udf.CIQ("XBI", "IQ_LASTSALEPRICE", WORKDAY(F403,5)))</f>
        <v>2.4014177989313216E-2</v>
      </c>
      <c r="R403">
        <f>_xll.ciqfunctions.udf.CIQ(A403, "IQ_SHORT_INTEREST_PERCENT", F403)</f>
        <v>24.55265</v>
      </c>
      <c r="S403">
        <f>_xll.ciqfunctions.udf.CIQ(A403, "IQ_BETA_1YR_RSQ", F403)</f>
        <v>2.2759999999999999E-2</v>
      </c>
      <c r="T403">
        <f>_xll.ciqfunctions.udf.CIQ(A403, "IQ_VALUE_TRADED", F403)</f>
        <v>1.40351</v>
      </c>
    </row>
    <row r="404" spans="1:20" x14ac:dyDescent="0.3">
      <c r="A404" t="s">
        <v>492</v>
      </c>
      <c r="B404">
        <v>3.91</v>
      </c>
      <c r="C404" t="s">
        <v>1283</v>
      </c>
      <c r="D404" t="s">
        <v>1284</v>
      </c>
      <c r="E404" t="s">
        <v>281</v>
      </c>
      <c r="F404" s="1">
        <v>45357</v>
      </c>
      <c r="G404" t="s">
        <v>1285</v>
      </c>
      <c r="H404">
        <v>59</v>
      </c>
      <c r="I404">
        <f>_xll.ciqfunctions.udf.CIQ(A404, "IQ_MARKETCAP", F404)</f>
        <v>224.97162</v>
      </c>
      <c r="J404">
        <f>_xll.ciqfunctions.udf.CIQ(A404, "IQ_PRICE_VOL_HIST_6MTH", F404)</f>
        <v>60.884900000000002</v>
      </c>
      <c r="K404">
        <f>_xll.ciqfunctions.udf.CIQ(A404, "IQ_LASTSALEPRICE", WORKDAY(F404,-1))</f>
        <v>4.1399999999999997</v>
      </c>
      <c r="L404">
        <f>_xll.ciqfunctions.udf.CIQ(A404, "IQ_LASTSALEPRICE", F404)</f>
        <v>3.91</v>
      </c>
      <c r="M404">
        <f>_xll.ciqfunctions.udf.CIQ(A404, "IQ_LASTSALEPRICE", WORKDAY(F404,5))</f>
        <v>3.84</v>
      </c>
      <c r="N404">
        <f t="shared" si="12"/>
        <v>-5.7158413839948519E-2</v>
      </c>
      <c r="O404">
        <f t="shared" si="13"/>
        <v>-7.5223421237587518E-2</v>
      </c>
      <c r="P404">
        <f>LN(_xll.ciqfunctions.udf.CIQ("XBI", "IQ_LASTSALEPRICE", WORKDAY(F404,-1))/_xll.ciqfunctions.udf.CIQ("XBI", "IQ_LASTSALEPRICE", WORKDAY(F404,1)))</f>
        <v>6.7591682302096702E-3</v>
      </c>
      <c r="Q404">
        <f>LN(_xll.ciqfunctions.udf.CIQ("XBI", "IQ_LASTSALEPRICE", WORKDAY(F404,-1))/_xll.ciqfunctions.udf.CIQ("XBI", "IQ_LASTSALEPRICE", WORKDAY(F404,5)))</f>
        <v>2.4014177989313216E-2</v>
      </c>
      <c r="R404">
        <f>_xll.ciqfunctions.udf.CIQ(A404, "IQ_SHORT_INTEREST_PERCENT", F404)</f>
        <v>5.1440700000000001</v>
      </c>
      <c r="S404">
        <f>_xll.ciqfunctions.udf.CIQ(A404, "IQ_BETA_1YR_RSQ", F404)</f>
        <v>9.41E-3</v>
      </c>
      <c r="T404">
        <f>_xll.ciqfunctions.udf.CIQ(A404, "IQ_VALUE_TRADED", F404)</f>
        <v>6.0389299999999997</v>
      </c>
    </row>
    <row r="405" spans="1:20" x14ac:dyDescent="0.3">
      <c r="A405" t="s">
        <v>259</v>
      </c>
      <c r="B405">
        <v>15.8</v>
      </c>
      <c r="C405" t="s">
        <v>1286</v>
      </c>
      <c r="D405" t="s">
        <v>1287</v>
      </c>
      <c r="E405" t="s">
        <v>17</v>
      </c>
      <c r="F405" s="1">
        <v>45357</v>
      </c>
      <c r="G405" t="s">
        <v>1288</v>
      </c>
      <c r="H405">
        <v>59</v>
      </c>
      <c r="I405">
        <f>_xll.ciqfunctions.udf.CIQ(A405, "IQ_MARKETCAP", F405)</f>
        <v>564.15142000000003</v>
      </c>
      <c r="J405">
        <f>_xll.ciqfunctions.udf.CIQ(A405, "IQ_PRICE_VOL_HIST_6MTH", F405)</f>
        <v>108.0851</v>
      </c>
      <c r="K405">
        <f>_xll.ciqfunctions.udf.CIQ(A405, "IQ_LASTSALEPRICE", WORKDAY(F405,-1))</f>
        <v>17.52</v>
      </c>
      <c r="L405">
        <f>_xll.ciqfunctions.udf.CIQ(A405, "IQ_LASTSALEPRICE", F405)</f>
        <v>15.8</v>
      </c>
      <c r="M405">
        <f>_xll.ciqfunctions.udf.CIQ(A405, "IQ_LASTSALEPRICE", WORKDAY(F405,5))</f>
        <v>17.399999999999999</v>
      </c>
      <c r="N405">
        <f t="shared" si="12"/>
        <v>-0.10333314547532416</v>
      </c>
      <c r="O405">
        <f t="shared" si="13"/>
        <v>-6.8728792877620643E-3</v>
      </c>
      <c r="P405">
        <f>LN(_xll.ciqfunctions.udf.CIQ("XBI", "IQ_LASTSALEPRICE", WORKDAY(F405,-1))/_xll.ciqfunctions.udf.CIQ("XBI", "IQ_LASTSALEPRICE", WORKDAY(F405,1)))</f>
        <v>6.7591682302096702E-3</v>
      </c>
      <c r="Q405">
        <f>LN(_xll.ciqfunctions.udf.CIQ("XBI", "IQ_LASTSALEPRICE", WORKDAY(F405,-1))/_xll.ciqfunctions.udf.CIQ("XBI", "IQ_LASTSALEPRICE", WORKDAY(F405,5)))</f>
        <v>2.4014177989313216E-2</v>
      </c>
      <c r="R405">
        <f>_xll.ciqfunctions.udf.CIQ(A405, "IQ_SHORT_INTEREST_PERCENT", F405)</f>
        <v>32.999000000000002</v>
      </c>
      <c r="S405">
        <f>_xll.ciqfunctions.udf.CIQ(A405, "IQ_BETA_1YR_RSQ", F405)</f>
        <v>3.9539999999999999E-2</v>
      </c>
      <c r="T405">
        <f>_xll.ciqfunctions.udf.CIQ(A405, "IQ_VALUE_TRADED", F405)</f>
        <v>49.820169999999997</v>
      </c>
    </row>
    <row r="406" spans="1:20" x14ac:dyDescent="0.3">
      <c r="A406" t="s">
        <v>1289</v>
      </c>
      <c r="B406">
        <v>25</v>
      </c>
      <c r="C406" t="s">
        <v>1290</v>
      </c>
      <c r="D406" t="s">
        <v>1291</v>
      </c>
      <c r="E406" t="s">
        <v>89</v>
      </c>
      <c r="F406" s="1">
        <v>45357</v>
      </c>
      <c r="G406" t="s">
        <v>1292</v>
      </c>
      <c r="H406">
        <v>12</v>
      </c>
      <c r="I406">
        <f>_xll.ciqfunctions.udf.CIQ(A406, "IQ_MARKETCAP", F406)</f>
        <v>287.1952</v>
      </c>
      <c r="J406">
        <f>_xll.ciqfunctions.udf.CIQ(A406, "IQ_PRICE_VOL_HIST_6MTH", F406)</f>
        <v>61.401899999999998</v>
      </c>
      <c r="K406">
        <f>_xll.ciqfunctions.udf.CIQ(A406, "IQ_LASTSALEPRICE", WORKDAY(F406,-1))</f>
        <v>24.59</v>
      </c>
      <c r="L406">
        <f>_xll.ciqfunctions.udf.CIQ(A406, "IQ_LASTSALEPRICE", F406)</f>
        <v>25</v>
      </c>
      <c r="M406">
        <f>_xll.ciqfunctions.udf.CIQ(A406, "IQ_LASTSALEPRICE", WORKDAY(F406,5))</f>
        <v>25.61</v>
      </c>
      <c r="N406">
        <f t="shared" si="12"/>
        <v>1.6535968640099551E-2</v>
      </c>
      <c r="O406">
        <f t="shared" si="13"/>
        <v>4.0643043983332718E-2</v>
      </c>
      <c r="P406">
        <f>LN(_xll.ciqfunctions.udf.CIQ("XBI", "IQ_LASTSALEPRICE", WORKDAY(F406,-1))/_xll.ciqfunctions.udf.CIQ("XBI", "IQ_LASTSALEPRICE", WORKDAY(F406,1)))</f>
        <v>6.7591682302096702E-3</v>
      </c>
      <c r="Q406">
        <f>LN(_xll.ciqfunctions.udf.CIQ("XBI", "IQ_LASTSALEPRICE", WORKDAY(F406,-1))/_xll.ciqfunctions.udf.CIQ("XBI", "IQ_LASTSALEPRICE", WORKDAY(F406,5)))</f>
        <v>2.4014177989313216E-2</v>
      </c>
      <c r="R406">
        <f>_xll.ciqfunctions.udf.CIQ(A406, "IQ_SHORT_INTEREST_PERCENT", F406)</f>
        <v>2.5502400000000001</v>
      </c>
      <c r="S406">
        <f>_xll.ciqfunctions.udf.CIQ(A406, "IQ_BETA_1YR_RSQ", F406)</f>
        <v>5.8E-4</v>
      </c>
      <c r="T406">
        <f>_xll.ciqfunctions.udf.CIQ(A406, "IQ_VALUE_TRADED", F406)</f>
        <v>0.40653</v>
      </c>
    </row>
    <row r="407" spans="1:20" x14ac:dyDescent="0.3">
      <c r="A407" t="s">
        <v>1293</v>
      </c>
      <c r="B407">
        <v>1.8</v>
      </c>
      <c r="C407" t="s">
        <v>1290</v>
      </c>
      <c r="D407" t="s">
        <v>1291</v>
      </c>
      <c r="E407" t="s">
        <v>89</v>
      </c>
      <c r="F407" s="1">
        <v>45357</v>
      </c>
      <c r="G407" t="s">
        <v>1292</v>
      </c>
      <c r="H407">
        <v>90</v>
      </c>
      <c r="I407">
        <f>_xll.ciqfunctions.udf.CIQ(A407, "IQ_MARKETCAP", F407)</f>
        <v>71.127359999999996</v>
      </c>
      <c r="J407">
        <f>_xll.ciqfunctions.udf.CIQ(A407, "IQ_PRICE_VOL_HIST_6MTH", F407)</f>
        <v>89.037099999999995</v>
      </c>
      <c r="K407">
        <f>_xll.ciqfunctions.udf.CIQ(A407, "IQ_LASTSALEPRICE", WORKDAY(F407,-1))</f>
        <v>1.78</v>
      </c>
      <c r="L407">
        <f>_xll.ciqfunctions.udf.CIQ(A407, "IQ_LASTSALEPRICE", F407)</f>
        <v>1.7949999999999999</v>
      </c>
      <c r="M407">
        <f>_xll.ciqfunctions.udf.CIQ(A407, "IQ_LASTSALEPRICE", WORKDAY(F407,5))</f>
        <v>1.92</v>
      </c>
      <c r="N407">
        <f t="shared" si="12"/>
        <v>8.3916576362483807E-3</v>
      </c>
      <c r="O407">
        <f t="shared" si="13"/>
        <v>7.5711821735696377E-2</v>
      </c>
      <c r="P407">
        <f>LN(_xll.ciqfunctions.udf.CIQ("XBI", "IQ_LASTSALEPRICE", WORKDAY(F407,-1))/_xll.ciqfunctions.udf.CIQ("XBI", "IQ_LASTSALEPRICE", WORKDAY(F407,1)))</f>
        <v>6.7591682302096702E-3</v>
      </c>
      <c r="Q407">
        <f>LN(_xll.ciqfunctions.udf.CIQ("XBI", "IQ_LASTSALEPRICE", WORKDAY(F407,-1))/_xll.ciqfunctions.udf.CIQ("XBI", "IQ_LASTSALEPRICE", WORKDAY(F407,5)))</f>
        <v>2.4014177989313216E-2</v>
      </c>
      <c r="R407">
        <f>_xll.ciqfunctions.udf.CIQ(A407, "IQ_SHORT_INTEREST_PERCENT", F407)</f>
        <v>2.5521099999999999</v>
      </c>
      <c r="S407">
        <f>_xll.ciqfunctions.udf.CIQ(A407, "IQ_BETA_1YR_RSQ", F407)</f>
        <v>3.6700000000000001E-3</v>
      </c>
      <c r="T407">
        <f>_xll.ciqfunctions.udf.CIQ(A407, "IQ_VALUE_TRADED", F407)</f>
        <v>0.21990000000000001</v>
      </c>
    </row>
    <row r="408" spans="1:20" x14ac:dyDescent="0.3">
      <c r="A408" t="s">
        <v>592</v>
      </c>
      <c r="B408">
        <v>22.7</v>
      </c>
      <c r="C408" t="s">
        <v>1294</v>
      </c>
      <c r="D408" t="s">
        <v>1295</v>
      </c>
      <c r="E408" t="s">
        <v>22</v>
      </c>
      <c r="F408" s="1">
        <v>45357</v>
      </c>
      <c r="G408" t="s">
        <v>1296</v>
      </c>
      <c r="H408">
        <v>86</v>
      </c>
      <c r="I408">
        <f>_xll.ciqfunctions.udf.CIQ(A408, "IQ_MARKETCAP", F408)</f>
        <v>1728.30906</v>
      </c>
      <c r="J408">
        <f>_xll.ciqfunctions.udf.CIQ(A408, "IQ_PRICE_VOL_HIST_6MTH", F408)</f>
        <v>77.520099999999999</v>
      </c>
      <c r="K408">
        <f>_xll.ciqfunctions.udf.CIQ(A408, "IQ_LASTSALEPRICE", WORKDAY(F408,-1))</f>
        <v>21.04</v>
      </c>
      <c r="L408">
        <f>_xll.ciqfunctions.udf.CIQ(A408, "IQ_LASTSALEPRICE", F408)</f>
        <v>22.7</v>
      </c>
      <c r="M408">
        <f>_xll.ciqfunctions.udf.CIQ(A408, "IQ_LASTSALEPRICE", WORKDAY(F408,5))</f>
        <v>22.83</v>
      </c>
      <c r="N408">
        <f t="shared" si="12"/>
        <v>7.5939536617847858E-2</v>
      </c>
      <c r="O408">
        <f t="shared" si="13"/>
        <v>8.1650072672195095E-2</v>
      </c>
      <c r="P408">
        <f>LN(_xll.ciqfunctions.udf.CIQ("XBI", "IQ_LASTSALEPRICE", WORKDAY(F408,-1))/_xll.ciqfunctions.udf.CIQ("XBI", "IQ_LASTSALEPRICE", WORKDAY(F408,1)))</f>
        <v>6.7591682302096702E-3</v>
      </c>
      <c r="Q408">
        <f>LN(_xll.ciqfunctions.udf.CIQ("XBI", "IQ_LASTSALEPRICE", WORKDAY(F408,-1))/_xll.ciqfunctions.udf.CIQ("XBI", "IQ_LASTSALEPRICE", WORKDAY(F408,5)))</f>
        <v>2.4014177989313216E-2</v>
      </c>
      <c r="R408">
        <f>_xll.ciqfunctions.udf.CIQ(A408, "IQ_SHORT_INTEREST_PERCENT", F408)</f>
        <v>13.80528</v>
      </c>
      <c r="S408">
        <f>_xll.ciqfunctions.udf.CIQ(A408, "IQ_BETA_1YR_RSQ", F408)</f>
        <v>7.0220000000000005E-2</v>
      </c>
      <c r="T408">
        <f>_xll.ciqfunctions.udf.CIQ(A408, "IQ_VALUE_TRADED", F408)</f>
        <v>35.818190000000001</v>
      </c>
    </row>
    <row r="409" spans="1:20" x14ac:dyDescent="0.3">
      <c r="A409" t="s">
        <v>203</v>
      </c>
      <c r="B409">
        <v>51.98</v>
      </c>
      <c r="C409" t="s">
        <v>1294</v>
      </c>
      <c r="D409" t="s">
        <v>1295</v>
      </c>
      <c r="E409" t="s">
        <v>22</v>
      </c>
      <c r="F409" s="1">
        <v>45357</v>
      </c>
      <c r="G409" t="s">
        <v>1296</v>
      </c>
      <c r="I409">
        <f>_xll.ciqfunctions.udf.CIQ(A409, "IQ_MARKETCAP", F409)</f>
        <v>107944.68428</v>
      </c>
      <c r="J409">
        <f>_xll.ciqfunctions.udf.CIQ(A409, "IQ_PRICE_VOL_HIST_6MTH", F409)</f>
        <v>21.514600000000002</v>
      </c>
      <c r="K409">
        <f>_xll.ciqfunctions.udf.CIQ(A409, "IQ_LASTSALEPRICE", WORKDAY(F409,-1))</f>
        <v>51.82</v>
      </c>
      <c r="L409">
        <f>_xll.ciqfunctions.udf.CIQ(A409, "IQ_LASTSALEPRICE", F409)</f>
        <v>53.38</v>
      </c>
      <c r="M409">
        <f>_xll.ciqfunctions.udf.CIQ(A409, "IQ_LASTSALEPRICE", WORKDAY(F409,5))</f>
        <v>52.65</v>
      </c>
      <c r="N409">
        <f t="shared" si="12"/>
        <v>2.9659968842414203E-2</v>
      </c>
      <c r="O409">
        <f t="shared" si="13"/>
        <v>1.5890063446020543E-2</v>
      </c>
      <c r="P409">
        <f>LN(_xll.ciqfunctions.udf.CIQ("XBI", "IQ_LASTSALEPRICE", WORKDAY(F409,-1))/_xll.ciqfunctions.udf.CIQ("XBI", "IQ_LASTSALEPRICE", WORKDAY(F409,1)))</f>
        <v>6.7591682302096702E-3</v>
      </c>
      <c r="Q409">
        <f>LN(_xll.ciqfunctions.udf.CIQ("XBI", "IQ_LASTSALEPRICE", WORKDAY(F409,-1))/_xll.ciqfunctions.udf.CIQ("XBI", "IQ_LASTSALEPRICE", WORKDAY(F409,5)))</f>
        <v>2.4014177989313216E-2</v>
      </c>
      <c r="R409">
        <f>_xll.ciqfunctions.udf.CIQ(A409, "IQ_SHORT_INTEREST_PERCENT", F409)</f>
        <v>1.5574300000000001</v>
      </c>
      <c r="S409">
        <f>_xll.ciqfunctions.udf.CIQ(A409, "IQ_BETA_1YR_RSQ", F409)</f>
        <v>0.12182999999999999</v>
      </c>
      <c r="T409">
        <f>_xll.ciqfunctions.udf.CIQ(A409, "IQ_VALUE_TRADED", F409)</f>
        <v>1157.9362599999999</v>
      </c>
    </row>
    <row r="410" spans="1:20" x14ac:dyDescent="0.3">
      <c r="A410" t="s">
        <v>1297</v>
      </c>
      <c r="B410">
        <v>5.35</v>
      </c>
      <c r="C410" t="s">
        <v>1298</v>
      </c>
      <c r="D410" t="s">
        <v>1299</v>
      </c>
      <c r="E410" t="s">
        <v>89</v>
      </c>
      <c r="F410" s="1">
        <v>45357</v>
      </c>
      <c r="G410" t="s">
        <v>1300</v>
      </c>
      <c r="H410">
        <v>2</v>
      </c>
      <c r="I410" t="str">
        <f>_xll.ciqfunctions.udf.CIQ(A410, "IQ_MARKETCAP", F410)</f>
        <v>(Invalid Identifier)</v>
      </c>
      <c r="J410" t="str">
        <f>_xll.ciqfunctions.udf.CIQ(A410, "IQ_PRICE_VOL_HIST_6MTH", F410)</f>
        <v>(Invalid Identifier)</v>
      </c>
      <c r="K410" t="str">
        <f>_xll.ciqfunctions.udf.CIQ(A410, "IQ_LASTSALEPRICE", WORKDAY(F410,-1))</f>
        <v>(Invalid Identifier)</v>
      </c>
      <c r="L410" t="str">
        <f>_xll.ciqfunctions.udf.CIQ(A410, "IQ_LASTSALEPRICE", F410)</f>
        <v>(Invalid Identifier)</v>
      </c>
      <c r="M410" t="str">
        <f>_xll.ciqfunctions.udf.CIQ(A410, "IQ_LASTSALEPRICE", WORKDAY(F410,5))</f>
        <v>(Invalid Identifier)</v>
      </c>
      <c r="N410" t="e">
        <f t="shared" si="12"/>
        <v>#VALUE!</v>
      </c>
      <c r="O410" t="e">
        <f t="shared" si="13"/>
        <v>#VALUE!</v>
      </c>
      <c r="P410">
        <f>LN(_xll.ciqfunctions.udf.CIQ("XBI", "IQ_LASTSALEPRICE", WORKDAY(F410,-1))/_xll.ciqfunctions.udf.CIQ("XBI", "IQ_LASTSALEPRICE", WORKDAY(F410,1)))</f>
        <v>6.7591682302096702E-3</v>
      </c>
      <c r="Q410">
        <f>LN(_xll.ciqfunctions.udf.CIQ("XBI", "IQ_LASTSALEPRICE", WORKDAY(F410,-1))/_xll.ciqfunctions.udf.CIQ("XBI", "IQ_LASTSALEPRICE", WORKDAY(F410,5)))</f>
        <v>2.4014177989313216E-2</v>
      </c>
      <c r="R410" t="str">
        <f>_xll.ciqfunctions.udf.CIQ(A410, "IQ_SHORT_INTEREST_PERCENT", F410)</f>
        <v>(Invalid Identifier)</v>
      </c>
      <c r="S410" t="str">
        <f>_xll.ciqfunctions.udf.CIQ(A410, "IQ_BETA_1YR_RSQ", F410)</f>
        <v>(Invalid Identifier)</v>
      </c>
      <c r="T410" t="str">
        <f>_xll.ciqfunctions.udf.CIQ(A410, "IQ_VALUE_TRADED", F410)</f>
        <v>(Invalid Identifier)</v>
      </c>
    </row>
    <row r="411" spans="1:20" x14ac:dyDescent="0.3">
      <c r="A411" t="s">
        <v>1301</v>
      </c>
      <c r="B411">
        <v>9.67</v>
      </c>
      <c r="C411" t="s">
        <v>1302</v>
      </c>
      <c r="D411" t="s">
        <v>1303</v>
      </c>
      <c r="E411" t="s">
        <v>89</v>
      </c>
      <c r="F411" s="1">
        <v>45357</v>
      </c>
      <c r="G411" t="s">
        <v>1304</v>
      </c>
      <c r="H411">
        <v>16</v>
      </c>
      <c r="I411">
        <f>_xll.ciqfunctions.udf.CIQ(A411, "IQ_MARKETCAP", F411)</f>
        <v>139.29948999999999</v>
      </c>
      <c r="J411">
        <f>_xll.ciqfunctions.udf.CIQ(A411, "IQ_PRICE_VOL_HIST_6MTH", F411)</f>
        <v>81.607299999999995</v>
      </c>
      <c r="K411">
        <f>_xll.ciqfunctions.udf.CIQ(A411, "IQ_LASTSALEPRICE", WORKDAY(F411,-1))</f>
        <v>9.5399999999999991</v>
      </c>
      <c r="L411">
        <f>_xll.ciqfunctions.udf.CIQ(A411, "IQ_LASTSALEPRICE", F411)</f>
        <v>9.67</v>
      </c>
      <c r="M411">
        <f>_xll.ciqfunctions.udf.CIQ(A411, "IQ_LASTSALEPRICE", WORKDAY(F411,5))</f>
        <v>9.7899999999999991</v>
      </c>
      <c r="N411">
        <f t="shared" si="12"/>
        <v>1.3534824005007979E-2</v>
      </c>
      <c r="O411">
        <f t="shared" si="13"/>
        <v>2.5867971082223815E-2</v>
      </c>
      <c r="P411">
        <f>LN(_xll.ciqfunctions.udf.CIQ("XBI", "IQ_LASTSALEPRICE", WORKDAY(F411,-1))/_xll.ciqfunctions.udf.CIQ("XBI", "IQ_LASTSALEPRICE", WORKDAY(F411,1)))</f>
        <v>6.7591682302096702E-3</v>
      </c>
      <c r="Q411">
        <f>LN(_xll.ciqfunctions.udf.CIQ("XBI", "IQ_LASTSALEPRICE", WORKDAY(F411,-1))/_xll.ciqfunctions.udf.CIQ("XBI", "IQ_LASTSALEPRICE", WORKDAY(F411,5)))</f>
        <v>2.4014177989313216E-2</v>
      </c>
      <c r="R411">
        <f>_xll.ciqfunctions.udf.CIQ(A411, "IQ_SHORT_INTEREST_PERCENT", F411)</f>
        <v>0.15459999999999999</v>
      </c>
      <c r="S411">
        <f>_xll.ciqfunctions.udf.CIQ(A411, "IQ_BETA_1YR_RSQ", F411)</f>
        <v>2.3600000000000001E-3</v>
      </c>
      <c r="T411">
        <f>_xll.ciqfunctions.udf.CIQ(A411, "IQ_VALUE_TRADED", F411)</f>
        <v>0.78756999999999999</v>
      </c>
    </row>
    <row r="412" spans="1:20" x14ac:dyDescent="0.3">
      <c r="A412" t="s">
        <v>1305</v>
      </c>
      <c r="B412">
        <v>9.23</v>
      </c>
      <c r="C412" t="s">
        <v>1306</v>
      </c>
      <c r="D412" t="s">
        <v>1307</v>
      </c>
      <c r="E412" t="s">
        <v>76</v>
      </c>
      <c r="F412" s="1">
        <v>45357</v>
      </c>
      <c r="G412" t="s">
        <v>1308</v>
      </c>
      <c r="H412">
        <v>369</v>
      </c>
      <c r="I412">
        <f>_xll.ciqfunctions.udf.CIQ(A412, "IQ_MARKETCAP", F412)</f>
        <v>3372.7523299999998</v>
      </c>
      <c r="J412">
        <f>_xll.ciqfunctions.udf.CIQ(A412, "IQ_PRICE_VOL_HIST_6MTH", F412)</f>
        <v>42.382399999999997</v>
      </c>
      <c r="K412">
        <f>_xll.ciqfunctions.udf.CIQ(A412, "IQ_LASTSALEPRICE", WORKDAY(F412,-1))</f>
        <v>9.56</v>
      </c>
      <c r="L412">
        <f>_xll.ciqfunctions.udf.CIQ(A412, "IQ_LASTSALEPRICE", F412)</f>
        <v>9.23</v>
      </c>
      <c r="M412">
        <f>_xll.ciqfunctions.udf.CIQ(A412, "IQ_LASTSALEPRICE", WORKDAY(F412,5))</f>
        <v>9.2799999999999994</v>
      </c>
      <c r="N412">
        <f t="shared" si="12"/>
        <v>-3.5128678548549092E-2</v>
      </c>
      <c r="O412">
        <f t="shared" si="13"/>
        <v>-2.9726180265200849E-2</v>
      </c>
      <c r="P412">
        <f>LN(_xll.ciqfunctions.udf.CIQ("XBI", "IQ_LASTSALEPRICE", WORKDAY(F412,-1))/_xll.ciqfunctions.udf.CIQ("XBI", "IQ_LASTSALEPRICE", WORKDAY(F412,1)))</f>
        <v>6.7591682302096702E-3</v>
      </c>
      <c r="Q412">
        <f>LN(_xll.ciqfunctions.udf.CIQ("XBI", "IQ_LASTSALEPRICE", WORKDAY(F412,-1))/_xll.ciqfunctions.udf.CIQ("XBI", "IQ_LASTSALEPRICE", WORKDAY(F412,5)))</f>
        <v>2.4014177989313216E-2</v>
      </c>
      <c r="R412">
        <f>_xll.ciqfunctions.udf.CIQ(A412, "IQ_SHORT_INTEREST_PERCENT", F412)</f>
        <v>5.8908100000000001</v>
      </c>
      <c r="S412">
        <f>_xll.ciqfunctions.udf.CIQ(A412, "IQ_BETA_1YR_RSQ", F412)</f>
        <v>0.16950999999999999</v>
      </c>
      <c r="T412">
        <f>_xll.ciqfunctions.udf.CIQ(A412, "IQ_VALUE_TRADED", F412)</f>
        <v>24.560739999999999</v>
      </c>
    </row>
    <row r="413" spans="1:20" x14ac:dyDescent="0.3">
      <c r="A413" t="s">
        <v>385</v>
      </c>
      <c r="B413">
        <v>972.1</v>
      </c>
      <c r="C413" t="s">
        <v>386</v>
      </c>
      <c r="D413" t="s">
        <v>253</v>
      </c>
      <c r="E413" t="s">
        <v>76</v>
      </c>
      <c r="F413" s="1">
        <v>45357</v>
      </c>
      <c r="G413" t="s">
        <v>1309</v>
      </c>
      <c r="H413">
        <v>105</v>
      </c>
      <c r="I413">
        <f>_xll.ciqfunctions.udf.CIQ(A413, "IQ_MARKETCAP", F413)</f>
        <v>104463.70909999999</v>
      </c>
      <c r="J413">
        <f>_xll.ciqfunctions.udf.CIQ(A413, "IQ_PRICE_VOL_HIST_6MTH", F413)</f>
        <v>17.2866</v>
      </c>
      <c r="K413">
        <f>_xll.ciqfunctions.udf.CIQ(A413, "IQ_LASTSALEPRICE", WORKDAY(F413,-1))</f>
        <v>965.21</v>
      </c>
      <c r="L413">
        <f>_xll.ciqfunctions.udf.CIQ(A413, "IQ_LASTSALEPRICE", F413)</f>
        <v>972.1</v>
      </c>
      <c r="M413">
        <f>_xll.ciqfunctions.udf.CIQ(A413, "IQ_LASTSALEPRICE", WORKDAY(F413,5))</f>
        <v>965.47</v>
      </c>
      <c r="N413">
        <f t="shared" si="12"/>
        <v>7.1129855827797937E-3</v>
      </c>
      <c r="O413">
        <f t="shared" si="13"/>
        <v>2.6933515815332322E-4</v>
      </c>
      <c r="P413">
        <f>LN(_xll.ciqfunctions.udf.CIQ("XBI", "IQ_LASTSALEPRICE", WORKDAY(F413,-1))/_xll.ciqfunctions.udf.CIQ("XBI", "IQ_LASTSALEPRICE", WORKDAY(F413,1)))</f>
        <v>6.7591682302096702E-3</v>
      </c>
      <c r="Q413">
        <f>LN(_xll.ciqfunctions.udf.CIQ("XBI", "IQ_LASTSALEPRICE", WORKDAY(F413,-1))/_xll.ciqfunctions.udf.CIQ("XBI", "IQ_LASTSALEPRICE", WORKDAY(F413,5)))</f>
        <v>2.4014177989313216E-2</v>
      </c>
      <c r="R413">
        <f>_xll.ciqfunctions.udf.CIQ(A413, "IQ_SHORT_INTEREST_PERCENT", F413)</f>
        <v>1.2752699999999999</v>
      </c>
      <c r="S413">
        <f>_xll.ciqfunctions.udf.CIQ(A413, "IQ_BETA_1YR_RSQ", F413)</f>
        <v>0.13250999999999999</v>
      </c>
      <c r="T413">
        <f>_xll.ciqfunctions.udf.CIQ(A413, "IQ_VALUE_TRADED", F413)</f>
        <v>356.59933000000001</v>
      </c>
    </row>
    <row r="414" spans="1:20" x14ac:dyDescent="0.3">
      <c r="A414" t="s">
        <v>388</v>
      </c>
      <c r="B414">
        <v>1.47</v>
      </c>
      <c r="C414" t="s">
        <v>386</v>
      </c>
      <c r="D414" t="s">
        <v>253</v>
      </c>
      <c r="E414" t="s">
        <v>76</v>
      </c>
      <c r="F414" s="1">
        <v>45357</v>
      </c>
      <c r="G414" t="s">
        <v>1309</v>
      </c>
      <c r="H414">
        <v>32</v>
      </c>
      <c r="I414">
        <f>_xll.ciqfunctions.udf.CIQ(A414, "IQ_MARKETCAP", F414)</f>
        <v>24.96979</v>
      </c>
      <c r="J414">
        <f>_xll.ciqfunctions.udf.CIQ(A414, "IQ_PRICE_VOL_HIST_6MTH", F414)</f>
        <v>123.0616</v>
      </c>
      <c r="K414">
        <f>_xll.ciqfunctions.udf.CIQ(A414, "IQ_LASTSALEPRICE", WORKDAY(F414,-1))</f>
        <v>1.48</v>
      </c>
      <c r="L414">
        <f>_xll.ciqfunctions.udf.CIQ(A414, "IQ_LASTSALEPRICE", F414)</f>
        <v>1.47</v>
      </c>
      <c r="M414">
        <f>_xll.ciqfunctions.udf.CIQ(A414, "IQ_LASTSALEPRICE", WORKDAY(F414,5))</f>
        <v>1.3401000000000001</v>
      </c>
      <c r="N414">
        <f t="shared" si="12"/>
        <v>-6.7796869853788038E-3</v>
      </c>
      <c r="O414">
        <f t="shared" si="13"/>
        <v>-9.9297849731978013E-2</v>
      </c>
      <c r="P414">
        <f>LN(_xll.ciqfunctions.udf.CIQ("XBI", "IQ_LASTSALEPRICE", WORKDAY(F414,-1))/_xll.ciqfunctions.udf.CIQ("XBI", "IQ_LASTSALEPRICE", WORKDAY(F414,1)))</f>
        <v>6.7591682302096702E-3</v>
      </c>
      <c r="Q414">
        <f>LN(_xll.ciqfunctions.udf.CIQ("XBI", "IQ_LASTSALEPRICE", WORKDAY(F414,-1))/_xll.ciqfunctions.udf.CIQ("XBI", "IQ_LASTSALEPRICE", WORKDAY(F414,5)))</f>
        <v>2.4014177989313216E-2</v>
      </c>
      <c r="R414">
        <f>_xll.ciqfunctions.udf.CIQ(A414, "IQ_SHORT_INTEREST_PERCENT", F414)</f>
        <v>2.5577999999999999</v>
      </c>
      <c r="S414">
        <f>_xll.ciqfunctions.udf.CIQ(A414, "IQ_BETA_1YR_RSQ", F414)</f>
        <v>1.8400000000000001E-3</v>
      </c>
      <c r="T414">
        <f>_xll.ciqfunctions.udf.CIQ(A414, "IQ_VALUE_TRADED", F414)</f>
        <v>3.23699</v>
      </c>
    </row>
    <row r="415" spans="1:20" x14ac:dyDescent="0.3">
      <c r="A415" t="s">
        <v>478</v>
      </c>
      <c r="B415">
        <v>71.040000000000006</v>
      </c>
      <c r="C415" t="s">
        <v>1310</v>
      </c>
      <c r="D415" t="s">
        <v>1311</v>
      </c>
      <c r="E415" t="s">
        <v>76</v>
      </c>
      <c r="F415" s="1">
        <v>45357</v>
      </c>
      <c r="G415" t="s">
        <v>1312</v>
      </c>
      <c r="I415">
        <f>_xll.ciqfunctions.udf.CIQ(A415, "IQ_MARKETCAP", F415)</f>
        <v>90480.610360000006</v>
      </c>
      <c r="J415">
        <f>_xll.ciqfunctions.udf.CIQ(A415, "IQ_PRICE_VOL_HIST_6MTH", F415)</f>
        <v>25.0199</v>
      </c>
      <c r="K415">
        <f>_xll.ciqfunctions.udf.CIQ(A415, "IQ_LASTSALEPRICE", WORKDAY(F415,-1))</f>
        <v>72.989999999999995</v>
      </c>
      <c r="L415">
        <f>_xll.ciqfunctions.udf.CIQ(A415, "IQ_LASTSALEPRICE", F415)</f>
        <v>72.63</v>
      </c>
      <c r="M415">
        <f>_xll.ciqfunctions.udf.CIQ(A415, "IQ_LASTSALEPRICE", WORKDAY(F415,5))</f>
        <v>75.94</v>
      </c>
      <c r="N415">
        <f t="shared" si="12"/>
        <v>-4.944385845464078E-3</v>
      </c>
      <c r="O415">
        <f t="shared" si="13"/>
        <v>3.9621109340115465E-2</v>
      </c>
      <c r="P415">
        <f>LN(_xll.ciqfunctions.udf.CIQ("XBI", "IQ_LASTSALEPRICE", WORKDAY(F415,-1))/_xll.ciqfunctions.udf.CIQ("XBI", "IQ_LASTSALEPRICE", WORKDAY(F415,1)))</f>
        <v>6.7591682302096702E-3</v>
      </c>
      <c r="Q415">
        <f>LN(_xll.ciqfunctions.udf.CIQ("XBI", "IQ_LASTSALEPRICE", WORKDAY(F415,-1))/_xll.ciqfunctions.udf.CIQ("XBI", "IQ_LASTSALEPRICE", WORKDAY(F415,5)))</f>
        <v>2.4014177989313216E-2</v>
      </c>
      <c r="R415">
        <f>_xll.ciqfunctions.udf.CIQ(A415, "IQ_SHORT_INTEREST_PERCENT", F415)</f>
        <v>1.59581</v>
      </c>
      <c r="S415">
        <f>_xll.ciqfunctions.udf.CIQ(A415, "IQ_BETA_1YR_RSQ", F415)</f>
        <v>7.9119999999999996E-2</v>
      </c>
      <c r="T415">
        <f>_xll.ciqfunctions.udf.CIQ(A415, "IQ_VALUE_TRADED", F415)</f>
        <v>448.15091999999999</v>
      </c>
    </row>
    <row r="416" spans="1:20" x14ac:dyDescent="0.3">
      <c r="A416" t="s">
        <v>130</v>
      </c>
      <c r="B416">
        <v>122.23</v>
      </c>
      <c r="C416" t="s">
        <v>1310</v>
      </c>
      <c r="D416" t="s">
        <v>1311</v>
      </c>
      <c r="E416" t="s">
        <v>76</v>
      </c>
      <c r="F416" s="1">
        <v>45357</v>
      </c>
      <c r="G416" t="s">
        <v>1312</v>
      </c>
      <c r="I416">
        <f>_xll.ciqfunctions.udf.CIQ(A416, "IQ_MARKETCAP", F416)</f>
        <v>313414.67916</v>
      </c>
      <c r="J416">
        <f>_xll.ciqfunctions.udf.CIQ(A416, "IQ_PRICE_VOL_HIST_6MTH", F416)</f>
        <v>16.129200000000001</v>
      </c>
      <c r="K416">
        <f>_xll.ciqfunctions.udf.CIQ(A416, "IQ_LASTSALEPRICE", WORKDAY(F416,-1))</f>
        <v>122.83</v>
      </c>
      <c r="L416">
        <f>_xll.ciqfunctions.udf.CIQ(A416, "IQ_LASTSALEPRICE", F416)</f>
        <v>123.75</v>
      </c>
      <c r="M416">
        <f>_xll.ciqfunctions.udf.CIQ(A416, "IQ_LASTSALEPRICE", WORKDAY(F416,5))</f>
        <v>122.16</v>
      </c>
      <c r="N416">
        <f t="shared" si="12"/>
        <v>7.4621158977966227E-3</v>
      </c>
      <c r="O416">
        <f t="shared" si="13"/>
        <v>-5.4696246406259743E-3</v>
      </c>
      <c r="P416">
        <f>LN(_xll.ciqfunctions.udf.CIQ("XBI", "IQ_LASTSALEPRICE", WORKDAY(F416,-1))/_xll.ciqfunctions.udf.CIQ("XBI", "IQ_LASTSALEPRICE", WORKDAY(F416,1)))</f>
        <v>6.7591682302096702E-3</v>
      </c>
      <c r="Q416">
        <f>LN(_xll.ciqfunctions.udf.CIQ("XBI", "IQ_LASTSALEPRICE", WORKDAY(F416,-1))/_xll.ciqfunctions.udf.CIQ("XBI", "IQ_LASTSALEPRICE", WORKDAY(F416,5)))</f>
        <v>2.4014177989313216E-2</v>
      </c>
      <c r="R416">
        <f>_xll.ciqfunctions.udf.CIQ(A416, "IQ_SHORT_INTEREST_PERCENT", F416)</f>
        <v>0.66405999999999998</v>
      </c>
      <c r="S416">
        <f>_xll.ciqfunctions.udf.CIQ(A416, "IQ_BETA_1YR_RSQ", F416)</f>
        <v>5.9999999999999995E-4</v>
      </c>
      <c r="T416">
        <f>_xll.ciqfunctions.udf.CIQ(A416, "IQ_VALUE_TRADED", F416)</f>
        <v>1021.10605</v>
      </c>
    </row>
    <row r="417" spans="1:20" x14ac:dyDescent="0.3">
      <c r="A417" t="s">
        <v>146</v>
      </c>
      <c r="B417">
        <v>42.27</v>
      </c>
      <c r="C417" t="s">
        <v>993</v>
      </c>
      <c r="D417" t="s">
        <v>994</v>
      </c>
      <c r="E417" t="s">
        <v>36</v>
      </c>
      <c r="F417" s="1">
        <v>45357</v>
      </c>
      <c r="G417" t="s">
        <v>1313</v>
      </c>
      <c r="I417">
        <f>_xll.ciqfunctions.udf.CIQ(A417, "IQ_MARKETCAP", F417)</f>
        <v>67902.074139999997</v>
      </c>
      <c r="J417">
        <f>_xll.ciqfunctions.udf.CIQ(A417, "IQ_PRICE_VOL_HIST_6MTH", F417)</f>
        <v>17.8764</v>
      </c>
      <c r="K417">
        <f>_xll.ciqfunctions.udf.CIQ(A417, "IQ_LASTSALEPRICE", WORKDAY(F417,-1))</f>
        <v>16.834</v>
      </c>
      <c r="L417">
        <f>_xll.ciqfunctions.udf.CIQ(A417, "IQ_LASTSALEPRICE", F417)</f>
        <v>16.731999999999999</v>
      </c>
      <c r="M417">
        <f>_xll.ciqfunctions.udf.CIQ(A417, "IQ_LASTSALEPRICE", WORKDAY(F417,5))</f>
        <v>16.952000000000002</v>
      </c>
      <c r="N417">
        <f t="shared" si="12"/>
        <v>-6.0775972094324372E-3</v>
      </c>
      <c r="O417">
        <f t="shared" si="13"/>
        <v>6.9851701766138006E-3</v>
      </c>
      <c r="P417">
        <f>LN(_xll.ciqfunctions.udf.CIQ("XBI", "IQ_LASTSALEPRICE", WORKDAY(F417,-1))/_xll.ciqfunctions.udf.CIQ("XBI", "IQ_LASTSALEPRICE", WORKDAY(F417,1)))</f>
        <v>6.7591682302096702E-3</v>
      </c>
      <c r="Q417">
        <f>LN(_xll.ciqfunctions.udf.CIQ("XBI", "IQ_LASTSALEPRICE", WORKDAY(F417,-1))/_xll.ciqfunctions.udf.CIQ("XBI", "IQ_LASTSALEPRICE", WORKDAY(F417,5)))</f>
        <v>2.4014177989313216E-2</v>
      </c>
      <c r="R417">
        <f>_xll.ciqfunctions.udf.CIQ(A417, "IQ_SHORT_INTEREST_PERCENT", F417)</f>
        <v>0</v>
      </c>
      <c r="S417">
        <f>_xll.ciqfunctions.udf.CIQ(A417, "IQ_BETA_1YR_RSQ", F417)</f>
        <v>1.0300000000000001E-3</v>
      </c>
      <c r="T417">
        <f>_xll.ciqfunctions.udf.CIQ(A417, "IQ_VALUE_TRADED", F417)</f>
        <v>101.39758999999999</v>
      </c>
    </row>
    <row r="418" spans="1:20" x14ac:dyDescent="0.3">
      <c r="A418" t="s">
        <v>429</v>
      </c>
      <c r="B418">
        <v>19.8</v>
      </c>
      <c r="C418" t="s">
        <v>1314</v>
      </c>
      <c r="D418" t="s">
        <v>1315</v>
      </c>
      <c r="E418" t="s">
        <v>36</v>
      </c>
      <c r="F418" s="1">
        <v>45357</v>
      </c>
      <c r="G418" t="s">
        <v>1316</v>
      </c>
      <c r="H418">
        <v>109</v>
      </c>
      <c r="I418">
        <f>_xll.ciqfunctions.udf.CIQ(A418, "IQ_MARKETCAP", F418)</f>
        <v>1954.6069600000001</v>
      </c>
      <c r="J418">
        <f>_xll.ciqfunctions.udf.CIQ(A418, "IQ_PRICE_VOL_HIST_6MTH", F418)</f>
        <v>57.1708</v>
      </c>
      <c r="K418">
        <f>_xll.ciqfunctions.udf.CIQ(A418, "IQ_LASTSALEPRICE", WORKDAY(F418,-1))</f>
        <v>18.91</v>
      </c>
      <c r="L418">
        <f>_xll.ciqfunctions.udf.CIQ(A418, "IQ_LASTSALEPRICE", F418)</f>
        <v>19.8</v>
      </c>
      <c r="M418">
        <f>_xll.ciqfunctions.udf.CIQ(A418, "IQ_LASTSALEPRICE", WORKDAY(F418,5))</f>
        <v>20.16</v>
      </c>
      <c r="N418">
        <f t="shared" si="12"/>
        <v>4.5991055030123441E-2</v>
      </c>
      <c r="O418">
        <f t="shared" si="13"/>
        <v>6.4009560532801657E-2</v>
      </c>
      <c r="P418">
        <f>LN(_xll.ciqfunctions.udf.CIQ("XBI", "IQ_LASTSALEPRICE", WORKDAY(F418,-1))/_xll.ciqfunctions.udf.CIQ("XBI", "IQ_LASTSALEPRICE", WORKDAY(F418,1)))</f>
        <v>6.7591682302096702E-3</v>
      </c>
      <c r="Q418">
        <f>LN(_xll.ciqfunctions.udf.CIQ("XBI", "IQ_LASTSALEPRICE", WORKDAY(F418,-1))/_xll.ciqfunctions.udf.CIQ("XBI", "IQ_LASTSALEPRICE", WORKDAY(F418,5)))</f>
        <v>2.4014177989313216E-2</v>
      </c>
      <c r="R418">
        <f>_xll.ciqfunctions.udf.CIQ(A418, "IQ_SHORT_INTEREST_PERCENT", F418)</f>
        <v>4.7498100000000001</v>
      </c>
      <c r="S418">
        <f>_xll.ciqfunctions.udf.CIQ(A418, "IQ_BETA_1YR_RSQ", F418)</f>
        <v>0.18804999999999999</v>
      </c>
      <c r="T418">
        <f>_xll.ciqfunctions.udf.CIQ(A418, "IQ_VALUE_TRADED", F418)</f>
        <v>8.3594399999999993</v>
      </c>
    </row>
    <row r="419" spans="1:20" x14ac:dyDescent="0.3">
      <c r="A419" t="s">
        <v>478</v>
      </c>
      <c r="B419">
        <v>71.040000000000006</v>
      </c>
      <c r="C419" t="s">
        <v>1317</v>
      </c>
      <c r="D419" t="s">
        <v>1318</v>
      </c>
      <c r="E419" t="s">
        <v>36</v>
      </c>
      <c r="F419" s="1">
        <v>45357</v>
      </c>
      <c r="G419" t="s">
        <v>1319</v>
      </c>
      <c r="I419">
        <f>_xll.ciqfunctions.udf.CIQ(A419, "IQ_MARKETCAP", F419)</f>
        <v>90480.610360000006</v>
      </c>
      <c r="J419">
        <f>_xll.ciqfunctions.udf.CIQ(A419, "IQ_PRICE_VOL_HIST_6MTH", F419)</f>
        <v>25.0199</v>
      </c>
      <c r="K419">
        <f>_xll.ciqfunctions.udf.CIQ(A419, "IQ_LASTSALEPRICE", WORKDAY(F419,-1))</f>
        <v>72.989999999999995</v>
      </c>
      <c r="L419">
        <f>_xll.ciqfunctions.udf.CIQ(A419, "IQ_LASTSALEPRICE", F419)</f>
        <v>72.63</v>
      </c>
      <c r="M419">
        <f>_xll.ciqfunctions.udf.CIQ(A419, "IQ_LASTSALEPRICE", WORKDAY(F419,5))</f>
        <v>75.94</v>
      </c>
      <c r="N419">
        <f t="shared" si="12"/>
        <v>-4.944385845464078E-3</v>
      </c>
      <c r="O419">
        <f t="shared" si="13"/>
        <v>3.9621109340115465E-2</v>
      </c>
      <c r="P419">
        <f>LN(_xll.ciqfunctions.udf.CIQ("XBI", "IQ_LASTSALEPRICE", WORKDAY(F419,-1))/_xll.ciqfunctions.udf.CIQ("XBI", "IQ_LASTSALEPRICE", WORKDAY(F419,1)))</f>
        <v>6.7591682302096702E-3</v>
      </c>
      <c r="Q419">
        <f>LN(_xll.ciqfunctions.udf.CIQ("XBI", "IQ_LASTSALEPRICE", WORKDAY(F419,-1))/_xll.ciqfunctions.udf.CIQ("XBI", "IQ_LASTSALEPRICE", WORKDAY(F419,5)))</f>
        <v>2.4014177989313216E-2</v>
      </c>
      <c r="R419">
        <f>_xll.ciqfunctions.udf.CIQ(A419, "IQ_SHORT_INTEREST_PERCENT", F419)</f>
        <v>1.59581</v>
      </c>
      <c r="S419">
        <f>_xll.ciqfunctions.udf.CIQ(A419, "IQ_BETA_1YR_RSQ", F419)</f>
        <v>7.9119999999999996E-2</v>
      </c>
      <c r="T419">
        <f>_xll.ciqfunctions.udf.CIQ(A419, "IQ_VALUE_TRADED", F419)</f>
        <v>448.15091999999999</v>
      </c>
    </row>
    <row r="420" spans="1:20" x14ac:dyDescent="0.3">
      <c r="A420" t="s">
        <v>57</v>
      </c>
      <c r="B420">
        <v>26.78</v>
      </c>
      <c r="C420" t="s">
        <v>61</v>
      </c>
      <c r="D420" t="s">
        <v>62</v>
      </c>
      <c r="E420" t="s">
        <v>17</v>
      </c>
      <c r="F420" s="1">
        <v>45357</v>
      </c>
      <c r="G420" t="s">
        <v>1320</v>
      </c>
      <c r="H420">
        <v>142</v>
      </c>
      <c r="I420">
        <f>_xll.ciqfunctions.udf.CIQ(A420, "IQ_MARKETCAP", F420)</f>
        <v>2194.8370599999998</v>
      </c>
      <c r="J420">
        <f>_xll.ciqfunctions.udf.CIQ(A420, "IQ_PRICE_VOL_HIST_6MTH", F420)</f>
        <v>95.714200000000005</v>
      </c>
      <c r="K420">
        <f>_xll.ciqfunctions.udf.CIQ(A420, "IQ_LASTSALEPRICE", WORKDAY(F420,-1))</f>
        <v>25.87</v>
      </c>
      <c r="L420">
        <f>_xll.ciqfunctions.udf.CIQ(A420, "IQ_LASTSALEPRICE", F420)</f>
        <v>26.78</v>
      </c>
      <c r="M420">
        <f>_xll.ciqfunctions.udf.CIQ(A420, "IQ_LASTSALEPRICE", WORKDAY(F420,5))</f>
        <v>27.77</v>
      </c>
      <c r="N420">
        <f t="shared" si="12"/>
        <v>3.4571344065088723E-2</v>
      </c>
      <c r="O420">
        <f t="shared" si="13"/>
        <v>7.0872305120770404E-2</v>
      </c>
      <c r="P420">
        <f>LN(_xll.ciqfunctions.udf.CIQ("XBI", "IQ_LASTSALEPRICE", WORKDAY(F420,-1))/_xll.ciqfunctions.udf.CIQ("XBI", "IQ_LASTSALEPRICE", WORKDAY(F420,1)))</f>
        <v>6.7591682302096702E-3</v>
      </c>
      <c r="Q420">
        <f>LN(_xll.ciqfunctions.udf.CIQ("XBI", "IQ_LASTSALEPRICE", WORKDAY(F420,-1))/_xll.ciqfunctions.udf.CIQ("XBI", "IQ_LASTSALEPRICE", WORKDAY(F420,5)))</f>
        <v>2.4014177989313216E-2</v>
      </c>
      <c r="R420">
        <f>_xll.ciqfunctions.udf.CIQ(A420, "IQ_SHORT_INTEREST_PERCENT", F420)</f>
        <v>8.8436599999999999</v>
      </c>
      <c r="S420">
        <f>_xll.ciqfunctions.udf.CIQ(A420, "IQ_BETA_1YR_RSQ", F420)</f>
        <v>6.8540000000000004E-2</v>
      </c>
      <c r="T420">
        <f>_xll.ciqfunctions.udf.CIQ(A420, "IQ_VALUE_TRADED", F420)</f>
        <v>30.818529999999999</v>
      </c>
    </row>
    <row r="421" spans="1:20" x14ac:dyDescent="0.3">
      <c r="A421" t="s">
        <v>203</v>
      </c>
      <c r="B421">
        <v>51.88</v>
      </c>
      <c r="C421" t="s">
        <v>1321</v>
      </c>
      <c r="D421" t="s">
        <v>1322</v>
      </c>
      <c r="E421" t="s">
        <v>160</v>
      </c>
      <c r="F421" s="1">
        <v>45358</v>
      </c>
      <c r="G421" t="s">
        <v>1323</v>
      </c>
      <c r="I421">
        <f>_xll.ciqfunctions.udf.CIQ(A421, "IQ_MARKETCAP", F421)</f>
        <v>107742.46494000001</v>
      </c>
      <c r="J421">
        <f>_xll.ciqfunctions.udf.CIQ(A421, "IQ_PRICE_VOL_HIST_6MTH", F421)</f>
        <v>21.498699999999999</v>
      </c>
      <c r="K421">
        <f>_xll.ciqfunctions.udf.CIQ(A421, "IQ_LASTSALEPRICE", WORKDAY(F421,-1))</f>
        <v>53.38</v>
      </c>
      <c r="L421">
        <f>_xll.ciqfunctions.udf.CIQ(A421, "IQ_LASTSALEPRICE", F421)</f>
        <v>53.28</v>
      </c>
      <c r="M421">
        <f>_xll.ciqfunctions.udf.CIQ(A421, "IQ_LASTSALEPRICE", WORKDAY(F421,5))</f>
        <v>52.49</v>
      </c>
      <c r="N421">
        <f t="shared" si="12"/>
        <v>-1.8751177442444145E-3</v>
      </c>
      <c r="O421">
        <f t="shared" si="13"/>
        <v>-1.6813468712169682E-2</v>
      </c>
      <c r="P421">
        <f>LN(_xll.ciqfunctions.udf.CIQ("XBI", "IQ_LASTSALEPRICE", WORKDAY(F421,-1))/_xll.ciqfunctions.udf.CIQ("XBI", "IQ_LASTSALEPRICE", WORKDAY(F421,1)))</f>
        <v>1.1754794514998668E-2</v>
      </c>
      <c r="Q421">
        <f>LN(_xll.ciqfunctions.udf.CIQ("XBI", "IQ_LASTSALEPRICE", WORKDAY(F421,-1))/_xll.ciqfunctions.udf.CIQ("XBI", "IQ_LASTSALEPRICE", WORKDAY(F421,5)))</f>
        <v>5.8298872616054993E-2</v>
      </c>
      <c r="R421">
        <f>_xll.ciqfunctions.udf.CIQ(A421, "IQ_SHORT_INTEREST_PERCENT", F421)</f>
        <v>1.5574300000000001</v>
      </c>
      <c r="S421">
        <f>_xll.ciqfunctions.udf.CIQ(A421, "IQ_BETA_1YR_RSQ", F421)</f>
        <v>0.12182999999999999</v>
      </c>
      <c r="T421">
        <f>_xll.ciqfunctions.udf.CIQ(A421, "IQ_VALUE_TRADED", F421)</f>
        <v>918.17754000000002</v>
      </c>
    </row>
    <row r="422" spans="1:20" x14ac:dyDescent="0.3">
      <c r="A422" t="s">
        <v>220</v>
      </c>
      <c r="B422">
        <v>9</v>
      </c>
      <c r="C422" t="s">
        <v>221</v>
      </c>
      <c r="D422" t="s">
        <v>1324</v>
      </c>
      <c r="E422" t="s">
        <v>197</v>
      </c>
      <c r="F422" s="1">
        <v>45358</v>
      </c>
      <c r="G422" t="s">
        <v>1325</v>
      </c>
      <c r="H422">
        <v>75</v>
      </c>
      <c r="I422">
        <f>_xll.ciqfunctions.udf.CIQ(A422, "IQ_MARKETCAP", F422)</f>
        <v>372.00876</v>
      </c>
      <c r="J422">
        <f>_xll.ciqfunctions.udf.CIQ(A422, "IQ_PRICE_VOL_HIST_6MTH", F422)</f>
        <v>94.805099999999996</v>
      </c>
      <c r="K422">
        <f>_xll.ciqfunctions.udf.CIQ(A422, "IQ_LASTSALEPRICE", WORKDAY(F422,-1))</f>
        <v>5.94</v>
      </c>
      <c r="L422">
        <f>_xll.ciqfunctions.udf.CIQ(A422, "IQ_LASTSALEPRICE", F422)</f>
        <v>9</v>
      </c>
      <c r="M422">
        <f>_xll.ciqfunctions.udf.CIQ(A422, "IQ_LASTSALEPRICE", WORKDAY(F422,5))</f>
        <v>8.14</v>
      </c>
      <c r="N422">
        <f t="shared" si="12"/>
        <v>0.41551544396166579</v>
      </c>
      <c r="O422">
        <f t="shared" si="13"/>
        <v>0.31508104663989545</v>
      </c>
      <c r="P422">
        <f>LN(_xll.ciqfunctions.udf.CIQ("XBI", "IQ_LASTSALEPRICE", WORKDAY(F422,-1))/_xll.ciqfunctions.udf.CIQ("XBI", "IQ_LASTSALEPRICE", WORKDAY(F422,1)))</f>
        <v>1.1754794514998668E-2</v>
      </c>
      <c r="Q422">
        <f>LN(_xll.ciqfunctions.udf.CIQ("XBI", "IQ_LASTSALEPRICE", WORKDAY(F422,-1))/_xll.ciqfunctions.udf.CIQ("XBI", "IQ_LASTSALEPRICE", WORKDAY(F422,5)))</f>
        <v>5.8298872616054993E-2</v>
      </c>
      <c r="R422">
        <f>_xll.ciqfunctions.udf.CIQ(A422, "IQ_SHORT_INTEREST_PERCENT", F422)</f>
        <v>8.2948699999999995</v>
      </c>
      <c r="S422">
        <f>_xll.ciqfunctions.udf.CIQ(A422, "IQ_BETA_1YR_RSQ", F422)</f>
        <v>0.22287000000000001</v>
      </c>
      <c r="T422">
        <f>_xll.ciqfunctions.udf.CIQ(A422, "IQ_VALUE_TRADED", F422)</f>
        <v>342.94968999999998</v>
      </c>
    </row>
    <row r="423" spans="1:20" x14ac:dyDescent="0.3">
      <c r="A423" t="s">
        <v>151</v>
      </c>
      <c r="B423">
        <v>2.0699999999999998</v>
      </c>
      <c r="C423" t="s">
        <v>1326</v>
      </c>
      <c r="D423" t="s">
        <v>1327</v>
      </c>
      <c r="E423" t="s">
        <v>22</v>
      </c>
      <c r="F423" s="1">
        <v>45358</v>
      </c>
      <c r="G423" t="s">
        <v>1328</v>
      </c>
      <c r="H423">
        <v>29</v>
      </c>
      <c r="I423">
        <f>_xll.ciqfunctions.udf.CIQ(A423, "IQ_MARKETCAP", F423)</f>
        <v>38.039870000000001</v>
      </c>
      <c r="J423">
        <f>_xll.ciqfunctions.udf.CIQ(A423, "IQ_PRICE_VOL_HIST_6MTH", F423)</f>
        <v>151.881</v>
      </c>
      <c r="K423">
        <f>_xll.ciqfunctions.udf.CIQ(A423, "IQ_LASTSALEPRICE", WORKDAY(F423,-1))</f>
        <v>2.2149999999999999</v>
      </c>
      <c r="L423">
        <f>_xll.ciqfunctions.udf.CIQ(A423, "IQ_LASTSALEPRICE", F423)</f>
        <v>2.0699999999999998</v>
      </c>
      <c r="M423">
        <f>_xll.ciqfunctions.udf.CIQ(A423, "IQ_LASTSALEPRICE", WORKDAY(F423,5))</f>
        <v>1.68</v>
      </c>
      <c r="N423">
        <f t="shared" si="12"/>
        <v>-6.7703796219821283E-2</v>
      </c>
      <c r="O423">
        <f t="shared" si="13"/>
        <v>-0.27645861008193134</v>
      </c>
      <c r="P423">
        <f>LN(_xll.ciqfunctions.udf.CIQ("XBI", "IQ_LASTSALEPRICE", WORKDAY(F423,-1))/_xll.ciqfunctions.udf.CIQ("XBI", "IQ_LASTSALEPRICE", WORKDAY(F423,1)))</f>
        <v>1.1754794514998668E-2</v>
      </c>
      <c r="Q423">
        <f>LN(_xll.ciqfunctions.udf.CIQ("XBI", "IQ_LASTSALEPRICE", WORKDAY(F423,-1))/_xll.ciqfunctions.udf.CIQ("XBI", "IQ_LASTSALEPRICE", WORKDAY(F423,5)))</f>
        <v>5.8298872616054993E-2</v>
      </c>
      <c r="R423">
        <f>_xll.ciqfunctions.udf.CIQ(A423, "IQ_SHORT_INTEREST_PERCENT", F423)</f>
        <v>8.9279399999999995</v>
      </c>
      <c r="S423">
        <f>_xll.ciqfunctions.udf.CIQ(A423, "IQ_BETA_1YR_RSQ", F423)</f>
        <v>9.8390000000000005E-2</v>
      </c>
      <c r="T423">
        <f>_xll.ciqfunctions.udf.CIQ(A423, "IQ_VALUE_TRADED", F423)</f>
        <v>0.60511999999999999</v>
      </c>
    </row>
    <row r="424" spans="1:20" x14ac:dyDescent="0.3">
      <c r="A424" t="s">
        <v>1329</v>
      </c>
      <c r="B424">
        <v>1.39</v>
      </c>
      <c r="C424" t="s">
        <v>1326</v>
      </c>
      <c r="D424" t="s">
        <v>1327</v>
      </c>
      <c r="E424" t="s">
        <v>22</v>
      </c>
      <c r="F424" s="1">
        <v>45358</v>
      </c>
      <c r="G424" t="s">
        <v>1328</v>
      </c>
      <c r="H424">
        <v>7</v>
      </c>
      <c r="I424">
        <f>_xll.ciqfunctions.udf.CIQ(A424, "IQ_MARKETCAP", F424)</f>
        <v>70.301130000000001</v>
      </c>
      <c r="J424">
        <f>_xll.ciqfunctions.udf.CIQ(A424, "IQ_PRICE_VOL_HIST_6MTH", F424)</f>
        <v>59.907800000000002</v>
      </c>
      <c r="K424">
        <f>_xll.ciqfunctions.udf.CIQ(A424, "IQ_LASTSALEPRICE", WORKDAY(F424,-1))</f>
        <v>66</v>
      </c>
      <c r="L424">
        <f>_xll.ciqfunctions.udf.CIQ(A424, "IQ_LASTSALEPRICE", F424)</f>
        <v>69.5</v>
      </c>
      <c r="M424">
        <f>_xll.ciqfunctions.udf.CIQ(A424, "IQ_LASTSALEPRICE", WORKDAY(F424,5))</f>
        <v>49.734999999999999</v>
      </c>
      <c r="N424">
        <f t="shared" si="12"/>
        <v>5.1672010544320857E-2</v>
      </c>
      <c r="O424">
        <f t="shared" si="13"/>
        <v>-0.28294583142204832</v>
      </c>
      <c r="P424">
        <f>LN(_xll.ciqfunctions.udf.CIQ("XBI", "IQ_LASTSALEPRICE", WORKDAY(F424,-1))/_xll.ciqfunctions.udf.CIQ("XBI", "IQ_LASTSALEPRICE", WORKDAY(F424,1)))</f>
        <v>1.1754794514998668E-2</v>
      </c>
      <c r="Q424">
        <f>LN(_xll.ciqfunctions.udf.CIQ("XBI", "IQ_LASTSALEPRICE", WORKDAY(F424,-1))/_xll.ciqfunctions.udf.CIQ("XBI", "IQ_LASTSALEPRICE", WORKDAY(F424,5)))</f>
        <v>5.8298872616054993E-2</v>
      </c>
      <c r="R424">
        <f>_xll.ciqfunctions.udf.CIQ(A424, "IQ_SHORT_INTEREST_PERCENT", F424)</f>
        <v>8.4379999999999997E-2</v>
      </c>
      <c r="S424">
        <f>_xll.ciqfunctions.udf.CIQ(A424, "IQ_BETA_1YR_RSQ", F424)</f>
        <v>0.11008999999999999</v>
      </c>
      <c r="T424">
        <f>_xll.ciqfunctions.udf.CIQ(A424, "IQ_VALUE_TRADED", F424)</f>
        <v>5.5413699999999997</v>
      </c>
    </row>
    <row r="425" spans="1:20" x14ac:dyDescent="0.3">
      <c r="A425" t="s">
        <v>146</v>
      </c>
      <c r="B425">
        <v>43.22</v>
      </c>
      <c r="C425" t="s">
        <v>1330</v>
      </c>
      <c r="D425" t="s">
        <v>1331</v>
      </c>
      <c r="E425" t="s">
        <v>36</v>
      </c>
      <c r="F425" s="1">
        <v>45358</v>
      </c>
      <c r="G425" t="s">
        <v>1332</v>
      </c>
      <c r="I425">
        <f>_xll.ciqfunctions.udf.CIQ(A425, "IQ_MARKETCAP", F425)</f>
        <v>69444.196320000003</v>
      </c>
      <c r="J425">
        <f>_xll.ciqfunctions.udf.CIQ(A425, "IQ_PRICE_VOL_HIST_6MTH", F425)</f>
        <v>18.0914</v>
      </c>
      <c r="K425">
        <f>_xll.ciqfunctions.udf.CIQ(A425, "IQ_LASTSALEPRICE", WORKDAY(F425,-1))</f>
        <v>16.731999999999999</v>
      </c>
      <c r="L425">
        <f>_xll.ciqfunctions.udf.CIQ(A425, "IQ_LASTSALEPRICE", F425)</f>
        <v>17.111999999999998</v>
      </c>
      <c r="M425">
        <f>_xll.ciqfunctions.udf.CIQ(A425, "IQ_LASTSALEPRICE", WORKDAY(F425,5))</f>
        <v>16.878</v>
      </c>
      <c r="N425">
        <f t="shared" si="12"/>
        <v>2.2456918200152418E-2</v>
      </c>
      <c r="O425">
        <f t="shared" si="13"/>
        <v>8.6879451558227495E-3</v>
      </c>
      <c r="P425">
        <f>LN(_xll.ciqfunctions.udf.CIQ("XBI", "IQ_LASTSALEPRICE", WORKDAY(F425,-1))/_xll.ciqfunctions.udf.CIQ("XBI", "IQ_LASTSALEPRICE", WORKDAY(F425,1)))</f>
        <v>1.1754794514998668E-2</v>
      </c>
      <c r="Q425">
        <f>LN(_xll.ciqfunctions.udf.CIQ("XBI", "IQ_LASTSALEPRICE", WORKDAY(F425,-1))/_xll.ciqfunctions.udf.CIQ("XBI", "IQ_LASTSALEPRICE", WORKDAY(F425,5)))</f>
        <v>5.8298872616054993E-2</v>
      </c>
      <c r="R425">
        <f>_xll.ciqfunctions.udf.CIQ(A425, "IQ_SHORT_INTEREST_PERCENT", F425)</f>
        <v>0</v>
      </c>
      <c r="S425">
        <f>_xll.ciqfunctions.udf.CIQ(A425, "IQ_BETA_1YR_RSQ", F425)</f>
        <v>1.0300000000000001E-3</v>
      </c>
      <c r="T425">
        <f>_xll.ciqfunctions.udf.CIQ(A425, "IQ_VALUE_TRADED", F425)</f>
        <v>174.20889</v>
      </c>
    </row>
    <row r="426" spans="1:20" x14ac:dyDescent="0.3">
      <c r="A426" t="s">
        <v>1333</v>
      </c>
      <c r="B426">
        <v>4.55</v>
      </c>
      <c r="C426" t="s">
        <v>1334</v>
      </c>
      <c r="D426" t="s">
        <v>1335</v>
      </c>
      <c r="E426" t="s">
        <v>76</v>
      </c>
      <c r="F426" s="1">
        <v>45358</v>
      </c>
      <c r="G426" t="s">
        <v>1336</v>
      </c>
      <c r="H426">
        <v>6</v>
      </c>
      <c r="I426">
        <f>_xll.ciqfunctions.udf.CIQ(A426, "IQ_MARKETCAP", F426)</f>
        <v>28.474789999999999</v>
      </c>
      <c r="J426">
        <f>_xll.ciqfunctions.udf.CIQ(A426, "IQ_PRICE_VOL_HIST_6MTH", F426)</f>
        <v>157.80709999999999</v>
      </c>
      <c r="K426">
        <f>_xll.ciqfunctions.udf.CIQ(A426, "IQ_LASTSALEPRICE", WORKDAY(F426,-1))</f>
        <v>1.6500999999999999</v>
      </c>
      <c r="L426">
        <f>_xll.ciqfunctions.udf.CIQ(A426, "IQ_LASTSALEPRICE", F426)</f>
        <v>4.55</v>
      </c>
      <c r="M426">
        <f>_xll.ciqfunctions.udf.CIQ(A426, "IQ_LASTSALEPRICE", WORKDAY(F426,5))</f>
        <v>2.82</v>
      </c>
      <c r="N426">
        <f t="shared" si="12"/>
        <v>1.0142913408262368</v>
      </c>
      <c r="O426">
        <f t="shared" si="13"/>
        <v>0.53590099281339998</v>
      </c>
      <c r="P426">
        <f>LN(_xll.ciqfunctions.udf.CIQ("XBI", "IQ_LASTSALEPRICE", WORKDAY(F426,-1))/_xll.ciqfunctions.udf.CIQ("XBI", "IQ_LASTSALEPRICE", WORKDAY(F426,1)))</f>
        <v>1.1754794514998668E-2</v>
      </c>
      <c r="Q426">
        <f>LN(_xll.ciqfunctions.udf.CIQ("XBI", "IQ_LASTSALEPRICE", WORKDAY(F426,-1))/_xll.ciqfunctions.udf.CIQ("XBI", "IQ_LASTSALEPRICE", WORKDAY(F426,5)))</f>
        <v>5.8298872616054993E-2</v>
      </c>
      <c r="R426">
        <f>_xll.ciqfunctions.udf.CIQ(A426, "IQ_SHORT_INTEREST_PERCENT", F426)</f>
        <v>0</v>
      </c>
      <c r="S426">
        <f>_xll.ciqfunctions.udf.CIQ(A426, "IQ_BETA_1YR_RSQ", F426)</f>
        <v>0</v>
      </c>
      <c r="T426">
        <f>_xll.ciqfunctions.udf.CIQ(A426, "IQ_VALUE_TRADED", F426)</f>
        <v>244.68915999999999</v>
      </c>
    </row>
    <row r="427" spans="1:20" x14ac:dyDescent="0.3">
      <c r="A427" t="s">
        <v>1337</v>
      </c>
      <c r="B427">
        <v>8.6999999999999993</v>
      </c>
      <c r="C427" t="s">
        <v>1338</v>
      </c>
      <c r="D427" t="s">
        <v>1339</v>
      </c>
      <c r="E427" t="s">
        <v>89</v>
      </c>
      <c r="F427" s="1">
        <v>45358</v>
      </c>
      <c r="G427" t="s">
        <v>1340</v>
      </c>
      <c r="H427">
        <v>32</v>
      </c>
      <c r="I427">
        <f>_xll.ciqfunctions.udf.CIQ(A427, "IQ_MARKETCAP", F427)</f>
        <v>257.60538000000003</v>
      </c>
      <c r="J427">
        <f>_xll.ciqfunctions.udf.CIQ(A427, "IQ_PRICE_VOL_HIST_6MTH", F427)</f>
        <v>0</v>
      </c>
      <c r="K427">
        <f>_xll.ciqfunctions.udf.CIQ(A427, "IQ_LASTSALEPRICE", WORKDAY(F427,-1))</f>
        <v>8.76</v>
      </c>
      <c r="L427">
        <f>_xll.ciqfunctions.udf.CIQ(A427, "IQ_LASTSALEPRICE", F427)</f>
        <v>8.6999999999999993</v>
      </c>
      <c r="M427">
        <f>_xll.ciqfunctions.udf.CIQ(A427, "IQ_LASTSALEPRICE", WORKDAY(F427,5))</f>
        <v>6.51</v>
      </c>
      <c r="N427">
        <f t="shared" si="12"/>
        <v>-6.8728792877620643E-3</v>
      </c>
      <c r="O427">
        <f t="shared" si="13"/>
        <v>-0.29685644872782224</v>
      </c>
      <c r="P427">
        <f>LN(_xll.ciqfunctions.udf.CIQ("XBI", "IQ_LASTSALEPRICE", WORKDAY(F427,-1))/_xll.ciqfunctions.udf.CIQ("XBI", "IQ_LASTSALEPRICE", WORKDAY(F427,1)))</f>
        <v>1.1754794514998668E-2</v>
      </c>
      <c r="Q427">
        <f>LN(_xll.ciqfunctions.udf.CIQ("XBI", "IQ_LASTSALEPRICE", WORKDAY(F427,-1))/_xll.ciqfunctions.udf.CIQ("XBI", "IQ_LASTSALEPRICE", WORKDAY(F427,5)))</f>
        <v>5.8298872616054993E-2</v>
      </c>
      <c r="R427">
        <f>_xll.ciqfunctions.udf.CIQ(A427, "IQ_SHORT_INTEREST_PERCENT", F427)</f>
        <v>1.001E-2</v>
      </c>
      <c r="S427">
        <f>_xll.ciqfunctions.udf.CIQ(A427, "IQ_BETA_1YR_RSQ", F427)</f>
        <v>0.86973</v>
      </c>
      <c r="T427">
        <f>_xll.ciqfunctions.udf.CIQ(A427, "IQ_VALUE_TRADED", F427)</f>
        <v>0.30181999999999998</v>
      </c>
    </row>
    <row r="428" spans="1:20" x14ac:dyDescent="0.3">
      <c r="A428" t="s">
        <v>1341</v>
      </c>
      <c r="B428">
        <v>6.6</v>
      </c>
      <c r="C428" t="s">
        <v>1342</v>
      </c>
      <c r="D428" t="s">
        <v>104</v>
      </c>
      <c r="E428" t="s">
        <v>22</v>
      </c>
      <c r="F428" s="1">
        <v>45358</v>
      </c>
      <c r="G428" t="s">
        <v>1343</v>
      </c>
      <c r="H428">
        <v>3</v>
      </c>
      <c r="I428">
        <f>_xll.ciqfunctions.udf.CIQ(A428, "IQ_MARKETCAP", F428)</f>
        <v>3.5164800000000001</v>
      </c>
      <c r="J428">
        <f>_xll.ciqfunctions.udf.CIQ(A428, "IQ_PRICE_VOL_HIST_6MTH", F428)</f>
        <v>91.068899999999999</v>
      </c>
      <c r="K428">
        <f>_xll.ciqfunctions.udf.CIQ(A428, "IQ_LASTSALEPRICE", WORKDAY(F428,-1))</f>
        <v>4736.0047400000003</v>
      </c>
      <c r="L428">
        <f>_xll.ciqfunctions.udf.CIQ(A428, "IQ_LASTSALEPRICE", F428)</f>
        <v>4884.0048800000004</v>
      </c>
      <c r="M428">
        <f>_xll.ciqfunctions.udf.CIQ(A428, "IQ_LASTSALEPRICE", WORKDAY(F428,5))</f>
        <v>3729.6037299999998</v>
      </c>
      <c r="N428">
        <f t="shared" si="12"/>
        <v>3.077165700315998E-2</v>
      </c>
      <c r="O428">
        <f t="shared" si="13"/>
        <v>-0.23889190901969282</v>
      </c>
      <c r="P428">
        <f>LN(_xll.ciqfunctions.udf.CIQ("XBI", "IQ_LASTSALEPRICE", WORKDAY(F428,-1))/_xll.ciqfunctions.udf.CIQ("XBI", "IQ_LASTSALEPRICE", WORKDAY(F428,1)))</f>
        <v>1.1754794514998668E-2</v>
      </c>
      <c r="Q428">
        <f>LN(_xll.ciqfunctions.udf.CIQ("XBI", "IQ_LASTSALEPRICE", WORKDAY(F428,-1))/_xll.ciqfunctions.udf.CIQ("XBI", "IQ_LASTSALEPRICE", WORKDAY(F428,5)))</f>
        <v>5.8298872616054993E-2</v>
      </c>
      <c r="R428">
        <f>_xll.ciqfunctions.udf.CIQ(A428, "IQ_SHORT_INTEREST_PERCENT", F428)</f>
        <v>8.3779999999999993E-2</v>
      </c>
      <c r="S428">
        <f>_xll.ciqfunctions.udf.CIQ(A428, "IQ_BETA_1YR_RSQ", F428)</f>
        <v>7.3830000000000007E-2</v>
      </c>
      <c r="T428">
        <f>_xll.ciqfunctions.udf.CIQ(A428, "IQ_VALUE_TRADED", F428)</f>
        <v>23.99023</v>
      </c>
    </row>
    <row r="429" spans="1:20" x14ac:dyDescent="0.3">
      <c r="A429" t="s">
        <v>64</v>
      </c>
      <c r="B429">
        <v>3.58</v>
      </c>
      <c r="C429" t="s">
        <v>1344</v>
      </c>
      <c r="D429" t="s">
        <v>1345</v>
      </c>
      <c r="E429" t="s">
        <v>76</v>
      </c>
      <c r="F429" s="1">
        <v>45359</v>
      </c>
      <c r="G429" t="s">
        <v>1346</v>
      </c>
      <c r="H429">
        <v>3</v>
      </c>
      <c r="I429">
        <f>_xll.ciqfunctions.udf.CIQ(A429, "IQ_MARKETCAP", F429)</f>
        <v>137.20940999999999</v>
      </c>
      <c r="J429">
        <f>_xll.ciqfunctions.udf.CIQ(A429, "IQ_PRICE_VOL_HIST_6MTH", F429)</f>
        <v>79.426900000000003</v>
      </c>
      <c r="K429">
        <f>_xll.ciqfunctions.udf.CIQ(A429, "IQ_LASTSALEPRICE", WORKDAY(F429,-1))</f>
        <v>41.5</v>
      </c>
      <c r="L429">
        <f>_xll.ciqfunctions.udf.CIQ(A429, "IQ_LASTSALEPRICE", F429)</f>
        <v>35.799999999999997</v>
      </c>
      <c r="M429">
        <f>_xll.ciqfunctions.udf.CIQ(A429, "IQ_LASTSALEPRICE", WORKDAY(F429,5))</f>
        <v>26.2</v>
      </c>
      <c r="N429">
        <f t="shared" si="12"/>
        <v>-0.14774553382999803</v>
      </c>
      <c r="O429">
        <f t="shared" si="13"/>
        <v>-0.45993401646960153</v>
      </c>
      <c r="P429">
        <f>LN(_xll.ciqfunctions.udf.CIQ("XBI", "IQ_LASTSALEPRICE", WORKDAY(F429,-1))/_xll.ciqfunctions.udf.CIQ("XBI", "IQ_LASTSALEPRICE", WORKDAY(F429,1)))</f>
        <v>2.003952143294295E-2</v>
      </c>
      <c r="Q429">
        <f>LN(_xll.ciqfunctions.udf.CIQ("XBI", "IQ_LASTSALEPRICE", WORKDAY(F429,-1))/_xll.ciqfunctions.udf.CIQ("XBI", "IQ_LASTSALEPRICE", WORKDAY(F429,5)))</f>
        <v>4.2176793818372714E-2</v>
      </c>
      <c r="R429">
        <f>_xll.ciqfunctions.udf.CIQ(A429, "IQ_SHORT_INTEREST_PERCENT", F429)</f>
        <v>1.6968099999999999</v>
      </c>
      <c r="S429">
        <f>_xll.ciqfunctions.udf.CIQ(A429, "IQ_BETA_1YR_RSQ", F429)</f>
        <v>3.1469999999999998E-2</v>
      </c>
      <c r="T429">
        <f>_xll.ciqfunctions.udf.CIQ(A429, "IQ_VALUE_TRADED", F429)</f>
        <v>6.6452999999999998</v>
      </c>
    </row>
    <row r="430" spans="1:20" x14ac:dyDescent="0.3">
      <c r="A430" t="s">
        <v>753</v>
      </c>
      <c r="B430">
        <v>3.36</v>
      </c>
      <c r="C430" t="s">
        <v>1347</v>
      </c>
      <c r="D430" t="s">
        <v>1348</v>
      </c>
      <c r="E430" t="s">
        <v>36</v>
      </c>
      <c r="F430" s="1">
        <v>45359</v>
      </c>
      <c r="G430" t="s">
        <v>1349</v>
      </c>
      <c r="H430">
        <v>89</v>
      </c>
      <c r="I430">
        <f>_xll.ciqfunctions.udf.CIQ(A430, "IQ_MARKETCAP", F430)</f>
        <v>227.74798999999999</v>
      </c>
      <c r="J430">
        <f>_xll.ciqfunctions.udf.CIQ(A430, "IQ_PRICE_VOL_HIST_6MTH", F430)</f>
        <v>256.53980000000001</v>
      </c>
      <c r="K430">
        <f>_xll.ciqfunctions.udf.CIQ(A430, "IQ_LASTSALEPRICE", WORKDAY(F430,-1))</f>
        <v>18.97</v>
      </c>
      <c r="L430">
        <f>_xll.ciqfunctions.udf.CIQ(A430, "IQ_LASTSALEPRICE", F430)</f>
        <v>3.36</v>
      </c>
      <c r="M430">
        <f>_xll.ciqfunctions.udf.CIQ(A430, "IQ_LASTSALEPRICE", WORKDAY(F430,5))</f>
        <v>3.24</v>
      </c>
      <c r="N430">
        <f t="shared" si="12"/>
        <v>-1.7309178099718099</v>
      </c>
      <c r="O430">
        <f t="shared" si="13"/>
        <v>-1.7672854541426846</v>
      </c>
      <c r="P430">
        <f>LN(_xll.ciqfunctions.udf.CIQ("XBI", "IQ_LASTSALEPRICE", WORKDAY(F430,-1))/_xll.ciqfunctions.udf.CIQ("XBI", "IQ_LASTSALEPRICE", WORKDAY(F430,1)))</f>
        <v>2.003952143294295E-2</v>
      </c>
      <c r="Q430">
        <f>LN(_xll.ciqfunctions.udf.CIQ("XBI", "IQ_LASTSALEPRICE", WORKDAY(F430,-1))/_xll.ciqfunctions.udf.CIQ("XBI", "IQ_LASTSALEPRICE", WORKDAY(F430,5)))</f>
        <v>4.2176793818372714E-2</v>
      </c>
      <c r="R430">
        <f>_xll.ciqfunctions.udf.CIQ(A430, "IQ_SHORT_INTEREST_PERCENT", F430)</f>
        <v>7.3462100000000001</v>
      </c>
      <c r="S430">
        <f>_xll.ciqfunctions.udf.CIQ(A430, "IQ_BETA_1YR_RSQ", F430)</f>
        <v>3.78E-2</v>
      </c>
      <c r="T430">
        <f>_xll.ciqfunctions.udf.CIQ(A430, "IQ_VALUE_TRADED", F430)</f>
        <v>206.52855</v>
      </c>
    </row>
    <row r="431" spans="1:20" x14ac:dyDescent="0.3">
      <c r="A431" t="s">
        <v>1350</v>
      </c>
      <c r="B431">
        <v>28.67</v>
      </c>
      <c r="C431" t="s">
        <v>1351</v>
      </c>
      <c r="D431" t="s">
        <v>1352</v>
      </c>
      <c r="E431" t="s">
        <v>22</v>
      </c>
      <c r="F431" s="1">
        <v>45359</v>
      </c>
      <c r="G431" t="s">
        <v>1353</v>
      </c>
      <c r="H431">
        <v>43</v>
      </c>
      <c r="I431">
        <f>_xll.ciqfunctions.udf.CIQ(A431, "IQ_MARKETCAP", F431)</f>
        <v>1221.7927500000001</v>
      </c>
      <c r="J431">
        <f>_xll.ciqfunctions.udf.CIQ(A431, "IQ_PRICE_VOL_HIST_6MTH", F431)</f>
        <v>0</v>
      </c>
      <c r="K431">
        <f>_xll.ciqfunctions.udf.CIQ(A431, "IQ_LASTSALEPRICE", WORKDAY(F431,-1))</f>
        <v>28.78</v>
      </c>
      <c r="L431">
        <f>_xll.ciqfunctions.udf.CIQ(A431, "IQ_LASTSALEPRICE", F431)</f>
        <v>28.67</v>
      </c>
      <c r="M431">
        <f>_xll.ciqfunctions.udf.CIQ(A431, "IQ_LASTSALEPRICE", WORKDAY(F431,5))</f>
        <v>29.71</v>
      </c>
      <c r="N431">
        <f t="shared" si="12"/>
        <v>-3.8294215639432163E-3</v>
      </c>
      <c r="O431">
        <f t="shared" si="13"/>
        <v>3.1802988015294409E-2</v>
      </c>
      <c r="P431">
        <f>LN(_xll.ciqfunctions.udf.CIQ("XBI", "IQ_LASTSALEPRICE", WORKDAY(F431,-1))/_xll.ciqfunctions.udf.CIQ("XBI", "IQ_LASTSALEPRICE", WORKDAY(F431,1)))</f>
        <v>2.003952143294295E-2</v>
      </c>
      <c r="Q431">
        <f>LN(_xll.ciqfunctions.udf.CIQ("XBI", "IQ_LASTSALEPRICE", WORKDAY(F431,-1))/_xll.ciqfunctions.udf.CIQ("XBI", "IQ_LASTSALEPRICE", WORKDAY(F431,5)))</f>
        <v>4.2176793818372714E-2</v>
      </c>
      <c r="R431">
        <f>_xll.ciqfunctions.udf.CIQ(A431, "IQ_SHORT_INTEREST_PERCENT", F431)</f>
        <v>1.36724</v>
      </c>
      <c r="S431">
        <f>_xll.ciqfunctions.udf.CIQ(A431, "IQ_BETA_1YR_RSQ", F431)</f>
        <v>0.45612999999999998</v>
      </c>
      <c r="T431">
        <f>_xll.ciqfunctions.udf.CIQ(A431, "IQ_VALUE_TRADED", F431)</f>
        <v>7.6461699999999997</v>
      </c>
    </row>
    <row r="432" spans="1:20" x14ac:dyDescent="0.3">
      <c r="A432" t="s">
        <v>216</v>
      </c>
      <c r="B432">
        <v>132.12</v>
      </c>
      <c r="C432" t="s">
        <v>1354</v>
      </c>
      <c r="D432" t="s">
        <v>1355</v>
      </c>
      <c r="E432" t="s">
        <v>160</v>
      </c>
      <c r="F432" s="1">
        <v>45359</v>
      </c>
      <c r="G432" t="s">
        <v>1356</v>
      </c>
      <c r="I432">
        <f>_xll.ciqfunctions.udf.CIQ(A432, "IQ_MARKETCAP", F432)</f>
        <v>4038684.4876700002</v>
      </c>
      <c r="J432">
        <f>_xll.ciqfunctions.udf.CIQ(A432, "IQ_PRICE_VOL_HIST_6MTH", F432)</f>
        <v>30.504899999999999</v>
      </c>
      <c r="K432">
        <f>_xll.ciqfunctions.udf.CIQ(A432, "IQ_LASTSALEPRICE", WORKDAY(F432,-1))</f>
        <v>135.91999999999999</v>
      </c>
      <c r="L432">
        <f>_xll.ciqfunctions.udf.CIQ(A432, "IQ_LASTSALEPRICE", F432)</f>
        <v>133.07</v>
      </c>
      <c r="M432">
        <f>_xll.ciqfunctions.udf.CIQ(A432, "IQ_LASTSALEPRICE", WORKDAY(F432,5))</f>
        <v>132.37</v>
      </c>
      <c r="N432">
        <f t="shared" si="12"/>
        <v>-2.1191171808025405E-2</v>
      </c>
      <c r="O432">
        <f t="shared" si="13"/>
        <v>-2.6465445637997031E-2</v>
      </c>
      <c r="P432">
        <f>LN(_xll.ciqfunctions.udf.CIQ("XBI", "IQ_LASTSALEPRICE", WORKDAY(F432,-1))/_xll.ciqfunctions.udf.CIQ("XBI", "IQ_LASTSALEPRICE", WORKDAY(F432,1)))</f>
        <v>2.003952143294295E-2</v>
      </c>
      <c r="Q432">
        <f>LN(_xll.ciqfunctions.udf.CIQ("XBI", "IQ_LASTSALEPRICE", WORKDAY(F432,-1))/_xll.ciqfunctions.udf.CIQ("XBI", "IQ_LASTSALEPRICE", WORKDAY(F432,5)))</f>
        <v>4.2176793818372714E-2</v>
      </c>
      <c r="R432">
        <f>_xll.ciqfunctions.udf.CIQ(A432, "IQ_SHORT_INTEREST_PERCENT", F432)</f>
        <v>0</v>
      </c>
      <c r="S432">
        <f>_xll.ciqfunctions.udf.CIQ(A432, "IQ_BETA_1YR_RSQ", F432)</f>
        <v>0</v>
      </c>
      <c r="T432">
        <f>_xll.ciqfunctions.udf.CIQ(A432, "IQ_VALUE_TRADED", F432)</f>
        <v>1698.6441400000001</v>
      </c>
    </row>
    <row r="433" spans="1:20" x14ac:dyDescent="0.3">
      <c r="A433" t="s">
        <v>1357</v>
      </c>
      <c r="B433">
        <v>4.37</v>
      </c>
      <c r="C433" t="s">
        <v>1358</v>
      </c>
      <c r="D433" t="s">
        <v>900</v>
      </c>
      <c r="E433" t="s">
        <v>22</v>
      </c>
      <c r="F433" s="1">
        <v>45359</v>
      </c>
      <c r="G433" t="s">
        <v>1359</v>
      </c>
      <c r="H433">
        <v>60</v>
      </c>
      <c r="I433">
        <f>_xll.ciqfunctions.udf.CIQ(A433, "IQ_MARKETCAP", F433)</f>
        <v>253.06872000000001</v>
      </c>
      <c r="J433">
        <f>_xll.ciqfunctions.udf.CIQ(A433, "IQ_PRICE_VOL_HIST_6MTH", F433)</f>
        <v>86.230599999999995</v>
      </c>
      <c r="K433">
        <f>_xll.ciqfunctions.udf.CIQ(A433, "IQ_LASTSALEPRICE", WORKDAY(F433,-1))</f>
        <v>4.37</v>
      </c>
      <c r="L433">
        <f>_xll.ciqfunctions.udf.CIQ(A433, "IQ_LASTSALEPRICE", F433)</f>
        <v>4.37</v>
      </c>
      <c r="M433">
        <f>_xll.ciqfunctions.udf.CIQ(A433, "IQ_LASTSALEPRICE", WORKDAY(F433,5))</f>
        <v>4.18</v>
      </c>
      <c r="N433">
        <f t="shared" si="12"/>
        <v>0</v>
      </c>
      <c r="O433">
        <f t="shared" si="13"/>
        <v>-4.4451762570833921E-2</v>
      </c>
      <c r="P433">
        <f>LN(_xll.ciqfunctions.udf.CIQ("XBI", "IQ_LASTSALEPRICE", WORKDAY(F433,-1))/_xll.ciqfunctions.udf.CIQ("XBI", "IQ_LASTSALEPRICE", WORKDAY(F433,1)))</f>
        <v>2.003952143294295E-2</v>
      </c>
      <c r="Q433">
        <f>LN(_xll.ciqfunctions.udf.CIQ("XBI", "IQ_LASTSALEPRICE", WORKDAY(F433,-1))/_xll.ciqfunctions.udf.CIQ("XBI", "IQ_LASTSALEPRICE", WORKDAY(F433,5)))</f>
        <v>4.2176793818372714E-2</v>
      </c>
      <c r="R433">
        <f>_xll.ciqfunctions.udf.CIQ(A433, "IQ_SHORT_INTEREST_PERCENT", F433)</f>
        <v>1.17377</v>
      </c>
      <c r="S433">
        <f>_xll.ciqfunctions.udf.CIQ(A433, "IQ_BETA_1YR_RSQ", F433)</f>
        <v>5.985E-2</v>
      </c>
      <c r="T433">
        <f>_xll.ciqfunctions.udf.CIQ(A433, "IQ_VALUE_TRADED", F433)</f>
        <v>1.48282</v>
      </c>
    </row>
    <row r="434" spans="1:20" x14ac:dyDescent="0.3">
      <c r="A434" t="s">
        <v>935</v>
      </c>
      <c r="B434">
        <v>5.27</v>
      </c>
      <c r="C434" t="s">
        <v>1360</v>
      </c>
      <c r="D434" t="s">
        <v>1213</v>
      </c>
      <c r="E434" t="s">
        <v>36</v>
      </c>
      <c r="F434" s="1">
        <v>45359</v>
      </c>
      <c r="G434" t="s">
        <v>1361</v>
      </c>
      <c r="H434">
        <v>306</v>
      </c>
      <c r="I434">
        <f>_xll.ciqfunctions.udf.CIQ(A434, "IQ_MARKETCAP", F434)</f>
        <v>1425.1039900000001</v>
      </c>
      <c r="J434">
        <f>_xll.ciqfunctions.udf.CIQ(A434, "IQ_PRICE_VOL_HIST_6MTH", F434)</f>
        <v>57.243600000000001</v>
      </c>
      <c r="K434">
        <f>_xll.ciqfunctions.udf.CIQ(A434, "IQ_LASTSALEPRICE", WORKDAY(F434,-1))</f>
        <v>5.15</v>
      </c>
      <c r="L434">
        <f>_xll.ciqfunctions.udf.CIQ(A434, "IQ_LASTSALEPRICE", F434)</f>
        <v>5.27</v>
      </c>
      <c r="M434">
        <f>_xll.ciqfunctions.udf.CIQ(A434, "IQ_LASTSALEPRICE", WORKDAY(F434,5))</f>
        <v>4.47</v>
      </c>
      <c r="N434">
        <f t="shared" si="12"/>
        <v>2.3033647877626129E-2</v>
      </c>
      <c r="O434">
        <f t="shared" si="13"/>
        <v>-0.14160830605016742</v>
      </c>
      <c r="P434">
        <f>LN(_xll.ciqfunctions.udf.CIQ("XBI", "IQ_LASTSALEPRICE", WORKDAY(F434,-1))/_xll.ciqfunctions.udf.CIQ("XBI", "IQ_LASTSALEPRICE", WORKDAY(F434,1)))</f>
        <v>2.003952143294295E-2</v>
      </c>
      <c r="Q434">
        <f>LN(_xll.ciqfunctions.udf.CIQ("XBI", "IQ_LASTSALEPRICE", WORKDAY(F434,-1))/_xll.ciqfunctions.udf.CIQ("XBI", "IQ_LASTSALEPRICE", WORKDAY(F434,5)))</f>
        <v>4.2176793818372714E-2</v>
      </c>
      <c r="R434">
        <f>_xll.ciqfunctions.udf.CIQ(A434, "IQ_SHORT_INTEREST_PERCENT", F434)</f>
        <v>12.81512</v>
      </c>
      <c r="S434">
        <f>_xll.ciqfunctions.udf.CIQ(A434, "IQ_BETA_1YR_RSQ", F434)</f>
        <v>2.1520000000000001E-2</v>
      </c>
      <c r="T434">
        <f>_xll.ciqfunctions.udf.CIQ(A434, "IQ_VALUE_TRADED", F434)</f>
        <v>27.057279999999999</v>
      </c>
    </row>
    <row r="435" spans="1:20" x14ac:dyDescent="0.3">
      <c r="A435" t="s">
        <v>1362</v>
      </c>
      <c r="B435">
        <v>0.49</v>
      </c>
      <c r="C435" t="s">
        <v>1363</v>
      </c>
      <c r="D435" t="s">
        <v>1364</v>
      </c>
      <c r="E435" t="s">
        <v>22</v>
      </c>
      <c r="F435" s="1">
        <v>45359</v>
      </c>
      <c r="G435" t="s">
        <v>1365</v>
      </c>
      <c r="H435">
        <v>111</v>
      </c>
      <c r="I435">
        <f>_xll.ciqfunctions.udf.CIQ(A435, "IQ_MARKETCAP", F435)</f>
        <v>48.849910000000001</v>
      </c>
      <c r="J435">
        <f>_xll.ciqfunctions.udf.CIQ(A435, "IQ_PRICE_VOL_HIST_6MTH", F435)</f>
        <v>57.436399999999999</v>
      </c>
      <c r="K435">
        <f>_xll.ciqfunctions.udf.CIQ(A435, "IQ_LASTSALEPRICE", WORKDAY(F435,-1))</f>
        <v>0.51870000000000005</v>
      </c>
      <c r="L435">
        <f>_xll.ciqfunctions.udf.CIQ(A435, "IQ_LASTSALEPRICE", F435)</f>
        <v>0.48699999999999999</v>
      </c>
      <c r="M435">
        <f>_xll.ciqfunctions.udf.CIQ(A435, "IQ_LASTSALEPRICE", WORKDAY(F435,5))</f>
        <v>0.49969999999999998</v>
      </c>
      <c r="N435">
        <f t="shared" si="12"/>
        <v>-6.3061558274764798E-2</v>
      </c>
      <c r="O435">
        <f t="shared" si="13"/>
        <v>-3.7317763007195276E-2</v>
      </c>
      <c r="P435">
        <f>LN(_xll.ciqfunctions.udf.CIQ("XBI", "IQ_LASTSALEPRICE", WORKDAY(F435,-1))/_xll.ciqfunctions.udf.CIQ("XBI", "IQ_LASTSALEPRICE", WORKDAY(F435,1)))</f>
        <v>2.003952143294295E-2</v>
      </c>
      <c r="Q435">
        <f>LN(_xll.ciqfunctions.udf.CIQ("XBI", "IQ_LASTSALEPRICE", WORKDAY(F435,-1))/_xll.ciqfunctions.udf.CIQ("XBI", "IQ_LASTSALEPRICE", WORKDAY(F435,5)))</f>
        <v>4.2176793818372714E-2</v>
      </c>
      <c r="R435">
        <f>_xll.ciqfunctions.udf.CIQ(A435, "IQ_SHORT_INTEREST_PERCENT", F435)</f>
        <v>0.30575999999999998</v>
      </c>
      <c r="S435">
        <f>_xll.ciqfunctions.udf.CIQ(A435, "IQ_BETA_1YR_RSQ", F435)</f>
        <v>1.9650000000000001E-2</v>
      </c>
      <c r="T435">
        <f>_xll.ciqfunctions.udf.CIQ(A435, "IQ_VALUE_TRADED", F435)</f>
        <v>3.9350000000000003E-2</v>
      </c>
    </row>
    <row r="436" spans="1:20" x14ac:dyDescent="0.3">
      <c r="A436" t="s">
        <v>331</v>
      </c>
      <c r="B436">
        <v>11.15</v>
      </c>
      <c r="C436" t="s">
        <v>1366</v>
      </c>
      <c r="D436" t="s">
        <v>1367</v>
      </c>
      <c r="E436" t="s">
        <v>36</v>
      </c>
      <c r="F436" s="1">
        <v>45360</v>
      </c>
      <c r="G436" t="s">
        <v>1368</v>
      </c>
      <c r="H436">
        <v>119</v>
      </c>
      <c r="I436">
        <f>_xll.ciqfunctions.udf.CIQ(A436, "IQ_MARKETCAP", F436)</f>
        <v>1281.9295300000001</v>
      </c>
      <c r="J436">
        <f>_xll.ciqfunctions.udf.CIQ(A436, "IQ_PRICE_VOL_HIST_6MTH", F436)</f>
        <v>109.4401</v>
      </c>
      <c r="K436">
        <f>_xll.ciqfunctions.udf.CIQ(A436, "IQ_LASTSALEPRICE", WORKDAY(F436,-1))</f>
        <v>11.15</v>
      </c>
      <c r="L436">
        <f>_xll.ciqfunctions.udf.CIQ(A436, "IQ_LASTSALEPRICE", F436)</f>
        <v>11.15</v>
      </c>
      <c r="M436">
        <f>_xll.ciqfunctions.udf.CIQ(A436, "IQ_LASTSALEPRICE", WORKDAY(F436,5))</f>
        <v>10.66</v>
      </c>
      <c r="N436">
        <f t="shared" si="12"/>
        <v>0</v>
      </c>
      <c r="O436">
        <f t="shared" si="13"/>
        <v>-4.4941079168429321E-2</v>
      </c>
      <c r="P436">
        <f>LN(_xll.ciqfunctions.udf.CIQ("XBI", "IQ_LASTSALEPRICE", WORKDAY(F436,-1))/_xll.ciqfunctions.udf.CIQ("XBI", "IQ_LASTSALEPRICE", WORKDAY(F436,1)))</f>
        <v>2.1657808425135035E-2</v>
      </c>
      <c r="Q436">
        <f>LN(_xll.ciqfunctions.udf.CIQ("XBI", "IQ_LASTSALEPRICE", WORKDAY(F436,-1))/_xll.ciqfunctions.udf.CIQ("XBI", "IQ_LASTSALEPRICE", WORKDAY(F436,5)))</f>
        <v>4.3795080810564831E-2</v>
      </c>
      <c r="R436">
        <f>_xll.ciqfunctions.udf.CIQ(A436, "IQ_SHORT_INTEREST_PERCENT", F436)</f>
        <v>14.736090000000001</v>
      </c>
      <c r="S436">
        <f>_xll.ciqfunctions.udf.CIQ(A436, "IQ_BETA_1YR_RSQ", F436)</f>
        <v>9.4070000000000001E-2</v>
      </c>
      <c r="T436">
        <f>_xll.ciqfunctions.udf.CIQ(A436, "IQ_VALUE_TRADED", F436)</f>
        <v>0</v>
      </c>
    </row>
    <row r="437" spans="1:20" x14ac:dyDescent="0.3">
      <c r="A437" t="s">
        <v>1369</v>
      </c>
      <c r="B437">
        <v>47.05</v>
      </c>
      <c r="C437" t="s">
        <v>1370</v>
      </c>
      <c r="D437" t="s">
        <v>1371</v>
      </c>
      <c r="E437" t="s">
        <v>197</v>
      </c>
      <c r="F437" s="1">
        <v>45361</v>
      </c>
      <c r="G437" t="s">
        <v>1372</v>
      </c>
      <c r="H437">
        <v>64</v>
      </c>
      <c r="I437">
        <f>_xll.ciqfunctions.udf.CIQ(A437, "IQ_MARKETCAP", F437)</f>
        <v>2867.7121900000002</v>
      </c>
      <c r="J437">
        <f>_xll.ciqfunctions.udf.CIQ(A437, "IQ_PRICE_VOL_HIST_6MTH", F437)</f>
        <v>82.388400000000004</v>
      </c>
      <c r="K437">
        <f>_xll.ciqfunctions.udf.CIQ(A437, "IQ_LASTSALEPRICE", WORKDAY(F437,-1))</f>
        <v>45.61</v>
      </c>
      <c r="L437">
        <f>_xll.ciqfunctions.udf.CIQ(A437, "IQ_LASTSALEPRICE", F437)</f>
        <v>45.61</v>
      </c>
      <c r="M437">
        <f>_xll.ciqfunctions.udf.CIQ(A437, "IQ_LASTSALEPRICE", WORKDAY(F437,5))</f>
        <v>47.25</v>
      </c>
      <c r="N437">
        <f t="shared" si="12"/>
        <v>0</v>
      </c>
      <c r="O437">
        <f t="shared" si="13"/>
        <v>3.5325663216142722E-2</v>
      </c>
      <c r="P437">
        <f>LN(_xll.ciqfunctions.udf.CIQ("XBI", "IQ_LASTSALEPRICE", WORKDAY(F437,-1))/_xll.ciqfunctions.udf.CIQ("XBI", "IQ_LASTSALEPRICE", WORKDAY(F437,1)))</f>
        <v>2.1657808425135035E-2</v>
      </c>
      <c r="Q437">
        <f>LN(_xll.ciqfunctions.udf.CIQ("XBI", "IQ_LASTSALEPRICE", WORKDAY(F437,-1))/_xll.ciqfunctions.udf.CIQ("XBI", "IQ_LASTSALEPRICE", WORKDAY(F437,5)))</f>
        <v>4.3795080810564831E-2</v>
      </c>
      <c r="R437">
        <f>_xll.ciqfunctions.udf.CIQ(A437, "IQ_SHORT_INTEREST_PERCENT", F437)</f>
        <v>10.51676</v>
      </c>
      <c r="S437">
        <f>_xll.ciqfunctions.udf.CIQ(A437, "IQ_BETA_1YR_RSQ", F437)</f>
        <v>3.1119999999999998E-2</v>
      </c>
      <c r="T437">
        <f>_xll.ciqfunctions.udf.CIQ(A437, "IQ_VALUE_TRADED", F437)</f>
        <v>0</v>
      </c>
    </row>
    <row r="438" spans="1:20" x14ac:dyDescent="0.3">
      <c r="A438" t="s">
        <v>331</v>
      </c>
      <c r="B438">
        <v>10.039999999999999</v>
      </c>
      <c r="C438" t="s">
        <v>1373</v>
      </c>
      <c r="D438" t="s">
        <v>1374</v>
      </c>
      <c r="E438" t="s">
        <v>36</v>
      </c>
      <c r="F438" s="1">
        <v>45361</v>
      </c>
      <c r="G438" t="s">
        <v>1375</v>
      </c>
      <c r="H438">
        <v>119</v>
      </c>
      <c r="I438">
        <f>_xll.ciqfunctions.udf.CIQ(A438, "IQ_MARKETCAP", F438)</f>
        <v>1281.9295300000001</v>
      </c>
      <c r="J438">
        <f>_xll.ciqfunctions.udf.CIQ(A438, "IQ_PRICE_VOL_HIST_6MTH", F438)</f>
        <v>109.4401</v>
      </c>
      <c r="K438">
        <f>_xll.ciqfunctions.udf.CIQ(A438, "IQ_LASTSALEPRICE", WORKDAY(F438,-1))</f>
        <v>11.15</v>
      </c>
      <c r="L438">
        <f>_xll.ciqfunctions.udf.CIQ(A438, "IQ_LASTSALEPRICE", F438)</f>
        <v>11.15</v>
      </c>
      <c r="M438">
        <f>_xll.ciqfunctions.udf.CIQ(A438, "IQ_LASTSALEPRICE", WORKDAY(F438,5))</f>
        <v>10.66</v>
      </c>
      <c r="N438">
        <f t="shared" si="12"/>
        <v>0</v>
      </c>
      <c r="O438">
        <f t="shared" si="13"/>
        <v>-4.4941079168429321E-2</v>
      </c>
      <c r="P438">
        <f>LN(_xll.ciqfunctions.udf.CIQ("XBI", "IQ_LASTSALEPRICE", WORKDAY(F438,-1))/_xll.ciqfunctions.udf.CIQ("XBI", "IQ_LASTSALEPRICE", WORKDAY(F438,1)))</f>
        <v>2.1657808425135035E-2</v>
      </c>
      <c r="Q438">
        <f>LN(_xll.ciqfunctions.udf.CIQ("XBI", "IQ_LASTSALEPRICE", WORKDAY(F438,-1))/_xll.ciqfunctions.udf.CIQ("XBI", "IQ_LASTSALEPRICE", WORKDAY(F438,5)))</f>
        <v>4.3795080810564831E-2</v>
      </c>
      <c r="R438">
        <f>_xll.ciqfunctions.udf.CIQ(A438, "IQ_SHORT_INTEREST_PERCENT", F438)</f>
        <v>14.736090000000001</v>
      </c>
      <c r="S438">
        <f>_xll.ciqfunctions.udf.CIQ(A438, "IQ_BETA_1YR_RSQ", F438)</f>
        <v>9.4070000000000001E-2</v>
      </c>
      <c r="T438">
        <f>_xll.ciqfunctions.udf.CIQ(A438, "IQ_VALUE_TRADED", F438)</f>
        <v>0</v>
      </c>
    </row>
    <row r="439" spans="1:20" x14ac:dyDescent="0.3">
      <c r="A439" t="s">
        <v>1376</v>
      </c>
      <c r="B439">
        <v>2.81</v>
      </c>
      <c r="C439" t="s">
        <v>1377</v>
      </c>
      <c r="D439" t="s">
        <v>1378</v>
      </c>
      <c r="E439" t="s">
        <v>154</v>
      </c>
      <c r="F439" s="1">
        <v>45362</v>
      </c>
      <c r="G439" t="s">
        <v>1379</v>
      </c>
      <c r="H439">
        <v>363</v>
      </c>
      <c r="I439">
        <f>_xll.ciqfunctions.udf.CIQ(A439, "IQ_MARKETCAP", F439)</f>
        <v>685.70938999999998</v>
      </c>
      <c r="J439">
        <f>_xll.ciqfunctions.udf.CIQ(A439, "IQ_PRICE_VOL_HIST_6MTH", F439)</f>
        <v>107.50320000000001</v>
      </c>
      <c r="K439">
        <f>_xll.ciqfunctions.udf.CIQ(A439, "IQ_LASTSALEPRICE", WORKDAY(F439,-1))</f>
        <v>2.17</v>
      </c>
      <c r="L439">
        <f>_xll.ciqfunctions.udf.CIQ(A439, "IQ_LASTSALEPRICE", F439)</f>
        <v>2.81</v>
      </c>
      <c r="M439">
        <f>_xll.ciqfunctions.udf.CIQ(A439, "IQ_LASTSALEPRICE", WORKDAY(F439,5))</f>
        <v>2.52</v>
      </c>
      <c r="N439">
        <f t="shared" si="12"/>
        <v>0.25845731579328624</v>
      </c>
      <c r="O439">
        <f t="shared" si="13"/>
        <v>0.14953173397096384</v>
      </c>
      <c r="P439">
        <f>LN(_xll.ciqfunctions.udf.CIQ("XBI", "IQ_LASTSALEPRICE", WORKDAY(F439,-1))/_xll.ciqfunctions.udf.CIQ("XBI", "IQ_LASTSALEPRICE", WORKDAY(F439,1)))</f>
        <v>2.8185314376913836E-2</v>
      </c>
      <c r="Q439">
        <f>LN(_xll.ciqfunctions.udf.CIQ("XBI", "IQ_LASTSALEPRICE", WORKDAY(F439,-1))/_xll.ciqfunctions.udf.CIQ("XBI", "IQ_LASTSALEPRICE", WORKDAY(F439,5)))</f>
        <v>6.2552957881121682E-2</v>
      </c>
      <c r="R439">
        <f>_xll.ciqfunctions.udf.CIQ(A439, "IQ_SHORT_INTEREST_PERCENT", F439)</f>
        <v>8.6325299999999991</v>
      </c>
      <c r="S439">
        <f>_xll.ciqfunctions.udf.CIQ(A439, "IQ_BETA_1YR_RSQ", F439)</f>
        <v>3.61E-2</v>
      </c>
      <c r="T439">
        <f>_xll.ciqfunctions.udf.CIQ(A439, "IQ_VALUE_TRADED", F439)</f>
        <v>82.883499999999998</v>
      </c>
    </row>
    <row r="440" spans="1:20" x14ac:dyDescent="0.3">
      <c r="A440" t="s">
        <v>1380</v>
      </c>
      <c r="B440">
        <v>273.41000000000003</v>
      </c>
      <c r="C440" t="s">
        <v>1381</v>
      </c>
      <c r="D440" t="s">
        <v>1382</v>
      </c>
      <c r="E440" t="s">
        <v>36</v>
      </c>
      <c r="F440" s="1">
        <v>45362</v>
      </c>
      <c r="G440" t="s">
        <v>1383</v>
      </c>
      <c r="H440">
        <v>538</v>
      </c>
      <c r="I440">
        <f>_xll.ciqfunctions.udf.CIQ(A440, "IQ_MARKETCAP", F440)</f>
        <v>147570.62857999999</v>
      </c>
      <c r="J440">
        <f>_xll.ciqfunctions.udf.CIQ(A440, "IQ_PRICE_VOL_HIST_6MTH", F440)</f>
        <v>22.751000000000001</v>
      </c>
      <c r="K440">
        <f>_xll.ciqfunctions.udf.CIQ(A440, "IQ_LASTSALEPRICE", WORKDAY(F440,-1))</f>
        <v>273.75</v>
      </c>
      <c r="L440">
        <f>_xll.ciqfunctions.udf.CIQ(A440, "IQ_LASTSALEPRICE", F440)</f>
        <v>275.36</v>
      </c>
      <c r="M440">
        <f>_xll.ciqfunctions.udf.CIQ(A440, "IQ_LASTSALEPRICE", WORKDAY(F440,5))</f>
        <v>270.89999999999998</v>
      </c>
      <c r="N440">
        <f t="shared" si="12"/>
        <v>5.8640513325188539E-3</v>
      </c>
      <c r="O440">
        <f t="shared" si="13"/>
        <v>-1.0465532039661263E-2</v>
      </c>
      <c r="P440">
        <f>LN(_xll.ciqfunctions.udf.CIQ("XBI", "IQ_LASTSALEPRICE", WORKDAY(F440,-1))/_xll.ciqfunctions.udf.CIQ("XBI", "IQ_LASTSALEPRICE", WORKDAY(F440,1)))</f>
        <v>2.8185314376913836E-2</v>
      </c>
      <c r="Q440">
        <f>LN(_xll.ciqfunctions.udf.CIQ("XBI", "IQ_LASTSALEPRICE", WORKDAY(F440,-1))/_xll.ciqfunctions.udf.CIQ("XBI", "IQ_LASTSALEPRICE", WORKDAY(F440,5)))</f>
        <v>6.2552957881121682E-2</v>
      </c>
      <c r="R440">
        <f>_xll.ciqfunctions.udf.CIQ(A440, "IQ_SHORT_INTEREST_PERCENT", F440)</f>
        <v>2.0559400000000001</v>
      </c>
      <c r="S440">
        <f>_xll.ciqfunctions.udf.CIQ(A440, "IQ_BETA_1YR_RSQ", F440)</f>
        <v>1.736E-2</v>
      </c>
      <c r="T440">
        <f>_xll.ciqfunctions.udf.CIQ(A440, "IQ_VALUE_TRADED", F440)</f>
        <v>509.72550999999999</v>
      </c>
    </row>
    <row r="441" spans="1:20" x14ac:dyDescent="0.3">
      <c r="A441" t="s">
        <v>13</v>
      </c>
      <c r="B441">
        <v>60.79</v>
      </c>
      <c r="C441" t="s">
        <v>231</v>
      </c>
      <c r="D441" t="s">
        <v>232</v>
      </c>
      <c r="E441" t="s">
        <v>76</v>
      </c>
      <c r="F441" s="1">
        <v>45362</v>
      </c>
      <c r="G441" t="s">
        <v>1384</v>
      </c>
      <c r="H441">
        <v>195</v>
      </c>
      <c r="I441">
        <f>_xll.ciqfunctions.udf.CIQ(A441, "IQ_MARKETCAP", F441)</f>
        <v>13648.94332</v>
      </c>
      <c r="J441">
        <f>_xll.ciqfunctions.udf.CIQ(A441, "IQ_PRICE_VOL_HIST_6MTH", F441)</f>
        <v>27.945</v>
      </c>
      <c r="K441">
        <f>_xll.ciqfunctions.udf.CIQ(A441, "IQ_LASTSALEPRICE", WORKDAY(F441,-1))</f>
        <v>60.02</v>
      </c>
      <c r="L441">
        <f>_xll.ciqfunctions.udf.CIQ(A441, "IQ_LASTSALEPRICE", F441)</f>
        <v>60.79</v>
      </c>
      <c r="M441">
        <f>_xll.ciqfunctions.udf.CIQ(A441, "IQ_LASTSALEPRICE", WORKDAY(F441,5))</f>
        <v>57.34</v>
      </c>
      <c r="N441">
        <f t="shared" si="12"/>
        <v>1.2747461748410073E-2</v>
      </c>
      <c r="O441">
        <f t="shared" si="13"/>
        <v>-4.5679379556997295E-2</v>
      </c>
      <c r="P441">
        <f>LN(_xll.ciqfunctions.udf.CIQ("XBI", "IQ_LASTSALEPRICE", WORKDAY(F441,-1))/_xll.ciqfunctions.udf.CIQ("XBI", "IQ_LASTSALEPRICE", WORKDAY(F441,1)))</f>
        <v>2.8185314376913836E-2</v>
      </c>
      <c r="Q441">
        <f>LN(_xll.ciqfunctions.udf.CIQ("XBI", "IQ_LASTSALEPRICE", WORKDAY(F441,-1))/_xll.ciqfunctions.udf.CIQ("XBI", "IQ_LASTSALEPRICE", WORKDAY(F441,5)))</f>
        <v>6.2552957881121682E-2</v>
      </c>
      <c r="R441">
        <f>_xll.ciqfunctions.udf.CIQ(A441, "IQ_SHORT_INTEREST_PERCENT", F441)</f>
        <v>3.4624700000000002</v>
      </c>
      <c r="S441">
        <f>_xll.ciqfunctions.udf.CIQ(A441, "IQ_BETA_1YR_RSQ", F441)</f>
        <v>0.16217999999999999</v>
      </c>
      <c r="T441">
        <f>_xll.ciqfunctions.udf.CIQ(A441, "IQ_VALUE_TRADED", F441)</f>
        <v>133.32158999999999</v>
      </c>
    </row>
    <row r="442" spans="1:20" x14ac:dyDescent="0.3">
      <c r="A442" t="s">
        <v>13</v>
      </c>
      <c r="B442">
        <v>60.79</v>
      </c>
      <c r="C442" t="s">
        <v>1385</v>
      </c>
      <c r="D442" t="s">
        <v>1386</v>
      </c>
      <c r="E442" t="s">
        <v>76</v>
      </c>
      <c r="F442" s="1">
        <v>45362</v>
      </c>
      <c r="G442" t="s">
        <v>1387</v>
      </c>
      <c r="H442">
        <v>195</v>
      </c>
      <c r="I442">
        <f>_xll.ciqfunctions.udf.CIQ(A442, "IQ_MARKETCAP", F442)</f>
        <v>13648.94332</v>
      </c>
      <c r="J442">
        <f>_xll.ciqfunctions.udf.CIQ(A442, "IQ_PRICE_VOL_HIST_6MTH", F442)</f>
        <v>27.945</v>
      </c>
      <c r="K442">
        <f>_xll.ciqfunctions.udf.CIQ(A442, "IQ_LASTSALEPRICE", WORKDAY(F442,-1))</f>
        <v>60.02</v>
      </c>
      <c r="L442">
        <f>_xll.ciqfunctions.udf.CIQ(A442, "IQ_LASTSALEPRICE", F442)</f>
        <v>60.79</v>
      </c>
      <c r="M442">
        <f>_xll.ciqfunctions.udf.CIQ(A442, "IQ_LASTSALEPRICE", WORKDAY(F442,5))</f>
        <v>57.34</v>
      </c>
      <c r="N442">
        <f t="shared" si="12"/>
        <v>1.2747461748410073E-2</v>
      </c>
      <c r="O442">
        <f t="shared" si="13"/>
        <v>-4.5679379556997295E-2</v>
      </c>
      <c r="P442">
        <f>LN(_xll.ciqfunctions.udf.CIQ("XBI", "IQ_LASTSALEPRICE", WORKDAY(F442,-1))/_xll.ciqfunctions.udf.CIQ("XBI", "IQ_LASTSALEPRICE", WORKDAY(F442,1)))</f>
        <v>2.8185314376913836E-2</v>
      </c>
      <c r="Q442">
        <f>LN(_xll.ciqfunctions.udf.CIQ("XBI", "IQ_LASTSALEPRICE", WORKDAY(F442,-1))/_xll.ciqfunctions.udf.CIQ("XBI", "IQ_LASTSALEPRICE", WORKDAY(F442,5)))</f>
        <v>6.2552957881121682E-2</v>
      </c>
      <c r="R442">
        <f>_xll.ciqfunctions.udf.CIQ(A442, "IQ_SHORT_INTEREST_PERCENT", F442)</f>
        <v>3.4624700000000002</v>
      </c>
      <c r="S442">
        <f>_xll.ciqfunctions.udf.CIQ(A442, "IQ_BETA_1YR_RSQ", F442)</f>
        <v>0.16217999999999999</v>
      </c>
      <c r="T442">
        <f>_xll.ciqfunctions.udf.CIQ(A442, "IQ_VALUE_TRADED", F442)</f>
        <v>133.32158999999999</v>
      </c>
    </row>
    <row r="443" spans="1:20" x14ac:dyDescent="0.3">
      <c r="A443" t="s">
        <v>1297</v>
      </c>
      <c r="B443">
        <v>13.04</v>
      </c>
      <c r="C443" t="s">
        <v>1388</v>
      </c>
      <c r="D443" t="s">
        <v>1389</v>
      </c>
      <c r="E443" t="s">
        <v>197</v>
      </c>
      <c r="F443" s="1">
        <v>45362</v>
      </c>
      <c r="G443" t="s">
        <v>1390</v>
      </c>
      <c r="H443">
        <v>2</v>
      </c>
      <c r="I443" t="str">
        <f>_xll.ciqfunctions.udf.CIQ(A443, "IQ_MARKETCAP", F443)</f>
        <v>(Invalid Identifier)</v>
      </c>
      <c r="J443" t="str">
        <f>_xll.ciqfunctions.udf.CIQ(A443, "IQ_PRICE_VOL_HIST_6MTH", F443)</f>
        <v>(Invalid Identifier)</v>
      </c>
      <c r="K443" t="str">
        <f>_xll.ciqfunctions.udf.CIQ(A443, "IQ_LASTSALEPRICE", WORKDAY(F443,-1))</f>
        <v>(Invalid Identifier)</v>
      </c>
      <c r="L443" t="str">
        <f>_xll.ciqfunctions.udf.CIQ(A443, "IQ_LASTSALEPRICE", F443)</f>
        <v>(Invalid Identifier)</v>
      </c>
      <c r="M443" t="str">
        <f>_xll.ciqfunctions.udf.CIQ(A443, "IQ_LASTSALEPRICE", WORKDAY(F443,5))</f>
        <v>(Invalid Identifier)</v>
      </c>
      <c r="N443" t="e">
        <f t="shared" si="12"/>
        <v>#VALUE!</v>
      </c>
      <c r="O443" t="e">
        <f t="shared" si="13"/>
        <v>#VALUE!</v>
      </c>
      <c r="P443">
        <f>LN(_xll.ciqfunctions.udf.CIQ("XBI", "IQ_LASTSALEPRICE", WORKDAY(F443,-1))/_xll.ciqfunctions.udf.CIQ("XBI", "IQ_LASTSALEPRICE", WORKDAY(F443,1)))</f>
        <v>2.8185314376913836E-2</v>
      </c>
      <c r="Q443">
        <f>LN(_xll.ciqfunctions.udf.CIQ("XBI", "IQ_LASTSALEPRICE", WORKDAY(F443,-1))/_xll.ciqfunctions.udf.CIQ("XBI", "IQ_LASTSALEPRICE", WORKDAY(F443,5)))</f>
        <v>6.2552957881121682E-2</v>
      </c>
      <c r="R443" t="str">
        <f>_xll.ciqfunctions.udf.CIQ(A443, "IQ_SHORT_INTEREST_PERCENT", F443)</f>
        <v>(Invalid Identifier)</v>
      </c>
      <c r="S443" t="str">
        <f>_xll.ciqfunctions.udf.CIQ(A443, "IQ_BETA_1YR_RSQ", F443)</f>
        <v>(Invalid Identifier)</v>
      </c>
      <c r="T443" t="str">
        <f>_xll.ciqfunctions.udf.CIQ(A443, "IQ_VALUE_TRADED", F443)</f>
        <v>(Invalid Identifier)</v>
      </c>
    </row>
    <row r="444" spans="1:20" x14ac:dyDescent="0.3">
      <c r="A444" t="s">
        <v>224</v>
      </c>
      <c r="B444">
        <v>14.13</v>
      </c>
      <c r="C444" t="s">
        <v>225</v>
      </c>
      <c r="D444" t="s">
        <v>226</v>
      </c>
      <c r="E444" t="s">
        <v>46</v>
      </c>
      <c r="F444" s="1">
        <v>45362</v>
      </c>
      <c r="G444" t="s">
        <v>1391</v>
      </c>
      <c r="H444">
        <v>76</v>
      </c>
      <c r="I444">
        <f>_xll.ciqfunctions.udf.CIQ(A444, "IQ_MARKETCAP", F444)</f>
        <v>690.87341000000004</v>
      </c>
      <c r="J444">
        <f>_xll.ciqfunctions.udf.CIQ(A444, "IQ_PRICE_VOL_HIST_6MTH", F444)</f>
        <v>85.708799999999997</v>
      </c>
      <c r="K444">
        <f>_xll.ciqfunctions.udf.CIQ(A444, "IQ_LASTSALEPRICE", WORKDAY(F444,-1))</f>
        <v>14.85</v>
      </c>
      <c r="L444">
        <f>_xll.ciqfunctions.udf.CIQ(A444, "IQ_LASTSALEPRICE", F444)</f>
        <v>14.13</v>
      </c>
      <c r="M444">
        <f>_xll.ciqfunctions.udf.CIQ(A444, "IQ_LASTSALEPRICE", WORKDAY(F444,5))</f>
        <v>12.84</v>
      </c>
      <c r="N444">
        <f t="shared" si="12"/>
        <v>-4.9699668552272529E-2</v>
      </c>
      <c r="O444">
        <f t="shared" si="13"/>
        <v>-0.1454345669868935</v>
      </c>
      <c r="P444">
        <f>LN(_xll.ciqfunctions.udf.CIQ("XBI", "IQ_LASTSALEPRICE", WORKDAY(F444,-1))/_xll.ciqfunctions.udf.CIQ("XBI", "IQ_LASTSALEPRICE", WORKDAY(F444,1)))</f>
        <v>2.8185314376913836E-2</v>
      </c>
      <c r="Q444">
        <f>LN(_xll.ciqfunctions.udf.CIQ("XBI", "IQ_LASTSALEPRICE", WORKDAY(F444,-1))/_xll.ciqfunctions.udf.CIQ("XBI", "IQ_LASTSALEPRICE", WORKDAY(F444,5)))</f>
        <v>6.2552957881121682E-2</v>
      </c>
      <c r="R444">
        <f>_xll.ciqfunctions.udf.CIQ(A444, "IQ_SHORT_INTEREST_PERCENT", F444)</f>
        <v>14.00249</v>
      </c>
      <c r="S444">
        <f>_xll.ciqfunctions.udf.CIQ(A444, "IQ_BETA_1YR_RSQ", F444)</f>
        <v>0.1782</v>
      </c>
      <c r="T444">
        <f>_xll.ciqfunctions.udf.CIQ(A444, "IQ_VALUE_TRADED", F444)</f>
        <v>12.81804</v>
      </c>
    </row>
    <row r="445" spans="1:20" x14ac:dyDescent="0.3">
      <c r="A445" t="s">
        <v>1392</v>
      </c>
      <c r="B445">
        <v>2.0699999999999998</v>
      </c>
      <c r="C445" t="s">
        <v>1393</v>
      </c>
      <c r="D445" t="s">
        <v>1394</v>
      </c>
      <c r="E445" t="s">
        <v>17</v>
      </c>
      <c r="F445" s="1">
        <v>45362</v>
      </c>
      <c r="G445" t="s">
        <v>1395</v>
      </c>
      <c r="H445">
        <v>6</v>
      </c>
      <c r="I445">
        <f>_xll.ciqfunctions.udf.CIQ(A445, "IQ_MARKETCAP", F445)</f>
        <v>6.3538899999999998</v>
      </c>
      <c r="J445">
        <f>_xll.ciqfunctions.udf.CIQ(A445, "IQ_PRICE_VOL_HIST_6MTH", F445)</f>
        <v>97.785499999999999</v>
      </c>
      <c r="K445">
        <f>_xll.ciqfunctions.udf.CIQ(A445, "IQ_LASTSALEPRICE", WORKDAY(F445,-1))</f>
        <v>14.8</v>
      </c>
      <c r="L445">
        <f>_xll.ciqfunctions.udf.CIQ(A445, "IQ_LASTSALEPRICE", F445)</f>
        <v>16.559999999999999</v>
      </c>
      <c r="M445">
        <f>_xll.ciqfunctions.udf.CIQ(A445, "IQ_LASTSALEPRICE", WORKDAY(F445,5))</f>
        <v>18.079999999999998</v>
      </c>
      <c r="N445">
        <f t="shared" si="12"/>
        <v>0.11236296818704417</v>
      </c>
      <c r="O445">
        <f t="shared" si="13"/>
        <v>0.20017917419396083</v>
      </c>
      <c r="P445">
        <f>LN(_xll.ciqfunctions.udf.CIQ("XBI", "IQ_LASTSALEPRICE", WORKDAY(F445,-1))/_xll.ciqfunctions.udf.CIQ("XBI", "IQ_LASTSALEPRICE", WORKDAY(F445,1)))</f>
        <v>2.8185314376913836E-2</v>
      </c>
      <c r="Q445">
        <f>LN(_xll.ciqfunctions.udf.CIQ("XBI", "IQ_LASTSALEPRICE", WORKDAY(F445,-1))/_xll.ciqfunctions.udf.CIQ("XBI", "IQ_LASTSALEPRICE", WORKDAY(F445,5)))</f>
        <v>6.2552957881121682E-2</v>
      </c>
      <c r="R445">
        <f>_xll.ciqfunctions.udf.CIQ(A445, "IQ_SHORT_INTEREST_PERCENT", F445)</f>
        <v>8.2773400000000006</v>
      </c>
      <c r="S445">
        <f>_xll.ciqfunctions.udf.CIQ(A445, "IQ_BETA_1YR_RSQ", F445)</f>
        <v>4.156E-2</v>
      </c>
      <c r="T445">
        <f>_xll.ciqfunctions.udf.CIQ(A445, "IQ_VALUE_TRADED", F445)</f>
        <v>6.5385999999999997</v>
      </c>
    </row>
    <row r="446" spans="1:20" x14ac:dyDescent="0.3">
      <c r="A446" t="s">
        <v>1396</v>
      </c>
      <c r="B446">
        <v>6.77</v>
      </c>
      <c r="C446" t="s">
        <v>1397</v>
      </c>
      <c r="D446" t="s">
        <v>104</v>
      </c>
      <c r="E446" t="s">
        <v>184</v>
      </c>
      <c r="F446" s="1">
        <v>45362</v>
      </c>
      <c r="G446" t="s">
        <v>1398</v>
      </c>
      <c r="H446">
        <v>5</v>
      </c>
      <c r="I446">
        <f>_xll.ciqfunctions.udf.CIQ(A446, "IQ_MARKETCAP", F446)</f>
        <v>25.297280000000001</v>
      </c>
      <c r="J446">
        <f>_xll.ciqfunctions.udf.CIQ(A446, "IQ_PRICE_VOL_HIST_6MTH", F446)</f>
        <v>96.621799999999993</v>
      </c>
      <c r="K446">
        <f>_xll.ciqfunctions.udf.CIQ(A446, "IQ_LASTSALEPRICE", WORKDAY(F446,-1))</f>
        <v>7.13</v>
      </c>
      <c r="L446">
        <f>_xll.ciqfunctions.udf.CIQ(A446, "IQ_LASTSALEPRICE", F446)</f>
        <v>6.77</v>
      </c>
      <c r="M446">
        <f>_xll.ciqfunctions.udf.CIQ(A446, "IQ_LASTSALEPRICE", WORKDAY(F446,5))</f>
        <v>6.55</v>
      </c>
      <c r="N446">
        <f t="shared" si="12"/>
        <v>-5.181014750202094E-2</v>
      </c>
      <c r="O446">
        <f t="shared" si="13"/>
        <v>-8.484618477904407E-2</v>
      </c>
      <c r="P446">
        <f>LN(_xll.ciqfunctions.udf.CIQ("XBI", "IQ_LASTSALEPRICE", WORKDAY(F446,-1))/_xll.ciqfunctions.udf.CIQ("XBI", "IQ_LASTSALEPRICE", WORKDAY(F446,1)))</f>
        <v>2.8185314376913836E-2</v>
      </c>
      <c r="Q446">
        <f>LN(_xll.ciqfunctions.udf.CIQ("XBI", "IQ_LASTSALEPRICE", WORKDAY(F446,-1))/_xll.ciqfunctions.udf.CIQ("XBI", "IQ_LASTSALEPRICE", WORKDAY(F446,5)))</f>
        <v>6.2552957881121682E-2</v>
      </c>
      <c r="R446">
        <f>_xll.ciqfunctions.udf.CIQ(A446, "IQ_SHORT_INTEREST_PERCENT", F446)</f>
        <v>1.8774200000000001</v>
      </c>
      <c r="S446">
        <f>_xll.ciqfunctions.udf.CIQ(A446, "IQ_BETA_1YR_RSQ", F446)</f>
        <v>4.5080000000000002E-2</v>
      </c>
      <c r="T446">
        <f>_xll.ciqfunctions.udf.CIQ(A446, "IQ_VALUE_TRADED", F446)</f>
        <v>7.8027600000000001</v>
      </c>
    </row>
    <row r="447" spans="1:20" x14ac:dyDescent="0.3">
      <c r="A447" t="s">
        <v>488</v>
      </c>
      <c r="B447">
        <v>733.16</v>
      </c>
      <c r="C447" t="s">
        <v>1399</v>
      </c>
      <c r="D447" t="s">
        <v>1400</v>
      </c>
      <c r="E447" t="s">
        <v>36</v>
      </c>
      <c r="F447" s="1">
        <v>45362</v>
      </c>
      <c r="G447" t="s">
        <v>1401</v>
      </c>
      <c r="H447">
        <v>946</v>
      </c>
      <c r="I447">
        <f>_xll.ciqfunctions.udf.CIQ(A447, "IQ_MARKETCAP", F447)</f>
        <v>661053.76861999999</v>
      </c>
      <c r="J447">
        <f>_xll.ciqfunctions.udf.CIQ(A447, "IQ_PRICE_VOL_HIST_6MTH", F447)</f>
        <v>29.172000000000001</v>
      </c>
      <c r="K447">
        <f>_xll.ciqfunctions.udf.CIQ(A447, "IQ_LASTSALEPRICE", WORKDAY(F447,-1))</f>
        <v>762.14</v>
      </c>
      <c r="L447">
        <f>_xll.ciqfunctions.udf.CIQ(A447, "IQ_LASTSALEPRICE", F447)</f>
        <v>734.37</v>
      </c>
      <c r="M447">
        <f>_xll.ciqfunctions.udf.CIQ(A447, "IQ_LASTSALEPRICE", WORKDAY(F447,5))</f>
        <v>762.66</v>
      </c>
      <c r="N447">
        <f t="shared" si="12"/>
        <v>-3.7117277046314998E-2</v>
      </c>
      <c r="O447">
        <f t="shared" si="13"/>
        <v>6.8205668961005765E-4</v>
      </c>
      <c r="P447">
        <f>LN(_xll.ciqfunctions.udf.CIQ("XBI", "IQ_LASTSALEPRICE", WORKDAY(F447,-1))/_xll.ciqfunctions.udf.CIQ("XBI", "IQ_LASTSALEPRICE", WORKDAY(F447,1)))</f>
        <v>2.8185314376913836E-2</v>
      </c>
      <c r="Q447">
        <f>LN(_xll.ciqfunctions.udf.CIQ("XBI", "IQ_LASTSALEPRICE", WORKDAY(F447,-1))/_xll.ciqfunctions.udf.CIQ("XBI", "IQ_LASTSALEPRICE", WORKDAY(F447,5)))</f>
        <v>6.2552957881121682E-2</v>
      </c>
      <c r="R447">
        <f>_xll.ciqfunctions.udf.CIQ(A447, "IQ_SHORT_INTEREST_PERCENT", F447)</f>
        <v>0.60248999999999997</v>
      </c>
      <c r="S447">
        <f>_xll.ciqfunctions.udf.CIQ(A447, "IQ_BETA_1YR_RSQ", F447)</f>
        <v>4.2300000000000003E-3</v>
      </c>
      <c r="T447">
        <f>_xll.ciqfunctions.udf.CIQ(A447, "IQ_VALUE_TRADED", F447)</f>
        <v>2914.6073099999999</v>
      </c>
    </row>
    <row r="448" spans="1:20" x14ac:dyDescent="0.3">
      <c r="A448" t="s">
        <v>1032</v>
      </c>
      <c r="B448">
        <v>8.0399999999999991</v>
      </c>
      <c r="C448" t="s">
        <v>1402</v>
      </c>
      <c r="D448" t="s">
        <v>1170</v>
      </c>
      <c r="E448" t="s">
        <v>22</v>
      </c>
      <c r="F448" s="1">
        <v>45362</v>
      </c>
      <c r="G448" t="s">
        <v>1403</v>
      </c>
      <c r="H448">
        <v>71</v>
      </c>
      <c r="I448">
        <f>_xll.ciqfunctions.udf.CIQ(A448, "IQ_MARKETCAP", F448)</f>
        <v>476.28246999999999</v>
      </c>
      <c r="J448">
        <f>_xll.ciqfunctions.udf.CIQ(A448, "IQ_PRICE_VOL_HIST_6MTH", F448)</f>
        <v>265.95069999999998</v>
      </c>
      <c r="K448">
        <f>_xll.ciqfunctions.udf.CIQ(A448, "IQ_LASTSALEPRICE", WORKDAY(F448,-1))</f>
        <v>9.92</v>
      </c>
      <c r="L448">
        <f>_xll.ciqfunctions.udf.CIQ(A448, "IQ_LASTSALEPRICE", F448)</f>
        <v>8.0399999999999991</v>
      </c>
      <c r="M448">
        <f>_xll.ciqfunctions.udf.CIQ(A448, "IQ_LASTSALEPRICE", WORKDAY(F448,5))</f>
        <v>7.98</v>
      </c>
      <c r="N448">
        <f t="shared" si="12"/>
        <v>-0.21012383810590649</v>
      </c>
      <c r="O448">
        <f t="shared" si="13"/>
        <v>-0.21761450983506403</v>
      </c>
      <c r="P448">
        <f>LN(_xll.ciqfunctions.udf.CIQ("XBI", "IQ_LASTSALEPRICE", WORKDAY(F448,-1))/_xll.ciqfunctions.udf.CIQ("XBI", "IQ_LASTSALEPRICE", WORKDAY(F448,1)))</f>
        <v>2.8185314376913836E-2</v>
      </c>
      <c r="Q448">
        <f>LN(_xll.ciqfunctions.udf.CIQ("XBI", "IQ_LASTSALEPRICE", WORKDAY(F448,-1))/_xll.ciqfunctions.udf.CIQ("XBI", "IQ_LASTSALEPRICE", WORKDAY(F448,5)))</f>
        <v>6.2552957881121682E-2</v>
      </c>
      <c r="R448">
        <f>_xll.ciqfunctions.udf.CIQ(A448, "IQ_SHORT_INTEREST_PERCENT", F448)</f>
        <v>15.517440000000001</v>
      </c>
      <c r="S448">
        <f>_xll.ciqfunctions.udf.CIQ(A448, "IQ_BETA_1YR_RSQ", F448)</f>
        <v>1.312E-2</v>
      </c>
      <c r="T448">
        <f>_xll.ciqfunctions.udf.CIQ(A448, "IQ_VALUE_TRADED", F448)</f>
        <v>62.196269999999998</v>
      </c>
    </row>
    <row r="449" spans="1:20" x14ac:dyDescent="0.3">
      <c r="A449" t="s">
        <v>1032</v>
      </c>
      <c r="B449">
        <v>8.0399999999999991</v>
      </c>
      <c r="C449" t="s">
        <v>1404</v>
      </c>
      <c r="D449" t="s">
        <v>1405</v>
      </c>
      <c r="E449" t="s">
        <v>76</v>
      </c>
      <c r="F449" s="1">
        <v>45362</v>
      </c>
      <c r="G449" t="s">
        <v>1406</v>
      </c>
      <c r="H449">
        <v>71</v>
      </c>
      <c r="I449">
        <f>_xll.ciqfunctions.udf.CIQ(A449, "IQ_MARKETCAP", F449)</f>
        <v>476.28246999999999</v>
      </c>
      <c r="J449">
        <f>_xll.ciqfunctions.udf.CIQ(A449, "IQ_PRICE_VOL_HIST_6MTH", F449)</f>
        <v>265.95069999999998</v>
      </c>
      <c r="K449">
        <f>_xll.ciqfunctions.udf.CIQ(A449, "IQ_LASTSALEPRICE", WORKDAY(F449,-1))</f>
        <v>9.92</v>
      </c>
      <c r="L449">
        <f>_xll.ciqfunctions.udf.CIQ(A449, "IQ_LASTSALEPRICE", F449)</f>
        <v>8.0399999999999991</v>
      </c>
      <c r="M449">
        <f>_xll.ciqfunctions.udf.CIQ(A449, "IQ_LASTSALEPRICE", WORKDAY(F449,5))</f>
        <v>7.98</v>
      </c>
      <c r="N449">
        <f t="shared" si="12"/>
        <v>-0.21012383810590649</v>
      </c>
      <c r="O449">
        <f t="shared" si="13"/>
        <v>-0.21761450983506403</v>
      </c>
      <c r="P449">
        <f>LN(_xll.ciqfunctions.udf.CIQ("XBI", "IQ_LASTSALEPRICE", WORKDAY(F449,-1))/_xll.ciqfunctions.udf.CIQ("XBI", "IQ_LASTSALEPRICE", WORKDAY(F449,1)))</f>
        <v>2.8185314376913836E-2</v>
      </c>
      <c r="Q449">
        <f>LN(_xll.ciqfunctions.udf.CIQ("XBI", "IQ_LASTSALEPRICE", WORKDAY(F449,-1))/_xll.ciqfunctions.udf.CIQ("XBI", "IQ_LASTSALEPRICE", WORKDAY(F449,5)))</f>
        <v>6.2552957881121682E-2</v>
      </c>
      <c r="R449">
        <f>_xll.ciqfunctions.udf.CIQ(A449, "IQ_SHORT_INTEREST_PERCENT", F449)</f>
        <v>15.517440000000001</v>
      </c>
      <c r="S449">
        <f>_xll.ciqfunctions.udf.CIQ(A449, "IQ_BETA_1YR_RSQ", F449)</f>
        <v>1.312E-2</v>
      </c>
      <c r="T449">
        <f>_xll.ciqfunctions.udf.CIQ(A449, "IQ_VALUE_TRADED", F449)</f>
        <v>62.196269999999998</v>
      </c>
    </row>
    <row r="450" spans="1:20" x14ac:dyDescent="0.3">
      <c r="A450" t="s">
        <v>1032</v>
      </c>
      <c r="B450">
        <v>8.0399999999999991</v>
      </c>
      <c r="C450" t="s">
        <v>1033</v>
      </c>
      <c r="D450" t="s">
        <v>188</v>
      </c>
      <c r="E450" t="s">
        <v>76</v>
      </c>
      <c r="F450" s="1">
        <v>45362</v>
      </c>
      <c r="G450" t="s">
        <v>1407</v>
      </c>
      <c r="H450">
        <v>71</v>
      </c>
      <c r="I450">
        <f>_xll.ciqfunctions.udf.CIQ(A450, "IQ_MARKETCAP", F450)</f>
        <v>476.28246999999999</v>
      </c>
      <c r="J450">
        <f>_xll.ciqfunctions.udf.CIQ(A450, "IQ_PRICE_VOL_HIST_6MTH", F450)</f>
        <v>265.95069999999998</v>
      </c>
      <c r="K450">
        <f>_xll.ciqfunctions.udf.CIQ(A450, "IQ_LASTSALEPRICE", WORKDAY(F450,-1))</f>
        <v>9.92</v>
      </c>
      <c r="L450">
        <f>_xll.ciqfunctions.udf.CIQ(A450, "IQ_LASTSALEPRICE", F450)</f>
        <v>8.0399999999999991</v>
      </c>
      <c r="M450">
        <f>_xll.ciqfunctions.udf.CIQ(A450, "IQ_LASTSALEPRICE", WORKDAY(F450,5))</f>
        <v>7.98</v>
      </c>
      <c r="N450">
        <f t="shared" si="12"/>
        <v>-0.21012383810590649</v>
      </c>
      <c r="O450">
        <f t="shared" si="13"/>
        <v>-0.21761450983506403</v>
      </c>
      <c r="P450">
        <f>LN(_xll.ciqfunctions.udf.CIQ("XBI", "IQ_LASTSALEPRICE", WORKDAY(F450,-1))/_xll.ciqfunctions.udf.CIQ("XBI", "IQ_LASTSALEPRICE", WORKDAY(F450,1)))</f>
        <v>2.8185314376913836E-2</v>
      </c>
      <c r="Q450">
        <f>LN(_xll.ciqfunctions.udf.CIQ("XBI", "IQ_LASTSALEPRICE", WORKDAY(F450,-1))/_xll.ciqfunctions.udf.CIQ("XBI", "IQ_LASTSALEPRICE", WORKDAY(F450,5)))</f>
        <v>6.2552957881121682E-2</v>
      </c>
      <c r="R450">
        <f>_xll.ciqfunctions.udf.CIQ(A450, "IQ_SHORT_INTEREST_PERCENT", F450)</f>
        <v>15.517440000000001</v>
      </c>
      <c r="S450">
        <f>_xll.ciqfunctions.udf.CIQ(A450, "IQ_BETA_1YR_RSQ", F450)</f>
        <v>1.312E-2</v>
      </c>
      <c r="T450">
        <f>_xll.ciqfunctions.udf.CIQ(A450, "IQ_VALUE_TRADED", F450)</f>
        <v>62.196269999999998</v>
      </c>
    </row>
    <row r="451" spans="1:20" x14ac:dyDescent="0.3">
      <c r="A451" t="s">
        <v>1408</v>
      </c>
      <c r="B451">
        <v>15.99</v>
      </c>
      <c r="C451" t="s">
        <v>1409</v>
      </c>
      <c r="D451" t="s">
        <v>1410</v>
      </c>
      <c r="E451" t="s">
        <v>36</v>
      </c>
      <c r="F451" s="1">
        <v>45362</v>
      </c>
      <c r="G451" t="s">
        <v>1411</v>
      </c>
      <c r="H451">
        <v>111</v>
      </c>
      <c r="I451">
        <f>_xll.ciqfunctions.udf.CIQ(A451, "IQ_MARKETCAP", F451)</f>
        <v>1712.42398</v>
      </c>
      <c r="J451">
        <f>_xll.ciqfunctions.udf.CIQ(A451, "IQ_PRICE_VOL_HIST_6MTH", F451)</f>
        <v>68.110699999999994</v>
      </c>
      <c r="K451">
        <f>_xll.ciqfunctions.udf.CIQ(A451, "IQ_LASTSALEPRICE", WORKDAY(F451,-1))</f>
        <v>16.54</v>
      </c>
      <c r="L451">
        <f>_xll.ciqfunctions.udf.CIQ(A451, "IQ_LASTSALEPRICE", F451)</f>
        <v>15.99</v>
      </c>
      <c r="M451">
        <f>_xll.ciqfunctions.udf.CIQ(A451, "IQ_LASTSALEPRICE", WORKDAY(F451,5))</f>
        <v>13.82</v>
      </c>
      <c r="N451">
        <f t="shared" ref="N451:N514" si="14">LN(L451/K451)</f>
        <v>-3.3818162749682322E-2</v>
      </c>
      <c r="O451">
        <f t="shared" ref="O451:O514" si="15">LN(M451/K451)</f>
        <v>-0.17966487125602135</v>
      </c>
      <c r="P451">
        <f>LN(_xll.ciqfunctions.udf.CIQ("XBI", "IQ_LASTSALEPRICE", WORKDAY(F451,-1))/_xll.ciqfunctions.udf.CIQ("XBI", "IQ_LASTSALEPRICE", WORKDAY(F451,1)))</f>
        <v>2.8185314376913836E-2</v>
      </c>
      <c r="Q451">
        <f>LN(_xll.ciqfunctions.udf.CIQ("XBI", "IQ_LASTSALEPRICE", WORKDAY(F451,-1))/_xll.ciqfunctions.udf.CIQ("XBI", "IQ_LASTSALEPRICE", WORKDAY(F451,5)))</f>
        <v>6.2552957881121682E-2</v>
      </c>
      <c r="R451">
        <f>_xll.ciqfunctions.udf.CIQ(A451, "IQ_SHORT_INTEREST_PERCENT", F451)</f>
        <v>5.2674000000000003</v>
      </c>
      <c r="S451">
        <f>_xll.ciqfunctions.udf.CIQ(A451, "IQ_BETA_1YR_RSQ", F451)</f>
        <v>5.0560000000000001E-2</v>
      </c>
      <c r="T451">
        <f>_xll.ciqfunctions.udf.CIQ(A451, "IQ_VALUE_TRADED", F451)</f>
        <v>18.106259999999999</v>
      </c>
    </row>
    <row r="452" spans="1:20" x14ac:dyDescent="0.3">
      <c r="A452" t="s">
        <v>1412</v>
      </c>
      <c r="B452">
        <v>7.99</v>
      </c>
      <c r="C452" t="s">
        <v>1413</v>
      </c>
      <c r="D452" t="s">
        <v>1414</v>
      </c>
      <c r="E452" t="s">
        <v>1415</v>
      </c>
      <c r="F452" s="1">
        <v>45362</v>
      </c>
      <c r="G452" t="s">
        <v>1416</v>
      </c>
      <c r="H452">
        <v>89</v>
      </c>
      <c r="I452">
        <f>_xll.ciqfunctions.udf.CIQ(A452, "IQ_MARKETCAP", F452)</f>
        <v>608.02689999999996</v>
      </c>
      <c r="J452">
        <f>_xll.ciqfunctions.udf.CIQ(A452, "IQ_PRICE_VOL_HIST_6MTH", F452)</f>
        <v>105.6802</v>
      </c>
      <c r="K452">
        <f>_xll.ciqfunctions.udf.CIQ(A452, "IQ_LASTSALEPRICE", WORKDAY(F452,-1))</f>
        <v>8.66</v>
      </c>
      <c r="L452">
        <f>_xll.ciqfunctions.udf.CIQ(A452, "IQ_LASTSALEPRICE", F452)</f>
        <v>7.99</v>
      </c>
      <c r="M452">
        <f>_xll.ciqfunctions.udf.CIQ(A452, "IQ_LASTSALEPRICE", WORKDAY(F452,5))</f>
        <v>7.18</v>
      </c>
      <c r="N452">
        <f t="shared" si="14"/>
        <v>-8.0523962796160448E-2</v>
      </c>
      <c r="O452">
        <f t="shared" si="15"/>
        <v>-0.18741533951421102</v>
      </c>
      <c r="P452">
        <f>LN(_xll.ciqfunctions.udf.CIQ("XBI", "IQ_LASTSALEPRICE", WORKDAY(F452,-1))/_xll.ciqfunctions.udf.CIQ("XBI", "IQ_LASTSALEPRICE", WORKDAY(F452,1)))</f>
        <v>2.8185314376913836E-2</v>
      </c>
      <c r="Q452">
        <f>LN(_xll.ciqfunctions.udf.CIQ("XBI", "IQ_LASTSALEPRICE", WORKDAY(F452,-1))/_xll.ciqfunctions.udf.CIQ("XBI", "IQ_LASTSALEPRICE", WORKDAY(F452,5)))</f>
        <v>6.2552957881121682E-2</v>
      </c>
      <c r="R452">
        <f>_xll.ciqfunctions.udf.CIQ(A452, "IQ_SHORT_INTEREST_PERCENT", F452)</f>
        <v>13.483700000000001</v>
      </c>
      <c r="S452">
        <f>_xll.ciqfunctions.udf.CIQ(A452, "IQ_BETA_1YR_RSQ", F452)</f>
        <v>0.14398</v>
      </c>
      <c r="T452">
        <f>_xll.ciqfunctions.udf.CIQ(A452, "IQ_VALUE_TRADED", F452)</f>
        <v>8.94008</v>
      </c>
    </row>
    <row r="453" spans="1:20" x14ac:dyDescent="0.3">
      <c r="A453" t="s">
        <v>162</v>
      </c>
      <c r="B453">
        <v>72.25</v>
      </c>
      <c r="C453" t="s">
        <v>1413</v>
      </c>
      <c r="D453" t="s">
        <v>1414</v>
      </c>
      <c r="E453" t="s">
        <v>1415</v>
      </c>
      <c r="F453" s="1">
        <v>45362</v>
      </c>
      <c r="G453" t="s">
        <v>1416</v>
      </c>
      <c r="H453">
        <v>19</v>
      </c>
      <c r="I453">
        <f>_xll.ciqfunctions.udf.CIQ(A453, "IQ_MARKETCAP", F453)</f>
        <v>1279.2069899999999</v>
      </c>
      <c r="J453">
        <f>_xll.ciqfunctions.udf.CIQ(A453, "IQ_PRICE_VOL_HIST_6MTH", F453)</f>
        <v>42.447299999999998</v>
      </c>
      <c r="K453">
        <f>_xll.ciqfunctions.udf.CIQ(A453, "IQ_LASTSALEPRICE", WORKDAY(F453,-1))</f>
        <v>73.77</v>
      </c>
      <c r="L453">
        <f>_xll.ciqfunctions.udf.CIQ(A453, "IQ_LASTSALEPRICE", F453)</f>
        <v>72.25</v>
      </c>
      <c r="M453">
        <f>_xll.ciqfunctions.udf.CIQ(A453, "IQ_LASTSALEPRICE", WORKDAY(F453,5))</f>
        <v>72.14</v>
      </c>
      <c r="N453">
        <f t="shared" si="14"/>
        <v>-2.0819817903669321E-2</v>
      </c>
      <c r="O453">
        <f t="shared" si="15"/>
        <v>-2.2343469420817868E-2</v>
      </c>
      <c r="P453">
        <f>LN(_xll.ciqfunctions.udf.CIQ("XBI", "IQ_LASTSALEPRICE", WORKDAY(F453,-1))/_xll.ciqfunctions.udf.CIQ("XBI", "IQ_LASTSALEPRICE", WORKDAY(F453,1)))</f>
        <v>2.8185314376913836E-2</v>
      </c>
      <c r="Q453">
        <f>LN(_xll.ciqfunctions.udf.CIQ("XBI", "IQ_LASTSALEPRICE", WORKDAY(F453,-1))/_xll.ciqfunctions.udf.CIQ("XBI", "IQ_LASTSALEPRICE", WORKDAY(F453,5)))</f>
        <v>6.2552957881121682E-2</v>
      </c>
      <c r="R453">
        <f>_xll.ciqfunctions.udf.CIQ(A453, "IQ_SHORT_INTEREST_PERCENT", F453)</f>
        <v>4.30741</v>
      </c>
      <c r="S453">
        <f>_xll.ciqfunctions.udf.CIQ(A453, "IQ_BETA_1YR_RSQ", F453)</f>
        <v>0.38777</v>
      </c>
      <c r="T453">
        <f>_xll.ciqfunctions.udf.CIQ(A453, "IQ_VALUE_TRADED", F453)</f>
        <v>8.4060000000000006</v>
      </c>
    </row>
    <row r="454" spans="1:20" x14ac:dyDescent="0.3">
      <c r="A454" t="s">
        <v>989</v>
      </c>
      <c r="B454">
        <v>159.91999999999999</v>
      </c>
      <c r="C454" t="s">
        <v>1417</v>
      </c>
      <c r="D454" t="s">
        <v>1367</v>
      </c>
      <c r="E454" t="s">
        <v>197</v>
      </c>
      <c r="F454" s="1">
        <v>45362</v>
      </c>
      <c r="G454" t="s">
        <v>1418</v>
      </c>
      <c r="I454">
        <f>_xll.ciqfunctions.udf.CIQ(A454, "IQ_MARKETCAP", F454)</f>
        <v>388365.54016999999</v>
      </c>
      <c r="J454">
        <f>_xll.ciqfunctions.udf.CIQ(A454, "IQ_PRICE_VOL_HIST_6MTH", F454)</f>
        <v>13.0223</v>
      </c>
      <c r="K454">
        <f>_xll.ciqfunctions.udf.CIQ(A454, "IQ_LASTSALEPRICE", WORKDAY(F454,-1))</f>
        <v>159.52000000000001</v>
      </c>
      <c r="L454">
        <f>_xll.ciqfunctions.udf.CIQ(A454, "IQ_LASTSALEPRICE", F454)</f>
        <v>161.22999999999999</v>
      </c>
      <c r="M454">
        <f>_xll.ciqfunctions.udf.CIQ(A454, "IQ_LASTSALEPRICE", WORKDAY(F454,5))</f>
        <v>156.76</v>
      </c>
      <c r="N454">
        <f t="shared" si="14"/>
        <v>1.0662610762120146E-2</v>
      </c>
      <c r="O454">
        <f t="shared" si="15"/>
        <v>-1.7453332882097661E-2</v>
      </c>
      <c r="P454">
        <f>LN(_xll.ciqfunctions.udf.CIQ("XBI", "IQ_LASTSALEPRICE", WORKDAY(F454,-1))/_xll.ciqfunctions.udf.CIQ("XBI", "IQ_LASTSALEPRICE", WORKDAY(F454,1)))</f>
        <v>2.8185314376913836E-2</v>
      </c>
      <c r="Q454">
        <f>LN(_xll.ciqfunctions.udf.CIQ("XBI", "IQ_LASTSALEPRICE", WORKDAY(F454,-1))/_xll.ciqfunctions.udf.CIQ("XBI", "IQ_LASTSALEPRICE", WORKDAY(F454,5)))</f>
        <v>6.2552957881121682E-2</v>
      </c>
      <c r="R454">
        <f>_xll.ciqfunctions.udf.CIQ(A454, "IQ_SHORT_INTEREST_PERCENT", F454)</f>
        <v>0.61650000000000005</v>
      </c>
      <c r="S454">
        <f>_xll.ciqfunctions.udf.CIQ(A454, "IQ_BETA_1YR_RSQ", F454)</f>
        <v>0.11902</v>
      </c>
      <c r="T454">
        <f>_xll.ciqfunctions.udf.CIQ(A454, "IQ_VALUE_TRADED", F454)</f>
        <v>745.01577999999995</v>
      </c>
    </row>
    <row r="455" spans="1:20" x14ac:dyDescent="0.3">
      <c r="A455" t="s">
        <v>1419</v>
      </c>
      <c r="B455">
        <v>30.12</v>
      </c>
      <c r="C455" t="s">
        <v>1417</v>
      </c>
      <c r="D455" t="s">
        <v>1367</v>
      </c>
      <c r="E455" t="s">
        <v>197</v>
      </c>
      <c r="F455" s="1">
        <v>45362</v>
      </c>
      <c r="G455" t="s">
        <v>1418</v>
      </c>
      <c r="H455">
        <v>62</v>
      </c>
      <c r="I455">
        <f>_xll.ciqfunctions.udf.CIQ(A455, "IQ_MARKETCAP", F455)</f>
        <v>1755.2429400000001</v>
      </c>
      <c r="J455">
        <f>_xll.ciqfunctions.udf.CIQ(A455, "IQ_PRICE_VOL_HIST_6MTH", F455)</f>
        <v>52.340400000000002</v>
      </c>
      <c r="K455">
        <f>_xll.ciqfunctions.udf.CIQ(A455, "IQ_LASTSALEPRICE", WORKDAY(F455,-1))</f>
        <v>30.32</v>
      </c>
      <c r="L455">
        <f>_xll.ciqfunctions.udf.CIQ(A455, "IQ_LASTSALEPRICE", F455)</f>
        <v>30.12</v>
      </c>
      <c r="M455">
        <f>_xll.ciqfunctions.udf.CIQ(A455, "IQ_LASTSALEPRICE", WORKDAY(F455,5))</f>
        <v>28.46</v>
      </c>
      <c r="N455">
        <f t="shared" si="14"/>
        <v>-6.6181578424780053E-3</v>
      </c>
      <c r="O455">
        <f t="shared" si="15"/>
        <v>-6.3307968112464544E-2</v>
      </c>
      <c r="P455">
        <f>LN(_xll.ciqfunctions.udf.CIQ("XBI", "IQ_LASTSALEPRICE", WORKDAY(F455,-1))/_xll.ciqfunctions.udf.CIQ("XBI", "IQ_LASTSALEPRICE", WORKDAY(F455,1)))</f>
        <v>2.8185314376913836E-2</v>
      </c>
      <c r="Q455">
        <f>LN(_xll.ciqfunctions.udf.CIQ("XBI", "IQ_LASTSALEPRICE", WORKDAY(F455,-1))/_xll.ciqfunctions.udf.CIQ("XBI", "IQ_LASTSALEPRICE", WORKDAY(F455,5)))</f>
        <v>6.2552957881121682E-2</v>
      </c>
      <c r="R455">
        <f>_xll.ciqfunctions.udf.CIQ(A455, "IQ_SHORT_INTEREST_PERCENT", F455)</f>
        <v>5.0376099999999999</v>
      </c>
      <c r="S455">
        <f>_xll.ciqfunctions.udf.CIQ(A455, "IQ_BETA_1YR_RSQ", F455)</f>
        <v>9.3280000000000002E-2</v>
      </c>
      <c r="T455">
        <f>_xll.ciqfunctions.udf.CIQ(A455, "IQ_VALUE_TRADED", F455)</f>
        <v>17.568639999999998</v>
      </c>
    </row>
    <row r="456" spans="1:20" x14ac:dyDescent="0.3">
      <c r="A456" t="s">
        <v>989</v>
      </c>
      <c r="B456">
        <v>159.91999999999999</v>
      </c>
      <c r="C456" t="s">
        <v>1417</v>
      </c>
      <c r="D456" t="s">
        <v>1367</v>
      </c>
      <c r="E456" t="s">
        <v>197</v>
      </c>
      <c r="F456" s="1">
        <v>45362</v>
      </c>
      <c r="G456" t="s">
        <v>1420</v>
      </c>
      <c r="I456">
        <f>_xll.ciqfunctions.udf.CIQ(A456, "IQ_MARKETCAP", F456)</f>
        <v>388365.54016999999</v>
      </c>
      <c r="J456">
        <f>_xll.ciqfunctions.udf.CIQ(A456, "IQ_PRICE_VOL_HIST_6MTH", F456)</f>
        <v>13.0223</v>
      </c>
      <c r="K456">
        <f>_xll.ciqfunctions.udf.CIQ(A456, "IQ_LASTSALEPRICE", WORKDAY(F456,-1))</f>
        <v>159.52000000000001</v>
      </c>
      <c r="L456">
        <f>_xll.ciqfunctions.udf.CIQ(A456, "IQ_LASTSALEPRICE", F456)</f>
        <v>161.22999999999999</v>
      </c>
      <c r="M456">
        <f>_xll.ciqfunctions.udf.CIQ(A456, "IQ_LASTSALEPRICE", WORKDAY(F456,5))</f>
        <v>156.76</v>
      </c>
      <c r="N456">
        <f t="shared" si="14"/>
        <v>1.0662610762120146E-2</v>
      </c>
      <c r="O456">
        <f t="shared" si="15"/>
        <v>-1.7453332882097661E-2</v>
      </c>
      <c r="P456">
        <f>LN(_xll.ciqfunctions.udf.CIQ("XBI", "IQ_LASTSALEPRICE", WORKDAY(F456,-1))/_xll.ciqfunctions.udf.CIQ("XBI", "IQ_LASTSALEPRICE", WORKDAY(F456,1)))</f>
        <v>2.8185314376913836E-2</v>
      </c>
      <c r="Q456">
        <f>LN(_xll.ciqfunctions.udf.CIQ("XBI", "IQ_LASTSALEPRICE", WORKDAY(F456,-1))/_xll.ciqfunctions.udf.CIQ("XBI", "IQ_LASTSALEPRICE", WORKDAY(F456,5)))</f>
        <v>6.2552957881121682E-2</v>
      </c>
      <c r="R456">
        <f>_xll.ciqfunctions.udf.CIQ(A456, "IQ_SHORT_INTEREST_PERCENT", F456)</f>
        <v>0.61650000000000005</v>
      </c>
      <c r="S456">
        <f>_xll.ciqfunctions.udf.CIQ(A456, "IQ_BETA_1YR_RSQ", F456)</f>
        <v>0.11902</v>
      </c>
      <c r="T456">
        <f>_xll.ciqfunctions.udf.CIQ(A456, "IQ_VALUE_TRADED", F456)</f>
        <v>745.01577999999995</v>
      </c>
    </row>
    <row r="457" spans="1:20" x14ac:dyDescent="0.3">
      <c r="A457" t="s">
        <v>1419</v>
      </c>
      <c r="B457">
        <v>30.12</v>
      </c>
      <c r="C457" t="s">
        <v>1417</v>
      </c>
      <c r="D457" t="s">
        <v>1367</v>
      </c>
      <c r="E457" t="s">
        <v>197</v>
      </c>
      <c r="F457" s="1">
        <v>45362</v>
      </c>
      <c r="G457" t="s">
        <v>1420</v>
      </c>
      <c r="H457">
        <v>62</v>
      </c>
      <c r="I457">
        <f>_xll.ciqfunctions.udf.CIQ(A457, "IQ_MARKETCAP", F457)</f>
        <v>1755.2429400000001</v>
      </c>
      <c r="J457">
        <f>_xll.ciqfunctions.udf.CIQ(A457, "IQ_PRICE_VOL_HIST_6MTH", F457)</f>
        <v>52.340400000000002</v>
      </c>
      <c r="K457">
        <f>_xll.ciqfunctions.udf.CIQ(A457, "IQ_LASTSALEPRICE", WORKDAY(F457,-1))</f>
        <v>30.32</v>
      </c>
      <c r="L457">
        <f>_xll.ciqfunctions.udf.CIQ(A457, "IQ_LASTSALEPRICE", F457)</f>
        <v>30.12</v>
      </c>
      <c r="M457">
        <f>_xll.ciqfunctions.udf.CIQ(A457, "IQ_LASTSALEPRICE", WORKDAY(F457,5))</f>
        <v>28.46</v>
      </c>
      <c r="N457">
        <f t="shared" si="14"/>
        <v>-6.6181578424780053E-3</v>
      </c>
      <c r="O457">
        <f t="shared" si="15"/>
        <v>-6.3307968112464544E-2</v>
      </c>
      <c r="P457">
        <f>LN(_xll.ciqfunctions.udf.CIQ("XBI", "IQ_LASTSALEPRICE", WORKDAY(F457,-1))/_xll.ciqfunctions.udf.CIQ("XBI", "IQ_LASTSALEPRICE", WORKDAY(F457,1)))</f>
        <v>2.8185314376913836E-2</v>
      </c>
      <c r="Q457">
        <f>LN(_xll.ciqfunctions.udf.CIQ("XBI", "IQ_LASTSALEPRICE", WORKDAY(F457,-1))/_xll.ciqfunctions.udf.CIQ("XBI", "IQ_LASTSALEPRICE", WORKDAY(F457,5)))</f>
        <v>6.2552957881121682E-2</v>
      </c>
      <c r="R457">
        <f>_xll.ciqfunctions.udf.CIQ(A457, "IQ_SHORT_INTEREST_PERCENT", F457)</f>
        <v>5.0376099999999999</v>
      </c>
      <c r="S457">
        <f>_xll.ciqfunctions.udf.CIQ(A457, "IQ_BETA_1YR_RSQ", F457)</f>
        <v>9.3280000000000002E-2</v>
      </c>
      <c r="T457">
        <f>_xll.ciqfunctions.udf.CIQ(A457, "IQ_VALUE_TRADED", F457)</f>
        <v>17.568639999999998</v>
      </c>
    </row>
    <row r="458" spans="1:20" x14ac:dyDescent="0.3">
      <c r="A458" t="s">
        <v>1421</v>
      </c>
      <c r="B458" t="s">
        <v>43</v>
      </c>
      <c r="C458" t="s">
        <v>1422</v>
      </c>
      <c r="D458" t="s">
        <v>1423</v>
      </c>
      <c r="E458" t="s">
        <v>197</v>
      </c>
      <c r="F458" s="1">
        <v>45362</v>
      </c>
      <c r="G458" t="s">
        <v>1424</v>
      </c>
      <c r="H458">
        <v>104</v>
      </c>
      <c r="I458">
        <f>_xll.ciqfunctions.udf.CIQ(A458, "IQ_MARKETCAP", F458)</f>
        <v>0</v>
      </c>
      <c r="J458">
        <f>_xll.ciqfunctions.udf.CIQ(A458, "IQ_PRICE_VOL_HIST_6MTH", F458)</f>
        <v>0</v>
      </c>
      <c r="K458">
        <f>_xll.ciqfunctions.udf.CIQ(A458, "IQ_LASTSALEPRICE", WORKDAY(F458,-1))</f>
        <v>0</v>
      </c>
      <c r="L458">
        <f>_xll.ciqfunctions.udf.CIQ(A458, "IQ_LASTSALEPRICE", F458)</f>
        <v>0</v>
      </c>
      <c r="M458">
        <f>_xll.ciqfunctions.udf.CIQ(A458, "IQ_LASTSALEPRICE", WORKDAY(F458,5))</f>
        <v>0</v>
      </c>
      <c r="N458" t="e">
        <f t="shared" si="14"/>
        <v>#DIV/0!</v>
      </c>
      <c r="O458" t="e">
        <f t="shared" si="15"/>
        <v>#DIV/0!</v>
      </c>
      <c r="P458">
        <f>LN(_xll.ciqfunctions.udf.CIQ("XBI", "IQ_LASTSALEPRICE", WORKDAY(F458,-1))/_xll.ciqfunctions.udf.CIQ("XBI", "IQ_LASTSALEPRICE", WORKDAY(F458,1)))</f>
        <v>2.8185314376913836E-2</v>
      </c>
      <c r="Q458">
        <f>LN(_xll.ciqfunctions.udf.CIQ("XBI", "IQ_LASTSALEPRICE", WORKDAY(F458,-1))/_xll.ciqfunctions.udf.CIQ("XBI", "IQ_LASTSALEPRICE", WORKDAY(F458,5)))</f>
        <v>6.2552957881121682E-2</v>
      </c>
      <c r="R458">
        <f>_xll.ciqfunctions.udf.CIQ(A458, "IQ_SHORT_INTEREST_PERCENT", F458)</f>
        <v>0</v>
      </c>
      <c r="S458">
        <f>_xll.ciqfunctions.udf.CIQ(A458, "IQ_BETA_1YR_RSQ", F458)</f>
        <v>0</v>
      </c>
      <c r="T458">
        <f>_xll.ciqfunctions.udf.CIQ(A458, "IQ_VALUE_TRADED", F458)</f>
        <v>0</v>
      </c>
    </row>
    <row r="459" spans="1:20" x14ac:dyDescent="0.3">
      <c r="A459" t="s">
        <v>1421</v>
      </c>
      <c r="B459" t="s">
        <v>43</v>
      </c>
      <c r="C459" t="s">
        <v>1422</v>
      </c>
      <c r="D459" t="s">
        <v>1425</v>
      </c>
      <c r="E459" t="s">
        <v>76</v>
      </c>
      <c r="F459" s="1">
        <v>45362</v>
      </c>
      <c r="G459" t="s">
        <v>1387</v>
      </c>
      <c r="H459">
        <v>104</v>
      </c>
      <c r="I459">
        <f>_xll.ciqfunctions.udf.CIQ(A459, "IQ_MARKETCAP", F459)</f>
        <v>0</v>
      </c>
      <c r="J459">
        <f>_xll.ciqfunctions.udf.CIQ(A459, "IQ_PRICE_VOL_HIST_6MTH", F459)</f>
        <v>0</v>
      </c>
      <c r="K459">
        <f>_xll.ciqfunctions.udf.CIQ(A459, "IQ_LASTSALEPRICE", WORKDAY(F459,-1))</f>
        <v>0</v>
      </c>
      <c r="L459">
        <f>_xll.ciqfunctions.udf.CIQ(A459, "IQ_LASTSALEPRICE", F459)</f>
        <v>0</v>
      </c>
      <c r="M459">
        <f>_xll.ciqfunctions.udf.CIQ(A459, "IQ_LASTSALEPRICE", WORKDAY(F459,5))</f>
        <v>0</v>
      </c>
      <c r="N459" t="e">
        <f t="shared" si="14"/>
        <v>#DIV/0!</v>
      </c>
      <c r="O459" t="e">
        <f t="shared" si="15"/>
        <v>#DIV/0!</v>
      </c>
      <c r="P459">
        <f>LN(_xll.ciqfunctions.udf.CIQ("XBI", "IQ_LASTSALEPRICE", WORKDAY(F459,-1))/_xll.ciqfunctions.udf.CIQ("XBI", "IQ_LASTSALEPRICE", WORKDAY(F459,1)))</f>
        <v>2.8185314376913836E-2</v>
      </c>
      <c r="Q459">
        <f>LN(_xll.ciqfunctions.udf.CIQ("XBI", "IQ_LASTSALEPRICE", WORKDAY(F459,-1))/_xll.ciqfunctions.udf.CIQ("XBI", "IQ_LASTSALEPRICE", WORKDAY(F459,5)))</f>
        <v>6.2552957881121682E-2</v>
      </c>
      <c r="R459">
        <f>_xll.ciqfunctions.udf.CIQ(A459, "IQ_SHORT_INTEREST_PERCENT", F459)</f>
        <v>0</v>
      </c>
      <c r="S459">
        <f>_xll.ciqfunctions.udf.CIQ(A459, "IQ_BETA_1YR_RSQ", F459)</f>
        <v>0</v>
      </c>
      <c r="T459">
        <f>_xll.ciqfunctions.udf.CIQ(A459, "IQ_VALUE_TRADED", F459)</f>
        <v>0</v>
      </c>
    </row>
    <row r="460" spans="1:20" x14ac:dyDescent="0.3">
      <c r="A460" t="s">
        <v>1426</v>
      </c>
      <c r="B460">
        <v>11.84</v>
      </c>
      <c r="C460" t="s">
        <v>1427</v>
      </c>
      <c r="D460" t="s">
        <v>1428</v>
      </c>
      <c r="E460" t="s">
        <v>281</v>
      </c>
      <c r="F460" s="1">
        <v>45362</v>
      </c>
      <c r="G460" t="s">
        <v>1429</v>
      </c>
      <c r="I460">
        <f>_xll.ciqfunctions.udf.CIQ(A460, "IQ_MARKETCAP", F460)</f>
        <v>14215.20271</v>
      </c>
      <c r="J460">
        <f>_xll.ciqfunctions.udf.CIQ(A460, "IQ_PRICE_VOL_HIST_6MTH", F460)</f>
        <v>29.186199999999999</v>
      </c>
      <c r="K460">
        <f>_xll.ciqfunctions.udf.CIQ(A460, "IQ_LASTSALEPRICE", WORKDAY(F460,-1))</f>
        <v>12.26</v>
      </c>
      <c r="L460">
        <f>_xll.ciqfunctions.udf.CIQ(A460, "IQ_LASTSALEPRICE", F460)</f>
        <v>11.97</v>
      </c>
      <c r="M460">
        <f>_xll.ciqfunctions.udf.CIQ(A460, "IQ_LASTSALEPRICE", WORKDAY(F460,5))</f>
        <v>11.76</v>
      </c>
      <c r="N460">
        <f t="shared" si="14"/>
        <v>-2.3938410938183531E-2</v>
      </c>
      <c r="O460">
        <f t="shared" si="15"/>
        <v>-4.1637988037584464E-2</v>
      </c>
      <c r="P460">
        <f>LN(_xll.ciqfunctions.udf.CIQ("XBI", "IQ_LASTSALEPRICE", WORKDAY(F460,-1))/_xll.ciqfunctions.udf.CIQ("XBI", "IQ_LASTSALEPRICE", WORKDAY(F460,1)))</f>
        <v>2.8185314376913836E-2</v>
      </c>
      <c r="Q460">
        <f>LN(_xll.ciqfunctions.udf.CIQ("XBI", "IQ_LASTSALEPRICE", WORKDAY(F460,-1))/_xll.ciqfunctions.udf.CIQ("XBI", "IQ_LASTSALEPRICE", WORKDAY(F460,5)))</f>
        <v>6.2552957881121682E-2</v>
      </c>
      <c r="R460">
        <f>_xll.ciqfunctions.udf.CIQ(A460, "IQ_SHORT_INTEREST_PERCENT", F460)</f>
        <v>3.58073</v>
      </c>
      <c r="S460">
        <f>_xll.ciqfunctions.udf.CIQ(A460, "IQ_BETA_1YR_RSQ", F460)</f>
        <v>5.0479999999999997E-2</v>
      </c>
      <c r="T460">
        <f>_xll.ciqfunctions.udf.CIQ(A460, "IQ_VALUE_TRADED", F460)</f>
        <v>99.14716</v>
      </c>
    </row>
    <row r="461" spans="1:20" x14ac:dyDescent="0.3">
      <c r="A461" t="s">
        <v>1430</v>
      </c>
      <c r="B461">
        <v>24.13</v>
      </c>
      <c r="C461" t="s">
        <v>1431</v>
      </c>
      <c r="D461" t="s">
        <v>1432</v>
      </c>
      <c r="E461" t="s">
        <v>36</v>
      </c>
      <c r="F461" s="1">
        <v>45362</v>
      </c>
      <c r="G461" t="s">
        <v>1433</v>
      </c>
      <c r="H461">
        <v>168</v>
      </c>
      <c r="I461">
        <f>_xll.ciqfunctions.udf.CIQ(A461, "IQ_MARKETCAP", F461)</f>
        <v>3975.9367999999999</v>
      </c>
      <c r="J461">
        <f>_xll.ciqfunctions.udf.CIQ(A461, "IQ_PRICE_VOL_HIST_6MTH", F461)</f>
        <v>63.944400000000002</v>
      </c>
      <c r="K461">
        <f>_xll.ciqfunctions.udf.CIQ(A461, "IQ_LASTSALEPRICE", WORKDAY(F461,-1))</f>
        <v>23.44</v>
      </c>
      <c r="L461">
        <f>_xll.ciqfunctions.udf.CIQ(A461, "IQ_LASTSALEPRICE", F461)</f>
        <v>24.13</v>
      </c>
      <c r="M461">
        <f>_xll.ciqfunctions.udf.CIQ(A461, "IQ_LASTSALEPRICE", WORKDAY(F461,5))</f>
        <v>18.72</v>
      </c>
      <c r="N461">
        <f t="shared" si="14"/>
        <v>2.9011914928128411E-2</v>
      </c>
      <c r="O461">
        <f t="shared" si="15"/>
        <v>-0.22485149365936602</v>
      </c>
      <c r="P461">
        <f>LN(_xll.ciqfunctions.udf.CIQ("XBI", "IQ_LASTSALEPRICE", WORKDAY(F461,-1))/_xll.ciqfunctions.udf.CIQ("XBI", "IQ_LASTSALEPRICE", WORKDAY(F461,1)))</f>
        <v>2.8185314376913836E-2</v>
      </c>
      <c r="Q461">
        <f>LN(_xll.ciqfunctions.udf.CIQ("XBI", "IQ_LASTSALEPRICE", WORKDAY(F461,-1))/_xll.ciqfunctions.udf.CIQ("XBI", "IQ_LASTSALEPRICE", WORKDAY(F461,5)))</f>
        <v>6.2552957881121682E-2</v>
      </c>
      <c r="R461">
        <f>_xll.ciqfunctions.udf.CIQ(A461, "IQ_SHORT_INTEREST_PERCENT", F461)</f>
        <v>6.5578700000000003</v>
      </c>
      <c r="S461">
        <f>_xll.ciqfunctions.udf.CIQ(A461, "IQ_BETA_1YR_RSQ", F461)</f>
        <v>0.10196</v>
      </c>
      <c r="T461">
        <f>_xll.ciqfunctions.udf.CIQ(A461, "IQ_VALUE_TRADED", F461)</f>
        <v>50.128</v>
      </c>
    </row>
    <row r="462" spans="1:20" x14ac:dyDescent="0.3">
      <c r="A462" t="s">
        <v>1434</v>
      </c>
      <c r="B462">
        <v>7.43</v>
      </c>
      <c r="C462" t="s">
        <v>1435</v>
      </c>
      <c r="D462" t="s">
        <v>1436</v>
      </c>
      <c r="E462" t="s">
        <v>22</v>
      </c>
      <c r="F462" s="1">
        <v>45362</v>
      </c>
      <c r="G462" t="s">
        <v>1437</v>
      </c>
      <c r="H462">
        <v>87</v>
      </c>
      <c r="I462">
        <f>_xll.ciqfunctions.udf.CIQ(A462, "IQ_MARKETCAP", F462)</f>
        <v>459.13330000000002</v>
      </c>
      <c r="J462">
        <f>_xll.ciqfunctions.udf.CIQ(A462, "IQ_PRICE_VOL_HIST_6MTH", F462)</f>
        <v>83.384500000000003</v>
      </c>
      <c r="K462">
        <f>_xll.ciqfunctions.udf.CIQ(A462, "IQ_LASTSALEPRICE", WORKDAY(F462,-1))</f>
        <v>8.11</v>
      </c>
      <c r="L462">
        <f>_xll.ciqfunctions.udf.CIQ(A462, "IQ_LASTSALEPRICE", F462)</f>
        <v>7.43</v>
      </c>
      <c r="M462">
        <f>_xll.ciqfunctions.udf.CIQ(A462, "IQ_LASTSALEPRICE", WORKDAY(F462,5))</f>
        <v>6.085</v>
      </c>
      <c r="N462">
        <f t="shared" si="14"/>
        <v>-8.7572009397653763E-2</v>
      </c>
      <c r="O462">
        <f t="shared" si="15"/>
        <v>-0.28727114168783097</v>
      </c>
      <c r="P462">
        <f>LN(_xll.ciqfunctions.udf.CIQ("XBI", "IQ_LASTSALEPRICE", WORKDAY(F462,-1))/_xll.ciqfunctions.udf.CIQ("XBI", "IQ_LASTSALEPRICE", WORKDAY(F462,1)))</f>
        <v>2.8185314376913836E-2</v>
      </c>
      <c r="Q462">
        <f>LN(_xll.ciqfunctions.udf.CIQ("XBI", "IQ_LASTSALEPRICE", WORKDAY(F462,-1))/_xll.ciqfunctions.udf.CIQ("XBI", "IQ_LASTSALEPRICE", WORKDAY(F462,5)))</f>
        <v>6.2552957881121682E-2</v>
      </c>
      <c r="R462">
        <f>_xll.ciqfunctions.udf.CIQ(A462, "IQ_SHORT_INTEREST_PERCENT", F462)</f>
        <v>7.0912499999999996</v>
      </c>
      <c r="S462">
        <f>_xll.ciqfunctions.udf.CIQ(A462, "IQ_BETA_1YR_RSQ", F462)</f>
        <v>1.2999999999999999E-4</v>
      </c>
      <c r="T462">
        <f>_xll.ciqfunctions.udf.CIQ(A462, "IQ_VALUE_TRADED", F462)</f>
        <v>6.0196500000000004</v>
      </c>
    </row>
    <row r="463" spans="1:20" x14ac:dyDescent="0.3">
      <c r="A463" t="s">
        <v>785</v>
      </c>
      <c r="B463">
        <v>8.6300000000000008</v>
      </c>
      <c r="C463" t="s">
        <v>786</v>
      </c>
      <c r="D463" t="s">
        <v>787</v>
      </c>
      <c r="E463" t="s">
        <v>76</v>
      </c>
      <c r="F463" s="1">
        <v>45362</v>
      </c>
      <c r="G463" t="s">
        <v>1438</v>
      </c>
      <c r="H463">
        <v>85</v>
      </c>
      <c r="I463">
        <f>_xll.ciqfunctions.udf.CIQ(A463, "IQ_MARKETCAP", F463)</f>
        <v>549.23689000000002</v>
      </c>
      <c r="J463">
        <f>_xll.ciqfunctions.udf.CIQ(A463, "IQ_PRICE_VOL_HIST_6MTH", F463)</f>
        <v>99.518500000000003</v>
      </c>
      <c r="K463">
        <f>_xll.ciqfunctions.udf.CIQ(A463, "IQ_LASTSALEPRICE", WORKDAY(F463,-1))</f>
        <v>10.199999999999999</v>
      </c>
      <c r="L463">
        <f>_xll.ciqfunctions.udf.CIQ(A463, "IQ_LASTSALEPRICE", F463)</f>
        <v>8.6300000000000008</v>
      </c>
      <c r="M463">
        <f>_xll.ciqfunctions.udf.CIQ(A463, "IQ_LASTSALEPRICE", WORKDAY(F463,5))</f>
        <v>8.35</v>
      </c>
      <c r="N463">
        <f t="shared" si="14"/>
        <v>-0.1671432151948887</v>
      </c>
      <c r="O463">
        <f t="shared" si="15"/>
        <v>-0.2001261814274613</v>
      </c>
      <c r="P463">
        <f>LN(_xll.ciqfunctions.udf.CIQ("XBI", "IQ_LASTSALEPRICE", WORKDAY(F463,-1))/_xll.ciqfunctions.udf.CIQ("XBI", "IQ_LASTSALEPRICE", WORKDAY(F463,1)))</f>
        <v>2.8185314376913836E-2</v>
      </c>
      <c r="Q463">
        <f>LN(_xll.ciqfunctions.udf.CIQ("XBI", "IQ_LASTSALEPRICE", WORKDAY(F463,-1))/_xll.ciqfunctions.udf.CIQ("XBI", "IQ_LASTSALEPRICE", WORKDAY(F463,5)))</f>
        <v>6.2552957881121682E-2</v>
      </c>
      <c r="R463">
        <f>_xll.ciqfunctions.udf.CIQ(A463, "IQ_SHORT_INTEREST_PERCENT", F463)</f>
        <v>0.79634000000000005</v>
      </c>
      <c r="S463">
        <f>_xll.ciqfunctions.udf.CIQ(A463, "IQ_BETA_1YR_RSQ", F463)</f>
        <v>1.034E-2</v>
      </c>
      <c r="T463">
        <f>_xll.ciqfunctions.udf.CIQ(A463, "IQ_VALUE_TRADED", F463)</f>
        <v>15.254110000000001</v>
      </c>
    </row>
    <row r="464" spans="1:20" x14ac:dyDescent="0.3">
      <c r="A464" t="s">
        <v>1439</v>
      </c>
      <c r="B464">
        <v>1.61</v>
      </c>
      <c r="C464" t="s">
        <v>1440</v>
      </c>
      <c r="D464" t="s">
        <v>1441</v>
      </c>
      <c r="E464" t="s">
        <v>22</v>
      </c>
      <c r="F464" s="1">
        <v>45362</v>
      </c>
      <c r="G464" t="s">
        <v>1442</v>
      </c>
      <c r="H464">
        <v>99</v>
      </c>
      <c r="I464">
        <f>_xll.ciqfunctions.udf.CIQ(A464, "IQ_MARKETCAP", F464)</f>
        <v>6.8844900000000004</v>
      </c>
      <c r="J464">
        <f>_xll.ciqfunctions.udf.CIQ(A464, "IQ_PRICE_VOL_HIST_6MTH", F464)</f>
        <v>103.2547</v>
      </c>
      <c r="K464">
        <f>_xll.ciqfunctions.udf.CIQ(A464, "IQ_LASTSALEPRICE", WORKDAY(F464,-1))</f>
        <v>1.69</v>
      </c>
      <c r="L464">
        <f>_xll.ciqfunctions.udf.CIQ(A464, "IQ_LASTSALEPRICE", F464)</f>
        <v>1.61</v>
      </c>
      <c r="M464">
        <f>_xll.ciqfunctions.udf.CIQ(A464, "IQ_LASTSALEPRICE", WORKDAY(F464,5))</f>
        <v>1.72</v>
      </c>
      <c r="N464">
        <f t="shared" si="14"/>
        <v>-4.8494349938610383E-2</v>
      </c>
      <c r="O464">
        <f t="shared" si="15"/>
        <v>1.759576189037966E-2</v>
      </c>
      <c r="P464">
        <f>LN(_xll.ciqfunctions.udf.CIQ("XBI", "IQ_LASTSALEPRICE", WORKDAY(F464,-1))/_xll.ciqfunctions.udf.CIQ("XBI", "IQ_LASTSALEPRICE", WORKDAY(F464,1)))</f>
        <v>2.8185314376913836E-2</v>
      </c>
      <c r="Q464">
        <f>LN(_xll.ciqfunctions.udf.CIQ("XBI", "IQ_LASTSALEPRICE", WORKDAY(F464,-1))/_xll.ciqfunctions.udf.CIQ("XBI", "IQ_LASTSALEPRICE", WORKDAY(F464,5)))</f>
        <v>6.2552957881121682E-2</v>
      </c>
      <c r="R464">
        <f>_xll.ciqfunctions.udf.CIQ(A464, "IQ_SHORT_INTEREST_PERCENT", F464)</f>
        <v>0.95391000000000004</v>
      </c>
      <c r="S464">
        <f>_xll.ciqfunctions.udf.CIQ(A464, "IQ_BETA_1YR_RSQ", F464)</f>
        <v>0.10340000000000001</v>
      </c>
      <c r="T464">
        <f>_xll.ciqfunctions.udf.CIQ(A464, "IQ_VALUE_TRADED", F464)</f>
        <v>8.0399999999999999E-2</v>
      </c>
    </row>
    <row r="465" spans="1:20" x14ac:dyDescent="0.3">
      <c r="A465" t="s">
        <v>42</v>
      </c>
      <c r="B465" t="s">
        <v>43</v>
      </c>
      <c r="C465" t="s">
        <v>44</v>
      </c>
      <c r="D465" t="s">
        <v>45</v>
      </c>
      <c r="E465" t="s">
        <v>46</v>
      </c>
      <c r="F465" s="1">
        <v>45363</v>
      </c>
      <c r="G465" t="s">
        <v>1443</v>
      </c>
      <c r="I465">
        <f>_xll.ciqfunctions.udf.CIQ(A465, "IQ_MARKETCAP", F465)</f>
        <v>1250.4314099999999</v>
      </c>
      <c r="J465">
        <f>_xll.ciqfunctions.udf.CIQ(A465, "IQ_PRICE_VOL_HIST_6MTH", F465)</f>
        <v>54.014899999999997</v>
      </c>
      <c r="K465">
        <f>_xll.ciqfunctions.udf.CIQ(A465, "IQ_LASTSALEPRICE", WORKDAY(F465,-1))</f>
        <v>4.0999999999999996</v>
      </c>
      <c r="L465">
        <f>_xll.ciqfunctions.udf.CIQ(A465, "IQ_LASTSALEPRICE", F465)</f>
        <v>4.03</v>
      </c>
      <c r="M465">
        <f>_xll.ciqfunctions.udf.CIQ(A465, "IQ_LASTSALEPRICE", WORKDAY(F465,5))</f>
        <v>4.0199999999999996</v>
      </c>
      <c r="N465">
        <f t="shared" si="14"/>
        <v>-1.7220597751670407E-2</v>
      </c>
      <c r="O465">
        <f t="shared" si="15"/>
        <v>-1.9705071079332444E-2</v>
      </c>
      <c r="P465">
        <f>LN(_xll.ciqfunctions.udf.CIQ("XBI", "IQ_LASTSALEPRICE", WORKDAY(F465,-1))/_xll.ciqfunctions.udf.CIQ("XBI", "IQ_LASTSALEPRICE", WORKDAY(F465,1)))</f>
        <v>-2.7845116738394243E-3</v>
      </c>
      <c r="Q465">
        <f>LN(_xll.ciqfunctions.udf.CIQ("XBI", "IQ_LASTSALEPRICE", WORKDAY(F465,-1))/_xll.ciqfunctions.udf.CIQ("XBI", "IQ_LASTSALEPRICE", WORKDAY(F465,5)))</f>
        <v>3.1259100590921879E-2</v>
      </c>
      <c r="R465">
        <f>_xll.ciqfunctions.udf.CIQ(A465, "IQ_SHORT_INTEREST_PERCENT", F465)</f>
        <v>0</v>
      </c>
      <c r="S465">
        <f>_xll.ciqfunctions.udf.CIQ(A465, "IQ_BETA_1YR_RSQ", F465)</f>
        <v>2.0300000000000001E-3</v>
      </c>
      <c r="T465">
        <f>_xll.ciqfunctions.udf.CIQ(A465, "IQ_VALUE_TRADED", F465)</f>
        <v>0.14674999999999999</v>
      </c>
    </row>
    <row r="466" spans="1:20" x14ac:dyDescent="0.3">
      <c r="A466" t="s">
        <v>401</v>
      </c>
      <c r="B466">
        <v>27.23</v>
      </c>
      <c r="C466" t="s">
        <v>1444</v>
      </c>
      <c r="D466" t="s">
        <v>1445</v>
      </c>
      <c r="E466" t="s">
        <v>36</v>
      </c>
      <c r="F466" s="1">
        <v>45363</v>
      </c>
      <c r="G466" t="s">
        <v>1446</v>
      </c>
      <c r="I466">
        <f>_xll.ciqfunctions.udf.CIQ(A466, "IQ_MARKETCAP", F466)</f>
        <v>158166.26368</v>
      </c>
      <c r="J466">
        <f>_xll.ciqfunctions.udf.CIQ(A466, "IQ_PRICE_VOL_HIST_6MTH", F466)</f>
        <v>27.707899999999999</v>
      </c>
      <c r="K466">
        <f>_xll.ciqfunctions.udf.CIQ(A466, "IQ_LASTSALEPRICE", WORKDAY(F466,-1))</f>
        <v>28.37</v>
      </c>
      <c r="L466">
        <f>_xll.ciqfunctions.udf.CIQ(A466, "IQ_LASTSALEPRICE", F466)</f>
        <v>28.01</v>
      </c>
      <c r="M466">
        <f>_xll.ciqfunctions.udf.CIQ(A466, "IQ_LASTSALEPRICE", WORKDAY(F466,5))</f>
        <v>27.63</v>
      </c>
      <c r="N466">
        <f t="shared" si="14"/>
        <v>-1.2770659548742805E-2</v>
      </c>
      <c r="O466">
        <f t="shared" si="15"/>
        <v>-2.6430109885434878E-2</v>
      </c>
      <c r="P466">
        <f>LN(_xll.ciqfunctions.udf.CIQ("XBI", "IQ_LASTSALEPRICE", WORKDAY(F466,-1))/_xll.ciqfunctions.udf.CIQ("XBI", "IQ_LASTSALEPRICE", WORKDAY(F466,1)))</f>
        <v>-2.7845116738394243E-3</v>
      </c>
      <c r="Q466">
        <f>LN(_xll.ciqfunctions.udf.CIQ("XBI", "IQ_LASTSALEPRICE", WORKDAY(F466,-1))/_xll.ciqfunctions.udf.CIQ("XBI", "IQ_LASTSALEPRICE", WORKDAY(F466,5)))</f>
        <v>3.1259100590921879E-2</v>
      </c>
      <c r="R466">
        <f>_xll.ciqfunctions.udf.CIQ(A466, "IQ_SHORT_INTEREST_PERCENT", F466)</f>
        <v>1.17093</v>
      </c>
      <c r="S466">
        <f>_xll.ciqfunctions.udf.CIQ(A466, "IQ_BETA_1YR_RSQ", F466)</f>
        <v>4.5150000000000003E-2</v>
      </c>
      <c r="T466">
        <f>_xll.ciqfunctions.udf.CIQ(A466, "IQ_VALUE_TRADED", F466)</f>
        <v>1365.7179100000001</v>
      </c>
    </row>
    <row r="467" spans="1:20" x14ac:dyDescent="0.3">
      <c r="A467" t="s">
        <v>382</v>
      </c>
      <c r="B467" t="s">
        <v>43</v>
      </c>
      <c r="C467" t="s">
        <v>383</v>
      </c>
      <c r="D467" t="s">
        <v>104</v>
      </c>
      <c r="E467" t="s">
        <v>17</v>
      </c>
      <c r="F467" s="1">
        <v>45363</v>
      </c>
      <c r="G467" t="s">
        <v>1447</v>
      </c>
      <c r="H467">
        <v>13</v>
      </c>
      <c r="I467" t="str">
        <f>_xll.ciqfunctions.udf.CIQ(A467, "IQ_MARKETCAP", F467)</f>
        <v>(Invalid Identifier)</v>
      </c>
      <c r="J467" t="str">
        <f>_xll.ciqfunctions.udf.CIQ(A467, "IQ_PRICE_VOL_HIST_6MTH", F467)</f>
        <v>(Invalid Identifier)</v>
      </c>
      <c r="K467" t="str">
        <f>_xll.ciqfunctions.udf.CIQ(A467, "IQ_LASTSALEPRICE", WORKDAY(F467,-1))</f>
        <v>(Invalid Identifier)</v>
      </c>
      <c r="L467" t="str">
        <f>_xll.ciqfunctions.udf.CIQ(A467, "IQ_LASTSALEPRICE", F467)</f>
        <v>(Invalid Identifier)</v>
      </c>
      <c r="M467" t="str">
        <f>_xll.ciqfunctions.udf.CIQ(A467, "IQ_LASTSALEPRICE", WORKDAY(F467,5))</f>
        <v>(Invalid Identifier)</v>
      </c>
      <c r="N467" t="e">
        <f t="shared" si="14"/>
        <v>#VALUE!</v>
      </c>
      <c r="O467" t="e">
        <f t="shared" si="15"/>
        <v>#VALUE!</v>
      </c>
      <c r="P467">
        <f>LN(_xll.ciqfunctions.udf.CIQ("XBI", "IQ_LASTSALEPRICE", WORKDAY(F467,-1))/_xll.ciqfunctions.udf.CIQ("XBI", "IQ_LASTSALEPRICE", WORKDAY(F467,1)))</f>
        <v>-2.7845116738394243E-3</v>
      </c>
      <c r="Q467">
        <f>LN(_xll.ciqfunctions.udf.CIQ("XBI", "IQ_LASTSALEPRICE", WORKDAY(F467,-1))/_xll.ciqfunctions.udf.CIQ("XBI", "IQ_LASTSALEPRICE", WORKDAY(F467,5)))</f>
        <v>3.1259100590921879E-2</v>
      </c>
      <c r="R467" t="str">
        <f>_xll.ciqfunctions.udf.CIQ(A467, "IQ_SHORT_INTEREST_PERCENT", F467)</f>
        <v>(Invalid Identifier)</v>
      </c>
      <c r="S467" t="str">
        <f>_xll.ciqfunctions.udf.CIQ(A467, "IQ_BETA_1YR_RSQ", F467)</f>
        <v>(Invalid Identifier)</v>
      </c>
      <c r="T467" t="str">
        <f>_xll.ciqfunctions.udf.CIQ(A467, "IQ_VALUE_TRADED", F467)</f>
        <v>(Invalid Identifier)</v>
      </c>
    </row>
    <row r="468" spans="1:20" x14ac:dyDescent="0.3">
      <c r="A468" t="s">
        <v>1448</v>
      </c>
      <c r="B468">
        <v>40.75</v>
      </c>
      <c r="C468" t="s">
        <v>1449</v>
      </c>
      <c r="D468" t="s">
        <v>1450</v>
      </c>
      <c r="E468" t="s">
        <v>76</v>
      </c>
      <c r="F468" s="1">
        <v>45363</v>
      </c>
      <c r="G468" t="s">
        <v>1451</v>
      </c>
      <c r="H468">
        <v>94</v>
      </c>
      <c r="I468">
        <f>_xll.ciqfunctions.udf.CIQ(A468, "IQ_MARKETCAP", F468)</f>
        <v>3175.6285899999998</v>
      </c>
      <c r="J468">
        <f>_xll.ciqfunctions.udf.CIQ(A468, "IQ_PRICE_VOL_HIST_6MTH", F468)</f>
        <v>52.920699999999997</v>
      </c>
      <c r="K468">
        <f>_xll.ciqfunctions.udf.CIQ(A468, "IQ_LASTSALEPRICE", WORKDAY(F468,-1))</f>
        <v>41.57</v>
      </c>
      <c r="L468">
        <f>_xll.ciqfunctions.udf.CIQ(A468, "IQ_LASTSALEPRICE", F468)</f>
        <v>40.75</v>
      </c>
      <c r="M468">
        <f>_xll.ciqfunctions.udf.CIQ(A468, "IQ_LASTSALEPRICE", WORKDAY(F468,5))</f>
        <v>45.18</v>
      </c>
      <c r="N468">
        <f t="shared" si="14"/>
        <v>-1.9922913577674332E-2</v>
      </c>
      <c r="O468">
        <f t="shared" si="15"/>
        <v>8.3275757775311043E-2</v>
      </c>
      <c r="P468">
        <f>LN(_xll.ciqfunctions.udf.CIQ("XBI", "IQ_LASTSALEPRICE", WORKDAY(F468,-1))/_xll.ciqfunctions.udf.CIQ("XBI", "IQ_LASTSALEPRICE", WORKDAY(F468,1)))</f>
        <v>-2.7845116738394243E-3</v>
      </c>
      <c r="Q468">
        <f>LN(_xll.ciqfunctions.udf.CIQ("XBI", "IQ_LASTSALEPRICE", WORKDAY(F468,-1))/_xll.ciqfunctions.udf.CIQ("XBI", "IQ_LASTSALEPRICE", WORKDAY(F468,5)))</f>
        <v>3.1259100590921879E-2</v>
      </c>
      <c r="R468">
        <f>_xll.ciqfunctions.udf.CIQ(A468, "IQ_SHORT_INTEREST_PERCENT", F468)</f>
        <v>6.0855300000000003</v>
      </c>
      <c r="S468">
        <f>_xll.ciqfunctions.udf.CIQ(A468, "IQ_BETA_1YR_RSQ", F468)</f>
        <v>5.0200000000000002E-3</v>
      </c>
      <c r="T468">
        <f>_xll.ciqfunctions.udf.CIQ(A468, "IQ_VALUE_TRADED", F468)</f>
        <v>21.441179999999999</v>
      </c>
    </row>
    <row r="469" spans="1:20" x14ac:dyDescent="0.3">
      <c r="A469" t="s">
        <v>237</v>
      </c>
      <c r="B469">
        <v>0.42</v>
      </c>
      <c r="C469" t="s">
        <v>1452</v>
      </c>
      <c r="D469" t="s">
        <v>1453</v>
      </c>
      <c r="E469" t="s">
        <v>76</v>
      </c>
      <c r="F469" s="1">
        <v>45364</v>
      </c>
      <c r="G469" t="s">
        <v>1454</v>
      </c>
      <c r="H469">
        <v>23</v>
      </c>
      <c r="I469">
        <f>_xll.ciqfunctions.udf.CIQ(A469, "IQ_MARKETCAP", F469)</f>
        <v>172.73831000000001</v>
      </c>
      <c r="J469">
        <f>_xll.ciqfunctions.udf.CIQ(A469, "IQ_PRICE_VOL_HIST_6MTH", F469)</f>
        <v>100.39279999999999</v>
      </c>
      <c r="K469">
        <f>_xll.ciqfunctions.udf.CIQ(A469, "IQ_LASTSALEPRICE", WORKDAY(F469,-1))</f>
        <v>16.719989999999999</v>
      </c>
      <c r="L469">
        <f>_xll.ciqfunctions.udf.CIQ(A469, "IQ_LASTSALEPRICE", F469)</f>
        <v>15.959989999999999</v>
      </c>
      <c r="M469">
        <f>_xll.ciqfunctions.udf.CIQ(A469, "IQ_LASTSALEPRICE", WORKDAY(F469,5))</f>
        <v>15.959989999999999</v>
      </c>
      <c r="N469">
        <f t="shared" si="14"/>
        <v>-4.6520044115201914E-2</v>
      </c>
      <c r="O469">
        <f t="shared" si="15"/>
        <v>-4.6520044115201914E-2</v>
      </c>
      <c r="P469">
        <f>LN(_xll.ciqfunctions.udf.CIQ("XBI", "IQ_LASTSALEPRICE", WORKDAY(F469,-1))/_xll.ciqfunctions.udf.CIQ("XBI", "IQ_LASTSALEPRICE", WORKDAY(F469,1)))</f>
        <v>1.8358763724142243E-2</v>
      </c>
      <c r="Q469">
        <f>LN(_xll.ciqfunctions.udf.CIQ("XBI", "IQ_LASTSALEPRICE", WORKDAY(F469,-1))/_xll.ciqfunctions.udf.CIQ("XBI", "IQ_LASTSALEPRICE", WORKDAY(F469,5)))</f>
        <v>1.0869672236903891E-2</v>
      </c>
      <c r="R469">
        <f>_xll.ciqfunctions.udf.CIQ(A469, "IQ_SHORT_INTEREST_PERCENT", F469)</f>
        <v>2.27217</v>
      </c>
      <c r="S469">
        <f>_xll.ciqfunctions.udf.CIQ(A469, "IQ_BETA_1YR_RSQ", F469)</f>
        <v>4.7509999999999997E-2</v>
      </c>
      <c r="T469">
        <f>_xll.ciqfunctions.udf.CIQ(A469, "IQ_VALUE_TRADED", F469)</f>
        <v>19.115320000000001</v>
      </c>
    </row>
    <row r="470" spans="1:20" x14ac:dyDescent="0.3">
      <c r="A470" t="s">
        <v>1455</v>
      </c>
      <c r="B470">
        <v>25.61</v>
      </c>
      <c r="C470" t="s">
        <v>1456</v>
      </c>
      <c r="D470" t="s">
        <v>1457</v>
      </c>
      <c r="E470" t="s">
        <v>76</v>
      </c>
      <c r="F470" s="1">
        <v>45364</v>
      </c>
      <c r="G470" t="s">
        <v>1458</v>
      </c>
      <c r="H470">
        <v>46</v>
      </c>
      <c r="I470">
        <f>_xll.ciqfunctions.udf.CIQ(A470, "IQ_MARKETCAP", F470)</f>
        <v>1190.92319</v>
      </c>
      <c r="J470">
        <f>_xll.ciqfunctions.udf.CIQ(A470, "IQ_PRICE_VOL_HIST_6MTH", F470)</f>
        <v>71.352099999999993</v>
      </c>
      <c r="K470">
        <f>_xll.ciqfunctions.udf.CIQ(A470, "IQ_LASTSALEPRICE", WORKDAY(F470,-1))</f>
        <v>25.9</v>
      </c>
      <c r="L470">
        <f>_xll.ciqfunctions.udf.CIQ(A470, "IQ_LASTSALEPRICE", F470)</f>
        <v>25.61</v>
      </c>
      <c r="M470">
        <f>_xll.ciqfunctions.udf.CIQ(A470, "IQ_LASTSALEPRICE", WORKDAY(F470,5))</f>
        <v>22.91</v>
      </c>
      <c r="N470">
        <f t="shared" si="14"/>
        <v>-1.1260068494058122E-2</v>
      </c>
      <c r="O470">
        <f t="shared" si="15"/>
        <v>-0.12266947224008785</v>
      </c>
      <c r="P470">
        <f>LN(_xll.ciqfunctions.udf.CIQ("XBI", "IQ_LASTSALEPRICE", WORKDAY(F470,-1))/_xll.ciqfunctions.udf.CIQ("XBI", "IQ_LASTSALEPRICE", WORKDAY(F470,1)))</f>
        <v>1.8358763724142243E-2</v>
      </c>
      <c r="Q470">
        <f>LN(_xll.ciqfunctions.udf.CIQ("XBI", "IQ_LASTSALEPRICE", WORKDAY(F470,-1))/_xll.ciqfunctions.udf.CIQ("XBI", "IQ_LASTSALEPRICE", WORKDAY(F470,5)))</f>
        <v>1.0869672236903891E-2</v>
      </c>
      <c r="R470">
        <f>_xll.ciqfunctions.udf.CIQ(A470, "IQ_SHORT_INTEREST_PERCENT", F470)</f>
        <v>9.9339999999999998E-2</v>
      </c>
      <c r="S470">
        <f>_xll.ciqfunctions.udf.CIQ(A470, "IQ_BETA_1YR_RSQ", F470)</f>
        <v>3.3899999999999998E-3</v>
      </c>
      <c r="T470">
        <f>_xll.ciqfunctions.udf.CIQ(A470, "IQ_VALUE_TRADED", F470)</f>
        <v>14.08222</v>
      </c>
    </row>
    <row r="471" spans="1:20" x14ac:dyDescent="0.3">
      <c r="A471" t="s">
        <v>1459</v>
      </c>
      <c r="B471">
        <v>25.81</v>
      </c>
      <c r="C471" t="s">
        <v>1460</v>
      </c>
      <c r="D471" t="s">
        <v>1461</v>
      </c>
      <c r="E471" t="s">
        <v>46</v>
      </c>
      <c r="F471" s="1">
        <v>45364</v>
      </c>
      <c r="G471" t="s">
        <v>1462</v>
      </c>
      <c r="H471">
        <v>24</v>
      </c>
      <c r="I471">
        <f>_xll.ciqfunctions.udf.CIQ(A471, "IQ_MARKETCAP", F471)</f>
        <v>528.529</v>
      </c>
      <c r="J471">
        <f>_xll.ciqfunctions.udf.CIQ(A471, "IQ_PRICE_VOL_HIST_6MTH", F471)</f>
        <v>53.154699999999998</v>
      </c>
      <c r="K471">
        <f>_xll.ciqfunctions.udf.CIQ(A471, "IQ_LASTSALEPRICE", WORKDAY(F471,-1))</f>
        <v>2.0150000000000001</v>
      </c>
      <c r="L471">
        <f>_xll.ciqfunctions.udf.CIQ(A471, "IQ_LASTSALEPRICE", F471)</f>
        <v>1.956</v>
      </c>
      <c r="M471">
        <f>_xll.ciqfunctions.udf.CIQ(A471, "IQ_LASTSALEPRICE", WORKDAY(F471,5))</f>
        <v>2.19</v>
      </c>
      <c r="N471">
        <f t="shared" si="14"/>
        <v>-2.9717623786020747E-2</v>
      </c>
      <c r="O471">
        <f t="shared" si="15"/>
        <v>8.3282348429762981E-2</v>
      </c>
      <c r="P471">
        <f>LN(_xll.ciqfunctions.udf.CIQ("XBI", "IQ_LASTSALEPRICE", WORKDAY(F471,-1))/_xll.ciqfunctions.udf.CIQ("XBI", "IQ_LASTSALEPRICE", WORKDAY(F471,1)))</f>
        <v>1.8358763724142243E-2</v>
      </c>
      <c r="Q471">
        <f>LN(_xll.ciqfunctions.udf.CIQ("XBI", "IQ_LASTSALEPRICE", WORKDAY(F471,-1))/_xll.ciqfunctions.udf.CIQ("XBI", "IQ_LASTSALEPRICE", WORKDAY(F471,5)))</f>
        <v>1.0869672236903891E-2</v>
      </c>
      <c r="R471">
        <f>_xll.ciqfunctions.udf.CIQ(A471, "IQ_SHORT_INTEREST_PERCENT", F471)</f>
        <v>0</v>
      </c>
      <c r="S471">
        <f>_xll.ciqfunctions.udf.CIQ(A471, "IQ_BETA_1YR_RSQ", F471)</f>
        <v>8.9859999999999995E-2</v>
      </c>
      <c r="T471">
        <f>_xll.ciqfunctions.udf.CIQ(A471, "IQ_VALUE_TRADED", F471)</f>
        <v>0.80379</v>
      </c>
    </row>
    <row r="472" spans="1:20" x14ac:dyDescent="0.3">
      <c r="A472" t="s">
        <v>681</v>
      </c>
      <c r="B472">
        <v>0.79</v>
      </c>
      <c r="C472" t="s">
        <v>1463</v>
      </c>
      <c r="D472" t="s">
        <v>1464</v>
      </c>
      <c r="E472" t="s">
        <v>89</v>
      </c>
      <c r="F472" s="1">
        <v>45364</v>
      </c>
      <c r="G472" t="s">
        <v>1465</v>
      </c>
      <c r="H472">
        <v>301</v>
      </c>
      <c r="I472">
        <f>_xll.ciqfunctions.udf.CIQ(A472, "IQ_MARKETCAP", F472)</f>
        <v>140.45938000000001</v>
      </c>
      <c r="J472">
        <f>_xll.ciqfunctions.udf.CIQ(A472, "IQ_PRICE_VOL_HIST_6MTH", F472)</f>
        <v>142.0796</v>
      </c>
      <c r="K472">
        <f>_xll.ciqfunctions.udf.CIQ(A472, "IQ_LASTSALEPRICE", WORKDAY(F472,-1))</f>
        <v>0.86109999999999998</v>
      </c>
      <c r="L472">
        <f>_xll.ciqfunctions.udf.CIQ(A472, "IQ_LASTSALEPRICE", F472)</f>
        <v>0.78510000000000002</v>
      </c>
      <c r="M472">
        <f>_xll.ciqfunctions.udf.CIQ(A472, "IQ_LASTSALEPRICE", WORKDAY(F472,5))</f>
        <v>0.81610000000000005</v>
      </c>
      <c r="N472">
        <f t="shared" si="14"/>
        <v>-9.2399543497909645E-2</v>
      </c>
      <c r="O472">
        <f t="shared" si="15"/>
        <v>-5.3673745226922275E-2</v>
      </c>
      <c r="P472">
        <f>LN(_xll.ciqfunctions.udf.CIQ("XBI", "IQ_LASTSALEPRICE", WORKDAY(F472,-1))/_xll.ciqfunctions.udf.CIQ("XBI", "IQ_LASTSALEPRICE", WORKDAY(F472,1)))</f>
        <v>1.8358763724142243E-2</v>
      </c>
      <c r="Q472">
        <f>LN(_xll.ciqfunctions.udf.CIQ("XBI", "IQ_LASTSALEPRICE", WORKDAY(F472,-1))/_xll.ciqfunctions.udf.CIQ("XBI", "IQ_LASTSALEPRICE", WORKDAY(F472,5)))</f>
        <v>1.0869672236903891E-2</v>
      </c>
      <c r="R472">
        <f>_xll.ciqfunctions.udf.CIQ(A472, "IQ_SHORT_INTEREST_PERCENT", F472)</f>
        <v>5.6238900000000003</v>
      </c>
      <c r="S472">
        <f>_xll.ciqfunctions.udf.CIQ(A472, "IQ_BETA_1YR_RSQ", F472)</f>
        <v>8.3300000000000006E-3</v>
      </c>
      <c r="T472">
        <f>_xll.ciqfunctions.udf.CIQ(A472, "IQ_VALUE_TRADED", F472)</f>
        <v>2.2505099999999998</v>
      </c>
    </row>
    <row r="473" spans="1:20" x14ac:dyDescent="0.3">
      <c r="A473" t="s">
        <v>488</v>
      </c>
      <c r="B473" t="s">
        <v>43</v>
      </c>
      <c r="C473" t="s">
        <v>1463</v>
      </c>
      <c r="D473" t="s">
        <v>1464</v>
      </c>
      <c r="E473" t="s">
        <v>89</v>
      </c>
      <c r="F473" s="1">
        <v>45364</v>
      </c>
      <c r="G473" t="s">
        <v>1465</v>
      </c>
      <c r="H473">
        <v>946</v>
      </c>
      <c r="I473">
        <f>_xll.ciqfunctions.udf.CIQ(A473, "IQ_MARKETCAP", F473)</f>
        <v>682180.62829999998</v>
      </c>
      <c r="J473">
        <f>_xll.ciqfunctions.udf.CIQ(A473, "IQ_PRICE_VOL_HIST_6MTH", F473)</f>
        <v>29.3934</v>
      </c>
      <c r="K473">
        <f>_xll.ciqfunctions.udf.CIQ(A473, "IQ_LASTSALEPRICE", WORKDAY(F473,-1))</f>
        <v>754.95</v>
      </c>
      <c r="L473">
        <f>_xll.ciqfunctions.udf.CIQ(A473, "IQ_LASTSALEPRICE", F473)</f>
        <v>757.84</v>
      </c>
      <c r="M473">
        <f>_xll.ciqfunctions.udf.CIQ(A473, "IQ_LASTSALEPRICE", WORKDAY(F473,5))</f>
        <v>772.86</v>
      </c>
      <c r="N473">
        <f t="shared" si="14"/>
        <v>3.8207596768003371E-3</v>
      </c>
      <c r="O473">
        <f t="shared" si="15"/>
        <v>2.3446397745572858E-2</v>
      </c>
      <c r="P473">
        <f>LN(_xll.ciqfunctions.udf.CIQ("XBI", "IQ_LASTSALEPRICE", WORKDAY(F473,-1))/_xll.ciqfunctions.udf.CIQ("XBI", "IQ_LASTSALEPRICE", WORKDAY(F473,1)))</f>
        <v>1.8358763724142243E-2</v>
      </c>
      <c r="Q473">
        <f>LN(_xll.ciqfunctions.udf.CIQ("XBI", "IQ_LASTSALEPRICE", WORKDAY(F473,-1))/_xll.ciqfunctions.udf.CIQ("XBI", "IQ_LASTSALEPRICE", WORKDAY(F473,5)))</f>
        <v>1.0869672236903891E-2</v>
      </c>
      <c r="R473">
        <f>_xll.ciqfunctions.udf.CIQ(A473, "IQ_SHORT_INTEREST_PERCENT", F473)</f>
        <v>0.60248999999999997</v>
      </c>
      <c r="S473">
        <f>_xll.ciqfunctions.udf.CIQ(A473, "IQ_BETA_1YR_RSQ", F473)</f>
        <v>4.2300000000000003E-3</v>
      </c>
      <c r="T473">
        <f>_xll.ciqfunctions.udf.CIQ(A473, "IQ_VALUE_TRADED", F473)</f>
        <v>1786.59719</v>
      </c>
    </row>
    <row r="474" spans="1:20" x14ac:dyDescent="0.3">
      <c r="A474" t="s">
        <v>1289</v>
      </c>
      <c r="B474">
        <v>25.61</v>
      </c>
      <c r="C474" t="s">
        <v>1466</v>
      </c>
      <c r="D474" t="s">
        <v>1467</v>
      </c>
      <c r="E474" t="s">
        <v>76</v>
      </c>
      <c r="F474" s="1">
        <v>45364</v>
      </c>
      <c r="G474" t="s">
        <v>1468</v>
      </c>
      <c r="H474">
        <v>12</v>
      </c>
      <c r="I474">
        <f>_xll.ciqfunctions.udf.CIQ(A474, "IQ_MARKETCAP", F474)</f>
        <v>297.73739999999998</v>
      </c>
      <c r="J474">
        <f>_xll.ciqfunctions.udf.CIQ(A474, "IQ_PRICE_VOL_HIST_6MTH", F474)</f>
        <v>62.036000000000001</v>
      </c>
      <c r="K474">
        <f>_xll.ciqfunctions.udf.CIQ(A474, "IQ_LASTSALEPRICE", WORKDAY(F474,-1))</f>
        <v>25.65</v>
      </c>
      <c r="L474">
        <f>_xll.ciqfunctions.udf.CIQ(A474, "IQ_LASTSALEPRICE", F474)</f>
        <v>25.61</v>
      </c>
      <c r="M474">
        <f>_xll.ciqfunctions.udf.CIQ(A474, "IQ_LASTSALEPRICE", WORKDAY(F474,5))</f>
        <v>24.62</v>
      </c>
      <c r="N474">
        <f t="shared" si="14"/>
        <v>-1.5606714053446214E-3</v>
      </c>
      <c r="O474">
        <f t="shared" si="15"/>
        <v>-4.0984450860470936E-2</v>
      </c>
      <c r="P474">
        <f>LN(_xll.ciqfunctions.udf.CIQ("XBI", "IQ_LASTSALEPRICE", WORKDAY(F474,-1))/_xll.ciqfunctions.udf.CIQ("XBI", "IQ_LASTSALEPRICE", WORKDAY(F474,1)))</f>
        <v>1.8358763724142243E-2</v>
      </c>
      <c r="Q474">
        <f>LN(_xll.ciqfunctions.udf.CIQ("XBI", "IQ_LASTSALEPRICE", WORKDAY(F474,-1))/_xll.ciqfunctions.udf.CIQ("XBI", "IQ_LASTSALEPRICE", WORKDAY(F474,5)))</f>
        <v>1.0869672236903891E-2</v>
      </c>
      <c r="R474">
        <f>_xll.ciqfunctions.udf.CIQ(A474, "IQ_SHORT_INTEREST_PERCENT", F474)</f>
        <v>2.5079799999999999</v>
      </c>
      <c r="S474">
        <f>_xll.ciqfunctions.udf.CIQ(A474, "IQ_BETA_1YR_RSQ", F474)</f>
        <v>5.5000000000000003E-4</v>
      </c>
      <c r="T474">
        <f>_xll.ciqfunctions.udf.CIQ(A474, "IQ_VALUE_TRADED", F474)</f>
        <v>0.22095999999999999</v>
      </c>
    </row>
    <row r="475" spans="1:20" x14ac:dyDescent="0.3">
      <c r="A475" t="s">
        <v>351</v>
      </c>
      <c r="B475">
        <v>14.13</v>
      </c>
      <c r="C475" t="s">
        <v>1466</v>
      </c>
      <c r="D475" t="s">
        <v>1467</v>
      </c>
      <c r="E475" t="s">
        <v>76</v>
      </c>
      <c r="F475" s="1">
        <v>45364</v>
      </c>
      <c r="G475" t="s">
        <v>1468</v>
      </c>
      <c r="I475">
        <f>_xll.ciqfunctions.udf.CIQ(A475, "IQ_MARKETCAP", F475)</f>
        <v>6705542.5005700001</v>
      </c>
      <c r="J475">
        <f>_xll.ciqfunctions.udf.CIQ(A475, "IQ_PRICE_VOL_HIST_6MTH", F475)</f>
        <v>19.827500000000001</v>
      </c>
      <c r="K475">
        <f>_xll.ciqfunctions.udf.CIQ(A475, "IQ_LASTSALEPRICE", WORKDAY(F475,-1))</f>
        <v>14.37</v>
      </c>
      <c r="L475">
        <f>_xll.ciqfunctions.udf.CIQ(A475, "IQ_LASTSALEPRICE", F475)</f>
        <v>14.42</v>
      </c>
      <c r="M475">
        <f>_xll.ciqfunctions.udf.CIQ(A475, "IQ_LASTSALEPRICE", WORKDAY(F475,5))</f>
        <v>14.55</v>
      </c>
      <c r="N475">
        <f t="shared" si="14"/>
        <v>3.4734317658695786E-3</v>
      </c>
      <c r="O475">
        <f t="shared" si="15"/>
        <v>1.2448293526568082E-2</v>
      </c>
      <c r="P475">
        <f>LN(_xll.ciqfunctions.udf.CIQ("XBI", "IQ_LASTSALEPRICE", WORKDAY(F475,-1))/_xll.ciqfunctions.udf.CIQ("XBI", "IQ_LASTSALEPRICE", WORKDAY(F475,1)))</f>
        <v>1.8358763724142243E-2</v>
      </c>
      <c r="Q475">
        <f>LN(_xll.ciqfunctions.udf.CIQ("XBI", "IQ_LASTSALEPRICE", WORKDAY(F475,-1))/_xll.ciqfunctions.udf.CIQ("XBI", "IQ_LASTSALEPRICE", WORKDAY(F475,5)))</f>
        <v>1.0869672236903891E-2</v>
      </c>
      <c r="R475">
        <f>_xll.ciqfunctions.udf.CIQ(A475, "IQ_SHORT_INTEREST_PERCENT", F475)</f>
        <v>0</v>
      </c>
      <c r="S475">
        <f>_xll.ciqfunctions.udf.CIQ(A475, "IQ_BETA_1YR_RSQ", F475)</f>
        <v>0</v>
      </c>
      <c r="T475">
        <f>_xll.ciqfunctions.udf.CIQ(A475, "IQ_VALUE_TRADED", F475)</f>
        <v>21.468859999999999</v>
      </c>
    </row>
    <row r="476" spans="1:20" x14ac:dyDescent="0.3">
      <c r="A476" t="s">
        <v>1469</v>
      </c>
      <c r="B476">
        <v>9.18</v>
      </c>
      <c r="C476" t="s">
        <v>1470</v>
      </c>
      <c r="D476" t="s">
        <v>1471</v>
      </c>
      <c r="E476" t="s">
        <v>46</v>
      </c>
      <c r="F476" s="1">
        <v>45364</v>
      </c>
      <c r="G476" t="s">
        <v>1472</v>
      </c>
      <c r="H476">
        <v>5</v>
      </c>
      <c r="I476">
        <f>_xll.ciqfunctions.udf.CIQ(A476, "IQ_MARKETCAP", F476)</f>
        <v>2.4923199999999999</v>
      </c>
      <c r="J476">
        <f>_xll.ciqfunctions.udf.CIQ(A476, "IQ_PRICE_VOL_HIST_6MTH", F476)</f>
        <v>161.67939999999999</v>
      </c>
      <c r="K476">
        <f>_xll.ciqfunctions.udf.CIQ(A476, "IQ_LASTSALEPRICE", WORKDAY(F476,-1))</f>
        <v>8.82</v>
      </c>
      <c r="L476">
        <f>_xll.ciqfunctions.udf.CIQ(A476, "IQ_LASTSALEPRICE", F476)</f>
        <v>9.18</v>
      </c>
      <c r="M476">
        <f>_xll.ciqfunctions.udf.CIQ(A476, "IQ_LASTSALEPRICE", WORKDAY(F476,5))</f>
        <v>9.6300000000000008</v>
      </c>
      <c r="N476">
        <f t="shared" si="14"/>
        <v>4.0005334613698991E-2</v>
      </c>
      <c r="O476">
        <f t="shared" si="15"/>
        <v>8.786135579133425E-2</v>
      </c>
      <c r="P476">
        <f>LN(_xll.ciqfunctions.udf.CIQ("XBI", "IQ_LASTSALEPRICE", WORKDAY(F476,-1))/_xll.ciqfunctions.udf.CIQ("XBI", "IQ_LASTSALEPRICE", WORKDAY(F476,1)))</f>
        <v>1.8358763724142243E-2</v>
      </c>
      <c r="Q476">
        <f>LN(_xll.ciqfunctions.udf.CIQ("XBI", "IQ_LASTSALEPRICE", WORKDAY(F476,-1))/_xll.ciqfunctions.udf.CIQ("XBI", "IQ_LASTSALEPRICE", WORKDAY(F476,5)))</f>
        <v>1.0869672236903891E-2</v>
      </c>
      <c r="R476">
        <f>_xll.ciqfunctions.udf.CIQ(A476, "IQ_SHORT_INTEREST_PERCENT", F476)</f>
        <v>1.8809899999999999</v>
      </c>
      <c r="S476">
        <f>_xll.ciqfunctions.udf.CIQ(A476, "IQ_BETA_1YR_RSQ", F476)</f>
        <v>7.26E-3</v>
      </c>
      <c r="T476">
        <f>_xll.ciqfunctions.udf.CIQ(A476, "IQ_VALUE_TRADED", F476)</f>
        <v>0.49925999999999998</v>
      </c>
    </row>
    <row r="477" spans="1:20" x14ac:dyDescent="0.3">
      <c r="A477" t="s">
        <v>470</v>
      </c>
      <c r="B477">
        <v>5.19</v>
      </c>
      <c r="C477" t="s">
        <v>1473</v>
      </c>
      <c r="D477" t="s">
        <v>1474</v>
      </c>
      <c r="E477" t="s">
        <v>197</v>
      </c>
      <c r="F477" s="1">
        <v>45364</v>
      </c>
      <c r="G477" t="s">
        <v>1475</v>
      </c>
      <c r="I477">
        <f>_xll.ciqfunctions.udf.CIQ(A477, "IQ_MARKETCAP", F477)</f>
        <v>212.94519</v>
      </c>
      <c r="J477">
        <f>_xll.ciqfunctions.udf.CIQ(A477, "IQ_PRICE_VOL_HIST_6MTH", F477)</f>
        <v>86.459800000000001</v>
      </c>
      <c r="K477">
        <f>_xll.ciqfunctions.udf.CIQ(A477, "IQ_LASTSALEPRICE", WORKDAY(F477,-1))</f>
        <v>372.00092999999998</v>
      </c>
      <c r="L477">
        <f>_xll.ciqfunctions.udf.CIQ(A477, "IQ_LASTSALEPRICE", F477)</f>
        <v>389.25097</v>
      </c>
      <c r="M477">
        <f>_xll.ciqfunctions.udf.CIQ(A477, "IQ_LASTSALEPRICE", WORKDAY(F477,5))</f>
        <v>55.860140000000001</v>
      </c>
      <c r="N477">
        <f t="shared" si="14"/>
        <v>4.5327948412721857E-2</v>
      </c>
      <c r="O477">
        <f t="shared" si="15"/>
        <v>-1.8960452874904672</v>
      </c>
      <c r="P477">
        <f>LN(_xll.ciqfunctions.udf.CIQ("XBI", "IQ_LASTSALEPRICE", WORKDAY(F477,-1))/_xll.ciqfunctions.udf.CIQ("XBI", "IQ_LASTSALEPRICE", WORKDAY(F477,1)))</f>
        <v>1.8358763724142243E-2</v>
      </c>
      <c r="Q477">
        <f>LN(_xll.ciqfunctions.udf.CIQ("XBI", "IQ_LASTSALEPRICE", WORKDAY(F477,-1))/_xll.ciqfunctions.udf.CIQ("XBI", "IQ_LASTSALEPRICE", WORKDAY(F477,5)))</f>
        <v>1.0869672236903891E-2</v>
      </c>
      <c r="R477">
        <f>_xll.ciqfunctions.udf.CIQ(A477, "IQ_SHORT_INTEREST_PERCENT", F477)</f>
        <v>8.2089999999999996E-2</v>
      </c>
      <c r="S477">
        <f>_xll.ciqfunctions.udf.CIQ(A477, "IQ_BETA_1YR_RSQ", F477)</f>
        <v>2.9520000000000001E-2</v>
      </c>
      <c r="T477">
        <f>_xll.ciqfunctions.udf.CIQ(A477, "IQ_VALUE_TRADED", F477)</f>
        <v>18.895800000000001</v>
      </c>
    </row>
    <row r="478" spans="1:20" x14ac:dyDescent="0.3">
      <c r="A478" t="s">
        <v>470</v>
      </c>
      <c r="B478">
        <v>5.19</v>
      </c>
      <c r="C478" t="s">
        <v>1476</v>
      </c>
      <c r="D478" t="s">
        <v>1477</v>
      </c>
      <c r="E478" t="s">
        <v>76</v>
      </c>
      <c r="F478" s="1">
        <v>45364</v>
      </c>
      <c r="G478" t="s">
        <v>1478</v>
      </c>
      <c r="I478">
        <f>_xll.ciqfunctions.udf.CIQ(A478, "IQ_MARKETCAP", F478)</f>
        <v>212.94519</v>
      </c>
      <c r="J478">
        <f>_xll.ciqfunctions.udf.CIQ(A478, "IQ_PRICE_VOL_HIST_6MTH", F478)</f>
        <v>86.459800000000001</v>
      </c>
      <c r="K478">
        <f>_xll.ciqfunctions.udf.CIQ(A478, "IQ_LASTSALEPRICE", WORKDAY(F478,-1))</f>
        <v>372.00092999999998</v>
      </c>
      <c r="L478">
        <f>_xll.ciqfunctions.udf.CIQ(A478, "IQ_LASTSALEPRICE", F478)</f>
        <v>389.25097</v>
      </c>
      <c r="M478">
        <f>_xll.ciqfunctions.udf.CIQ(A478, "IQ_LASTSALEPRICE", WORKDAY(F478,5))</f>
        <v>55.860140000000001</v>
      </c>
      <c r="N478">
        <f t="shared" si="14"/>
        <v>4.5327948412721857E-2</v>
      </c>
      <c r="O478">
        <f t="shared" si="15"/>
        <v>-1.8960452874904672</v>
      </c>
      <c r="P478">
        <f>LN(_xll.ciqfunctions.udf.CIQ("XBI", "IQ_LASTSALEPRICE", WORKDAY(F478,-1))/_xll.ciqfunctions.udf.CIQ("XBI", "IQ_LASTSALEPRICE", WORKDAY(F478,1)))</f>
        <v>1.8358763724142243E-2</v>
      </c>
      <c r="Q478">
        <f>LN(_xll.ciqfunctions.udf.CIQ("XBI", "IQ_LASTSALEPRICE", WORKDAY(F478,-1))/_xll.ciqfunctions.udf.CIQ("XBI", "IQ_LASTSALEPRICE", WORKDAY(F478,5)))</f>
        <v>1.0869672236903891E-2</v>
      </c>
      <c r="R478">
        <f>_xll.ciqfunctions.udf.CIQ(A478, "IQ_SHORT_INTEREST_PERCENT", F478)</f>
        <v>8.2089999999999996E-2</v>
      </c>
      <c r="S478">
        <f>_xll.ciqfunctions.udf.CIQ(A478, "IQ_BETA_1YR_RSQ", F478)</f>
        <v>2.9520000000000001E-2</v>
      </c>
      <c r="T478">
        <f>_xll.ciqfunctions.udf.CIQ(A478, "IQ_VALUE_TRADED", F478)</f>
        <v>18.895800000000001</v>
      </c>
    </row>
    <row r="479" spans="1:20" x14ac:dyDescent="0.3">
      <c r="A479" t="s">
        <v>1479</v>
      </c>
      <c r="B479">
        <v>27.77</v>
      </c>
      <c r="C479" t="s">
        <v>1480</v>
      </c>
      <c r="D479" t="s">
        <v>1481</v>
      </c>
      <c r="E479" t="s">
        <v>160</v>
      </c>
      <c r="F479" s="1">
        <v>45364</v>
      </c>
      <c r="G479" t="s">
        <v>1482</v>
      </c>
      <c r="H479">
        <v>50</v>
      </c>
      <c r="I479">
        <f>_xll.ciqfunctions.udf.CIQ(A479, "IQ_MARKETCAP", F479)</f>
        <v>1294.47839</v>
      </c>
      <c r="J479">
        <f>_xll.ciqfunctions.udf.CIQ(A479, "IQ_PRICE_VOL_HIST_6MTH", F479)</f>
        <v>49.502299999999998</v>
      </c>
      <c r="K479">
        <f>_xll.ciqfunctions.udf.CIQ(A479, "IQ_LASTSALEPRICE", WORKDAY(F479,-1))</f>
        <v>27.48</v>
      </c>
      <c r="L479">
        <f>_xll.ciqfunctions.udf.CIQ(A479, "IQ_LASTSALEPRICE", F479)</f>
        <v>27.77</v>
      </c>
      <c r="M479">
        <f>_xll.ciqfunctions.udf.CIQ(A479, "IQ_LASTSALEPRICE", WORKDAY(F479,5))</f>
        <v>26.99</v>
      </c>
      <c r="N479">
        <f t="shared" si="14"/>
        <v>1.0497833964559495E-2</v>
      </c>
      <c r="O479">
        <f t="shared" si="15"/>
        <v>-1.7992040324235414E-2</v>
      </c>
      <c r="P479">
        <f>LN(_xll.ciqfunctions.udf.CIQ("XBI", "IQ_LASTSALEPRICE", WORKDAY(F479,-1))/_xll.ciqfunctions.udf.CIQ("XBI", "IQ_LASTSALEPRICE", WORKDAY(F479,1)))</f>
        <v>1.8358763724142243E-2</v>
      </c>
      <c r="Q479">
        <f>LN(_xll.ciqfunctions.udf.CIQ("XBI", "IQ_LASTSALEPRICE", WORKDAY(F479,-1))/_xll.ciqfunctions.udf.CIQ("XBI", "IQ_LASTSALEPRICE", WORKDAY(F479,5)))</f>
        <v>1.0869672236903891E-2</v>
      </c>
      <c r="R479">
        <f>_xll.ciqfunctions.udf.CIQ(A479, "IQ_SHORT_INTEREST_PERCENT", F479)</f>
        <v>16.435980000000001</v>
      </c>
      <c r="S479">
        <f>_xll.ciqfunctions.udf.CIQ(A479, "IQ_BETA_1YR_RSQ", F479)</f>
        <v>3.3759999999999998E-2</v>
      </c>
      <c r="T479">
        <f>_xll.ciqfunctions.udf.CIQ(A479, "IQ_VALUE_TRADED", F479)</f>
        <v>16.213760000000001</v>
      </c>
    </row>
    <row r="480" spans="1:20" x14ac:dyDescent="0.3">
      <c r="A480" t="s">
        <v>851</v>
      </c>
      <c r="B480">
        <v>4.34</v>
      </c>
      <c r="C480" t="s">
        <v>852</v>
      </c>
      <c r="D480" t="s">
        <v>853</v>
      </c>
      <c r="E480" t="s">
        <v>89</v>
      </c>
      <c r="F480" s="1">
        <v>45364</v>
      </c>
      <c r="G480" t="s">
        <v>1483</v>
      </c>
      <c r="H480">
        <v>13</v>
      </c>
      <c r="I480">
        <f>_xll.ciqfunctions.udf.CIQ(A480, "IQ_MARKETCAP", F480)</f>
        <v>46.612099999999998</v>
      </c>
      <c r="J480">
        <f>_xll.ciqfunctions.udf.CIQ(A480, "IQ_PRICE_VOL_HIST_6MTH", F480)</f>
        <v>116.6849</v>
      </c>
      <c r="K480">
        <f>_xll.ciqfunctions.udf.CIQ(A480, "IQ_LASTSALEPRICE", WORKDAY(F480,-1))</f>
        <v>4.5</v>
      </c>
      <c r="L480">
        <f>_xll.ciqfunctions.udf.CIQ(A480, "IQ_LASTSALEPRICE", F480)</f>
        <v>4.34</v>
      </c>
      <c r="M480">
        <f>_xll.ciqfunctions.udf.CIQ(A480, "IQ_LASTSALEPRICE", WORKDAY(F480,5))</f>
        <v>3.46</v>
      </c>
      <c r="N480">
        <f t="shared" si="14"/>
        <v>-3.6203048663960589E-2</v>
      </c>
      <c r="O480">
        <f t="shared" si="15"/>
        <v>-0.26280880770664122</v>
      </c>
      <c r="P480">
        <f>LN(_xll.ciqfunctions.udf.CIQ("XBI", "IQ_LASTSALEPRICE", WORKDAY(F480,-1))/_xll.ciqfunctions.udf.CIQ("XBI", "IQ_LASTSALEPRICE", WORKDAY(F480,1)))</f>
        <v>1.8358763724142243E-2</v>
      </c>
      <c r="Q480">
        <f>LN(_xll.ciqfunctions.udf.CIQ("XBI", "IQ_LASTSALEPRICE", WORKDAY(F480,-1))/_xll.ciqfunctions.udf.CIQ("XBI", "IQ_LASTSALEPRICE", WORKDAY(F480,5)))</f>
        <v>1.0869672236903891E-2</v>
      </c>
      <c r="R480">
        <f>_xll.ciqfunctions.udf.CIQ(A480, "IQ_SHORT_INTEREST_PERCENT", F480)</f>
        <v>0.19386999999999999</v>
      </c>
      <c r="S480">
        <f>_xll.ciqfunctions.udf.CIQ(A480, "IQ_BETA_1YR_RSQ", F480)</f>
        <v>3.7690000000000001E-2</v>
      </c>
      <c r="T480">
        <f>_xll.ciqfunctions.udf.CIQ(A480, "IQ_VALUE_TRADED", F480)</f>
        <v>0.14940000000000001</v>
      </c>
    </row>
    <row r="481" spans="1:20" x14ac:dyDescent="0.3">
      <c r="A481" t="s">
        <v>1145</v>
      </c>
      <c r="B481">
        <v>0.87</v>
      </c>
      <c r="C481" t="s">
        <v>1146</v>
      </c>
      <c r="D481" t="s">
        <v>1147</v>
      </c>
      <c r="E481" t="s">
        <v>184</v>
      </c>
      <c r="F481" s="1">
        <v>45364</v>
      </c>
      <c r="G481" t="s">
        <v>1484</v>
      </c>
      <c r="H481">
        <v>2</v>
      </c>
      <c r="I481">
        <f>_xll.ciqfunctions.udf.CIQ(A481, "IQ_MARKETCAP", F481)</f>
        <v>8.1867699999999992</v>
      </c>
      <c r="J481">
        <f>_xll.ciqfunctions.udf.CIQ(A481, "IQ_PRICE_VOL_HIST_6MTH", F481)</f>
        <v>89.898799999999994</v>
      </c>
      <c r="K481">
        <f>_xll.ciqfunctions.udf.CIQ(A481, "IQ_LASTSALEPRICE", WORKDAY(F481,-1))</f>
        <v>12.13043</v>
      </c>
      <c r="L481">
        <f>_xll.ciqfunctions.udf.CIQ(A481, "IQ_LASTSALEPRICE", F481)</f>
        <v>11.360860000000001</v>
      </c>
      <c r="M481">
        <f>_xll.ciqfunctions.udf.CIQ(A481, "IQ_LASTSALEPRICE", WORKDAY(F481,5))</f>
        <v>10.173909999999999</v>
      </c>
      <c r="N481">
        <f t="shared" si="14"/>
        <v>-6.554305697396802E-2</v>
      </c>
      <c r="O481">
        <f t="shared" si="15"/>
        <v>-0.17589057134369745</v>
      </c>
      <c r="P481">
        <f>LN(_xll.ciqfunctions.udf.CIQ("XBI", "IQ_LASTSALEPRICE", WORKDAY(F481,-1))/_xll.ciqfunctions.udf.CIQ("XBI", "IQ_LASTSALEPRICE", WORKDAY(F481,1)))</f>
        <v>1.8358763724142243E-2</v>
      </c>
      <c r="Q481">
        <f>LN(_xll.ciqfunctions.udf.CIQ("XBI", "IQ_LASTSALEPRICE", WORKDAY(F481,-1))/_xll.ciqfunctions.udf.CIQ("XBI", "IQ_LASTSALEPRICE", WORKDAY(F481,5)))</f>
        <v>1.0869672236903891E-2</v>
      </c>
      <c r="R481">
        <f>_xll.ciqfunctions.udf.CIQ(A481, "IQ_SHORT_INTEREST_PERCENT", F481)</f>
        <v>5.2256600000000004</v>
      </c>
      <c r="S481">
        <f>_xll.ciqfunctions.udf.CIQ(A481, "IQ_BETA_1YR_RSQ", F481)</f>
        <v>7.8300000000000002E-3</v>
      </c>
      <c r="T481">
        <f>_xll.ciqfunctions.udf.CIQ(A481, "IQ_VALUE_TRADED", F481)</f>
        <v>3.2669999999999998E-2</v>
      </c>
    </row>
    <row r="482" spans="1:20" x14ac:dyDescent="0.3">
      <c r="A482" t="s">
        <v>462</v>
      </c>
      <c r="B482">
        <v>43.16</v>
      </c>
      <c r="C482" t="s">
        <v>1485</v>
      </c>
      <c r="D482" t="s">
        <v>1486</v>
      </c>
      <c r="E482" t="s">
        <v>76</v>
      </c>
      <c r="F482" s="1">
        <v>45364</v>
      </c>
      <c r="G482" t="s">
        <v>1487</v>
      </c>
      <c r="H482">
        <v>159</v>
      </c>
      <c r="I482">
        <f>_xll.ciqfunctions.udf.CIQ(A482, "IQ_MARKETCAP", F482)</f>
        <v>6290.6475600000003</v>
      </c>
      <c r="J482">
        <f>_xll.ciqfunctions.udf.CIQ(A482, "IQ_PRICE_VOL_HIST_6MTH", F482)</f>
        <v>37.572600000000001</v>
      </c>
      <c r="K482">
        <f>_xll.ciqfunctions.udf.CIQ(A482, "IQ_LASTSALEPRICE", WORKDAY(F482,-1))</f>
        <v>43.17</v>
      </c>
      <c r="L482">
        <f>_xll.ciqfunctions.udf.CIQ(A482, "IQ_LASTSALEPRICE", F482)</f>
        <v>43.16</v>
      </c>
      <c r="M482">
        <f>_xll.ciqfunctions.udf.CIQ(A482, "IQ_LASTSALEPRICE", WORKDAY(F482,5))</f>
        <v>42.78</v>
      </c>
      <c r="N482">
        <f t="shared" si="14"/>
        <v>-2.3166917745239034E-4</v>
      </c>
      <c r="O482">
        <f t="shared" si="15"/>
        <v>-9.0751059131266073E-3</v>
      </c>
      <c r="P482">
        <f>LN(_xll.ciqfunctions.udf.CIQ("XBI", "IQ_LASTSALEPRICE", WORKDAY(F482,-1))/_xll.ciqfunctions.udf.CIQ("XBI", "IQ_LASTSALEPRICE", WORKDAY(F482,1)))</f>
        <v>1.8358763724142243E-2</v>
      </c>
      <c r="Q482">
        <f>LN(_xll.ciqfunctions.udf.CIQ("XBI", "IQ_LASTSALEPRICE", WORKDAY(F482,-1))/_xll.ciqfunctions.udf.CIQ("XBI", "IQ_LASTSALEPRICE", WORKDAY(F482,5)))</f>
        <v>1.0869672236903891E-2</v>
      </c>
      <c r="R482">
        <f>_xll.ciqfunctions.udf.CIQ(A482, "IQ_SHORT_INTEREST_PERCENT", F482)</f>
        <v>6.2481499999999999</v>
      </c>
      <c r="S482">
        <f>_xll.ciqfunctions.udf.CIQ(A482, "IQ_BETA_1YR_RSQ", F482)</f>
        <v>0.16264000000000001</v>
      </c>
      <c r="T482">
        <f>_xll.ciqfunctions.udf.CIQ(A482, "IQ_VALUE_TRADED", F482)</f>
        <v>47.933500000000002</v>
      </c>
    </row>
    <row r="483" spans="1:20" x14ac:dyDescent="0.3">
      <c r="A483" t="s">
        <v>1488</v>
      </c>
      <c r="B483">
        <v>30.29</v>
      </c>
      <c r="C483" t="s">
        <v>1489</v>
      </c>
      <c r="D483" t="s">
        <v>1490</v>
      </c>
      <c r="E483" t="s">
        <v>22</v>
      </c>
      <c r="F483" s="1">
        <v>45364</v>
      </c>
      <c r="G483" t="s">
        <v>1491</v>
      </c>
      <c r="H483">
        <v>44</v>
      </c>
      <c r="I483">
        <f>_xll.ciqfunctions.udf.CIQ(A483, "IQ_MARKETCAP", F483)</f>
        <v>1408.50857</v>
      </c>
      <c r="J483">
        <f>_xll.ciqfunctions.udf.CIQ(A483, "IQ_PRICE_VOL_HIST_6MTH", F483)</f>
        <v>38.2209</v>
      </c>
      <c r="K483">
        <f>_xll.ciqfunctions.udf.CIQ(A483, "IQ_LASTSALEPRICE", WORKDAY(F483,-1))</f>
        <v>30.56</v>
      </c>
      <c r="L483">
        <f>_xll.ciqfunctions.udf.CIQ(A483, "IQ_LASTSALEPRICE", F483)</f>
        <v>30.29</v>
      </c>
      <c r="M483">
        <f>_xll.ciqfunctions.udf.CIQ(A483, "IQ_LASTSALEPRICE", WORKDAY(F483,5))</f>
        <v>30.02</v>
      </c>
      <c r="N483">
        <f t="shared" si="14"/>
        <v>-8.8743392591738215E-3</v>
      </c>
      <c r="O483">
        <f t="shared" si="15"/>
        <v>-1.7828138093003872E-2</v>
      </c>
      <c r="P483">
        <f>LN(_xll.ciqfunctions.udf.CIQ("XBI", "IQ_LASTSALEPRICE", WORKDAY(F483,-1))/_xll.ciqfunctions.udf.CIQ("XBI", "IQ_LASTSALEPRICE", WORKDAY(F483,1)))</f>
        <v>1.8358763724142243E-2</v>
      </c>
      <c r="Q483">
        <f>LN(_xll.ciqfunctions.udf.CIQ("XBI", "IQ_LASTSALEPRICE", WORKDAY(F483,-1))/_xll.ciqfunctions.udf.CIQ("XBI", "IQ_LASTSALEPRICE", WORKDAY(F483,5)))</f>
        <v>1.0869672236903891E-2</v>
      </c>
      <c r="R483">
        <f>_xll.ciqfunctions.udf.CIQ(A483, "IQ_SHORT_INTEREST_PERCENT", F483)</f>
        <v>8.9761900000000008</v>
      </c>
      <c r="S483">
        <f>_xll.ciqfunctions.udf.CIQ(A483, "IQ_BETA_1YR_RSQ", F483)</f>
        <v>5.5019999999999999E-2</v>
      </c>
      <c r="T483">
        <f>_xll.ciqfunctions.udf.CIQ(A483, "IQ_VALUE_TRADED", F483)</f>
        <v>11.20621</v>
      </c>
    </row>
    <row r="484" spans="1:20" x14ac:dyDescent="0.3">
      <c r="A484" t="s">
        <v>1492</v>
      </c>
      <c r="B484">
        <v>1.04</v>
      </c>
      <c r="C484" t="s">
        <v>1493</v>
      </c>
      <c r="D484" t="s">
        <v>1494</v>
      </c>
      <c r="E484" t="s">
        <v>17</v>
      </c>
      <c r="F484" s="1">
        <v>45364</v>
      </c>
      <c r="G484" t="s">
        <v>1495</v>
      </c>
      <c r="H484">
        <v>292</v>
      </c>
      <c r="I484">
        <f>_xll.ciqfunctions.udf.CIQ(A484, "IQ_MARKETCAP", F484)</f>
        <v>266.76253000000003</v>
      </c>
      <c r="J484">
        <f>_xll.ciqfunctions.udf.CIQ(A484, "IQ_PRICE_VOL_HIST_6MTH", F484)</f>
        <v>88.583299999999994</v>
      </c>
      <c r="K484">
        <f>_xll.ciqfunctions.udf.CIQ(A484, "IQ_LASTSALEPRICE", WORKDAY(F484,-1))</f>
        <v>0.98399999999999999</v>
      </c>
      <c r="L484">
        <f>_xll.ciqfunctions.udf.CIQ(A484, "IQ_LASTSALEPRICE", F484)</f>
        <v>1.04</v>
      </c>
      <c r="M484">
        <f>_xll.ciqfunctions.udf.CIQ(A484, "IQ_LASTSALEPRICE", WORKDAY(F484,5))</f>
        <v>1.24</v>
      </c>
      <c r="N484">
        <f t="shared" si="14"/>
        <v>5.5350095083164901E-2</v>
      </c>
      <c r="O484">
        <f t="shared" si="15"/>
        <v>0.23124076154682918</v>
      </c>
      <c r="P484">
        <f>LN(_xll.ciqfunctions.udf.CIQ("XBI", "IQ_LASTSALEPRICE", WORKDAY(F484,-1))/_xll.ciqfunctions.udf.CIQ("XBI", "IQ_LASTSALEPRICE", WORKDAY(F484,1)))</f>
        <v>1.8358763724142243E-2</v>
      </c>
      <c r="Q484">
        <f>LN(_xll.ciqfunctions.udf.CIQ("XBI", "IQ_LASTSALEPRICE", WORKDAY(F484,-1))/_xll.ciqfunctions.udf.CIQ("XBI", "IQ_LASTSALEPRICE", WORKDAY(F484,5)))</f>
        <v>1.0869672236903891E-2</v>
      </c>
      <c r="R484">
        <f>_xll.ciqfunctions.udf.CIQ(A484, "IQ_SHORT_INTEREST_PERCENT", F484)</f>
        <v>14.288040000000001</v>
      </c>
      <c r="S484">
        <f>_xll.ciqfunctions.udf.CIQ(A484, "IQ_BETA_1YR_RSQ", F484)</f>
        <v>6.7000000000000002E-4</v>
      </c>
      <c r="T484">
        <f>_xll.ciqfunctions.udf.CIQ(A484, "IQ_VALUE_TRADED", F484)</f>
        <v>5.7787800000000002</v>
      </c>
    </row>
    <row r="485" spans="1:20" x14ac:dyDescent="0.3">
      <c r="A485" t="s">
        <v>972</v>
      </c>
      <c r="B485">
        <v>2.9</v>
      </c>
      <c r="C485" t="s">
        <v>973</v>
      </c>
      <c r="D485" t="s">
        <v>974</v>
      </c>
      <c r="E485" t="s">
        <v>22</v>
      </c>
      <c r="F485" s="1">
        <v>45365</v>
      </c>
      <c r="G485" t="s">
        <v>1496</v>
      </c>
      <c r="H485">
        <v>36</v>
      </c>
      <c r="I485">
        <f>_xll.ciqfunctions.udf.CIQ(A485, "IQ_MARKETCAP", F485)</f>
        <v>84.921490000000006</v>
      </c>
      <c r="J485">
        <f>_xll.ciqfunctions.udf.CIQ(A485, "IQ_PRICE_VOL_HIST_6MTH", F485)</f>
        <v>139.0675</v>
      </c>
      <c r="K485">
        <f>_xll.ciqfunctions.udf.CIQ(A485, "IQ_LASTSALEPRICE", WORKDAY(F485,-1))</f>
        <v>5.88</v>
      </c>
      <c r="L485">
        <f>_xll.ciqfunctions.udf.CIQ(A485, "IQ_LASTSALEPRICE", F485)</f>
        <v>2.9</v>
      </c>
      <c r="M485">
        <f>_xll.ciqfunctions.udf.CIQ(A485, "IQ_LASTSALEPRICE", WORKDAY(F485,5))</f>
        <v>2.73</v>
      </c>
      <c r="N485">
        <f t="shared" si="14"/>
        <v>-0.70684602491810722</v>
      </c>
      <c r="O485">
        <f t="shared" si="15"/>
        <v>-0.76725515271366718</v>
      </c>
      <c r="P485">
        <f>LN(_xll.ciqfunctions.udf.CIQ("XBI", "IQ_LASTSALEPRICE", WORKDAY(F485,-1))/_xll.ciqfunctions.udf.CIQ("XBI", "IQ_LASTSALEPRICE", WORKDAY(F485,1)))</f>
        <v>2.4921784059269265E-2</v>
      </c>
      <c r="Q485">
        <f>LN(_xll.ciqfunctions.udf.CIQ("XBI", "IQ_LASTSALEPRICE", WORKDAY(F485,-1))/_xll.ciqfunctions.udf.CIQ("XBI", "IQ_LASTSALEPRICE", WORKDAY(F485,5)))</f>
        <v>1.9761433499959527E-2</v>
      </c>
      <c r="R485">
        <f>_xll.ciqfunctions.udf.CIQ(A485, "IQ_SHORT_INTEREST_PERCENT", F485)</f>
        <v>9.1676699999999993</v>
      </c>
      <c r="S485">
        <f>_xll.ciqfunctions.udf.CIQ(A485, "IQ_BETA_1YR_RSQ", F485)</f>
        <v>0.15118000000000001</v>
      </c>
      <c r="T485">
        <f>_xll.ciqfunctions.udf.CIQ(A485, "IQ_VALUE_TRADED", F485)</f>
        <v>18.206389999999999</v>
      </c>
    </row>
    <row r="486" spans="1:20" x14ac:dyDescent="0.3">
      <c r="A486" t="s">
        <v>1497</v>
      </c>
      <c r="B486">
        <v>9.15</v>
      </c>
      <c r="C486" t="s">
        <v>1498</v>
      </c>
      <c r="D486" t="s">
        <v>1499</v>
      </c>
      <c r="E486" t="s">
        <v>46</v>
      </c>
      <c r="F486" s="1">
        <v>45365</v>
      </c>
      <c r="G486" t="s">
        <v>1500</v>
      </c>
      <c r="H486">
        <v>25</v>
      </c>
      <c r="I486">
        <f>_xll.ciqfunctions.udf.CIQ(A486, "IQ_MARKETCAP", F486)</f>
        <v>162.58474000000001</v>
      </c>
      <c r="J486">
        <f>_xll.ciqfunctions.udf.CIQ(A486, "IQ_PRICE_VOL_HIST_6MTH", F486)</f>
        <v>78.010199999999998</v>
      </c>
      <c r="K486">
        <f>_xll.ciqfunctions.udf.CIQ(A486, "IQ_LASTSALEPRICE", WORKDAY(F486,-1))</f>
        <v>9.64</v>
      </c>
      <c r="L486">
        <f>_xll.ciqfunctions.udf.CIQ(A486, "IQ_LASTSALEPRICE", F486)</f>
        <v>9.15</v>
      </c>
      <c r="M486">
        <f>_xll.ciqfunctions.udf.CIQ(A486, "IQ_LASTSALEPRICE", WORKDAY(F486,5))</f>
        <v>9.0500000000000007</v>
      </c>
      <c r="N486">
        <f t="shared" si="14"/>
        <v>-5.2167229335024344E-2</v>
      </c>
      <c r="O486">
        <f t="shared" si="15"/>
        <v>-6.3156350910619496E-2</v>
      </c>
      <c r="P486">
        <f>LN(_xll.ciqfunctions.udf.CIQ("XBI", "IQ_LASTSALEPRICE", WORKDAY(F486,-1))/_xll.ciqfunctions.udf.CIQ("XBI", "IQ_LASTSALEPRICE", WORKDAY(F486,1)))</f>
        <v>2.4921784059269265E-2</v>
      </c>
      <c r="Q486">
        <f>LN(_xll.ciqfunctions.udf.CIQ("XBI", "IQ_LASTSALEPRICE", WORKDAY(F486,-1))/_xll.ciqfunctions.udf.CIQ("XBI", "IQ_LASTSALEPRICE", WORKDAY(F486,5)))</f>
        <v>1.9761433499959527E-2</v>
      </c>
      <c r="R486">
        <f>_xll.ciqfunctions.udf.CIQ(A486, "IQ_SHORT_INTEREST_PERCENT", F486)</f>
        <v>4.0724299999999998</v>
      </c>
      <c r="S486">
        <f>_xll.ciqfunctions.udf.CIQ(A486, "IQ_BETA_1YR_RSQ", F486)</f>
        <v>3.4970000000000001E-2</v>
      </c>
      <c r="T486">
        <f>_xll.ciqfunctions.udf.CIQ(A486, "IQ_VALUE_TRADED", F486)</f>
        <v>3.9905400000000002</v>
      </c>
    </row>
    <row r="487" spans="1:20" x14ac:dyDescent="0.3">
      <c r="A487" t="s">
        <v>1501</v>
      </c>
      <c r="B487">
        <v>1.75</v>
      </c>
      <c r="C487" t="s">
        <v>1502</v>
      </c>
      <c r="D487" t="s">
        <v>1503</v>
      </c>
      <c r="E487" t="s">
        <v>154</v>
      </c>
      <c r="F487" s="1">
        <v>45365</v>
      </c>
      <c r="G487" t="s">
        <v>1504</v>
      </c>
      <c r="H487">
        <v>638</v>
      </c>
      <c r="I487">
        <f>_xll.ciqfunctions.udf.CIQ(A487, "IQ_MARKETCAP", F487)</f>
        <v>955.60379</v>
      </c>
      <c r="J487">
        <f>_xll.ciqfunctions.udf.CIQ(A487, "IQ_PRICE_VOL_HIST_6MTH", F487)</f>
        <v>71.922799999999995</v>
      </c>
      <c r="K487">
        <f>_xll.ciqfunctions.udf.CIQ(A487, "IQ_LASTSALEPRICE", WORKDAY(F487,-1))</f>
        <v>1.75</v>
      </c>
      <c r="L487">
        <f>_xll.ciqfunctions.udf.CIQ(A487, "IQ_LASTSALEPRICE", F487)</f>
        <v>1.75</v>
      </c>
      <c r="M487">
        <f>_xll.ciqfunctions.udf.CIQ(A487, "IQ_LASTSALEPRICE", WORKDAY(F487,5))</f>
        <v>3.33</v>
      </c>
      <c r="N487">
        <f t="shared" si="14"/>
        <v>0</v>
      </c>
      <c r="O487">
        <f t="shared" si="15"/>
        <v>0.64335651605692978</v>
      </c>
      <c r="P487">
        <f>LN(_xll.ciqfunctions.udf.CIQ("XBI", "IQ_LASTSALEPRICE", WORKDAY(F487,-1))/_xll.ciqfunctions.udf.CIQ("XBI", "IQ_LASTSALEPRICE", WORKDAY(F487,1)))</f>
        <v>2.4921784059269265E-2</v>
      </c>
      <c r="Q487">
        <f>LN(_xll.ciqfunctions.udf.CIQ("XBI", "IQ_LASTSALEPRICE", WORKDAY(F487,-1))/_xll.ciqfunctions.udf.CIQ("XBI", "IQ_LASTSALEPRICE", WORKDAY(F487,5)))</f>
        <v>1.9761433499959527E-2</v>
      </c>
      <c r="R487">
        <f>_xll.ciqfunctions.udf.CIQ(A487, "IQ_SHORT_INTEREST_PERCENT", F487)</f>
        <v>8.2236499999999992</v>
      </c>
      <c r="S487">
        <f>_xll.ciqfunctions.udf.CIQ(A487, "IQ_BETA_1YR_RSQ", F487)</f>
        <v>1.183E-2</v>
      </c>
      <c r="T487">
        <f>_xll.ciqfunctions.udf.CIQ(A487, "IQ_VALUE_TRADED", F487)</f>
        <v>0</v>
      </c>
    </row>
    <row r="488" spans="1:20" x14ac:dyDescent="0.3">
      <c r="A488" t="s">
        <v>1505</v>
      </c>
      <c r="B488">
        <v>243.57</v>
      </c>
      <c r="C488" t="s">
        <v>1506</v>
      </c>
      <c r="D488" t="s">
        <v>1507</v>
      </c>
      <c r="E488" t="s">
        <v>160</v>
      </c>
      <c r="F488" s="1">
        <v>45365</v>
      </c>
      <c r="G488" t="s">
        <v>1508</v>
      </c>
      <c r="H488">
        <v>22</v>
      </c>
      <c r="I488">
        <f>_xll.ciqfunctions.udf.CIQ(A488, "IQ_MARKETCAP", F488)</f>
        <v>4846.4158100000004</v>
      </c>
      <c r="J488">
        <f>_xll.ciqfunctions.udf.CIQ(A488, "IQ_PRICE_VOL_HIST_6MTH", F488)</f>
        <v>68.618300000000005</v>
      </c>
      <c r="K488">
        <f>_xll.ciqfunctions.udf.CIQ(A488, "IQ_LASTSALEPRICE", WORKDAY(F488,-1))</f>
        <v>272.98</v>
      </c>
      <c r="L488">
        <f>_xll.ciqfunctions.udf.CIQ(A488, "IQ_LASTSALEPRICE", F488)</f>
        <v>243.57</v>
      </c>
      <c r="M488">
        <f>_xll.ciqfunctions.udf.CIQ(A488, "IQ_LASTSALEPRICE", WORKDAY(F488,5))</f>
        <v>255.27</v>
      </c>
      <c r="N488">
        <f t="shared" si="14"/>
        <v>-0.11399415688558473</v>
      </c>
      <c r="O488">
        <f t="shared" si="15"/>
        <v>-6.7076723898473828E-2</v>
      </c>
      <c r="P488">
        <f>LN(_xll.ciqfunctions.udf.CIQ("XBI", "IQ_LASTSALEPRICE", WORKDAY(F488,-1))/_xll.ciqfunctions.udf.CIQ("XBI", "IQ_LASTSALEPRICE", WORKDAY(F488,1)))</f>
        <v>2.4921784059269265E-2</v>
      </c>
      <c r="Q488">
        <f>LN(_xll.ciqfunctions.udf.CIQ("XBI", "IQ_LASTSALEPRICE", WORKDAY(F488,-1))/_xll.ciqfunctions.udf.CIQ("XBI", "IQ_LASTSALEPRICE", WORKDAY(F488,5)))</f>
        <v>1.9761433499959527E-2</v>
      </c>
      <c r="R488">
        <f>_xll.ciqfunctions.udf.CIQ(A488, "IQ_SHORT_INTEREST_PERCENT", F488)</f>
        <v>17.41337</v>
      </c>
      <c r="S488">
        <f>_xll.ciqfunctions.udf.CIQ(A488, "IQ_BETA_1YR_RSQ", F488)</f>
        <v>0.11609</v>
      </c>
      <c r="T488">
        <f>_xll.ciqfunctions.udf.CIQ(A488, "IQ_VALUE_TRADED", F488)</f>
        <v>422.1336</v>
      </c>
    </row>
    <row r="489" spans="1:20" x14ac:dyDescent="0.3">
      <c r="A489" t="s">
        <v>361</v>
      </c>
      <c r="B489">
        <v>168.9</v>
      </c>
      <c r="C489" t="s">
        <v>1509</v>
      </c>
      <c r="D489" t="s">
        <v>1510</v>
      </c>
      <c r="E489" t="s">
        <v>160</v>
      </c>
      <c r="F489" s="1">
        <v>45365</v>
      </c>
      <c r="G489" t="s">
        <v>1511</v>
      </c>
      <c r="H489">
        <v>106</v>
      </c>
      <c r="I489">
        <f>_xll.ciqfunctions.udf.CIQ(A489, "IQ_MARKETCAP", F489)</f>
        <v>17637.8436</v>
      </c>
      <c r="J489">
        <f>_xll.ciqfunctions.udf.CIQ(A489, "IQ_PRICE_VOL_HIST_6MTH", F489)</f>
        <v>0</v>
      </c>
      <c r="K489">
        <f>_xll.ciqfunctions.udf.CIQ(A489, "IQ_LASTSALEPRICE", WORKDAY(F489,-1))</f>
        <v>0</v>
      </c>
      <c r="L489">
        <f>_xll.ciqfunctions.udf.CIQ(A489, "IQ_LASTSALEPRICE", F489)</f>
        <v>0</v>
      </c>
      <c r="M489">
        <f>_xll.ciqfunctions.udf.CIQ(A489, "IQ_LASTSALEPRICE", WORKDAY(F489,5))</f>
        <v>0</v>
      </c>
      <c r="N489" t="e">
        <f t="shared" si="14"/>
        <v>#DIV/0!</v>
      </c>
      <c r="O489" t="e">
        <f t="shared" si="15"/>
        <v>#DIV/0!</v>
      </c>
      <c r="P489">
        <f>LN(_xll.ciqfunctions.udf.CIQ("XBI", "IQ_LASTSALEPRICE", WORKDAY(F489,-1))/_xll.ciqfunctions.udf.CIQ("XBI", "IQ_LASTSALEPRICE", WORKDAY(F489,1)))</f>
        <v>2.4921784059269265E-2</v>
      </c>
      <c r="Q489">
        <f>LN(_xll.ciqfunctions.udf.CIQ("XBI", "IQ_LASTSALEPRICE", WORKDAY(F489,-1))/_xll.ciqfunctions.udf.CIQ("XBI", "IQ_LASTSALEPRICE", WORKDAY(F489,5)))</f>
        <v>1.9761433499959527E-2</v>
      </c>
      <c r="R489">
        <f>_xll.ciqfunctions.udf.CIQ(A489, "IQ_SHORT_INTEREST_PERCENT", F489)</f>
        <v>0</v>
      </c>
      <c r="S489">
        <f>_xll.ciqfunctions.udf.CIQ(A489, "IQ_BETA_1YR_RSQ", F489)</f>
        <v>0</v>
      </c>
      <c r="T489">
        <f>_xll.ciqfunctions.udf.CIQ(A489, "IQ_VALUE_TRADED", F489)</f>
        <v>0</v>
      </c>
    </row>
    <row r="490" spans="1:20" x14ac:dyDescent="0.3">
      <c r="A490" t="s">
        <v>365</v>
      </c>
      <c r="B490" t="s">
        <v>43</v>
      </c>
      <c r="C490" t="s">
        <v>1509</v>
      </c>
      <c r="D490" t="s">
        <v>1510</v>
      </c>
      <c r="E490" t="s">
        <v>160</v>
      </c>
      <c r="F490" s="1">
        <v>45365</v>
      </c>
      <c r="G490" t="s">
        <v>1511</v>
      </c>
      <c r="H490">
        <v>110</v>
      </c>
      <c r="I490">
        <f>_xll.ciqfunctions.udf.CIQ(A490, "IQ_MARKETCAP", F490)</f>
        <v>17637.8436</v>
      </c>
      <c r="J490">
        <f>_xll.ciqfunctions.udf.CIQ(A490, "IQ_PRICE_VOL_HIST_6MTH", F490)</f>
        <v>50.498399999999997</v>
      </c>
      <c r="K490">
        <f>_xll.ciqfunctions.udf.CIQ(A490, "IQ_LASTSALEPRICE", WORKDAY(F490,-1))</f>
        <v>176.47</v>
      </c>
      <c r="L490">
        <f>_xll.ciqfunctions.udf.CIQ(A490, "IQ_LASTSALEPRICE", F490)</f>
        <v>168.9</v>
      </c>
      <c r="M490">
        <f>_xll.ciqfunctions.udf.CIQ(A490, "IQ_LASTSALEPRICE", WORKDAY(F490,5))</f>
        <v>163.69999999999999</v>
      </c>
      <c r="N490">
        <f t="shared" si="14"/>
        <v>-4.3844066441387337E-2</v>
      </c>
      <c r="O490">
        <f t="shared" si="15"/>
        <v>-7.5115405878052613E-2</v>
      </c>
      <c r="P490">
        <f>LN(_xll.ciqfunctions.udf.CIQ("XBI", "IQ_LASTSALEPRICE", WORKDAY(F490,-1))/_xll.ciqfunctions.udf.CIQ("XBI", "IQ_LASTSALEPRICE", WORKDAY(F490,1)))</f>
        <v>2.4921784059269265E-2</v>
      </c>
      <c r="Q490">
        <f>LN(_xll.ciqfunctions.udf.CIQ("XBI", "IQ_LASTSALEPRICE", WORKDAY(F490,-1))/_xll.ciqfunctions.udf.CIQ("XBI", "IQ_LASTSALEPRICE", WORKDAY(F490,5)))</f>
        <v>1.9761433499959527E-2</v>
      </c>
      <c r="R490">
        <f>_xll.ciqfunctions.udf.CIQ(A490, "IQ_SHORT_INTEREST_PERCENT", F490)</f>
        <v>1.84568</v>
      </c>
      <c r="S490">
        <f>_xll.ciqfunctions.udf.CIQ(A490, "IQ_BETA_1YR_RSQ", F490)</f>
        <v>0.11454</v>
      </c>
      <c r="T490">
        <f>_xll.ciqfunctions.udf.CIQ(A490, "IQ_VALUE_TRADED", F490)</f>
        <v>66.749110000000002</v>
      </c>
    </row>
    <row r="491" spans="1:20" x14ac:dyDescent="0.3">
      <c r="A491" t="s">
        <v>203</v>
      </c>
      <c r="B491">
        <v>51.11</v>
      </c>
      <c r="C491" t="s">
        <v>1512</v>
      </c>
      <c r="D491" t="s">
        <v>1513</v>
      </c>
      <c r="E491" t="s">
        <v>160</v>
      </c>
      <c r="F491" s="1">
        <v>45365</v>
      </c>
      <c r="G491" t="s">
        <v>1511</v>
      </c>
      <c r="I491">
        <f>_xll.ciqfunctions.udf.CIQ(A491, "IQ_MARKETCAP", F491)</f>
        <v>106144.93214</v>
      </c>
      <c r="J491">
        <f>_xll.ciqfunctions.udf.CIQ(A491, "IQ_PRICE_VOL_HIST_6MTH", F491)</f>
        <v>21.906700000000001</v>
      </c>
      <c r="K491">
        <f>_xll.ciqfunctions.udf.CIQ(A491, "IQ_LASTSALEPRICE", WORKDAY(F491,-1))</f>
        <v>52.65</v>
      </c>
      <c r="L491">
        <f>_xll.ciqfunctions.udf.CIQ(A491, "IQ_LASTSALEPRICE", F491)</f>
        <v>52.49</v>
      </c>
      <c r="M491">
        <f>_xll.ciqfunctions.udf.CIQ(A491, "IQ_LASTSALEPRICE", WORKDAY(F491,5))</f>
        <v>51.59</v>
      </c>
      <c r="N491">
        <f t="shared" si="14"/>
        <v>-3.0435633157759926E-3</v>
      </c>
      <c r="O491">
        <f t="shared" si="15"/>
        <v>-2.0338383323425906E-2</v>
      </c>
      <c r="P491">
        <f>LN(_xll.ciqfunctions.udf.CIQ("XBI", "IQ_LASTSALEPRICE", WORKDAY(F491,-1))/_xll.ciqfunctions.udf.CIQ("XBI", "IQ_LASTSALEPRICE", WORKDAY(F491,1)))</f>
        <v>2.4921784059269265E-2</v>
      </c>
      <c r="Q491">
        <f>LN(_xll.ciqfunctions.udf.CIQ("XBI", "IQ_LASTSALEPRICE", WORKDAY(F491,-1))/_xll.ciqfunctions.udf.CIQ("XBI", "IQ_LASTSALEPRICE", WORKDAY(F491,5)))</f>
        <v>1.9761433499959527E-2</v>
      </c>
      <c r="R491">
        <f>_xll.ciqfunctions.udf.CIQ(A491, "IQ_SHORT_INTEREST_PERCENT", F491)</f>
        <v>1.61446</v>
      </c>
      <c r="S491">
        <f>_xll.ciqfunctions.udf.CIQ(A491, "IQ_BETA_1YR_RSQ", F491)</f>
        <v>5.9659999999999998E-2</v>
      </c>
      <c r="T491">
        <f>_xll.ciqfunctions.udf.CIQ(A491, "IQ_VALUE_TRADED", F491)</f>
        <v>757.43952000000002</v>
      </c>
    </row>
    <row r="492" spans="1:20" x14ac:dyDescent="0.3">
      <c r="A492" t="s">
        <v>361</v>
      </c>
      <c r="B492">
        <v>168.9</v>
      </c>
      <c r="C492" t="s">
        <v>1514</v>
      </c>
      <c r="D492" t="s">
        <v>1515</v>
      </c>
      <c r="E492" t="s">
        <v>160</v>
      </c>
      <c r="F492" s="1">
        <v>45365</v>
      </c>
      <c r="G492" t="s">
        <v>1511</v>
      </c>
      <c r="H492">
        <v>106</v>
      </c>
      <c r="I492">
        <f>_xll.ciqfunctions.udf.CIQ(A492, "IQ_MARKETCAP", F492)</f>
        <v>17637.8436</v>
      </c>
      <c r="J492">
        <f>_xll.ciqfunctions.udf.CIQ(A492, "IQ_PRICE_VOL_HIST_6MTH", F492)</f>
        <v>0</v>
      </c>
      <c r="K492">
        <f>_xll.ciqfunctions.udf.CIQ(A492, "IQ_LASTSALEPRICE", WORKDAY(F492,-1))</f>
        <v>0</v>
      </c>
      <c r="L492">
        <f>_xll.ciqfunctions.udf.CIQ(A492, "IQ_LASTSALEPRICE", F492)</f>
        <v>0</v>
      </c>
      <c r="M492">
        <f>_xll.ciqfunctions.udf.CIQ(A492, "IQ_LASTSALEPRICE", WORKDAY(F492,5))</f>
        <v>0</v>
      </c>
      <c r="N492" t="e">
        <f t="shared" si="14"/>
        <v>#DIV/0!</v>
      </c>
      <c r="O492" t="e">
        <f t="shared" si="15"/>
        <v>#DIV/0!</v>
      </c>
      <c r="P492">
        <f>LN(_xll.ciqfunctions.udf.CIQ("XBI", "IQ_LASTSALEPRICE", WORKDAY(F492,-1))/_xll.ciqfunctions.udf.CIQ("XBI", "IQ_LASTSALEPRICE", WORKDAY(F492,1)))</f>
        <v>2.4921784059269265E-2</v>
      </c>
      <c r="Q492">
        <f>LN(_xll.ciqfunctions.udf.CIQ("XBI", "IQ_LASTSALEPRICE", WORKDAY(F492,-1))/_xll.ciqfunctions.udf.CIQ("XBI", "IQ_LASTSALEPRICE", WORKDAY(F492,5)))</f>
        <v>1.9761433499959527E-2</v>
      </c>
      <c r="R492">
        <f>_xll.ciqfunctions.udf.CIQ(A492, "IQ_SHORT_INTEREST_PERCENT", F492)</f>
        <v>0</v>
      </c>
      <c r="S492">
        <f>_xll.ciqfunctions.udf.CIQ(A492, "IQ_BETA_1YR_RSQ", F492)</f>
        <v>0</v>
      </c>
      <c r="T492">
        <f>_xll.ciqfunctions.udf.CIQ(A492, "IQ_VALUE_TRADED", F492)</f>
        <v>0</v>
      </c>
    </row>
    <row r="493" spans="1:20" x14ac:dyDescent="0.3">
      <c r="A493" t="s">
        <v>365</v>
      </c>
      <c r="B493" t="s">
        <v>43</v>
      </c>
      <c r="C493" t="s">
        <v>1514</v>
      </c>
      <c r="D493" t="s">
        <v>1515</v>
      </c>
      <c r="E493" t="s">
        <v>160</v>
      </c>
      <c r="F493" s="1">
        <v>45365</v>
      </c>
      <c r="G493" t="s">
        <v>1511</v>
      </c>
      <c r="H493">
        <v>110</v>
      </c>
      <c r="I493">
        <f>_xll.ciqfunctions.udf.CIQ(A493, "IQ_MARKETCAP", F493)</f>
        <v>17637.8436</v>
      </c>
      <c r="J493">
        <f>_xll.ciqfunctions.udf.CIQ(A493, "IQ_PRICE_VOL_HIST_6MTH", F493)</f>
        <v>50.498399999999997</v>
      </c>
      <c r="K493">
        <f>_xll.ciqfunctions.udf.CIQ(A493, "IQ_LASTSALEPRICE", WORKDAY(F493,-1))</f>
        <v>176.47</v>
      </c>
      <c r="L493">
        <f>_xll.ciqfunctions.udf.CIQ(A493, "IQ_LASTSALEPRICE", F493)</f>
        <v>168.9</v>
      </c>
      <c r="M493">
        <f>_xll.ciqfunctions.udf.CIQ(A493, "IQ_LASTSALEPRICE", WORKDAY(F493,5))</f>
        <v>163.69999999999999</v>
      </c>
      <c r="N493">
        <f t="shared" si="14"/>
        <v>-4.3844066441387337E-2</v>
      </c>
      <c r="O493">
        <f t="shared" si="15"/>
        <v>-7.5115405878052613E-2</v>
      </c>
      <c r="P493">
        <f>LN(_xll.ciqfunctions.udf.CIQ("XBI", "IQ_LASTSALEPRICE", WORKDAY(F493,-1))/_xll.ciqfunctions.udf.CIQ("XBI", "IQ_LASTSALEPRICE", WORKDAY(F493,1)))</f>
        <v>2.4921784059269265E-2</v>
      </c>
      <c r="Q493">
        <f>LN(_xll.ciqfunctions.udf.CIQ("XBI", "IQ_LASTSALEPRICE", WORKDAY(F493,-1))/_xll.ciqfunctions.udf.CIQ("XBI", "IQ_LASTSALEPRICE", WORKDAY(F493,5)))</f>
        <v>1.9761433499959527E-2</v>
      </c>
      <c r="R493">
        <f>_xll.ciqfunctions.udf.CIQ(A493, "IQ_SHORT_INTEREST_PERCENT", F493)</f>
        <v>1.84568</v>
      </c>
      <c r="S493">
        <f>_xll.ciqfunctions.udf.CIQ(A493, "IQ_BETA_1YR_RSQ", F493)</f>
        <v>0.11454</v>
      </c>
      <c r="T493">
        <f>_xll.ciqfunctions.udf.CIQ(A493, "IQ_VALUE_TRADED", F493)</f>
        <v>66.749110000000002</v>
      </c>
    </row>
    <row r="494" spans="1:20" x14ac:dyDescent="0.3">
      <c r="A494" t="s">
        <v>1516</v>
      </c>
      <c r="B494">
        <v>6.09</v>
      </c>
      <c r="C494" t="s">
        <v>1517</v>
      </c>
      <c r="D494" t="s">
        <v>1518</v>
      </c>
      <c r="E494" t="s">
        <v>36</v>
      </c>
      <c r="F494" s="1">
        <v>45366</v>
      </c>
      <c r="G494" t="s">
        <v>1519</v>
      </c>
      <c r="H494">
        <v>99</v>
      </c>
      <c r="I494">
        <f>_xll.ciqfunctions.udf.CIQ(A494, "IQ_MARKETCAP", F494)</f>
        <v>446.40431000000001</v>
      </c>
      <c r="J494">
        <f>_xll.ciqfunctions.udf.CIQ(A494, "IQ_PRICE_VOL_HIST_6MTH", F494)</f>
        <v>89.003900000000002</v>
      </c>
      <c r="K494">
        <f>_xll.ciqfunctions.udf.CIQ(A494, "IQ_LASTSALEPRICE", WORKDAY(F494,-1))</f>
        <v>5.25</v>
      </c>
      <c r="L494">
        <f>_xll.ciqfunctions.udf.CIQ(A494, "IQ_LASTSALEPRICE", F494)</f>
        <v>6.09</v>
      </c>
      <c r="M494">
        <f>_xll.ciqfunctions.udf.CIQ(A494, "IQ_LASTSALEPRICE", WORKDAY(F494,5))</f>
        <v>4.38</v>
      </c>
      <c r="N494">
        <f t="shared" si="14"/>
        <v>0.14842000511827322</v>
      </c>
      <c r="O494">
        <f t="shared" si="15"/>
        <v>-0.18117935221517761</v>
      </c>
      <c r="P494">
        <f>LN(_xll.ciqfunctions.udf.CIQ("XBI", "IQ_LASTSALEPRICE", WORKDAY(F494,-1))/_xll.ciqfunctions.udf.CIQ("XBI", "IQ_LASTSALEPRICE", WORKDAY(F494,1)))</f>
        <v>1.6008879780065637E-2</v>
      </c>
      <c r="Q494">
        <f>LN(_xll.ciqfunctions.udf.CIQ("XBI", "IQ_LASTSALEPRICE", WORKDAY(F494,-1))/_xll.ciqfunctions.udf.CIQ("XBI", "IQ_LASTSALEPRICE", WORKDAY(F494,5)))</f>
        <v>9.4676522315402471E-3</v>
      </c>
      <c r="R494">
        <f>_xll.ciqfunctions.udf.CIQ(A494, "IQ_SHORT_INTEREST_PERCENT", F494)</f>
        <v>2.4718300000000002</v>
      </c>
      <c r="S494">
        <f>_xll.ciqfunctions.udf.CIQ(A494, "IQ_BETA_1YR_RSQ", F494)</f>
        <v>2.0760000000000001E-2</v>
      </c>
      <c r="T494">
        <f>_xll.ciqfunctions.udf.CIQ(A494, "IQ_VALUE_TRADED", F494)</f>
        <v>38.492100000000001</v>
      </c>
    </row>
    <row r="495" spans="1:20" x14ac:dyDescent="0.3">
      <c r="A495" t="s">
        <v>1520</v>
      </c>
      <c r="B495">
        <v>25.08</v>
      </c>
      <c r="C495" t="s">
        <v>1521</v>
      </c>
      <c r="D495" t="s">
        <v>1522</v>
      </c>
      <c r="E495" t="s">
        <v>17</v>
      </c>
      <c r="F495" s="1">
        <v>45366</v>
      </c>
      <c r="G495" t="s">
        <v>1523</v>
      </c>
      <c r="H495">
        <v>16</v>
      </c>
      <c r="I495">
        <f>_xll.ciqfunctions.udf.CIQ(A495, "IQ_MARKETCAP", F495)</f>
        <v>377.80250999999998</v>
      </c>
      <c r="J495">
        <f>_xll.ciqfunctions.udf.CIQ(A495, "IQ_PRICE_VOL_HIST_6MTH", F495)</f>
        <v>99.569100000000006</v>
      </c>
      <c r="K495">
        <f>_xll.ciqfunctions.udf.CIQ(A495, "IQ_LASTSALEPRICE", WORKDAY(F495,-1))</f>
        <v>24.35</v>
      </c>
      <c r="L495">
        <f>_xll.ciqfunctions.udf.CIQ(A495, "IQ_LASTSALEPRICE", F495)</f>
        <v>25.08</v>
      </c>
      <c r="M495">
        <f>_xll.ciqfunctions.udf.CIQ(A495, "IQ_LASTSALEPRICE", WORKDAY(F495,5))</f>
        <v>29.23</v>
      </c>
      <c r="N495">
        <f t="shared" si="14"/>
        <v>2.9538866236121054E-2</v>
      </c>
      <c r="O495">
        <f t="shared" si="15"/>
        <v>0.18266372959455582</v>
      </c>
      <c r="P495">
        <f>LN(_xll.ciqfunctions.udf.CIQ("XBI", "IQ_LASTSALEPRICE", WORKDAY(F495,-1))/_xll.ciqfunctions.udf.CIQ("XBI", "IQ_LASTSALEPRICE", WORKDAY(F495,1)))</f>
        <v>1.6008879780065637E-2</v>
      </c>
      <c r="Q495">
        <f>LN(_xll.ciqfunctions.udf.CIQ("XBI", "IQ_LASTSALEPRICE", WORKDAY(F495,-1))/_xll.ciqfunctions.udf.CIQ("XBI", "IQ_LASTSALEPRICE", WORKDAY(F495,5)))</f>
        <v>9.4676522315402471E-3</v>
      </c>
      <c r="R495">
        <f>_xll.ciqfunctions.udf.CIQ(A495, "IQ_SHORT_INTEREST_PERCENT", F495)</f>
        <v>1.9175599999999999</v>
      </c>
      <c r="S495">
        <f>_xll.ciqfunctions.udf.CIQ(A495, "IQ_BETA_1YR_RSQ", F495)</f>
        <v>2.4400000000000002E-2</v>
      </c>
      <c r="T495">
        <f>_xll.ciqfunctions.udf.CIQ(A495, "IQ_VALUE_TRADED", F495)</f>
        <v>8.7465799999999998</v>
      </c>
    </row>
    <row r="496" spans="1:20" x14ac:dyDescent="0.3">
      <c r="A496" t="s">
        <v>989</v>
      </c>
      <c r="B496">
        <v>156.88999999999999</v>
      </c>
      <c r="C496" t="s">
        <v>1524</v>
      </c>
      <c r="D496" t="s">
        <v>1331</v>
      </c>
      <c r="E496" t="s">
        <v>11</v>
      </c>
      <c r="F496" s="1">
        <v>45366</v>
      </c>
      <c r="G496" t="s">
        <v>1525</v>
      </c>
      <c r="I496">
        <f>_xll.ciqfunctions.udf.CIQ(A496, "IQ_MARKETCAP", F496)</f>
        <v>381179.48348</v>
      </c>
      <c r="J496">
        <f>_xll.ciqfunctions.udf.CIQ(A496, "IQ_PRICE_VOL_HIST_6MTH", F496)</f>
        <v>13.1235</v>
      </c>
      <c r="K496">
        <f>_xll.ciqfunctions.udf.CIQ(A496, "IQ_LASTSALEPRICE", WORKDAY(F496,-1))</f>
        <v>159.21</v>
      </c>
      <c r="L496">
        <f>_xll.ciqfunctions.udf.CIQ(A496, "IQ_LASTSALEPRICE", F496)</f>
        <v>158.18</v>
      </c>
      <c r="M496">
        <f>_xll.ciqfunctions.udf.CIQ(A496, "IQ_LASTSALEPRICE", WORKDAY(F496,5))</f>
        <v>155.22999999999999</v>
      </c>
      <c r="N496">
        <f t="shared" si="14"/>
        <v>-6.4904604166421756E-3</v>
      </c>
      <c r="O496">
        <f t="shared" si="15"/>
        <v>-2.5316197469561392E-2</v>
      </c>
      <c r="P496">
        <f>LN(_xll.ciqfunctions.udf.CIQ("XBI", "IQ_LASTSALEPRICE", WORKDAY(F496,-1))/_xll.ciqfunctions.udf.CIQ("XBI", "IQ_LASTSALEPRICE", WORKDAY(F496,1)))</f>
        <v>1.6008879780065637E-2</v>
      </c>
      <c r="Q496">
        <f>LN(_xll.ciqfunctions.udf.CIQ("XBI", "IQ_LASTSALEPRICE", WORKDAY(F496,-1))/_xll.ciqfunctions.udf.CIQ("XBI", "IQ_LASTSALEPRICE", WORKDAY(F496,5)))</f>
        <v>9.4676522315402471E-3</v>
      </c>
      <c r="R496">
        <f>_xll.ciqfunctions.udf.CIQ(A496, "IQ_SHORT_INTEREST_PERCENT", F496)</f>
        <v>0.61624000000000001</v>
      </c>
      <c r="S496">
        <f>_xll.ciqfunctions.udf.CIQ(A496, "IQ_BETA_1YR_RSQ", F496)</f>
        <v>0.12001000000000001</v>
      </c>
      <c r="T496">
        <f>_xll.ciqfunctions.udf.CIQ(A496, "IQ_VALUE_TRADED", F496)</f>
        <v>2082.5187900000001</v>
      </c>
    </row>
    <row r="497" spans="1:20" x14ac:dyDescent="0.3">
      <c r="A497" t="s">
        <v>1526</v>
      </c>
      <c r="B497">
        <v>64.02</v>
      </c>
      <c r="C497" t="s">
        <v>1524</v>
      </c>
      <c r="D497" t="s">
        <v>1331</v>
      </c>
      <c r="E497" t="s">
        <v>11</v>
      </c>
      <c r="F497" s="1">
        <v>45366</v>
      </c>
      <c r="G497" t="s">
        <v>1525</v>
      </c>
      <c r="H497">
        <v>183</v>
      </c>
      <c r="I497">
        <f>_xll.ciqfunctions.udf.CIQ(A497, "IQ_MARKETCAP", F497)</f>
        <v>11638.127039999999</v>
      </c>
      <c r="J497">
        <f>_xll.ciqfunctions.udf.CIQ(A497, "IQ_PRICE_VOL_HIST_6MTH", F497)</f>
        <v>38.462800000000001</v>
      </c>
      <c r="K497">
        <f>_xll.ciqfunctions.udf.CIQ(A497, "IQ_LASTSALEPRICE", WORKDAY(F497,-1))</f>
        <v>66.11</v>
      </c>
      <c r="L497">
        <f>_xll.ciqfunctions.udf.CIQ(A497, "IQ_LASTSALEPRICE", F497)</f>
        <v>64.02</v>
      </c>
      <c r="M497">
        <f>_xll.ciqfunctions.udf.CIQ(A497, "IQ_LASTSALEPRICE", WORKDAY(F497,5))</f>
        <v>58.14</v>
      </c>
      <c r="N497">
        <f t="shared" si="14"/>
        <v>-3.2124486803769843E-2</v>
      </c>
      <c r="O497">
        <f t="shared" si="15"/>
        <v>-0.12846612621475689</v>
      </c>
      <c r="P497">
        <f>LN(_xll.ciqfunctions.udf.CIQ("XBI", "IQ_LASTSALEPRICE", WORKDAY(F497,-1))/_xll.ciqfunctions.udf.CIQ("XBI", "IQ_LASTSALEPRICE", WORKDAY(F497,1)))</f>
        <v>1.6008879780065637E-2</v>
      </c>
      <c r="Q497">
        <f>LN(_xll.ciqfunctions.udf.CIQ("XBI", "IQ_LASTSALEPRICE", WORKDAY(F497,-1))/_xll.ciqfunctions.udf.CIQ("XBI", "IQ_LASTSALEPRICE", WORKDAY(F497,5)))</f>
        <v>9.4676522315402471E-3</v>
      </c>
      <c r="R497">
        <f>_xll.ciqfunctions.udf.CIQ(A497, "IQ_SHORT_INTEREST_PERCENT", F497)</f>
        <v>5.6416899999999996</v>
      </c>
      <c r="S497">
        <f>_xll.ciqfunctions.udf.CIQ(A497, "IQ_BETA_1YR_RSQ", F497)</f>
        <v>5.0950000000000002E-2</v>
      </c>
      <c r="T497">
        <f>_xll.ciqfunctions.udf.CIQ(A497, "IQ_VALUE_TRADED", F497)</f>
        <v>162.69127</v>
      </c>
    </row>
    <row r="498" spans="1:20" x14ac:dyDescent="0.3">
      <c r="A498" t="s">
        <v>1527</v>
      </c>
      <c r="B498">
        <v>1.88</v>
      </c>
      <c r="C498" t="s">
        <v>1528</v>
      </c>
      <c r="D498" t="s">
        <v>1529</v>
      </c>
      <c r="E498" t="s">
        <v>160</v>
      </c>
      <c r="F498" s="1">
        <v>45366</v>
      </c>
      <c r="G498" t="s">
        <v>1530</v>
      </c>
      <c r="H498">
        <v>10</v>
      </c>
      <c r="I498" t="str">
        <f>_xll.ciqfunctions.udf.CIQ(A498, "IQ_MARKETCAP", F498)</f>
        <v>(Invalid Identifier)</v>
      </c>
      <c r="J498" t="str">
        <f>_xll.ciqfunctions.udf.CIQ(A498, "IQ_PRICE_VOL_HIST_6MTH", F498)</f>
        <v>(Invalid Identifier)</v>
      </c>
      <c r="K498" t="str">
        <f>_xll.ciqfunctions.udf.CIQ(A498, "IQ_LASTSALEPRICE", WORKDAY(F498,-1))</f>
        <v>(Invalid Identifier)</v>
      </c>
      <c r="L498" t="str">
        <f>_xll.ciqfunctions.udf.CIQ(A498, "IQ_LASTSALEPRICE", F498)</f>
        <v>(Invalid Identifier)</v>
      </c>
      <c r="M498" t="str">
        <f>_xll.ciqfunctions.udf.CIQ(A498, "IQ_LASTSALEPRICE", WORKDAY(F498,5))</f>
        <v>(Invalid Identifier)</v>
      </c>
      <c r="N498" t="e">
        <f t="shared" si="14"/>
        <v>#VALUE!</v>
      </c>
      <c r="O498" t="e">
        <f t="shared" si="15"/>
        <v>#VALUE!</v>
      </c>
      <c r="P498">
        <f>LN(_xll.ciqfunctions.udf.CIQ("XBI", "IQ_LASTSALEPRICE", WORKDAY(F498,-1))/_xll.ciqfunctions.udf.CIQ("XBI", "IQ_LASTSALEPRICE", WORKDAY(F498,1)))</f>
        <v>1.6008879780065637E-2</v>
      </c>
      <c r="Q498">
        <f>LN(_xll.ciqfunctions.udf.CIQ("XBI", "IQ_LASTSALEPRICE", WORKDAY(F498,-1))/_xll.ciqfunctions.udf.CIQ("XBI", "IQ_LASTSALEPRICE", WORKDAY(F498,5)))</f>
        <v>9.4676522315402471E-3</v>
      </c>
      <c r="R498" t="str">
        <f>_xll.ciqfunctions.udf.CIQ(A498, "IQ_SHORT_INTEREST_PERCENT", F498)</f>
        <v>(Invalid Identifier)</v>
      </c>
      <c r="S498" t="str">
        <f>_xll.ciqfunctions.udf.CIQ(A498, "IQ_BETA_1YR_RSQ", F498)</f>
        <v>(Invalid Identifier)</v>
      </c>
      <c r="T498" t="str">
        <f>_xll.ciqfunctions.udf.CIQ(A498, "IQ_VALUE_TRADED", F498)</f>
        <v>(Invalid Identifier)</v>
      </c>
    </row>
    <row r="499" spans="1:20" x14ac:dyDescent="0.3">
      <c r="A499" t="s">
        <v>1531</v>
      </c>
      <c r="B499">
        <v>4.01</v>
      </c>
      <c r="C499" t="s">
        <v>1532</v>
      </c>
      <c r="D499" t="s">
        <v>1331</v>
      </c>
      <c r="E499" t="s">
        <v>11</v>
      </c>
      <c r="F499" s="1">
        <v>45366</v>
      </c>
      <c r="G499" t="s">
        <v>1533</v>
      </c>
      <c r="H499">
        <v>53</v>
      </c>
      <c r="I499" t="str">
        <f>_xll.ciqfunctions.udf.CIQ(A499, "IQ_MARKETCAP", F499)</f>
        <v>(Invalid Identifier)</v>
      </c>
      <c r="J499" t="str">
        <f>_xll.ciqfunctions.udf.CIQ(A499, "IQ_PRICE_VOL_HIST_6MTH", F499)</f>
        <v>(Invalid Identifier)</v>
      </c>
      <c r="K499" t="str">
        <f>_xll.ciqfunctions.udf.CIQ(A499, "IQ_LASTSALEPRICE", WORKDAY(F499,-1))</f>
        <v>(Invalid Identifier)</v>
      </c>
      <c r="L499" t="str">
        <f>_xll.ciqfunctions.udf.CIQ(A499, "IQ_LASTSALEPRICE", F499)</f>
        <v>(Invalid Identifier)</v>
      </c>
      <c r="M499" t="str">
        <f>_xll.ciqfunctions.udf.CIQ(A499, "IQ_LASTSALEPRICE", WORKDAY(F499,5))</f>
        <v>(Invalid Identifier)</v>
      </c>
      <c r="N499" t="e">
        <f t="shared" si="14"/>
        <v>#VALUE!</v>
      </c>
      <c r="O499" t="e">
        <f t="shared" si="15"/>
        <v>#VALUE!</v>
      </c>
      <c r="P499">
        <f>LN(_xll.ciqfunctions.udf.CIQ("XBI", "IQ_LASTSALEPRICE", WORKDAY(F499,-1))/_xll.ciqfunctions.udf.CIQ("XBI", "IQ_LASTSALEPRICE", WORKDAY(F499,1)))</f>
        <v>1.6008879780065637E-2</v>
      </c>
      <c r="Q499">
        <f>LN(_xll.ciqfunctions.udf.CIQ("XBI", "IQ_LASTSALEPRICE", WORKDAY(F499,-1))/_xll.ciqfunctions.udf.CIQ("XBI", "IQ_LASTSALEPRICE", WORKDAY(F499,5)))</f>
        <v>9.4676522315402471E-3</v>
      </c>
      <c r="R499" t="str">
        <f>_xll.ciqfunctions.udf.CIQ(A499, "IQ_SHORT_INTEREST_PERCENT", F499)</f>
        <v>(Invalid Identifier)</v>
      </c>
      <c r="S499" t="str">
        <f>_xll.ciqfunctions.udf.CIQ(A499, "IQ_BETA_1YR_RSQ", F499)</f>
        <v>(Invalid Identifier)</v>
      </c>
      <c r="T499" t="str">
        <f>_xll.ciqfunctions.udf.CIQ(A499, "IQ_VALUE_TRADED", F499)</f>
        <v>(Invalid Identifier)</v>
      </c>
    </row>
    <row r="500" spans="1:20" x14ac:dyDescent="0.3">
      <c r="A500" t="s">
        <v>203</v>
      </c>
      <c r="B500">
        <v>50.97</v>
      </c>
      <c r="C500" t="s">
        <v>1532</v>
      </c>
      <c r="D500" t="s">
        <v>1331</v>
      </c>
      <c r="E500" t="s">
        <v>11</v>
      </c>
      <c r="F500" s="1">
        <v>45366</v>
      </c>
      <c r="G500" t="s">
        <v>1533</v>
      </c>
      <c r="I500">
        <f>_xll.ciqfunctions.udf.CIQ(A500, "IQ_MARKETCAP", F500)</f>
        <v>105841.60313</v>
      </c>
      <c r="J500">
        <f>_xll.ciqfunctions.udf.CIQ(A500, "IQ_PRICE_VOL_HIST_6MTH", F500)</f>
        <v>21.886099999999999</v>
      </c>
      <c r="K500">
        <f>_xll.ciqfunctions.udf.CIQ(A500, "IQ_LASTSALEPRICE", WORKDAY(F500,-1))</f>
        <v>52.49</v>
      </c>
      <c r="L500">
        <f>_xll.ciqfunctions.udf.CIQ(A500, "IQ_LASTSALEPRICE", F500)</f>
        <v>52.34</v>
      </c>
      <c r="M500">
        <f>_xll.ciqfunctions.udf.CIQ(A500, "IQ_LASTSALEPRICE", WORKDAY(F500,5))</f>
        <v>51.93</v>
      </c>
      <c r="N500">
        <f t="shared" si="14"/>
        <v>-2.8617781622086191E-3</v>
      </c>
      <c r="O500">
        <f t="shared" si="15"/>
        <v>-1.0726017407980837E-2</v>
      </c>
      <c r="P500">
        <f>LN(_xll.ciqfunctions.udf.CIQ("XBI", "IQ_LASTSALEPRICE", WORKDAY(F500,-1))/_xll.ciqfunctions.udf.CIQ("XBI", "IQ_LASTSALEPRICE", WORKDAY(F500,1)))</f>
        <v>1.6008879780065637E-2</v>
      </c>
      <c r="Q500">
        <f>LN(_xll.ciqfunctions.udf.CIQ("XBI", "IQ_LASTSALEPRICE", WORKDAY(F500,-1))/_xll.ciqfunctions.udf.CIQ("XBI", "IQ_LASTSALEPRICE", WORKDAY(F500,5)))</f>
        <v>9.4676522315402471E-3</v>
      </c>
      <c r="R500">
        <f>_xll.ciqfunctions.udf.CIQ(A500, "IQ_SHORT_INTEREST_PERCENT", F500)</f>
        <v>1.61446</v>
      </c>
      <c r="S500">
        <f>_xll.ciqfunctions.udf.CIQ(A500, "IQ_BETA_1YR_RSQ", F500)</f>
        <v>5.9610000000000003E-2</v>
      </c>
      <c r="T500">
        <f>_xll.ciqfunctions.udf.CIQ(A500, "IQ_VALUE_TRADED", F500)</f>
        <v>6468.4537099999998</v>
      </c>
    </row>
    <row r="501" spans="1:20" x14ac:dyDescent="0.3">
      <c r="A501" t="s">
        <v>1021</v>
      </c>
      <c r="B501">
        <v>23.35</v>
      </c>
      <c r="C501" t="s">
        <v>1022</v>
      </c>
      <c r="D501" t="s">
        <v>1023</v>
      </c>
      <c r="E501" t="s">
        <v>76</v>
      </c>
      <c r="F501" s="1">
        <v>45366</v>
      </c>
      <c r="G501" t="s">
        <v>1534</v>
      </c>
      <c r="H501">
        <v>54</v>
      </c>
      <c r="I501">
        <f>_xll.ciqfunctions.udf.CIQ(A501, "IQ_MARKETCAP", F501)</f>
        <v>1256.00792</v>
      </c>
      <c r="J501">
        <f>_xll.ciqfunctions.udf.CIQ(A501, "IQ_PRICE_VOL_HIST_6MTH", F501)</f>
        <v>75.312799999999996</v>
      </c>
      <c r="K501">
        <f>_xll.ciqfunctions.udf.CIQ(A501, "IQ_LASTSALEPRICE", WORKDAY(F501,-1))</f>
        <v>23.68</v>
      </c>
      <c r="L501">
        <f>_xll.ciqfunctions.udf.CIQ(A501, "IQ_LASTSALEPRICE", F501)</f>
        <v>23.35</v>
      </c>
      <c r="M501">
        <f>_xll.ciqfunctions.udf.CIQ(A501, "IQ_LASTSALEPRICE", WORKDAY(F501,5))</f>
        <v>24.35</v>
      </c>
      <c r="N501">
        <f t="shared" si="14"/>
        <v>-1.4033825900898548E-2</v>
      </c>
      <c r="O501">
        <f t="shared" si="15"/>
        <v>2.7901039512794022E-2</v>
      </c>
      <c r="P501">
        <f>LN(_xll.ciqfunctions.udf.CIQ("XBI", "IQ_LASTSALEPRICE", WORKDAY(F501,-1))/_xll.ciqfunctions.udf.CIQ("XBI", "IQ_LASTSALEPRICE", WORKDAY(F501,1)))</f>
        <v>1.6008879780065637E-2</v>
      </c>
      <c r="Q501">
        <f>LN(_xll.ciqfunctions.udf.CIQ("XBI", "IQ_LASTSALEPRICE", WORKDAY(F501,-1))/_xll.ciqfunctions.udf.CIQ("XBI", "IQ_LASTSALEPRICE", WORKDAY(F501,5)))</f>
        <v>9.4676522315402471E-3</v>
      </c>
      <c r="R501">
        <f>_xll.ciqfunctions.udf.CIQ(A501, "IQ_SHORT_INTEREST_PERCENT", F501)</f>
        <v>0.1888</v>
      </c>
      <c r="S501">
        <f>_xll.ciqfunctions.udf.CIQ(A501, "IQ_BETA_1YR_RSQ", F501)</f>
        <v>4.0739999999999998E-2</v>
      </c>
      <c r="T501">
        <f>_xll.ciqfunctions.udf.CIQ(A501, "IQ_VALUE_TRADED", F501)</f>
        <v>2.7900499999999999</v>
      </c>
    </row>
    <row r="502" spans="1:20" x14ac:dyDescent="0.3">
      <c r="A502" t="s">
        <v>1185</v>
      </c>
      <c r="B502" t="s">
        <v>43</v>
      </c>
      <c r="C502" t="s">
        <v>1186</v>
      </c>
      <c r="D502" t="s">
        <v>1187</v>
      </c>
      <c r="E502" t="s">
        <v>76</v>
      </c>
      <c r="F502" s="1">
        <v>45369</v>
      </c>
      <c r="G502" t="s">
        <v>1535</v>
      </c>
      <c r="H502">
        <v>47</v>
      </c>
      <c r="I502">
        <f>_xll.ciqfunctions.udf.CIQ(A502, "IQ_MARKETCAP", F502)</f>
        <v>52.054920000000003</v>
      </c>
      <c r="J502">
        <f>_xll.ciqfunctions.udf.CIQ(A502, "IQ_PRICE_VOL_HIST_6MTH", F502)</f>
        <v>139.2003</v>
      </c>
      <c r="K502">
        <f>_xll.ciqfunctions.udf.CIQ(A502, "IQ_LASTSALEPRICE", WORKDAY(F502,-1))</f>
        <v>2.17</v>
      </c>
      <c r="L502">
        <f>_xll.ciqfunctions.udf.CIQ(A502, "IQ_LASTSALEPRICE", F502)</f>
        <v>2.12</v>
      </c>
      <c r="M502">
        <f>_xll.ciqfunctions.udf.CIQ(A502, "IQ_LASTSALEPRICE", WORKDAY(F502,5))</f>
        <v>2.17</v>
      </c>
      <c r="N502">
        <f t="shared" si="14"/>
        <v>-2.3311078868446997E-2</v>
      </c>
      <c r="O502">
        <f t="shared" si="15"/>
        <v>0</v>
      </c>
      <c r="P502">
        <f>LN(_xll.ciqfunctions.udf.CIQ("XBI", "IQ_LASTSALEPRICE", WORKDAY(F502,-1))/_xll.ciqfunctions.udf.CIQ("XBI", "IQ_LASTSALEPRICE", WORKDAY(F502,1)))</f>
        <v>9.12182820549216E-3</v>
      </c>
      <c r="Q502">
        <f>LN(_xll.ciqfunctions.udf.CIQ("XBI", "IQ_LASTSALEPRICE", WORKDAY(F502,-1))/_xll.ciqfunctions.udf.CIQ("XBI", "IQ_LASTSALEPRICE", WORKDAY(F502,5)))</f>
        <v>2.1774795639409768E-2</v>
      </c>
      <c r="R502">
        <f>_xll.ciqfunctions.udf.CIQ(A502, "IQ_SHORT_INTEREST_PERCENT", F502)</f>
        <v>3.8663099999999999</v>
      </c>
      <c r="S502">
        <f>_xll.ciqfunctions.udf.CIQ(A502, "IQ_BETA_1YR_RSQ", F502)</f>
        <v>2.0000000000000002E-5</v>
      </c>
      <c r="T502">
        <f>_xll.ciqfunctions.udf.CIQ(A502, "IQ_VALUE_TRADED", F502)</f>
        <v>0.38940000000000002</v>
      </c>
    </row>
    <row r="503" spans="1:20" x14ac:dyDescent="0.3">
      <c r="A503" t="s">
        <v>433</v>
      </c>
      <c r="B503">
        <v>65.849999999999994</v>
      </c>
      <c r="C503" t="s">
        <v>1536</v>
      </c>
      <c r="D503" t="s">
        <v>1537</v>
      </c>
      <c r="E503" t="s">
        <v>36</v>
      </c>
      <c r="F503" s="1">
        <v>45369</v>
      </c>
      <c r="G503" t="s">
        <v>1538</v>
      </c>
      <c r="I503">
        <f>_xll.ciqfunctions.udf.CIQ(A503, "IQ_MARKETCAP", F503)</f>
        <v>159516.14780000001</v>
      </c>
      <c r="J503">
        <f>_xll.ciqfunctions.udf.CIQ(A503, "IQ_PRICE_VOL_HIST_6MTH", F503)</f>
        <v>23.6523</v>
      </c>
      <c r="K503">
        <f>_xll.ciqfunctions.udf.CIQ(A503, "IQ_LASTSALEPRICE", WORKDAY(F503,-1))</f>
        <v>102.94</v>
      </c>
      <c r="L503">
        <f>_xll.ciqfunctions.udf.CIQ(A503, "IQ_LASTSALEPRICE", F503)</f>
        <v>102.9</v>
      </c>
      <c r="M503">
        <f>_xll.ciqfunctions.udf.CIQ(A503, "IQ_LASTSALEPRICE", WORKDAY(F503,5))</f>
        <v>103.94</v>
      </c>
      <c r="N503">
        <f t="shared" si="14"/>
        <v>-3.8865138460444828E-4</v>
      </c>
      <c r="O503">
        <f t="shared" si="15"/>
        <v>9.6675153556873838E-3</v>
      </c>
      <c r="P503">
        <f>LN(_xll.ciqfunctions.udf.CIQ("XBI", "IQ_LASTSALEPRICE", WORKDAY(F503,-1))/_xll.ciqfunctions.udf.CIQ("XBI", "IQ_LASTSALEPRICE", WORKDAY(F503,1)))</f>
        <v>9.12182820549216E-3</v>
      </c>
      <c r="Q503">
        <f>LN(_xll.ciqfunctions.udf.CIQ("XBI", "IQ_LASTSALEPRICE", WORKDAY(F503,-1))/_xll.ciqfunctions.udf.CIQ("XBI", "IQ_LASTSALEPRICE", WORKDAY(F503,5)))</f>
        <v>2.1774795639409768E-2</v>
      </c>
      <c r="R503">
        <f>_xll.ciqfunctions.udf.CIQ(A503, "IQ_SHORT_INTEREST_PERCENT", F503)</f>
        <v>0</v>
      </c>
      <c r="S503">
        <f>_xll.ciqfunctions.udf.CIQ(A503, "IQ_BETA_1YR_RSQ", F503)</f>
        <v>0.22997999999999999</v>
      </c>
      <c r="T503">
        <f>_xll.ciqfunctions.udf.CIQ(A503, "IQ_VALUE_TRADED", F503)</f>
        <v>399.77093000000002</v>
      </c>
    </row>
    <row r="504" spans="1:20" x14ac:dyDescent="0.3">
      <c r="A504" t="s">
        <v>1539</v>
      </c>
      <c r="B504">
        <v>0.92</v>
      </c>
      <c r="C504" t="s">
        <v>1540</v>
      </c>
      <c r="D504" t="s">
        <v>416</v>
      </c>
      <c r="E504" t="s">
        <v>124</v>
      </c>
      <c r="F504" s="1">
        <v>45369</v>
      </c>
      <c r="G504" t="s">
        <v>1541</v>
      </c>
      <c r="H504">
        <v>6</v>
      </c>
      <c r="I504">
        <f>_xll.ciqfunctions.udf.CIQ(A504, "IQ_MARKETCAP", F504)</f>
        <v>69.615020000000001</v>
      </c>
      <c r="J504">
        <f>_xll.ciqfunctions.udf.CIQ(A504, "IQ_PRICE_VOL_HIST_6MTH", F504)</f>
        <v>91.932199999999995</v>
      </c>
      <c r="K504">
        <f>_xll.ciqfunctions.udf.CIQ(A504, "IQ_LASTSALEPRICE", WORKDAY(F504,-1))</f>
        <v>23.037500000000001</v>
      </c>
      <c r="L504">
        <f>_xll.ciqfunctions.udf.CIQ(A504, "IQ_LASTSALEPRICE", F504)</f>
        <v>23</v>
      </c>
      <c r="M504">
        <f>_xll.ciqfunctions.udf.CIQ(A504, "IQ_LASTSALEPRICE", WORKDAY(F504,5))</f>
        <v>23.467500000000001</v>
      </c>
      <c r="N504">
        <f t="shared" si="14"/>
        <v>-1.6291070667920553E-3</v>
      </c>
      <c r="O504">
        <f t="shared" si="15"/>
        <v>1.8493162233068142E-2</v>
      </c>
      <c r="P504">
        <f>LN(_xll.ciqfunctions.udf.CIQ("XBI", "IQ_LASTSALEPRICE", WORKDAY(F504,-1))/_xll.ciqfunctions.udf.CIQ("XBI", "IQ_LASTSALEPRICE", WORKDAY(F504,1)))</f>
        <v>9.12182820549216E-3</v>
      </c>
      <c r="Q504">
        <f>LN(_xll.ciqfunctions.udf.CIQ("XBI", "IQ_LASTSALEPRICE", WORKDAY(F504,-1))/_xll.ciqfunctions.udf.CIQ("XBI", "IQ_LASTSALEPRICE", WORKDAY(F504,5)))</f>
        <v>2.1774795639409768E-2</v>
      </c>
      <c r="R504">
        <f>_xll.ciqfunctions.udf.CIQ(A504, "IQ_SHORT_INTEREST_PERCENT", F504)</f>
        <v>0.48775000000000002</v>
      </c>
      <c r="S504">
        <f>_xll.ciqfunctions.udf.CIQ(A504, "IQ_BETA_1YR_RSQ", F504)</f>
        <v>4.7820000000000001E-2</v>
      </c>
      <c r="T504">
        <f>_xll.ciqfunctions.udf.CIQ(A504, "IQ_VALUE_TRADED", F504)</f>
        <v>0.23324</v>
      </c>
    </row>
    <row r="505" spans="1:20" x14ac:dyDescent="0.3">
      <c r="A505" t="s">
        <v>1542</v>
      </c>
      <c r="B505">
        <v>4.3600000000000003</v>
      </c>
      <c r="C505" t="s">
        <v>1543</v>
      </c>
      <c r="D505" t="s">
        <v>1544</v>
      </c>
      <c r="E505" t="s">
        <v>124</v>
      </c>
      <c r="F505" s="1">
        <v>45369</v>
      </c>
      <c r="G505" t="s">
        <v>1545</v>
      </c>
      <c r="H505">
        <v>95</v>
      </c>
      <c r="I505">
        <f>_xll.ciqfunctions.udf.CIQ(A505, "IQ_MARKETCAP", F505)</f>
        <v>197.63683</v>
      </c>
      <c r="J505">
        <f>_xll.ciqfunctions.udf.CIQ(A505, "IQ_PRICE_VOL_HIST_6MTH", F505)</f>
        <v>50.354500000000002</v>
      </c>
      <c r="K505">
        <f>_xll.ciqfunctions.udf.CIQ(A505, "IQ_LASTSALEPRICE", WORKDAY(F505,-1))</f>
        <v>3.71</v>
      </c>
      <c r="L505">
        <f>_xll.ciqfunctions.udf.CIQ(A505, "IQ_LASTSALEPRICE", F505)</f>
        <v>3.8</v>
      </c>
      <c r="M505">
        <f>_xll.ciqfunctions.udf.CIQ(A505, "IQ_LASTSALEPRICE", WORKDAY(F505,5))</f>
        <v>3.4249999999999998</v>
      </c>
      <c r="N505">
        <f t="shared" si="14"/>
        <v>2.3969190112996187E-2</v>
      </c>
      <c r="O505">
        <f t="shared" si="15"/>
        <v>-7.9930404905155225E-2</v>
      </c>
      <c r="P505">
        <f>LN(_xll.ciqfunctions.udf.CIQ("XBI", "IQ_LASTSALEPRICE", WORKDAY(F505,-1))/_xll.ciqfunctions.udf.CIQ("XBI", "IQ_LASTSALEPRICE", WORKDAY(F505,1)))</f>
        <v>9.12182820549216E-3</v>
      </c>
      <c r="Q505">
        <f>LN(_xll.ciqfunctions.udf.CIQ("XBI", "IQ_LASTSALEPRICE", WORKDAY(F505,-1))/_xll.ciqfunctions.udf.CIQ("XBI", "IQ_LASTSALEPRICE", WORKDAY(F505,5)))</f>
        <v>2.1774795639409768E-2</v>
      </c>
      <c r="R505">
        <f>_xll.ciqfunctions.udf.CIQ(A505, "IQ_SHORT_INTEREST_PERCENT", F505)</f>
        <v>0</v>
      </c>
      <c r="S505">
        <f>_xll.ciqfunctions.udf.CIQ(A505, "IQ_BETA_1YR_RSQ", F505)</f>
        <v>4.0189999999999997E-2</v>
      </c>
      <c r="T505">
        <f>_xll.ciqfunctions.udf.CIQ(A505, "IQ_VALUE_TRADED", F505)</f>
        <v>0.57454000000000005</v>
      </c>
    </row>
    <row r="506" spans="1:20" x14ac:dyDescent="0.3">
      <c r="A506" t="s">
        <v>1546</v>
      </c>
      <c r="B506">
        <v>1.67</v>
      </c>
      <c r="C506" t="s">
        <v>1547</v>
      </c>
      <c r="D506" t="s">
        <v>104</v>
      </c>
      <c r="E506" t="s">
        <v>17</v>
      </c>
      <c r="F506" s="1">
        <v>45369</v>
      </c>
      <c r="G506" t="s">
        <v>1548</v>
      </c>
      <c r="H506">
        <v>52</v>
      </c>
      <c r="I506">
        <f>_xll.ciqfunctions.udf.CIQ(A506, "IQ_MARKETCAP", F506)</f>
        <v>85.910629999999998</v>
      </c>
      <c r="J506">
        <f>_xll.ciqfunctions.udf.CIQ(A506, "IQ_PRICE_VOL_HIST_6MTH", F506)</f>
        <v>143.3366</v>
      </c>
      <c r="K506">
        <f>_xll.ciqfunctions.udf.CIQ(A506, "IQ_LASTSALEPRICE", WORKDAY(F506,-1))</f>
        <v>1.76</v>
      </c>
      <c r="L506">
        <f>_xll.ciqfunctions.udf.CIQ(A506, "IQ_LASTSALEPRICE", F506)</f>
        <v>1.67</v>
      </c>
      <c r="M506">
        <f>_xll.ciqfunctions.udf.CIQ(A506, "IQ_LASTSALEPRICE", WORKDAY(F506,5))</f>
        <v>1.7</v>
      </c>
      <c r="N506">
        <f t="shared" si="14"/>
        <v>-5.2490182621396687E-2</v>
      </c>
      <c r="O506">
        <f t="shared" si="15"/>
        <v>-3.4685557987890102E-2</v>
      </c>
      <c r="P506">
        <f>LN(_xll.ciqfunctions.udf.CIQ("XBI", "IQ_LASTSALEPRICE", WORKDAY(F506,-1))/_xll.ciqfunctions.udf.CIQ("XBI", "IQ_LASTSALEPRICE", WORKDAY(F506,1)))</f>
        <v>9.12182820549216E-3</v>
      </c>
      <c r="Q506">
        <f>LN(_xll.ciqfunctions.udf.CIQ("XBI", "IQ_LASTSALEPRICE", WORKDAY(F506,-1))/_xll.ciqfunctions.udf.CIQ("XBI", "IQ_LASTSALEPRICE", WORKDAY(F506,5)))</f>
        <v>2.1774795639409768E-2</v>
      </c>
      <c r="R506">
        <f>_xll.ciqfunctions.udf.CIQ(A506, "IQ_SHORT_INTEREST_PERCENT", F506)</f>
        <v>3.8554400000000002</v>
      </c>
      <c r="S506">
        <f>_xll.ciqfunctions.udf.CIQ(A506, "IQ_BETA_1YR_RSQ", F506)</f>
        <v>0.12093</v>
      </c>
      <c r="T506">
        <f>_xll.ciqfunctions.udf.CIQ(A506, "IQ_VALUE_TRADED", F506)</f>
        <v>0.64165000000000005</v>
      </c>
    </row>
    <row r="507" spans="1:20" x14ac:dyDescent="0.3">
      <c r="A507" t="s">
        <v>130</v>
      </c>
      <c r="B507">
        <v>120.71</v>
      </c>
      <c r="C507" t="s">
        <v>1547</v>
      </c>
      <c r="D507" t="s">
        <v>104</v>
      </c>
      <c r="E507" t="s">
        <v>17</v>
      </c>
      <c r="F507" s="1">
        <v>45369</v>
      </c>
      <c r="G507" t="s">
        <v>1548</v>
      </c>
      <c r="I507">
        <f>_xll.ciqfunctions.udf.CIQ(A507, "IQ_MARKETCAP", F507)</f>
        <v>307564.27182000002</v>
      </c>
      <c r="J507">
        <f>_xll.ciqfunctions.udf.CIQ(A507, "IQ_PRICE_VOL_HIST_6MTH", F507)</f>
        <v>16.0549</v>
      </c>
      <c r="K507">
        <f>_xll.ciqfunctions.udf.CIQ(A507, "IQ_LASTSALEPRICE", WORKDAY(F507,-1))</f>
        <v>121.52</v>
      </c>
      <c r="L507">
        <f>_xll.ciqfunctions.udf.CIQ(A507, "IQ_LASTSALEPRICE", F507)</f>
        <v>121.44</v>
      </c>
      <c r="M507">
        <f>_xll.ciqfunctions.udf.CIQ(A507, "IQ_LASTSALEPRICE", WORKDAY(F507,5))</f>
        <v>125.31</v>
      </c>
      <c r="N507">
        <f t="shared" si="14"/>
        <v>-6.5854464019761763E-4</v>
      </c>
      <c r="O507">
        <f t="shared" si="15"/>
        <v>3.0711808889676367E-2</v>
      </c>
      <c r="P507">
        <f>LN(_xll.ciqfunctions.udf.CIQ("XBI", "IQ_LASTSALEPRICE", WORKDAY(F507,-1))/_xll.ciqfunctions.udf.CIQ("XBI", "IQ_LASTSALEPRICE", WORKDAY(F507,1)))</f>
        <v>9.12182820549216E-3</v>
      </c>
      <c r="Q507">
        <f>LN(_xll.ciqfunctions.udf.CIQ("XBI", "IQ_LASTSALEPRICE", WORKDAY(F507,-1))/_xll.ciqfunctions.udf.CIQ("XBI", "IQ_LASTSALEPRICE", WORKDAY(F507,5)))</f>
        <v>2.1774795639409768E-2</v>
      </c>
      <c r="R507">
        <f>_xll.ciqfunctions.udf.CIQ(A507, "IQ_SHORT_INTEREST_PERCENT", F507)</f>
        <v>0.65563000000000005</v>
      </c>
      <c r="S507">
        <f>_xll.ciqfunctions.udf.CIQ(A507, "IQ_BETA_1YR_RSQ", F507)</f>
        <v>3.6999999999999999E-4</v>
      </c>
      <c r="T507">
        <f>_xll.ciqfunctions.udf.CIQ(A507, "IQ_VALUE_TRADED", F507)</f>
        <v>1009.39653</v>
      </c>
    </row>
    <row r="508" spans="1:20" x14ac:dyDescent="0.3">
      <c r="A508" t="s">
        <v>1549</v>
      </c>
      <c r="B508">
        <v>1.25</v>
      </c>
      <c r="C508" t="s">
        <v>1550</v>
      </c>
      <c r="D508" t="s">
        <v>1551</v>
      </c>
      <c r="E508" t="s">
        <v>89</v>
      </c>
      <c r="F508" s="1">
        <v>45369</v>
      </c>
      <c r="G508" t="s">
        <v>1552</v>
      </c>
      <c r="H508">
        <v>1</v>
      </c>
      <c r="I508">
        <f>_xll.ciqfunctions.udf.CIQ(A508, "IQ_MARKETCAP", F508)</f>
        <v>16.73779</v>
      </c>
      <c r="J508">
        <f>_xll.ciqfunctions.udf.CIQ(A508, "IQ_PRICE_VOL_HIST_6MTH", F508)</f>
        <v>273.91969999999998</v>
      </c>
      <c r="K508">
        <f>_xll.ciqfunctions.udf.CIQ(A508, "IQ_LASTSALEPRICE", WORKDAY(F508,-1))</f>
        <v>771.09951999999998</v>
      </c>
      <c r="L508">
        <f>_xll.ciqfunctions.udf.CIQ(A508, "IQ_LASTSALEPRICE", F508)</f>
        <v>747.18946000000005</v>
      </c>
      <c r="M508">
        <f>_xll.ciqfunctions.udf.CIQ(A508, "IQ_LASTSALEPRICE", WORKDAY(F508,5))</f>
        <v>675.45926999999995</v>
      </c>
      <c r="N508">
        <f t="shared" si="14"/>
        <v>-3.1498663531940405E-2</v>
      </c>
      <c r="O508">
        <f t="shared" si="15"/>
        <v>-0.13242458484597347</v>
      </c>
      <c r="P508">
        <f>LN(_xll.ciqfunctions.udf.CIQ("XBI", "IQ_LASTSALEPRICE", WORKDAY(F508,-1))/_xll.ciqfunctions.udf.CIQ("XBI", "IQ_LASTSALEPRICE", WORKDAY(F508,1)))</f>
        <v>9.12182820549216E-3</v>
      </c>
      <c r="Q508">
        <f>LN(_xll.ciqfunctions.udf.CIQ("XBI", "IQ_LASTSALEPRICE", WORKDAY(F508,-1))/_xll.ciqfunctions.udf.CIQ("XBI", "IQ_LASTSALEPRICE", WORKDAY(F508,5)))</f>
        <v>2.1774795639409768E-2</v>
      </c>
      <c r="R508">
        <f>_xll.ciqfunctions.udf.CIQ(A508, "IQ_SHORT_INTEREST_PERCENT", F508)</f>
        <v>0.60219</v>
      </c>
      <c r="S508">
        <f>_xll.ciqfunctions.udf.CIQ(A508, "IQ_BETA_1YR_RSQ", F508)</f>
        <v>9.4900000000000002E-3</v>
      </c>
      <c r="T508">
        <f>_xll.ciqfunctions.udf.CIQ(A508, "IQ_VALUE_TRADED", F508)</f>
        <v>1.11182</v>
      </c>
    </row>
    <row r="509" spans="1:20" x14ac:dyDescent="0.3">
      <c r="A509" t="s">
        <v>989</v>
      </c>
      <c r="B509">
        <v>154.94</v>
      </c>
      <c r="C509" t="s">
        <v>1553</v>
      </c>
      <c r="D509" t="s">
        <v>1554</v>
      </c>
      <c r="E509" t="s">
        <v>160</v>
      </c>
      <c r="F509" s="1">
        <v>45370</v>
      </c>
      <c r="G509" t="s">
        <v>1555</v>
      </c>
      <c r="I509">
        <f>_xll.ciqfunctions.udf.CIQ(A509, "IQ_MARKETCAP", F509)</f>
        <v>376432.21087000001</v>
      </c>
      <c r="J509">
        <f>_xll.ciqfunctions.udf.CIQ(A509, "IQ_PRICE_VOL_HIST_6MTH", F509)</f>
        <v>13.156700000000001</v>
      </c>
      <c r="K509">
        <f>_xll.ciqfunctions.udf.CIQ(A509, "IQ_LASTSALEPRICE", WORKDAY(F509,-1))</f>
        <v>156.76</v>
      </c>
      <c r="L509">
        <f>_xll.ciqfunctions.udf.CIQ(A509, "IQ_LASTSALEPRICE", F509)</f>
        <v>156.21</v>
      </c>
      <c r="M509">
        <f>_xll.ciqfunctions.udf.CIQ(A509, "IQ_LASTSALEPRICE", WORKDAY(F509,5))</f>
        <v>155.77000000000001</v>
      </c>
      <c r="N509">
        <f t="shared" si="14"/>
        <v>-3.5147174885131549E-3</v>
      </c>
      <c r="O509">
        <f t="shared" si="15"/>
        <v>-6.3354129929161151E-3</v>
      </c>
      <c r="P509">
        <f>LN(_xll.ciqfunctions.udf.CIQ("XBI", "IQ_LASTSALEPRICE", WORKDAY(F509,-1))/_xll.ciqfunctions.udf.CIQ("XBI", "IQ_LASTSALEPRICE", WORKDAY(F509,1)))</f>
        <v>-2.3497971267303873E-2</v>
      </c>
      <c r="Q509">
        <f>LN(_xll.ciqfunctions.udf.CIQ("XBI", "IQ_LASTSALEPRICE", WORKDAY(F509,-1))/_xll.ciqfunctions.udf.CIQ("XBI", "IQ_LASTSALEPRICE", WORKDAY(F509,5)))</f>
        <v>2.8011222797117733E-3</v>
      </c>
      <c r="R509">
        <f>_xll.ciqfunctions.udf.CIQ(A509, "IQ_SHORT_INTEREST_PERCENT", F509)</f>
        <v>0.61624000000000001</v>
      </c>
      <c r="S509">
        <f>_xll.ciqfunctions.udf.CIQ(A509, "IQ_BETA_1YR_RSQ", F509)</f>
        <v>0.12001000000000001</v>
      </c>
      <c r="T509">
        <f>_xll.ciqfunctions.udf.CIQ(A509, "IQ_VALUE_TRADED", F509)</f>
        <v>1224.78388</v>
      </c>
    </row>
    <row r="510" spans="1:20" x14ac:dyDescent="0.3">
      <c r="A510" t="s">
        <v>1448</v>
      </c>
      <c r="B510">
        <v>45.18</v>
      </c>
      <c r="C510" t="s">
        <v>1556</v>
      </c>
      <c r="D510" t="s">
        <v>1557</v>
      </c>
      <c r="E510" t="s">
        <v>36</v>
      </c>
      <c r="F510" s="1">
        <v>45370</v>
      </c>
      <c r="G510" t="s">
        <v>1558</v>
      </c>
      <c r="H510">
        <v>94</v>
      </c>
      <c r="I510">
        <f>_xll.ciqfunctions.udf.CIQ(A510, "IQ_MARKETCAP", F510)</f>
        <v>3520.85644</v>
      </c>
      <c r="J510">
        <f>_xll.ciqfunctions.udf.CIQ(A510, "IQ_PRICE_VOL_HIST_6MTH", F510)</f>
        <v>57.860199999999999</v>
      </c>
      <c r="K510">
        <f>_xll.ciqfunctions.udf.CIQ(A510, "IQ_LASTSALEPRICE", WORKDAY(F510,-1))</f>
        <v>37.93</v>
      </c>
      <c r="L510">
        <f>_xll.ciqfunctions.udf.CIQ(A510, "IQ_LASTSALEPRICE", F510)</f>
        <v>45.18</v>
      </c>
      <c r="M510">
        <f>_xll.ciqfunctions.udf.CIQ(A510, "IQ_LASTSALEPRICE", WORKDAY(F510,5))</f>
        <v>43.37</v>
      </c>
      <c r="N510">
        <f t="shared" si="14"/>
        <v>0.17491215533904955</v>
      </c>
      <c r="O510">
        <f t="shared" si="15"/>
        <v>0.13402560214646725</v>
      </c>
      <c r="P510">
        <f>LN(_xll.ciqfunctions.udf.CIQ("XBI", "IQ_LASTSALEPRICE", WORKDAY(F510,-1))/_xll.ciqfunctions.udf.CIQ("XBI", "IQ_LASTSALEPRICE", WORKDAY(F510,1)))</f>
        <v>-2.3497971267303873E-2</v>
      </c>
      <c r="Q510">
        <f>LN(_xll.ciqfunctions.udf.CIQ("XBI", "IQ_LASTSALEPRICE", WORKDAY(F510,-1))/_xll.ciqfunctions.udf.CIQ("XBI", "IQ_LASTSALEPRICE", WORKDAY(F510,5)))</f>
        <v>2.8011222797117733E-3</v>
      </c>
      <c r="R510">
        <f>_xll.ciqfunctions.udf.CIQ(A510, "IQ_SHORT_INTEREST_PERCENT", F510)</f>
        <v>6.0855300000000003</v>
      </c>
      <c r="S510">
        <f>_xll.ciqfunctions.udf.CIQ(A510, "IQ_BETA_1YR_RSQ", F510)</f>
        <v>6.1799999999999997E-3</v>
      </c>
      <c r="T510">
        <f>_xll.ciqfunctions.udf.CIQ(A510, "IQ_VALUE_TRADED", F510)</f>
        <v>139.60882000000001</v>
      </c>
    </row>
    <row r="511" spans="1:20" x14ac:dyDescent="0.3">
      <c r="A511" t="s">
        <v>883</v>
      </c>
      <c r="B511">
        <v>12</v>
      </c>
      <c r="C511" t="s">
        <v>1559</v>
      </c>
      <c r="D511" t="s">
        <v>1560</v>
      </c>
      <c r="E511" t="s">
        <v>89</v>
      </c>
      <c r="F511" s="1">
        <v>45370</v>
      </c>
      <c r="G511" t="s">
        <v>1561</v>
      </c>
      <c r="H511">
        <v>11</v>
      </c>
      <c r="I511">
        <f>_xll.ciqfunctions.udf.CIQ(A511, "IQ_MARKETCAP", F511)</f>
        <v>78.767470000000003</v>
      </c>
      <c r="J511">
        <f>_xll.ciqfunctions.udf.CIQ(A511, "IQ_PRICE_VOL_HIST_6MTH", F511)</f>
        <v>97.420299999999997</v>
      </c>
      <c r="K511">
        <f>_xll.ciqfunctions.udf.CIQ(A511, "IQ_LASTSALEPRICE", WORKDAY(F511,-1))</f>
        <v>11.73</v>
      </c>
      <c r="L511">
        <f>_xll.ciqfunctions.udf.CIQ(A511, "IQ_LASTSALEPRICE", F511)</f>
        <v>12</v>
      </c>
      <c r="M511">
        <f>_xll.ciqfunctions.udf.CIQ(A511, "IQ_LASTSALEPRICE", WORKDAY(F511,5))</f>
        <v>12.75</v>
      </c>
      <c r="N511">
        <f t="shared" si="14"/>
        <v>2.2756987122616278E-2</v>
      </c>
      <c r="O511">
        <f t="shared" si="15"/>
        <v>8.3381608939051E-2</v>
      </c>
      <c r="P511">
        <f>LN(_xll.ciqfunctions.udf.CIQ("XBI", "IQ_LASTSALEPRICE", WORKDAY(F511,-1))/_xll.ciqfunctions.udf.CIQ("XBI", "IQ_LASTSALEPRICE", WORKDAY(F511,1)))</f>
        <v>-2.3497971267303873E-2</v>
      </c>
      <c r="Q511">
        <f>LN(_xll.ciqfunctions.udf.CIQ("XBI", "IQ_LASTSALEPRICE", WORKDAY(F511,-1))/_xll.ciqfunctions.udf.CIQ("XBI", "IQ_LASTSALEPRICE", WORKDAY(F511,5)))</f>
        <v>2.8011222797117733E-3</v>
      </c>
      <c r="R511">
        <f>_xll.ciqfunctions.udf.CIQ(A511, "IQ_SHORT_INTEREST_PERCENT", F511)</f>
        <v>0.74085000000000001</v>
      </c>
      <c r="S511">
        <f>_xll.ciqfunctions.udf.CIQ(A511, "IQ_BETA_1YR_RSQ", F511)</f>
        <v>0.19921</v>
      </c>
      <c r="T511">
        <f>_xll.ciqfunctions.udf.CIQ(A511, "IQ_VALUE_TRADED", F511)</f>
        <v>0.64476999999999995</v>
      </c>
    </row>
    <row r="512" spans="1:20" x14ac:dyDescent="0.3">
      <c r="A512" t="s">
        <v>1562</v>
      </c>
      <c r="B512">
        <v>76.87</v>
      </c>
      <c r="C512" t="s">
        <v>1563</v>
      </c>
      <c r="D512" t="s">
        <v>1564</v>
      </c>
      <c r="E512" t="s">
        <v>36</v>
      </c>
      <c r="F512" s="1">
        <v>45370</v>
      </c>
      <c r="G512" t="s">
        <v>1565</v>
      </c>
      <c r="H512">
        <v>49</v>
      </c>
      <c r="I512">
        <f>_xll.ciqfunctions.udf.CIQ(A512, "IQ_MARKETCAP", F512)</f>
        <v>3641.6682099999998</v>
      </c>
      <c r="J512">
        <f>_xll.ciqfunctions.udf.CIQ(A512, "IQ_PRICE_VOL_HIST_6MTH", F512)</f>
        <v>50.677100000000003</v>
      </c>
      <c r="K512">
        <f>_xll.ciqfunctions.udf.CIQ(A512, "IQ_LASTSALEPRICE", WORKDAY(F512,-1))</f>
        <v>72.540000000000006</v>
      </c>
      <c r="L512">
        <f>_xll.ciqfunctions.udf.CIQ(A512, "IQ_LASTSALEPRICE", F512)</f>
        <v>76.87</v>
      </c>
      <c r="M512">
        <f>_xll.ciqfunctions.udf.CIQ(A512, "IQ_LASTSALEPRICE", WORKDAY(F512,5))</f>
        <v>76.72</v>
      </c>
      <c r="N512">
        <f t="shared" si="14"/>
        <v>5.7977549506284268E-2</v>
      </c>
      <c r="O512">
        <f t="shared" si="15"/>
        <v>5.6024296720426463E-2</v>
      </c>
      <c r="P512">
        <f>LN(_xll.ciqfunctions.udf.CIQ("XBI", "IQ_LASTSALEPRICE", WORKDAY(F512,-1))/_xll.ciqfunctions.udf.CIQ("XBI", "IQ_LASTSALEPRICE", WORKDAY(F512,1)))</f>
        <v>-2.3497971267303873E-2</v>
      </c>
      <c r="Q512">
        <f>LN(_xll.ciqfunctions.udf.CIQ("XBI", "IQ_LASTSALEPRICE", WORKDAY(F512,-1))/_xll.ciqfunctions.udf.CIQ("XBI", "IQ_LASTSALEPRICE", WORKDAY(F512,5)))</f>
        <v>2.8011222797117733E-3</v>
      </c>
      <c r="R512">
        <f>_xll.ciqfunctions.udf.CIQ(A512, "IQ_SHORT_INTEREST_PERCENT", F512)</f>
        <v>15.76873</v>
      </c>
      <c r="S512">
        <f>_xll.ciqfunctions.udf.CIQ(A512, "IQ_BETA_1YR_RSQ", F512)</f>
        <v>3.5000000000000003E-2</v>
      </c>
      <c r="T512">
        <f>_xll.ciqfunctions.udf.CIQ(A512, "IQ_VALUE_TRADED", F512)</f>
        <v>94.663409999999999</v>
      </c>
    </row>
    <row r="513" spans="1:20" x14ac:dyDescent="0.3">
      <c r="A513" t="s">
        <v>1566</v>
      </c>
      <c r="B513">
        <v>2.04</v>
      </c>
      <c r="C513" t="s">
        <v>1567</v>
      </c>
      <c r="D513" t="s">
        <v>1568</v>
      </c>
      <c r="E513" t="s">
        <v>36</v>
      </c>
      <c r="F513" s="1">
        <v>45370</v>
      </c>
      <c r="G513" t="s">
        <v>1569</v>
      </c>
      <c r="H513">
        <v>191</v>
      </c>
      <c r="I513">
        <f>_xll.ciqfunctions.udf.CIQ(A513, "IQ_MARKETCAP", F513)</f>
        <v>369.81675999999999</v>
      </c>
      <c r="J513">
        <f>_xll.ciqfunctions.udf.CIQ(A513, "IQ_PRICE_VOL_HIST_6MTH", F513)</f>
        <v>83.914199999999994</v>
      </c>
      <c r="K513">
        <f>_xll.ciqfunctions.udf.CIQ(A513, "IQ_LASTSALEPRICE", WORKDAY(F513,-1))</f>
        <v>1.86</v>
      </c>
      <c r="L513">
        <f>_xll.ciqfunctions.udf.CIQ(A513, "IQ_LASTSALEPRICE", F513)</f>
        <v>2.04</v>
      </c>
      <c r="M513">
        <f>_xll.ciqfunctions.udf.CIQ(A513, "IQ_LASTSALEPRICE", WORKDAY(F513,5))</f>
        <v>1.74</v>
      </c>
      <c r="N513">
        <f t="shared" si="14"/>
        <v>9.2373320131015069E-2</v>
      </c>
      <c r="O513">
        <f t="shared" si="15"/>
        <v>-6.6691374498672282E-2</v>
      </c>
      <c r="P513">
        <f>LN(_xll.ciqfunctions.udf.CIQ("XBI", "IQ_LASTSALEPRICE", WORKDAY(F513,-1))/_xll.ciqfunctions.udf.CIQ("XBI", "IQ_LASTSALEPRICE", WORKDAY(F513,1)))</f>
        <v>-2.3497971267303873E-2</v>
      </c>
      <c r="Q513">
        <f>LN(_xll.ciqfunctions.udf.CIQ("XBI", "IQ_LASTSALEPRICE", WORKDAY(F513,-1))/_xll.ciqfunctions.udf.CIQ("XBI", "IQ_LASTSALEPRICE", WORKDAY(F513,5)))</f>
        <v>2.8011222797117733E-3</v>
      </c>
      <c r="R513">
        <f>_xll.ciqfunctions.udf.CIQ(A513, "IQ_SHORT_INTEREST_PERCENT", F513)</f>
        <v>2.4798800000000001</v>
      </c>
      <c r="S513">
        <f>_xll.ciqfunctions.udf.CIQ(A513, "IQ_BETA_1YR_RSQ", F513)</f>
        <v>0.36180000000000001</v>
      </c>
      <c r="T513">
        <f>_xll.ciqfunctions.udf.CIQ(A513, "IQ_VALUE_TRADED", F513)</f>
        <v>40.346130000000002</v>
      </c>
    </row>
    <row r="514" spans="1:20" x14ac:dyDescent="0.3">
      <c r="A514" t="s">
        <v>582</v>
      </c>
      <c r="B514">
        <v>2.83</v>
      </c>
      <c r="C514" t="s">
        <v>583</v>
      </c>
      <c r="D514" t="s">
        <v>584</v>
      </c>
      <c r="E514" t="s">
        <v>22</v>
      </c>
      <c r="F514" s="1">
        <v>45370</v>
      </c>
      <c r="G514" t="s">
        <v>1570</v>
      </c>
      <c r="H514">
        <v>1</v>
      </c>
      <c r="I514">
        <f>_xll.ciqfunctions.udf.CIQ(A514, "IQ_MARKETCAP", F514)</f>
        <v>3.6457099999999998</v>
      </c>
      <c r="J514">
        <f>_xll.ciqfunctions.udf.CIQ(A514, "IQ_PRICE_VOL_HIST_6MTH", F514)</f>
        <v>0</v>
      </c>
      <c r="K514">
        <f>_xll.ciqfunctions.udf.CIQ(A514, "IQ_LASTSALEPRICE", WORKDAY(F514,-1))</f>
        <v>0</v>
      </c>
      <c r="L514">
        <f>_xll.ciqfunctions.udf.CIQ(A514, "IQ_LASTSALEPRICE", F514)</f>
        <v>0</v>
      </c>
      <c r="M514">
        <f>_xll.ciqfunctions.udf.CIQ(A514, "IQ_LASTSALEPRICE", WORKDAY(F514,5))</f>
        <v>0</v>
      </c>
      <c r="N514" t="e">
        <f t="shared" si="14"/>
        <v>#DIV/0!</v>
      </c>
      <c r="O514" t="e">
        <f t="shared" si="15"/>
        <v>#DIV/0!</v>
      </c>
      <c r="P514">
        <f>LN(_xll.ciqfunctions.udf.CIQ("XBI", "IQ_LASTSALEPRICE", WORKDAY(F514,-1))/_xll.ciqfunctions.udf.CIQ("XBI", "IQ_LASTSALEPRICE", WORKDAY(F514,1)))</f>
        <v>-2.3497971267303873E-2</v>
      </c>
      <c r="Q514">
        <f>LN(_xll.ciqfunctions.udf.CIQ("XBI", "IQ_LASTSALEPRICE", WORKDAY(F514,-1))/_xll.ciqfunctions.udf.CIQ("XBI", "IQ_LASTSALEPRICE", WORKDAY(F514,5)))</f>
        <v>2.8011222797117733E-3</v>
      </c>
      <c r="R514">
        <f>_xll.ciqfunctions.udf.CIQ(A514, "IQ_SHORT_INTEREST_PERCENT", F514)</f>
        <v>0</v>
      </c>
      <c r="S514">
        <f>_xll.ciqfunctions.udf.CIQ(A514, "IQ_BETA_1YR_RSQ", F514)</f>
        <v>0</v>
      </c>
      <c r="T514">
        <f>_xll.ciqfunctions.udf.CIQ(A514, "IQ_VALUE_TRADED", F514)</f>
        <v>0</v>
      </c>
    </row>
    <row r="515" spans="1:20" x14ac:dyDescent="0.3">
      <c r="A515" t="s">
        <v>466</v>
      </c>
      <c r="B515">
        <v>5.2</v>
      </c>
      <c r="C515" t="s">
        <v>1571</v>
      </c>
      <c r="D515" t="s">
        <v>1572</v>
      </c>
      <c r="E515" t="s">
        <v>27</v>
      </c>
      <c r="F515" s="1">
        <v>45370</v>
      </c>
      <c r="G515" t="s">
        <v>1573</v>
      </c>
      <c r="I515">
        <f>_xll.ciqfunctions.udf.CIQ(A515, "IQ_MARKETCAP", F515)</f>
        <v>8.8923299999999994</v>
      </c>
      <c r="J515">
        <f>_xll.ciqfunctions.udf.CIQ(A515, "IQ_PRICE_VOL_HIST_6MTH", F515)</f>
        <v>0</v>
      </c>
      <c r="K515">
        <f>_xll.ciqfunctions.udf.CIQ(A515, "IQ_LASTSALEPRICE", WORKDAY(F515,-1))</f>
        <v>0</v>
      </c>
      <c r="L515">
        <f>_xll.ciqfunctions.udf.CIQ(A515, "IQ_LASTSALEPRICE", F515)</f>
        <v>0</v>
      </c>
      <c r="M515">
        <f>_xll.ciqfunctions.udf.CIQ(A515, "IQ_LASTSALEPRICE", WORKDAY(F515,5))</f>
        <v>0</v>
      </c>
      <c r="N515" t="e">
        <f t="shared" ref="N515:N578" si="16">LN(L515/K515)</f>
        <v>#DIV/0!</v>
      </c>
      <c r="O515" t="e">
        <f t="shared" ref="O515:O578" si="17">LN(M515/K515)</f>
        <v>#DIV/0!</v>
      </c>
      <c r="P515">
        <f>LN(_xll.ciqfunctions.udf.CIQ("XBI", "IQ_LASTSALEPRICE", WORKDAY(F515,-1))/_xll.ciqfunctions.udf.CIQ("XBI", "IQ_LASTSALEPRICE", WORKDAY(F515,1)))</f>
        <v>-2.3497971267303873E-2</v>
      </c>
      <c r="Q515">
        <f>LN(_xll.ciqfunctions.udf.CIQ("XBI", "IQ_LASTSALEPRICE", WORKDAY(F515,-1))/_xll.ciqfunctions.udf.CIQ("XBI", "IQ_LASTSALEPRICE", WORKDAY(F515,5)))</f>
        <v>2.8011222797117733E-3</v>
      </c>
      <c r="R515">
        <f>_xll.ciqfunctions.udf.CIQ(A515, "IQ_SHORT_INTEREST_PERCENT", F515)</f>
        <v>0</v>
      </c>
      <c r="S515">
        <f>_xll.ciqfunctions.udf.CIQ(A515, "IQ_BETA_1YR_RSQ", F515)</f>
        <v>0</v>
      </c>
      <c r="T515">
        <f>_xll.ciqfunctions.udf.CIQ(A515, "IQ_VALUE_TRADED", F515)</f>
        <v>0</v>
      </c>
    </row>
    <row r="516" spans="1:20" x14ac:dyDescent="0.3">
      <c r="A516" t="s">
        <v>1574</v>
      </c>
      <c r="B516">
        <v>1.35</v>
      </c>
      <c r="C516" t="s">
        <v>1575</v>
      </c>
      <c r="D516" t="s">
        <v>1576</v>
      </c>
      <c r="E516" t="s">
        <v>89</v>
      </c>
      <c r="F516" s="1">
        <v>45370</v>
      </c>
      <c r="G516" t="s">
        <v>1577</v>
      </c>
      <c r="H516">
        <v>13</v>
      </c>
      <c r="I516">
        <f>_xll.ciqfunctions.udf.CIQ(A516, "IQ_MARKETCAP", F516)</f>
        <v>5.8676899999999996</v>
      </c>
      <c r="J516">
        <f>_xll.ciqfunctions.udf.CIQ(A516, "IQ_PRICE_VOL_HIST_6MTH", F516)</f>
        <v>68.972399999999993</v>
      </c>
      <c r="K516">
        <f>_xll.ciqfunctions.udf.CIQ(A516, "IQ_LASTSALEPRICE", WORKDAY(F516,-1))</f>
        <v>1.1499999999999999</v>
      </c>
      <c r="L516">
        <f>_xll.ciqfunctions.udf.CIQ(A516, "IQ_LASTSALEPRICE", F516)</f>
        <v>1.35</v>
      </c>
      <c r="M516">
        <f>_xll.ciqfunctions.udf.CIQ(A516, "IQ_LASTSALEPRICE", WORKDAY(F516,5))</f>
        <v>1.49</v>
      </c>
      <c r="N516">
        <f t="shared" si="16"/>
        <v>0.16034265007517948</v>
      </c>
      <c r="O516">
        <f t="shared" si="17"/>
        <v>0.25901417758220913</v>
      </c>
      <c r="P516">
        <f>LN(_xll.ciqfunctions.udf.CIQ("XBI", "IQ_LASTSALEPRICE", WORKDAY(F516,-1))/_xll.ciqfunctions.udf.CIQ("XBI", "IQ_LASTSALEPRICE", WORKDAY(F516,1)))</f>
        <v>-2.3497971267303873E-2</v>
      </c>
      <c r="Q516">
        <f>LN(_xll.ciqfunctions.udf.CIQ("XBI", "IQ_LASTSALEPRICE", WORKDAY(F516,-1))/_xll.ciqfunctions.udf.CIQ("XBI", "IQ_LASTSALEPRICE", WORKDAY(F516,5)))</f>
        <v>2.8011222797117733E-3</v>
      </c>
      <c r="R516">
        <f>_xll.ciqfunctions.udf.CIQ(A516, "IQ_SHORT_INTEREST_PERCENT", F516)</f>
        <v>1.75675</v>
      </c>
      <c r="S516">
        <f>_xll.ciqfunctions.udf.CIQ(A516, "IQ_BETA_1YR_RSQ", F516)</f>
        <v>3.0679999999999999E-2</v>
      </c>
      <c r="T516">
        <f>_xll.ciqfunctions.udf.CIQ(A516, "IQ_VALUE_TRADED", F516)</f>
        <v>26.412130000000001</v>
      </c>
    </row>
    <row r="517" spans="1:20" x14ac:dyDescent="0.3">
      <c r="A517" t="s">
        <v>1520</v>
      </c>
      <c r="B517">
        <v>26.24</v>
      </c>
      <c r="C517" t="s">
        <v>1578</v>
      </c>
      <c r="D517" t="s">
        <v>1579</v>
      </c>
      <c r="E517" t="s">
        <v>17</v>
      </c>
      <c r="F517" s="1">
        <v>45370</v>
      </c>
      <c r="G517" t="s">
        <v>1580</v>
      </c>
      <c r="H517">
        <v>16</v>
      </c>
      <c r="I517">
        <f>_xll.ciqfunctions.udf.CIQ(A517, "IQ_MARKETCAP", F517)</f>
        <v>395.27663000000001</v>
      </c>
      <c r="J517">
        <f>_xll.ciqfunctions.udf.CIQ(A517, "IQ_PRICE_VOL_HIST_6MTH", F517)</f>
        <v>99.573800000000006</v>
      </c>
      <c r="K517">
        <f>_xll.ciqfunctions.udf.CIQ(A517, "IQ_LASTSALEPRICE", WORKDAY(F517,-1))</f>
        <v>24.86</v>
      </c>
      <c r="L517">
        <f>_xll.ciqfunctions.udf.CIQ(A517, "IQ_LASTSALEPRICE", F517)</f>
        <v>26.24</v>
      </c>
      <c r="M517">
        <f>_xll.ciqfunctions.udf.CIQ(A517, "IQ_LASTSALEPRICE", WORKDAY(F517,5))</f>
        <v>27.89</v>
      </c>
      <c r="N517">
        <f t="shared" si="16"/>
        <v>5.402487799332311E-2</v>
      </c>
      <c r="O517">
        <f t="shared" si="17"/>
        <v>0.1150081155568326</v>
      </c>
      <c r="P517">
        <f>LN(_xll.ciqfunctions.udf.CIQ("XBI", "IQ_LASTSALEPRICE", WORKDAY(F517,-1))/_xll.ciqfunctions.udf.CIQ("XBI", "IQ_LASTSALEPRICE", WORKDAY(F517,1)))</f>
        <v>-2.3497971267303873E-2</v>
      </c>
      <c r="Q517">
        <f>LN(_xll.ciqfunctions.udf.CIQ("XBI", "IQ_LASTSALEPRICE", WORKDAY(F517,-1))/_xll.ciqfunctions.udf.CIQ("XBI", "IQ_LASTSALEPRICE", WORKDAY(F517,5)))</f>
        <v>2.8011222797117733E-3</v>
      </c>
      <c r="R517">
        <f>_xll.ciqfunctions.udf.CIQ(A517, "IQ_SHORT_INTEREST_PERCENT", F517)</f>
        <v>1.9175599999999999</v>
      </c>
      <c r="S517">
        <f>_xll.ciqfunctions.udf.CIQ(A517, "IQ_BETA_1YR_RSQ", F517)</f>
        <v>2.4400000000000002E-2</v>
      </c>
      <c r="T517">
        <f>_xll.ciqfunctions.udf.CIQ(A517, "IQ_VALUE_TRADED", F517)</f>
        <v>2.58805</v>
      </c>
    </row>
    <row r="518" spans="1:20" x14ac:dyDescent="0.3">
      <c r="A518" t="s">
        <v>1581</v>
      </c>
      <c r="B518">
        <v>4.05</v>
      </c>
      <c r="C518" t="s">
        <v>1582</v>
      </c>
      <c r="D518" t="s">
        <v>1583</v>
      </c>
      <c r="E518" t="s">
        <v>22</v>
      </c>
      <c r="F518" s="1">
        <v>45370</v>
      </c>
      <c r="G518" t="s">
        <v>1584</v>
      </c>
      <c r="H518">
        <v>54</v>
      </c>
      <c r="I518">
        <f>_xll.ciqfunctions.udf.CIQ(A518, "IQ_MARKETCAP", F518)</f>
        <v>212.03551999999999</v>
      </c>
      <c r="J518">
        <f>_xll.ciqfunctions.udf.CIQ(A518, "IQ_PRICE_VOL_HIST_6MTH", F518)</f>
        <v>0</v>
      </c>
      <c r="K518">
        <f>_xll.ciqfunctions.udf.CIQ(A518, "IQ_LASTSALEPRICE", WORKDAY(F518,-1))</f>
        <v>0</v>
      </c>
      <c r="L518">
        <f>_xll.ciqfunctions.udf.CIQ(A518, "IQ_LASTSALEPRICE", F518)</f>
        <v>0</v>
      </c>
      <c r="M518">
        <f>_xll.ciqfunctions.udf.CIQ(A518, "IQ_LASTSALEPRICE", WORKDAY(F518,5))</f>
        <v>0</v>
      </c>
      <c r="N518" t="e">
        <f t="shared" si="16"/>
        <v>#DIV/0!</v>
      </c>
      <c r="O518" t="e">
        <f t="shared" si="17"/>
        <v>#DIV/0!</v>
      </c>
      <c r="P518">
        <f>LN(_xll.ciqfunctions.udf.CIQ("XBI", "IQ_LASTSALEPRICE", WORKDAY(F518,-1))/_xll.ciqfunctions.udf.CIQ("XBI", "IQ_LASTSALEPRICE", WORKDAY(F518,1)))</f>
        <v>-2.3497971267303873E-2</v>
      </c>
      <c r="Q518">
        <f>LN(_xll.ciqfunctions.udf.CIQ("XBI", "IQ_LASTSALEPRICE", WORKDAY(F518,-1))/_xll.ciqfunctions.udf.CIQ("XBI", "IQ_LASTSALEPRICE", WORKDAY(F518,5)))</f>
        <v>2.8011222797117733E-3</v>
      </c>
      <c r="R518">
        <f>_xll.ciqfunctions.udf.CIQ(A518, "IQ_SHORT_INTEREST_PERCENT", F518)</f>
        <v>0</v>
      </c>
      <c r="S518">
        <f>_xll.ciqfunctions.udf.CIQ(A518, "IQ_BETA_1YR_RSQ", F518)</f>
        <v>0</v>
      </c>
      <c r="T518">
        <f>_xll.ciqfunctions.udf.CIQ(A518, "IQ_VALUE_TRADED", F518)</f>
        <v>0</v>
      </c>
    </row>
    <row r="519" spans="1:20" x14ac:dyDescent="0.3">
      <c r="A519" t="s">
        <v>162</v>
      </c>
      <c r="B519">
        <v>72.209999999999994</v>
      </c>
      <c r="C519" t="s">
        <v>1585</v>
      </c>
      <c r="D519" t="s">
        <v>1586</v>
      </c>
      <c r="E519" t="s">
        <v>36</v>
      </c>
      <c r="F519" s="1">
        <v>45370</v>
      </c>
      <c r="G519" t="s">
        <v>1587</v>
      </c>
      <c r="H519">
        <v>19</v>
      </c>
      <c r="I519">
        <f>_xll.ciqfunctions.udf.CIQ(A519, "IQ_MARKETCAP", F519)</f>
        <v>1278.4987699999999</v>
      </c>
      <c r="J519">
        <f>_xll.ciqfunctions.udf.CIQ(A519, "IQ_PRICE_VOL_HIST_6MTH", F519)</f>
        <v>42.447299999999998</v>
      </c>
      <c r="K519">
        <f>_xll.ciqfunctions.udf.CIQ(A519, "IQ_LASTSALEPRICE", WORKDAY(F519,-1))</f>
        <v>72.14</v>
      </c>
      <c r="L519">
        <f>_xll.ciqfunctions.udf.CIQ(A519, "IQ_LASTSALEPRICE", F519)</f>
        <v>72.209999999999994</v>
      </c>
      <c r="M519">
        <f>_xll.ciqfunctions.udf.CIQ(A519, "IQ_LASTSALEPRICE", WORKDAY(F519,5))</f>
        <v>68.64</v>
      </c>
      <c r="N519">
        <f t="shared" si="16"/>
        <v>9.6986498769724959E-4</v>
      </c>
      <c r="O519">
        <f t="shared" si="17"/>
        <v>-4.973322029568604E-2</v>
      </c>
      <c r="P519">
        <f>LN(_xll.ciqfunctions.udf.CIQ("XBI", "IQ_LASTSALEPRICE", WORKDAY(F519,-1))/_xll.ciqfunctions.udf.CIQ("XBI", "IQ_LASTSALEPRICE", WORKDAY(F519,1)))</f>
        <v>-2.3497971267303873E-2</v>
      </c>
      <c r="Q519">
        <f>LN(_xll.ciqfunctions.udf.CIQ("XBI", "IQ_LASTSALEPRICE", WORKDAY(F519,-1))/_xll.ciqfunctions.udf.CIQ("XBI", "IQ_LASTSALEPRICE", WORKDAY(F519,5)))</f>
        <v>2.8011222797117733E-3</v>
      </c>
      <c r="R519">
        <f>_xll.ciqfunctions.udf.CIQ(A519, "IQ_SHORT_INTEREST_PERCENT", F519)</f>
        <v>4.30741</v>
      </c>
      <c r="S519">
        <f>_xll.ciqfunctions.udf.CIQ(A519, "IQ_BETA_1YR_RSQ", F519)</f>
        <v>0.38746999999999998</v>
      </c>
      <c r="T519">
        <f>_xll.ciqfunctions.udf.CIQ(A519, "IQ_VALUE_TRADED", F519)</f>
        <v>7.3550199999999997</v>
      </c>
    </row>
    <row r="520" spans="1:20" x14ac:dyDescent="0.3">
      <c r="A520" t="s">
        <v>130</v>
      </c>
      <c r="B520">
        <v>121.47</v>
      </c>
      <c r="C520" t="s">
        <v>1585</v>
      </c>
      <c r="D520" t="s">
        <v>1586</v>
      </c>
      <c r="E520" t="s">
        <v>36</v>
      </c>
      <c r="F520" s="1">
        <v>45370</v>
      </c>
      <c r="G520" t="s">
        <v>1587</v>
      </c>
      <c r="I520">
        <f>_xll.ciqfunctions.udf.CIQ(A520, "IQ_MARKETCAP", F520)</f>
        <v>309489.08116</v>
      </c>
      <c r="J520">
        <f>_xll.ciqfunctions.udf.CIQ(A520, "IQ_PRICE_VOL_HIST_6MTH", F520)</f>
        <v>16.0549</v>
      </c>
      <c r="K520">
        <f>_xll.ciqfunctions.udf.CIQ(A520, "IQ_LASTSALEPRICE", WORKDAY(F520,-1))</f>
        <v>121.44</v>
      </c>
      <c r="L520">
        <f>_xll.ciqfunctions.udf.CIQ(A520, "IQ_LASTSALEPRICE", F520)</f>
        <v>122.2</v>
      </c>
      <c r="M520">
        <f>_xll.ciqfunctions.udf.CIQ(A520, "IQ_LASTSALEPRICE", WORKDAY(F520,5))</f>
        <v>125.52</v>
      </c>
      <c r="N520">
        <f t="shared" si="16"/>
        <v>6.2387330901753002E-3</v>
      </c>
      <c r="O520">
        <f t="shared" si="17"/>
        <v>3.3044794777457386E-2</v>
      </c>
      <c r="P520">
        <f>LN(_xll.ciqfunctions.udf.CIQ("XBI", "IQ_LASTSALEPRICE", WORKDAY(F520,-1))/_xll.ciqfunctions.udf.CIQ("XBI", "IQ_LASTSALEPRICE", WORKDAY(F520,1)))</f>
        <v>-2.3497971267303873E-2</v>
      </c>
      <c r="Q520">
        <f>LN(_xll.ciqfunctions.udf.CIQ("XBI", "IQ_LASTSALEPRICE", WORKDAY(F520,-1))/_xll.ciqfunctions.udf.CIQ("XBI", "IQ_LASTSALEPRICE", WORKDAY(F520,5)))</f>
        <v>2.8011222797117733E-3</v>
      </c>
      <c r="R520">
        <f>_xll.ciqfunctions.udf.CIQ(A520, "IQ_SHORT_INTEREST_PERCENT", F520)</f>
        <v>0.65563000000000005</v>
      </c>
      <c r="S520">
        <f>_xll.ciqfunctions.udf.CIQ(A520, "IQ_BETA_1YR_RSQ", F520)</f>
        <v>3.6999999999999999E-4</v>
      </c>
      <c r="T520">
        <f>_xll.ciqfunctions.udf.CIQ(A520, "IQ_VALUE_TRADED", F520)</f>
        <v>1429.3518899999999</v>
      </c>
    </row>
    <row r="521" spans="1:20" x14ac:dyDescent="0.3">
      <c r="A521" t="s">
        <v>1588</v>
      </c>
      <c r="B521">
        <v>2.0299999999999998</v>
      </c>
      <c r="C521" t="s">
        <v>1589</v>
      </c>
      <c r="D521" t="s">
        <v>1590</v>
      </c>
      <c r="E521" t="s">
        <v>89</v>
      </c>
      <c r="F521" s="1">
        <v>45370</v>
      </c>
      <c r="G521" t="s">
        <v>1591</v>
      </c>
      <c r="H521">
        <v>6</v>
      </c>
      <c r="I521">
        <f>_xll.ciqfunctions.udf.CIQ(A521, "IQ_MARKETCAP", F521)</f>
        <v>109.57778999999999</v>
      </c>
      <c r="J521">
        <f>_xll.ciqfunctions.udf.CIQ(A521, "IQ_PRICE_VOL_HIST_6MTH", F521)</f>
        <v>114.47450000000001</v>
      </c>
      <c r="K521">
        <f>_xll.ciqfunctions.udf.CIQ(A521, "IQ_LASTSALEPRICE", WORKDAY(F521,-1))</f>
        <v>61.506149999999998</v>
      </c>
      <c r="L521">
        <f>_xll.ciqfunctions.udf.CIQ(A521, "IQ_LASTSALEPRICE", F521)</f>
        <v>60.906089999999999</v>
      </c>
      <c r="M521">
        <f>_xll.ciqfunctions.udf.CIQ(A521, "IQ_LASTSALEPRICE", WORKDAY(F521,5))</f>
        <v>56.405639999999998</v>
      </c>
      <c r="N521">
        <f t="shared" si="16"/>
        <v>-9.8040000966208556E-3</v>
      </c>
      <c r="O521">
        <f t="shared" si="17"/>
        <v>-8.6568016308458937E-2</v>
      </c>
      <c r="P521">
        <f>LN(_xll.ciqfunctions.udf.CIQ("XBI", "IQ_LASTSALEPRICE", WORKDAY(F521,-1))/_xll.ciqfunctions.udf.CIQ("XBI", "IQ_LASTSALEPRICE", WORKDAY(F521,1)))</f>
        <v>-2.3497971267303873E-2</v>
      </c>
      <c r="Q521">
        <f>LN(_xll.ciqfunctions.udf.CIQ("XBI", "IQ_LASTSALEPRICE", WORKDAY(F521,-1))/_xll.ciqfunctions.udf.CIQ("XBI", "IQ_LASTSALEPRICE", WORKDAY(F521,5)))</f>
        <v>2.8011222797117733E-3</v>
      </c>
      <c r="R521">
        <f>_xll.ciqfunctions.udf.CIQ(A521, "IQ_SHORT_INTEREST_PERCENT", F521)</f>
        <v>12.924440000000001</v>
      </c>
      <c r="S521">
        <f>_xll.ciqfunctions.udf.CIQ(A521, "IQ_BETA_1YR_RSQ", F521)</f>
        <v>0.15418000000000001</v>
      </c>
      <c r="T521">
        <f>_xll.ciqfunctions.udf.CIQ(A521, "IQ_VALUE_TRADED", F521)</f>
        <v>0.44145000000000001</v>
      </c>
    </row>
    <row r="522" spans="1:20" x14ac:dyDescent="0.3">
      <c r="A522" t="s">
        <v>351</v>
      </c>
      <c r="B522">
        <v>14.12</v>
      </c>
      <c r="C522" t="s">
        <v>1592</v>
      </c>
      <c r="D522" t="s">
        <v>1593</v>
      </c>
      <c r="E522" t="s">
        <v>160</v>
      </c>
      <c r="F522" s="1">
        <v>45370</v>
      </c>
      <c r="G522" t="s">
        <v>1594</v>
      </c>
      <c r="I522">
        <f>_xll.ciqfunctions.udf.CIQ(A522, "IQ_MARKETCAP", F522)</f>
        <v>6868709.6554800002</v>
      </c>
      <c r="J522">
        <f>_xll.ciqfunctions.udf.CIQ(A522, "IQ_PRICE_VOL_HIST_6MTH", F522)</f>
        <v>19.723099999999999</v>
      </c>
      <c r="K522">
        <f>_xll.ciqfunctions.udf.CIQ(A522, "IQ_LASTSALEPRICE", WORKDAY(F522,-1))</f>
        <v>14.56</v>
      </c>
      <c r="L522">
        <f>_xll.ciqfunctions.udf.CIQ(A522, "IQ_LASTSALEPRICE", F522)</f>
        <v>14.41</v>
      </c>
      <c r="M522">
        <f>_xll.ciqfunctions.udf.CIQ(A522, "IQ_LASTSALEPRICE", WORKDAY(F522,5))</f>
        <v>14.39</v>
      </c>
      <c r="N522">
        <f t="shared" si="16"/>
        <v>-1.0355632757109266E-2</v>
      </c>
      <c r="O522">
        <f t="shared" si="17"/>
        <v>-1.1744521869263421E-2</v>
      </c>
      <c r="P522">
        <f>LN(_xll.ciqfunctions.udf.CIQ("XBI", "IQ_LASTSALEPRICE", WORKDAY(F522,-1))/_xll.ciqfunctions.udf.CIQ("XBI", "IQ_LASTSALEPRICE", WORKDAY(F522,1)))</f>
        <v>-2.3497971267303873E-2</v>
      </c>
      <c r="Q522">
        <f>LN(_xll.ciqfunctions.udf.CIQ("XBI", "IQ_LASTSALEPRICE", WORKDAY(F522,-1))/_xll.ciqfunctions.udf.CIQ("XBI", "IQ_LASTSALEPRICE", WORKDAY(F522,5)))</f>
        <v>2.8011222797117733E-3</v>
      </c>
      <c r="R522">
        <f>_xll.ciqfunctions.udf.CIQ(A522, "IQ_SHORT_INTEREST_PERCENT", F522)</f>
        <v>0</v>
      </c>
      <c r="S522">
        <f>_xll.ciqfunctions.udf.CIQ(A522, "IQ_BETA_1YR_RSQ", F522)</f>
        <v>0</v>
      </c>
      <c r="T522">
        <f>_xll.ciqfunctions.udf.CIQ(A522, "IQ_VALUE_TRADED", F522)</f>
        <v>25.638210000000001</v>
      </c>
    </row>
    <row r="523" spans="1:20" x14ac:dyDescent="0.3">
      <c r="A523" t="s">
        <v>1595</v>
      </c>
      <c r="B523">
        <v>2.25</v>
      </c>
      <c r="C523" t="s">
        <v>1596</v>
      </c>
      <c r="D523" t="s">
        <v>1597</v>
      </c>
      <c r="E523" t="s">
        <v>17</v>
      </c>
      <c r="F523" s="1">
        <v>45370</v>
      </c>
      <c r="G523" t="s">
        <v>1598</v>
      </c>
      <c r="H523">
        <v>272</v>
      </c>
      <c r="I523">
        <f>_xll.ciqfunctions.udf.CIQ(A523, "IQ_MARKETCAP", F523)</f>
        <v>420.79111999999998</v>
      </c>
      <c r="J523">
        <f>_xll.ciqfunctions.udf.CIQ(A523, "IQ_PRICE_VOL_HIST_6MTH", F523)</f>
        <v>108.7634</v>
      </c>
      <c r="K523">
        <f>_xll.ciqfunctions.udf.CIQ(A523, "IQ_LASTSALEPRICE", WORKDAY(F523,-1))</f>
        <v>2.13</v>
      </c>
      <c r="L523">
        <f>_xll.ciqfunctions.udf.CIQ(A523, "IQ_LASTSALEPRICE", F523)</f>
        <v>2.25</v>
      </c>
      <c r="M523">
        <f>_xll.ciqfunctions.udf.CIQ(A523, "IQ_LASTSALEPRICE", WORKDAY(F523,5))</f>
        <v>3.06</v>
      </c>
      <c r="N523">
        <f t="shared" si="16"/>
        <v>5.4808236494995159E-2</v>
      </c>
      <c r="O523">
        <f t="shared" si="17"/>
        <v>0.36229293624295572</v>
      </c>
      <c r="P523">
        <f>LN(_xll.ciqfunctions.udf.CIQ("XBI", "IQ_LASTSALEPRICE", WORKDAY(F523,-1))/_xll.ciqfunctions.udf.CIQ("XBI", "IQ_LASTSALEPRICE", WORKDAY(F523,1)))</f>
        <v>-2.3497971267303873E-2</v>
      </c>
      <c r="Q523">
        <f>LN(_xll.ciqfunctions.udf.CIQ("XBI", "IQ_LASTSALEPRICE", WORKDAY(F523,-1))/_xll.ciqfunctions.udf.CIQ("XBI", "IQ_LASTSALEPRICE", WORKDAY(F523,5)))</f>
        <v>2.8011222797117733E-3</v>
      </c>
      <c r="R523">
        <f>_xll.ciqfunctions.udf.CIQ(A523, "IQ_SHORT_INTEREST_PERCENT", F523)</f>
        <v>7.4239199999999999</v>
      </c>
      <c r="S523">
        <f>_xll.ciqfunctions.udf.CIQ(A523, "IQ_BETA_1YR_RSQ", F523)</f>
        <v>2.3000000000000001E-4</v>
      </c>
      <c r="T523">
        <f>_xll.ciqfunctions.udf.CIQ(A523, "IQ_VALUE_TRADED", F523)</f>
        <v>9.0731000000000002</v>
      </c>
    </row>
    <row r="524" spans="1:20" x14ac:dyDescent="0.3">
      <c r="A524" t="s">
        <v>1599</v>
      </c>
      <c r="B524">
        <v>14.4</v>
      </c>
      <c r="C524" t="s">
        <v>1600</v>
      </c>
      <c r="D524" t="s">
        <v>1601</v>
      </c>
      <c r="E524" t="s">
        <v>76</v>
      </c>
      <c r="F524" s="1">
        <v>45370</v>
      </c>
      <c r="G524" t="s">
        <v>1602</v>
      </c>
      <c r="H524">
        <v>11</v>
      </c>
      <c r="I524">
        <f>_xll.ciqfunctions.udf.CIQ(A524, "IQ_MARKETCAP", F524)</f>
        <v>535.09762000000001</v>
      </c>
      <c r="J524">
        <f>_xll.ciqfunctions.udf.CIQ(A524, "IQ_PRICE_VOL_HIST_6MTH", F524)</f>
        <v>95.146600000000007</v>
      </c>
      <c r="K524">
        <f>_xll.ciqfunctions.udf.CIQ(A524, "IQ_LASTSALEPRICE", WORKDAY(F524,-1))</f>
        <v>1172.8799100000001</v>
      </c>
      <c r="L524">
        <f>_xll.ciqfunctions.udf.CIQ(A524, "IQ_LASTSALEPRICE", F524)</f>
        <v>1036.7999199999999</v>
      </c>
      <c r="M524">
        <f>_xll.ciqfunctions.udf.CIQ(A524, "IQ_LASTSALEPRICE", WORKDAY(F524,5))</f>
        <v>821.51993000000004</v>
      </c>
      <c r="N524">
        <f t="shared" si="16"/>
        <v>-0.12332321645830012</v>
      </c>
      <c r="O524">
        <f t="shared" si="17"/>
        <v>-0.3560612672136847</v>
      </c>
      <c r="P524">
        <f>LN(_xll.ciqfunctions.udf.CIQ("XBI", "IQ_LASTSALEPRICE", WORKDAY(F524,-1))/_xll.ciqfunctions.udf.CIQ("XBI", "IQ_LASTSALEPRICE", WORKDAY(F524,1)))</f>
        <v>-2.3497971267303873E-2</v>
      </c>
      <c r="Q524">
        <f>LN(_xll.ciqfunctions.udf.CIQ("XBI", "IQ_LASTSALEPRICE", WORKDAY(F524,-1))/_xll.ciqfunctions.udf.CIQ("XBI", "IQ_LASTSALEPRICE", WORKDAY(F524,5)))</f>
        <v>2.8011222797117733E-3</v>
      </c>
      <c r="R524">
        <f>_xll.ciqfunctions.udf.CIQ(A524, "IQ_SHORT_INTEREST_PERCENT", F524)</f>
        <v>0.21534</v>
      </c>
      <c r="S524">
        <f>_xll.ciqfunctions.udf.CIQ(A524, "IQ_BETA_1YR_RSQ", F524)</f>
        <v>2.2239999999999999E-2</v>
      </c>
      <c r="T524">
        <f>_xll.ciqfunctions.udf.CIQ(A524, "IQ_VALUE_TRADED", F524)</f>
        <v>5.1145300000000002</v>
      </c>
    </row>
    <row r="525" spans="1:20" x14ac:dyDescent="0.3">
      <c r="A525" t="s">
        <v>203</v>
      </c>
      <c r="B525">
        <v>50.52</v>
      </c>
      <c r="C525" t="s">
        <v>1603</v>
      </c>
      <c r="D525" t="s">
        <v>1604</v>
      </c>
      <c r="E525" t="s">
        <v>36</v>
      </c>
      <c r="F525" s="1">
        <v>45371</v>
      </c>
      <c r="G525" t="s">
        <v>1605</v>
      </c>
      <c r="I525">
        <f>_xll.ciqfunctions.udf.CIQ(A525, "IQ_MARKETCAP", F525)</f>
        <v>105148.24213</v>
      </c>
      <c r="J525">
        <f>_xll.ciqfunctions.udf.CIQ(A525, "IQ_PRICE_VOL_HIST_6MTH", F525)</f>
        <v>21.9573</v>
      </c>
      <c r="K525">
        <f>_xll.ciqfunctions.udf.CIQ(A525, "IQ_LASTSALEPRICE", WORKDAY(F525,-1))</f>
        <v>51.8</v>
      </c>
      <c r="L525">
        <f>_xll.ciqfunctions.udf.CIQ(A525, "IQ_LASTSALEPRICE", F525)</f>
        <v>51.88</v>
      </c>
      <c r="M525">
        <f>_xll.ciqfunctions.udf.CIQ(A525, "IQ_LASTSALEPRICE", WORKDAY(F525,5))</f>
        <v>53.25</v>
      </c>
      <c r="N525">
        <f t="shared" si="16"/>
        <v>1.5432101828059322E-3</v>
      </c>
      <c r="O525">
        <f t="shared" si="17"/>
        <v>2.7607655324097227E-2</v>
      </c>
      <c r="P525">
        <f>LN(_xll.ciqfunctions.udf.CIQ("XBI", "IQ_LASTSALEPRICE", WORKDAY(F525,-1))/_xll.ciqfunctions.udf.CIQ("XBI", "IQ_LASTSALEPRICE", WORKDAY(F525,1)))</f>
        <v>-1.4282178764801865E-2</v>
      </c>
      <c r="Q525">
        <f>LN(_xll.ciqfunctions.udf.CIQ("XBI", "IQ_LASTSALEPRICE", WORKDAY(F525,-1))/_xll.ciqfunctions.udf.CIQ("XBI", "IQ_LASTSALEPRICE", WORKDAY(F525,5)))</f>
        <v>-1.1231311109883006E-2</v>
      </c>
      <c r="R525">
        <f>_xll.ciqfunctions.udf.CIQ(A525, "IQ_SHORT_INTEREST_PERCENT", F525)</f>
        <v>1.61083</v>
      </c>
      <c r="S525">
        <f>_xll.ciqfunctions.udf.CIQ(A525, "IQ_BETA_1YR_RSQ", F525)</f>
        <v>5.9610000000000003E-2</v>
      </c>
      <c r="T525">
        <f>_xll.ciqfunctions.udf.CIQ(A525, "IQ_VALUE_TRADED", F525)</f>
        <v>541.43643999999995</v>
      </c>
    </row>
    <row r="526" spans="1:20" x14ac:dyDescent="0.3">
      <c r="A526" t="s">
        <v>1421</v>
      </c>
      <c r="B526" t="s">
        <v>43</v>
      </c>
      <c r="C526" t="s">
        <v>1606</v>
      </c>
      <c r="D526" t="s">
        <v>1607</v>
      </c>
      <c r="E526" t="s">
        <v>17</v>
      </c>
      <c r="F526" s="1">
        <v>45371</v>
      </c>
      <c r="G526" t="s">
        <v>1608</v>
      </c>
      <c r="H526">
        <v>104</v>
      </c>
      <c r="I526">
        <f>_xll.ciqfunctions.udf.CIQ(A526, "IQ_MARKETCAP", F526)</f>
        <v>0</v>
      </c>
      <c r="J526">
        <f>_xll.ciqfunctions.udf.CIQ(A526, "IQ_PRICE_VOL_HIST_6MTH", F526)</f>
        <v>0</v>
      </c>
      <c r="K526">
        <f>_xll.ciqfunctions.udf.CIQ(A526, "IQ_LASTSALEPRICE", WORKDAY(F526,-1))</f>
        <v>0</v>
      </c>
      <c r="L526">
        <f>_xll.ciqfunctions.udf.CIQ(A526, "IQ_LASTSALEPRICE", F526)</f>
        <v>0</v>
      </c>
      <c r="M526">
        <f>_xll.ciqfunctions.udf.CIQ(A526, "IQ_LASTSALEPRICE", WORKDAY(F526,5))</f>
        <v>0</v>
      </c>
      <c r="N526" t="e">
        <f t="shared" si="16"/>
        <v>#DIV/0!</v>
      </c>
      <c r="O526" t="e">
        <f t="shared" si="17"/>
        <v>#DIV/0!</v>
      </c>
      <c r="P526">
        <f>LN(_xll.ciqfunctions.udf.CIQ("XBI", "IQ_LASTSALEPRICE", WORKDAY(F526,-1))/_xll.ciqfunctions.udf.CIQ("XBI", "IQ_LASTSALEPRICE", WORKDAY(F526,1)))</f>
        <v>-1.4282178764801865E-2</v>
      </c>
      <c r="Q526">
        <f>LN(_xll.ciqfunctions.udf.CIQ("XBI", "IQ_LASTSALEPRICE", WORKDAY(F526,-1))/_xll.ciqfunctions.udf.CIQ("XBI", "IQ_LASTSALEPRICE", WORKDAY(F526,5)))</f>
        <v>-1.1231311109883006E-2</v>
      </c>
      <c r="R526">
        <f>_xll.ciqfunctions.udf.CIQ(A526, "IQ_SHORT_INTEREST_PERCENT", F526)</f>
        <v>0</v>
      </c>
      <c r="S526">
        <f>_xll.ciqfunctions.udf.CIQ(A526, "IQ_BETA_1YR_RSQ", F526)</f>
        <v>0</v>
      </c>
      <c r="T526">
        <f>_xll.ciqfunctions.udf.CIQ(A526, "IQ_VALUE_TRADED", F526)</f>
        <v>0</v>
      </c>
    </row>
    <row r="527" spans="1:20" x14ac:dyDescent="0.3">
      <c r="A527" t="s">
        <v>1609</v>
      </c>
      <c r="B527">
        <v>1.52</v>
      </c>
      <c r="C527" t="s">
        <v>1610</v>
      </c>
      <c r="D527" t="s">
        <v>1611</v>
      </c>
      <c r="E527" t="s">
        <v>89</v>
      </c>
      <c r="F527" s="1">
        <v>45371</v>
      </c>
      <c r="G527" t="s">
        <v>1612</v>
      </c>
      <c r="H527">
        <v>45</v>
      </c>
      <c r="I527">
        <f>_xll.ciqfunctions.udf.CIQ(A527, "IQ_MARKETCAP", F527)</f>
        <v>53.931640000000002</v>
      </c>
      <c r="J527">
        <f>_xll.ciqfunctions.udf.CIQ(A527, "IQ_PRICE_VOL_HIST_6MTH", F527)</f>
        <v>105.05880000000001</v>
      </c>
      <c r="K527">
        <f>_xll.ciqfunctions.udf.CIQ(A527, "IQ_LASTSALEPRICE", WORKDAY(F527,-1))</f>
        <v>1.4101999999999999</v>
      </c>
      <c r="L527">
        <f>_xll.ciqfunctions.udf.CIQ(A527, "IQ_LASTSALEPRICE", F527)</f>
        <v>1.52</v>
      </c>
      <c r="M527">
        <f>_xll.ciqfunctions.udf.CIQ(A527, "IQ_LASTSALEPRICE", WORKDAY(F527,5))</f>
        <v>1.54</v>
      </c>
      <c r="N527">
        <f t="shared" si="16"/>
        <v>7.4978796555381921E-2</v>
      </c>
      <c r="O527">
        <f t="shared" si="17"/>
        <v>8.8050878122734794E-2</v>
      </c>
      <c r="P527">
        <f>LN(_xll.ciqfunctions.udf.CIQ("XBI", "IQ_LASTSALEPRICE", WORKDAY(F527,-1))/_xll.ciqfunctions.udf.CIQ("XBI", "IQ_LASTSALEPRICE", WORKDAY(F527,1)))</f>
        <v>-1.4282178764801865E-2</v>
      </c>
      <c r="Q527">
        <f>LN(_xll.ciqfunctions.udf.CIQ("XBI", "IQ_LASTSALEPRICE", WORKDAY(F527,-1))/_xll.ciqfunctions.udf.CIQ("XBI", "IQ_LASTSALEPRICE", WORKDAY(F527,5)))</f>
        <v>-1.1231311109883006E-2</v>
      </c>
      <c r="R527">
        <f>_xll.ciqfunctions.udf.CIQ(A527, "IQ_SHORT_INTEREST_PERCENT", F527)</f>
        <v>3.7200000000000002E-3</v>
      </c>
      <c r="S527">
        <f>_xll.ciqfunctions.udf.CIQ(A527, "IQ_BETA_1YR_RSQ", F527)</f>
        <v>1.383E-2</v>
      </c>
      <c r="T527">
        <f>_xll.ciqfunctions.udf.CIQ(A527, "IQ_VALUE_TRADED", F527)</f>
        <v>2.1907000000000001</v>
      </c>
    </row>
    <row r="528" spans="1:20" x14ac:dyDescent="0.3">
      <c r="A528" t="s">
        <v>1271</v>
      </c>
      <c r="B528">
        <v>0.89</v>
      </c>
      <c r="C528" t="s">
        <v>1610</v>
      </c>
      <c r="D528" t="s">
        <v>1611</v>
      </c>
      <c r="E528" t="s">
        <v>89</v>
      </c>
      <c r="F528" s="1">
        <v>45371</v>
      </c>
      <c r="G528" t="s">
        <v>1612</v>
      </c>
      <c r="H528">
        <v>793</v>
      </c>
      <c r="I528">
        <f>_xll.ciqfunctions.udf.CIQ(A528, "IQ_MARKETCAP", F528)</f>
        <v>620.32258999999999</v>
      </c>
      <c r="J528">
        <f>_xll.ciqfunctions.udf.CIQ(A528, "IQ_PRICE_VOL_HIST_6MTH", F528)</f>
        <v>86.837699999999998</v>
      </c>
      <c r="K528">
        <f>_xll.ciqfunctions.udf.CIQ(A528, "IQ_LASTSALEPRICE", WORKDAY(F528,-1))</f>
        <v>0.87029999999999996</v>
      </c>
      <c r="L528">
        <f>_xll.ciqfunctions.udf.CIQ(A528, "IQ_LASTSALEPRICE", F528)</f>
        <v>0.89</v>
      </c>
      <c r="M528">
        <f>_xll.ciqfunctions.udf.CIQ(A528, "IQ_LASTSALEPRICE", WORKDAY(F528,5))</f>
        <v>1.07</v>
      </c>
      <c r="N528">
        <f t="shared" si="16"/>
        <v>2.2383482930717551E-2</v>
      </c>
      <c r="O528">
        <f t="shared" si="17"/>
        <v>0.20657594766048393</v>
      </c>
      <c r="P528">
        <f>LN(_xll.ciqfunctions.udf.CIQ("XBI", "IQ_LASTSALEPRICE", WORKDAY(F528,-1))/_xll.ciqfunctions.udf.CIQ("XBI", "IQ_LASTSALEPRICE", WORKDAY(F528,1)))</f>
        <v>-1.4282178764801865E-2</v>
      </c>
      <c r="Q528">
        <f>LN(_xll.ciqfunctions.udf.CIQ("XBI", "IQ_LASTSALEPRICE", WORKDAY(F528,-1))/_xll.ciqfunctions.udf.CIQ("XBI", "IQ_LASTSALEPRICE", WORKDAY(F528,5)))</f>
        <v>-1.1231311109883006E-2</v>
      </c>
      <c r="R528">
        <f>_xll.ciqfunctions.udf.CIQ(A528, "IQ_SHORT_INTEREST_PERCENT", F528)</f>
        <v>14.21294</v>
      </c>
      <c r="S528">
        <f>_xll.ciqfunctions.udf.CIQ(A528, "IQ_BETA_1YR_RSQ", F528)</f>
        <v>0.11588</v>
      </c>
      <c r="T528">
        <f>_xll.ciqfunctions.udf.CIQ(A528, "IQ_VALUE_TRADED", F528)</f>
        <v>15.35336</v>
      </c>
    </row>
    <row r="529" spans="1:20" x14ac:dyDescent="0.3">
      <c r="A529" t="s">
        <v>1613</v>
      </c>
      <c r="B529">
        <v>7.95</v>
      </c>
      <c r="C529" t="s">
        <v>1614</v>
      </c>
      <c r="D529" t="s">
        <v>1615</v>
      </c>
      <c r="E529" t="s">
        <v>76</v>
      </c>
      <c r="F529" s="1">
        <v>45371</v>
      </c>
      <c r="G529" t="s">
        <v>1616</v>
      </c>
      <c r="H529">
        <v>4</v>
      </c>
      <c r="I529">
        <f>_xll.ciqfunctions.udf.CIQ(A529, "IQ_MARKETCAP", F529)</f>
        <v>923.56799999999998</v>
      </c>
      <c r="J529">
        <f>_xll.ciqfunctions.udf.CIQ(A529, "IQ_PRICE_VOL_HIST_6MTH", F529)</f>
        <v>86.461399999999998</v>
      </c>
      <c r="K529">
        <f>_xll.ciqfunctions.udf.CIQ(A529, "IQ_LASTSALEPRICE", WORKDAY(F529,-1))</f>
        <v>42.65</v>
      </c>
      <c r="L529">
        <f>_xll.ciqfunctions.udf.CIQ(A529, "IQ_LASTSALEPRICE", F529)</f>
        <v>42.65</v>
      </c>
      <c r="M529">
        <f>_xll.ciqfunctions.udf.CIQ(A529, "IQ_LASTSALEPRICE", WORKDAY(F529,5))</f>
        <v>42.55</v>
      </c>
      <c r="N529">
        <f t="shared" si="16"/>
        <v>0</v>
      </c>
      <c r="O529">
        <f t="shared" si="17"/>
        <v>-2.347418918305008E-3</v>
      </c>
      <c r="P529">
        <f>LN(_xll.ciqfunctions.udf.CIQ("XBI", "IQ_LASTSALEPRICE", WORKDAY(F529,-1))/_xll.ciqfunctions.udf.CIQ("XBI", "IQ_LASTSALEPRICE", WORKDAY(F529,1)))</f>
        <v>-1.4282178764801865E-2</v>
      </c>
      <c r="Q529">
        <f>LN(_xll.ciqfunctions.udf.CIQ("XBI", "IQ_LASTSALEPRICE", WORKDAY(F529,-1))/_xll.ciqfunctions.udf.CIQ("XBI", "IQ_LASTSALEPRICE", WORKDAY(F529,5)))</f>
        <v>-1.1231311109883006E-2</v>
      </c>
      <c r="R529">
        <f>_xll.ciqfunctions.udf.CIQ(A529, "IQ_SHORT_INTEREST_PERCENT", F529)</f>
        <v>0</v>
      </c>
      <c r="S529">
        <f>_xll.ciqfunctions.udf.CIQ(A529, "IQ_BETA_1YR_RSQ", F529)</f>
        <v>0</v>
      </c>
      <c r="T529">
        <f>_xll.ciqfunctions.udf.CIQ(A529, "IQ_VALUE_TRADED", F529)</f>
        <v>0</v>
      </c>
    </row>
    <row r="530" spans="1:20" x14ac:dyDescent="0.3">
      <c r="A530" t="s">
        <v>1617</v>
      </c>
      <c r="B530">
        <v>1</v>
      </c>
      <c r="C530" t="s">
        <v>1618</v>
      </c>
      <c r="D530" t="s">
        <v>21</v>
      </c>
      <c r="E530" t="s">
        <v>197</v>
      </c>
      <c r="F530" s="1">
        <v>45372</v>
      </c>
      <c r="G530" t="s">
        <v>1619</v>
      </c>
      <c r="H530">
        <v>2</v>
      </c>
      <c r="I530" t="str">
        <f>_xll.ciqfunctions.udf.CIQ(A530, "IQ_MARKETCAP", F530)</f>
        <v>(Invalid Identifier)</v>
      </c>
      <c r="J530" t="str">
        <f>_xll.ciqfunctions.udf.CIQ(A530, "IQ_PRICE_VOL_HIST_6MTH", F530)</f>
        <v>(Invalid Identifier)</v>
      </c>
      <c r="K530" t="str">
        <f>_xll.ciqfunctions.udf.CIQ(A530, "IQ_LASTSALEPRICE", WORKDAY(F530,-1))</f>
        <v>(Invalid Identifier)</v>
      </c>
      <c r="L530" t="str">
        <f>_xll.ciqfunctions.udf.CIQ(A530, "IQ_LASTSALEPRICE", F530)</f>
        <v>(Invalid Identifier)</v>
      </c>
      <c r="M530" t="str">
        <f>_xll.ciqfunctions.udf.CIQ(A530, "IQ_LASTSALEPRICE", WORKDAY(F530,5))</f>
        <v>(Invalid Identifier)</v>
      </c>
      <c r="N530" t="e">
        <f t="shared" si="16"/>
        <v>#VALUE!</v>
      </c>
      <c r="O530" t="e">
        <f t="shared" si="17"/>
        <v>#VALUE!</v>
      </c>
      <c r="P530">
        <f>LN(_xll.ciqfunctions.udf.CIQ("XBI", "IQ_LASTSALEPRICE", WORKDAY(F530,-1))/_xll.ciqfunctions.udf.CIQ("XBI", "IQ_LASTSALEPRICE", WORKDAY(F530,1)))</f>
        <v>1.695674371877862E-2</v>
      </c>
      <c r="Q530">
        <f>LN(_xll.ciqfunctions.udf.CIQ("XBI", "IQ_LASTSALEPRICE", WORKDAY(F530,-1))/_xll.ciqfunctions.udf.CIQ("XBI", "IQ_LASTSALEPRICE", WORKDAY(F530,5)))</f>
        <v>2.8413594490896729E-3</v>
      </c>
      <c r="R530" t="str">
        <f>_xll.ciqfunctions.udf.CIQ(A530, "IQ_SHORT_INTEREST_PERCENT", F530)</f>
        <v>(Invalid Identifier)</v>
      </c>
      <c r="S530" t="str">
        <f>_xll.ciqfunctions.udf.CIQ(A530, "IQ_BETA_1YR_RSQ", F530)</f>
        <v>(Invalid Identifier)</v>
      </c>
      <c r="T530" t="str">
        <f>_xll.ciqfunctions.udf.CIQ(A530, "IQ_VALUE_TRADED", F530)</f>
        <v>(Invalid Identifier)</v>
      </c>
    </row>
    <row r="531" spans="1:20" x14ac:dyDescent="0.3">
      <c r="A531" t="s">
        <v>130</v>
      </c>
      <c r="B531">
        <v>122.88</v>
      </c>
      <c r="C531" t="s">
        <v>1620</v>
      </c>
      <c r="D531" t="s">
        <v>1621</v>
      </c>
      <c r="E531" t="s">
        <v>36</v>
      </c>
      <c r="F531" s="1">
        <v>45372</v>
      </c>
      <c r="G531" t="s">
        <v>1622</v>
      </c>
      <c r="I531">
        <f>_xll.ciqfunctions.udf.CIQ(A531, "IQ_MARKETCAP", F531)</f>
        <v>313085.43546000001</v>
      </c>
      <c r="J531">
        <f>_xll.ciqfunctions.udf.CIQ(A531, "IQ_PRICE_VOL_HIST_6MTH", F531)</f>
        <v>16.126000000000001</v>
      </c>
      <c r="K531">
        <f>_xll.ciqfunctions.udf.CIQ(A531, "IQ_LASTSALEPRICE", WORKDAY(F531,-1))</f>
        <v>123.85</v>
      </c>
      <c r="L531">
        <f>_xll.ciqfunctions.udf.CIQ(A531, "IQ_LASTSALEPRICE", F531)</f>
        <v>123.62</v>
      </c>
      <c r="M531">
        <f>_xll.ciqfunctions.udf.CIQ(A531, "IQ_LASTSALEPRICE", WORKDAY(F531,5))</f>
        <v>131.94999999999999</v>
      </c>
      <c r="N531">
        <f t="shared" si="16"/>
        <v>-1.8588117042412336E-3</v>
      </c>
      <c r="O531">
        <f t="shared" si="17"/>
        <v>6.3351907013964551E-2</v>
      </c>
      <c r="P531">
        <f>LN(_xll.ciqfunctions.udf.CIQ("XBI", "IQ_LASTSALEPRICE", WORKDAY(F531,-1))/_xll.ciqfunctions.udf.CIQ("XBI", "IQ_LASTSALEPRICE", WORKDAY(F531,1)))</f>
        <v>1.695674371877862E-2</v>
      </c>
      <c r="Q531">
        <f>LN(_xll.ciqfunctions.udf.CIQ("XBI", "IQ_LASTSALEPRICE", WORKDAY(F531,-1))/_xll.ciqfunctions.udf.CIQ("XBI", "IQ_LASTSALEPRICE", WORKDAY(F531,5)))</f>
        <v>2.8413594490896729E-3</v>
      </c>
      <c r="R531">
        <f>_xll.ciqfunctions.udf.CIQ(A531, "IQ_SHORT_INTEREST_PERCENT", F531)</f>
        <v>0.65563000000000005</v>
      </c>
      <c r="S531">
        <f>_xll.ciqfunctions.udf.CIQ(A531, "IQ_BETA_1YR_RSQ", F531)</f>
        <v>3.6999999999999999E-4</v>
      </c>
      <c r="T531">
        <f>_xll.ciqfunctions.udf.CIQ(A531, "IQ_VALUE_TRADED", F531)</f>
        <v>1008.28242</v>
      </c>
    </row>
    <row r="532" spans="1:20" x14ac:dyDescent="0.3">
      <c r="A532" t="s">
        <v>1469</v>
      </c>
      <c r="B532">
        <v>7.56</v>
      </c>
      <c r="C532" t="s">
        <v>1623</v>
      </c>
      <c r="D532" t="s">
        <v>1624</v>
      </c>
      <c r="E532" t="s">
        <v>89</v>
      </c>
      <c r="F532" s="1">
        <v>45372</v>
      </c>
      <c r="G532" t="s">
        <v>1625</v>
      </c>
      <c r="H532">
        <v>5</v>
      </c>
      <c r="I532">
        <f>_xll.ciqfunctions.udf.CIQ(A532, "IQ_MARKETCAP", F532)</f>
        <v>2.0525000000000002</v>
      </c>
      <c r="J532">
        <f>_xll.ciqfunctions.udf.CIQ(A532, "IQ_PRICE_VOL_HIST_6MTH", F532)</f>
        <v>164.791</v>
      </c>
      <c r="K532">
        <f>_xll.ciqfunctions.udf.CIQ(A532, "IQ_LASTSALEPRICE", WORKDAY(F532,-1))</f>
        <v>9.6300000000000008</v>
      </c>
      <c r="L532">
        <f>_xll.ciqfunctions.udf.CIQ(A532, "IQ_LASTSALEPRICE", F532)</f>
        <v>7.56</v>
      </c>
      <c r="M532">
        <f>_xll.ciqfunctions.udf.CIQ(A532, "IQ_LASTSALEPRICE", WORKDAY(F532,5))</f>
        <v>6.12</v>
      </c>
      <c r="N532">
        <f t="shared" si="16"/>
        <v>-0.24201203561859272</v>
      </c>
      <c r="O532">
        <f t="shared" si="17"/>
        <v>-0.45332112928579954</v>
      </c>
      <c r="P532">
        <f>LN(_xll.ciqfunctions.udf.CIQ("XBI", "IQ_LASTSALEPRICE", WORKDAY(F532,-1))/_xll.ciqfunctions.udf.CIQ("XBI", "IQ_LASTSALEPRICE", WORKDAY(F532,1)))</f>
        <v>1.695674371877862E-2</v>
      </c>
      <c r="Q532">
        <f>LN(_xll.ciqfunctions.udf.CIQ("XBI", "IQ_LASTSALEPRICE", WORKDAY(F532,-1))/_xll.ciqfunctions.udf.CIQ("XBI", "IQ_LASTSALEPRICE", WORKDAY(F532,5)))</f>
        <v>2.8413594490896729E-3</v>
      </c>
      <c r="R532">
        <f>_xll.ciqfunctions.udf.CIQ(A532, "IQ_SHORT_INTEREST_PERCENT", F532)</f>
        <v>1.8809899999999999</v>
      </c>
      <c r="S532">
        <f>_xll.ciqfunctions.udf.CIQ(A532, "IQ_BETA_1YR_RSQ", F532)</f>
        <v>5.7200000000000003E-3</v>
      </c>
      <c r="T532">
        <f>_xll.ciqfunctions.udf.CIQ(A532, "IQ_VALUE_TRADED", F532)</f>
        <v>0.89427999999999996</v>
      </c>
    </row>
    <row r="533" spans="1:20" x14ac:dyDescent="0.3">
      <c r="A533" t="s">
        <v>356</v>
      </c>
      <c r="B533">
        <v>415.71</v>
      </c>
      <c r="C533" t="s">
        <v>1626</v>
      </c>
      <c r="D533" t="s">
        <v>1627</v>
      </c>
      <c r="E533" t="s">
        <v>184</v>
      </c>
      <c r="F533" s="1">
        <v>45372</v>
      </c>
      <c r="G533" t="s">
        <v>1628</v>
      </c>
      <c r="H533">
        <v>256</v>
      </c>
      <c r="I533">
        <f>_xll.ciqfunctions.udf.CIQ(A533, "IQ_MARKETCAP", F533)</f>
        <v>107381.14219</v>
      </c>
      <c r="J533">
        <f>_xll.ciqfunctions.udf.CIQ(A533, "IQ_PRICE_VOL_HIST_6MTH", F533)</f>
        <v>27.233499999999999</v>
      </c>
      <c r="K533">
        <f>_xll.ciqfunctions.udf.CIQ(A533, "IQ_LASTSALEPRICE", WORKDAY(F533,-1))</f>
        <v>412.11</v>
      </c>
      <c r="L533">
        <f>_xll.ciqfunctions.udf.CIQ(A533, "IQ_LASTSALEPRICE", F533)</f>
        <v>415.71</v>
      </c>
      <c r="M533">
        <f>_xll.ciqfunctions.udf.CIQ(A533, "IQ_LASTSALEPRICE", WORKDAY(F533,5))</f>
        <v>418.01</v>
      </c>
      <c r="N533">
        <f t="shared" si="16"/>
        <v>8.6975977735097854E-3</v>
      </c>
      <c r="O533">
        <f t="shared" si="17"/>
        <v>1.4215051678347719E-2</v>
      </c>
      <c r="P533">
        <f>LN(_xll.ciqfunctions.udf.CIQ("XBI", "IQ_LASTSALEPRICE", WORKDAY(F533,-1))/_xll.ciqfunctions.udf.CIQ("XBI", "IQ_LASTSALEPRICE", WORKDAY(F533,1)))</f>
        <v>1.695674371877862E-2</v>
      </c>
      <c r="Q533">
        <f>LN(_xll.ciqfunctions.udf.CIQ("XBI", "IQ_LASTSALEPRICE", WORKDAY(F533,-1))/_xll.ciqfunctions.udf.CIQ("XBI", "IQ_LASTSALEPRICE", WORKDAY(F533,5)))</f>
        <v>2.8413594490896729E-3</v>
      </c>
      <c r="R533">
        <f>_xll.ciqfunctions.udf.CIQ(A533, "IQ_SHORT_INTEREST_PERCENT", F533)</f>
        <v>1.56972</v>
      </c>
      <c r="S533">
        <f>_xll.ciqfunctions.udf.CIQ(A533, "IQ_BETA_1YR_RSQ", F533)</f>
        <v>0.16664999999999999</v>
      </c>
      <c r="T533">
        <f>_xll.ciqfunctions.udf.CIQ(A533, "IQ_VALUE_TRADED", F533)</f>
        <v>372.18432999999999</v>
      </c>
    </row>
    <row r="534" spans="1:20" x14ac:dyDescent="0.3">
      <c r="A534" t="s">
        <v>1629</v>
      </c>
      <c r="B534">
        <v>41.6</v>
      </c>
      <c r="C534" t="s">
        <v>1630</v>
      </c>
      <c r="D534" t="s">
        <v>1631</v>
      </c>
      <c r="E534" t="s">
        <v>89</v>
      </c>
      <c r="F534" s="1">
        <v>45372</v>
      </c>
      <c r="G534" t="s">
        <v>1632</v>
      </c>
      <c r="H534">
        <v>68</v>
      </c>
      <c r="I534">
        <f>_xll.ciqfunctions.udf.CIQ(A534, "IQ_MARKETCAP", F534)</f>
        <v>67.066230000000004</v>
      </c>
      <c r="J534">
        <f>_xll.ciqfunctions.udf.CIQ(A534, "IQ_PRICE_VOL_HIST_6MTH", F534)</f>
        <v>56.505200000000002</v>
      </c>
      <c r="K534">
        <f>_xll.ciqfunctions.udf.CIQ(A534, "IQ_LASTSALEPRICE", WORKDAY(F534,-1))</f>
        <v>7.65</v>
      </c>
      <c r="L534">
        <f>_xll.ciqfunctions.udf.CIQ(A534, "IQ_LASTSALEPRICE", F534)</f>
        <v>7.7</v>
      </c>
      <c r="M534">
        <f>_xll.ciqfunctions.udf.CIQ(A534, "IQ_LASTSALEPRICE", WORKDAY(F534,5))</f>
        <v>7.7</v>
      </c>
      <c r="N534">
        <f t="shared" si="16"/>
        <v>6.5146810211936723E-3</v>
      </c>
      <c r="O534">
        <f t="shared" si="17"/>
        <v>6.5146810211936723E-3</v>
      </c>
      <c r="P534">
        <f>LN(_xll.ciqfunctions.udf.CIQ("XBI", "IQ_LASTSALEPRICE", WORKDAY(F534,-1))/_xll.ciqfunctions.udf.CIQ("XBI", "IQ_LASTSALEPRICE", WORKDAY(F534,1)))</f>
        <v>1.695674371877862E-2</v>
      </c>
      <c r="Q534">
        <f>LN(_xll.ciqfunctions.udf.CIQ("XBI", "IQ_LASTSALEPRICE", WORKDAY(F534,-1))/_xll.ciqfunctions.udf.CIQ("XBI", "IQ_LASTSALEPRICE", WORKDAY(F534,5)))</f>
        <v>2.8413594490896729E-3</v>
      </c>
      <c r="R534">
        <f>_xll.ciqfunctions.udf.CIQ(A534, "IQ_SHORT_INTEREST_PERCENT", F534)</f>
        <v>0</v>
      </c>
      <c r="S534">
        <f>_xll.ciqfunctions.udf.CIQ(A534, "IQ_BETA_1YR_RSQ", F534)</f>
        <v>2.988E-2</v>
      </c>
      <c r="T534">
        <f>_xll.ciqfunctions.udf.CIQ(A534, "IQ_VALUE_TRADED", F534)</f>
        <v>5.0800000000000003E-3</v>
      </c>
    </row>
    <row r="535" spans="1:20" x14ac:dyDescent="0.3">
      <c r="A535" t="s">
        <v>1633</v>
      </c>
      <c r="B535">
        <v>12.98</v>
      </c>
      <c r="C535" t="s">
        <v>1634</v>
      </c>
      <c r="D535" t="s">
        <v>1635</v>
      </c>
      <c r="E535" t="s">
        <v>22</v>
      </c>
      <c r="F535" s="1">
        <v>45372</v>
      </c>
      <c r="G535" t="s">
        <v>1636</v>
      </c>
      <c r="H535">
        <v>71</v>
      </c>
      <c r="I535">
        <f>_xll.ciqfunctions.udf.CIQ(A535, "IQ_MARKETCAP", F535)</f>
        <v>641.42209000000003</v>
      </c>
      <c r="J535">
        <f>_xll.ciqfunctions.udf.CIQ(A535, "IQ_PRICE_VOL_HIST_6MTH", F535)</f>
        <v>174.7807</v>
      </c>
      <c r="K535">
        <f>_xll.ciqfunctions.udf.CIQ(A535, "IQ_LASTSALEPRICE", WORKDAY(F535,-1))</f>
        <v>12.79</v>
      </c>
      <c r="L535">
        <f>_xll.ciqfunctions.udf.CIQ(A535, "IQ_LASTSALEPRICE", F535)</f>
        <v>12.98</v>
      </c>
      <c r="M535">
        <f>_xll.ciqfunctions.udf.CIQ(A535, "IQ_LASTSALEPRICE", WORKDAY(F535,5))</f>
        <v>10.81</v>
      </c>
      <c r="N535">
        <f t="shared" si="16"/>
        <v>1.4746095685192809E-2</v>
      </c>
      <c r="O535">
        <f t="shared" si="17"/>
        <v>-0.16819198393963425</v>
      </c>
      <c r="P535">
        <f>LN(_xll.ciqfunctions.udf.CIQ("XBI", "IQ_LASTSALEPRICE", WORKDAY(F535,-1))/_xll.ciqfunctions.udf.CIQ("XBI", "IQ_LASTSALEPRICE", WORKDAY(F535,1)))</f>
        <v>1.695674371877862E-2</v>
      </c>
      <c r="Q535">
        <f>LN(_xll.ciqfunctions.udf.CIQ("XBI", "IQ_LASTSALEPRICE", WORKDAY(F535,-1))/_xll.ciqfunctions.udf.CIQ("XBI", "IQ_LASTSALEPRICE", WORKDAY(F535,5)))</f>
        <v>2.8413594490896729E-3</v>
      </c>
      <c r="R535">
        <f>_xll.ciqfunctions.udf.CIQ(A535, "IQ_SHORT_INTEREST_PERCENT", F535)</f>
        <v>8.5839300000000005</v>
      </c>
      <c r="S535">
        <f>_xll.ciqfunctions.udf.CIQ(A535, "IQ_BETA_1YR_RSQ", F535)</f>
        <v>1.1599999999999999E-2</v>
      </c>
      <c r="T535">
        <f>_xll.ciqfunctions.udf.CIQ(A535, "IQ_VALUE_TRADED", F535)</f>
        <v>8.7686399999999995</v>
      </c>
    </row>
    <row r="536" spans="1:20" x14ac:dyDescent="0.3">
      <c r="A536" t="s">
        <v>208</v>
      </c>
      <c r="B536">
        <v>175.15</v>
      </c>
      <c r="C536" t="s">
        <v>1637</v>
      </c>
      <c r="D536" t="s">
        <v>1638</v>
      </c>
      <c r="E536" t="s">
        <v>160</v>
      </c>
      <c r="F536" s="1">
        <v>45373</v>
      </c>
      <c r="G536" t="s">
        <v>1639</v>
      </c>
      <c r="I536">
        <f>_xll.ciqfunctions.udf.CIQ(A536, "IQ_MARKETCAP", F536)</f>
        <v>315971.95412000001</v>
      </c>
      <c r="J536">
        <f>_xll.ciqfunctions.udf.CIQ(A536, "IQ_PRICE_VOL_HIST_6MTH", F536)</f>
        <v>16.326799999999999</v>
      </c>
      <c r="K536">
        <f>_xll.ciqfunctions.udf.CIQ(A536, "IQ_LASTSALEPRICE", WORKDAY(F536,-1))</f>
        <v>177.5</v>
      </c>
      <c r="L536">
        <f>_xll.ciqfunctions.udf.CIQ(A536, "IQ_LASTSALEPRICE", F536)</f>
        <v>178.45</v>
      </c>
      <c r="M536">
        <f>_xll.ciqfunctions.udf.CIQ(A536, "IQ_LASTSALEPRICE", WORKDAY(F536,5))</f>
        <v>182.1</v>
      </c>
      <c r="N536">
        <f t="shared" si="16"/>
        <v>5.3378410206988153E-3</v>
      </c>
      <c r="O536">
        <f t="shared" si="17"/>
        <v>2.5585377818091837E-2</v>
      </c>
      <c r="P536">
        <f>LN(_xll.ciqfunctions.udf.CIQ("XBI", "IQ_LASTSALEPRICE", WORKDAY(F536,-1))/_xll.ciqfunctions.udf.CIQ("XBI", "IQ_LASTSALEPRICE", WORKDAY(F536,1)))</f>
        <v>2.6935146198719569E-2</v>
      </c>
      <c r="Q536">
        <f>LN(_xll.ciqfunctions.udf.CIQ("XBI", "IQ_LASTSALEPRICE", WORKDAY(F536,-1))/_xll.ciqfunctions.udf.CIQ("XBI", "IQ_LASTSALEPRICE", WORKDAY(F536,5)))</f>
        <v>3.2616158116524443E-3</v>
      </c>
      <c r="R536">
        <f>_xll.ciqfunctions.udf.CIQ(A536, "IQ_SHORT_INTEREST_PERCENT", F536)</f>
        <v>0.80574000000000001</v>
      </c>
      <c r="S536">
        <f>_xll.ciqfunctions.udf.CIQ(A536, "IQ_BETA_1YR_RSQ", F536)</f>
        <v>4.4229999999999998E-2</v>
      </c>
      <c r="T536">
        <f>_xll.ciqfunctions.udf.CIQ(A536, "IQ_VALUE_TRADED", F536)</f>
        <v>728.85261000000003</v>
      </c>
    </row>
    <row r="537" spans="1:20" x14ac:dyDescent="0.3">
      <c r="A537" t="s">
        <v>212</v>
      </c>
      <c r="B537">
        <v>1.54</v>
      </c>
      <c r="C537" t="s">
        <v>213</v>
      </c>
      <c r="D537" t="s">
        <v>214</v>
      </c>
      <c r="E537" t="s">
        <v>76</v>
      </c>
      <c r="F537" s="1">
        <v>45373</v>
      </c>
      <c r="G537" t="s">
        <v>1640</v>
      </c>
      <c r="H537">
        <v>33</v>
      </c>
      <c r="I537">
        <f>_xll.ciqfunctions.udf.CIQ(A537, "IQ_MARKETCAP", F537)</f>
        <v>51.017339999999997</v>
      </c>
      <c r="J537">
        <f>_xll.ciqfunctions.udf.CIQ(A537, "IQ_PRICE_VOL_HIST_6MTH", F537)</f>
        <v>88.322400000000002</v>
      </c>
      <c r="K537">
        <f>_xll.ciqfunctions.udf.CIQ(A537, "IQ_LASTSALEPRICE", WORKDAY(F537,-1))</f>
        <v>1.76</v>
      </c>
      <c r="L537">
        <f>_xll.ciqfunctions.udf.CIQ(A537, "IQ_LASTSALEPRICE", F537)</f>
        <v>1.5349999999999999</v>
      </c>
      <c r="M537">
        <f>_xll.ciqfunctions.udf.CIQ(A537, "IQ_LASTSALEPRICE", WORKDAY(F537,5))</f>
        <v>1.49</v>
      </c>
      <c r="N537">
        <f t="shared" si="16"/>
        <v>-0.13678342801090004</v>
      </c>
      <c r="O537">
        <f t="shared" si="17"/>
        <v>-0.16653768909269268</v>
      </c>
      <c r="P537">
        <f>LN(_xll.ciqfunctions.udf.CIQ("XBI", "IQ_LASTSALEPRICE", WORKDAY(F537,-1))/_xll.ciqfunctions.udf.CIQ("XBI", "IQ_LASTSALEPRICE", WORKDAY(F537,1)))</f>
        <v>2.6935146198719569E-2</v>
      </c>
      <c r="Q537">
        <f>LN(_xll.ciqfunctions.udf.CIQ("XBI", "IQ_LASTSALEPRICE", WORKDAY(F537,-1))/_xll.ciqfunctions.udf.CIQ("XBI", "IQ_LASTSALEPRICE", WORKDAY(F537,5)))</f>
        <v>3.2616158116524443E-3</v>
      </c>
      <c r="R537">
        <f>_xll.ciqfunctions.udf.CIQ(A537, "IQ_SHORT_INTEREST_PERCENT", F537)</f>
        <v>0.19447</v>
      </c>
      <c r="S537">
        <f>_xll.ciqfunctions.udf.CIQ(A537, "IQ_BETA_1YR_RSQ", F537)</f>
        <v>2.4299999999999999E-2</v>
      </c>
      <c r="T537">
        <f>_xll.ciqfunctions.udf.CIQ(A537, "IQ_VALUE_TRADED", F537)</f>
        <v>3.27982</v>
      </c>
    </row>
    <row r="538" spans="1:20" x14ac:dyDescent="0.3">
      <c r="A538" t="s">
        <v>251</v>
      </c>
      <c r="B538">
        <v>3.37</v>
      </c>
      <c r="C538" t="s">
        <v>252</v>
      </c>
      <c r="D538" t="s">
        <v>253</v>
      </c>
      <c r="E538" t="s">
        <v>76</v>
      </c>
      <c r="F538" s="1">
        <v>45373</v>
      </c>
      <c r="G538" t="s">
        <v>1641</v>
      </c>
      <c r="H538">
        <v>744</v>
      </c>
      <c r="I538">
        <f>_xll.ciqfunctions.udf.CIQ(A538, "IQ_MARKETCAP", F538)</f>
        <v>2364.7403300000001</v>
      </c>
      <c r="J538">
        <f>_xll.ciqfunctions.udf.CIQ(A538, "IQ_PRICE_VOL_HIST_6MTH", F538)</f>
        <v>99.583299999999994</v>
      </c>
      <c r="K538">
        <f>_xll.ciqfunctions.udf.CIQ(A538, "IQ_LASTSALEPRICE", WORKDAY(F538,-1))</f>
        <v>3.55</v>
      </c>
      <c r="L538">
        <f>_xll.ciqfunctions.udf.CIQ(A538, "IQ_LASTSALEPRICE", F538)</f>
        <v>3.37</v>
      </c>
      <c r="M538">
        <f>_xll.ciqfunctions.udf.CIQ(A538, "IQ_LASTSALEPRICE", WORKDAY(F538,5))</f>
        <v>4.1399999999999997</v>
      </c>
      <c r="N538">
        <f t="shared" si="16"/>
        <v>-5.2034859123054E-2</v>
      </c>
      <c r="O538">
        <f t="shared" si="17"/>
        <v>0.15374818434989859</v>
      </c>
      <c r="P538">
        <f>LN(_xll.ciqfunctions.udf.CIQ("XBI", "IQ_LASTSALEPRICE", WORKDAY(F538,-1))/_xll.ciqfunctions.udf.CIQ("XBI", "IQ_LASTSALEPRICE", WORKDAY(F538,1)))</f>
        <v>2.6935146198719569E-2</v>
      </c>
      <c r="Q538">
        <f>LN(_xll.ciqfunctions.udf.CIQ("XBI", "IQ_LASTSALEPRICE", WORKDAY(F538,-1))/_xll.ciqfunctions.udf.CIQ("XBI", "IQ_LASTSALEPRICE", WORKDAY(F538,5)))</f>
        <v>3.2616158116524443E-3</v>
      </c>
      <c r="R538">
        <f>_xll.ciqfunctions.udf.CIQ(A538, "IQ_SHORT_INTEREST_PERCENT", F538)</f>
        <v>2.27319</v>
      </c>
      <c r="S538">
        <f>_xll.ciqfunctions.udf.CIQ(A538, "IQ_BETA_1YR_RSQ", F538)</f>
        <v>1.0000000000000001E-5</v>
      </c>
      <c r="T538">
        <f>_xll.ciqfunctions.udf.CIQ(A538, "IQ_VALUE_TRADED", F538)</f>
        <v>9.4893900000000002</v>
      </c>
    </row>
    <row r="539" spans="1:20" x14ac:dyDescent="0.3">
      <c r="A539" t="s">
        <v>251</v>
      </c>
      <c r="B539">
        <v>3.37</v>
      </c>
      <c r="C539" t="s">
        <v>1642</v>
      </c>
      <c r="D539" t="s">
        <v>1643</v>
      </c>
      <c r="E539" t="s">
        <v>76</v>
      </c>
      <c r="F539" s="1">
        <v>45373</v>
      </c>
      <c r="G539" t="s">
        <v>1644</v>
      </c>
      <c r="H539">
        <v>744</v>
      </c>
      <c r="I539">
        <f>_xll.ciqfunctions.udf.CIQ(A539, "IQ_MARKETCAP", F539)</f>
        <v>2364.7403300000001</v>
      </c>
      <c r="J539">
        <f>_xll.ciqfunctions.udf.CIQ(A539, "IQ_PRICE_VOL_HIST_6MTH", F539)</f>
        <v>99.583299999999994</v>
      </c>
      <c r="K539">
        <f>_xll.ciqfunctions.udf.CIQ(A539, "IQ_LASTSALEPRICE", WORKDAY(F539,-1))</f>
        <v>3.55</v>
      </c>
      <c r="L539">
        <f>_xll.ciqfunctions.udf.CIQ(A539, "IQ_LASTSALEPRICE", F539)</f>
        <v>3.37</v>
      </c>
      <c r="M539">
        <f>_xll.ciqfunctions.udf.CIQ(A539, "IQ_LASTSALEPRICE", WORKDAY(F539,5))</f>
        <v>4.1399999999999997</v>
      </c>
      <c r="N539">
        <f t="shared" si="16"/>
        <v>-5.2034859123054E-2</v>
      </c>
      <c r="O539">
        <f t="shared" si="17"/>
        <v>0.15374818434989859</v>
      </c>
      <c r="P539">
        <f>LN(_xll.ciqfunctions.udf.CIQ("XBI", "IQ_LASTSALEPRICE", WORKDAY(F539,-1))/_xll.ciqfunctions.udf.CIQ("XBI", "IQ_LASTSALEPRICE", WORKDAY(F539,1)))</f>
        <v>2.6935146198719569E-2</v>
      </c>
      <c r="Q539">
        <f>LN(_xll.ciqfunctions.udf.CIQ("XBI", "IQ_LASTSALEPRICE", WORKDAY(F539,-1))/_xll.ciqfunctions.udf.CIQ("XBI", "IQ_LASTSALEPRICE", WORKDAY(F539,5)))</f>
        <v>3.2616158116524443E-3</v>
      </c>
      <c r="R539">
        <f>_xll.ciqfunctions.udf.CIQ(A539, "IQ_SHORT_INTEREST_PERCENT", F539)</f>
        <v>2.27319</v>
      </c>
      <c r="S539">
        <f>_xll.ciqfunctions.udf.CIQ(A539, "IQ_BETA_1YR_RSQ", F539)</f>
        <v>1.0000000000000001E-5</v>
      </c>
      <c r="T539">
        <f>_xll.ciqfunctions.udf.CIQ(A539, "IQ_VALUE_TRADED", F539)</f>
        <v>9.4893900000000002</v>
      </c>
    </row>
    <row r="540" spans="1:20" x14ac:dyDescent="0.3">
      <c r="A540" t="s">
        <v>208</v>
      </c>
      <c r="B540">
        <v>175.15</v>
      </c>
      <c r="C540" t="s">
        <v>1645</v>
      </c>
      <c r="D540" t="s">
        <v>1646</v>
      </c>
      <c r="E540" t="s">
        <v>160</v>
      </c>
      <c r="F540" s="1">
        <v>45373</v>
      </c>
      <c r="G540" t="s">
        <v>1647</v>
      </c>
      <c r="I540">
        <f>_xll.ciqfunctions.udf.CIQ(A540, "IQ_MARKETCAP", F540)</f>
        <v>315971.95412000001</v>
      </c>
      <c r="J540">
        <f>_xll.ciqfunctions.udf.CIQ(A540, "IQ_PRICE_VOL_HIST_6MTH", F540)</f>
        <v>16.326799999999999</v>
      </c>
      <c r="K540">
        <f>_xll.ciqfunctions.udf.CIQ(A540, "IQ_LASTSALEPRICE", WORKDAY(F540,-1))</f>
        <v>177.5</v>
      </c>
      <c r="L540">
        <f>_xll.ciqfunctions.udf.CIQ(A540, "IQ_LASTSALEPRICE", F540)</f>
        <v>178.45</v>
      </c>
      <c r="M540">
        <f>_xll.ciqfunctions.udf.CIQ(A540, "IQ_LASTSALEPRICE", WORKDAY(F540,5))</f>
        <v>182.1</v>
      </c>
      <c r="N540">
        <f t="shared" si="16"/>
        <v>5.3378410206988153E-3</v>
      </c>
      <c r="O540">
        <f t="shared" si="17"/>
        <v>2.5585377818091837E-2</v>
      </c>
      <c r="P540">
        <f>LN(_xll.ciqfunctions.udf.CIQ("XBI", "IQ_LASTSALEPRICE", WORKDAY(F540,-1))/_xll.ciqfunctions.udf.CIQ("XBI", "IQ_LASTSALEPRICE", WORKDAY(F540,1)))</f>
        <v>2.6935146198719569E-2</v>
      </c>
      <c r="Q540">
        <f>LN(_xll.ciqfunctions.udf.CIQ("XBI", "IQ_LASTSALEPRICE", WORKDAY(F540,-1))/_xll.ciqfunctions.udf.CIQ("XBI", "IQ_LASTSALEPRICE", WORKDAY(F540,5)))</f>
        <v>3.2616158116524443E-3</v>
      </c>
      <c r="R540">
        <f>_xll.ciqfunctions.udf.CIQ(A540, "IQ_SHORT_INTEREST_PERCENT", F540)</f>
        <v>0.80574000000000001</v>
      </c>
      <c r="S540">
        <f>_xll.ciqfunctions.udf.CIQ(A540, "IQ_BETA_1YR_RSQ", F540)</f>
        <v>4.4229999999999998E-2</v>
      </c>
      <c r="T540">
        <f>_xll.ciqfunctions.udf.CIQ(A540, "IQ_VALUE_TRADED", F540)</f>
        <v>728.85261000000003</v>
      </c>
    </row>
    <row r="541" spans="1:20" x14ac:dyDescent="0.3">
      <c r="A541" t="s">
        <v>1648</v>
      </c>
      <c r="B541">
        <v>4.3600000000000003</v>
      </c>
      <c r="C541" t="s">
        <v>1649</v>
      </c>
      <c r="D541" t="s">
        <v>1650</v>
      </c>
      <c r="E541" t="s">
        <v>160</v>
      </c>
      <c r="F541" s="1">
        <v>45373</v>
      </c>
      <c r="G541" t="s">
        <v>1651</v>
      </c>
      <c r="H541">
        <v>120</v>
      </c>
      <c r="I541">
        <f>_xll.ciqfunctions.udf.CIQ(A541, "IQ_MARKETCAP", F541)</f>
        <v>518.16998999999998</v>
      </c>
      <c r="J541">
        <f>_xll.ciqfunctions.udf.CIQ(A541, "IQ_PRICE_VOL_HIST_6MTH", F541)</f>
        <v>138.3544</v>
      </c>
      <c r="K541">
        <f>_xll.ciqfunctions.udf.CIQ(A541, "IQ_LASTSALEPRICE", WORKDAY(F541,-1))</f>
        <v>3.09</v>
      </c>
      <c r="L541">
        <f>_xll.ciqfunctions.udf.CIQ(A541, "IQ_LASTSALEPRICE", F541)</f>
        <v>4.3600000000000003</v>
      </c>
      <c r="M541">
        <f>_xll.ciqfunctions.udf.CIQ(A541, "IQ_LASTSALEPRICE", WORKDAY(F541,5))</f>
        <v>4.4400000000000004</v>
      </c>
      <c r="N541">
        <f t="shared" si="16"/>
        <v>0.34430096645128894</v>
      </c>
      <c r="O541">
        <f t="shared" si="17"/>
        <v>0.36248328553447945</v>
      </c>
      <c r="P541">
        <f>LN(_xll.ciqfunctions.udf.CIQ("XBI", "IQ_LASTSALEPRICE", WORKDAY(F541,-1))/_xll.ciqfunctions.udf.CIQ("XBI", "IQ_LASTSALEPRICE", WORKDAY(F541,1)))</f>
        <v>2.6935146198719569E-2</v>
      </c>
      <c r="Q541">
        <f>LN(_xll.ciqfunctions.udf.CIQ("XBI", "IQ_LASTSALEPRICE", WORKDAY(F541,-1))/_xll.ciqfunctions.udf.CIQ("XBI", "IQ_LASTSALEPRICE", WORKDAY(F541,5)))</f>
        <v>3.2616158116524443E-3</v>
      </c>
      <c r="R541">
        <f>_xll.ciqfunctions.udf.CIQ(A541, "IQ_SHORT_INTEREST_PERCENT", F541)</f>
        <v>1.6053599999999999</v>
      </c>
      <c r="S541">
        <f>_xll.ciqfunctions.udf.CIQ(A541, "IQ_BETA_1YR_RSQ", F541)</f>
        <v>1.3600000000000001E-3</v>
      </c>
      <c r="T541">
        <f>_xll.ciqfunctions.udf.CIQ(A541, "IQ_VALUE_TRADED", F541)</f>
        <v>16.098009999999999</v>
      </c>
    </row>
    <row r="542" spans="1:20" x14ac:dyDescent="0.3">
      <c r="A542" t="s">
        <v>1648</v>
      </c>
      <c r="B542">
        <v>4.3600000000000003</v>
      </c>
      <c r="C542" t="s">
        <v>1649</v>
      </c>
      <c r="D542" t="s">
        <v>1650</v>
      </c>
      <c r="E542" t="s">
        <v>36</v>
      </c>
      <c r="F542" s="1">
        <v>45373</v>
      </c>
      <c r="G542" t="s">
        <v>1652</v>
      </c>
      <c r="H542">
        <v>120</v>
      </c>
      <c r="I542">
        <f>_xll.ciqfunctions.udf.CIQ(A542, "IQ_MARKETCAP", F542)</f>
        <v>518.16998999999998</v>
      </c>
      <c r="J542">
        <f>_xll.ciqfunctions.udf.CIQ(A542, "IQ_PRICE_VOL_HIST_6MTH", F542)</f>
        <v>138.3544</v>
      </c>
      <c r="K542">
        <f>_xll.ciqfunctions.udf.CIQ(A542, "IQ_LASTSALEPRICE", WORKDAY(F542,-1))</f>
        <v>3.09</v>
      </c>
      <c r="L542">
        <f>_xll.ciqfunctions.udf.CIQ(A542, "IQ_LASTSALEPRICE", F542)</f>
        <v>4.3600000000000003</v>
      </c>
      <c r="M542">
        <f>_xll.ciqfunctions.udf.CIQ(A542, "IQ_LASTSALEPRICE", WORKDAY(F542,5))</f>
        <v>4.4400000000000004</v>
      </c>
      <c r="N542">
        <f t="shared" si="16"/>
        <v>0.34430096645128894</v>
      </c>
      <c r="O542">
        <f t="shared" si="17"/>
        <v>0.36248328553447945</v>
      </c>
      <c r="P542">
        <f>LN(_xll.ciqfunctions.udf.CIQ("XBI", "IQ_LASTSALEPRICE", WORKDAY(F542,-1))/_xll.ciqfunctions.udf.CIQ("XBI", "IQ_LASTSALEPRICE", WORKDAY(F542,1)))</f>
        <v>2.6935146198719569E-2</v>
      </c>
      <c r="Q542">
        <f>LN(_xll.ciqfunctions.udf.CIQ("XBI", "IQ_LASTSALEPRICE", WORKDAY(F542,-1))/_xll.ciqfunctions.udf.CIQ("XBI", "IQ_LASTSALEPRICE", WORKDAY(F542,5)))</f>
        <v>3.2616158116524443E-3</v>
      </c>
      <c r="R542">
        <f>_xll.ciqfunctions.udf.CIQ(A542, "IQ_SHORT_INTEREST_PERCENT", F542)</f>
        <v>1.6053599999999999</v>
      </c>
      <c r="S542">
        <f>_xll.ciqfunctions.udf.CIQ(A542, "IQ_BETA_1YR_RSQ", F542)</f>
        <v>1.3600000000000001E-3</v>
      </c>
      <c r="T542">
        <f>_xll.ciqfunctions.udf.CIQ(A542, "IQ_VALUE_TRADED", F542)</f>
        <v>16.098009999999999</v>
      </c>
    </row>
    <row r="543" spans="1:20" x14ac:dyDescent="0.3">
      <c r="A543" t="s">
        <v>1653</v>
      </c>
      <c r="B543">
        <v>2.29</v>
      </c>
      <c r="C543" t="s">
        <v>1654</v>
      </c>
      <c r="D543" t="s">
        <v>1655</v>
      </c>
      <c r="E543" t="s">
        <v>160</v>
      </c>
      <c r="F543" s="1">
        <v>45373</v>
      </c>
      <c r="G543" t="s">
        <v>1639</v>
      </c>
      <c r="H543">
        <v>201</v>
      </c>
      <c r="I543">
        <f>_xll.ciqfunctions.udf.CIQ(A543, "IQ_MARKETCAP", F543)</f>
        <v>423.77069</v>
      </c>
      <c r="J543">
        <f>_xll.ciqfunctions.udf.CIQ(A543, "IQ_PRICE_VOL_HIST_6MTH", F543)</f>
        <v>102.10680000000001</v>
      </c>
      <c r="K543">
        <f>_xll.ciqfunctions.udf.CIQ(A543, "IQ_LASTSALEPRICE", WORKDAY(F543,-1))</f>
        <v>2.11</v>
      </c>
      <c r="L543">
        <f>_xll.ciqfunctions.udf.CIQ(A543, "IQ_LASTSALEPRICE", F543)</f>
        <v>2.29</v>
      </c>
      <c r="M543">
        <f>_xll.ciqfunctions.udf.CIQ(A543, "IQ_LASTSALEPRICE", WORKDAY(F543,5))</f>
        <v>2.68</v>
      </c>
      <c r="N543">
        <f t="shared" si="16"/>
        <v>8.186387007817314E-2</v>
      </c>
      <c r="O543">
        <f t="shared" si="17"/>
        <v>0.23912884703479037</v>
      </c>
      <c r="P543">
        <f>LN(_xll.ciqfunctions.udf.CIQ("XBI", "IQ_LASTSALEPRICE", WORKDAY(F543,-1))/_xll.ciqfunctions.udf.CIQ("XBI", "IQ_LASTSALEPRICE", WORKDAY(F543,1)))</f>
        <v>2.6935146198719569E-2</v>
      </c>
      <c r="Q543">
        <f>LN(_xll.ciqfunctions.udf.CIQ("XBI", "IQ_LASTSALEPRICE", WORKDAY(F543,-1))/_xll.ciqfunctions.udf.CIQ("XBI", "IQ_LASTSALEPRICE", WORKDAY(F543,5)))</f>
        <v>3.2616158116524443E-3</v>
      </c>
      <c r="R543">
        <f>_xll.ciqfunctions.udf.CIQ(A543, "IQ_SHORT_INTEREST_PERCENT", F543)</f>
        <v>9.1601400000000002</v>
      </c>
      <c r="S543">
        <f>_xll.ciqfunctions.udf.CIQ(A543, "IQ_BETA_1YR_RSQ", F543)</f>
        <v>0.22076999999999999</v>
      </c>
      <c r="T543">
        <f>_xll.ciqfunctions.udf.CIQ(A543, "IQ_VALUE_TRADED", F543)</f>
        <v>22.168279999999999</v>
      </c>
    </row>
    <row r="544" spans="1:20" x14ac:dyDescent="0.3">
      <c r="A544" t="s">
        <v>1337</v>
      </c>
      <c r="B544">
        <v>6.49</v>
      </c>
      <c r="C544" t="s">
        <v>1338</v>
      </c>
      <c r="D544" t="s">
        <v>1339</v>
      </c>
      <c r="E544" t="s">
        <v>89</v>
      </c>
      <c r="F544" s="1">
        <v>45373</v>
      </c>
      <c r="G544" t="s">
        <v>1656</v>
      </c>
      <c r="H544">
        <v>32</v>
      </c>
      <c r="I544">
        <f>_xll.ciqfunctions.udf.CIQ(A544, "IQ_MARKETCAP", F544)</f>
        <v>192.16768999999999</v>
      </c>
      <c r="J544">
        <f>_xll.ciqfunctions.udf.CIQ(A544, "IQ_PRICE_VOL_HIST_6MTH", F544)</f>
        <v>0</v>
      </c>
      <c r="K544">
        <f>_xll.ciqfunctions.udf.CIQ(A544, "IQ_LASTSALEPRICE", WORKDAY(F544,-1))</f>
        <v>6.79</v>
      </c>
      <c r="L544">
        <f>_xll.ciqfunctions.udf.CIQ(A544, "IQ_LASTSALEPRICE", F544)</f>
        <v>6.49</v>
      </c>
      <c r="M544">
        <f>_xll.ciqfunctions.udf.CIQ(A544, "IQ_LASTSALEPRICE", WORKDAY(F544,5))</f>
        <v>5.15</v>
      </c>
      <c r="N544">
        <f t="shared" si="16"/>
        <v>-4.5188410854606086E-2</v>
      </c>
      <c r="O544">
        <f t="shared" si="17"/>
        <v>-0.27645422689495985</v>
      </c>
      <c r="P544">
        <f>LN(_xll.ciqfunctions.udf.CIQ("XBI", "IQ_LASTSALEPRICE", WORKDAY(F544,-1))/_xll.ciqfunctions.udf.CIQ("XBI", "IQ_LASTSALEPRICE", WORKDAY(F544,1)))</f>
        <v>2.6935146198719569E-2</v>
      </c>
      <c r="Q544">
        <f>LN(_xll.ciqfunctions.udf.CIQ("XBI", "IQ_LASTSALEPRICE", WORKDAY(F544,-1))/_xll.ciqfunctions.udf.CIQ("XBI", "IQ_LASTSALEPRICE", WORKDAY(F544,5)))</f>
        <v>3.2616158116524443E-3</v>
      </c>
      <c r="R544">
        <f>_xll.ciqfunctions.udf.CIQ(A544, "IQ_SHORT_INTEREST_PERCENT", F544)</f>
        <v>1.533E-2</v>
      </c>
      <c r="S544">
        <f>_xll.ciqfunctions.udf.CIQ(A544, "IQ_BETA_1YR_RSQ", F544)</f>
        <v>2.4879999999999999E-2</v>
      </c>
      <c r="T544">
        <f>_xll.ciqfunctions.udf.CIQ(A544, "IQ_VALUE_TRADED", F544)</f>
        <v>0.18384</v>
      </c>
    </row>
    <row r="545" spans="1:20" x14ac:dyDescent="0.3">
      <c r="A545" t="s">
        <v>78</v>
      </c>
      <c r="B545">
        <v>4.96</v>
      </c>
      <c r="C545" t="s">
        <v>79</v>
      </c>
      <c r="D545" t="s">
        <v>1657</v>
      </c>
      <c r="E545" t="s">
        <v>17</v>
      </c>
      <c r="F545" s="1">
        <v>45373</v>
      </c>
      <c r="G545" t="s">
        <v>1658</v>
      </c>
      <c r="I545">
        <f>_xll.ciqfunctions.udf.CIQ(A545, "IQ_MARKETCAP", F545)</f>
        <v>2.6749000000000001</v>
      </c>
      <c r="J545">
        <f>_xll.ciqfunctions.udf.CIQ(A545, "IQ_PRICE_VOL_HIST_6MTH", F545)</f>
        <v>68.841200000000001</v>
      </c>
      <c r="K545">
        <f>_xll.ciqfunctions.udf.CIQ(A545, "IQ_LASTSALEPRICE", WORKDAY(F545,-1))</f>
        <v>70.21208</v>
      </c>
      <c r="L545">
        <f>_xll.ciqfunctions.udf.CIQ(A545, "IQ_LASTSALEPRICE", F545)</f>
        <v>74.399959999999993</v>
      </c>
      <c r="M545">
        <f>_xll.ciqfunctions.udf.CIQ(A545, "IQ_LASTSALEPRICE", WORKDAY(F545,5))</f>
        <v>63.43197</v>
      </c>
      <c r="N545">
        <f t="shared" si="16"/>
        <v>5.7935028204673403E-2</v>
      </c>
      <c r="O545">
        <f t="shared" si="17"/>
        <v>-0.1015523829772419</v>
      </c>
      <c r="P545">
        <f>LN(_xll.ciqfunctions.udf.CIQ("XBI", "IQ_LASTSALEPRICE", WORKDAY(F545,-1))/_xll.ciqfunctions.udf.CIQ("XBI", "IQ_LASTSALEPRICE", WORKDAY(F545,1)))</f>
        <v>2.6935146198719569E-2</v>
      </c>
      <c r="Q545">
        <f>LN(_xll.ciqfunctions.udf.CIQ("XBI", "IQ_LASTSALEPRICE", WORKDAY(F545,-1))/_xll.ciqfunctions.udf.CIQ("XBI", "IQ_LASTSALEPRICE", WORKDAY(F545,5)))</f>
        <v>3.2616158116524443E-3</v>
      </c>
      <c r="R545">
        <f>_xll.ciqfunctions.udf.CIQ(A545, "IQ_SHORT_INTEREST_PERCENT", F545)</f>
        <v>0.41743999999999998</v>
      </c>
      <c r="S545">
        <f>_xll.ciqfunctions.udf.CIQ(A545, "IQ_BETA_1YR_RSQ", F545)</f>
        <v>9.7300000000000008E-3</v>
      </c>
      <c r="T545">
        <f>_xll.ciqfunctions.udf.CIQ(A545, "IQ_VALUE_TRADED", F545)</f>
        <v>0.87017999999999995</v>
      </c>
    </row>
    <row r="546" spans="1:20" x14ac:dyDescent="0.3">
      <c r="A546" t="s">
        <v>429</v>
      </c>
      <c r="B546">
        <v>16.18</v>
      </c>
      <c r="C546" t="s">
        <v>1659</v>
      </c>
      <c r="D546" t="s">
        <v>1660</v>
      </c>
      <c r="E546" t="s">
        <v>89</v>
      </c>
      <c r="F546" s="1">
        <v>45373</v>
      </c>
      <c r="G546" t="s">
        <v>1661</v>
      </c>
      <c r="H546">
        <v>109</v>
      </c>
      <c r="I546">
        <f>_xll.ciqfunctions.udf.CIQ(A546, "IQ_MARKETCAP", F546)</f>
        <v>1597.2495200000001</v>
      </c>
      <c r="J546">
        <f>_xll.ciqfunctions.udf.CIQ(A546, "IQ_PRICE_VOL_HIST_6MTH", F546)</f>
        <v>58.794600000000003</v>
      </c>
      <c r="K546">
        <f>_xll.ciqfunctions.udf.CIQ(A546, "IQ_LASTSALEPRICE", WORKDAY(F546,-1))</f>
        <v>17.25</v>
      </c>
      <c r="L546">
        <f>_xll.ciqfunctions.udf.CIQ(A546, "IQ_LASTSALEPRICE", F546)</f>
        <v>16.18</v>
      </c>
      <c r="M546">
        <f>_xll.ciqfunctions.udf.CIQ(A546, "IQ_LASTSALEPRICE", WORKDAY(F546,5))</f>
        <v>16.02</v>
      </c>
      <c r="N546">
        <f t="shared" si="16"/>
        <v>-6.4036231847023214E-2</v>
      </c>
      <c r="O546">
        <f t="shared" si="17"/>
        <v>-7.3974201837155612E-2</v>
      </c>
      <c r="P546">
        <f>LN(_xll.ciqfunctions.udf.CIQ("XBI", "IQ_LASTSALEPRICE", WORKDAY(F546,-1))/_xll.ciqfunctions.udf.CIQ("XBI", "IQ_LASTSALEPRICE", WORKDAY(F546,1)))</f>
        <v>2.6935146198719569E-2</v>
      </c>
      <c r="Q546">
        <f>LN(_xll.ciqfunctions.udf.CIQ("XBI", "IQ_LASTSALEPRICE", WORKDAY(F546,-1))/_xll.ciqfunctions.udf.CIQ("XBI", "IQ_LASTSALEPRICE", WORKDAY(F546,5)))</f>
        <v>3.2616158116524443E-3</v>
      </c>
      <c r="R546">
        <f>_xll.ciqfunctions.udf.CIQ(A546, "IQ_SHORT_INTEREST_PERCENT", F546)</f>
        <v>4.1167100000000003</v>
      </c>
      <c r="S546">
        <f>_xll.ciqfunctions.udf.CIQ(A546, "IQ_BETA_1YR_RSQ", F546)</f>
        <v>0.10484</v>
      </c>
      <c r="T546">
        <f>_xll.ciqfunctions.udf.CIQ(A546, "IQ_VALUE_TRADED", F546)</f>
        <v>12.65582</v>
      </c>
    </row>
    <row r="547" spans="1:20" x14ac:dyDescent="0.3">
      <c r="A547" t="s">
        <v>1562</v>
      </c>
      <c r="B547">
        <v>77.349999999999994</v>
      </c>
      <c r="C547" t="s">
        <v>1662</v>
      </c>
      <c r="D547" t="s">
        <v>1663</v>
      </c>
      <c r="E547" t="s">
        <v>36</v>
      </c>
      <c r="F547" s="1">
        <v>45376</v>
      </c>
      <c r="G547" t="s">
        <v>1664</v>
      </c>
      <c r="H547">
        <v>49</v>
      </c>
      <c r="I547">
        <f>_xll.ciqfunctions.udf.CIQ(A547, "IQ_MARKETCAP", F547)</f>
        <v>3664.4079099999999</v>
      </c>
      <c r="J547">
        <f>_xll.ciqfunctions.udf.CIQ(A547, "IQ_PRICE_VOL_HIST_6MTH", F547)</f>
        <v>50.87</v>
      </c>
      <c r="K547">
        <f>_xll.ciqfunctions.udf.CIQ(A547, "IQ_LASTSALEPRICE", WORKDAY(F547,-1))</f>
        <v>80.66</v>
      </c>
      <c r="L547">
        <f>_xll.ciqfunctions.udf.CIQ(A547, "IQ_LASTSALEPRICE", F547)</f>
        <v>77.349999999999994</v>
      </c>
      <c r="M547">
        <f>_xll.ciqfunctions.udf.CIQ(A547, "IQ_LASTSALEPRICE", WORKDAY(F547,5))</f>
        <v>76.989999999999995</v>
      </c>
      <c r="N547">
        <f t="shared" si="16"/>
        <v>-4.1902212426146987E-2</v>
      </c>
      <c r="O547">
        <f t="shared" si="17"/>
        <v>-4.6567246155263926E-2</v>
      </c>
      <c r="P547">
        <f>LN(_xll.ciqfunctions.udf.CIQ("XBI", "IQ_LASTSALEPRICE", WORKDAY(F547,-1))/_xll.ciqfunctions.udf.CIQ("XBI", "IQ_LASTSALEPRICE", WORKDAY(F547,1)))</f>
        <v>9.342349828237121E-3</v>
      </c>
      <c r="Q547">
        <f>LN(_xll.ciqfunctions.udf.CIQ("XBI", "IQ_LASTSALEPRICE", WORKDAY(F547,-1))/_xll.ciqfunctions.udf.CIQ("XBI", "IQ_LASTSALEPRICE", WORKDAY(F547,5)))</f>
        <v>-3.0948213165395105E-3</v>
      </c>
      <c r="R547">
        <f>_xll.ciqfunctions.udf.CIQ(A547, "IQ_SHORT_INTEREST_PERCENT", F547)</f>
        <v>15.76873</v>
      </c>
      <c r="S547">
        <f>_xll.ciqfunctions.udf.CIQ(A547, "IQ_BETA_1YR_RSQ", F547)</f>
        <v>4.2639999999999997E-2</v>
      </c>
      <c r="T547">
        <f>_xll.ciqfunctions.udf.CIQ(A547, "IQ_VALUE_TRADED", F547)</f>
        <v>108.2002</v>
      </c>
    </row>
    <row r="548" spans="1:20" x14ac:dyDescent="0.3">
      <c r="A548" t="s">
        <v>433</v>
      </c>
      <c r="B548">
        <v>65.459999999999994</v>
      </c>
      <c r="C548" t="s">
        <v>1665</v>
      </c>
      <c r="D548" t="s">
        <v>1666</v>
      </c>
      <c r="E548" t="s">
        <v>160</v>
      </c>
      <c r="F548" s="1">
        <v>45376</v>
      </c>
      <c r="G548" t="s">
        <v>1667</v>
      </c>
      <c r="I548">
        <f>_xll.ciqfunctions.udf.CIQ(A548, "IQ_MARKETCAP", F548)</f>
        <v>161128.36154000001</v>
      </c>
      <c r="J548">
        <f>_xll.ciqfunctions.udf.CIQ(A548, "IQ_PRICE_VOL_HIST_6MTH", F548)</f>
        <v>23.3597</v>
      </c>
      <c r="K548">
        <f>_xll.ciqfunctions.udf.CIQ(A548, "IQ_LASTSALEPRICE", WORKDAY(F548,-1))</f>
        <v>104.82</v>
      </c>
      <c r="L548">
        <f>_xll.ciqfunctions.udf.CIQ(A548, "IQ_LASTSALEPRICE", F548)</f>
        <v>103.94</v>
      </c>
      <c r="M548">
        <f>_xll.ciqfunctions.udf.CIQ(A548, "IQ_LASTSALEPRICE", WORKDAY(F548,5))</f>
        <v>106.78</v>
      </c>
      <c r="N548">
        <f t="shared" si="16"/>
        <v>-8.4307837937243422E-3</v>
      </c>
      <c r="O548">
        <f t="shared" si="17"/>
        <v>1.852604969802003E-2</v>
      </c>
      <c r="P548">
        <f>LN(_xll.ciqfunctions.udf.CIQ("XBI", "IQ_LASTSALEPRICE", WORKDAY(F548,-1))/_xll.ciqfunctions.udf.CIQ("XBI", "IQ_LASTSALEPRICE", WORKDAY(F548,1)))</f>
        <v>9.342349828237121E-3</v>
      </c>
      <c r="Q548">
        <f>LN(_xll.ciqfunctions.udf.CIQ("XBI", "IQ_LASTSALEPRICE", WORKDAY(F548,-1))/_xll.ciqfunctions.udf.CIQ("XBI", "IQ_LASTSALEPRICE", WORKDAY(F548,5)))</f>
        <v>-3.0948213165395105E-3</v>
      </c>
      <c r="R548">
        <f>_xll.ciqfunctions.udf.CIQ(A548, "IQ_SHORT_INTEREST_PERCENT", F548)</f>
        <v>0</v>
      </c>
      <c r="S548">
        <f>_xll.ciqfunctions.udf.CIQ(A548, "IQ_BETA_1YR_RSQ", F548)</f>
        <v>0.22717000000000001</v>
      </c>
      <c r="T548">
        <f>_xll.ciqfunctions.udf.CIQ(A548, "IQ_VALUE_TRADED", F548)</f>
        <v>161.92335</v>
      </c>
    </row>
    <row r="549" spans="1:20" x14ac:dyDescent="0.3">
      <c r="A549" t="s">
        <v>433</v>
      </c>
      <c r="B549">
        <v>65.459999999999994</v>
      </c>
      <c r="C549" t="s">
        <v>1668</v>
      </c>
      <c r="D549" t="s">
        <v>1669</v>
      </c>
      <c r="E549" t="s">
        <v>160</v>
      </c>
      <c r="F549" s="1">
        <v>45376</v>
      </c>
      <c r="G549" t="s">
        <v>1670</v>
      </c>
      <c r="I549">
        <f>_xll.ciqfunctions.udf.CIQ(A549, "IQ_MARKETCAP", F549)</f>
        <v>161128.36154000001</v>
      </c>
      <c r="J549">
        <f>_xll.ciqfunctions.udf.CIQ(A549, "IQ_PRICE_VOL_HIST_6MTH", F549)</f>
        <v>23.3597</v>
      </c>
      <c r="K549">
        <f>_xll.ciqfunctions.udf.CIQ(A549, "IQ_LASTSALEPRICE", WORKDAY(F549,-1))</f>
        <v>104.82</v>
      </c>
      <c r="L549">
        <f>_xll.ciqfunctions.udf.CIQ(A549, "IQ_LASTSALEPRICE", F549)</f>
        <v>103.94</v>
      </c>
      <c r="M549">
        <f>_xll.ciqfunctions.udf.CIQ(A549, "IQ_LASTSALEPRICE", WORKDAY(F549,5))</f>
        <v>106.78</v>
      </c>
      <c r="N549">
        <f t="shared" si="16"/>
        <v>-8.4307837937243422E-3</v>
      </c>
      <c r="O549">
        <f t="shared" si="17"/>
        <v>1.852604969802003E-2</v>
      </c>
      <c r="P549">
        <f>LN(_xll.ciqfunctions.udf.CIQ("XBI", "IQ_LASTSALEPRICE", WORKDAY(F549,-1))/_xll.ciqfunctions.udf.CIQ("XBI", "IQ_LASTSALEPRICE", WORKDAY(F549,1)))</f>
        <v>9.342349828237121E-3</v>
      </c>
      <c r="Q549">
        <f>LN(_xll.ciqfunctions.udf.CIQ("XBI", "IQ_LASTSALEPRICE", WORKDAY(F549,-1))/_xll.ciqfunctions.udf.CIQ("XBI", "IQ_LASTSALEPRICE", WORKDAY(F549,5)))</f>
        <v>-3.0948213165395105E-3</v>
      </c>
      <c r="R549">
        <f>_xll.ciqfunctions.udf.CIQ(A549, "IQ_SHORT_INTEREST_PERCENT", F549)</f>
        <v>0</v>
      </c>
      <c r="S549">
        <f>_xll.ciqfunctions.udf.CIQ(A549, "IQ_BETA_1YR_RSQ", F549)</f>
        <v>0.22717000000000001</v>
      </c>
      <c r="T549">
        <f>_xll.ciqfunctions.udf.CIQ(A549, "IQ_VALUE_TRADED", F549)</f>
        <v>161.92335</v>
      </c>
    </row>
    <row r="550" spans="1:20" x14ac:dyDescent="0.3">
      <c r="A550" t="s">
        <v>1671</v>
      </c>
      <c r="B550">
        <v>14.75</v>
      </c>
      <c r="C550" t="s">
        <v>1672</v>
      </c>
      <c r="D550" t="s">
        <v>1673</v>
      </c>
      <c r="E550" t="s">
        <v>17</v>
      </c>
      <c r="F550" s="1">
        <v>45376</v>
      </c>
      <c r="G550" t="s">
        <v>1674</v>
      </c>
      <c r="H550">
        <v>56</v>
      </c>
      <c r="I550">
        <f>_xll.ciqfunctions.udf.CIQ(A550, "IQ_MARKETCAP", F550)</f>
        <v>809.82015000000001</v>
      </c>
      <c r="J550">
        <f>_xll.ciqfunctions.udf.CIQ(A550, "IQ_PRICE_VOL_HIST_6MTH", F550)</f>
        <v>78.699600000000004</v>
      </c>
      <c r="K550">
        <f>_xll.ciqfunctions.udf.CIQ(A550, "IQ_LASTSALEPRICE", WORKDAY(F550,-1))</f>
        <v>15.13</v>
      </c>
      <c r="L550">
        <f>_xll.ciqfunctions.udf.CIQ(A550, "IQ_LASTSALEPRICE", F550)</f>
        <v>14.75</v>
      </c>
      <c r="M550">
        <f>_xll.ciqfunctions.udf.CIQ(A550, "IQ_LASTSALEPRICE", WORKDAY(F550,5))</f>
        <v>13.51</v>
      </c>
      <c r="N550">
        <f t="shared" si="16"/>
        <v>-2.543644501443576E-2</v>
      </c>
      <c r="O550">
        <f t="shared" si="17"/>
        <v>-0.11324937582815715</v>
      </c>
      <c r="P550">
        <f>LN(_xll.ciqfunctions.udf.CIQ("XBI", "IQ_LASTSALEPRICE", WORKDAY(F550,-1))/_xll.ciqfunctions.udf.CIQ("XBI", "IQ_LASTSALEPRICE", WORKDAY(F550,1)))</f>
        <v>9.342349828237121E-3</v>
      </c>
      <c r="Q550">
        <f>LN(_xll.ciqfunctions.udf.CIQ("XBI", "IQ_LASTSALEPRICE", WORKDAY(F550,-1))/_xll.ciqfunctions.udf.CIQ("XBI", "IQ_LASTSALEPRICE", WORKDAY(F550,5)))</f>
        <v>-3.0948213165395105E-3</v>
      </c>
      <c r="R550">
        <f>_xll.ciqfunctions.udf.CIQ(A550, "IQ_SHORT_INTEREST_PERCENT", F550)</f>
        <v>3.0905100000000001</v>
      </c>
      <c r="S550">
        <f>_xll.ciqfunctions.udf.CIQ(A550, "IQ_BETA_1YR_RSQ", F550)</f>
        <v>5.0979999999999998E-2</v>
      </c>
      <c r="T550">
        <f>_xll.ciqfunctions.udf.CIQ(A550, "IQ_VALUE_TRADED", F550)</f>
        <v>66.503429999999994</v>
      </c>
    </row>
    <row r="551" spans="1:20" x14ac:dyDescent="0.3">
      <c r="A551" t="s">
        <v>1232</v>
      </c>
      <c r="B551">
        <v>65</v>
      </c>
      <c r="C551" t="s">
        <v>1675</v>
      </c>
      <c r="D551" t="s">
        <v>1676</v>
      </c>
      <c r="E551" t="s">
        <v>22</v>
      </c>
      <c r="F551" s="1">
        <v>45376</v>
      </c>
      <c r="G551" t="s">
        <v>1677</v>
      </c>
      <c r="H551">
        <v>59</v>
      </c>
      <c r="I551">
        <f>_xll.ciqfunctions.udf.CIQ(A551, "IQ_MARKETCAP", F551)</f>
        <v>3594.0787399999999</v>
      </c>
      <c r="J551">
        <f>_xll.ciqfunctions.udf.CIQ(A551, "IQ_PRICE_VOL_HIST_6MTH", F551)</f>
        <v>83.549000000000007</v>
      </c>
      <c r="K551">
        <f>_xll.ciqfunctions.udf.CIQ(A551, "IQ_LASTSALEPRICE", WORKDAY(F551,-1))</f>
        <v>68.430000000000007</v>
      </c>
      <c r="L551">
        <f>_xll.ciqfunctions.udf.CIQ(A551, "IQ_LASTSALEPRICE", F551)</f>
        <v>65</v>
      </c>
      <c r="M551">
        <f>_xll.ciqfunctions.udf.CIQ(A551, "IQ_LASTSALEPRICE", WORKDAY(F551,5))</f>
        <v>65.05</v>
      </c>
      <c r="N551">
        <f t="shared" si="16"/>
        <v>-5.142405506876932E-2</v>
      </c>
      <c r="O551">
        <f t="shared" si="17"/>
        <v>-5.065512000589216E-2</v>
      </c>
      <c r="P551">
        <f>LN(_xll.ciqfunctions.udf.CIQ("XBI", "IQ_LASTSALEPRICE", WORKDAY(F551,-1))/_xll.ciqfunctions.udf.CIQ("XBI", "IQ_LASTSALEPRICE", WORKDAY(F551,1)))</f>
        <v>9.342349828237121E-3</v>
      </c>
      <c r="Q551">
        <f>LN(_xll.ciqfunctions.udf.CIQ("XBI", "IQ_LASTSALEPRICE", WORKDAY(F551,-1))/_xll.ciqfunctions.udf.CIQ("XBI", "IQ_LASTSALEPRICE", WORKDAY(F551,5)))</f>
        <v>-3.0948213165395105E-3</v>
      </c>
      <c r="R551">
        <f>_xll.ciqfunctions.udf.CIQ(A551, "IQ_SHORT_INTEREST_PERCENT", F551)</f>
        <v>5.6685499999999998</v>
      </c>
      <c r="S551">
        <f>_xll.ciqfunctions.udf.CIQ(A551, "IQ_BETA_1YR_RSQ", F551)</f>
        <v>3.2320000000000002E-2</v>
      </c>
      <c r="T551">
        <f>_xll.ciqfunctions.udf.CIQ(A551, "IQ_VALUE_TRADED", F551)</f>
        <v>46.319200000000002</v>
      </c>
    </row>
    <row r="552" spans="1:20" x14ac:dyDescent="0.3">
      <c r="A552" t="s">
        <v>1678</v>
      </c>
      <c r="B552">
        <v>5.25</v>
      </c>
      <c r="C552" t="s">
        <v>1679</v>
      </c>
      <c r="D552" t="s">
        <v>1680</v>
      </c>
      <c r="E552" t="s">
        <v>17</v>
      </c>
      <c r="F552" s="1">
        <v>45376</v>
      </c>
      <c r="G552" t="s">
        <v>1681</v>
      </c>
      <c r="H552">
        <v>30</v>
      </c>
      <c r="I552">
        <f>_xll.ciqfunctions.udf.CIQ(A552, "IQ_MARKETCAP", F552)</f>
        <v>11.694459999999999</v>
      </c>
      <c r="J552">
        <f>_xll.ciqfunctions.udf.CIQ(A552, "IQ_PRICE_VOL_HIST_6MTH", F552)</f>
        <v>105.88890000000001</v>
      </c>
      <c r="K552">
        <f>_xll.ciqfunctions.udf.CIQ(A552, "IQ_LASTSALEPRICE", WORKDAY(F552,-1))</f>
        <v>5.7046999999999999</v>
      </c>
      <c r="L552">
        <f>_xll.ciqfunctions.udf.CIQ(A552, "IQ_LASTSALEPRICE", F552)</f>
        <v>5.25</v>
      </c>
      <c r="M552">
        <f>_xll.ciqfunctions.udf.CIQ(A552, "IQ_LASTSALEPRICE", WORKDAY(F552,5))</f>
        <v>5.67</v>
      </c>
      <c r="N552">
        <f t="shared" si="16"/>
        <v>-8.3062319876484769E-2</v>
      </c>
      <c r="O552">
        <f t="shared" si="17"/>
        <v>-6.1012787403564904E-3</v>
      </c>
      <c r="P552">
        <f>LN(_xll.ciqfunctions.udf.CIQ("XBI", "IQ_LASTSALEPRICE", WORKDAY(F552,-1))/_xll.ciqfunctions.udf.CIQ("XBI", "IQ_LASTSALEPRICE", WORKDAY(F552,1)))</f>
        <v>9.342349828237121E-3</v>
      </c>
      <c r="Q552">
        <f>LN(_xll.ciqfunctions.udf.CIQ("XBI", "IQ_LASTSALEPRICE", WORKDAY(F552,-1))/_xll.ciqfunctions.udf.CIQ("XBI", "IQ_LASTSALEPRICE", WORKDAY(F552,5)))</f>
        <v>-3.0948213165395105E-3</v>
      </c>
      <c r="R552">
        <f>_xll.ciqfunctions.udf.CIQ(A552, "IQ_SHORT_INTEREST_PERCENT", F552)</f>
        <v>0.40234999999999999</v>
      </c>
      <c r="S552">
        <f>_xll.ciqfunctions.udf.CIQ(A552, "IQ_BETA_1YR_RSQ", F552)</f>
        <v>1.2999999999999999E-2</v>
      </c>
      <c r="T552">
        <f>_xll.ciqfunctions.udf.CIQ(A552, "IQ_VALUE_TRADED", F552)</f>
        <v>4.8075400000000004</v>
      </c>
    </row>
    <row r="553" spans="1:20" x14ac:dyDescent="0.3">
      <c r="A553" t="s">
        <v>385</v>
      </c>
      <c r="B553">
        <v>961.09</v>
      </c>
      <c r="C553" t="s">
        <v>1682</v>
      </c>
      <c r="D553" t="s">
        <v>1683</v>
      </c>
      <c r="E553" t="s">
        <v>281</v>
      </c>
      <c r="F553" s="1">
        <v>45376</v>
      </c>
      <c r="G553" t="s">
        <v>1684</v>
      </c>
      <c r="H553">
        <v>105</v>
      </c>
      <c r="I553">
        <f>_xll.ciqfunctions.udf.CIQ(A553, "IQ_MARKETCAP", F553)</f>
        <v>103280.55362999999</v>
      </c>
      <c r="J553">
        <f>_xll.ciqfunctions.udf.CIQ(A553, "IQ_PRICE_VOL_HIST_6MTH", F553)</f>
        <v>16.9925</v>
      </c>
      <c r="K553">
        <f>_xll.ciqfunctions.udf.CIQ(A553, "IQ_LASTSALEPRICE", WORKDAY(F553,-1))</f>
        <v>967.24</v>
      </c>
      <c r="L553">
        <f>_xll.ciqfunctions.udf.CIQ(A553, "IQ_LASTSALEPRICE", F553)</f>
        <v>961.09</v>
      </c>
      <c r="M553">
        <f>_xll.ciqfunctions.udf.CIQ(A553, "IQ_LASTSALEPRICE", WORKDAY(F553,5))</f>
        <v>969.31</v>
      </c>
      <c r="N553">
        <f t="shared" si="16"/>
        <v>-6.3785979078506607E-3</v>
      </c>
      <c r="O553">
        <f t="shared" si="17"/>
        <v>2.1378232303577572E-3</v>
      </c>
      <c r="P553">
        <f>LN(_xll.ciqfunctions.udf.CIQ("XBI", "IQ_LASTSALEPRICE", WORKDAY(F553,-1))/_xll.ciqfunctions.udf.CIQ("XBI", "IQ_LASTSALEPRICE", WORKDAY(F553,1)))</f>
        <v>9.342349828237121E-3</v>
      </c>
      <c r="Q553">
        <f>LN(_xll.ciqfunctions.udf.CIQ("XBI", "IQ_LASTSALEPRICE", WORKDAY(F553,-1))/_xll.ciqfunctions.udf.CIQ("XBI", "IQ_LASTSALEPRICE", WORKDAY(F553,5)))</f>
        <v>-3.0948213165395105E-3</v>
      </c>
      <c r="R553">
        <f>_xll.ciqfunctions.udf.CIQ(A553, "IQ_SHORT_INTEREST_PERCENT", F553)</f>
        <v>1.26284</v>
      </c>
      <c r="S553">
        <f>_xll.ciqfunctions.udf.CIQ(A553, "IQ_BETA_1YR_RSQ", F553)</f>
        <v>9.9360000000000004E-2</v>
      </c>
      <c r="T553">
        <f>_xll.ciqfunctions.udf.CIQ(A553, "IQ_VALUE_TRADED", F553)</f>
        <v>309.74777</v>
      </c>
    </row>
    <row r="554" spans="1:20" x14ac:dyDescent="0.3">
      <c r="A554" t="s">
        <v>429</v>
      </c>
      <c r="B554">
        <v>16.25</v>
      </c>
      <c r="C554" t="s">
        <v>1682</v>
      </c>
      <c r="D554" t="s">
        <v>1683</v>
      </c>
      <c r="E554" t="s">
        <v>281</v>
      </c>
      <c r="F554" s="1">
        <v>45376</v>
      </c>
      <c r="G554" t="s">
        <v>1684</v>
      </c>
      <c r="H554">
        <v>109</v>
      </c>
      <c r="I554">
        <f>_xll.ciqfunctions.udf.CIQ(A554, "IQ_MARKETCAP", F554)</f>
        <v>1604.15975</v>
      </c>
      <c r="J554">
        <f>_xll.ciqfunctions.udf.CIQ(A554, "IQ_PRICE_VOL_HIST_6MTH", F554)</f>
        <v>58.755099999999999</v>
      </c>
      <c r="K554">
        <f>_xll.ciqfunctions.udf.CIQ(A554, "IQ_LASTSALEPRICE", WORKDAY(F554,-1))</f>
        <v>16.18</v>
      </c>
      <c r="L554">
        <f>_xll.ciqfunctions.udf.CIQ(A554, "IQ_LASTSALEPRICE", F554)</f>
        <v>16.25</v>
      </c>
      <c r="M554">
        <f>_xll.ciqfunctions.udf.CIQ(A554, "IQ_LASTSALEPRICE", WORKDAY(F554,5))</f>
        <v>16.72</v>
      </c>
      <c r="N554">
        <f t="shared" si="16"/>
        <v>4.3169971454009182E-3</v>
      </c>
      <c r="O554">
        <f t="shared" si="17"/>
        <v>3.2829696026209901E-2</v>
      </c>
      <c r="P554">
        <f>LN(_xll.ciqfunctions.udf.CIQ("XBI", "IQ_LASTSALEPRICE", WORKDAY(F554,-1))/_xll.ciqfunctions.udf.CIQ("XBI", "IQ_LASTSALEPRICE", WORKDAY(F554,1)))</f>
        <v>9.342349828237121E-3</v>
      </c>
      <c r="Q554">
        <f>LN(_xll.ciqfunctions.udf.CIQ("XBI", "IQ_LASTSALEPRICE", WORKDAY(F554,-1))/_xll.ciqfunctions.udf.CIQ("XBI", "IQ_LASTSALEPRICE", WORKDAY(F554,5)))</f>
        <v>-3.0948213165395105E-3</v>
      </c>
      <c r="R554">
        <f>_xll.ciqfunctions.udf.CIQ(A554, "IQ_SHORT_INTEREST_PERCENT", F554)</f>
        <v>4.1167100000000003</v>
      </c>
      <c r="S554">
        <f>_xll.ciqfunctions.udf.CIQ(A554, "IQ_BETA_1YR_RSQ", F554)</f>
        <v>0.10484</v>
      </c>
      <c r="T554">
        <f>_xll.ciqfunctions.udf.CIQ(A554, "IQ_VALUE_TRADED", F554)</f>
        <v>10.308009999999999</v>
      </c>
    </row>
    <row r="555" spans="1:20" x14ac:dyDescent="0.3">
      <c r="A555" t="s">
        <v>1685</v>
      </c>
      <c r="B555">
        <v>27.89</v>
      </c>
      <c r="C555" t="s">
        <v>1686</v>
      </c>
      <c r="D555" t="s">
        <v>1687</v>
      </c>
      <c r="E555" t="s">
        <v>76</v>
      </c>
      <c r="F555" s="1">
        <v>45376</v>
      </c>
      <c r="G555" t="s">
        <v>1688</v>
      </c>
      <c r="H555">
        <v>138</v>
      </c>
      <c r="I555">
        <f>_xll.ciqfunctions.udf.CIQ(A555, "IQ_MARKETCAP", F555)</f>
        <v>3455.4849300000001</v>
      </c>
      <c r="J555">
        <f>_xll.ciqfunctions.udf.CIQ(A555, "IQ_PRICE_VOL_HIST_6MTH", F555)</f>
        <v>78.128799999999998</v>
      </c>
      <c r="K555">
        <f>_xll.ciqfunctions.udf.CIQ(A555, "IQ_LASTSALEPRICE", WORKDAY(F555,-1))</f>
        <v>27.21</v>
      </c>
      <c r="L555">
        <f>_xll.ciqfunctions.udf.CIQ(A555, "IQ_LASTSALEPRICE", F555)</f>
        <v>27.89</v>
      </c>
      <c r="M555">
        <f>_xll.ciqfunctions.udf.CIQ(A555, "IQ_LASTSALEPRICE", WORKDAY(F555,5))</f>
        <v>28.24</v>
      </c>
      <c r="N555">
        <f t="shared" si="16"/>
        <v>2.4683648844242546E-2</v>
      </c>
      <c r="O555">
        <f t="shared" si="17"/>
        <v>3.7154859829886352E-2</v>
      </c>
      <c r="P555">
        <f>LN(_xll.ciqfunctions.udf.CIQ("XBI", "IQ_LASTSALEPRICE", WORKDAY(F555,-1))/_xll.ciqfunctions.udf.CIQ("XBI", "IQ_LASTSALEPRICE", WORKDAY(F555,1)))</f>
        <v>9.342349828237121E-3</v>
      </c>
      <c r="Q555">
        <f>LN(_xll.ciqfunctions.udf.CIQ("XBI", "IQ_LASTSALEPRICE", WORKDAY(F555,-1))/_xll.ciqfunctions.udf.CIQ("XBI", "IQ_LASTSALEPRICE", WORKDAY(F555,5)))</f>
        <v>-3.0948213165395105E-3</v>
      </c>
      <c r="R555">
        <f>_xll.ciqfunctions.udf.CIQ(A555, "IQ_SHORT_INTEREST_PERCENT", F555)</f>
        <v>7.13408</v>
      </c>
      <c r="S555">
        <f>_xll.ciqfunctions.udf.CIQ(A555, "IQ_BETA_1YR_RSQ", F555)</f>
        <v>0.11894</v>
      </c>
      <c r="T555">
        <f>_xll.ciqfunctions.udf.CIQ(A555, "IQ_VALUE_TRADED", F555)</f>
        <v>14.4307</v>
      </c>
    </row>
    <row r="556" spans="1:20" x14ac:dyDescent="0.3">
      <c r="A556" t="s">
        <v>117</v>
      </c>
      <c r="B556">
        <v>39.65</v>
      </c>
      <c r="C556" t="s">
        <v>1689</v>
      </c>
      <c r="D556" t="s">
        <v>1690</v>
      </c>
      <c r="E556" t="s">
        <v>22</v>
      </c>
      <c r="F556" s="1">
        <v>45376</v>
      </c>
      <c r="G556" t="s">
        <v>1691</v>
      </c>
      <c r="H556">
        <v>66</v>
      </c>
      <c r="I556">
        <f>_xll.ciqfunctions.udf.CIQ(A556, "IQ_MARKETCAP", F556)</f>
        <v>2384.5706300000002</v>
      </c>
      <c r="J556">
        <f>_xll.ciqfunctions.udf.CIQ(A556, "IQ_PRICE_VOL_HIST_6MTH", F556)</f>
        <v>61.634399999999999</v>
      </c>
      <c r="K556">
        <f>_xll.ciqfunctions.udf.CIQ(A556, "IQ_LASTSALEPRICE", WORKDAY(F556,-1))</f>
        <v>40.549999999999997</v>
      </c>
      <c r="L556">
        <f>_xll.ciqfunctions.udf.CIQ(A556, "IQ_LASTSALEPRICE", F556)</f>
        <v>39.65</v>
      </c>
      <c r="M556">
        <f>_xll.ciqfunctions.udf.CIQ(A556, "IQ_LASTSALEPRICE", WORKDAY(F556,5))</f>
        <v>42.68</v>
      </c>
      <c r="N556">
        <f t="shared" si="16"/>
        <v>-2.2444832480564898E-2</v>
      </c>
      <c r="O556">
        <f t="shared" si="17"/>
        <v>5.1194645872130774E-2</v>
      </c>
      <c r="P556">
        <f>LN(_xll.ciqfunctions.udf.CIQ("XBI", "IQ_LASTSALEPRICE", WORKDAY(F556,-1))/_xll.ciqfunctions.udf.CIQ("XBI", "IQ_LASTSALEPRICE", WORKDAY(F556,1)))</f>
        <v>9.342349828237121E-3</v>
      </c>
      <c r="Q556">
        <f>LN(_xll.ciqfunctions.udf.CIQ("XBI", "IQ_LASTSALEPRICE", WORKDAY(F556,-1))/_xll.ciqfunctions.udf.CIQ("XBI", "IQ_LASTSALEPRICE", WORKDAY(F556,5)))</f>
        <v>-3.0948213165395105E-3</v>
      </c>
      <c r="R556">
        <f>_xll.ciqfunctions.udf.CIQ(A556, "IQ_SHORT_INTEREST_PERCENT", F556)</f>
        <v>14.97223</v>
      </c>
      <c r="S556">
        <f>_xll.ciqfunctions.udf.CIQ(A556, "IQ_BETA_1YR_RSQ", F556)</f>
        <v>0.16686000000000001</v>
      </c>
      <c r="T556">
        <f>_xll.ciqfunctions.udf.CIQ(A556, "IQ_VALUE_TRADED", F556)</f>
        <v>17.18197</v>
      </c>
    </row>
    <row r="557" spans="1:20" x14ac:dyDescent="0.3">
      <c r="A557" t="s">
        <v>130</v>
      </c>
      <c r="B557">
        <v>124.56</v>
      </c>
      <c r="C557" t="s">
        <v>1692</v>
      </c>
      <c r="D557" t="s">
        <v>1693</v>
      </c>
      <c r="E557" t="s">
        <v>76</v>
      </c>
      <c r="F557" s="1">
        <v>45376</v>
      </c>
      <c r="G557" t="s">
        <v>1694</v>
      </c>
      <c r="I557">
        <f>_xll.ciqfunctions.udf.CIQ(A557, "IQ_MARKETCAP", F557)</f>
        <v>317365.60359999997</v>
      </c>
      <c r="J557">
        <f>_xll.ciqfunctions.udf.CIQ(A557, "IQ_PRICE_VOL_HIST_6MTH", F557)</f>
        <v>16.157699999999998</v>
      </c>
      <c r="K557">
        <f>_xll.ciqfunctions.udf.CIQ(A557, "IQ_LASTSALEPRICE", WORKDAY(F557,-1))</f>
        <v>123.85</v>
      </c>
      <c r="L557">
        <f>_xll.ciqfunctions.udf.CIQ(A557, "IQ_LASTSALEPRICE", F557)</f>
        <v>125.31</v>
      </c>
      <c r="M557">
        <f>_xll.ciqfunctions.udf.CIQ(A557, "IQ_LASTSALEPRICE", WORKDAY(F557,5))</f>
        <v>130.99</v>
      </c>
      <c r="N557">
        <f t="shared" si="16"/>
        <v>1.1719511241825083E-2</v>
      </c>
      <c r="O557">
        <f t="shared" si="17"/>
        <v>5.6049828474189198E-2</v>
      </c>
      <c r="P557">
        <f>LN(_xll.ciqfunctions.udf.CIQ("XBI", "IQ_LASTSALEPRICE", WORKDAY(F557,-1))/_xll.ciqfunctions.udf.CIQ("XBI", "IQ_LASTSALEPRICE", WORKDAY(F557,1)))</f>
        <v>9.342349828237121E-3</v>
      </c>
      <c r="Q557">
        <f>LN(_xll.ciqfunctions.udf.CIQ("XBI", "IQ_LASTSALEPRICE", WORKDAY(F557,-1))/_xll.ciqfunctions.udf.CIQ("XBI", "IQ_LASTSALEPRICE", WORKDAY(F557,5)))</f>
        <v>-3.0948213165395105E-3</v>
      </c>
      <c r="R557">
        <f>_xll.ciqfunctions.udf.CIQ(A557, "IQ_SHORT_INTEREST_PERCENT", F557)</f>
        <v>0.65563000000000005</v>
      </c>
      <c r="S557">
        <f>_xll.ciqfunctions.udf.CIQ(A557, "IQ_BETA_1YR_RSQ", F557)</f>
        <v>9.8999999999999999E-4</v>
      </c>
      <c r="T557">
        <f>_xll.ciqfunctions.udf.CIQ(A557, "IQ_VALUE_TRADED", F557)</f>
        <v>953.07716000000005</v>
      </c>
    </row>
    <row r="558" spans="1:20" x14ac:dyDescent="0.3">
      <c r="A558" t="s">
        <v>1695</v>
      </c>
      <c r="B558">
        <v>3.47</v>
      </c>
      <c r="C558" t="s">
        <v>1692</v>
      </c>
      <c r="D558" t="s">
        <v>1693</v>
      </c>
      <c r="E558" t="s">
        <v>76</v>
      </c>
      <c r="F558" s="1">
        <v>45376</v>
      </c>
      <c r="G558" t="s">
        <v>1694</v>
      </c>
      <c r="H558">
        <v>40</v>
      </c>
      <c r="I558">
        <f>_xll.ciqfunctions.udf.CIQ(A558, "IQ_MARKETCAP", F558)</f>
        <v>135.3837</v>
      </c>
      <c r="J558">
        <f>_xll.ciqfunctions.udf.CIQ(A558, "IQ_PRICE_VOL_HIST_6MTH", F558)</f>
        <v>124.8625</v>
      </c>
      <c r="K558">
        <f>_xll.ciqfunctions.udf.CIQ(A558, "IQ_LASTSALEPRICE", WORKDAY(F558,-1))</f>
        <v>3.12</v>
      </c>
      <c r="L558">
        <f>_xll.ciqfunctions.udf.CIQ(A558, "IQ_LASTSALEPRICE", F558)</f>
        <v>3.47</v>
      </c>
      <c r="M558">
        <f>_xll.ciqfunctions.udf.CIQ(A558, "IQ_LASTSALEPRICE", WORKDAY(F558,5))</f>
        <v>3.6</v>
      </c>
      <c r="N558">
        <f t="shared" si="16"/>
        <v>0.10632159213737688</v>
      </c>
      <c r="O558">
        <f t="shared" si="17"/>
        <v>0.14310084364067324</v>
      </c>
      <c r="P558">
        <f>LN(_xll.ciqfunctions.udf.CIQ("XBI", "IQ_LASTSALEPRICE", WORKDAY(F558,-1))/_xll.ciqfunctions.udf.CIQ("XBI", "IQ_LASTSALEPRICE", WORKDAY(F558,1)))</f>
        <v>9.342349828237121E-3</v>
      </c>
      <c r="Q558">
        <f>LN(_xll.ciqfunctions.udf.CIQ("XBI", "IQ_LASTSALEPRICE", WORKDAY(F558,-1))/_xll.ciqfunctions.udf.CIQ("XBI", "IQ_LASTSALEPRICE", WORKDAY(F558,5)))</f>
        <v>-3.0948213165395105E-3</v>
      </c>
      <c r="R558">
        <f>_xll.ciqfunctions.udf.CIQ(A558, "IQ_SHORT_INTEREST_PERCENT", F558)</f>
        <v>4.8301499999999997</v>
      </c>
      <c r="S558">
        <f>_xll.ciqfunctions.udf.CIQ(A558, "IQ_BETA_1YR_RSQ", F558)</f>
        <v>3.4000000000000002E-4</v>
      </c>
      <c r="T558">
        <f>_xll.ciqfunctions.udf.CIQ(A558, "IQ_VALUE_TRADED", F558)</f>
        <v>0.96628000000000003</v>
      </c>
    </row>
    <row r="559" spans="1:20" x14ac:dyDescent="0.3">
      <c r="A559" t="s">
        <v>1696</v>
      </c>
      <c r="B559">
        <v>6.4</v>
      </c>
      <c r="C559" t="s">
        <v>1697</v>
      </c>
      <c r="D559" t="s">
        <v>1698</v>
      </c>
      <c r="E559" t="s">
        <v>36</v>
      </c>
      <c r="F559" s="1">
        <v>45376</v>
      </c>
      <c r="G559" t="s">
        <v>1699</v>
      </c>
      <c r="H559">
        <v>26</v>
      </c>
      <c r="I559">
        <f>_xll.ciqfunctions.udf.CIQ(A559, "IQ_MARKETCAP", F559)</f>
        <v>166.44264000000001</v>
      </c>
      <c r="J559">
        <f>_xll.ciqfunctions.udf.CIQ(A559, "IQ_PRICE_VOL_HIST_6MTH", F559)</f>
        <v>108.25109999999999</v>
      </c>
      <c r="K559">
        <f>_xll.ciqfunctions.udf.CIQ(A559, "IQ_LASTSALEPRICE", WORKDAY(F559,-1))</f>
        <v>6.27</v>
      </c>
      <c r="L559">
        <f>_xll.ciqfunctions.udf.CIQ(A559, "IQ_LASTSALEPRICE", F559)</f>
        <v>6.4</v>
      </c>
      <c r="M559">
        <f>_xll.ciqfunctions.udf.CIQ(A559, "IQ_LASTSALEPRICE", WORKDAY(F559,5))</f>
        <v>5.04</v>
      </c>
      <c r="N559">
        <f t="shared" si="16"/>
        <v>2.0521635720796988E-2</v>
      </c>
      <c r="O559">
        <f t="shared" si="17"/>
        <v>-0.21837027256155198</v>
      </c>
      <c r="P559">
        <f>LN(_xll.ciqfunctions.udf.CIQ("XBI", "IQ_LASTSALEPRICE", WORKDAY(F559,-1))/_xll.ciqfunctions.udf.CIQ("XBI", "IQ_LASTSALEPRICE", WORKDAY(F559,1)))</f>
        <v>9.342349828237121E-3</v>
      </c>
      <c r="Q559">
        <f>LN(_xll.ciqfunctions.udf.CIQ("XBI", "IQ_LASTSALEPRICE", WORKDAY(F559,-1))/_xll.ciqfunctions.udf.CIQ("XBI", "IQ_LASTSALEPRICE", WORKDAY(F559,5)))</f>
        <v>-3.0948213165395105E-3</v>
      </c>
      <c r="R559">
        <f>_xll.ciqfunctions.udf.CIQ(A559, "IQ_SHORT_INTEREST_PERCENT", F559)</f>
        <v>5.08413</v>
      </c>
      <c r="S559">
        <f>_xll.ciqfunctions.udf.CIQ(A559, "IQ_BETA_1YR_RSQ", F559)</f>
        <v>7.4400000000000004E-3</v>
      </c>
      <c r="T559">
        <f>_xll.ciqfunctions.udf.CIQ(A559, "IQ_VALUE_TRADED", F559)</f>
        <v>0.99863999999999997</v>
      </c>
    </row>
    <row r="560" spans="1:20" x14ac:dyDescent="0.3">
      <c r="A560" t="s">
        <v>1071</v>
      </c>
      <c r="B560">
        <v>0.28999999999999998</v>
      </c>
      <c r="C560" t="s">
        <v>1700</v>
      </c>
      <c r="D560" t="s">
        <v>1701</v>
      </c>
      <c r="E560" t="s">
        <v>89</v>
      </c>
      <c r="F560" s="1">
        <v>45376</v>
      </c>
      <c r="G560" t="s">
        <v>1702</v>
      </c>
      <c r="H560">
        <v>5</v>
      </c>
      <c r="I560">
        <f>_xll.ciqfunctions.udf.CIQ(A560, "IQ_MARKETCAP", F560)</f>
        <v>63.050159999999998</v>
      </c>
      <c r="J560">
        <f>_xll.ciqfunctions.udf.CIQ(A560, "IQ_PRICE_VOL_HIST_6MTH", F560)</f>
        <v>267.43540000000002</v>
      </c>
      <c r="K560">
        <f>_xll.ciqfunctions.udf.CIQ(A560, "IQ_LASTSALEPRICE", WORKDAY(F560,-1))</f>
        <v>13.9</v>
      </c>
      <c r="L560">
        <f>_xll.ciqfunctions.udf.CIQ(A560, "IQ_LASTSALEPRICE", F560)</f>
        <v>14.51</v>
      </c>
      <c r="M560">
        <f>_xll.ciqfunctions.udf.CIQ(A560, "IQ_LASTSALEPRICE", WORKDAY(F560,5))</f>
        <v>18.489999999999998</v>
      </c>
      <c r="N560">
        <f t="shared" si="16"/>
        <v>4.2949226759450315E-2</v>
      </c>
      <c r="O560">
        <f t="shared" si="17"/>
        <v>0.28534120526238721</v>
      </c>
      <c r="P560">
        <f>LN(_xll.ciqfunctions.udf.CIQ("XBI", "IQ_LASTSALEPRICE", WORKDAY(F560,-1))/_xll.ciqfunctions.udf.CIQ("XBI", "IQ_LASTSALEPRICE", WORKDAY(F560,1)))</f>
        <v>9.342349828237121E-3</v>
      </c>
      <c r="Q560">
        <f>LN(_xll.ciqfunctions.udf.CIQ("XBI", "IQ_LASTSALEPRICE", WORKDAY(F560,-1))/_xll.ciqfunctions.udf.CIQ("XBI", "IQ_LASTSALEPRICE", WORKDAY(F560,5)))</f>
        <v>-3.0948213165395105E-3</v>
      </c>
      <c r="R560">
        <f>_xll.ciqfunctions.udf.CIQ(A560, "IQ_SHORT_INTEREST_PERCENT", F560)</f>
        <v>0.67657</v>
      </c>
      <c r="S560">
        <f>_xll.ciqfunctions.udf.CIQ(A560, "IQ_BETA_1YR_RSQ", F560)</f>
        <v>1.333E-2</v>
      </c>
      <c r="T560">
        <f>_xll.ciqfunctions.udf.CIQ(A560, "IQ_VALUE_TRADED", F560)</f>
        <v>0.88929000000000002</v>
      </c>
    </row>
    <row r="561" spans="1:20" x14ac:dyDescent="0.3">
      <c r="A561" t="s">
        <v>1703</v>
      </c>
      <c r="B561">
        <v>6.5</v>
      </c>
      <c r="C561" t="s">
        <v>1704</v>
      </c>
      <c r="D561" t="s">
        <v>1705</v>
      </c>
      <c r="E561" t="s">
        <v>17</v>
      </c>
      <c r="F561" s="1">
        <v>45376</v>
      </c>
      <c r="G561" t="s">
        <v>1706</v>
      </c>
      <c r="H561">
        <v>54</v>
      </c>
      <c r="I561">
        <f>_xll.ciqfunctions.udf.CIQ(A561, "IQ_MARKETCAP", F561)</f>
        <v>300.97433000000001</v>
      </c>
      <c r="J561">
        <f>_xll.ciqfunctions.udf.CIQ(A561, "IQ_PRICE_VOL_HIST_6MTH", F561)</f>
        <v>88.556399999999996</v>
      </c>
      <c r="K561">
        <f>_xll.ciqfunctions.udf.CIQ(A561, "IQ_LASTSALEPRICE", WORKDAY(F561,-1))</f>
        <v>6.3</v>
      </c>
      <c r="L561">
        <f>_xll.ciqfunctions.udf.CIQ(A561, "IQ_LASTSALEPRICE", F561)</f>
        <v>6.5</v>
      </c>
      <c r="M561">
        <f>_xll.ciqfunctions.udf.CIQ(A561, "IQ_LASTSALEPRICE", WORKDAY(F561,5))</f>
        <v>13.49</v>
      </c>
      <c r="N561">
        <f t="shared" si="16"/>
        <v>3.125254350410453E-2</v>
      </c>
      <c r="O561">
        <f t="shared" si="17"/>
        <v>0.76139903682217747</v>
      </c>
      <c r="P561">
        <f>LN(_xll.ciqfunctions.udf.CIQ("XBI", "IQ_LASTSALEPRICE", WORKDAY(F561,-1))/_xll.ciqfunctions.udf.CIQ("XBI", "IQ_LASTSALEPRICE", WORKDAY(F561,1)))</f>
        <v>9.342349828237121E-3</v>
      </c>
      <c r="Q561">
        <f>LN(_xll.ciqfunctions.udf.CIQ("XBI", "IQ_LASTSALEPRICE", WORKDAY(F561,-1))/_xll.ciqfunctions.udf.CIQ("XBI", "IQ_LASTSALEPRICE", WORKDAY(F561,5)))</f>
        <v>-3.0948213165395105E-3</v>
      </c>
      <c r="R561">
        <f>_xll.ciqfunctions.udf.CIQ(A561, "IQ_SHORT_INTEREST_PERCENT", F561)</f>
        <v>8.1310699999999994</v>
      </c>
      <c r="S561">
        <f>_xll.ciqfunctions.udf.CIQ(A561, "IQ_BETA_1YR_RSQ", F561)</f>
        <v>9.98E-2</v>
      </c>
      <c r="T561">
        <f>_xll.ciqfunctions.udf.CIQ(A561, "IQ_VALUE_TRADED", F561)</f>
        <v>16.683240000000001</v>
      </c>
    </row>
    <row r="562" spans="1:20" x14ac:dyDescent="0.3">
      <c r="A562" t="s">
        <v>1707</v>
      </c>
      <c r="B562">
        <v>2.16</v>
      </c>
      <c r="C562" t="s">
        <v>1708</v>
      </c>
      <c r="D562" t="s">
        <v>1576</v>
      </c>
      <c r="E562" t="s">
        <v>22</v>
      </c>
      <c r="F562" s="1">
        <v>45376</v>
      </c>
      <c r="G562" t="s">
        <v>1709</v>
      </c>
      <c r="H562">
        <v>124</v>
      </c>
      <c r="I562">
        <f>_xll.ciqfunctions.udf.CIQ(A562, "IQ_MARKETCAP", F562)</f>
        <v>47.280189999999997</v>
      </c>
      <c r="J562">
        <f>_xll.ciqfunctions.udf.CIQ(A562, "IQ_PRICE_VOL_HIST_6MTH", F562)</f>
        <v>185.57830000000001</v>
      </c>
      <c r="K562">
        <f>_xll.ciqfunctions.udf.CIQ(A562, "IQ_LASTSALEPRICE", WORKDAY(F562,-1))</f>
        <v>2.3199999999999998</v>
      </c>
      <c r="L562">
        <f>_xll.ciqfunctions.udf.CIQ(A562, "IQ_LASTSALEPRICE", F562)</f>
        <v>2.16</v>
      </c>
      <c r="M562">
        <f>_xll.ciqfunctions.udf.CIQ(A562, "IQ_LASTSALEPRICE", WORKDAY(F562,5))</f>
        <v>1.95</v>
      </c>
      <c r="N562">
        <f t="shared" si="16"/>
        <v>-7.1458963982144866E-2</v>
      </c>
      <c r="O562">
        <f t="shared" si="17"/>
        <v>-0.17373781310256312</v>
      </c>
      <c r="P562">
        <f>LN(_xll.ciqfunctions.udf.CIQ("XBI", "IQ_LASTSALEPRICE", WORKDAY(F562,-1))/_xll.ciqfunctions.udf.CIQ("XBI", "IQ_LASTSALEPRICE", WORKDAY(F562,1)))</f>
        <v>9.342349828237121E-3</v>
      </c>
      <c r="Q562">
        <f>LN(_xll.ciqfunctions.udf.CIQ("XBI", "IQ_LASTSALEPRICE", WORKDAY(F562,-1))/_xll.ciqfunctions.udf.CIQ("XBI", "IQ_LASTSALEPRICE", WORKDAY(F562,5)))</f>
        <v>-3.0948213165395105E-3</v>
      </c>
      <c r="R562">
        <f>_xll.ciqfunctions.udf.CIQ(A562, "IQ_SHORT_INTEREST_PERCENT", F562)</f>
        <v>1.53495</v>
      </c>
      <c r="S562">
        <f>_xll.ciqfunctions.udf.CIQ(A562, "IQ_BETA_1YR_RSQ", F562)</f>
        <v>1.307E-2</v>
      </c>
      <c r="T562">
        <f>_xll.ciqfunctions.udf.CIQ(A562, "IQ_VALUE_TRADED", F562)</f>
        <v>3.2785000000000002</v>
      </c>
    </row>
    <row r="563" spans="1:20" x14ac:dyDescent="0.3">
      <c r="A563" t="s">
        <v>1710</v>
      </c>
      <c r="B563">
        <v>5.91</v>
      </c>
      <c r="C563" t="s">
        <v>1711</v>
      </c>
      <c r="D563" t="s">
        <v>1712</v>
      </c>
      <c r="E563" t="s">
        <v>160</v>
      </c>
      <c r="F563" s="1">
        <v>45376</v>
      </c>
      <c r="G563" t="s">
        <v>1713</v>
      </c>
      <c r="H563">
        <v>314</v>
      </c>
      <c r="I563">
        <f>_xll.ciqfunctions.udf.CIQ(A563, "IQ_MARKETCAP", F563)</f>
        <v>1823.55549</v>
      </c>
      <c r="J563">
        <f>_xll.ciqfunctions.udf.CIQ(A563, "IQ_PRICE_VOL_HIST_6MTH", F563)</f>
        <v>56.470399999999998</v>
      </c>
      <c r="K563">
        <f>_xll.ciqfunctions.udf.CIQ(A563, "IQ_LASTSALEPRICE", WORKDAY(F563,-1))</f>
        <v>6.07</v>
      </c>
      <c r="L563">
        <f>_xll.ciqfunctions.udf.CIQ(A563, "IQ_LASTSALEPRICE", F563)</f>
        <v>5.91</v>
      </c>
      <c r="M563">
        <f>_xll.ciqfunctions.udf.CIQ(A563, "IQ_LASTSALEPRICE", WORKDAY(F563,5))</f>
        <v>6.05</v>
      </c>
      <c r="N563">
        <f t="shared" si="16"/>
        <v>-2.6712773653400058E-2</v>
      </c>
      <c r="O563">
        <f t="shared" si="17"/>
        <v>-3.3003330286568541E-3</v>
      </c>
      <c r="P563">
        <f>LN(_xll.ciqfunctions.udf.CIQ("XBI", "IQ_LASTSALEPRICE", WORKDAY(F563,-1))/_xll.ciqfunctions.udf.CIQ("XBI", "IQ_LASTSALEPRICE", WORKDAY(F563,1)))</f>
        <v>9.342349828237121E-3</v>
      </c>
      <c r="Q563">
        <f>LN(_xll.ciqfunctions.udf.CIQ("XBI", "IQ_LASTSALEPRICE", WORKDAY(F563,-1))/_xll.ciqfunctions.udf.CIQ("XBI", "IQ_LASTSALEPRICE", WORKDAY(F563,5)))</f>
        <v>-3.0948213165395105E-3</v>
      </c>
      <c r="R563">
        <f>_xll.ciqfunctions.udf.CIQ(A563, "IQ_SHORT_INTEREST_PERCENT", F563)</f>
        <v>0.59165999999999996</v>
      </c>
      <c r="S563">
        <f>_xll.ciqfunctions.udf.CIQ(A563, "IQ_BETA_1YR_RSQ", F563)</f>
        <v>2.4340000000000001E-2</v>
      </c>
      <c r="T563">
        <f>_xll.ciqfunctions.udf.CIQ(A563, "IQ_VALUE_TRADED", F563)</f>
        <v>5.2556200000000004</v>
      </c>
    </row>
    <row r="564" spans="1:20" x14ac:dyDescent="0.3">
      <c r="A564" t="s">
        <v>385</v>
      </c>
      <c r="B564">
        <v>961.09</v>
      </c>
      <c r="C564" t="s">
        <v>1714</v>
      </c>
      <c r="D564" t="s">
        <v>1715</v>
      </c>
      <c r="E564" t="s">
        <v>281</v>
      </c>
      <c r="F564" s="1">
        <v>45376</v>
      </c>
      <c r="G564" t="s">
        <v>1716</v>
      </c>
      <c r="H564">
        <v>105</v>
      </c>
      <c r="I564">
        <f>_xll.ciqfunctions.udf.CIQ(A564, "IQ_MARKETCAP", F564)</f>
        <v>103280.55362999999</v>
      </c>
      <c r="J564">
        <f>_xll.ciqfunctions.udf.CIQ(A564, "IQ_PRICE_VOL_HIST_6MTH", F564)</f>
        <v>16.9925</v>
      </c>
      <c r="K564">
        <f>_xll.ciqfunctions.udf.CIQ(A564, "IQ_LASTSALEPRICE", WORKDAY(F564,-1))</f>
        <v>967.24</v>
      </c>
      <c r="L564">
        <f>_xll.ciqfunctions.udf.CIQ(A564, "IQ_LASTSALEPRICE", F564)</f>
        <v>961.09</v>
      </c>
      <c r="M564">
        <f>_xll.ciqfunctions.udf.CIQ(A564, "IQ_LASTSALEPRICE", WORKDAY(F564,5))</f>
        <v>969.31</v>
      </c>
      <c r="N564">
        <f t="shared" si="16"/>
        <v>-6.3785979078506607E-3</v>
      </c>
      <c r="O564">
        <f t="shared" si="17"/>
        <v>2.1378232303577572E-3</v>
      </c>
      <c r="P564">
        <f>LN(_xll.ciqfunctions.udf.CIQ("XBI", "IQ_LASTSALEPRICE", WORKDAY(F564,-1))/_xll.ciqfunctions.udf.CIQ("XBI", "IQ_LASTSALEPRICE", WORKDAY(F564,1)))</f>
        <v>9.342349828237121E-3</v>
      </c>
      <c r="Q564">
        <f>LN(_xll.ciqfunctions.udf.CIQ("XBI", "IQ_LASTSALEPRICE", WORKDAY(F564,-1))/_xll.ciqfunctions.udf.CIQ("XBI", "IQ_LASTSALEPRICE", WORKDAY(F564,5)))</f>
        <v>-3.0948213165395105E-3</v>
      </c>
      <c r="R564">
        <f>_xll.ciqfunctions.udf.CIQ(A564, "IQ_SHORT_INTEREST_PERCENT", F564)</f>
        <v>1.26284</v>
      </c>
      <c r="S564">
        <f>_xll.ciqfunctions.udf.CIQ(A564, "IQ_BETA_1YR_RSQ", F564)</f>
        <v>9.9360000000000004E-2</v>
      </c>
      <c r="T564">
        <f>_xll.ciqfunctions.udf.CIQ(A564, "IQ_VALUE_TRADED", F564)</f>
        <v>309.74777</v>
      </c>
    </row>
    <row r="565" spans="1:20" x14ac:dyDescent="0.3">
      <c r="A565" t="s">
        <v>429</v>
      </c>
      <c r="B565">
        <v>16.25</v>
      </c>
      <c r="C565" t="s">
        <v>1714</v>
      </c>
      <c r="D565" t="s">
        <v>1715</v>
      </c>
      <c r="E565" t="s">
        <v>281</v>
      </c>
      <c r="F565" s="1">
        <v>45376</v>
      </c>
      <c r="G565" t="s">
        <v>1716</v>
      </c>
      <c r="H565">
        <v>109</v>
      </c>
      <c r="I565">
        <f>_xll.ciqfunctions.udf.CIQ(A565, "IQ_MARKETCAP", F565)</f>
        <v>1604.15975</v>
      </c>
      <c r="J565">
        <f>_xll.ciqfunctions.udf.CIQ(A565, "IQ_PRICE_VOL_HIST_6MTH", F565)</f>
        <v>58.755099999999999</v>
      </c>
      <c r="K565">
        <f>_xll.ciqfunctions.udf.CIQ(A565, "IQ_LASTSALEPRICE", WORKDAY(F565,-1))</f>
        <v>16.18</v>
      </c>
      <c r="L565">
        <f>_xll.ciqfunctions.udf.CIQ(A565, "IQ_LASTSALEPRICE", F565)</f>
        <v>16.25</v>
      </c>
      <c r="M565">
        <f>_xll.ciqfunctions.udf.CIQ(A565, "IQ_LASTSALEPRICE", WORKDAY(F565,5))</f>
        <v>16.72</v>
      </c>
      <c r="N565">
        <f t="shared" si="16"/>
        <v>4.3169971454009182E-3</v>
      </c>
      <c r="O565">
        <f t="shared" si="17"/>
        <v>3.2829696026209901E-2</v>
      </c>
      <c r="P565">
        <f>LN(_xll.ciqfunctions.udf.CIQ("XBI", "IQ_LASTSALEPRICE", WORKDAY(F565,-1))/_xll.ciqfunctions.udf.CIQ("XBI", "IQ_LASTSALEPRICE", WORKDAY(F565,1)))</f>
        <v>9.342349828237121E-3</v>
      </c>
      <c r="Q565">
        <f>LN(_xll.ciqfunctions.udf.CIQ("XBI", "IQ_LASTSALEPRICE", WORKDAY(F565,-1))/_xll.ciqfunctions.udf.CIQ("XBI", "IQ_LASTSALEPRICE", WORKDAY(F565,5)))</f>
        <v>-3.0948213165395105E-3</v>
      </c>
      <c r="R565">
        <f>_xll.ciqfunctions.udf.CIQ(A565, "IQ_SHORT_INTEREST_PERCENT", F565)</f>
        <v>4.1167100000000003</v>
      </c>
      <c r="S565">
        <f>_xll.ciqfunctions.udf.CIQ(A565, "IQ_BETA_1YR_RSQ", F565)</f>
        <v>0.10484</v>
      </c>
      <c r="T565">
        <f>_xll.ciqfunctions.udf.CIQ(A565, "IQ_VALUE_TRADED", F565)</f>
        <v>10.308009999999999</v>
      </c>
    </row>
    <row r="566" spans="1:20" x14ac:dyDescent="0.3">
      <c r="A566" t="s">
        <v>1717</v>
      </c>
      <c r="B566">
        <v>62.18</v>
      </c>
      <c r="C566" t="s">
        <v>1718</v>
      </c>
      <c r="D566" t="s">
        <v>1719</v>
      </c>
      <c r="E566" t="s">
        <v>76</v>
      </c>
      <c r="F566" s="1">
        <v>45377</v>
      </c>
      <c r="G566" t="s">
        <v>1720</v>
      </c>
      <c r="H566">
        <v>21</v>
      </c>
      <c r="I566">
        <f>_xll.ciqfunctions.udf.CIQ(A566, "IQ_MARKETCAP", F566)</f>
        <v>823.16053999999997</v>
      </c>
      <c r="J566">
        <f>_xll.ciqfunctions.udf.CIQ(A566, "IQ_PRICE_VOL_HIST_6MTH", F566)</f>
        <v>107.32769999999999</v>
      </c>
      <c r="K566">
        <f>_xll.ciqfunctions.udf.CIQ(A566, "IQ_LASTSALEPRICE", WORKDAY(F566,-1))</f>
        <v>50.5</v>
      </c>
      <c r="L566">
        <f>_xll.ciqfunctions.udf.CIQ(A566, "IQ_LASTSALEPRICE", F566)</f>
        <v>62.18</v>
      </c>
      <c r="M566">
        <f>_xll.ciqfunctions.udf.CIQ(A566, "IQ_LASTSALEPRICE", WORKDAY(F566,5))</f>
        <v>55.57</v>
      </c>
      <c r="N566">
        <f t="shared" si="16"/>
        <v>0.20806006834929361</v>
      </c>
      <c r="O566">
        <f t="shared" si="17"/>
        <v>9.5670151010515819E-2</v>
      </c>
      <c r="P566">
        <f>LN(_xll.ciqfunctions.udf.CIQ("XBI", "IQ_LASTSALEPRICE", WORKDAY(F566,-1))/_xll.ciqfunctions.udf.CIQ("XBI", "IQ_LASTSALEPRICE", WORKDAY(F566,1)))</f>
        <v>-2.3884278543800746E-2</v>
      </c>
      <c r="Q566">
        <f>LN(_xll.ciqfunctions.udf.CIQ("XBI", "IQ_LASTSALEPRICE", WORKDAY(F566,-1))/_xll.ciqfunctions.udf.CIQ("XBI", "IQ_LASTSALEPRICE", WORKDAY(F566,5)))</f>
        <v>2.1707969959271795E-2</v>
      </c>
      <c r="R566">
        <f>_xll.ciqfunctions.udf.CIQ(A566, "IQ_SHORT_INTEREST_PERCENT", F566)</f>
        <v>3.09213</v>
      </c>
      <c r="S566">
        <f>_xll.ciqfunctions.udf.CIQ(A566, "IQ_BETA_1YR_RSQ", F566)</f>
        <v>7.45E-3</v>
      </c>
      <c r="T566">
        <f>_xll.ciqfunctions.udf.CIQ(A566, "IQ_VALUE_TRADED", F566)</f>
        <v>51.356200000000001</v>
      </c>
    </row>
    <row r="567" spans="1:20" x14ac:dyDescent="0.3">
      <c r="A567" t="s">
        <v>1178</v>
      </c>
      <c r="B567">
        <v>1.06</v>
      </c>
      <c r="C567" t="s">
        <v>1179</v>
      </c>
      <c r="D567" t="s">
        <v>1180</v>
      </c>
      <c r="E567" t="s">
        <v>17</v>
      </c>
      <c r="F567" s="1">
        <v>45377</v>
      </c>
      <c r="G567" t="s">
        <v>1721</v>
      </c>
      <c r="H567">
        <v>105</v>
      </c>
      <c r="I567">
        <f>_xll.ciqfunctions.udf.CIQ(A567, "IQ_MARKETCAP", F567)</f>
        <v>58.454909999999998</v>
      </c>
      <c r="J567">
        <f>_xll.ciqfunctions.udf.CIQ(A567, "IQ_PRICE_VOL_HIST_6MTH", F567)</f>
        <v>125.4697</v>
      </c>
      <c r="K567">
        <f>_xll.ciqfunctions.udf.CIQ(A567, "IQ_LASTSALEPRICE", WORKDAY(F567,-1))</f>
        <v>1.04</v>
      </c>
      <c r="L567">
        <f>_xll.ciqfunctions.udf.CIQ(A567, "IQ_LASTSALEPRICE", F567)</f>
        <v>1.06</v>
      </c>
      <c r="M567">
        <f>_xll.ciqfunctions.udf.CIQ(A567, "IQ_LASTSALEPRICE", WORKDAY(F567,5))</f>
        <v>1.18</v>
      </c>
      <c r="N567">
        <f t="shared" si="16"/>
        <v>1.9048194970694411E-2</v>
      </c>
      <c r="O567">
        <f t="shared" si="17"/>
        <v>0.12629372532429206</v>
      </c>
      <c r="P567">
        <f>LN(_xll.ciqfunctions.udf.CIQ("XBI", "IQ_LASTSALEPRICE", WORKDAY(F567,-1))/_xll.ciqfunctions.udf.CIQ("XBI", "IQ_LASTSALEPRICE", WORKDAY(F567,1)))</f>
        <v>-2.3884278543800746E-2</v>
      </c>
      <c r="Q567">
        <f>LN(_xll.ciqfunctions.udf.CIQ("XBI", "IQ_LASTSALEPRICE", WORKDAY(F567,-1))/_xll.ciqfunctions.udf.CIQ("XBI", "IQ_LASTSALEPRICE", WORKDAY(F567,5)))</f>
        <v>2.1707969959271795E-2</v>
      </c>
      <c r="R567">
        <f>_xll.ciqfunctions.udf.CIQ(A567, "IQ_SHORT_INTEREST_PERCENT", F567)</f>
        <v>9.3931100000000001</v>
      </c>
      <c r="S567">
        <f>_xll.ciqfunctions.udf.CIQ(A567, "IQ_BETA_1YR_RSQ", F567)</f>
        <v>8.9160000000000003E-2</v>
      </c>
      <c r="T567">
        <f>_xll.ciqfunctions.udf.CIQ(A567, "IQ_VALUE_TRADED", F567)</f>
        <v>4.4373199999999997</v>
      </c>
    </row>
    <row r="568" spans="1:20" x14ac:dyDescent="0.3">
      <c r="A568" t="s">
        <v>1722</v>
      </c>
      <c r="B568" t="s">
        <v>43</v>
      </c>
      <c r="C568" t="s">
        <v>1723</v>
      </c>
      <c r="D568" t="s">
        <v>1724</v>
      </c>
      <c r="E568" t="s">
        <v>97</v>
      </c>
      <c r="F568" s="1">
        <v>45377</v>
      </c>
      <c r="G568" t="s">
        <v>1725</v>
      </c>
      <c r="H568">
        <v>18</v>
      </c>
      <c r="I568">
        <f>_xll.ciqfunctions.udf.CIQ(A568, "IQ_MARKETCAP", F568)</f>
        <v>0</v>
      </c>
      <c r="J568">
        <f>_xll.ciqfunctions.udf.CIQ(A568, "IQ_PRICE_VOL_HIST_6MTH", F568)</f>
        <v>0</v>
      </c>
      <c r="K568">
        <f>_xll.ciqfunctions.udf.CIQ(A568, "IQ_LASTSALEPRICE", WORKDAY(F568,-1))</f>
        <v>0</v>
      </c>
      <c r="L568">
        <f>_xll.ciqfunctions.udf.CIQ(A568, "IQ_LASTSALEPRICE", F568)</f>
        <v>0</v>
      </c>
      <c r="M568">
        <f>_xll.ciqfunctions.udf.CIQ(A568, "IQ_LASTSALEPRICE", WORKDAY(F568,5))</f>
        <v>0</v>
      </c>
      <c r="N568" t="e">
        <f t="shared" si="16"/>
        <v>#DIV/0!</v>
      </c>
      <c r="O568" t="e">
        <f t="shared" si="17"/>
        <v>#DIV/0!</v>
      </c>
      <c r="P568">
        <f>LN(_xll.ciqfunctions.udf.CIQ("XBI", "IQ_LASTSALEPRICE", WORKDAY(F568,-1))/_xll.ciqfunctions.udf.CIQ("XBI", "IQ_LASTSALEPRICE", WORKDAY(F568,1)))</f>
        <v>-2.3884278543800746E-2</v>
      </c>
      <c r="Q568">
        <f>LN(_xll.ciqfunctions.udf.CIQ("XBI", "IQ_LASTSALEPRICE", WORKDAY(F568,-1))/_xll.ciqfunctions.udf.CIQ("XBI", "IQ_LASTSALEPRICE", WORKDAY(F568,5)))</f>
        <v>2.1707969959271795E-2</v>
      </c>
      <c r="R568">
        <f>_xll.ciqfunctions.udf.CIQ(A568, "IQ_SHORT_INTEREST_PERCENT", F568)</f>
        <v>0</v>
      </c>
      <c r="S568">
        <f>_xll.ciqfunctions.udf.CIQ(A568, "IQ_BETA_1YR_RSQ", F568)</f>
        <v>0</v>
      </c>
      <c r="T568">
        <f>_xll.ciqfunctions.udf.CIQ(A568, "IQ_VALUE_TRADED", F568)</f>
        <v>0</v>
      </c>
    </row>
    <row r="569" spans="1:20" x14ac:dyDescent="0.3">
      <c r="A569" t="s">
        <v>1088</v>
      </c>
      <c r="B569">
        <v>80.83</v>
      </c>
      <c r="C569" t="s">
        <v>1726</v>
      </c>
      <c r="D569" t="s">
        <v>1727</v>
      </c>
      <c r="E569" t="s">
        <v>22</v>
      </c>
      <c r="F569" s="1">
        <v>45377</v>
      </c>
      <c r="G569" t="s">
        <v>1728</v>
      </c>
      <c r="H569">
        <v>113</v>
      </c>
      <c r="I569">
        <f>_xll.ciqfunctions.udf.CIQ(A569, "IQ_MARKETCAP", F569)</f>
        <v>8839.26908</v>
      </c>
      <c r="J569">
        <f>_xll.ciqfunctions.udf.CIQ(A569, "IQ_PRICE_VOL_HIST_6MTH", F569)</f>
        <v>144.54140000000001</v>
      </c>
      <c r="K569">
        <f>_xll.ciqfunctions.udf.CIQ(A569, "IQ_LASTSALEPRICE", WORKDAY(F569,-1))</f>
        <v>69.19</v>
      </c>
      <c r="L569">
        <f>_xll.ciqfunctions.udf.CIQ(A569, "IQ_LASTSALEPRICE", F569)</f>
        <v>80.83</v>
      </c>
      <c r="M569">
        <f>_xll.ciqfunctions.udf.CIQ(A569, "IQ_LASTSALEPRICE", WORKDAY(F569,5))</f>
        <v>77.349999999999994</v>
      </c>
      <c r="N569">
        <f t="shared" si="16"/>
        <v>0.15549184023503335</v>
      </c>
      <c r="O569">
        <f t="shared" si="17"/>
        <v>0.1114842335083553</v>
      </c>
      <c r="P569">
        <f>LN(_xll.ciqfunctions.udf.CIQ("XBI", "IQ_LASTSALEPRICE", WORKDAY(F569,-1))/_xll.ciqfunctions.udf.CIQ("XBI", "IQ_LASTSALEPRICE", WORKDAY(F569,1)))</f>
        <v>-2.3884278543800746E-2</v>
      </c>
      <c r="Q569">
        <f>LN(_xll.ciqfunctions.udf.CIQ("XBI", "IQ_LASTSALEPRICE", WORKDAY(F569,-1))/_xll.ciqfunctions.udf.CIQ("XBI", "IQ_LASTSALEPRICE", WORKDAY(F569,5)))</f>
        <v>2.1707969959271795E-2</v>
      </c>
      <c r="R569">
        <f>_xll.ciqfunctions.udf.CIQ(A569, "IQ_SHORT_INTEREST_PERCENT", F569)</f>
        <v>10.188599999999999</v>
      </c>
      <c r="S569">
        <f>_xll.ciqfunctions.udf.CIQ(A569, "IQ_BETA_1YR_RSQ", F569)</f>
        <v>8.294E-2</v>
      </c>
      <c r="T569">
        <f>_xll.ciqfunctions.udf.CIQ(A569, "IQ_VALUE_TRADED", F569)</f>
        <v>1581.4686200000001</v>
      </c>
    </row>
    <row r="570" spans="1:20" x14ac:dyDescent="0.3">
      <c r="A570" t="s">
        <v>1566</v>
      </c>
      <c r="B570">
        <v>1.74</v>
      </c>
      <c r="C570" t="s">
        <v>1729</v>
      </c>
      <c r="D570" t="s">
        <v>1730</v>
      </c>
      <c r="E570" t="s">
        <v>160</v>
      </c>
      <c r="F570" s="1">
        <v>45377</v>
      </c>
      <c r="G570" t="s">
        <v>1731</v>
      </c>
      <c r="H570">
        <v>191</v>
      </c>
      <c r="I570">
        <f>_xll.ciqfunctions.udf.CIQ(A570, "IQ_MARKETCAP", F570)</f>
        <v>315.43194</v>
      </c>
      <c r="J570">
        <f>_xll.ciqfunctions.udf.CIQ(A570, "IQ_PRICE_VOL_HIST_6MTH", F570)</f>
        <v>84.709500000000006</v>
      </c>
      <c r="K570">
        <f>_xll.ciqfunctions.udf.CIQ(A570, "IQ_LASTSALEPRICE", WORKDAY(F570,-1))</f>
        <v>1.75</v>
      </c>
      <c r="L570">
        <f>_xll.ciqfunctions.udf.CIQ(A570, "IQ_LASTSALEPRICE", F570)</f>
        <v>1.74</v>
      </c>
      <c r="M570">
        <f>_xll.ciqfunctions.udf.CIQ(A570, "IQ_LASTSALEPRICE", WORKDAY(F570,5))</f>
        <v>1.76</v>
      </c>
      <c r="N570">
        <f t="shared" si="16"/>
        <v>-5.7306747089849834E-3</v>
      </c>
      <c r="O570">
        <f t="shared" si="17"/>
        <v>5.6980211146377959E-3</v>
      </c>
      <c r="P570">
        <f>LN(_xll.ciqfunctions.udf.CIQ("XBI", "IQ_LASTSALEPRICE", WORKDAY(F570,-1))/_xll.ciqfunctions.udf.CIQ("XBI", "IQ_LASTSALEPRICE", WORKDAY(F570,1)))</f>
        <v>-2.3884278543800746E-2</v>
      </c>
      <c r="Q570">
        <f>LN(_xll.ciqfunctions.udf.CIQ("XBI", "IQ_LASTSALEPRICE", WORKDAY(F570,-1))/_xll.ciqfunctions.udf.CIQ("XBI", "IQ_LASTSALEPRICE", WORKDAY(F570,5)))</f>
        <v>2.1707969959271795E-2</v>
      </c>
      <c r="R570">
        <f>_xll.ciqfunctions.udf.CIQ(A570, "IQ_SHORT_INTEREST_PERCENT", F570)</f>
        <v>2.7954400000000001</v>
      </c>
      <c r="S570">
        <f>_xll.ciqfunctions.udf.CIQ(A570, "IQ_BETA_1YR_RSQ", F570)</f>
        <v>0.35106999999999999</v>
      </c>
      <c r="T570">
        <f>_xll.ciqfunctions.udf.CIQ(A570, "IQ_VALUE_TRADED", F570)</f>
        <v>2.8993899999999999</v>
      </c>
    </row>
    <row r="571" spans="1:20" x14ac:dyDescent="0.3">
      <c r="A571" t="s">
        <v>1732</v>
      </c>
      <c r="B571" t="s">
        <v>43</v>
      </c>
      <c r="C571" t="s">
        <v>1733</v>
      </c>
      <c r="D571" t="s">
        <v>1734</v>
      </c>
      <c r="E571" t="s">
        <v>22</v>
      </c>
      <c r="F571" s="1">
        <v>45377</v>
      </c>
      <c r="G571" t="s">
        <v>1735</v>
      </c>
      <c r="H571">
        <v>35</v>
      </c>
      <c r="I571">
        <f>_xll.ciqfunctions.udf.CIQ(A571, "IQ_MARKETCAP", F571)</f>
        <v>25.718630000000001</v>
      </c>
      <c r="J571">
        <f>_xll.ciqfunctions.udf.CIQ(A571, "IQ_PRICE_VOL_HIST_6MTH", F571)</f>
        <v>59.607399999999998</v>
      </c>
      <c r="K571">
        <f>_xll.ciqfunctions.udf.CIQ(A571, "IQ_LASTSALEPRICE", WORKDAY(F571,-1))</f>
        <v>3.8719999999999999</v>
      </c>
      <c r="L571">
        <f>_xll.ciqfunctions.udf.CIQ(A571, "IQ_LASTSALEPRICE", F571)</f>
        <v>3.86</v>
      </c>
      <c r="M571">
        <f>_xll.ciqfunctions.udf.CIQ(A571, "IQ_LASTSALEPRICE", WORKDAY(F571,5))</f>
        <v>4</v>
      </c>
      <c r="N571">
        <f t="shared" si="16"/>
        <v>-3.1039859375911073E-3</v>
      </c>
      <c r="O571">
        <f t="shared" si="17"/>
        <v>3.2523191705560145E-2</v>
      </c>
      <c r="P571">
        <f>LN(_xll.ciqfunctions.udf.CIQ("XBI", "IQ_LASTSALEPRICE", WORKDAY(F571,-1))/_xll.ciqfunctions.udf.CIQ("XBI", "IQ_LASTSALEPRICE", WORKDAY(F571,1)))</f>
        <v>-2.3884278543800746E-2</v>
      </c>
      <c r="Q571">
        <f>LN(_xll.ciqfunctions.udf.CIQ("XBI", "IQ_LASTSALEPRICE", WORKDAY(F571,-1))/_xll.ciqfunctions.udf.CIQ("XBI", "IQ_LASTSALEPRICE", WORKDAY(F571,5)))</f>
        <v>2.1707969959271795E-2</v>
      </c>
      <c r="R571">
        <f>_xll.ciqfunctions.udf.CIQ(A571, "IQ_SHORT_INTEREST_PERCENT", F571)</f>
        <v>0.13652</v>
      </c>
      <c r="S571">
        <f>_xll.ciqfunctions.udf.CIQ(A571, "IQ_BETA_1YR_RSQ", F571)</f>
        <v>3.5060000000000001E-2</v>
      </c>
      <c r="T571">
        <f>_xll.ciqfunctions.udf.CIQ(A571, "IQ_VALUE_TRADED", F571)</f>
        <v>9.8339999999999997E-2</v>
      </c>
    </row>
    <row r="572" spans="1:20" x14ac:dyDescent="0.3">
      <c r="A572" t="s">
        <v>1736</v>
      </c>
      <c r="B572">
        <v>3.86</v>
      </c>
      <c r="C572" t="s">
        <v>1733</v>
      </c>
      <c r="D572" t="s">
        <v>1734</v>
      </c>
      <c r="E572" t="s">
        <v>22</v>
      </c>
      <c r="F572" s="1">
        <v>45377</v>
      </c>
      <c r="G572" t="s">
        <v>1735</v>
      </c>
      <c r="H572">
        <v>6</v>
      </c>
      <c r="I572">
        <f>_xll.ciqfunctions.udf.CIQ(A572, "IQ_MARKETCAP", F572)</f>
        <v>25.718630000000001</v>
      </c>
      <c r="J572">
        <f>_xll.ciqfunctions.udf.CIQ(A572, "IQ_PRICE_VOL_HIST_6MTH", F572)</f>
        <v>0</v>
      </c>
      <c r="K572">
        <f>_xll.ciqfunctions.udf.CIQ(A572, "IQ_LASTSALEPRICE", WORKDAY(F572,-1))</f>
        <v>0</v>
      </c>
      <c r="L572">
        <f>_xll.ciqfunctions.udf.CIQ(A572, "IQ_LASTSALEPRICE", F572)</f>
        <v>0</v>
      </c>
      <c r="M572">
        <f>_xll.ciqfunctions.udf.CIQ(A572, "IQ_LASTSALEPRICE", WORKDAY(F572,5))</f>
        <v>0</v>
      </c>
      <c r="N572" t="e">
        <f t="shared" si="16"/>
        <v>#DIV/0!</v>
      </c>
      <c r="O572" t="e">
        <f t="shared" si="17"/>
        <v>#DIV/0!</v>
      </c>
      <c r="P572">
        <f>LN(_xll.ciqfunctions.udf.CIQ("XBI", "IQ_LASTSALEPRICE", WORKDAY(F572,-1))/_xll.ciqfunctions.udf.CIQ("XBI", "IQ_LASTSALEPRICE", WORKDAY(F572,1)))</f>
        <v>-2.3884278543800746E-2</v>
      </c>
      <c r="Q572">
        <f>LN(_xll.ciqfunctions.udf.CIQ("XBI", "IQ_LASTSALEPRICE", WORKDAY(F572,-1))/_xll.ciqfunctions.udf.CIQ("XBI", "IQ_LASTSALEPRICE", WORKDAY(F572,5)))</f>
        <v>2.1707969959271795E-2</v>
      </c>
      <c r="R572">
        <f>_xll.ciqfunctions.udf.CIQ(A572, "IQ_SHORT_INTEREST_PERCENT", F572)</f>
        <v>0</v>
      </c>
      <c r="S572">
        <f>_xll.ciqfunctions.udf.CIQ(A572, "IQ_BETA_1YR_RSQ", F572)</f>
        <v>0</v>
      </c>
      <c r="T572">
        <f>_xll.ciqfunctions.udf.CIQ(A572, "IQ_VALUE_TRADED", F572)</f>
        <v>0</v>
      </c>
    </row>
    <row r="573" spans="1:20" x14ac:dyDescent="0.3">
      <c r="A573" t="s">
        <v>1703</v>
      </c>
      <c r="B573">
        <v>10.29</v>
      </c>
      <c r="C573" t="s">
        <v>1737</v>
      </c>
      <c r="D573" t="s">
        <v>1738</v>
      </c>
      <c r="E573" t="s">
        <v>17</v>
      </c>
      <c r="F573" s="1">
        <v>45377</v>
      </c>
      <c r="G573" t="s">
        <v>1739</v>
      </c>
      <c r="H573">
        <v>54</v>
      </c>
      <c r="I573">
        <f>_xll.ciqfunctions.udf.CIQ(A573, "IQ_MARKETCAP", F573)</f>
        <v>476.46552000000003</v>
      </c>
      <c r="J573">
        <f>_xll.ciqfunctions.udf.CIQ(A573, "IQ_PRICE_VOL_HIST_6MTH", F573)</f>
        <v>109.48439999999999</v>
      </c>
      <c r="K573">
        <f>_xll.ciqfunctions.udf.CIQ(A573, "IQ_LASTSALEPRICE", WORKDAY(F573,-1))</f>
        <v>6.5</v>
      </c>
      <c r="L573">
        <f>_xll.ciqfunctions.udf.CIQ(A573, "IQ_LASTSALEPRICE", F573)</f>
        <v>10.29</v>
      </c>
      <c r="M573">
        <f>_xll.ciqfunctions.udf.CIQ(A573, "IQ_LASTSALEPRICE", WORKDAY(F573,5))</f>
        <v>13.08</v>
      </c>
      <c r="N573">
        <f t="shared" si="16"/>
        <v>0.45937037294436678</v>
      </c>
      <c r="O573">
        <f t="shared" si="17"/>
        <v>0.69928216912746122</v>
      </c>
      <c r="P573">
        <f>LN(_xll.ciqfunctions.udf.CIQ("XBI", "IQ_LASTSALEPRICE", WORKDAY(F573,-1))/_xll.ciqfunctions.udf.CIQ("XBI", "IQ_LASTSALEPRICE", WORKDAY(F573,1)))</f>
        <v>-2.3884278543800746E-2</v>
      </c>
      <c r="Q573">
        <f>LN(_xll.ciqfunctions.udf.CIQ("XBI", "IQ_LASTSALEPRICE", WORKDAY(F573,-1))/_xll.ciqfunctions.udf.CIQ("XBI", "IQ_LASTSALEPRICE", WORKDAY(F573,5)))</f>
        <v>2.1707969959271795E-2</v>
      </c>
      <c r="R573">
        <f>_xll.ciqfunctions.udf.CIQ(A573, "IQ_SHORT_INTEREST_PERCENT", F573)</f>
        <v>7.6746100000000004</v>
      </c>
      <c r="S573">
        <f>_xll.ciqfunctions.udf.CIQ(A573, "IQ_BETA_1YR_RSQ", F573)</f>
        <v>9.98E-2</v>
      </c>
      <c r="T573">
        <f>_xll.ciqfunctions.udf.CIQ(A573, "IQ_VALUE_TRADED", F573)</f>
        <v>200.33613</v>
      </c>
    </row>
    <row r="574" spans="1:20" x14ac:dyDescent="0.3">
      <c r="A574" t="s">
        <v>1025</v>
      </c>
      <c r="B574">
        <v>8.1199999999999992</v>
      </c>
      <c r="C574" t="s">
        <v>1740</v>
      </c>
      <c r="D574" t="s">
        <v>1741</v>
      </c>
      <c r="E574" t="s">
        <v>22</v>
      </c>
      <c r="F574" s="1">
        <v>45377</v>
      </c>
      <c r="G574" t="s">
        <v>1742</v>
      </c>
      <c r="H574">
        <v>31</v>
      </c>
      <c r="I574">
        <f>_xll.ciqfunctions.udf.CIQ(A574, "IQ_MARKETCAP", F574)</f>
        <v>225.44557</v>
      </c>
      <c r="J574">
        <f>_xll.ciqfunctions.udf.CIQ(A574, "IQ_PRICE_VOL_HIST_6MTH", F574)</f>
        <v>85.868499999999997</v>
      </c>
      <c r="K574">
        <f>_xll.ciqfunctions.udf.CIQ(A574, "IQ_LASTSALEPRICE", WORKDAY(F574,-1))</f>
        <v>8.67</v>
      </c>
      <c r="L574">
        <f>_xll.ciqfunctions.udf.CIQ(A574, "IQ_LASTSALEPRICE", F574)</f>
        <v>8.1199999999999992</v>
      </c>
      <c r="M574">
        <f>_xll.ciqfunctions.udf.CIQ(A574, "IQ_LASTSALEPRICE", WORKDAY(F574,5))</f>
        <v>8.6</v>
      </c>
      <c r="N574">
        <f t="shared" si="16"/>
        <v>-6.5538636618864027E-2</v>
      </c>
      <c r="O574">
        <f t="shared" si="17"/>
        <v>-8.1065875329884851E-3</v>
      </c>
      <c r="P574">
        <f>LN(_xll.ciqfunctions.udf.CIQ("XBI", "IQ_LASTSALEPRICE", WORKDAY(F574,-1))/_xll.ciqfunctions.udf.CIQ("XBI", "IQ_LASTSALEPRICE", WORKDAY(F574,1)))</f>
        <v>-2.3884278543800746E-2</v>
      </c>
      <c r="Q574">
        <f>LN(_xll.ciqfunctions.udf.CIQ("XBI", "IQ_LASTSALEPRICE", WORKDAY(F574,-1))/_xll.ciqfunctions.udf.CIQ("XBI", "IQ_LASTSALEPRICE", WORKDAY(F574,5)))</f>
        <v>2.1707969959271795E-2</v>
      </c>
      <c r="R574">
        <f>_xll.ciqfunctions.udf.CIQ(A574, "IQ_SHORT_INTEREST_PERCENT", F574)</f>
        <v>6.5673599999999999</v>
      </c>
      <c r="S574">
        <f>_xll.ciqfunctions.udf.CIQ(A574, "IQ_BETA_1YR_RSQ", F574)</f>
        <v>2.2179999999999998E-2</v>
      </c>
      <c r="T574">
        <f>_xll.ciqfunctions.udf.CIQ(A574, "IQ_VALUE_TRADED", F574)</f>
        <v>4.59985</v>
      </c>
    </row>
    <row r="575" spans="1:20" x14ac:dyDescent="0.3">
      <c r="A575" t="s">
        <v>1743</v>
      </c>
      <c r="B575">
        <v>5.72</v>
      </c>
      <c r="C575" t="s">
        <v>1744</v>
      </c>
      <c r="D575" t="s">
        <v>1745</v>
      </c>
      <c r="E575" t="s">
        <v>76</v>
      </c>
      <c r="F575" s="1">
        <v>45377</v>
      </c>
      <c r="G575" t="s">
        <v>1746</v>
      </c>
      <c r="H575">
        <v>56</v>
      </c>
      <c r="I575">
        <f>_xll.ciqfunctions.udf.CIQ(A575, "IQ_MARKETCAP", F575)</f>
        <v>237.29656</v>
      </c>
      <c r="J575">
        <f>_xll.ciqfunctions.udf.CIQ(A575, "IQ_PRICE_VOL_HIST_6MTH", F575)</f>
        <v>54.909799999999997</v>
      </c>
      <c r="K575">
        <f>_xll.ciqfunctions.udf.CIQ(A575, "IQ_LASTSALEPRICE", WORKDAY(F575,-1))</f>
        <v>5.64</v>
      </c>
      <c r="L575">
        <f>_xll.ciqfunctions.udf.CIQ(A575, "IQ_LASTSALEPRICE", F575)</f>
        <v>5.72</v>
      </c>
      <c r="M575">
        <f>_xll.ciqfunctions.udf.CIQ(A575, "IQ_LASTSALEPRICE", WORKDAY(F575,5))</f>
        <v>5.1150000000000002</v>
      </c>
      <c r="N575">
        <f t="shared" si="16"/>
        <v>1.4084739881739023E-2</v>
      </c>
      <c r="O575">
        <f t="shared" si="17"/>
        <v>-9.7706666106377613E-2</v>
      </c>
      <c r="P575">
        <f>LN(_xll.ciqfunctions.udf.CIQ("XBI", "IQ_LASTSALEPRICE", WORKDAY(F575,-1))/_xll.ciqfunctions.udf.CIQ("XBI", "IQ_LASTSALEPRICE", WORKDAY(F575,1)))</f>
        <v>-2.3884278543800746E-2</v>
      </c>
      <c r="Q575">
        <f>LN(_xll.ciqfunctions.udf.CIQ("XBI", "IQ_LASTSALEPRICE", WORKDAY(F575,-1))/_xll.ciqfunctions.udf.CIQ("XBI", "IQ_LASTSALEPRICE", WORKDAY(F575,5)))</f>
        <v>2.1707969959271795E-2</v>
      </c>
      <c r="R575">
        <f>_xll.ciqfunctions.udf.CIQ(A575, "IQ_SHORT_INTEREST_PERCENT", F575)</f>
        <v>5.1401899999999996</v>
      </c>
      <c r="S575">
        <f>_xll.ciqfunctions.udf.CIQ(A575, "IQ_BETA_1YR_RSQ", F575)</f>
        <v>4.863E-2</v>
      </c>
      <c r="T575">
        <f>_xll.ciqfunctions.udf.CIQ(A575, "IQ_VALUE_TRADED", F575)</f>
        <v>1.0778300000000001</v>
      </c>
    </row>
    <row r="576" spans="1:20" x14ac:dyDescent="0.3">
      <c r="A576" t="s">
        <v>130</v>
      </c>
      <c r="B576">
        <v>124.77</v>
      </c>
      <c r="C576" t="s">
        <v>1747</v>
      </c>
      <c r="D576" t="s">
        <v>1748</v>
      </c>
      <c r="E576" t="s">
        <v>160</v>
      </c>
      <c r="F576" s="1">
        <v>45377</v>
      </c>
      <c r="G576" t="s">
        <v>1749</v>
      </c>
      <c r="I576">
        <f>_xll.ciqfunctions.udf.CIQ(A576, "IQ_MARKETCAP", F576)</f>
        <v>317897.45880999998</v>
      </c>
      <c r="J576">
        <f>_xll.ciqfunctions.udf.CIQ(A576, "IQ_PRICE_VOL_HIST_6MTH", F576)</f>
        <v>16.1371</v>
      </c>
      <c r="K576">
        <f>_xll.ciqfunctions.udf.CIQ(A576, "IQ_LASTSALEPRICE", WORKDAY(F576,-1))</f>
        <v>125.31</v>
      </c>
      <c r="L576">
        <f>_xll.ciqfunctions.udf.CIQ(A576, "IQ_LASTSALEPRICE", F576)</f>
        <v>125.52</v>
      </c>
      <c r="M576">
        <f>_xll.ciqfunctions.udf.CIQ(A576, "IQ_LASTSALEPRICE", WORKDAY(F576,5))</f>
        <v>130.35</v>
      </c>
      <c r="N576">
        <f t="shared" si="16"/>
        <v>1.674441247583413E-3</v>
      </c>
      <c r="O576">
        <f t="shared" si="17"/>
        <v>3.943247320231693E-2</v>
      </c>
      <c r="P576">
        <f>LN(_xll.ciqfunctions.udf.CIQ("XBI", "IQ_LASTSALEPRICE", WORKDAY(F576,-1))/_xll.ciqfunctions.udf.CIQ("XBI", "IQ_LASTSALEPRICE", WORKDAY(F576,1)))</f>
        <v>-2.3884278543800746E-2</v>
      </c>
      <c r="Q576">
        <f>LN(_xll.ciqfunctions.udf.CIQ("XBI", "IQ_LASTSALEPRICE", WORKDAY(F576,-1))/_xll.ciqfunctions.udf.CIQ("XBI", "IQ_LASTSALEPRICE", WORKDAY(F576,5)))</f>
        <v>2.1707969959271795E-2</v>
      </c>
      <c r="R576">
        <f>_xll.ciqfunctions.udf.CIQ(A576, "IQ_SHORT_INTEREST_PERCENT", F576)</f>
        <v>0.9143</v>
      </c>
      <c r="S576">
        <f>_xll.ciqfunctions.udf.CIQ(A576, "IQ_BETA_1YR_RSQ", F576)</f>
        <v>9.8999999999999999E-4</v>
      </c>
      <c r="T576">
        <f>_xll.ciqfunctions.udf.CIQ(A576, "IQ_VALUE_TRADED", F576)</f>
        <v>1112.6597400000001</v>
      </c>
    </row>
    <row r="577" spans="1:20" x14ac:dyDescent="0.3">
      <c r="A577" t="s">
        <v>173</v>
      </c>
      <c r="B577">
        <v>398.59</v>
      </c>
      <c r="C577" t="s">
        <v>1750</v>
      </c>
      <c r="D577" t="s">
        <v>1751</v>
      </c>
      <c r="E577" t="s">
        <v>76</v>
      </c>
      <c r="F577" s="1">
        <v>45378</v>
      </c>
      <c r="G577" t="s">
        <v>1752</v>
      </c>
      <c r="H577">
        <v>60</v>
      </c>
      <c r="I577">
        <f>_xll.ciqfunctions.udf.CIQ(A577, "IQ_MARKETCAP", F577)</f>
        <v>21866.124759999999</v>
      </c>
      <c r="J577">
        <f>_xll.ciqfunctions.udf.CIQ(A577, "IQ_PRICE_VOL_HIST_6MTH", F577)</f>
        <v>57.869700000000002</v>
      </c>
      <c r="K577">
        <f>_xll.ciqfunctions.udf.CIQ(A577, "IQ_LASTSALEPRICE", WORKDAY(F577,-1))</f>
        <v>366</v>
      </c>
      <c r="L577">
        <f>_xll.ciqfunctions.udf.CIQ(A577, "IQ_LASTSALEPRICE", F577)</f>
        <v>368.2</v>
      </c>
      <c r="M577">
        <f>_xll.ciqfunctions.udf.CIQ(A577, "IQ_LASTSALEPRICE", WORKDAY(F577,5))</f>
        <v>366.9</v>
      </c>
      <c r="N577">
        <f t="shared" si="16"/>
        <v>5.9929353976113046E-3</v>
      </c>
      <c r="O577">
        <f t="shared" si="17"/>
        <v>2.4559979598700824E-3</v>
      </c>
      <c r="P577">
        <f>LN(_xll.ciqfunctions.udf.CIQ("XBI", "IQ_LASTSALEPRICE", WORKDAY(F577,-1))/_xll.ciqfunctions.udf.CIQ("XBI", "IQ_LASTSALEPRICE", WORKDAY(F577,1)))</f>
        <v>-2.345773409792587E-2</v>
      </c>
      <c r="Q577">
        <f>LN(_xll.ciqfunctions.udf.CIQ("XBI", "IQ_LASTSALEPRICE", WORKDAY(F577,-1))/_xll.ciqfunctions.udf.CIQ("XBI", "IQ_LASTSALEPRICE", WORKDAY(F577,5)))</f>
        <v>1.7961621509720475E-2</v>
      </c>
      <c r="R577">
        <f>_xll.ciqfunctions.udf.CIQ(A577, "IQ_SHORT_INTEREST_PERCENT", F577)</f>
        <v>0</v>
      </c>
      <c r="S577">
        <f>_xll.ciqfunctions.udf.CIQ(A577, "IQ_BETA_1YR_RSQ", F577)</f>
        <v>9.2000000000000003E-4</v>
      </c>
      <c r="T577">
        <f>_xll.ciqfunctions.udf.CIQ(A577, "IQ_VALUE_TRADED", F577)</f>
        <v>18.54439</v>
      </c>
    </row>
    <row r="578" spans="1:20" x14ac:dyDescent="0.3">
      <c r="A578" t="s">
        <v>1753</v>
      </c>
      <c r="B578">
        <v>110.59</v>
      </c>
      <c r="C578" t="s">
        <v>1754</v>
      </c>
      <c r="D578" t="s">
        <v>273</v>
      </c>
      <c r="E578" t="s">
        <v>36</v>
      </c>
      <c r="F578" s="1">
        <v>45378</v>
      </c>
      <c r="G578" t="s">
        <v>1755</v>
      </c>
      <c r="H578">
        <v>389</v>
      </c>
      <c r="I578">
        <f>_xll.ciqfunctions.udf.CIQ(A578, "IQ_MARKETCAP", F578)</f>
        <v>42342.656289999999</v>
      </c>
      <c r="J578">
        <f>_xll.ciqfunctions.udf.CIQ(A578, "IQ_PRICE_VOL_HIST_6MTH", F578)</f>
        <v>55.292400000000001</v>
      </c>
      <c r="K578">
        <f>_xll.ciqfunctions.udf.CIQ(A578, "IQ_LASTSALEPRICE", WORKDAY(F578,-1))</f>
        <v>107.41</v>
      </c>
      <c r="L578">
        <f>_xll.ciqfunctions.udf.CIQ(A578, "IQ_LASTSALEPRICE", F578)</f>
        <v>110.59</v>
      </c>
      <c r="M578">
        <f>_xll.ciqfunctions.udf.CIQ(A578, "IQ_LASTSALEPRICE", WORKDAY(F578,5))</f>
        <v>101.21</v>
      </c>
      <c r="N578">
        <f t="shared" si="16"/>
        <v>2.9176381477313062E-2</v>
      </c>
      <c r="O578">
        <f t="shared" si="17"/>
        <v>-5.9455721409145824E-2</v>
      </c>
      <c r="P578">
        <f>LN(_xll.ciqfunctions.udf.CIQ("XBI", "IQ_LASTSALEPRICE", WORKDAY(F578,-1))/_xll.ciqfunctions.udf.CIQ("XBI", "IQ_LASTSALEPRICE", WORKDAY(F578,1)))</f>
        <v>-2.345773409792587E-2</v>
      </c>
      <c r="Q578">
        <f>LN(_xll.ciqfunctions.udf.CIQ("XBI", "IQ_LASTSALEPRICE", WORKDAY(F578,-1))/_xll.ciqfunctions.udf.CIQ("XBI", "IQ_LASTSALEPRICE", WORKDAY(F578,5)))</f>
        <v>1.7961621509720475E-2</v>
      </c>
      <c r="R578">
        <f>_xll.ciqfunctions.udf.CIQ(A578, "IQ_SHORT_INTEREST_PERCENT", F578)</f>
        <v>5.80525</v>
      </c>
      <c r="S578">
        <f>_xll.ciqfunctions.udf.CIQ(A578, "IQ_BETA_1YR_RSQ", F578)</f>
        <v>0.17776</v>
      </c>
      <c r="T578">
        <f>_xll.ciqfunctions.udf.CIQ(A578, "IQ_VALUE_TRADED", F578)</f>
        <v>505.96794</v>
      </c>
    </row>
    <row r="579" spans="1:20" x14ac:dyDescent="0.3">
      <c r="A579" t="s">
        <v>1753</v>
      </c>
      <c r="B579">
        <v>110.59</v>
      </c>
      <c r="C579" t="s">
        <v>1754</v>
      </c>
      <c r="D579" t="s">
        <v>273</v>
      </c>
      <c r="E579" t="s">
        <v>36</v>
      </c>
      <c r="F579" s="1">
        <v>45378</v>
      </c>
      <c r="G579" t="s">
        <v>1755</v>
      </c>
      <c r="H579">
        <v>389</v>
      </c>
      <c r="I579">
        <f>_xll.ciqfunctions.udf.CIQ(A579, "IQ_MARKETCAP", F579)</f>
        <v>42342.656289999999</v>
      </c>
      <c r="J579">
        <f>_xll.ciqfunctions.udf.CIQ(A579, "IQ_PRICE_VOL_HIST_6MTH", F579)</f>
        <v>55.292400000000001</v>
      </c>
      <c r="K579">
        <f>_xll.ciqfunctions.udf.CIQ(A579, "IQ_LASTSALEPRICE", WORKDAY(F579,-1))</f>
        <v>107.41</v>
      </c>
      <c r="L579">
        <f>_xll.ciqfunctions.udf.CIQ(A579, "IQ_LASTSALEPRICE", F579)</f>
        <v>110.59</v>
      </c>
      <c r="M579">
        <f>_xll.ciqfunctions.udf.CIQ(A579, "IQ_LASTSALEPRICE", WORKDAY(F579,5))</f>
        <v>101.21</v>
      </c>
      <c r="N579">
        <f t="shared" ref="N579:N642" si="18">LN(L579/K579)</f>
        <v>2.9176381477313062E-2</v>
      </c>
      <c r="O579">
        <f t="shared" ref="O579:O642" si="19">LN(M579/K579)</f>
        <v>-5.9455721409145824E-2</v>
      </c>
      <c r="P579">
        <f>LN(_xll.ciqfunctions.udf.CIQ("XBI", "IQ_LASTSALEPRICE", WORKDAY(F579,-1))/_xll.ciqfunctions.udf.CIQ("XBI", "IQ_LASTSALEPRICE", WORKDAY(F579,1)))</f>
        <v>-2.345773409792587E-2</v>
      </c>
      <c r="Q579">
        <f>LN(_xll.ciqfunctions.udf.CIQ("XBI", "IQ_LASTSALEPRICE", WORKDAY(F579,-1))/_xll.ciqfunctions.udf.CIQ("XBI", "IQ_LASTSALEPRICE", WORKDAY(F579,5)))</f>
        <v>1.7961621509720475E-2</v>
      </c>
      <c r="R579">
        <f>_xll.ciqfunctions.udf.CIQ(A579, "IQ_SHORT_INTEREST_PERCENT", F579)</f>
        <v>5.80525</v>
      </c>
      <c r="S579">
        <f>_xll.ciqfunctions.udf.CIQ(A579, "IQ_BETA_1YR_RSQ", F579)</f>
        <v>0.17776</v>
      </c>
      <c r="T579">
        <f>_xll.ciqfunctions.udf.CIQ(A579, "IQ_VALUE_TRADED", F579)</f>
        <v>505.96794</v>
      </c>
    </row>
    <row r="580" spans="1:20" x14ac:dyDescent="0.3">
      <c r="A580" t="s">
        <v>1408</v>
      </c>
      <c r="B580">
        <v>14.64</v>
      </c>
      <c r="C580" t="s">
        <v>1756</v>
      </c>
      <c r="D580" t="s">
        <v>1757</v>
      </c>
      <c r="E580" t="s">
        <v>36</v>
      </c>
      <c r="F580" s="1">
        <v>45378</v>
      </c>
      <c r="G580" t="s">
        <v>1758</v>
      </c>
      <c r="H580">
        <v>111</v>
      </c>
      <c r="I580">
        <f>_xll.ciqfunctions.udf.CIQ(A580, "IQ_MARKETCAP", F580)</f>
        <v>1567.8478399999999</v>
      </c>
      <c r="J580">
        <f>_xll.ciqfunctions.udf.CIQ(A580, "IQ_PRICE_VOL_HIST_6MTH", F580)</f>
        <v>70.779700000000005</v>
      </c>
      <c r="K580">
        <f>_xll.ciqfunctions.udf.CIQ(A580, "IQ_LASTSALEPRICE", WORKDAY(F580,-1))</f>
        <v>13.07</v>
      </c>
      <c r="L580">
        <f>_xll.ciqfunctions.udf.CIQ(A580, "IQ_LASTSALEPRICE", F580)</f>
        <v>14.64</v>
      </c>
      <c r="M580">
        <f>_xll.ciqfunctions.udf.CIQ(A580, "IQ_LASTSALEPRICE", WORKDAY(F580,5))</f>
        <v>14.42</v>
      </c>
      <c r="N580">
        <f t="shared" si="18"/>
        <v>0.11343798089703484</v>
      </c>
      <c r="O580">
        <f t="shared" si="19"/>
        <v>9.8296604220672421E-2</v>
      </c>
      <c r="P580">
        <f>LN(_xll.ciqfunctions.udf.CIQ("XBI", "IQ_LASTSALEPRICE", WORKDAY(F580,-1))/_xll.ciqfunctions.udf.CIQ("XBI", "IQ_LASTSALEPRICE", WORKDAY(F580,1)))</f>
        <v>-2.345773409792587E-2</v>
      </c>
      <c r="Q580">
        <f>LN(_xll.ciqfunctions.udf.CIQ("XBI", "IQ_LASTSALEPRICE", WORKDAY(F580,-1))/_xll.ciqfunctions.udf.CIQ("XBI", "IQ_LASTSALEPRICE", WORKDAY(F580,5)))</f>
        <v>1.7961621509720475E-2</v>
      </c>
      <c r="R580">
        <f>_xll.ciqfunctions.udf.CIQ(A580, "IQ_SHORT_INTEREST_PERCENT", F580)</f>
        <v>5.1742900000000001</v>
      </c>
      <c r="S580">
        <f>_xll.ciqfunctions.udf.CIQ(A580, "IQ_BETA_1YR_RSQ", F580)</f>
        <v>5.5449999999999999E-2</v>
      </c>
      <c r="T580">
        <f>_xll.ciqfunctions.udf.CIQ(A580, "IQ_VALUE_TRADED", F580)</f>
        <v>174.78973999999999</v>
      </c>
    </row>
    <row r="581" spans="1:20" x14ac:dyDescent="0.3">
      <c r="A581" t="s">
        <v>429</v>
      </c>
      <c r="B581">
        <v>16.190000000000001</v>
      </c>
      <c r="C581" t="s">
        <v>1756</v>
      </c>
      <c r="D581" t="s">
        <v>1757</v>
      </c>
      <c r="E581" t="s">
        <v>36</v>
      </c>
      <c r="F581" s="1">
        <v>45378</v>
      </c>
      <c r="G581" t="s">
        <v>1758</v>
      </c>
      <c r="H581">
        <v>109</v>
      </c>
      <c r="I581">
        <f>_xll.ciqfunctions.udf.CIQ(A581, "IQ_MARKETCAP", F581)</f>
        <v>1598.2366999999999</v>
      </c>
      <c r="J581">
        <f>_xll.ciqfunctions.udf.CIQ(A581, "IQ_PRICE_VOL_HIST_6MTH", F581)</f>
        <v>58.791499999999999</v>
      </c>
      <c r="K581">
        <f>_xll.ciqfunctions.udf.CIQ(A581, "IQ_LASTSALEPRICE", WORKDAY(F581,-1))</f>
        <v>15.95</v>
      </c>
      <c r="L581">
        <f>_xll.ciqfunctions.udf.CIQ(A581, "IQ_LASTSALEPRICE", F581)</f>
        <v>16.190000000000001</v>
      </c>
      <c r="M581">
        <f>_xll.ciqfunctions.udf.CIQ(A581, "IQ_LASTSALEPRICE", WORKDAY(F581,5))</f>
        <v>15.9</v>
      </c>
      <c r="N581">
        <f t="shared" si="18"/>
        <v>1.4934938458690393E-2</v>
      </c>
      <c r="O581">
        <f t="shared" si="19"/>
        <v>-3.1397200046676412E-3</v>
      </c>
      <c r="P581">
        <f>LN(_xll.ciqfunctions.udf.CIQ("XBI", "IQ_LASTSALEPRICE", WORKDAY(F581,-1))/_xll.ciqfunctions.udf.CIQ("XBI", "IQ_LASTSALEPRICE", WORKDAY(F581,1)))</f>
        <v>-2.345773409792587E-2</v>
      </c>
      <c r="Q581">
        <f>LN(_xll.ciqfunctions.udf.CIQ("XBI", "IQ_LASTSALEPRICE", WORKDAY(F581,-1))/_xll.ciqfunctions.udf.CIQ("XBI", "IQ_LASTSALEPRICE", WORKDAY(F581,5)))</f>
        <v>1.7961621509720475E-2</v>
      </c>
      <c r="R581">
        <f>_xll.ciqfunctions.udf.CIQ(A581, "IQ_SHORT_INTEREST_PERCENT", F581)</f>
        <v>3.7113100000000001</v>
      </c>
      <c r="S581">
        <f>_xll.ciqfunctions.udf.CIQ(A581, "IQ_BETA_1YR_RSQ", F581)</f>
        <v>0.10484</v>
      </c>
      <c r="T581">
        <f>_xll.ciqfunctions.udf.CIQ(A581, "IQ_VALUE_TRADED", F581)</f>
        <v>16.795909999999999</v>
      </c>
    </row>
    <row r="582" spans="1:20" x14ac:dyDescent="0.3">
      <c r="A582" t="s">
        <v>19</v>
      </c>
      <c r="B582">
        <v>1.79</v>
      </c>
      <c r="C582" t="s">
        <v>1759</v>
      </c>
      <c r="D582" t="s">
        <v>1760</v>
      </c>
      <c r="E582" t="s">
        <v>124</v>
      </c>
      <c r="F582" s="1">
        <v>45378</v>
      </c>
      <c r="G582" t="s">
        <v>1761</v>
      </c>
      <c r="H582">
        <v>214</v>
      </c>
      <c r="I582">
        <f>_xll.ciqfunctions.udf.CIQ(A582, "IQ_MARKETCAP", F582)</f>
        <v>297.15875</v>
      </c>
      <c r="J582">
        <f>_xll.ciqfunctions.udf.CIQ(A582, "IQ_PRICE_VOL_HIST_6MTH", F582)</f>
        <v>93.045299999999997</v>
      </c>
      <c r="K582">
        <f>_xll.ciqfunctions.udf.CIQ(A582, "IQ_LASTSALEPRICE", WORKDAY(F582,-1))</f>
        <v>1.73</v>
      </c>
      <c r="L582">
        <f>_xll.ciqfunctions.udf.CIQ(A582, "IQ_LASTSALEPRICE", F582)</f>
        <v>1.79</v>
      </c>
      <c r="M582">
        <f>_xll.ciqfunctions.udf.CIQ(A582, "IQ_LASTSALEPRICE", WORKDAY(F582,5))</f>
        <v>2.39</v>
      </c>
      <c r="N582">
        <f t="shared" si="18"/>
        <v>3.409421134297614E-2</v>
      </c>
      <c r="O582">
        <f t="shared" si="19"/>
        <v>0.32317195743373184</v>
      </c>
      <c r="P582">
        <f>LN(_xll.ciqfunctions.udf.CIQ("XBI", "IQ_LASTSALEPRICE", WORKDAY(F582,-1))/_xll.ciqfunctions.udf.CIQ("XBI", "IQ_LASTSALEPRICE", WORKDAY(F582,1)))</f>
        <v>-2.345773409792587E-2</v>
      </c>
      <c r="Q582">
        <f>LN(_xll.ciqfunctions.udf.CIQ("XBI", "IQ_LASTSALEPRICE", WORKDAY(F582,-1))/_xll.ciqfunctions.udf.CIQ("XBI", "IQ_LASTSALEPRICE", WORKDAY(F582,5)))</f>
        <v>1.7961621509720475E-2</v>
      </c>
      <c r="R582">
        <f>_xll.ciqfunctions.udf.CIQ(A582, "IQ_SHORT_INTEREST_PERCENT", F582)</f>
        <v>3.13558</v>
      </c>
      <c r="S582">
        <f>_xll.ciqfunctions.udf.CIQ(A582, "IQ_BETA_1YR_RSQ", F582)</f>
        <v>0.17238999999999999</v>
      </c>
      <c r="T582">
        <f>_xll.ciqfunctions.udf.CIQ(A582, "IQ_VALUE_TRADED", F582)</f>
        <v>2.4024999999999999</v>
      </c>
    </row>
    <row r="583" spans="1:20" x14ac:dyDescent="0.3">
      <c r="A583" t="s">
        <v>190</v>
      </c>
      <c r="B583">
        <v>8.89</v>
      </c>
      <c r="C583" t="s">
        <v>191</v>
      </c>
      <c r="D583" t="s">
        <v>192</v>
      </c>
      <c r="E583" t="s">
        <v>76</v>
      </c>
      <c r="F583" s="1">
        <v>45378</v>
      </c>
      <c r="G583" t="s">
        <v>1762</v>
      </c>
      <c r="H583">
        <v>88</v>
      </c>
      <c r="I583">
        <f>_xll.ciqfunctions.udf.CIQ(A583, "IQ_MARKETCAP", F583)</f>
        <v>630.25909000000001</v>
      </c>
      <c r="J583">
        <f>_xll.ciqfunctions.udf.CIQ(A583, "IQ_PRICE_VOL_HIST_6MTH", F583)</f>
        <v>123.4174</v>
      </c>
      <c r="K583">
        <f>_xll.ciqfunctions.udf.CIQ(A583, "IQ_LASTSALEPRICE", WORKDAY(F583,-1))</f>
        <v>8.65</v>
      </c>
      <c r="L583">
        <f>_xll.ciqfunctions.udf.CIQ(A583, "IQ_LASTSALEPRICE", F583)</f>
        <v>8.89</v>
      </c>
      <c r="M583">
        <f>_xll.ciqfunctions.udf.CIQ(A583, "IQ_LASTSALEPRICE", WORKDAY(F583,5))</f>
        <v>9.2899999999999991</v>
      </c>
      <c r="N583">
        <f t="shared" si="18"/>
        <v>2.7367728582025245E-2</v>
      </c>
      <c r="O583">
        <f t="shared" si="19"/>
        <v>7.137923188195916E-2</v>
      </c>
      <c r="P583">
        <f>LN(_xll.ciqfunctions.udf.CIQ("XBI", "IQ_LASTSALEPRICE", WORKDAY(F583,-1))/_xll.ciqfunctions.udf.CIQ("XBI", "IQ_LASTSALEPRICE", WORKDAY(F583,1)))</f>
        <v>-2.345773409792587E-2</v>
      </c>
      <c r="Q583">
        <f>LN(_xll.ciqfunctions.udf.CIQ("XBI", "IQ_LASTSALEPRICE", WORKDAY(F583,-1))/_xll.ciqfunctions.udf.CIQ("XBI", "IQ_LASTSALEPRICE", WORKDAY(F583,5)))</f>
        <v>1.7961621509720475E-2</v>
      </c>
      <c r="R583">
        <f>_xll.ciqfunctions.udf.CIQ(A583, "IQ_SHORT_INTEREST_PERCENT", F583)</f>
        <v>17.647790000000001</v>
      </c>
      <c r="S583">
        <f>_xll.ciqfunctions.udf.CIQ(A583, "IQ_BETA_1YR_RSQ", F583)</f>
        <v>3.5589999999999997E-2</v>
      </c>
      <c r="T583">
        <f>_xll.ciqfunctions.udf.CIQ(A583, "IQ_VALUE_TRADED", F583)</f>
        <v>99.077340000000007</v>
      </c>
    </row>
    <row r="584" spans="1:20" x14ac:dyDescent="0.3">
      <c r="A584" t="s">
        <v>190</v>
      </c>
      <c r="B584">
        <v>8.89</v>
      </c>
      <c r="C584" t="s">
        <v>1763</v>
      </c>
      <c r="D584" t="s">
        <v>1764</v>
      </c>
      <c r="E584" t="s">
        <v>76</v>
      </c>
      <c r="F584" s="1">
        <v>45378</v>
      </c>
      <c r="G584" t="s">
        <v>1765</v>
      </c>
      <c r="H584">
        <v>88</v>
      </c>
      <c r="I584">
        <f>_xll.ciqfunctions.udf.CIQ(A584, "IQ_MARKETCAP", F584)</f>
        <v>630.25909000000001</v>
      </c>
      <c r="J584">
        <f>_xll.ciqfunctions.udf.CIQ(A584, "IQ_PRICE_VOL_HIST_6MTH", F584)</f>
        <v>123.4174</v>
      </c>
      <c r="K584">
        <f>_xll.ciqfunctions.udf.CIQ(A584, "IQ_LASTSALEPRICE", WORKDAY(F584,-1))</f>
        <v>8.65</v>
      </c>
      <c r="L584">
        <f>_xll.ciqfunctions.udf.CIQ(A584, "IQ_LASTSALEPRICE", F584)</f>
        <v>8.89</v>
      </c>
      <c r="M584">
        <f>_xll.ciqfunctions.udf.CIQ(A584, "IQ_LASTSALEPRICE", WORKDAY(F584,5))</f>
        <v>9.2899999999999991</v>
      </c>
      <c r="N584">
        <f t="shared" si="18"/>
        <v>2.7367728582025245E-2</v>
      </c>
      <c r="O584">
        <f t="shared" si="19"/>
        <v>7.137923188195916E-2</v>
      </c>
      <c r="P584">
        <f>LN(_xll.ciqfunctions.udf.CIQ("XBI", "IQ_LASTSALEPRICE", WORKDAY(F584,-1))/_xll.ciqfunctions.udf.CIQ("XBI", "IQ_LASTSALEPRICE", WORKDAY(F584,1)))</f>
        <v>-2.345773409792587E-2</v>
      </c>
      <c r="Q584">
        <f>LN(_xll.ciqfunctions.udf.CIQ("XBI", "IQ_LASTSALEPRICE", WORKDAY(F584,-1))/_xll.ciqfunctions.udf.CIQ("XBI", "IQ_LASTSALEPRICE", WORKDAY(F584,5)))</f>
        <v>1.7961621509720475E-2</v>
      </c>
      <c r="R584">
        <f>_xll.ciqfunctions.udf.CIQ(A584, "IQ_SHORT_INTEREST_PERCENT", F584)</f>
        <v>17.647790000000001</v>
      </c>
      <c r="S584">
        <f>_xll.ciqfunctions.udf.CIQ(A584, "IQ_BETA_1YR_RSQ", F584)</f>
        <v>3.5589999999999997E-2</v>
      </c>
      <c r="T584">
        <f>_xll.ciqfunctions.udf.CIQ(A584, "IQ_VALUE_TRADED", F584)</f>
        <v>99.077340000000007</v>
      </c>
    </row>
    <row r="585" spans="1:20" x14ac:dyDescent="0.3">
      <c r="A585" t="s">
        <v>1766</v>
      </c>
      <c r="B585">
        <v>4.75</v>
      </c>
      <c r="C585" t="s">
        <v>1767</v>
      </c>
      <c r="D585" t="s">
        <v>210</v>
      </c>
      <c r="E585" t="s">
        <v>76</v>
      </c>
      <c r="F585" s="1">
        <v>45378</v>
      </c>
      <c r="G585" t="s">
        <v>1768</v>
      </c>
      <c r="H585">
        <v>13</v>
      </c>
      <c r="I585">
        <f>_xll.ciqfunctions.udf.CIQ(A585, "IQ_MARKETCAP", F585)</f>
        <v>3.8075999999999999</v>
      </c>
      <c r="J585">
        <f>_xll.ciqfunctions.udf.CIQ(A585, "IQ_PRICE_VOL_HIST_6MTH", F585)</f>
        <v>154.60380000000001</v>
      </c>
      <c r="K585">
        <f>_xll.ciqfunctions.udf.CIQ(A585, "IQ_LASTSALEPRICE", WORKDAY(F585,-1))</f>
        <v>4.6242000000000001</v>
      </c>
      <c r="L585">
        <f>_xll.ciqfunctions.udf.CIQ(A585, "IQ_LASTSALEPRICE", F585)</f>
        <v>4.75</v>
      </c>
      <c r="M585">
        <f>_xll.ciqfunctions.udf.CIQ(A585, "IQ_LASTSALEPRICE", WORKDAY(F585,5))</f>
        <v>16.309999999999999</v>
      </c>
      <c r="N585">
        <f t="shared" si="18"/>
        <v>2.6841235016684242E-2</v>
      </c>
      <c r="O585">
        <f t="shared" si="19"/>
        <v>1.2604750336030568</v>
      </c>
      <c r="P585">
        <f>LN(_xll.ciqfunctions.udf.CIQ("XBI", "IQ_LASTSALEPRICE", WORKDAY(F585,-1))/_xll.ciqfunctions.udf.CIQ("XBI", "IQ_LASTSALEPRICE", WORKDAY(F585,1)))</f>
        <v>-2.345773409792587E-2</v>
      </c>
      <c r="Q585">
        <f>LN(_xll.ciqfunctions.udf.CIQ("XBI", "IQ_LASTSALEPRICE", WORKDAY(F585,-1))/_xll.ciqfunctions.udf.CIQ("XBI", "IQ_LASTSALEPRICE", WORKDAY(F585,5)))</f>
        <v>1.7961621509720475E-2</v>
      </c>
      <c r="R585">
        <f>_xll.ciqfunctions.udf.CIQ(A585, "IQ_SHORT_INTEREST_PERCENT", F585)</f>
        <v>8.3808699999999998</v>
      </c>
      <c r="S585">
        <f>_xll.ciqfunctions.udf.CIQ(A585, "IQ_BETA_1YR_RSQ", F585)</f>
        <v>2.5000000000000001E-4</v>
      </c>
      <c r="T585">
        <f>_xll.ciqfunctions.udf.CIQ(A585, "IQ_VALUE_TRADED", F585)</f>
        <v>14.956329999999999</v>
      </c>
    </row>
    <row r="586" spans="1:20" x14ac:dyDescent="0.3">
      <c r="A586" t="s">
        <v>1613</v>
      </c>
      <c r="B586">
        <v>6.59</v>
      </c>
      <c r="C586" t="s">
        <v>1769</v>
      </c>
      <c r="D586" t="s">
        <v>1770</v>
      </c>
      <c r="E586" t="s">
        <v>76</v>
      </c>
      <c r="F586" s="1">
        <v>45378</v>
      </c>
      <c r="G586" t="s">
        <v>1771</v>
      </c>
      <c r="H586">
        <v>4</v>
      </c>
      <c r="I586">
        <f>_xll.ciqfunctions.udf.CIQ(A586, "IQ_MARKETCAP", F586)</f>
        <v>936.57600000000002</v>
      </c>
      <c r="J586">
        <f>_xll.ciqfunctions.udf.CIQ(A586, "IQ_PRICE_VOL_HIST_6MTH", F586)</f>
        <v>75.708100000000002</v>
      </c>
      <c r="K586">
        <f>_xll.ciqfunctions.udf.CIQ(A586, "IQ_LASTSALEPRICE", WORKDAY(F586,-1))</f>
        <v>42.55</v>
      </c>
      <c r="L586">
        <f>_xll.ciqfunctions.udf.CIQ(A586, "IQ_LASTSALEPRICE", F586)</f>
        <v>42.55</v>
      </c>
      <c r="M586">
        <f>_xll.ciqfunctions.udf.CIQ(A586, "IQ_LASTSALEPRICE", WORKDAY(F586,5))</f>
        <v>43.2</v>
      </c>
      <c r="N586">
        <f t="shared" si="18"/>
        <v>0</v>
      </c>
      <c r="O586">
        <f t="shared" si="19"/>
        <v>1.5160640230681666E-2</v>
      </c>
      <c r="P586">
        <f>LN(_xll.ciqfunctions.udf.CIQ("XBI", "IQ_LASTSALEPRICE", WORKDAY(F586,-1))/_xll.ciqfunctions.udf.CIQ("XBI", "IQ_LASTSALEPRICE", WORKDAY(F586,1)))</f>
        <v>-2.345773409792587E-2</v>
      </c>
      <c r="Q586">
        <f>LN(_xll.ciqfunctions.udf.CIQ("XBI", "IQ_LASTSALEPRICE", WORKDAY(F586,-1))/_xll.ciqfunctions.udf.CIQ("XBI", "IQ_LASTSALEPRICE", WORKDAY(F586,5)))</f>
        <v>1.7961621509720475E-2</v>
      </c>
      <c r="R586">
        <f>_xll.ciqfunctions.udf.CIQ(A586, "IQ_SHORT_INTEREST_PERCENT", F586)</f>
        <v>0</v>
      </c>
      <c r="S586">
        <f>_xll.ciqfunctions.udf.CIQ(A586, "IQ_BETA_1YR_RSQ", F586)</f>
        <v>0</v>
      </c>
      <c r="T586">
        <f>_xll.ciqfunctions.udf.CIQ(A586, "IQ_VALUE_TRADED", F586)</f>
        <v>0</v>
      </c>
    </row>
    <row r="587" spans="1:20" x14ac:dyDescent="0.3">
      <c r="A587" t="s">
        <v>1613</v>
      </c>
      <c r="B587">
        <v>6.59</v>
      </c>
      <c r="C587" t="s">
        <v>1614</v>
      </c>
      <c r="D587" t="s">
        <v>1615</v>
      </c>
      <c r="E587" t="s">
        <v>76</v>
      </c>
      <c r="F587" s="1">
        <v>45378</v>
      </c>
      <c r="G587" t="s">
        <v>1772</v>
      </c>
      <c r="H587">
        <v>4</v>
      </c>
      <c r="I587">
        <f>_xll.ciqfunctions.udf.CIQ(A587, "IQ_MARKETCAP", F587)</f>
        <v>936.57600000000002</v>
      </c>
      <c r="J587">
        <f>_xll.ciqfunctions.udf.CIQ(A587, "IQ_PRICE_VOL_HIST_6MTH", F587)</f>
        <v>75.708100000000002</v>
      </c>
      <c r="K587">
        <f>_xll.ciqfunctions.udf.CIQ(A587, "IQ_LASTSALEPRICE", WORKDAY(F587,-1))</f>
        <v>42.55</v>
      </c>
      <c r="L587">
        <f>_xll.ciqfunctions.udf.CIQ(A587, "IQ_LASTSALEPRICE", F587)</f>
        <v>42.55</v>
      </c>
      <c r="M587">
        <f>_xll.ciqfunctions.udf.CIQ(A587, "IQ_LASTSALEPRICE", WORKDAY(F587,5))</f>
        <v>43.2</v>
      </c>
      <c r="N587">
        <f t="shared" si="18"/>
        <v>0</v>
      </c>
      <c r="O587">
        <f t="shared" si="19"/>
        <v>1.5160640230681666E-2</v>
      </c>
      <c r="P587">
        <f>LN(_xll.ciqfunctions.udf.CIQ("XBI", "IQ_LASTSALEPRICE", WORKDAY(F587,-1))/_xll.ciqfunctions.udf.CIQ("XBI", "IQ_LASTSALEPRICE", WORKDAY(F587,1)))</f>
        <v>-2.345773409792587E-2</v>
      </c>
      <c r="Q587">
        <f>LN(_xll.ciqfunctions.udf.CIQ("XBI", "IQ_LASTSALEPRICE", WORKDAY(F587,-1))/_xll.ciqfunctions.udf.CIQ("XBI", "IQ_LASTSALEPRICE", WORKDAY(F587,5)))</f>
        <v>1.7961621509720475E-2</v>
      </c>
      <c r="R587">
        <f>_xll.ciqfunctions.udf.CIQ(A587, "IQ_SHORT_INTEREST_PERCENT", F587)</f>
        <v>0</v>
      </c>
      <c r="S587">
        <f>_xll.ciqfunctions.udf.CIQ(A587, "IQ_BETA_1YR_RSQ", F587)</f>
        <v>0</v>
      </c>
      <c r="T587">
        <f>_xll.ciqfunctions.udf.CIQ(A587, "IQ_VALUE_TRADED", F587)</f>
        <v>0</v>
      </c>
    </row>
    <row r="588" spans="1:20" x14ac:dyDescent="0.3">
      <c r="A588" t="s">
        <v>1028</v>
      </c>
      <c r="B588">
        <v>0.06</v>
      </c>
      <c r="C588" t="s">
        <v>1029</v>
      </c>
      <c r="D588" t="s">
        <v>1030</v>
      </c>
      <c r="E588" t="s">
        <v>22</v>
      </c>
      <c r="F588" s="1">
        <v>45378</v>
      </c>
      <c r="G588" t="s">
        <v>1773</v>
      </c>
      <c r="H588">
        <v>154</v>
      </c>
      <c r="I588">
        <f>_xll.ciqfunctions.udf.CIQ(A588, "IQ_MARKETCAP", F588)</f>
        <v>9.1198200000000007</v>
      </c>
      <c r="J588">
        <f>_xll.ciqfunctions.udf.CIQ(A588, "IQ_PRICE_VOL_HIST_6MTH", F588)</f>
        <v>0</v>
      </c>
      <c r="K588">
        <f>_xll.ciqfunctions.udf.CIQ(A588, "IQ_LASTSALEPRICE", WORKDAY(F588,-1))</f>
        <v>0</v>
      </c>
      <c r="L588">
        <f>_xll.ciqfunctions.udf.CIQ(A588, "IQ_LASTSALEPRICE", F588)</f>
        <v>0</v>
      </c>
      <c r="M588">
        <f>_xll.ciqfunctions.udf.CIQ(A588, "IQ_LASTSALEPRICE", WORKDAY(F588,5))</f>
        <v>0</v>
      </c>
      <c r="N588" t="e">
        <f t="shared" si="18"/>
        <v>#DIV/0!</v>
      </c>
      <c r="O588" t="e">
        <f t="shared" si="19"/>
        <v>#DIV/0!</v>
      </c>
      <c r="P588">
        <f>LN(_xll.ciqfunctions.udf.CIQ("XBI", "IQ_LASTSALEPRICE", WORKDAY(F588,-1))/_xll.ciqfunctions.udf.CIQ("XBI", "IQ_LASTSALEPRICE", WORKDAY(F588,1)))</f>
        <v>-2.345773409792587E-2</v>
      </c>
      <c r="Q588">
        <f>LN(_xll.ciqfunctions.udf.CIQ("XBI", "IQ_LASTSALEPRICE", WORKDAY(F588,-1))/_xll.ciqfunctions.udf.CIQ("XBI", "IQ_LASTSALEPRICE", WORKDAY(F588,5)))</f>
        <v>1.7961621509720475E-2</v>
      </c>
      <c r="R588">
        <f>_xll.ciqfunctions.udf.CIQ(A588, "IQ_SHORT_INTEREST_PERCENT", F588)</f>
        <v>0</v>
      </c>
      <c r="S588">
        <f>_xll.ciqfunctions.udf.CIQ(A588, "IQ_BETA_1YR_RSQ", F588)</f>
        <v>0</v>
      </c>
      <c r="T588">
        <f>_xll.ciqfunctions.udf.CIQ(A588, "IQ_VALUE_TRADED", F588)</f>
        <v>0</v>
      </c>
    </row>
    <row r="589" spans="1:20" x14ac:dyDescent="0.3">
      <c r="A589" t="s">
        <v>385</v>
      </c>
      <c r="B589">
        <v>966.3</v>
      </c>
      <c r="C589" t="s">
        <v>1774</v>
      </c>
      <c r="D589" t="s">
        <v>1775</v>
      </c>
      <c r="E589" t="s">
        <v>17</v>
      </c>
      <c r="F589" s="1">
        <v>45378</v>
      </c>
      <c r="G589" t="s">
        <v>1776</v>
      </c>
      <c r="H589">
        <v>105</v>
      </c>
      <c r="I589">
        <f>_xll.ciqfunctions.udf.CIQ(A589, "IQ_MARKETCAP", F589)</f>
        <v>103840.43011</v>
      </c>
      <c r="J589">
        <f>_xll.ciqfunctions.udf.CIQ(A589, "IQ_PRICE_VOL_HIST_6MTH", F589)</f>
        <v>16.9862</v>
      </c>
      <c r="K589">
        <f>_xll.ciqfunctions.udf.CIQ(A589, "IQ_LASTSALEPRICE", WORKDAY(F589,-1))</f>
        <v>963.55</v>
      </c>
      <c r="L589">
        <f>_xll.ciqfunctions.udf.CIQ(A589, "IQ_LASTSALEPRICE", F589)</f>
        <v>966.3</v>
      </c>
      <c r="M589">
        <f>_xll.ciqfunctions.udf.CIQ(A589, "IQ_LASTSALEPRICE", WORKDAY(F589,5))</f>
        <v>950.95</v>
      </c>
      <c r="N589">
        <f t="shared" si="18"/>
        <v>2.8499643613331999E-3</v>
      </c>
      <c r="O589">
        <f t="shared" si="19"/>
        <v>-1.3162895716259455E-2</v>
      </c>
      <c r="P589">
        <f>LN(_xll.ciqfunctions.udf.CIQ("XBI", "IQ_LASTSALEPRICE", WORKDAY(F589,-1))/_xll.ciqfunctions.udf.CIQ("XBI", "IQ_LASTSALEPRICE", WORKDAY(F589,1)))</f>
        <v>-2.345773409792587E-2</v>
      </c>
      <c r="Q589">
        <f>LN(_xll.ciqfunctions.udf.CIQ("XBI", "IQ_LASTSALEPRICE", WORKDAY(F589,-1))/_xll.ciqfunctions.udf.CIQ("XBI", "IQ_LASTSALEPRICE", WORKDAY(F589,5)))</f>
        <v>1.7961621509720475E-2</v>
      </c>
      <c r="R589">
        <f>_xll.ciqfunctions.udf.CIQ(A589, "IQ_SHORT_INTEREST_PERCENT", F589)</f>
        <v>1.29575</v>
      </c>
      <c r="S589">
        <f>_xll.ciqfunctions.udf.CIQ(A589, "IQ_BETA_1YR_RSQ", F589)</f>
        <v>9.9360000000000004E-2</v>
      </c>
      <c r="T589">
        <f>_xll.ciqfunctions.udf.CIQ(A589, "IQ_VALUE_TRADED", F589)</f>
        <v>304.14776000000001</v>
      </c>
    </row>
    <row r="590" spans="1:20" x14ac:dyDescent="0.3">
      <c r="A590" t="s">
        <v>699</v>
      </c>
      <c r="B590">
        <v>46.82</v>
      </c>
      <c r="C590" t="s">
        <v>1777</v>
      </c>
      <c r="D590" t="s">
        <v>1778</v>
      </c>
      <c r="E590" t="s">
        <v>27</v>
      </c>
      <c r="F590" s="1">
        <v>45378</v>
      </c>
      <c r="G590" t="s">
        <v>1779</v>
      </c>
      <c r="H590">
        <v>96</v>
      </c>
      <c r="I590">
        <f>_xll.ciqfunctions.udf.CIQ(A590, "IQ_MARKETCAP", F590)</f>
        <v>3854.95687</v>
      </c>
      <c r="J590">
        <f>_xll.ciqfunctions.udf.CIQ(A590, "IQ_PRICE_VOL_HIST_6MTH", F590)</f>
        <v>52.942900000000002</v>
      </c>
      <c r="K590">
        <f>_xll.ciqfunctions.udf.CIQ(A590, "IQ_LASTSALEPRICE", WORKDAY(F590,-1))</f>
        <v>45.46</v>
      </c>
      <c r="L590">
        <f>_xll.ciqfunctions.udf.CIQ(A590, "IQ_LASTSALEPRICE", F590)</f>
        <v>46.82</v>
      </c>
      <c r="M590">
        <f>_xll.ciqfunctions.udf.CIQ(A590, "IQ_LASTSALEPRICE", WORKDAY(F590,5))</f>
        <v>47.08</v>
      </c>
      <c r="N590">
        <f t="shared" si="18"/>
        <v>2.9477643638367516E-2</v>
      </c>
      <c r="O590">
        <f t="shared" si="19"/>
        <v>3.5015463967678781E-2</v>
      </c>
      <c r="P590">
        <f>LN(_xll.ciqfunctions.udf.CIQ("XBI", "IQ_LASTSALEPRICE", WORKDAY(F590,-1))/_xll.ciqfunctions.udf.CIQ("XBI", "IQ_LASTSALEPRICE", WORKDAY(F590,1)))</f>
        <v>-2.345773409792587E-2</v>
      </c>
      <c r="Q590">
        <f>LN(_xll.ciqfunctions.udf.CIQ("XBI", "IQ_LASTSALEPRICE", WORKDAY(F590,-1))/_xll.ciqfunctions.udf.CIQ("XBI", "IQ_LASTSALEPRICE", WORKDAY(F590,5)))</f>
        <v>1.7961621509720475E-2</v>
      </c>
      <c r="R590">
        <f>_xll.ciqfunctions.udf.CIQ(A590, "IQ_SHORT_INTEREST_PERCENT", F590)</f>
        <v>4.5920899999999998</v>
      </c>
      <c r="S590">
        <f>_xll.ciqfunctions.udf.CIQ(A590, "IQ_BETA_1YR_RSQ", F590)</f>
        <v>0.12166</v>
      </c>
      <c r="T590">
        <f>_xll.ciqfunctions.udf.CIQ(A590, "IQ_VALUE_TRADED", F590)</f>
        <v>25.814299999999999</v>
      </c>
    </row>
    <row r="591" spans="1:20" x14ac:dyDescent="0.3">
      <c r="A591" t="s">
        <v>1780</v>
      </c>
      <c r="B591">
        <v>3</v>
      </c>
      <c r="C591" t="s">
        <v>1777</v>
      </c>
      <c r="D591" t="s">
        <v>1778</v>
      </c>
      <c r="E591" t="s">
        <v>27</v>
      </c>
      <c r="F591" s="1">
        <v>45378</v>
      </c>
      <c r="G591" t="s">
        <v>1779</v>
      </c>
      <c r="H591">
        <v>155</v>
      </c>
      <c r="I591">
        <f>_xll.ciqfunctions.udf.CIQ(A591, "IQ_MARKETCAP", F591)</f>
        <v>420.02985000000001</v>
      </c>
      <c r="J591">
        <f>_xll.ciqfunctions.udf.CIQ(A591, "IQ_PRICE_VOL_HIST_6MTH", F591)</f>
        <v>72.3245</v>
      </c>
      <c r="K591">
        <f>_xll.ciqfunctions.udf.CIQ(A591, "IQ_LASTSALEPRICE", WORKDAY(F591,-1))</f>
        <v>2.95</v>
      </c>
      <c r="L591">
        <f>_xll.ciqfunctions.udf.CIQ(A591, "IQ_LASTSALEPRICE", F591)</f>
        <v>3</v>
      </c>
      <c r="M591">
        <f>_xll.ciqfunctions.udf.CIQ(A591, "IQ_LASTSALEPRICE", WORKDAY(F591,5))</f>
        <v>3.41</v>
      </c>
      <c r="N591">
        <f t="shared" si="18"/>
        <v>1.6807118316381191E-2</v>
      </c>
      <c r="O591">
        <f t="shared" si="19"/>
        <v>0.14490712094369695</v>
      </c>
      <c r="P591">
        <f>LN(_xll.ciqfunctions.udf.CIQ("XBI", "IQ_LASTSALEPRICE", WORKDAY(F591,-1))/_xll.ciqfunctions.udf.CIQ("XBI", "IQ_LASTSALEPRICE", WORKDAY(F591,1)))</f>
        <v>-2.345773409792587E-2</v>
      </c>
      <c r="Q591">
        <f>LN(_xll.ciqfunctions.udf.CIQ("XBI", "IQ_LASTSALEPRICE", WORKDAY(F591,-1))/_xll.ciqfunctions.udf.CIQ("XBI", "IQ_LASTSALEPRICE", WORKDAY(F591,5)))</f>
        <v>1.7961621509720475E-2</v>
      </c>
      <c r="R591">
        <f>_xll.ciqfunctions.udf.CIQ(A591, "IQ_SHORT_INTEREST_PERCENT", F591)</f>
        <v>1.56701</v>
      </c>
      <c r="S591">
        <f>_xll.ciqfunctions.udf.CIQ(A591, "IQ_BETA_1YR_RSQ", F591)</f>
        <v>3.63E-3</v>
      </c>
      <c r="T591">
        <f>_xll.ciqfunctions.udf.CIQ(A591, "IQ_VALUE_TRADED", F591)</f>
        <v>1.3552500000000001</v>
      </c>
    </row>
    <row r="592" spans="1:20" x14ac:dyDescent="0.3">
      <c r="A592" t="s">
        <v>1781</v>
      </c>
      <c r="B592">
        <v>2.2400000000000002</v>
      </c>
      <c r="C592" t="s">
        <v>1782</v>
      </c>
      <c r="D592" t="s">
        <v>1783</v>
      </c>
      <c r="E592" t="s">
        <v>160</v>
      </c>
      <c r="F592" s="1">
        <v>45378</v>
      </c>
      <c r="G592" t="s">
        <v>1784</v>
      </c>
      <c r="H592">
        <v>265</v>
      </c>
      <c r="I592">
        <f>_xll.ciqfunctions.udf.CIQ(A592, "IQ_MARKETCAP", F592)</f>
        <v>468.9939</v>
      </c>
      <c r="J592">
        <f>_xll.ciqfunctions.udf.CIQ(A592, "IQ_PRICE_VOL_HIST_6MTH", F592)</f>
        <v>79.981899999999996</v>
      </c>
      <c r="K592">
        <f>_xll.ciqfunctions.udf.CIQ(A592, "IQ_LASTSALEPRICE", WORKDAY(F592,-1))</f>
        <v>2</v>
      </c>
      <c r="L592">
        <f>_xll.ciqfunctions.udf.CIQ(A592, "IQ_LASTSALEPRICE", F592)</f>
        <v>2.2400000000000002</v>
      </c>
      <c r="M592">
        <f>_xll.ciqfunctions.udf.CIQ(A592, "IQ_LASTSALEPRICE", WORKDAY(F592,5))</f>
        <v>1.49</v>
      </c>
      <c r="N592">
        <f t="shared" si="18"/>
        <v>0.11332868530700327</v>
      </c>
      <c r="O592">
        <f t="shared" si="19"/>
        <v>-0.29437106060257756</v>
      </c>
      <c r="P592">
        <f>LN(_xll.ciqfunctions.udf.CIQ("XBI", "IQ_LASTSALEPRICE", WORKDAY(F592,-1))/_xll.ciqfunctions.udf.CIQ("XBI", "IQ_LASTSALEPRICE", WORKDAY(F592,1)))</f>
        <v>-2.345773409792587E-2</v>
      </c>
      <c r="Q592">
        <f>LN(_xll.ciqfunctions.udf.CIQ("XBI", "IQ_LASTSALEPRICE", WORKDAY(F592,-1))/_xll.ciqfunctions.udf.CIQ("XBI", "IQ_LASTSALEPRICE", WORKDAY(F592,5)))</f>
        <v>1.7961621509720475E-2</v>
      </c>
      <c r="R592">
        <f>_xll.ciqfunctions.udf.CIQ(A592, "IQ_SHORT_INTEREST_PERCENT", F592)</f>
        <v>4.8365600000000004</v>
      </c>
      <c r="S592">
        <f>_xll.ciqfunctions.udf.CIQ(A592, "IQ_BETA_1YR_RSQ", F592)</f>
        <v>1.7739999999999999E-2</v>
      </c>
      <c r="T592">
        <f>_xll.ciqfunctions.udf.CIQ(A592, "IQ_VALUE_TRADED", F592)</f>
        <v>23.701080000000001</v>
      </c>
    </row>
    <row r="593" spans="1:20" x14ac:dyDescent="0.3">
      <c r="A593" t="s">
        <v>670</v>
      </c>
      <c r="B593">
        <v>93.88</v>
      </c>
      <c r="C593" t="s">
        <v>1782</v>
      </c>
      <c r="D593" t="s">
        <v>1783</v>
      </c>
      <c r="E593" t="s">
        <v>160</v>
      </c>
      <c r="F593" s="1">
        <v>45378</v>
      </c>
      <c r="G593" t="s">
        <v>1784</v>
      </c>
      <c r="H593">
        <v>968</v>
      </c>
      <c r="I593">
        <f>_xll.ciqfunctions.udf.CIQ(A593, "IQ_MARKETCAP", F593)</f>
        <v>138379.41894999999</v>
      </c>
      <c r="J593">
        <f>_xll.ciqfunctions.udf.CIQ(A593, "IQ_PRICE_VOL_HIST_6MTH", F593)</f>
        <v>0</v>
      </c>
      <c r="K593">
        <f>_xll.ciqfunctions.udf.CIQ(A593, "IQ_LASTSALEPRICE", WORKDAY(F593,-1))</f>
        <v>0</v>
      </c>
      <c r="L593">
        <f>_xll.ciqfunctions.udf.CIQ(A593, "IQ_LASTSALEPRICE", F593)</f>
        <v>0</v>
      </c>
      <c r="M593">
        <f>_xll.ciqfunctions.udf.CIQ(A593, "IQ_LASTSALEPRICE", WORKDAY(F593,5))</f>
        <v>0</v>
      </c>
      <c r="N593" t="e">
        <f t="shared" si="18"/>
        <v>#DIV/0!</v>
      </c>
      <c r="O593" t="e">
        <f t="shared" si="19"/>
        <v>#DIV/0!</v>
      </c>
      <c r="P593">
        <f>LN(_xll.ciqfunctions.udf.CIQ("XBI", "IQ_LASTSALEPRICE", WORKDAY(F593,-1))/_xll.ciqfunctions.udf.CIQ("XBI", "IQ_LASTSALEPRICE", WORKDAY(F593,1)))</f>
        <v>-2.345773409792587E-2</v>
      </c>
      <c r="Q593">
        <f>LN(_xll.ciqfunctions.udf.CIQ("XBI", "IQ_LASTSALEPRICE", WORKDAY(F593,-1))/_xll.ciqfunctions.udf.CIQ("XBI", "IQ_LASTSALEPRICE", WORKDAY(F593,5)))</f>
        <v>1.7961621509720475E-2</v>
      </c>
      <c r="R593">
        <f>_xll.ciqfunctions.udf.CIQ(A593, "IQ_SHORT_INTEREST_PERCENT", F593)</f>
        <v>0</v>
      </c>
      <c r="S593">
        <f>_xll.ciqfunctions.udf.CIQ(A593, "IQ_BETA_1YR_RSQ", F593)</f>
        <v>0</v>
      </c>
      <c r="T593">
        <f>_xll.ciqfunctions.udf.CIQ(A593, "IQ_VALUE_TRADED", F593)</f>
        <v>0</v>
      </c>
    </row>
    <row r="594" spans="1:20" x14ac:dyDescent="0.3">
      <c r="A594" t="s">
        <v>1785</v>
      </c>
      <c r="B594">
        <v>3.9</v>
      </c>
      <c r="C594" t="s">
        <v>1786</v>
      </c>
      <c r="D594" t="s">
        <v>1086</v>
      </c>
      <c r="E594" t="s">
        <v>36</v>
      </c>
      <c r="F594" s="1">
        <v>45378</v>
      </c>
      <c r="G594" t="s">
        <v>1787</v>
      </c>
      <c r="H594">
        <v>68</v>
      </c>
      <c r="I594">
        <f>_xll.ciqfunctions.udf.CIQ(A594, "IQ_MARKETCAP", F594)</f>
        <v>108.88238</v>
      </c>
      <c r="J594">
        <f>_xll.ciqfunctions.udf.CIQ(A594, "IQ_PRICE_VOL_HIST_6MTH", F594)</f>
        <v>111.4055</v>
      </c>
      <c r="K594">
        <f>_xll.ciqfunctions.udf.CIQ(A594, "IQ_LASTSALEPRICE", WORKDAY(F594,-1))</f>
        <v>3.83</v>
      </c>
      <c r="L594">
        <f>_xll.ciqfunctions.udf.CIQ(A594, "IQ_LASTSALEPRICE", F594)</f>
        <v>3.9</v>
      </c>
      <c r="M594">
        <f>_xll.ciqfunctions.udf.CIQ(A594, "IQ_LASTSALEPRICE", WORKDAY(F594,5))</f>
        <v>3.66</v>
      </c>
      <c r="N594">
        <f t="shared" si="18"/>
        <v>1.8111749943046103E-2</v>
      </c>
      <c r="O594">
        <f t="shared" si="19"/>
        <v>-4.5401655779279737E-2</v>
      </c>
      <c r="P594">
        <f>LN(_xll.ciqfunctions.udf.CIQ("XBI", "IQ_LASTSALEPRICE", WORKDAY(F594,-1))/_xll.ciqfunctions.udf.CIQ("XBI", "IQ_LASTSALEPRICE", WORKDAY(F594,1)))</f>
        <v>-2.345773409792587E-2</v>
      </c>
      <c r="Q594">
        <f>LN(_xll.ciqfunctions.udf.CIQ("XBI", "IQ_LASTSALEPRICE", WORKDAY(F594,-1))/_xll.ciqfunctions.udf.CIQ("XBI", "IQ_LASTSALEPRICE", WORKDAY(F594,5)))</f>
        <v>1.7961621509720475E-2</v>
      </c>
      <c r="R594">
        <f>_xll.ciqfunctions.udf.CIQ(A594, "IQ_SHORT_INTEREST_PERCENT", F594)</f>
        <v>2.3305400000000001</v>
      </c>
      <c r="S594">
        <f>_xll.ciqfunctions.udf.CIQ(A594, "IQ_BETA_1YR_RSQ", F594)</f>
        <v>2.1340000000000001E-2</v>
      </c>
      <c r="T594">
        <f>_xll.ciqfunctions.udf.CIQ(A594, "IQ_VALUE_TRADED", F594)</f>
        <v>2.5677300000000001</v>
      </c>
    </row>
    <row r="595" spans="1:20" x14ac:dyDescent="0.3">
      <c r="A595" t="s">
        <v>859</v>
      </c>
      <c r="B595">
        <v>1.82</v>
      </c>
      <c r="C595" t="s">
        <v>860</v>
      </c>
      <c r="D595" t="s">
        <v>861</v>
      </c>
      <c r="E595" t="s">
        <v>22</v>
      </c>
      <c r="F595" s="1">
        <v>45378</v>
      </c>
      <c r="G595" t="s">
        <v>1788</v>
      </c>
      <c r="I595">
        <f>_xll.ciqfunctions.udf.CIQ(A595, "IQ_MARKETCAP", F595)</f>
        <v>0</v>
      </c>
      <c r="J595">
        <f>_xll.ciqfunctions.udf.CIQ(A595, "IQ_PRICE_VOL_HIST_6MTH", F595)</f>
        <v>0</v>
      </c>
      <c r="K595">
        <f>_xll.ciqfunctions.udf.CIQ(A595, "IQ_LASTSALEPRICE", WORKDAY(F595,-1))</f>
        <v>0</v>
      </c>
      <c r="L595">
        <f>_xll.ciqfunctions.udf.CIQ(A595, "IQ_LASTSALEPRICE", F595)</f>
        <v>0</v>
      </c>
      <c r="M595">
        <f>_xll.ciqfunctions.udf.CIQ(A595, "IQ_LASTSALEPRICE", WORKDAY(F595,5))</f>
        <v>0</v>
      </c>
      <c r="N595" t="e">
        <f t="shared" si="18"/>
        <v>#DIV/0!</v>
      </c>
      <c r="O595" t="e">
        <f t="shared" si="19"/>
        <v>#DIV/0!</v>
      </c>
      <c r="P595">
        <f>LN(_xll.ciqfunctions.udf.CIQ("XBI", "IQ_LASTSALEPRICE", WORKDAY(F595,-1))/_xll.ciqfunctions.udf.CIQ("XBI", "IQ_LASTSALEPRICE", WORKDAY(F595,1)))</f>
        <v>-2.345773409792587E-2</v>
      </c>
      <c r="Q595">
        <f>LN(_xll.ciqfunctions.udf.CIQ("XBI", "IQ_LASTSALEPRICE", WORKDAY(F595,-1))/_xll.ciqfunctions.udf.CIQ("XBI", "IQ_LASTSALEPRICE", WORKDAY(F595,5)))</f>
        <v>1.7961621509720475E-2</v>
      </c>
      <c r="R595">
        <f>_xll.ciqfunctions.udf.CIQ(A595, "IQ_SHORT_INTEREST_PERCENT", F595)</f>
        <v>0</v>
      </c>
      <c r="S595">
        <f>_xll.ciqfunctions.udf.CIQ(A595, "IQ_BETA_1YR_RSQ", F595)</f>
        <v>0</v>
      </c>
      <c r="T595">
        <f>_xll.ciqfunctions.udf.CIQ(A595, "IQ_VALUE_TRADED", F595)</f>
        <v>0</v>
      </c>
    </row>
    <row r="596" spans="1:20" x14ac:dyDescent="0.3">
      <c r="A596" t="s">
        <v>1789</v>
      </c>
      <c r="B596">
        <v>1.79</v>
      </c>
      <c r="C596" t="s">
        <v>1790</v>
      </c>
      <c r="D596" t="s">
        <v>1791</v>
      </c>
      <c r="E596" t="s">
        <v>154</v>
      </c>
      <c r="F596" s="1">
        <v>45379</v>
      </c>
      <c r="G596" t="s">
        <v>1792</v>
      </c>
      <c r="H596">
        <v>84</v>
      </c>
      <c r="I596">
        <f>_xll.ciqfunctions.udf.CIQ(A596, "IQ_MARKETCAP", F596)</f>
        <v>106.91139</v>
      </c>
      <c r="J596">
        <f>_xll.ciqfunctions.udf.CIQ(A596, "IQ_PRICE_VOL_HIST_6MTH", F596)</f>
        <v>102.1289</v>
      </c>
      <c r="K596">
        <f>_xll.ciqfunctions.udf.CIQ(A596, "IQ_LASTSALEPRICE", WORKDAY(F596,-1))</f>
        <v>1.8</v>
      </c>
      <c r="L596">
        <f>_xll.ciqfunctions.udf.CIQ(A596, "IQ_LASTSALEPRICE", F596)</f>
        <v>1.79</v>
      </c>
      <c r="M596">
        <f>_xll.ciqfunctions.udf.CIQ(A596, "IQ_LASTSALEPRICE", WORKDAY(F596,5))</f>
        <v>1.75</v>
      </c>
      <c r="N596">
        <f t="shared" si="18"/>
        <v>-5.5710450494553601E-3</v>
      </c>
      <c r="O596">
        <f t="shared" si="19"/>
        <v>-2.8170876966696335E-2</v>
      </c>
      <c r="P596">
        <f>LN(_xll.ciqfunctions.udf.CIQ("XBI", "IQ_LASTSALEPRICE", WORKDAY(F596,-1))/_xll.ciqfunctions.udf.CIQ("XBI", "IQ_LASTSALEPRICE", WORKDAY(F596,1)))</f>
        <v>2.1074815673369766E-4</v>
      </c>
      <c r="Q596">
        <f>LN(_xll.ciqfunctions.udf.CIQ("XBI", "IQ_LASTSALEPRICE", WORKDAY(F596,-1))/_xll.ciqfunctions.udf.CIQ("XBI", "IQ_LASTSALEPRICE", WORKDAY(F596,5)))</f>
        <v>5.8802186947634082E-2</v>
      </c>
      <c r="R596">
        <f>_xll.ciqfunctions.udf.CIQ(A596, "IQ_SHORT_INTEREST_PERCENT", F596)</f>
        <v>0.80386999999999997</v>
      </c>
      <c r="S596">
        <f>_xll.ciqfunctions.udf.CIQ(A596, "IQ_BETA_1YR_RSQ", F596)</f>
        <v>2.9180000000000001E-2</v>
      </c>
      <c r="T596">
        <f>_xll.ciqfunctions.udf.CIQ(A596, "IQ_VALUE_TRADED", F596)</f>
        <v>0.81364999999999998</v>
      </c>
    </row>
    <row r="597" spans="1:20" x14ac:dyDescent="0.3">
      <c r="A597" t="s">
        <v>1140</v>
      </c>
      <c r="B597">
        <v>8.7100000000000009</v>
      </c>
      <c r="C597" t="s">
        <v>1793</v>
      </c>
      <c r="D597" t="s">
        <v>1794</v>
      </c>
      <c r="E597" t="s">
        <v>76</v>
      </c>
      <c r="F597" s="1">
        <v>45379</v>
      </c>
      <c r="G597" t="s">
        <v>1795</v>
      </c>
      <c r="H597">
        <v>162</v>
      </c>
      <c r="I597">
        <f>_xll.ciqfunctions.udf.CIQ(A597, "IQ_MARKETCAP", F597)</f>
        <v>1363.3645200000001</v>
      </c>
      <c r="J597">
        <f>_xll.ciqfunctions.udf.CIQ(A597, "IQ_PRICE_VOL_HIST_6MTH", F597)</f>
        <v>78.641099999999994</v>
      </c>
      <c r="K597">
        <f>_xll.ciqfunctions.udf.CIQ(A597, "IQ_LASTSALEPRICE", WORKDAY(F597,-1))</f>
        <v>8.6199999999999992</v>
      </c>
      <c r="L597">
        <f>_xll.ciqfunctions.udf.CIQ(A597, "IQ_LASTSALEPRICE", F597)</f>
        <v>8.7100000000000009</v>
      </c>
      <c r="M597">
        <f>_xll.ciqfunctions.udf.CIQ(A597, "IQ_LASTSALEPRICE", WORKDAY(F597,5))</f>
        <v>8.15</v>
      </c>
      <c r="N597">
        <f t="shared" si="18"/>
        <v>1.0386706188809842E-2</v>
      </c>
      <c r="O597">
        <f t="shared" si="19"/>
        <v>-5.6067157422830291E-2</v>
      </c>
      <c r="P597">
        <f>LN(_xll.ciqfunctions.udf.CIQ("XBI", "IQ_LASTSALEPRICE", WORKDAY(F597,-1))/_xll.ciqfunctions.udf.CIQ("XBI", "IQ_LASTSALEPRICE", WORKDAY(F597,1)))</f>
        <v>2.1074815673369766E-4</v>
      </c>
      <c r="Q597">
        <f>LN(_xll.ciqfunctions.udf.CIQ("XBI", "IQ_LASTSALEPRICE", WORKDAY(F597,-1))/_xll.ciqfunctions.udf.CIQ("XBI", "IQ_LASTSALEPRICE", WORKDAY(F597,5)))</f>
        <v>5.8802186947634082E-2</v>
      </c>
      <c r="R597">
        <f>_xll.ciqfunctions.udf.CIQ(A597, "IQ_SHORT_INTEREST_PERCENT", F597)</f>
        <v>11.994529999999999</v>
      </c>
      <c r="S597">
        <f>_xll.ciqfunctions.udf.CIQ(A597, "IQ_BETA_1YR_RSQ", F597)</f>
        <v>5.3600000000000002E-3</v>
      </c>
      <c r="T597">
        <f>_xll.ciqfunctions.udf.CIQ(A597, "IQ_VALUE_TRADED", F597)</f>
        <v>23.511620000000001</v>
      </c>
    </row>
    <row r="598" spans="1:20" x14ac:dyDescent="0.3">
      <c r="A598" t="s">
        <v>1796</v>
      </c>
      <c r="B598">
        <v>5.2</v>
      </c>
      <c r="C598" t="s">
        <v>1797</v>
      </c>
      <c r="D598" t="s">
        <v>1798</v>
      </c>
      <c r="E598" t="s">
        <v>76</v>
      </c>
      <c r="F598" s="1">
        <v>45379</v>
      </c>
      <c r="G598" t="s">
        <v>1799</v>
      </c>
      <c r="H598">
        <v>5</v>
      </c>
      <c r="I598">
        <f>_xll.ciqfunctions.udf.CIQ(A598, "IQ_MARKETCAP", F598)</f>
        <v>27.642320000000002</v>
      </c>
      <c r="J598">
        <f>_xll.ciqfunctions.udf.CIQ(A598, "IQ_PRICE_VOL_HIST_6MTH", F598)</f>
        <v>72.280199999999994</v>
      </c>
      <c r="K598">
        <f>_xll.ciqfunctions.udf.CIQ(A598, "IQ_LASTSALEPRICE", WORKDAY(F598,-1))</f>
        <v>5.1288</v>
      </c>
      <c r="L598">
        <f>_xll.ciqfunctions.udf.CIQ(A598, "IQ_LASTSALEPRICE", F598)</f>
        <v>5.2</v>
      </c>
      <c r="M598">
        <f>_xll.ciqfunctions.udf.CIQ(A598, "IQ_LASTSALEPRICE", WORKDAY(F598,5))</f>
        <v>4.6100000000000003</v>
      </c>
      <c r="N598">
        <f t="shared" si="18"/>
        <v>1.3786911896471261E-2</v>
      </c>
      <c r="O598">
        <f t="shared" si="19"/>
        <v>-0.10664385668235334</v>
      </c>
      <c r="P598">
        <f>LN(_xll.ciqfunctions.udf.CIQ("XBI", "IQ_LASTSALEPRICE", WORKDAY(F598,-1))/_xll.ciqfunctions.udf.CIQ("XBI", "IQ_LASTSALEPRICE", WORKDAY(F598,1)))</f>
        <v>2.1074815673369766E-4</v>
      </c>
      <c r="Q598">
        <f>LN(_xll.ciqfunctions.udf.CIQ("XBI", "IQ_LASTSALEPRICE", WORKDAY(F598,-1))/_xll.ciqfunctions.udf.CIQ("XBI", "IQ_LASTSALEPRICE", WORKDAY(F598,5)))</f>
        <v>5.8802186947634082E-2</v>
      </c>
      <c r="R598">
        <f>_xll.ciqfunctions.udf.CIQ(A598, "IQ_SHORT_INTEREST_PERCENT", F598)</f>
        <v>2.3254100000000002</v>
      </c>
      <c r="S598">
        <f>_xll.ciqfunctions.udf.CIQ(A598, "IQ_BETA_1YR_RSQ", F598)</f>
        <v>7.8740000000000004E-2</v>
      </c>
      <c r="T598">
        <f>_xll.ciqfunctions.udf.CIQ(A598, "IQ_VALUE_TRADED", F598)</f>
        <v>0.25497999999999998</v>
      </c>
    </row>
    <row r="599" spans="1:20" x14ac:dyDescent="0.3">
      <c r="A599" t="s">
        <v>478</v>
      </c>
      <c r="B599">
        <v>72.39</v>
      </c>
      <c r="C599" t="s">
        <v>1800</v>
      </c>
      <c r="D599" t="s">
        <v>104</v>
      </c>
      <c r="E599" t="s">
        <v>22</v>
      </c>
      <c r="F599" s="1">
        <v>45379</v>
      </c>
      <c r="G599" t="s">
        <v>1801</v>
      </c>
      <c r="I599">
        <f>_xll.ciqfunctions.udf.CIQ(A599, "IQ_MARKETCAP", F599)</f>
        <v>91201.906289999999</v>
      </c>
      <c r="J599">
        <f>_xll.ciqfunctions.udf.CIQ(A599, "IQ_PRICE_VOL_HIST_6MTH", F599)</f>
        <v>25.026299999999999</v>
      </c>
      <c r="K599">
        <f>_xll.ciqfunctions.udf.CIQ(A599, "IQ_LASTSALEPRICE", WORKDAY(F599,-1))</f>
        <v>73.010000000000005</v>
      </c>
      <c r="L599">
        <f>_xll.ciqfunctions.udf.CIQ(A599, "IQ_LASTSALEPRICE", F599)</f>
        <v>73.25</v>
      </c>
      <c r="M599">
        <f>_xll.ciqfunctions.udf.CIQ(A599, "IQ_LASTSALEPRICE", WORKDAY(F599,5))</f>
        <v>69.55</v>
      </c>
      <c r="N599">
        <f t="shared" si="18"/>
        <v>3.2818298291822584E-3</v>
      </c>
      <c r="O599">
        <f t="shared" si="19"/>
        <v>-4.8550499698542533E-2</v>
      </c>
      <c r="P599">
        <f>LN(_xll.ciqfunctions.udf.CIQ("XBI", "IQ_LASTSALEPRICE", WORKDAY(F599,-1))/_xll.ciqfunctions.udf.CIQ("XBI", "IQ_LASTSALEPRICE", WORKDAY(F599,1)))</f>
        <v>2.1074815673369766E-4</v>
      </c>
      <c r="Q599">
        <f>LN(_xll.ciqfunctions.udf.CIQ("XBI", "IQ_LASTSALEPRICE", WORKDAY(F599,-1))/_xll.ciqfunctions.udf.CIQ("XBI", "IQ_LASTSALEPRICE", WORKDAY(F599,5)))</f>
        <v>5.8802186947634082E-2</v>
      </c>
      <c r="R599">
        <f>_xll.ciqfunctions.udf.CIQ(A599, "IQ_SHORT_INTEREST_PERCENT", F599)</f>
        <v>1.54592</v>
      </c>
      <c r="S599">
        <f>_xll.ciqfunctions.udf.CIQ(A599, "IQ_BETA_1YR_RSQ", F599)</f>
        <v>6.2379999999999998E-2</v>
      </c>
      <c r="T599">
        <f>_xll.ciqfunctions.udf.CIQ(A599, "IQ_VALUE_TRADED", F599)</f>
        <v>613.08074999999997</v>
      </c>
    </row>
    <row r="600" spans="1:20" x14ac:dyDescent="0.3">
      <c r="A600" t="s">
        <v>1802</v>
      </c>
      <c r="B600">
        <v>1.08</v>
      </c>
      <c r="C600" t="s">
        <v>1800</v>
      </c>
      <c r="D600" t="s">
        <v>104</v>
      </c>
      <c r="E600" t="s">
        <v>22</v>
      </c>
      <c r="F600" s="1">
        <v>45379</v>
      </c>
      <c r="G600" t="s">
        <v>1801</v>
      </c>
      <c r="H600">
        <v>51</v>
      </c>
      <c r="I600">
        <f>_xll.ciqfunctions.udf.CIQ(A600, "IQ_MARKETCAP", F600)</f>
        <v>37.21725</v>
      </c>
      <c r="J600">
        <f>_xll.ciqfunctions.udf.CIQ(A600, "IQ_PRICE_VOL_HIST_6MTH", F600)</f>
        <v>127.9774</v>
      </c>
      <c r="K600">
        <f>_xll.ciqfunctions.udf.CIQ(A600, "IQ_LASTSALEPRICE", WORKDAY(F600,-1))</f>
        <v>0.63900000000000001</v>
      </c>
      <c r="L600">
        <f>_xll.ciqfunctions.udf.CIQ(A600, "IQ_LASTSALEPRICE", F600)</f>
        <v>1.08</v>
      </c>
      <c r="M600">
        <f>_xll.ciqfunctions.udf.CIQ(A600, "IQ_LASTSALEPRICE", WORKDAY(F600,5))</f>
        <v>1.21</v>
      </c>
      <c r="N600">
        <f t="shared" si="18"/>
        <v>0.52481186574073058</v>
      </c>
      <c r="O600">
        <f t="shared" si="19"/>
        <v>0.638471184213252</v>
      </c>
      <c r="P600">
        <f>LN(_xll.ciqfunctions.udf.CIQ("XBI", "IQ_LASTSALEPRICE", WORKDAY(F600,-1))/_xll.ciqfunctions.udf.CIQ("XBI", "IQ_LASTSALEPRICE", WORKDAY(F600,1)))</f>
        <v>2.1074815673369766E-4</v>
      </c>
      <c r="Q600">
        <f>LN(_xll.ciqfunctions.udf.CIQ("XBI", "IQ_LASTSALEPRICE", WORKDAY(F600,-1))/_xll.ciqfunctions.udf.CIQ("XBI", "IQ_LASTSALEPRICE", WORKDAY(F600,5)))</f>
        <v>5.8802186947634082E-2</v>
      </c>
      <c r="R600">
        <f>_xll.ciqfunctions.udf.CIQ(A600, "IQ_SHORT_INTEREST_PERCENT", F600)</f>
        <v>0.16722999999999999</v>
      </c>
      <c r="S600">
        <f>_xll.ciqfunctions.udf.CIQ(A600, "IQ_BETA_1YR_RSQ", F600)</f>
        <v>5.2599999999999999E-3</v>
      </c>
      <c r="T600">
        <f>_xll.ciqfunctions.udf.CIQ(A600, "IQ_VALUE_TRADED", F600)</f>
        <v>37.302410000000002</v>
      </c>
    </row>
    <row r="601" spans="1:20" x14ac:dyDescent="0.3">
      <c r="A601" t="s">
        <v>8</v>
      </c>
      <c r="B601">
        <v>23.8</v>
      </c>
      <c r="C601" t="s">
        <v>1803</v>
      </c>
      <c r="D601" t="s">
        <v>1804</v>
      </c>
      <c r="E601" t="s">
        <v>76</v>
      </c>
      <c r="F601" s="1">
        <v>45379</v>
      </c>
      <c r="G601" t="s">
        <v>1805</v>
      </c>
      <c r="H601">
        <v>86</v>
      </c>
      <c r="I601">
        <f>_xll.ciqfunctions.udf.CIQ(A601, "IQ_MARKETCAP", F601)</f>
        <v>2022.17857</v>
      </c>
      <c r="J601">
        <f>_xll.ciqfunctions.udf.CIQ(A601, "IQ_PRICE_VOL_HIST_6MTH", F601)</f>
        <v>54.32</v>
      </c>
      <c r="K601">
        <f>_xll.ciqfunctions.udf.CIQ(A601, "IQ_LASTSALEPRICE", WORKDAY(F601,-1))</f>
        <v>23.07</v>
      </c>
      <c r="L601">
        <f>_xll.ciqfunctions.udf.CIQ(A601, "IQ_LASTSALEPRICE", F601)</f>
        <v>23.8</v>
      </c>
      <c r="M601">
        <f>_xll.ciqfunctions.udf.CIQ(A601, "IQ_LASTSALEPRICE", WORKDAY(F601,5))</f>
        <v>22.62</v>
      </c>
      <c r="N601">
        <f t="shared" si="18"/>
        <v>3.1152508491766658E-2</v>
      </c>
      <c r="O601">
        <f t="shared" si="19"/>
        <v>-1.9698601497687904E-2</v>
      </c>
      <c r="P601">
        <f>LN(_xll.ciqfunctions.udf.CIQ("XBI", "IQ_LASTSALEPRICE", WORKDAY(F601,-1))/_xll.ciqfunctions.udf.CIQ("XBI", "IQ_LASTSALEPRICE", WORKDAY(F601,1)))</f>
        <v>2.1074815673369766E-4</v>
      </c>
      <c r="Q601">
        <f>LN(_xll.ciqfunctions.udf.CIQ("XBI", "IQ_LASTSALEPRICE", WORKDAY(F601,-1))/_xll.ciqfunctions.udf.CIQ("XBI", "IQ_LASTSALEPRICE", WORKDAY(F601,5)))</f>
        <v>5.8802186947634082E-2</v>
      </c>
      <c r="R601">
        <f>_xll.ciqfunctions.udf.CIQ(A601, "IQ_SHORT_INTEREST_PERCENT", F601)</f>
        <v>9.8031900000000007</v>
      </c>
      <c r="S601">
        <f>_xll.ciqfunctions.udf.CIQ(A601, "IQ_BETA_1YR_RSQ", F601)</f>
        <v>0.23862</v>
      </c>
      <c r="T601">
        <f>_xll.ciqfunctions.udf.CIQ(A601, "IQ_VALUE_TRADED", F601)</f>
        <v>25.189299999999999</v>
      </c>
    </row>
    <row r="602" spans="1:20" x14ac:dyDescent="0.3">
      <c r="A602" t="s">
        <v>1806</v>
      </c>
      <c r="B602">
        <v>3.79</v>
      </c>
      <c r="C602" t="s">
        <v>1807</v>
      </c>
      <c r="D602" t="s">
        <v>1764</v>
      </c>
      <c r="E602" t="s">
        <v>46</v>
      </c>
      <c r="F602" s="1">
        <v>45379</v>
      </c>
      <c r="G602" t="s">
        <v>1808</v>
      </c>
      <c r="H602">
        <v>232</v>
      </c>
      <c r="I602">
        <f>_xll.ciqfunctions.udf.CIQ(A602, "IQ_MARKETCAP", F602)</f>
        <v>129.02006</v>
      </c>
      <c r="J602">
        <f>_xll.ciqfunctions.udf.CIQ(A602, "IQ_PRICE_VOL_HIST_6MTH", F602)</f>
        <v>225.24590000000001</v>
      </c>
      <c r="K602">
        <f>_xll.ciqfunctions.udf.CIQ(A602, "IQ_LASTSALEPRICE", WORKDAY(F602,-1))</f>
        <v>4.0599999999999996</v>
      </c>
      <c r="L602">
        <f>_xll.ciqfunctions.udf.CIQ(A602, "IQ_LASTSALEPRICE", F602)</f>
        <v>3.7850000000000001</v>
      </c>
      <c r="M602">
        <f>_xll.ciqfunctions.udf.CIQ(A602, "IQ_LASTSALEPRICE", WORKDAY(F602,5))</f>
        <v>2.69</v>
      </c>
      <c r="N602">
        <f t="shared" si="18"/>
        <v>-7.0137086724229053E-2</v>
      </c>
      <c r="O602">
        <f t="shared" si="19"/>
        <v>-0.41164177999989349</v>
      </c>
      <c r="P602">
        <f>LN(_xll.ciqfunctions.udf.CIQ("XBI", "IQ_LASTSALEPRICE", WORKDAY(F602,-1))/_xll.ciqfunctions.udf.CIQ("XBI", "IQ_LASTSALEPRICE", WORKDAY(F602,1)))</f>
        <v>2.1074815673369766E-4</v>
      </c>
      <c r="Q602">
        <f>LN(_xll.ciqfunctions.udf.CIQ("XBI", "IQ_LASTSALEPRICE", WORKDAY(F602,-1))/_xll.ciqfunctions.udf.CIQ("XBI", "IQ_LASTSALEPRICE", WORKDAY(F602,5)))</f>
        <v>5.8802186947634082E-2</v>
      </c>
      <c r="R602">
        <f>_xll.ciqfunctions.udf.CIQ(A602, "IQ_SHORT_INTEREST_PERCENT", F602)</f>
        <v>2.5621200000000002</v>
      </c>
      <c r="S602">
        <f>_xll.ciqfunctions.udf.CIQ(A602, "IQ_BETA_1YR_RSQ", F602)</f>
        <v>4.0000000000000003E-5</v>
      </c>
      <c r="T602">
        <f>_xll.ciqfunctions.udf.CIQ(A602, "IQ_VALUE_TRADED", F602)</f>
        <v>2.5850200000000001</v>
      </c>
    </row>
    <row r="603" spans="1:20" x14ac:dyDescent="0.3">
      <c r="A603" t="s">
        <v>1099</v>
      </c>
      <c r="B603">
        <v>0.67</v>
      </c>
      <c r="C603" t="s">
        <v>1100</v>
      </c>
      <c r="D603" t="s">
        <v>1101</v>
      </c>
      <c r="E603" t="s">
        <v>17</v>
      </c>
      <c r="F603" s="1">
        <v>45379</v>
      </c>
      <c r="G603" t="s">
        <v>1809</v>
      </c>
      <c r="H603">
        <v>2</v>
      </c>
      <c r="I603">
        <f>_xll.ciqfunctions.udf.CIQ(A603, "IQ_MARKETCAP", F603)</f>
        <v>65.333849999999998</v>
      </c>
      <c r="J603">
        <f>_xll.ciqfunctions.udf.CIQ(A603, "IQ_PRICE_VOL_HIST_6MTH", F603)</f>
        <v>83.861999999999995</v>
      </c>
      <c r="K603">
        <f>_xll.ciqfunctions.udf.CIQ(A603, "IQ_LASTSALEPRICE", WORKDAY(F603,-1))</f>
        <v>0.24299999999999999</v>
      </c>
      <c r="L603">
        <f>_xll.ciqfunctions.udf.CIQ(A603, "IQ_LASTSALEPRICE", F603)</f>
        <v>0.246</v>
      </c>
      <c r="M603">
        <f>_xll.ciqfunctions.udf.CIQ(A603, "IQ_LASTSALEPRICE", WORKDAY(F603,5))</f>
        <v>0.251</v>
      </c>
      <c r="N603">
        <f t="shared" si="18"/>
        <v>1.2270092591814401E-2</v>
      </c>
      <c r="O603">
        <f t="shared" si="19"/>
        <v>3.23914957912355E-2</v>
      </c>
      <c r="P603">
        <f>LN(_xll.ciqfunctions.udf.CIQ("XBI", "IQ_LASTSALEPRICE", WORKDAY(F603,-1))/_xll.ciqfunctions.udf.CIQ("XBI", "IQ_LASTSALEPRICE", WORKDAY(F603,1)))</f>
        <v>2.1074815673369766E-4</v>
      </c>
      <c r="Q603">
        <f>LN(_xll.ciqfunctions.udf.CIQ("XBI", "IQ_LASTSALEPRICE", WORKDAY(F603,-1))/_xll.ciqfunctions.udf.CIQ("XBI", "IQ_LASTSALEPRICE", WORKDAY(F603,5)))</f>
        <v>5.8802186947634082E-2</v>
      </c>
      <c r="R603">
        <f>_xll.ciqfunctions.udf.CIQ(A603, "IQ_SHORT_INTEREST_PERCENT", F603)</f>
        <v>0</v>
      </c>
      <c r="S603">
        <f>_xll.ciqfunctions.udf.CIQ(A603, "IQ_BETA_1YR_RSQ", F603)</f>
        <v>5.0139999999999997E-2</v>
      </c>
      <c r="T603">
        <f>_xll.ciqfunctions.udf.CIQ(A603, "IQ_VALUE_TRADED", F603)</f>
        <v>5.2560000000000003E-2</v>
      </c>
    </row>
    <row r="604" spans="1:20" x14ac:dyDescent="0.3">
      <c r="A604" t="s">
        <v>1810</v>
      </c>
      <c r="B604">
        <v>0.14000000000000001</v>
      </c>
      <c r="C604" t="s">
        <v>1811</v>
      </c>
      <c r="D604" t="s">
        <v>1812</v>
      </c>
      <c r="E604" t="s">
        <v>17</v>
      </c>
      <c r="F604" s="1">
        <v>45379</v>
      </c>
      <c r="G604" t="s">
        <v>1813</v>
      </c>
      <c r="H604">
        <v>75</v>
      </c>
      <c r="I604">
        <f>_xll.ciqfunctions.udf.CIQ(A604, "IQ_MARKETCAP", F604)</f>
        <v>7.6148999999999996</v>
      </c>
      <c r="J604">
        <f>_xll.ciqfunctions.udf.CIQ(A604, "IQ_PRICE_VOL_HIST_6MTH", F604)</f>
        <v>170.51</v>
      </c>
      <c r="K604">
        <f>_xll.ciqfunctions.udf.CIQ(A604, "IQ_LASTSALEPRICE", WORKDAY(F604,-1))</f>
        <v>0.1535</v>
      </c>
      <c r="L604">
        <f>_xll.ciqfunctions.udf.CIQ(A604, "IQ_LASTSALEPRICE", F604)</f>
        <v>0.14000000000000001</v>
      </c>
      <c r="M604">
        <f>_xll.ciqfunctions.udf.CIQ(A604, "IQ_LASTSALEPRICE", WORKDAY(F604,5))</f>
        <v>0.16200000000000001</v>
      </c>
      <c r="N604">
        <f t="shared" si="18"/>
        <v>-9.2058144417947463E-2</v>
      </c>
      <c r="O604">
        <f t="shared" si="19"/>
        <v>5.3895768205132255E-2</v>
      </c>
      <c r="P604">
        <f>LN(_xll.ciqfunctions.udf.CIQ("XBI", "IQ_LASTSALEPRICE", WORKDAY(F604,-1))/_xll.ciqfunctions.udf.CIQ("XBI", "IQ_LASTSALEPRICE", WORKDAY(F604,1)))</f>
        <v>2.1074815673369766E-4</v>
      </c>
      <c r="Q604">
        <f>LN(_xll.ciqfunctions.udf.CIQ("XBI", "IQ_LASTSALEPRICE", WORKDAY(F604,-1))/_xll.ciqfunctions.udf.CIQ("XBI", "IQ_LASTSALEPRICE", WORKDAY(F604,5)))</f>
        <v>5.8802186947634082E-2</v>
      </c>
      <c r="R604">
        <f>_xll.ciqfunctions.udf.CIQ(A604, "IQ_SHORT_INTEREST_PERCENT", F604)</f>
        <v>5.1521400000000002</v>
      </c>
      <c r="S604">
        <f>_xll.ciqfunctions.udf.CIQ(A604, "IQ_BETA_1YR_RSQ", F604)</f>
        <v>2.6099999999999999E-3</v>
      </c>
      <c r="T604">
        <f>_xll.ciqfunctions.udf.CIQ(A604, "IQ_VALUE_TRADED", F604)</f>
        <v>0.60394000000000003</v>
      </c>
    </row>
    <row r="605" spans="1:20" x14ac:dyDescent="0.3">
      <c r="A605" t="s">
        <v>1810</v>
      </c>
      <c r="B605">
        <v>0.14000000000000001</v>
      </c>
      <c r="C605" t="s">
        <v>1814</v>
      </c>
      <c r="D605" t="s">
        <v>369</v>
      </c>
      <c r="E605" t="s">
        <v>197</v>
      </c>
      <c r="F605" s="1">
        <v>45379</v>
      </c>
      <c r="G605" t="s">
        <v>1813</v>
      </c>
      <c r="H605">
        <v>75</v>
      </c>
      <c r="I605">
        <f>_xll.ciqfunctions.udf.CIQ(A605, "IQ_MARKETCAP", F605)</f>
        <v>7.6148999999999996</v>
      </c>
      <c r="J605">
        <f>_xll.ciqfunctions.udf.CIQ(A605, "IQ_PRICE_VOL_HIST_6MTH", F605)</f>
        <v>170.51</v>
      </c>
      <c r="K605">
        <f>_xll.ciqfunctions.udf.CIQ(A605, "IQ_LASTSALEPRICE", WORKDAY(F605,-1))</f>
        <v>0.1535</v>
      </c>
      <c r="L605">
        <f>_xll.ciqfunctions.udf.CIQ(A605, "IQ_LASTSALEPRICE", F605)</f>
        <v>0.14000000000000001</v>
      </c>
      <c r="M605">
        <f>_xll.ciqfunctions.udf.CIQ(A605, "IQ_LASTSALEPRICE", WORKDAY(F605,5))</f>
        <v>0.16200000000000001</v>
      </c>
      <c r="N605">
        <f t="shared" si="18"/>
        <v>-9.2058144417947463E-2</v>
      </c>
      <c r="O605">
        <f t="shared" si="19"/>
        <v>5.3895768205132255E-2</v>
      </c>
      <c r="P605">
        <f>LN(_xll.ciqfunctions.udf.CIQ("XBI", "IQ_LASTSALEPRICE", WORKDAY(F605,-1))/_xll.ciqfunctions.udf.CIQ("XBI", "IQ_LASTSALEPRICE", WORKDAY(F605,1)))</f>
        <v>2.1074815673369766E-4</v>
      </c>
      <c r="Q605">
        <f>LN(_xll.ciqfunctions.udf.CIQ("XBI", "IQ_LASTSALEPRICE", WORKDAY(F605,-1))/_xll.ciqfunctions.udf.CIQ("XBI", "IQ_LASTSALEPRICE", WORKDAY(F605,5)))</f>
        <v>5.8802186947634082E-2</v>
      </c>
      <c r="R605">
        <f>_xll.ciqfunctions.udf.CIQ(A605, "IQ_SHORT_INTEREST_PERCENT", F605)</f>
        <v>5.1521400000000002</v>
      </c>
      <c r="S605">
        <f>_xll.ciqfunctions.udf.CIQ(A605, "IQ_BETA_1YR_RSQ", F605)</f>
        <v>2.6099999999999999E-3</v>
      </c>
      <c r="T605">
        <f>_xll.ciqfunctions.udf.CIQ(A605, "IQ_VALUE_TRADED", F605)</f>
        <v>0.60394000000000003</v>
      </c>
    </row>
    <row r="606" spans="1:20" x14ac:dyDescent="0.3">
      <c r="A606" t="s">
        <v>134</v>
      </c>
      <c r="B606">
        <v>6.8</v>
      </c>
      <c r="C606" t="s">
        <v>1815</v>
      </c>
      <c r="D606" t="s">
        <v>1816</v>
      </c>
      <c r="E606" t="s">
        <v>1036</v>
      </c>
      <c r="F606" s="1">
        <v>45379</v>
      </c>
      <c r="G606" t="s">
        <v>1817</v>
      </c>
      <c r="H606">
        <v>144</v>
      </c>
      <c r="I606">
        <f>_xll.ciqfunctions.udf.CIQ(A606, "IQ_MARKETCAP", F606)</f>
        <v>720.03044999999997</v>
      </c>
      <c r="J606">
        <f>_xll.ciqfunctions.udf.CIQ(A606, "IQ_PRICE_VOL_HIST_6MTH", F606)</f>
        <v>137.45310000000001</v>
      </c>
      <c r="K606">
        <f>_xll.ciqfunctions.udf.CIQ(A606, "IQ_LASTSALEPRICE", WORKDAY(F606,-1))</f>
        <v>6.85</v>
      </c>
      <c r="L606">
        <f>_xll.ciqfunctions.udf.CIQ(A606, "IQ_LASTSALEPRICE", F606)</f>
        <v>6.8</v>
      </c>
      <c r="M606">
        <f>_xll.ciqfunctions.udf.CIQ(A606, "IQ_LASTSALEPRICE", WORKDAY(F606,5))</f>
        <v>5.92</v>
      </c>
      <c r="N606">
        <f t="shared" si="18"/>
        <v>-7.3260400920728977E-3</v>
      </c>
      <c r="O606">
        <f t="shared" si="19"/>
        <v>-0.14591220337821956</v>
      </c>
      <c r="P606">
        <f>LN(_xll.ciqfunctions.udf.CIQ("XBI", "IQ_LASTSALEPRICE", WORKDAY(F606,-1))/_xll.ciqfunctions.udf.CIQ("XBI", "IQ_LASTSALEPRICE", WORKDAY(F606,1)))</f>
        <v>2.1074815673369766E-4</v>
      </c>
      <c r="Q606">
        <f>LN(_xll.ciqfunctions.udf.CIQ("XBI", "IQ_LASTSALEPRICE", WORKDAY(F606,-1))/_xll.ciqfunctions.udf.CIQ("XBI", "IQ_LASTSALEPRICE", WORKDAY(F606,5)))</f>
        <v>5.8802186947634082E-2</v>
      </c>
      <c r="R606">
        <f>_xll.ciqfunctions.udf.CIQ(A606, "IQ_SHORT_INTEREST_PERCENT", F606)</f>
        <v>3.58148</v>
      </c>
      <c r="S606">
        <f>_xll.ciqfunctions.udf.CIQ(A606, "IQ_BETA_1YR_RSQ", F606)</f>
        <v>2.5760000000000002E-2</v>
      </c>
      <c r="T606">
        <f>_xll.ciqfunctions.udf.CIQ(A606, "IQ_VALUE_TRADED", F606)</f>
        <v>10.613239999999999</v>
      </c>
    </row>
    <row r="607" spans="1:20" x14ac:dyDescent="0.3">
      <c r="A607" t="s">
        <v>1818</v>
      </c>
      <c r="B607">
        <v>137.91999999999999</v>
      </c>
      <c r="C607" t="s">
        <v>1819</v>
      </c>
      <c r="D607" t="s">
        <v>1820</v>
      </c>
      <c r="E607" t="s">
        <v>22</v>
      </c>
      <c r="F607" s="1">
        <v>45379</v>
      </c>
      <c r="G607" t="s">
        <v>1821</v>
      </c>
      <c r="H607">
        <v>99</v>
      </c>
      <c r="I607">
        <f>_xll.ciqfunctions.udf.CIQ(A607, "IQ_MARKETCAP", F607)</f>
        <v>13724.07302</v>
      </c>
      <c r="J607">
        <f>_xll.ciqfunctions.udf.CIQ(A607, "IQ_PRICE_VOL_HIST_6MTH", F607)</f>
        <v>25.957599999999999</v>
      </c>
      <c r="K607">
        <f>_xll.ciqfunctions.udf.CIQ(A607, "IQ_LASTSALEPRICE", WORKDAY(F607,-1))</f>
        <v>137.83000000000001</v>
      </c>
      <c r="L607">
        <f>_xll.ciqfunctions.udf.CIQ(A607, "IQ_LASTSALEPRICE", F607)</f>
        <v>137.91999999999999</v>
      </c>
      <c r="M607">
        <f>_xll.ciqfunctions.udf.CIQ(A607, "IQ_LASTSALEPRICE", WORKDAY(F607,5))</f>
        <v>137.61000000000001</v>
      </c>
      <c r="N607">
        <f t="shared" si="18"/>
        <v>6.5276520903527339E-4</v>
      </c>
      <c r="O607">
        <f t="shared" si="19"/>
        <v>-1.5974444291571755E-3</v>
      </c>
      <c r="P607">
        <f>LN(_xll.ciqfunctions.udf.CIQ("XBI", "IQ_LASTSALEPRICE", WORKDAY(F607,-1))/_xll.ciqfunctions.udf.CIQ("XBI", "IQ_LASTSALEPRICE", WORKDAY(F607,1)))</f>
        <v>2.1074815673369766E-4</v>
      </c>
      <c r="Q607">
        <f>LN(_xll.ciqfunctions.udf.CIQ("XBI", "IQ_LASTSALEPRICE", WORKDAY(F607,-1))/_xll.ciqfunctions.udf.CIQ("XBI", "IQ_LASTSALEPRICE", WORKDAY(F607,5)))</f>
        <v>5.8802186947634082E-2</v>
      </c>
      <c r="R607">
        <f>_xll.ciqfunctions.udf.CIQ(A607, "IQ_SHORT_INTEREST_PERCENT", F607)</f>
        <v>2.4960100000000001</v>
      </c>
      <c r="S607">
        <f>_xll.ciqfunctions.udf.CIQ(A607, "IQ_BETA_1YR_RSQ", F607)</f>
        <v>0.10011</v>
      </c>
      <c r="T607">
        <f>_xll.ciqfunctions.udf.CIQ(A607, "IQ_VALUE_TRADED", F607)</f>
        <v>171.80197999999999</v>
      </c>
    </row>
    <row r="608" spans="1:20" x14ac:dyDescent="0.3">
      <c r="A608" t="s">
        <v>839</v>
      </c>
      <c r="B608">
        <v>1.58</v>
      </c>
      <c r="C608" t="s">
        <v>840</v>
      </c>
      <c r="D608" t="s">
        <v>841</v>
      </c>
      <c r="E608" t="s">
        <v>46</v>
      </c>
      <c r="F608" s="1">
        <v>45379</v>
      </c>
      <c r="G608" t="s">
        <v>1822</v>
      </c>
      <c r="H608">
        <v>54</v>
      </c>
      <c r="I608">
        <f>_xll.ciqfunctions.udf.CIQ(A608, "IQ_MARKETCAP", F608)</f>
        <v>46.369</v>
      </c>
      <c r="J608">
        <f>_xll.ciqfunctions.udf.CIQ(A608, "IQ_PRICE_VOL_HIST_6MTH", F608)</f>
        <v>109.5176</v>
      </c>
      <c r="K608">
        <f>_xll.ciqfunctions.udf.CIQ(A608, "IQ_LASTSALEPRICE", WORKDAY(F608,-1))</f>
        <v>1.54</v>
      </c>
      <c r="L608">
        <f>_xll.ciqfunctions.udf.CIQ(A608, "IQ_LASTSALEPRICE", F608)</f>
        <v>1.58</v>
      </c>
      <c r="M608">
        <f>_xll.ciqfunctions.udf.CIQ(A608, "IQ_LASTSALEPRICE", WORKDAY(F608,5))</f>
        <v>6.4</v>
      </c>
      <c r="N608">
        <f t="shared" si="18"/>
        <v>2.5642430613337652E-2</v>
      </c>
      <c r="O608">
        <f t="shared" si="19"/>
        <v>1.4245155739400885</v>
      </c>
      <c r="P608">
        <f>LN(_xll.ciqfunctions.udf.CIQ("XBI", "IQ_LASTSALEPRICE", WORKDAY(F608,-1))/_xll.ciqfunctions.udf.CIQ("XBI", "IQ_LASTSALEPRICE", WORKDAY(F608,1)))</f>
        <v>2.1074815673369766E-4</v>
      </c>
      <c r="Q608">
        <f>LN(_xll.ciqfunctions.udf.CIQ("XBI", "IQ_LASTSALEPRICE", WORKDAY(F608,-1))/_xll.ciqfunctions.udf.CIQ("XBI", "IQ_LASTSALEPRICE", WORKDAY(F608,5)))</f>
        <v>5.8802186947634082E-2</v>
      </c>
      <c r="R608">
        <f>_xll.ciqfunctions.udf.CIQ(A608, "IQ_SHORT_INTEREST_PERCENT", F608)</f>
        <v>0.50183</v>
      </c>
      <c r="S608">
        <f>_xll.ciqfunctions.udf.CIQ(A608, "IQ_BETA_1YR_RSQ", F608)</f>
        <v>2.5600000000000002E-3</v>
      </c>
      <c r="T608">
        <f>_xll.ciqfunctions.udf.CIQ(A608, "IQ_VALUE_TRADED", F608)</f>
        <v>4.8379999999999999E-2</v>
      </c>
    </row>
    <row r="609" spans="1:20" x14ac:dyDescent="0.3">
      <c r="A609" t="s">
        <v>203</v>
      </c>
      <c r="B609">
        <v>52.81</v>
      </c>
      <c r="C609" t="s">
        <v>1823</v>
      </c>
      <c r="D609" t="s">
        <v>253</v>
      </c>
      <c r="E609" t="s">
        <v>36</v>
      </c>
      <c r="F609" s="1">
        <v>45379</v>
      </c>
      <c r="G609" t="s">
        <v>1824</v>
      </c>
      <c r="I609">
        <f>_xll.ciqfunctions.udf.CIQ(A609, "IQ_MARKETCAP", F609)</f>
        <v>109911.12510999999</v>
      </c>
      <c r="J609">
        <f>_xll.ciqfunctions.udf.CIQ(A609, "IQ_PRICE_VOL_HIST_6MTH", F609)</f>
        <v>22.153300000000002</v>
      </c>
      <c r="K609">
        <f>_xll.ciqfunctions.udf.CIQ(A609, "IQ_LASTSALEPRICE", WORKDAY(F609,-1))</f>
        <v>53.25</v>
      </c>
      <c r="L609">
        <f>_xll.ciqfunctions.udf.CIQ(A609, "IQ_LASTSALEPRICE", F609)</f>
        <v>54.23</v>
      </c>
      <c r="M609">
        <f>_xll.ciqfunctions.udf.CIQ(A609, "IQ_LASTSALEPRICE", WORKDAY(F609,5))</f>
        <v>51.4</v>
      </c>
      <c r="N609">
        <f t="shared" si="18"/>
        <v>1.8236456263434779E-2</v>
      </c>
      <c r="O609">
        <f t="shared" si="19"/>
        <v>-3.5359632128415058E-2</v>
      </c>
      <c r="P609">
        <f>LN(_xll.ciqfunctions.udf.CIQ("XBI", "IQ_LASTSALEPRICE", WORKDAY(F609,-1))/_xll.ciqfunctions.udf.CIQ("XBI", "IQ_LASTSALEPRICE", WORKDAY(F609,1)))</f>
        <v>2.1074815673369766E-4</v>
      </c>
      <c r="Q609">
        <f>LN(_xll.ciqfunctions.udf.CIQ("XBI", "IQ_LASTSALEPRICE", WORKDAY(F609,-1))/_xll.ciqfunctions.udf.CIQ("XBI", "IQ_LASTSALEPRICE", WORKDAY(F609,5)))</f>
        <v>5.8802186947634082E-2</v>
      </c>
      <c r="R609">
        <f>_xll.ciqfunctions.udf.CIQ(A609, "IQ_SHORT_INTEREST_PERCENT", F609)</f>
        <v>1.83812</v>
      </c>
      <c r="S609">
        <f>_xll.ciqfunctions.udf.CIQ(A609, "IQ_BETA_1YR_RSQ", F609)</f>
        <v>5.4210000000000001E-2</v>
      </c>
      <c r="T609">
        <f>_xll.ciqfunctions.udf.CIQ(A609, "IQ_VALUE_TRADED", F609)</f>
        <v>778.10266999999999</v>
      </c>
    </row>
    <row r="610" spans="1:20" x14ac:dyDescent="0.3">
      <c r="A610" t="s">
        <v>1825</v>
      </c>
      <c r="B610">
        <v>1.38</v>
      </c>
      <c r="C610" t="s">
        <v>1826</v>
      </c>
      <c r="D610" t="s">
        <v>1827</v>
      </c>
      <c r="E610" t="s">
        <v>184</v>
      </c>
      <c r="F610" s="1">
        <v>45379</v>
      </c>
      <c r="G610" t="s">
        <v>1828</v>
      </c>
      <c r="H610">
        <v>89</v>
      </c>
      <c r="I610">
        <f>_xll.ciqfunctions.udf.CIQ(A610, "IQ_MARKETCAP", F610)</f>
        <v>22.033149999999999</v>
      </c>
      <c r="J610">
        <f>_xll.ciqfunctions.udf.CIQ(A610, "IQ_PRICE_VOL_HIST_6MTH", F610)</f>
        <v>91.565299999999993</v>
      </c>
      <c r="K610">
        <f>_xll.ciqfunctions.udf.CIQ(A610, "IQ_LASTSALEPRICE", WORKDAY(F610,-1))</f>
        <v>1.3819999999999999</v>
      </c>
      <c r="L610">
        <f>_xll.ciqfunctions.udf.CIQ(A610, "IQ_LASTSALEPRICE", F610)</f>
        <v>1.38</v>
      </c>
      <c r="M610">
        <f>_xll.ciqfunctions.udf.CIQ(A610, "IQ_LASTSALEPRICE", WORKDAY(F610,5))</f>
        <v>1.28</v>
      </c>
      <c r="N610">
        <f t="shared" si="18"/>
        <v>-1.4482261763648749E-3</v>
      </c>
      <c r="O610">
        <f t="shared" si="19"/>
        <v>-7.6671647413952285E-2</v>
      </c>
      <c r="P610">
        <f>LN(_xll.ciqfunctions.udf.CIQ("XBI", "IQ_LASTSALEPRICE", WORKDAY(F610,-1))/_xll.ciqfunctions.udf.CIQ("XBI", "IQ_LASTSALEPRICE", WORKDAY(F610,1)))</f>
        <v>2.1074815673369766E-4</v>
      </c>
      <c r="Q610">
        <f>LN(_xll.ciqfunctions.udf.CIQ("XBI", "IQ_LASTSALEPRICE", WORKDAY(F610,-1))/_xll.ciqfunctions.udf.CIQ("XBI", "IQ_LASTSALEPRICE", WORKDAY(F610,5)))</f>
        <v>5.8802186947634082E-2</v>
      </c>
      <c r="R610">
        <f>_xll.ciqfunctions.udf.CIQ(A610, "IQ_SHORT_INTEREST_PERCENT", F610)</f>
        <v>0.10649</v>
      </c>
      <c r="S610">
        <f>_xll.ciqfunctions.udf.CIQ(A610, "IQ_BETA_1YR_RSQ", F610)</f>
        <v>3.993E-2</v>
      </c>
      <c r="T610">
        <f>_xll.ciqfunctions.udf.CIQ(A610, "IQ_VALUE_TRADED", F610)</f>
        <v>7.7340000000000006E-2</v>
      </c>
    </row>
    <row r="611" spans="1:20" x14ac:dyDescent="0.3">
      <c r="A611" t="s">
        <v>1829</v>
      </c>
      <c r="B611">
        <v>2.11</v>
      </c>
      <c r="C611" t="s">
        <v>1830</v>
      </c>
      <c r="D611" t="s">
        <v>1831</v>
      </c>
      <c r="E611" t="s">
        <v>46</v>
      </c>
      <c r="F611" s="1">
        <v>45383</v>
      </c>
      <c r="G611" t="s">
        <v>1832</v>
      </c>
      <c r="H611">
        <v>59</v>
      </c>
      <c r="I611">
        <f>_xll.ciqfunctions.udf.CIQ(A611, "IQ_MARKETCAP", F611)</f>
        <v>74.387529999999998</v>
      </c>
      <c r="J611">
        <f>_xll.ciqfunctions.udf.CIQ(A611, "IQ_PRICE_VOL_HIST_6MTH", F611)</f>
        <v>126.3377</v>
      </c>
      <c r="K611">
        <f>_xll.ciqfunctions.udf.CIQ(A611, "IQ_LASTSALEPRICE", WORKDAY(F611,-1))</f>
        <v>2.31</v>
      </c>
      <c r="L611">
        <f>_xll.ciqfunctions.udf.CIQ(A611, "IQ_LASTSALEPRICE", F611)</f>
        <v>2.11</v>
      </c>
      <c r="M611">
        <f>_xll.ciqfunctions.udf.CIQ(A611, "IQ_LASTSALEPRICE", WORKDAY(F611,5))</f>
        <v>1.92</v>
      </c>
      <c r="N611">
        <f t="shared" si="18"/>
        <v>-9.0559577045727119E-2</v>
      </c>
      <c r="O611">
        <f t="shared" si="19"/>
        <v>-0.18492233849401207</v>
      </c>
      <c r="P611">
        <f>LN(_xll.ciqfunctions.udf.CIQ("XBI", "IQ_LASTSALEPRICE", WORKDAY(F611,-1))/_xll.ciqfunctions.udf.CIQ("XBI", "IQ_LASTSALEPRICE", WORKDAY(F611,1)))</f>
        <v>4.5381500346338782E-2</v>
      </c>
      <c r="Q611">
        <f>LN(_xll.ciqfunctions.udf.CIQ("XBI", "IQ_LASTSALEPRICE", WORKDAY(F611,-1))/_xll.ciqfunctions.udf.CIQ("XBI", "IQ_LASTSALEPRICE", WORKDAY(F611,5)))</f>
        <v>4.8474058587536319E-2</v>
      </c>
      <c r="R611">
        <f>_xll.ciqfunctions.udf.CIQ(A611, "IQ_SHORT_INTEREST_PERCENT", F611)</f>
        <v>1.15985</v>
      </c>
      <c r="S611">
        <f>_xll.ciqfunctions.udf.CIQ(A611, "IQ_BETA_1YR_RSQ", F611)</f>
        <v>0</v>
      </c>
      <c r="T611">
        <f>_xll.ciqfunctions.udf.CIQ(A611, "IQ_VALUE_TRADED", F611)</f>
        <v>0.85246999999999995</v>
      </c>
    </row>
    <row r="612" spans="1:20" x14ac:dyDescent="0.3">
      <c r="A612" t="s">
        <v>1833</v>
      </c>
      <c r="B612">
        <v>2.35</v>
      </c>
      <c r="C612" t="s">
        <v>1834</v>
      </c>
      <c r="D612" t="s">
        <v>1835</v>
      </c>
      <c r="E612" t="s">
        <v>27</v>
      </c>
      <c r="F612" s="1">
        <v>45383</v>
      </c>
      <c r="G612" t="s">
        <v>1836</v>
      </c>
      <c r="H612">
        <v>118</v>
      </c>
      <c r="I612" t="str">
        <f>_xll.ciqfunctions.udf.CIQ(A612, "IQ_MARKETCAP", F612)</f>
        <v>(Invalid Identifier)</v>
      </c>
      <c r="J612" t="str">
        <f>_xll.ciqfunctions.udf.CIQ(A612, "IQ_PRICE_VOL_HIST_6MTH", F612)</f>
        <v>(Invalid Identifier)</v>
      </c>
      <c r="K612" t="str">
        <f>_xll.ciqfunctions.udf.CIQ(A612, "IQ_LASTSALEPRICE", WORKDAY(F612,-1))</f>
        <v>(Invalid Identifier)</v>
      </c>
      <c r="L612" t="str">
        <f>_xll.ciqfunctions.udf.CIQ(A612, "IQ_LASTSALEPRICE", F612)</f>
        <v>(Invalid Identifier)</v>
      </c>
      <c r="M612" t="str">
        <f>_xll.ciqfunctions.udf.CIQ(A612, "IQ_LASTSALEPRICE", WORKDAY(F612,5))</f>
        <v>(Invalid Identifier)</v>
      </c>
      <c r="N612" t="e">
        <f t="shared" si="18"/>
        <v>#VALUE!</v>
      </c>
      <c r="O612" t="e">
        <f t="shared" si="19"/>
        <v>#VALUE!</v>
      </c>
      <c r="P612">
        <f>LN(_xll.ciqfunctions.udf.CIQ("XBI", "IQ_LASTSALEPRICE", WORKDAY(F612,-1))/_xll.ciqfunctions.udf.CIQ("XBI", "IQ_LASTSALEPRICE", WORKDAY(F612,1)))</f>
        <v>4.5381500346338782E-2</v>
      </c>
      <c r="Q612">
        <f>LN(_xll.ciqfunctions.udf.CIQ("XBI", "IQ_LASTSALEPRICE", WORKDAY(F612,-1))/_xll.ciqfunctions.udf.CIQ("XBI", "IQ_LASTSALEPRICE", WORKDAY(F612,5)))</f>
        <v>4.8474058587536319E-2</v>
      </c>
      <c r="R612" t="str">
        <f>_xll.ciqfunctions.udf.CIQ(A612, "IQ_SHORT_INTEREST_PERCENT", F612)</f>
        <v>(Invalid Identifier)</v>
      </c>
      <c r="S612" t="str">
        <f>_xll.ciqfunctions.udf.CIQ(A612, "IQ_BETA_1YR_RSQ", F612)</f>
        <v>(Invalid Identifier)</v>
      </c>
      <c r="T612" t="str">
        <f>_xll.ciqfunctions.udf.CIQ(A612, "IQ_VALUE_TRADED", F612)</f>
        <v>(Invalid Identifier)</v>
      </c>
    </row>
    <row r="613" spans="1:20" x14ac:dyDescent="0.3">
      <c r="A613" t="s">
        <v>1408</v>
      </c>
      <c r="B613">
        <v>15.49</v>
      </c>
      <c r="C613" t="s">
        <v>1837</v>
      </c>
      <c r="D613" t="s">
        <v>1838</v>
      </c>
      <c r="E613" t="s">
        <v>76</v>
      </c>
      <c r="F613" s="1">
        <v>45383</v>
      </c>
      <c r="G613" t="s">
        <v>1839</v>
      </c>
      <c r="H613">
        <v>111</v>
      </c>
      <c r="I613">
        <f>_xll.ciqfunctions.udf.CIQ(A613, "IQ_MARKETCAP", F613)</f>
        <v>1658.87726</v>
      </c>
      <c r="J613">
        <f>_xll.ciqfunctions.udf.CIQ(A613, "IQ_PRICE_VOL_HIST_6MTH", F613)</f>
        <v>71.345699999999994</v>
      </c>
      <c r="K613">
        <f>_xll.ciqfunctions.udf.CIQ(A613, "IQ_LASTSALEPRICE", WORKDAY(F613,-1))</f>
        <v>15.63</v>
      </c>
      <c r="L613">
        <f>_xll.ciqfunctions.udf.CIQ(A613, "IQ_LASTSALEPRICE", F613)</f>
        <v>15.49</v>
      </c>
      <c r="M613">
        <f>_xll.ciqfunctions.udf.CIQ(A613, "IQ_LASTSALEPRICE", WORKDAY(F613,5))</f>
        <v>14.18</v>
      </c>
      <c r="N613">
        <f t="shared" si="18"/>
        <v>-8.9974900046080053E-3</v>
      </c>
      <c r="O613">
        <f t="shared" si="19"/>
        <v>-9.735962332940383E-2</v>
      </c>
      <c r="P613">
        <f>LN(_xll.ciqfunctions.udf.CIQ("XBI", "IQ_LASTSALEPRICE", WORKDAY(F613,-1))/_xll.ciqfunctions.udf.CIQ("XBI", "IQ_LASTSALEPRICE", WORKDAY(F613,1)))</f>
        <v>4.5381500346338782E-2</v>
      </c>
      <c r="Q613">
        <f>LN(_xll.ciqfunctions.udf.CIQ("XBI", "IQ_LASTSALEPRICE", WORKDAY(F613,-1))/_xll.ciqfunctions.udf.CIQ("XBI", "IQ_LASTSALEPRICE", WORKDAY(F613,5)))</f>
        <v>4.8474058587536319E-2</v>
      </c>
      <c r="R613">
        <f>_xll.ciqfunctions.udf.CIQ(A613, "IQ_SHORT_INTEREST_PERCENT", F613)</f>
        <v>5.1742900000000001</v>
      </c>
      <c r="S613">
        <f>_xll.ciqfunctions.udf.CIQ(A613, "IQ_BETA_1YR_RSQ", F613)</f>
        <v>4.326E-2</v>
      </c>
      <c r="T613">
        <f>_xll.ciqfunctions.udf.CIQ(A613, "IQ_VALUE_TRADED", F613)</f>
        <v>25.928049999999999</v>
      </c>
    </row>
    <row r="614" spans="1:20" x14ac:dyDescent="0.3">
      <c r="A614" t="s">
        <v>630</v>
      </c>
      <c r="B614">
        <v>14.92</v>
      </c>
      <c r="C614" t="s">
        <v>1840</v>
      </c>
      <c r="D614" t="s">
        <v>1841</v>
      </c>
      <c r="E614" t="s">
        <v>849</v>
      </c>
      <c r="F614" s="1">
        <v>45383</v>
      </c>
      <c r="G614" t="s">
        <v>1842</v>
      </c>
      <c r="H614">
        <v>86</v>
      </c>
      <c r="I614">
        <f>_xll.ciqfunctions.udf.CIQ(A614, "IQ_MARKETCAP", F614)</f>
        <v>1134.3344199999999</v>
      </c>
      <c r="J614">
        <f>_xll.ciqfunctions.udf.CIQ(A614, "IQ_PRICE_VOL_HIST_6MTH", F614)</f>
        <v>64.369699999999995</v>
      </c>
      <c r="K614">
        <f>_xll.ciqfunctions.udf.CIQ(A614, "IQ_LASTSALEPRICE", WORKDAY(F614,-1))</f>
        <v>14.75</v>
      </c>
      <c r="L614">
        <f>_xll.ciqfunctions.udf.CIQ(A614, "IQ_LASTSALEPRICE", F614)</f>
        <v>14.92</v>
      </c>
      <c r="M614">
        <f>_xll.ciqfunctions.udf.CIQ(A614, "IQ_LASTSALEPRICE", WORKDAY(F614,5))</f>
        <v>15.13</v>
      </c>
      <c r="N614">
        <f t="shared" si="18"/>
        <v>1.1459511989786E-2</v>
      </c>
      <c r="O614">
        <f t="shared" si="19"/>
        <v>2.5436445014435757E-2</v>
      </c>
      <c r="P614">
        <f>LN(_xll.ciqfunctions.udf.CIQ("XBI", "IQ_LASTSALEPRICE", WORKDAY(F614,-1))/_xll.ciqfunctions.udf.CIQ("XBI", "IQ_LASTSALEPRICE", WORKDAY(F614,1)))</f>
        <v>4.5381500346338782E-2</v>
      </c>
      <c r="Q614">
        <f>LN(_xll.ciqfunctions.udf.CIQ("XBI", "IQ_LASTSALEPRICE", WORKDAY(F614,-1))/_xll.ciqfunctions.udf.CIQ("XBI", "IQ_LASTSALEPRICE", WORKDAY(F614,5)))</f>
        <v>4.8474058587536319E-2</v>
      </c>
      <c r="R614">
        <f>_xll.ciqfunctions.udf.CIQ(A614, "IQ_SHORT_INTEREST_PERCENT", F614)</f>
        <v>9.5431600000000003</v>
      </c>
      <c r="S614">
        <f>_xll.ciqfunctions.udf.CIQ(A614, "IQ_BETA_1YR_RSQ", F614)</f>
        <v>7.6E-3</v>
      </c>
      <c r="T614">
        <f>_xll.ciqfunctions.udf.CIQ(A614, "IQ_VALUE_TRADED", F614)</f>
        <v>19.162700000000001</v>
      </c>
    </row>
    <row r="615" spans="1:20" x14ac:dyDescent="0.3">
      <c r="A615" t="s">
        <v>433</v>
      </c>
      <c r="B615">
        <v>66.84</v>
      </c>
      <c r="C615" t="s">
        <v>1843</v>
      </c>
      <c r="D615" t="s">
        <v>1844</v>
      </c>
      <c r="E615" t="s">
        <v>160</v>
      </c>
      <c r="F615" s="1">
        <v>45383</v>
      </c>
      <c r="G615" t="s">
        <v>1845</v>
      </c>
      <c r="I615">
        <f>_xll.ciqfunctions.udf.CIQ(A615, "IQ_MARKETCAP", F615)</f>
        <v>165530.94521000001</v>
      </c>
      <c r="J615">
        <f>_xll.ciqfunctions.udf.CIQ(A615, "IQ_PRICE_VOL_HIST_6MTH", F615)</f>
        <v>23.688600000000001</v>
      </c>
      <c r="K615">
        <f>_xll.ciqfunctions.udf.CIQ(A615, "IQ_LASTSALEPRICE", WORKDAY(F615,-1))</f>
        <v>106.78</v>
      </c>
      <c r="L615">
        <f>_xll.ciqfunctions.udf.CIQ(A615, "IQ_LASTSALEPRICE", F615)</f>
        <v>106.78</v>
      </c>
      <c r="M615">
        <f>_xll.ciqfunctions.udf.CIQ(A615, "IQ_LASTSALEPRICE", WORKDAY(F615,5))</f>
        <v>106.1</v>
      </c>
      <c r="N615">
        <f t="shared" si="18"/>
        <v>0</v>
      </c>
      <c r="O615">
        <f t="shared" si="19"/>
        <v>-6.3885974521028068E-3</v>
      </c>
      <c r="P615">
        <f>LN(_xll.ciqfunctions.udf.CIQ("XBI", "IQ_LASTSALEPRICE", WORKDAY(F615,-1))/_xll.ciqfunctions.udf.CIQ("XBI", "IQ_LASTSALEPRICE", WORKDAY(F615,1)))</f>
        <v>4.5381500346338782E-2</v>
      </c>
      <c r="Q615">
        <f>LN(_xll.ciqfunctions.udf.CIQ("XBI", "IQ_LASTSALEPRICE", WORKDAY(F615,-1))/_xll.ciqfunctions.udf.CIQ("XBI", "IQ_LASTSALEPRICE", WORKDAY(F615,5)))</f>
        <v>4.8474058587536319E-2</v>
      </c>
      <c r="R615">
        <f>_xll.ciqfunctions.udf.CIQ(A615, "IQ_SHORT_INTEREST_PERCENT", F615)</f>
        <v>0</v>
      </c>
      <c r="S615">
        <f>_xll.ciqfunctions.udf.CIQ(A615, "IQ_BETA_1YR_RSQ", F615)</f>
        <v>0.21884999999999999</v>
      </c>
      <c r="T615">
        <f>_xll.ciqfunctions.udf.CIQ(A615, "IQ_VALUE_TRADED", F615)</f>
        <v>0</v>
      </c>
    </row>
    <row r="616" spans="1:20" x14ac:dyDescent="0.3">
      <c r="A616" t="s">
        <v>1562</v>
      </c>
      <c r="B616">
        <v>76.989999999999995</v>
      </c>
      <c r="C616" t="s">
        <v>1846</v>
      </c>
      <c r="D616" t="s">
        <v>1847</v>
      </c>
      <c r="E616" t="s">
        <v>36</v>
      </c>
      <c r="F616" s="1">
        <v>45383</v>
      </c>
      <c r="G616" t="s">
        <v>1848</v>
      </c>
      <c r="H616">
        <v>49</v>
      </c>
      <c r="I616">
        <f>_xll.ciqfunctions.udf.CIQ(A616, "IQ_MARKETCAP", F616)</f>
        <v>3647.35313</v>
      </c>
      <c r="J616">
        <f>_xll.ciqfunctions.udf.CIQ(A616, "IQ_PRICE_VOL_HIST_6MTH", F616)</f>
        <v>50.607500000000002</v>
      </c>
      <c r="K616">
        <f>_xll.ciqfunctions.udf.CIQ(A616, "IQ_LASTSALEPRICE", WORKDAY(F616,-1))</f>
        <v>79.8</v>
      </c>
      <c r="L616">
        <f>_xll.ciqfunctions.udf.CIQ(A616, "IQ_LASTSALEPRICE", F616)</f>
        <v>76.989999999999995</v>
      </c>
      <c r="M616">
        <f>_xll.ciqfunctions.udf.CIQ(A616, "IQ_LASTSALEPRICE", WORKDAY(F616,5))</f>
        <v>72.11</v>
      </c>
      <c r="N616">
        <f t="shared" si="18"/>
        <v>-3.5847961165804958E-2</v>
      </c>
      <c r="O616">
        <f t="shared" si="19"/>
        <v>-0.10133077352709494</v>
      </c>
      <c r="P616">
        <f>LN(_xll.ciqfunctions.udf.CIQ("XBI", "IQ_LASTSALEPRICE", WORKDAY(F616,-1))/_xll.ciqfunctions.udf.CIQ("XBI", "IQ_LASTSALEPRICE", WORKDAY(F616,1)))</f>
        <v>4.5381500346338782E-2</v>
      </c>
      <c r="Q616">
        <f>LN(_xll.ciqfunctions.udf.CIQ("XBI", "IQ_LASTSALEPRICE", WORKDAY(F616,-1))/_xll.ciqfunctions.udf.CIQ("XBI", "IQ_LASTSALEPRICE", WORKDAY(F616,5)))</f>
        <v>4.8474058587536319E-2</v>
      </c>
      <c r="R616">
        <f>_xll.ciqfunctions.udf.CIQ(A616, "IQ_SHORT_INTEREST_PERCENT", F616)</f>
        <v>15.40452</v>
      </c>
      <c r="S616">
        <f>_xll.ciqfunctions.udf.CIQ(A616, "IQ_BETA_1YR_RSQ", F616)</f>
        <v>4.8500000000000001E-2</v>
      </c>
      <c r="T616">
        <f>_xll.ciqfunctions.udf.CIQ(A616, "IQ_VALUE_TRADED", F616)</f>
        <v>45.124760000000002</v>
      </c>
    </row>
    <row r="617" spans="1:20" x14ac:dyDescent="0.3">
      <c r="A617" t="s">
        <v>356</v>
      </c>
      <c r="B617">
        <v>420.48</v>
      </c>
      <c r="C617" t="s">
        <v>1849</v>
      </c>
      <c r="D617" t="s">
        <v>1850</v>
      </c>
      <c r="E617" t="s">
        <v>27</v>
      </c>
      <c r="F617" s="1">
        <v>45383</v>
      </c>
      <c r="G617" t="s">
        <v>1851</v>
      </c>
      <c r="H617">
        <v>256</v>
      </c>
      <c r="I617">
        <f>_xll.ciqfunctions.udf.CIQ(A617, "IQ_MARKETCAP", F617)</f>
        <v>108613.27047</v>
      </c>
      <c r="J617">
        <f>_xll.ciqfunctions.udf.CIQ(A617, "IQ_PRICE_VOL_HIST_6MTH", F617)</f>
        <v>27.160799999999998</v>
      </c>
      <c r="K617">
        <f>_xll.ciqfunctions.udf.CIQ(A617, "IQ_LASTSALEPRICE", WORKDAY(F617,-1))</f>
        <v>418.01</v>
      </c>
      <c r="L617">
        <f>_xll.ciqfunctions.udf.CIQ(A617, "IQ_LASTSALEPRICE", F617)</f>
        <v>420.48</v>
      </c>
      <c r="M617">
        <f>_xll.ciqfunctions.udf.CIQ(A617, "IQ_LASTSALEPRICE", WORKDAY(F617,5))</f>
        <v>404.22</v>
      </c>
      <c r="N617">
        <f t="shared" si="18"/>
        <v>5.8915601726196387E-3</v>
      </c>
      <c r="O617">
        <f t="shared" si="19"/>
        <v>-3.3546071482947817E-2</v>
      </c>
      <c r="P617">
        <f>LN(_xll.ciqfunctions.udf.CIQ("XBI", "IQ_LASTSALEPRICE", WORKDAY(F617,-1))/_xll.ciqfunctions.udf.CIQ("XBI", "IQ_LASTSALEPRICE", WORKDAY(F617,1)))</f>
        <v>4.5381500346338782E-2</v>
      </c>
      <c r="Q617">
        <f>LN(_xll.ciqfunctions.udf.CIQ("XBI", "IQ_LASTSALEPRICE", WORKDAY(F617,-1))/_xll.ciqfunctions.udf.CIQ("XBI", "IQ_LASTSALEPRICE", WORKDAY(F617,5)))</f>
        <v>4.8474058587536319E-2</v>
      </c>
      <c r="R617">
        <f>_xll.ciqfunctions.udf.CIQ(A617, "IQ_SHORT_INTEREST_PERCENT", F617)</f>
        <v>1.597</v>
      </c>
      <c r="S617">
        <f>_xll.ciqfunctions.udf.CIQ(A617, "IQ_BETA_1YR_RSQ", F617)</f>
        <v>0.17971000000000001</v>
      </c>
      <c r="T617">
        <f>_xll.ciqfunctions.udf.CIQ(A617, "IQ_VALUE_TRADED", F617)</f>
        <v>322.82436000000001</v>
      </c>
    </row>
    <row r="618" spans="1:20" x14ac:dyDescent="0.3">
      <c r="A618" t="s">
        <v>774</v>
      </c>
      <c r="B618">
        <v>34.21</v>
      </c>
      <c r="C618" t="s">
        <v>1852</v>
      </c>
      <c r="D618" t="s">
        <v>1853</v>
      </c>
      <c r="E618" t="s">
        <v>76</v>
      </c>
      <c r="F618" s="1">
        <v>45383</v>
      </c>
      <c r="G618" t="s">
        <v>1854</v>
      </c>
      <c r="H618">
        <v>34</v>
      </c>
      <c r="I618">
        <f>_xll.ciqfunctions.udf.CIQ(A618, "IQ_MARKETCAP", F618)</f>
        <v>844.33797000000004</v>
      </c>
      <c r="J618">
        <f>_xll.ciqfunctions.udf.CIQ(A618, "IQ_PRICE_VOL_HIST_6MTH", F618)</f>
        <v>99.946899999999999</v>
      </c>
      <c r="K618">
        <f>_xll.ciqfunctions.udf.CIQ(A618, "IQ_LASTSALEPRICE", WORKDAY(F618,-1))</f>
        <v>62.26</v>
      </c>
      <c r="L618">
        <f>_xll.ciqfunctions.udf.CIQ(A618, "IQ_LASTSALEPRICE", F618)</f>
        <v>34.21</v>
      </c>
      <c r="M618">
        <f>_xll.ciqfunctions.udf.CIQ(A618, "IQ_LASTSALEPRICE", WORKDAY(F618,5))</f>
        <v>31.78</v>
      </c>
      <c r="N618">
        <f t="shared" si="18"/>
        <v>-0.59880116602394873</v>
      </c>
      <c r="O618">
        <f t="shared" si="19"/>
        <v>-0.6724820039048921</v>
      </c>
      <c r="P618">
        <f>LN(_xll.ciqfunctions.udf.CIQ("XBI", "IQ_LASTSALEPRICE", WORKDAY(F618,-1))/_xll.ciqfunctions.udf.CIQ("XBI", "IQ_LASTSALEPRICE", WORKDAY(F618,1)))</f>
        <v>4.5381500346338782E-2</v>
      </c>
      <c r="Q618">
        <f>LN(_xll.ciqfunctions.udf.CIQ("XBI", "IQ_LASTSALEPRICE", WORKDAY(F618,-1))/_xll.ciqfunctions.udf.CIQ("XBI", "IQ_LASTSALEPRICE", WORKDAY(F618,5)))</f>
        <v>4.8474058587536319E-2</v>
      </c>
      <c r="R618">
        <f>_xll.ciqfunctions.udf.CIQ(A618, "IQ_SHORT_INTEREST_PERCENT", F618)</f>
        <v>5.1230599999999997</v>
      </c>
      <c r="S618">
        <f>_xll.ciqfunctions.udf.CIQ(A618, "IQ_BETA_1YR_RSQ", F618)</f>
        <v>3.585E-2</v>
      </c>
      <c r="T618">
        <f>_xll.ciqfunctions.udf.CIQ(A618, "IQ_VALUE_TRADED", F618)</f>
        <v>212.75937999999999</v>
      </c>
    </row>
    <row r="619" spans="1:20" x14ac:dyDescent="0.3">
      <c r="A619" t="s">
        <v>1855</v>
      </c>
      <c r="B619">
        <v>5.4</v>
      </c>
      <c r="C619" t="s">
        <v>1856</v>
      </c>
      <c r="D619" t="s">
        <v>1857</v>
      </c>
      <c r="E619" t="s">
        <v>36</v>
      </c>
      <c r="F619" s="1">
        <v>45383</v>
      </c>
      <c r="G619" t="s">
        <v>1858</v>
      </c>
      <c r="H619">
        <v>30</v>
      </c>
      <c r="I619">
        <f>_xll.ciqfunctions.udf.CIQ(A619, "IQ_MARKETCAP", F619)</f>
        <v>145.93612999999999</v>
      </c>
      <c r="J619">
        <f>_xll.ciqfunctions.udf.CIQ(A619, "IQ_PRICE_VOL_HIST_6MTH", F619)</f>
        <v>84.148200000000003</v>
      </c>
      <c r="K619">
        <f>_xll.ciqfunctions.udf.CIQ(A619, "IQ_LASTSALEPRICE", WORKDAY(F619,-1))</f>
        <v>5.28</v>
      </c>
      <c r="L619">
        <f>_xll.ciqfunctions.udf.CIQ(A619, "IQ_LASTSALEPRICE", F619)</f>
        <v>5.4</v>
      </c>
      <c r="M619">
        <f>_xll.ciqfunctions.udf.CIQ(A619, "IQ_LASTSALEPRICE", WORKDAY(F619,5))</f>
        <v>5.17</v>
      </c>
      <c r="N619">
        <f t="shared" si="18"/>
        <v>2.2472855852058576E-2</v>
      </c>
      <c r="O619">
        <f t="shared" si="19"/>
        <v>-2.1053409197832381E-2</v>
      </c>
      <c r="P619">
        <f>LN(_xll.ciqfunctions.udf.CIQ("XBI", "IQ_LASTSALEPRICE", WORKDAY(F619,-1))/_xll.ciqfunctions.udf.CIQ("XBI", "IQ_LASTSALEPRICE", WORKDAY(F619,1)))</f>
        <v>4.5381500346338782E-2</v>
      </c>
      <c r="Q619">
        <f>LN(_xll.ciqfunctions.udf.CIQ("XBI", "IQ_LASTSALEPRICE", WORKDAY(F619,-1))/_xll.ciqfunctions.udf.CIQ("XBI", "IQ_LASTSALEPRICE", WORKDAY(F619,5)))</f>
        <v>4.8474058587536319E-2</v>
      </c>
      <c r="R619">
        <f>_xll.ciqfunctions.udf.CIQ(A619, "IQ_SHORT_INTEREST_PERCENT", F619)</f>
        <v>4.9387999999999996</v>
      </c>
      <c r="S619">
        <f>_xll.ciqfunctions.udf.CIQ(A619, "IQ_BETA_1YR_RSQ", F619)</f>
        <v>1.07E-3</v>
      </c>
      <c r="T619">
        <f>_xll.ciqfunctions.udf.CIQ(A619, "IQ_VALUE_TRADED", F619)</f>
        <v>5.0842400000000003</v>
      </c>
    </row>
    <row r="620" spans="1:20" x14ac:dyDescent="0.3">
      <c r="A620" t="s">
        <v>1859</v>
      </c>
      <c r="B620">
        <v>10.1</v>
      </c>
      <c r="C620" t="s">
        <v>1860</v>
      </c>
      <c r="D620" t="s">
        <v>1861</v>
      </c>
      <c r="E620" t="s">
        <v>97</v>
      </c>
      <c r="F620" s="1">
        <v>45383</v>
      </c>
      <c r="G620" t="s">
        <v>1862</v>
      </c>
      <c r="H620">
        <v>8</v>
      </c>
      <c r="I620">
        <f>_xll.ciqfunctions.udf.CIQ(A620, "IQ_MARKETCAP", F620)</f>
        <v>20.587199999999999</v>
      </c>
      <c r="J620">
        <f>_xll.ciqfunctions.udf.CIQ(A620, "IQ_PRICE_VOL_HIST_6MTH", F620)</f>
        <v>109.3215</v>
      </c>
      <c r="K620">
        <f>_xll.ciqfunctions.udf.CIQ(A620, "IQ_LASTSALEPRICE", WORKDAY(F620,-1))</f>
        <v>15.71</v>
      </c>
      <c r="L620">
        <f>_xll.ciqfunctions.udf.CIQ(A620, "IQ_LASTSALEPRICE", F620)</f>
        <v>10.1</v>
      </c>
      <c r="M620">
        <f>_xll.ciqfunctions.udf.CIQ(A620, "IQ_LASTSALEPRICE", WORKDAY(F620,5))</f>
        <v>11.229900000000001</v>
      </c>
      <c r="N620">
        <f t="shared" si="18"/>
        <v>-0.44176202842031603</v>
      </c>
      <c r="O620">
        <f t="shared" si="19"/>
        <v>-0.33571758827632653</v>
      </c>
      <c r="P620">
        <f>LN(_xll.ciqfunctions.udf.CIQ("XBI", "IQ_LASTSALEPRICE", WORKDAY(F620,-1))/_xll.ciqfunctions.udf.CIQ("XBI", "IQ_LASTSALEPRICE", WORKDAY(F620,1)))</f>
        <v>4.5381500346338782E-2</v>
      </c>
      <c r="Q620">
        <f>LN(_xll.ciqfunctions.udf.CIQ("XBI", "IQ_LASTSALEPRICE", WORKDAY(F620,-1))/_xll.ciqfunctions.udf.CIQ("XBI", "IQ_LASTSALEPRICE", WORKDAY(F620,5)))</f>
        <v>4.8474058587536319E-2</v>
      </c>
      <c r="R620">
        <f>_xll.ciqfunctions.udf.CIQ(A620, "IQ_SHORT_INTEREST_PERCENT", F620)</f>
        <v>0.16414999999999999</v>
      </c>
      <c r="S620">
        <f>_xll.ciqfunctions.udf.CIQ(A620, "IQ_BETA_1YR_RSQ", F620)</f>
        <v>9.7999999999999997E-3</v>
      </c>
      <c r="T620">
        <f>_xll.ciqfunctions.udf.CIQ(A620, "IQ_VALUE_TRADED", F620)</f>
        <v>2.24533</v>
      </c>
    </row>
    <row r="621" spans="1:20" x14ac:dyDescent="0.3">
      <c r="A621" t="s">
        <v>1025</v>
      </c>
      <c r="B621">
        <v>8.56</v>
      </c>
      <c r="C621" t="s">
        <v>1026</v>
      </c>
      <c r="D621" t="s">
        <v>594</v>
      </c>
      <c r="E621" t="s">
        <v>36</v>
      </c>
      <c r="F621" s="1">
        <v>45383</v>
      </c>
      <c r="G621" t="s">
        <v>1863</v>
      </c>
      <c r="H621">
        <v>31</v>
      </c>
      <c r="I621">
        <f>_xll.ciqfunctions.udf.CIQ(A621, "IQ_MARKETCAP", F621)</f>
        <v>251.63328000000001</v>
      </c>
      <c r="J621">
        <f>_xll.ciqfunctions.udf.CIQ(A621, "IQ_PRICE_VOL_HIST_6MTH", F621)</f>
        <v>86.55</v>
      </c>
      <c r="K621">
        <f>_xll.ciqfunctions.udf.CIQ(A621, "IQ_LASTSALEPRICE", WORKDAY(F621,-1))</f>
        <v>7.83</v>
      </c>
      <c r="L621">
        <f>_xll.ciqfunctions.udf.CIQ(A621, "IQ_LASTSALEPRICE", F621)</f>
        <v>8.56</v>
      </c>
      <c r="M621">
        <f>_xll.ciqfunctions.udf.CIQ(A621, "IQ_LASTSALEPRICE", WORKDAY(F621,5))</f>
        <v>9.1300000000000008</v>
      </c>
      <c r="N621">
        <f t="shared" si="18"/>
        <v>8.9137680150939036E-2</v>
      </c>
      <c r="O621">
        <f t="shared" si="19"/>
        <v>0.15360318460416536</v>
      </c>
      <c r="P621">
        <f>LN(_xll.ciqfunctions.udf.CIQ("XBI", "IQ_LASTSALEPRICE", WORKDAY(F621,-1))/_xll.ciqfunctions.udf.CIQ("XBI", "IQ_LASTSALEPRICE", WORKDAY(F621,1)))</f>
        <v>4.5381500346338782E-2</v>
      </c>
      <c r="Q621">
        <f>LN(_xll.ciqfunctions.udf.CIQ("XBI", "IQ_LASTSALEPRICE", WORKDAY(F621,-1))/_xll.ciqfunctions.udf.CIQ("XBI", "IQ_LASTSALEPRICE", WORKDAY(F621,5)))</f>
        <v>4.8474058587536319E-2</v>
      </c>
      <c r="R621">
        <f>_xll.ciqfunctions.udf.CIQ(A621, "IQ_SHORT_INTEREST_PERCENT", F621)</f>
        <v>6.2027200000000002</v>
      </c>
      <c r="S621">
        <f>_xll.ciqfunctions.udf.CIQ(A621, "IQ_BETA_1YR_RSQ", F621)</f>
        <v>2.1860000000000001E-2</v>
      </c>
      <c r="T621">
        <f>_xll.ciqfunctions.udf.CIQ(A621, "IQ_VALUE_TRADED", F621)</f>
        <v>5.3703799999999999</v>
      </c>
    </row>
    <row r="622" spans="1:20" x14ac:dyDescent="0.3">
      <c r="A622" t="s">
        <v>1864</v>
      </c>
      <c r="B622">
        <v>25.74</v>
      </c>
      <c r="C622" t="s">
        <v>1865</v>
      </c>
      <c r="D622" t="s">
        <v>1866</v>
      </c>
      <c r="E622" t="s">
        <v>36</v>
      </c>
      <c r="F622" s="1">
        <v>45383</v>
      </c>
      <c r="G622" t="s">
        <v>1867</v>
      </c>
      <c r="H622">
        <v>105</v>
      </c>
      <c r="I622">
        <f>_xll.ciqfunctions.udf.CIQ(A622, "IQ_MARKETCAP", F622)</f>
        <v>2664.53757</v>
      </c>
      <c r="J622">
        <f>_xll.ciqfunctions.udf.CIQ(A622, "IQ_PRICE_VOL_HIST_6MTH", F622)</f>
        <v>62.311100000000003</v>
      </c>
      <c r="K622">
        <f>_xll.ciqfunctions.udf.CIQ(A622, "IQ_LASTSALEPRICE", WORKDAY(F622,-1))</f>
        <v>25.19</v>
      </c>
      <c r="L622">
        <f>_xll.ciqfunctions.udf.CIQ(A622, "IQ_LASTSALEPRICE", F622)</f>
        <v>25.74</v>
      </c>
      <c r="M622">
        <f>_xll.ciqfunctions.udf.CIQ(A622, "IQ_LASTSALEPRICE", WORKDAY(F622,5))</f>
        <v>24.23</v>
      </c>
      <c r="N622">
        <f t="shared" si="18"/>
        <v>2.1599111803461721E-2</v>
      </c>
      <c r="O622">
        <f t="shared" si="19"/>
        <v>-3.8855555536084503E-2</v>
      </c>
      <c r="P622">
        <f>LN(_xll.ciqfunctions.udf.CIQ("XBI", "IQ_LASTSALEPRICE", WORKDAY(F622,-1))/_xll.ciqfunctions.udf.CIQ("XBI", "IQ_LASTSALEPRICE", WORKDAY(F622,1)))</f>
        <v>4.5381500346338782E-2</v>
      </c>
      <c r="Q622">
        <f>LN(_xll.ciqfunctions.udf.CIQ("XBI", "IQ_LASTSALEPRICE", WORKDAY(F622,-1))/_xll.ciqfunctions.udf.CIQ("XBI", "IQ_LASTSALEPRICE", WORKDAY(F622,5)))</f>
        <v>4.8474058587536319E-2</v>
      </c>
      <c r="R622">
        <f>_xll.ciqfunctions.udf.CIQ(A622, "IQ_SHORT_INTEREST_PERCENT", F622)</f>
        <v>19.528449999999999</v>
      </c>
      <c r="S622">
        <f>_xll.ciqfunctions.udf.CIQ(A622, "IQ_BETA_1YR_RSQ", F622)</f>
        <v>1.082E-2</v>
      </c>
      <c r="T622">
        <f>_xll.ciqfunctions.udf.CIQ(A622, "IQ_VALUE_TRADED", F622)</f>
        <v>21.571249999999999</v>
      </c>
    </row>
    <row r="623" spans="1:20" x14ac:dyDescent="0.3">
      <c r="A623" t="s">
        <v>259</v>
      </c>
      <c r="B623">
        <v>12.8</v>
      </c>
      <c r="C623" t="s">
        <v>260</v>
      </c>
      <c r="D623" t="s">
        <v>261</v>
      </c>
      <c r="E623" t="s">
        <v>76</v>
      </c>
      <c r="F623" s="1">
        <v>45384</v>
      </c>
      <c r="G623" t="s">
        <v>1868</v>
      </c>
      <c r="H623">
        <v>59</v>
      </c>
      <c r="I623">
        <f>_xll.ciqfunctions.udf.CIQ(A623, "IQ_MARKETCAP", F623)</f>
        <v>459.38380999999998</v>
      </c>
      <c r="J623">
        <f>_xll.ciqfunctions.udf.CIQ(A623, "IQ_PRICE_VOL_HIST_6MTH", F623)</f>
        <v>112.57550000000001</v>
      </c>
      <c r="K623">
        <f>_xll.ciqfunctions.udf.CIQ(A623, "IQ_LASTSALEPRICE", WORKDAY(F623,-1))</f>
        <v>15.3</v>
      </c>
      <c r="L623">
        <f>_xll.ciqfunctions.udf.CIQ(A623, "IQ_LASTSALEPRICE", F623)</f>
        <v>12.8</v>
      </c>
      <c r="M623">
        <f>_xll.ciqfunctions.udf.CIQ(A623, "IQ_LASTSALEPRICE", WORKDAY(F623,5))</f>
        <v>12.8</v>
      </c>
      <c r="N623">
        <f t="shared" si="18"/>
        <v>-0.17840765747281825</v>
      </c>
      <c r="O623">
        <f t="shared" si="19"/>
        <v>-0.17840765747281825</v>
      </c>
      <c r="P623">
        <f>LN(_xll.ciqfunctions.udf.CIQ("XBI", "IQ_LASTSALEPRICE", WORKDAY(F623,-1))/_xll.ciqfunctions.udf.CIQ("XBI", "IQ_LASTSALEPRICE", WORKDAY(F623,1)))</f>
        <v>3.0398792654496826E-2</v>
      </c>
      <c r="Q623">
        <f>LN(_xll.ciqfunctions.udf.CIQ("XBI", "IQ_LASTSALEPRICE", WORKDAY(F623,-1))/_xll.ciqfunctions.udf.CIQ("XBI", "IQ_LASTSALEPRICE", WORKDAY(F623,5)))</f>
        <v>2.3829905447222983E-2</v>
      </c>
      <c r="R623">
        <f>_xll.ciqfunctions.udf.CIQ(A623, "IQ_SHORT_INTEREST_PERCENT", F623)</f>
        <v>31.220220000000001</v>
      </c>
      <c r="S623">
        <f>_xll.ciqfunctions.udf.CIQ(A623, "IQ_BETA_1YR_RSQ", F623)</f>
        <v>1.2E-4</v>
      </c>
      <c r="T623">
        <f>_xll.ciqfunctions.udf.CIQ(A623, "IQ_VALUE_TRADED", F623)</f>
        <v>36.005330000000001</v>
      </c>
    </row>
    <row r="624" spans="1:20" x14ac:dyDescent="0.3">
      <c r="A624" t="s">
        <v>488</v>
      </c>
      <c r="B624">
        <v>761.64</v>
      </c>
      <c r="C624" t="s">
        <v>1869</v>
      </c>
      <c r="D624" t="s">
        <v>1870</v>
      </c>
      <c r="E624" t="s">
        <v>46</v>
      </c>
      <c r="F624" s="1">
        <v>45384</v>
      </c>
      <c r="G624" t="s">
        <v>1871</v>
      </c>
      <c r="H624">
        <v>946</v>
      </c>
      <c r="I624">
        <f>_xll.ciqfunctions.udf.CIQ(A624, "IQ_MARKETCAP", F624)</f>
        <v>688149.26976000005</v>
      </c>
      <c r="J624">
        <f>_xll.ciqfunctions.udf.CIQ(A624, "IQ_PRICE_VOL_HIST_6MTH", F624)</f>
        <v>28.637599999999999</v>
      </c>
      <c r="K624">
        <f>_xll.ciqfunctions.udf.CIQ(A624, "IQ_LASTSALEPRICE", WORKDAY(F624,-1))</f>
        <v>760.55</v>
      </c>
      <c r="L624">
        <f>_xll.ciqfunctions.udf.CIQ(A624, "IQ_LASTSALEPRICE", F624)</f>
        <v>763.96</v>
      </c>
      <c r="M624">
        <f>_xll.ciqfunctions.udf.CIQ(A624, "IQ_LASTSALEPRICE", WORKDAY(F624,5))</f>
        <v>757.24</v>
      </c>
      <c r="N624">
        <f t="shared" si="18"/>
        <v>4.4735760172020366E-3</v>
      </c>
      <c r="O624">
        <f t="shared" si="19"/>
        <v>-4.36161161604268E-3</v>
      </c>
      <c r="P624">
        <f>LN(_xll.ciqfunctions.udf.CIQ("XBI", "IQ_LASTSALEPRICE", WORKDAY(F624,-1))/_xll.ciqfunctions.udf.CIQ("XBI", "IQ_LASTSALEPRICE", WORKDAY(F624,1)))</f>
        <v>3.0398792654496826E-2</v>
      </c>
      <c r="Q624">
        <f>LN(_xll.ciqfunctions.udf.CIQ("XBI", "IQ_LASTSALEPRICE", WORKDAY(F624,-1))/_xll.ciqfunctions.udf.CIQ("XBI", "IQ_LASTSALEPRICE", WORKDAY(F624,5)))</f>
        <v>2.3829905447222983E-2</v>
      </c>
      <c r="R624">
        <f>_xll.ciqfunctions.udf.CIQ(A624, "IQ_SHORT_INTEREST_PERCENT", F624)</f>
        <v>0.61465999999999998</v>
      </c>
      <c r="S624">
        <f>_xll.ciqfunctions.udf.CIQ(A624, "IQ_BETA_1YR_RSQ", F624)</f>
        <v>3.9100000000000003E-3</v>
      </c>
      <c r="T624">
        <f>_xll.ciqfunctions.udf.CIQ(A624, "IQ_VALUE_TRADED", F624)</f>
        <v>1983.84292</v>
      </c>
    </row>
    <row r="625" spans="1:20" x14ac:dyDescent="0.3">
      <c r="A625" t="s">
        <v>1872</v>
      </c>
      <c r="B625">
        <v>8.32</v>
      </c>
      <c r="C625" t="s">
        <v>1869</v>
      </c>
      <c r="D625" t="s">
        <v>1870</v>
      </c>
      <c r="E625" t="s">
        <v>46</v>
      </c>
      <c r="F625" s="1">
        <v>45384</v>
      </c>
      <c r="G625" t="s">
        <v>1871</v>
      </c>
      <c r="H625">
        <v>89</v>
      </c>
      <c r="I625">
        <f>_xll.ciqfunctions.udf.CIQ(A625, "IQ_MARKETCAP", F625)</f>
        <v>23780.603709999999</v>
      </c>
      <c r="J625">
        <f>_xll.ciqfunctions.udf.CIQ(A625, "IQ_PRICE_VOL_HIST_6MTH", F625)</f>
        <v>0</v>
      </c>
      <c r="K625">
        <f>_xll.ciqfunctions.udf.CIQ(A625, "IQ_LASTSALEPRICE", WORKDAY(F625,-1))</f>
        <v>0</v>
      </c>
      <c r="L625">
        <f>_xll.ciqfunctions.udf.CIQ(A625, "IQ_LASTSALEPRICE", F625)</f>
        <v>0</v>
      </c>
      <c r="M625">
        <f>_xll.ciqfunctions.udf.CIQ(A625, "IQ_LASTSALEPRICE", WORKDAY(F625,5))</f>
        <v>0</v>
      </c>
      <c r="N625" t="e">
        <f t="shared" si="18"/>
        <v>#DIV/0!</v>
      </c>
      <c r="O625" t="e">
        <f t="shared" si="19"/>
        <v>#DIV/0!</v>
      </c>
      <c r="P625">
        <f>LN(_xll.ciqfunctions.udf.CIQ("XBI", "IQ_LASTSALEPRICE", WORKDAY(F625,-1))/_xll.ciqfunctions.udf.CIQ("XBI", "IQ_LASTSALEPRICE", WORKDAY(F625,1)))</f>
        <v>3.0398792654496826E-2</v>
      </c>
      <c r="Q625">
        <f>LN(_xll.ciqfunctions.udf.CIQ("XBI", "IQ_LASTSALEPRICE", WORKDAY(F625,-1))/_xll.ciqfunctions.udf.CIQ("XBI", "IQ_LASTSALEPRICE", WORKDAY(F625,5)))</f>
        <v>2.3829905447222983E-2</v>
      </c>
      <c r="R625">
        <f>_xll.ciqfunctions.udf.CIQ(A625, "IQ_SHORT_INTEREST_PERCENT", F625)</f>
        <v>0</v>
      </c>
      <c r="S625">
        <f>_xll.ciqfunctions.udf.CIQ(A625, "IQ_BETA_1YR_RSQ", F625)</f>
        <v>0</v>
      </c>
      <c r="T625">
        <f>_xll.ciqfunctions.udf.CIQ(A625, "IQ_VALUE_TRADED", F625)</f>
        <v>0</v>
      </c>
    </row>
    <row r="626" spans="1:20" x14ac:dyDescent="0.3">
      <c r="A626" t="s">
        <v>1855</v>
      </c>
      <c r="B626" s="2">
        <v>5.4</v>
      </c>
      <c r="C626" t="s">
        <v>1856</v>
      </c>
      <c r="D626" t="s">
        <v>1857</v>
      </c>
      <c r="E626" t="s">
        <v>36</v>
      </c>
      <c r="F626" s="1">
        <v>45383</v>
      </c>
      <c r="G626" t="s">
        <v>1858</v>
      </c>
      <c r="H626">
        <v>30</v>
      </c>
      <c r="I626">
        <f>_xll.ciqfunctions.udf.CIQ(A626, "IQ_MARKETCAP", F626)</f>
        <v>145.93612999999999</v>
      </c>
      <c r="J626">
        <f>_xll.ciqfunctions.udf.CIQ(A626, "IQ_PRICE_VOL_HIST_6MTH", F626)</f>
        <v>84.148200000000003</v>
      </c>
      <c r="K626">
        <f>_xll.ciqfunctions.udf.CIQ(A626, "IQ_LASTSALEPRICE", WORKDAY(F626,-1))</f>
        <v>5.28</v>
      </c>
      <c r="L626">
        <f>_xll.ciqfunctions.udf.CIQ(A626, "IQ_LASTSALEPRICE", F626)</f>
        <v>5.4</v>
      </c>
      <c r="M626">
        <f>_xll.ciqfunctions.udf.CIQ(A626, "IQ_LASTSALEPRICE", WORKDAY(F626,5))</f>
        <v>5.17</v>
      </c>
      <c r="N626">
        <f t="shared" si="18"/>
        <v>2.2472855852058576E-2</v>
      </c>
      <c r="O626">
        <f t="shared" si="19"/>
        <v>-2.1053409197832381E-2</v>
      </c>
      <c r="P626">
        <f>LN(_xll.ciqfunctions.udf.CIQ("XBI", "IQ_LASTSALEPRICE", WORKDAY(F626,-1))/_xll.ciqfunctions.udf.CIQ("XBI", "IQ_LASTSALEPRICE", WORKDAY(F626,1)))</f>
        <v>4.5381500346338782E-2</v>
      </c>
      <c r="Q626">
        <f>LN(_xll.ciqfunctions.udf.CIQ("XBI", "IQ_LASTSALEPRICE", WORKDAY(F626,-1))/_xll.ciqfunctions.udf.CIQ("XBI", "IQ_LASTSALEPRICE", WORKDAY(F626,5)))</f>
        <v>4.8474058587536319E-2</v>
      </c>
      <c r="R626">
        <f>_xll.ciqfunctions.udf.CIQ(A626, "IQ_SHORT_INTEREST_PERCENT", F626)</f>
        <v>4.9387999999999996</v>
      </c>
      <c r="S626">
        <f>_xll.ciqfunctions.udf.CIQ(A626, "IQ_BETA_1YR_RSQ", F626)</f>
        <v>1.07E-3</v>
      </c>
      <c r="T626">
        <f>_xll.ciqfunctions.udf.CIQ(A626, "IQ_VALUE_TRADED", F626)</f>
        <v>5.0842400000000003</v>
      </c>
    </row>
    <row r="627" spans="1:20" x14ac:dyDescent="0.3">
      <c r="A627" t="s">
        <v>1859</v>
      </c>
      <c r="B627" s="2">
        <v>10.1</v>
      </c>
      <c r="C627" t="s">
        <v>1860</v>
      </c>
      <c r="D627" t="s">
        <v>1861</v>
      </c>
      <c r="E627" t="s">
        <v>97</v>
      </c>
      <c r="F627" s="1">
        <v>45383</v>
      </c>
      <c r="G627" t="s">
        <v>1862</v>
      </c>
      <c r="H627">
        <v>8</v>
      </c>
      <c r="I627">
        <f>_xll.ciqfunctions.udf.CIQ(A627, "IQ_MARKETCAP", F627)</f>
        <v>20.587199999999999</v>
      </c>
      <c r="J627">
        <f>_xll.ciqfunctions.udf.CIQ(A627, "IQ_PRICE_VOL_HIST_6MTH", F627)</f>
        <v>109.3215</v>
      </c>
      <c r="K627">
        <f>_xll.ciqfunctions.udf.CIQ(A627, "IQ_LASTSALEPRICE", WORKDAY(F627,-1))</f>
        <v>15.71</v>
      </c>
      <c r="L627">
        <f>_xll.ciqfunctions.udf.CIQ(A627, "IQ_LASTSALEPRICE", F627)</f>
        <v>10.1</v>
      </c>
      <c r="M627">
        <f>_xll.ciqfunctions.udf.CIQ(A627, "IQ_LASTSALEPRICE", WORKDAY(F627,5))</f>
        <v>11.229900000000001</v>
      </c>
      <c r="N627">
        <f t="shared" si="18"/>
        <v>-0.44176202842031603</v>
      </c>
      <c r="O627">
        <f t="shared" si="19"/>
        <v>-0.33571758827632653</v>
      </c>
      <c r="P627">
        <f>LN(_xll.ciqfunctions.udf.CIQ("XBI", "IQ_LASTSALEPRICE", WORKDAY(F627,-1))/_xll.ciqfunctions.udf.CIQ("XBI", "IQ_LASTSALEPRICE", WORKDAY(F627,1)))</f>
        <v>4.5381500346338782E-2</v>
      </c>
      <c r="Q627">
        <f>LN(_xll.ciqfunctions.udf.CIQ("XBI", "IQ_LASTSALEPRICE", WORKDAY(F627,-1))/_xll.ciqfunctions.udf.CIQ("XBI", "IQ_LASTSALEPRICE", WORKDAY(F627,5)))</f>
        <v>4.8474058587536319E-2</v>
      </c>
      <c r="R627">
        <f>_xll.ciqfunctions.udf.CIQ(A627, "IQ_SHORT_INTEREST_PERCENT", F627)</f>
        <v>0.16414999999999999</v>
      </c>
      <c r="S627">
        <f>_xll.ciqfunctions.udf.CIQ(A627, "IQ_BETA_1YR_RSQ", F627)</f>
        <v>9.7999999999999997E-3</v>
      </c>
      <c r="T627">
        <f>_xll.ciqfunctions.udf.CIQ(A627, "IQ_VALUE_TRADED", F627)</f>
        <v>2.24533</v>
      </c>
    </row>
    <row r="628" spans="1:20" x14ac:dyDescent="0.3">
      <c r="A628" t="s">
        <v>1025</v>
      </c>
      <c r="B628" s="2">
        <v>8.56</v>
      </c>
      <c r="C628" t="s">
        <v>1026</v>
      </c>
      <c r="D628" t="s">
        <v>594</v>
      </c>
      <c r="E628" t="s">
        <v>36</v>
      </c>
      <c r="F628" s="1">
        <v>45383</v>
      </c>
      <c r="G628" t="s">
        <v>1863</v>
      </c>
      <c r="H628">
        <v>31</v>
      </c>
      <c r="I628">
        <f>_xll.ciqfunctions.udf.CIQ(A628, "IQ_MARKETCAP", F628)</f>
        <v>251.63328000000001</v>
      </c>
      <c r="J628">
        <f>_xll.ciqfunctions.udf.CIQ(A628, "IQ_PRICE_VOL_HIST_6MTH", F628)</f>
        <v>86.55</v>
      </c>
      <c r="K628">
        <f>_xll.ciqfunctions.udf.CIQ(A628, "IQ_LASTSALEPRICE", WORKDAY(F628,-1))</f>
        <v>7.83</v>
      </c>
      <c r="L628">
        <f>_xll.ciqfunctions.udf.CIQ(A628, "IQ_LASTSALEPRICE", F628)</f>
        <v>8.56</v>
      </c>
      <c r="M628">
        <f>_xll.ciqfunctions.udf.CIQ(A628, "IQ_LASTSALEPRICE", WORKDAY(F628,5))</f>
        <v>9.1300000000000008</v>
      </c>
      <c r="N628">
        <f t="shared" si="18"/>
        <v>8.9137680150939036E-2</v>
      </c>
      <c r="O628">
        <f t="shared" si="19"/>
        <v>0.15360318460416536</v>
      </c>
      <c r="P628">
        <f>LN(_xll.ciqfunctions.udf.CIQ("XBI", "IQ_LASTSALEPRICE", WORKDAY(F628,-1))/_xll.ciqfunctions.udf.CIQ("XBI", "IQ_LASTSALEPRICE", WORKDAY(F628,1)))</f>
        <v>4.5381500346338782E-2</v>
      </c>
      <c r="Q628">
        <f>LN(_xll.ciqfunctions.udf.CIQ("XBI", "IQ_LASTSALEPRICE", WORKDAY(F628,-1))/_xll.ciqfunctions.udf.CIQ("XBI", "IQ_LASTSALEPRICE", WORKDAY(F628,5)))</f>
        <v>4.8474058587536319E-2</v>
      </c>
      <c r="R628">
        <f>_xll.ciqfunctions.udf.CIQ(A628, "IQ_SHORT_INTEREST_PERCENT", F628)</f>
        <v>6.2027200000000002</v>
      </c>
      <c r="S628">
        <f>_xll.ciqfunctions.udf.CIQ(A628, "IQ_BETA_1YR_RSQ", F628)</f>
        <v>2.1860000000000001E-2</v>
      </c>
      <c r="T628">
        <f>_xll.ciqfunctions.udf.CIQ(A628, "IQ_VALUE_TRADED", F628)</f>
        <v>5.3703799999999999</v>
      </c>
    </row>
    <row r="629" spans="1:20" x14ac:dyDescent="0.3">
      <c r="A629" t="s">
        <v>1864</v>
      </c>
      <c r="B629" s="2">
        <v>25.74</v>
      </c>
      <c r="C629" t="s">
        <v>1865</v>
      </c>
      <c r="D629" t="s">
        <v>1866</v>
      </c>
      <c r="E629" t="s">
        <v>36</v>
      </c>
      <c r="F629" s="1">
        <v>45383</v>
      </c>
      <c r="G629" t="s">
        <v>1867</v>
      </c>
      <c r="H629">
        <v>105</v>
      </c>
      <c r="I629">
        <f>_xll.ciqfunctions.udf.CIQ(A629, "IQ_MARKETCAP", F629)</f>
        <v>2664.53757</v>
      </c>
      <c r="J629">
        <f>_xll.ciqfunctions.udf.CIQ(A629, "IQ_PRICE_VOL_HIST_6MTH", F629)</f>
        <v>62.311100000000003</v>
      </c>
      <c r="K629">
        <f>_xll.ciqfunctions.udf.CIQ(A629, "IQ_LASTSALEPRICE", WORKDAY(F629,-1))</f>
        <v>25.19</v>
      </c>
      <c r="L629">
        <f>_xll.ciqfunctions.udf.CIQ(A629, "IQ_LASTSALEPRICE", F629)</f>
        <v>25.74</v>
      </c>
      <c r="M629">
        <f>_xll.ciqfunctions.udf.CIQ(A629, "IQ_LASTSALEPRICE", WORKDAY(F629,5))</f>
        <v>24.23</v>
      </c>
      <c r="N629">
        <f t="shared" si="18"/>
        <v>2.1599111803461721E-2</v>
      </c>
      <c r="O629">
        <f t="shared" si="19"/>
        <v>-3.8855555536084503E-2</v>
      </c>
      <c r="P629">
        <f>LN(_xll.ciqfunctions.udf.CIQ("XBI", "IQ_LASTSALEPRICE", WORKDAY(F629,-1))/_xll.ciqfunctions.udf.CIQ("XBI", "IQ_LASTSALEPRICE", WORKDAY(F629,1)))</f>
        <v>4.5381500346338782E-2</v>
      </c>
      <c r="Q629">
        <f>LN(_xll.ciqfunctions.udf.CIQ("XBI", "IQ_LASTSALEPRICE", WORKDAY(F629,-1))/_xll.ciqfunctions.udf.CIQ("XBI", "IQ_LASTSALEPRICE", WORKDAY(F629,5)))</f>
        <v>4.8474058587536319E-2</v>
      </c>
      <c r="R629">
        <f>_xll.ciqfunctions.udf.CIQ(A629, "IQ_SHORT_INTEREST_PERCENT", F629)</f>
        <v>19.528449999999999</v>
      </c>
      <c r="S629">
        <f>_xll.ciqfunctions.udf.CIQ(A629, "IQ_BETA_1YR_RSQ", F629)</f>
        <v>1.082E-2</v>
      </c>
      <c r="T629">
        <f>_xll.ciqfunctions.udf.CIQ(A629, "IQ_VALUE_TRADED", F629)</f>
        <v>21.571249999999999</v>
      </c>
    </row>
    <row r="630" spans="1:20" x14ac:dyDescent="0.3">
      <c r="A630" t="s">
        <v>259</v>
      </c>
      <c r="B630" s="2">
        <v>12.8</v>
      </c>
      <c r="C630" t="s">
        <v>260</v>
      </c>
      <c r="D630" t="s">
        <v>261</v>
      </c>
      <c r="E630" t="s">
        <v>76</v>
      </c>
      <c r="F630" s="1">
        <v>45384</v>
      </c>
      <c r="G630" t="s">
        <v>1868</v>
      </c>
      <c r="H630">
        <v>59</v>
      </c>
      <c r="I630">
        <f>_xll.ciqfunctions.udf.CIQ(A630, "IQ_MARKETCAP", F630)</f>
        <v>459.38380999999998</v>
      </c>
      <c r="J630">
        <f>_xll.ciqfunctions.udf.CIQ(A630, "IQ_PRICE_VOL_HIST_6MTH", F630)</f>
        <v>112.57550000000001</v>
      </c>
      <c r="K630">
        <f>_xll.ciqfunctions.udf.CIQ(A630, "IQ_LASTSALEPRICE", WORKDAY(F630,-1))</f>
        <v>15.3</v>
      </c>
      <c r="L630">
        <f>_xll.ciqfunctions.udf.CIQ(A630, "IQ_LASTSALEPRICE", F630)</f>
        <v>12.8</v>
      </c>
      <c r="M630">
        <f>_xll.ciqfunctions.udf.CIQ(A630, "IQ_LASTSALEPRICE", WORKDAY(F630,5))</f>
        <v>12.8</v>
      </c>
      <c r="N630">
        <f t="shared" si="18"/>
        <v>-0.17840765747281825</v>
      </c>
      <c r="O630">
        <f t="shared" si="19"/>
        <v>-0.17840765747281825</v>
      </c>
      <c r="P630">
        <f>LN(_xll.ciqfunctions.udf.CIQ("XBI", "IQ_LASTSALEPRICE", WORKDAY(F630,-1))/_xll.ciqfunctions.udf.CIQ("XBI", "IQ_LASTSALEPRICE", WORKDAY(F630,1)))</f>
        <v>3.0398792654496826E-2</v>
      </c>
      <c r="Q630">
        <f>LN(_xll.ciqfunctions.udf.CIQ("XBI", "IQ_LASTSALEPRICE", WORKDAY(F630,-1))/_xll.ciqfunctions.udf.CIQ("XBI", "IQ_LASTSALEPRICE", WORKDAY(F630,5)))</f>
        <v>2.3829905447222983E-2</v>
      </c>
      <c r="R630">
        <f>_xll.ciqfunctions.udf.CIQ(A630, "IQ_SHORT_INTEREST_PERCENT", F630)</f>
        <v>31.220220000000001</v>
      </c>
      <c r="S630">
        <f>_xll.ciqfunctions.udf.CIQ(A630, "IQ_BETA_1YR_RSQ", F630)</f>
        <v>1.2E-4</v>
      </c>
      <c r="T630">
        <f>_xll.ciqfunctions.udf.CIQ(A630, "IQ_VALUE_TRADED", F630)</f>
        <v>36.005330000000001</v>
      </c>
    </row>
    <row r="631" spans="1:20" x14ac:dyDescent="0.3">
      <c r="A631" t="s">
        <v>488</v>
      </c>
      <c r="B631" s="2">
        <v>761.64</v>
      </c>
      <c r="C631" t="s">
        <v>1869</v>
      </c>
      <c r="D631" t="s">
        <v>1870</v>
      </c>
      <c r="E631" t="s">
        <v>46</v>
      </c>
      <c r="F631" s="1">
        <v>45384</v>
      </c>
      <c r="G631" t="s">
        <v>1871</v>
      </c>
      <c r="H631">
        <v>946</v>
      </c>
      <c r="I631">
        <f>_xll.ciqfunctions.udf.CIQ(A631, "IQ_MARKETCAP", F631)</f>
        <v>688149.26976000005</v>
      </c>
      <c r="J631">
        <f>_xll.ciqfunctions.udf.CIQ(A631, "IQ_PRICE_VOL_HIST_6MTH", F631)</f>
        <v>28.637599999999999</v>
      </c>
      <c r="K631">
        <f>_xll.ciqfunctions.udf.CIQ(A631, "IQ_LASTSALEPRICE", WORKDAY(F631,-1))</f>
        <v>760.55</v>
      </c>
      <c r="L631">
        <f>_xll.ciqfunctions.udf.CIQ(A631, "IQ_LASTSALEPRICE", F631)</f>
        <v>763.96</v>
      </c>
      <c r="M631">
        <f>_xll.ciqfunctions.udf.CIQ(A631, "IQ_LASTSALEPRICE", WORKDAY(F631,5))</f>
        <v>757.24</v>
      </c>
      <c r="N631">
        <f t="shared" si="18"/>
        <v>4.4735760172020366E-3</v>
      </c>
      <c r="O631">
        <f t="shared" si="19"/>
        <v>-4.36161161604268E-3</v>
      </c>
      <c r="P631">
        <f>LN(_xll.ciqfunctions.udf.CIQ("XBI", "IQ_LASTSALEPRICE", WORKDAY(F631,-1))/_xll.ciqfunctions.udf.CIQ("XBI", "IQ_LASTSALEPRICE", WORKDAY(F631,1)))</f>
        <v>3.0398792654496826E-2</v>
      </c>
      <c r="Q631">
        <f>LN(_xll.ciqfunctions.udf.CIQ("XBI", "IQ_LASTSALEPRICE", WORKDAY(F631,-1))/_xll.ciqfunctions.udf.CIQ("XBI", "IQ_LASTSALEPRICE", WORKDAY(F631,5)))</f>
        <v>2.3829905447222983E-2</v>
      </c>
      <c r="R631">
        <f>_xll.ciqfunctions.udf.CIQ(A631, "IQ_SHORT_INTEREST_PERCENT", F631)</f>
        <v>0.61465999999999998</v>
      </c>
      <c r="S631">
        <f>_xll.ciqfunctions.udf.CIQ(A631, "IQ_BETA_1YR_RSQ", F631)</f>
        <v>3.9100000000000003E-3</v>
      </c>
      <c r="T631">
        <f>_xll.ciqfunctions.udf.CIQ(A631, "IQ_VALUE_TRADED", F631)</f>
        <v>1983.84292</v>
      </c>
    </row>
    <row r="632" spans="1:20" x14ac:dyDescent="0.3">
      <c r="A632" t="s">
        <v>1872</v>
      </c>
      <c r="B632" s="2">
        <v>8.32</v>
      </c>
      <c r="C632" t="s">
        <v>1869</v>
      </c>
      <c r="D632" t="s">
        <v>1870</v>
      </c>
      <c r="E632" t="s">
        <v>46</v>
      </c>
      <c r="F632" s="1">
        <v>45384</v>
      </c>
      <c r="G632" t="s">
        <v>1871</v>
      </c>
      <c r="H632">
        <v>89</v>
      </c>
      <c r="I632">
        <f>_xll.ciqfunctions.udf.CIQ(A632, "IQ_MARKETCAP", F632)</f>
        <v>23780.603709999999</v>
      </c>
      <c r="J632">
        <f>_xll.ciqfunctions.udf.CIQ(A632, "IQ_PRICE_VOL_HIST_6MTH", F632)</f>
        <v>0</v>
      </c>
      <c r="K632">
        <f>_xll.ciqfunctions.udf.CIQ(A632, "IQ_LASTSALEPRICE", WORKDAY(F632,-1))</f>
        <v>0</v>
      </c>
      <c r="L632">
        <f>_xll.ciqfunctions.udf.CIQ(A632, "IQ_LASTSALEPRICE", F632)</f>
        <v>0</v>
      </c>
      <c r="M632">
        <f>_xll.ciqfunctions.udf.CIQ(A632, "IQ_LASTSALEPRICE", WORKDAY(F632,5))</f>
        <v>0</v>
      </c>
      <c r="N632" t="e">
        <f t="shared" si="18"/>
        <v>#DIV/0!</v>
      </c>
      <c r="O632" t="e">
        <f t="shared" si="19"/>
        <v>#DIV/0!</v>
      </c>
      <c r="P632">
        <f>LN(_xll.ciqfunctions.udf.CIQ("XBI", "IQ_LASTSALEPRICE", WORKDAY(F632,-1))/_xll.ciqfunctions.udf.CIQ("XBI", "IQ_LASTSALEPRICE", WORKDAY(F632,1)))</f>
        <v>3.0398792654496826E-2</v>
      </c>
      <c r="Q632">
        <f>LN(_xll.ciqfunctions.udf.CIQ("XBI", "IQ_LASTSALEPRICE", WORKDAY(F632,-1))/_xll.ciqfunctions.udf.CIQ("XBI", "IQ_LASTSALEPRICE", WORKDAY(F632,5)))</f>
        <v>2.3829905447222983E-2</v>
      </c>
      <c r="R632">
        <f>_xll.ciqfunctions.udf.CIQ(A632, "IQ_SHORT_INTEREST_PERCENT", F632)</f>
        <v>0</v>
      </c>
      <c r="S632">
        <f>_xll.ciqfunctions.udf.CIQ(A632, "IQ_BETA_1YR_RSQ", F632)</f>
        <v>0</v>
      </c>
      <c r="T632">
        <f>_xll.ciqfunctions.udf.CIQ(A632, "IQ_VALUE_TRADED", F632)</f>
        <v>0</v>
      </c>
    </row>
    <row r="633" spans="1:20" x14ac:dyDescent="0.3">
      <c r="A633" t="s">
        <v>1873</v>
      </c>
      <c r="B633" s="2">
        <v>94.49</v>
      </c>
      <c r="C633" t="s">
        <v>1869</v>
      </c>
      <c r="D633" t="s">
        <v>1870</v>
      </c>
      <c r="E633" t="s">
        <v>46</v>
      </c>
      <c r="F633" s="1">
        <v>45384</v>
      </c>
      <c r="G633" t="s">
        <v>1871</v>
      </c>
      <c r="H633">
        <v>70</v>
      </c>
      <c r="I633">
        <f>_xll.ciqfunctions.udf.CIQ(A633, "IQ_MARKETCAP", F633)</f>
        <v>40883.456749999998</v>
      </c>
      <c r="J633">
        <f>_xll.ciqfunctions.udf.CIQ(A633, "IQ_PRICE_VOL_HIST_6MTH", F633)</f>
        <v>0</v>
      </c>
      <c r="K633">
        <f>_xll.ciqfunctions.udf.CIQ(A633, "IQ_LASTSALEPRICE", WORKDAY(F633,-1))</f>
        <v>0</v>
      </c>
      <c r="L633">
        <f>_xll.ciqfunctions.udf.CIQ(A633, "IQ_LASTSALEPRICE", F633)</f>
        <v>0</v>
      </c>
      <c r="M633">
        <f>_xll.ciqfunctions.udf.CIQ(A633, "IQ_LASTSALEPRICE", WORKDAY(F633,5))</f>
        <v>0</v>
      </c>
      <c r="N633" t="e">
        <f t="shared" si="18"/>
        <v>#DIV/0!</v>
      </c>
      <c r="O633" t="e">
        <f t="shared" si="19"/>
        <v>#DIV/0!</v>
      </c>
      <c r="P633">
        <f>LN(_xll.ciqfunctions.udf.CIQ("XBI", "IQ_LASTSALEPRICE", WORKDAY(F633,-1))/_xll.ciqfunctions.udf.CIQ("XBI", "IQ_LASTSALEPRICE", WORKDAY(F633,1)))</f>
        <v>3.0398792654496826E-2</v>
      </c>
      <c r="Q633">
        <f>LN(_xll.ciqfunctions.udf.CIQ("XBI", "IQ_LASTSALEPRICE", WORKDAY(F633,-1))/_xll.ciqfunctions.udf.CIQ("XBI", "IQ_LASTSALEPRICE", WORKDAY(F633,5)))</f>
        <v>2.3829905447222983E-2</v>
      </c>
      <c r="R633">
        <f>_xll.ciqfunctions.udf.CIQ(A633, "IQ_SHORT_INTEREST_PERCENT", F633)</f>
        <v>0</v>
      </c>
      <c r="S633">
        <f>_xll.ciqfunctions.udf.CIQ(A633, "IQ_BETA_1YR_RSQ", F633)</f>
        <v>0</v>
      </c>
      <c r="T633">
        <f>_xll.ciqfunctions.udf.CIQ(A633, "IQ_VALUE_TRADED", F633)</f>
        <v>0</v>
      </c>
    </row>
    <row r="634" spans="1:20" x14ac:dyDescent="0.3">
      <c r="A634" t="s">
        <v>855</v>
      </c>
      <c r="B634" s="2">
        <v>10.92</v>
      </c>
      <c r="C634" t="s">
        <v>1874</v>
      </c>
      <c r="D634" t="s">
        <v>1875</v>
      </c>
      <c r="E634" t="s">
        <v>76</v>
      </c>
      <c r="F634" s="1">
        <v>45384</v>
      </c>
      <c r="G634" t="s">
        <v>1876</v>
      </c>
      <c r="H634">
        <v>682</v>
      </c>
      <c r="I634">
        <f>_xll.ciqfunctions.udf.CIQ(A634, "IQ_MARKETCAP", F634)</f>
        <v>8799.8383900000008</v>
      </c>
      <c r="J634">
        <f>_xll.ciqfunctions.udf.CIQ(A634, "IQ_PRICE_VOL_HIST_6MTH", F634)</f>
        <v>43.331099999999999</v>
      </c>
      <c r="K634">
        <f>_xll.ciqfunctions.udf.CIQ(A634, "IQ_LASTSALEPRICE", WORKDAY(F634,-1))</f>
        <v>10.43</v>
      </c>
      <c r="L634">
        <f>_xll.ciqfunctions.udf.CIQ(A634, "IQ_LASTSALEPRICE", F634)</f>
        <v>10.92</v>
      </c>
      <c r="M634">
        <f>_xll.ciqfunctions.udf.CIQ(A634, "IQ_LASTSALEPRICE", WORKDAY(F634,5))</f>
        <v>11.41</v>
      </c>
      <c r="N634">
        <f t="shared" si="18"/>
        <v>4.5909701304077948E-2</v>
      </c>
      <c r="O634">
        <f t="shared" si="19"/>
        <v>8.9803894861303274E-2</v>
      </c>
      <c r="P634">
        <f>LN(_xll.ciqfunctions.udf.CIQ("XBI", "IQ_LASTSALEPRICE", WORKDAY(F634,-1))/_xll.ciqfunctions.udf.CIQ("XBI", "IQ_LASTSALEPRICE", WORKDAY(F634,1)))</f>
        <v>3.0398792654496826E-2</v>
      </c>
      <c r="Q634">
        <f>LN(_xll.ciqfunctions.udf.CIQ("XBI", "IQ_LASTSALEPRICE", WORKDAY(F634,-1))/_xll.ciqfunctions.udf.CIQ("XBI", "IQ_LASTSALEPRICE", WORKDAY(F634,5)))</f>
        <v>2.3829905447222983E-2</v>
      </c>
      <c r="R634">
        <f>_xll.ciqfunctions.udf.CIQ(A634, "IQ_SHORT_INTEREST_PERCENT", F634)</f>
        <v>3.9177599999999999</v>
      </c>
      <c r="S634">
        <f>_xll.ciqfunctions.udf.CIQ(A634, "IQ_BETA_1YR_RSQ", F634)</f>
        <v>7.3529999999999998E-2</v>
      </c>
      <c r="T634">
        <f>_xll.ciqfunctions.udf.CIQ(A634, "IQ_VALUE_TRADED", F634)</f>
        <v>222.14696000000001</v>
      </c>
    </row>
    <row r="635" spans="1:20" x14ac:dyDescent="0.3">
      <c r="A635" t="s">
        <v>1877</v>
      </c>
      <c r="B635" s="2">
        <v>2.84</v>
      </c>
      <c r="C635" t="s">
        <v>1878</v>
      </c>
      <c r="D635" t="s">
        <v>1879</v>
      </c>
      <c r="E635" t="s">
        <v>89</v>
      </c>
      <c r="F635" s="1">
        <v>45384</v>
      </c>
      <c r="G635" t="s">
        <v>1880</v>
      </c>
      <c r="I635">
        <f>_xll.ciqfunctions.udf.CIQ(A635, "IQ_MARKETCAP", F635)</f>
        <v>5.4255399999999998</v>
      </c>
      <c r="J635">
        <f>_xll.ciqfunctions.udf.CIQ(A635, "IQ_PRICE_VOL_HIST_6MTH", F635)</f>
        <v>125.07599999999999</v>
      </c>
      <c r="K635">
        <f>_xll.ciqfunctions.udf.CIQ(A635, "IQ_LASTSALEPRICE", WORKDAY(F635,-1))</f>
        <v>148.5</v>
      </c>
      <c r="L635">
        <f>_xll.ciqfunctions.udf.CIQ(A635, "IQ_LASTSALEPRICE", F635)</f>
        <v>142</v>
      </c>
      <c r="M635">
        <f>_xll.ciqfunctions.udf.CIQ(A635, "IQ_LASTSALEPRICE", WORKDAY(F635,5))</f>
        <v>153.5</v>
      </c>
      <c r="N635">
        <f t="shared" si="18"/>
        <v>-4.4757900641493605E-2</v>
      </c>
      <c r="O635">
        <f t="shared" si="19"/>
        <v>3.3115608784497604E-2</v>
      </c>
      <c r="P635">
        <f>LN(_xll.ciqfunctions.udf.CIQ("XBI", "IQ_LASTSALEPRICE", WORKDAY(F635,-1))/_xll.ciqfunctions.udf.CIQ("XBI", "IQ_LASTSALEPRICE", WORKDAY(F635,1)))</f>
        <v>3.0398792654496826E-2</v>
      </c>
      <c r="Q635">
        <f>LN(_xll.ciqfunctions.udf.CIQ("XBI", "IQ_LASTSALEPRICE", WORKDAY(F635,-1))/_xll.ciqfunctions.udf.CIQ("XBI", "IQ_LASTSALEPRICE", WORKDAY(F635,5)))</f>
        <v>2.3829905447222983E-2</v>
      </c>
      <c r="R635">
        <f>_xll.ciqfunctions.udf.CIQ(A635, "IQ_SHORT_INTEREST_PERCENT", F635)</f>
        <v>4.2019500000000001</v>
      </c>
      <c r="S635">
        <f>_xll.ciqfunctions.udf.CIQ(A635, "IQ_BETA_1YR_RSQ", F635)</f>
        <v>0.16994000000000001</v>
      </c>
      <c r="T635">
        <f>_xll.ciqfunctions.udf.CIQ(A635, "IQ_VALUE_TRADED", F635)</f>
        <v>0.16031999999999999</v>
      </c>
    </row>
    <row r="636" spans="1:20" x14ac:dyDescent="0.3">
      <c r="A636" t="s">
        <v>113</v>
      </c>
      <c r="B636" s="2">
        <v>18.73</v>
      </c>
      <c r="C636" t="s">
        <v>114</v>
      </c>
      <c r="D636" t="s">
        <v>115</v>
      </c>
      <c r="E636" t="s">
        <v>76</v>
      </c>
      <c r="F636" s="1">
        <v>45384</v>
      </c>
      <c r="G636" t="s">
        <v>1881</v>
      </c>
      <c r="H636">
        <v>74</v>
      </c>
      <c r="I636">
        <f>_xll.ciqfunctions.udf.CIQ(A636, "IQ_MARKETCAP", F636)</f>
        <v>1322.6193599999999</v>
      </c>
      <c r="J636">
        <f>_xll.ciqfunctions.udf.CIQ(A636, "IQ_PRICE_VOL_HIST_6MTH", F636)</f>
        <v>45.030799999999999</v>
      </c>
      <c r="K636">
        <f>_xll.ciqfunctions.udf.CIQ(A636, "IQ_LASTSALEPRICE", WORKDAY(F636,-1))</f>
        <v>19.7</v>
      </c>
      <c r="L636">
        <f>_xll.ciqfunctions.udf.CIQ(A636, "IQ_LASTSALEPRICE", F636)</f>
        <v>18.73</v>
      </c>
      <c r="M636">
        <f>_xll.ciqfunctions.udf.CIQ(A636, "IQ_LASTSALEPRICE", WORKDAY(F636,5))</f>
        <v>17.73</v>
      </c>
      <c r="N636">
        <f t="shared" si="18"/>
        <v>-5.0492119287945614E-2</v>
      </c>
      <c r="O636">
        <f t="shared" si="19"/>
        <v>-0.10536051565782628</v>
      </c>
      <c r="P636">
        <f>LN(_xll.ciqfunctions.udf.CIQ("XBI", "IQ_LASTSALEPRICE", WORKDAY(F636,-1))/_xll.ciqfunctions.udf.CIQ("XBI", "IQ_LASTSALEPRICE", WORKDAY(F636,1)))</f>
        <v>3.0398792654496826E-2</v>
      </c>
      <c r="Q636">
        <f>LN(_xll.ciqfunctions.udf.CIQ("XBI", "IQ_LASTSALEPRICE", WORKDAY(F636,-1))/_xll.ciqfunctions.udf.CIQ("XBI", "IQ_LASTSALEPRICE", WORKDAY(F636,5)))</f>
        <v>2.3829905447222983E-2</v>
      </c>
      <c r="R636">
        <f>_xll.ciqfunctions.udf.CIQ(A636, "IQ_SHORT_INTEREST_PERCENT", F636)</f>
        <v>4.0607100000000003</v>
      </c>
      <c r="S636">
        <f>_xll.ciqfunctions.udf.CIQ(A636, "IQ_BETA_1YR_RSQ", F636)</f>
        <v>3.9070000000000001E-2</v>
      </c>
      <c r="T636">
        <f>_xll.ciqfunctions.udf.CIQ(A636, "IQ_VALUE_TRADED", F636)</f>
        <v>7.9732099999999999</v>
      </c>
    </row>
    <row r="637" spans="1:20" x14ac:dyDescent="0.3">
      <c r="A637" t="s">
        <v>582</v>
      </c>
      <c r="B637" s="2">
        <v>3</v>
      </c>
      <c r="C637" t="s">
        <v>583</v>
      </c>
      <c r="D637" t="s">
        <v>584</v>
      </c>
      <c r="E637" t="s">
        <v>22</v>
      </c>
      <c r="F637" s="1">
        <v>45384</v>
      </c>
      <c r="G637" t="s">
        <v>1882</v>
      </c>
      <c r="H637">
        <v>1</v>
      </c>
      <c r="I637">
        <f>_xll.ciqfunctions.udf.CIQ(A637, "IQ_MARKETCAP", F637)</f>
        <v>3.6714699999999998</v>
      </c>
      <c r="J637">
        <f>_xll.ciqfunctions.udf.CIQ(A637, "IQ_PRICE_VOL_HIST_6MTH", F637)</f>
        <v>0</v>
      </c>
      <c r="K637">
        <f>_xll.ciqfunctions.udf.CIQ(A637, "IQ_LASTSALEPRICE", WORKDAY(F637,-1))</f>
        <v>0</v>
      </c>
      <c r="L637">
        <f>_xll.ciqfunctions.udf.CIQ(A637, "IQ_LASTSALEPRICE", F637)</f>
        <v>0</v>
      </c>
      <c r="M637">
        <f>_xll.ciqfunctions.udf.CIQ(A637, "IQ_LASTSALEPRICE", WORKDAY(F637,5))</f>
        <v>0</v>
      </c>
      <c r="N637" t="e">
        <f t="shared" si="18"/>
        <v>#DIV/0!</v>
      </c>
      <c r="O637" t="e">
        <f t="shared" si="19"/>
        <v>#DIV/0!</v>
      </c>
      <c r="P637">
        <f>LN(_xll.ciqfunctions.udf.CIQ("XBI", "IQ_LASTSALEPRICE", WORKDAY(F637,-1))/_xll.ciqfunctions.udf.CIQ("XBI", "IQ_LASTSALEPRICE", WORKDAY(F637,1)))</f>
        <v>3.0398792654496826E-2</v>
      </c>
      <c r="Q637">
        <f>LN(_xll.ciqfunctions.udf.CIQ("XBI", "IQ_LASTSALEPRICE", WORKDAY(F637,-1))/_xll.ciqfunctions.udf.CIQ("XBI", "IQ_LASTSALEPRICE", WORKDAY(F637,5)))</f>
        <v>2.3829905447222983E-2</v>
      </c>
      <c r="R637">
        <f>_xll.ciqfunctions.udf.CIQ(A637, "IQ_SHORT_INTEREST_PERCENT", F637)</f>
        <v>0</v>
      </c>
      <c r="S637">
        <f>_xll.ciqfunctions.udf.CIQ(A637, "IQ_BETA_1YR_RSQ", F637)</f>
        <v>0</v>
      </c>
      <c r="T637">
        <f>_xll.ciqfunctions.udf.CIQ(A637, "IQ_VALUE_TRADED", F637)</f>
        <v>0</v>
      </c>
    </row>
    <row r="638" spans="1:20" x14ac:dyDescent="0.3">
      <c r="A638" t="s">
        <v>288</v>
      </c>
      <c r="B638" s="2">
        <v>37.46</v>
      </c>
      <c r="C638" t="s">
        <v>481</v>
      </c>
      <c r="D638" t="s">
        <v>482</v>
      </c>
      <c r="E638" t="s">
        <v>22</v>
      </c>
      <c r="F638" s="1">
        <v>45384</v>
      </c>
      <c r="G638" t="s">
        <v>1883</v>
      </c>
      <c r="H638">
        <v>12</v>
      </c>
      <c r="I638">
        <f>_xll.ciqfunctions.udf.CIQ(A638, "IQ_MARKETCAP", F638)</f>
        <v>393.60109999999997</v>
      </c>
      <c r="J638">
        <f>_xll.ciqfunctions.udf.CIQ(A638, "IQ_PRICE_VOL_HIST_6MTH", F638)</f>
        <v>225.82300000000001</v>
      </c>
      <c r="K638">
        <f>_xll.ciqfunctions.udf.CIQ(A638, "IQ_LASTSALEPRICE", WORKDAY(F638,-1))</f>
        <v>37.99</v>
      </c>
      <c r="L638">
        <f>_xll.ciqfunctions.udf.CIQ(A638, "IQ_LASTSALEPRICE", F638)</f>
        <v>37.46</v>
      </c>
      <c r="M638">
        <f>_xll.ciqfunctions.udf.CIQ(A638, "IQ_LASTSALEPRICE", WORKDAY(F638,5))</f>
        <v>37.47</v>
      </c>
      <c r="N638">
        <f t="shared" si="18"/>
        <v>-1.4049270183591768E-2</v>
      </c>
      <c r="O638">
        <f t="shared" si="19"/>
        <v>-1.3782354393938313E-2</v>
      </c>
      <c r="P638">
        <f>LN(_xll.ciqfunctions.udf.CIQ("XBI", "IQ_LASTSALEPRICE", WORKDAY(F638,-1))/_xll.ciqfunctions.udf.CIQ("XBI", "IQ_LASTSALEPRICE", WORKDAY(F638,1)))</f>
        <v>3.0398792654496826E-2</v>
      </c>
      <c r="Q638">
        <f>LN(_xll.ciqfunctions.udf.CIQ("XBI", "IQ_LASTSALEPRICE", WORKDAY(F638,-1))/_xll.ciqfunctions.udf.CIQ("XBI", "IQ_LASTSALEPRICE", WORKDAY(F638,5)))</f>
        <v>2.3829905447222983E-2</v>
      </c>
      <c r="R638">
        <f>_xll.ciqfunctions.udf.CIQ(A638, "IQ_SHORT_INTEREST_PERCENT", F638)</f>
        <v>3.8429600000000002</v>
      </c>
      <c r="S638">
        <f>_xll.ciqfunctions.udf.CIQ(A638, "IQ_BETA_1YR_RSQ", F638)</f>
        <v>1.1999999999999999E-3</v>
      </c>
      <c r="T638">
        <f>_xll.ciqfunctions.udf.CIQ(A638, "IQ_VALUE_TRADED", F638)</f>
        <v>10.147539999999999</v>
      </c>
    </row>
    <row r="639" spans="1:20" x14ac:dyDescent="0.3">
      <c r="A639" t="s">
        <v>1884</v>
      </c>
      <c r="B639" s="2">
        <v>5.44</v>
      </c>
      <c r="C639" t="s">
        <v>1885</v>
      </c>
      <c r="D639" t="s">
        <v>1886</v>
      </c>
      <c r="E639" t="s">
        <v>22</v>
      </c>
      <c r="F639" s="1">
        <v>45384</v>
      </c>
      <c r="G639" t="s">
        <v>1887</v>
      </c>
      <c r="H639">
        <v>52</v>
      </c>
      <c r="I639">
        <f>_xll.ciqfunctions.udf.CIQ(A639, "IQ_MARKETCAP", F639)</f>
        <v>269.57033999999999</v>
      </c>
      <c r="J639">
        <f>_xll.ciqfunctions.udf.CIQ(A639, "IQ_PRICE_VOL_HIST_6MTH", F639)</f>
        <v>183.0342</v>
      </c>
      <c r="K639">
        <f>_xll.ciqfunctions.udf.CIQ(A639, "IQ_LASTSALEPRICE", WORKDAY(F639,-1))</f>
        <v>5.31</v>
      </c>
      <c r="L639">
        <f>_xll.ciqfunctions.udf.CIQ(A639, "IQ_LASTSALEPRICE", F639)</f>
        <v>5.44</v>
      </c>
      <c r="M639">
        <f>_xll.ciqfunctions.udf.CIQ(A639, "IQ_LASTSALEPRICE", WORKDAY(F639,5))</f>
        <v>6.07</v>
      </c>
      <c r="N639">
        <f t="shared" si="18"/>
        <v>2.4187225614004042E-2</v>
      </c>
      <c r="O639">
        <f t="shared" si="19"/>
        <v>0.13376676981755958</v>
      </c>
      <c r="P639">
        <f>LN(_xll.ciqfunctions.udf.CIQ("XBI", "IQ_LASTSALEPRICE", WORKDAY(F639,-1))/_xll.ciqfunctions.udf.CIQ("XBI", "IQ_LASTSALEPRICE", WORKDAY(F639,1)))</f>
        <v>3.0398792654496826E-2</v>
      </c>
      <c r="Q639">
        <f>LN(_xll.ciqfunctions.udf.CIQ("XBI", "IQ_LASTSALEPRICE", WORKDAY(F639,-1))/_xll.ciqfunctions.udf.CIQ("XBI", "IQ_LASTSALEPRICE", WORKDAY(F639,5)))</f>
        <v>2.3829905447222983E-2</v>
      </c>
      <c r="R639">
        <f>_xll.ciqfunctions.udf.CIQ(A639, "IQ_SHORT_INTEREST_PERCENT", F639)</f>
        <v>3.2827600000000001</v>
      </c>
      <c r="S639">
        <f>_xll.ciqfunctions.udf.CIQ(A639, "IQ_BETA_1YR_RSQ", F639)</f>
        <v>0.13531000000000001</v>
      </c>
      <c r="T639">
        <f>_xll.ciqfunctions.udf.CIQ(A639, "IQ_VALUE_TRADED", F639)</f>
        <v>4.3692599999999997</v>
      </c>
    </row>
    <row r="640" spans="1:20" x14ac:dyDescent="0.3">
      <c r="A640" t="s">
        <v>492</v>
      </c>
      <c r="B640" s="2">
        <v>3.91</v>
      </c>
      <c r="C640" t="s">
        <v>1888</v>
      </c>
      <c r="D640" t="s">
        <v>1889</v>
      </c>
      <c r="E640" t="s">
        <v>160</v>
      </c>
      <c r="F640" s="1">
        <v>45384</v>
      </c>
      <c r="G640" t="s">
        <v>1890</v>
      </c>
      <c r="H640">
        <v>59</v>
      </c>
      <c r="I640">
        <f>_xll.ciqfunctions.udf.CIQ(A640, "IQ_MARKETCAP", F640)</f>
        <v>224.97162</v>
      </c>
      <c r="J640">
        <f>_xll.ciqfunctions.udf.CIQ(A640, "IQ_PRICE_VOL_HIST_6MTH", F640)</f>
        <v>60.167099999999998</v>
      </c>
      <c r="K640">
        <f>_xll.ciqfunctions.udf.CIQ(A640, "IQ_LASTSALEPRICE", WORKDAY(F640,-1))</f>
        <v>4.12</v>
      </c>
      <c r="L640">
        <f>_xll.ciqfunctions.udf.CIQ(A640, "IQ_LASTSALEPRICE", F640)</f>
        <v>3.91</v>
      </c>
      <c r="M640">
        <f>_xll.ciqfunctions.udf.CIQ(A640, "IQ_LASTSALEPRICE", WORKDAY(F640,5))</f>
        <v>4.3600000000000003</v>
      </c>
      <c r="N640">
        <f t="shared" si="18"/>
        <v>-5.2315789364160592E-2</v>
      </c>
      <c r="O640">
        <f t="shared" si="19"/>
        <v>5.6618893999507904E-2</v>
      </c>
      <c r="P640">
        <f>LN(_xll.ciqfunctions.udf.CIQ("XBI", "IQ_LASTSALEPRICE", WORKDAY(F640,-1))/_xll.ciqfunctions.udf.CIQ("XBI", "IQ_LASTSALEPRICE", WORKDAY(F640,1)))</f>
        <v>3.0398792654496826E-2</v>
      </c>
      <c r="Q640">
        <f>LN(_xll.ciqfunctions.udf.CIQ("XBI", "IQ_LASTSALEPRICE", WORKDAY(F640,-1))/_xll.ciqfunctions.udf.CIQ("XBI", "IQ_LASTSALEPRICE", WORKDAY(F640,5)))</f>
        <v>2.3829905447222983E-2</v>
      </c>
      <c r="R640">
        <f>_xll.ciqfunctions.udf.CIQ(A640, "IQ_SHORT_INTEREST_PERCENT", F640)</f>
        <v>5.2157</v>
      </c>
      <c r="S640">
        <f>_xll.ciqfunctions.udf.CIQ(A640, "IQ_BETA_1YR_RSQ", F640)</f>
        <v>8.2400000000000008E-3</v>
      </c>
      <c r="T640">
        <f>_xll.ciqfunctions.udf.CIQ(A640, "IQ_VALUE_TRADED", F640)</f>
        <v>8.3006700000000002</v>
      </c>
    </row>
    <row r="641" spans="1:20" x14ac:dyDescent="0.3">
      <c r="A641" t="s">
        <v>1891</v>
      </c>
      <c r="B641" s="2">
        <v>1.47</v>
      </c>
      <c r="C641" t="s">
        <v>1892</v>
      </c>
      <c r="D641" t="s">
        <v>1893</v>
      </c>
      <c r="E641" t="s">
        <v>22</v>
      </c>
      <c r="F641" s="1">
        <v>45385</v>
      </c>
      <c r="G641" t="s">
        <v>1894</v>
      </c>
      <c r="H641">
        <v>4</v>
      </c>
      <c r="I641">
        <f>_xll.ciqfunctions.udf.CIQ(A641, "IQ_MARKETCAP", F641)</f>
        <v>145.19370000000001</v>
      </c>
      <c r="J641">
        <f>_xll.ciqfunctions.udf.CIQ(A641, "IQ_PRICE_VOL_HIST_6MTH", F641)</f>
        <v>171.70060000000001</v>
      </c>
      <c r="K641">
        <f>_xll.ciqfunctions.udf.CIQ(A641, "IQ_LASTSALEPRICE", WORKDAY(F641,-1))</f>
        <v>54</v>
      </c>
      <c r="L641">
        <f>_xll.ciqfunctions.udf.CIQ(A641, "IQ_LASTSALEPRICE", F641)</f>
        <v>36.75</v>
      </c>
      <c r="M641">
        <f>_xll.ciqfunctions.udf.CIQ(A641, "IQ_LASTSALEPRICE", WORKDAY(F641,5))</f>
        <v>35.75</v>
      </c>
      <c r="N641">
        <f t="shared" si="18"/>
        <v>-0.38484582090542868</v>
      </c>
      <c r="O641">
        <f t="shared" si="19"/>
        <v>-0.41243377742425763</v>
      </c>
      <c r="P641">
        <f>LN(_xll.ciqfunctions.udf.CIQ("XBI", "IQ_LASTSALEPRICE", WORKDAY(F641,-1))/_xll.ciqfunctions.udf.CIQ("XBI", "IQ_LASTSALEPRICE", WORKDAY(F641,1)))</f>
        <v>1.320993844456146E-2</v>
      </c>
      <c r="Q641">
        <f>LN(_xll.ciqfunctions.udf.CIQ("XBI", "IQ_LASTSALEPRICE", WORKDAY(F641,-1))/_xll.ciqfunctions.udf.CIQ("XBI", "IQ_LASTSALEPRICE", WORKDAY(F641,5)))</f>
        <v>8.082865242786107E-3</v>
      </c>
      <c r="R641">
        <f>_xll.ciqfunctions.udf.CIQ(A641, "IQ_SHORT_INTEREST_PERCENT", F641)</f>
        <v>5.5970800000000001</v>
      </c>
      <c r="S641">
        <f>_xll.ciqfunctions.udf.CIQ(A641, "IQ_BETA_1YR_RSQ", F641)</f>
        <v>3.6769999999999997E-2</v>
      </c>
      <c r="T641">
        <f>_xll.ciqfunctions.udf.CIQ(A641, "IQ_VALUE_TRADED", F641)</f>
        <v>15.2019</v>
      </c>
    </row>
    <row r="642" spans="1:20" x14ac:dyDescent="0.3">
      <c r="A642" t="s">
        <v>1895</v>
      </c>
      <c r="B642" s="2">
        <v>21.22</v>
      </c>
      <c r="C642" t="s">
        <v>1896</v>
      </c>
      <c r="D642" t="s">
        <v>1897</v>
      </c>
      <c r="E642" t="s">
        <v>36</v>
      </c>
      <c r="F642" s="1">
        <v>45385</v>
      </c>
      <c r="G642" t="s">
        <v>1898</v>
      </c>
      <c r="H642">
        <v>28</v>
      </c>
      <c r="I642">
        <f>_xll.ciqfunctions.udf.CIQ(A642, "IQ_MARKETCAP", F642)</f>
        <v>541.82156999999995</v>
      </c>
      <c r="J642">
        <f>_xll.ciqfunctions.udf.CIQ(A642, "IQ_PRICE_VOL_HIST_6MTH", F642)</f>
        <v>0</v>
      </c>
      <c r="K642">
        <f>_xll.ciqfunctions.udf.CIQ(A642, "IQ_LASTSALEPRICE", WORKDAY(F642,-1))</f>
        <v>21.01</v>
      </c>
      <c r="L642">
        <f>_xll.ciqfunctions.udf.CIQ(A642, "IQ_LASTSALEPRICE", F642)</f>
        <v>21.22</v>
      </c>
      <c r="M642">
        <f>_xll.ciqfunctions.udf.CIQ(A642, "IQ_LASTSALEPRICE", WORKDAY(F642,5))</f>
        <v>21.03</v>
      </c>
      <c r="N642">
        <f t="shared" si="18"/>
        <v>9.9456183289277928E-3</v>
      </c>
      <c r="O642">
        <f t="shared" si="19"/>
        <v>9.5147485769941638E-4</v>
      </c>
      <c r="P642">
        <f>LN(_xll.ciqfunctions.udf.CIQ("XBI", "IQ_LASTSALEPRICE", WORKDAY(F642,-1))/_xll.ciqfunctions.udf.CIQ("XBI", "IQ_LASTSALEPRICE", WORKDAY(F642,1)))</f>
        <v>1.320993844456146E-2</v>
      </c>
      <c r="Q642">
        <f>LN(_xll.ciqfunctions.udf.CIQ("XBI", "IQ_LASTSALEPRICE", WORKDAY(F642,-1))/_xll.ciqfunctions.udf.CIQ("XBI", "IQ_LASTSALEPRICE", WORKDAY(F642,5)))</f>
        <v>8.082865242786107E-3</v>
      </c>
      <c r="R642">
        <f>_xll.ciqfunctions.udf.CIQ(A642, "IQ_SHORT_INTEREST_PERCENT", F642)</f>
        <v>0.49117</v>
      </c>
      <c r="S642">
        <f>_xll.ciqfunctions.udf.CIQ(A642, "IQ_BETA_1YR_RSQ", F642)</f>
        <v>0</v>
      </c>
      <c r="T642">
        <f>_xll.ciqfunctions.udf.CIQ(A642, "IQ_VALUE_TRADED", F642)</f>
        <v>8.2927800000000005</v>
      </c>
    </row>
    <row r="643" spans="1:20" x14ac:dyDescent="0.3">
      <c r="A643" t="s">
        <v>130</v>
      </c>
      <c r="B643" s="2">
        <v>129.12</v>
      </c>
      <c r="C643" t="s">
        <v>1899</v>
      </c>
      <c r="D643" t="s">
        <v>1410</v>
      </c>
      <c r="E643" t="s">
        <v>27</v>
      </c>
      <c r="F643" s="1">
        <v>45385</v>
      </c>
      <c r="G643" t="s">
        <v>1900</v>
      </c>
      <c r="I643">
        <f>_xll.ciqfunctions.udf.CIQ(A643, "IQ_MARKETCAP", F643)</f>
        <v>328990.43897000002</v>
      </c>
      <c r="J643">
        <f>_xll.ciqfunctions.udf.CIQ(A643, "IQ_PRICE_VOL_HIST_6MTH", F643)</f>
        <v>17.2012</v>
      </c>
      <c r="K643">
        <f>_xll.ciqfunctions.udf.CIQ(A643, "IQ_LASTSALEPRICE", WORKDAY(F643,-1))</f>
        <v>130.35</v>
      </c>
      <c r="L643">
        <f>_xll.ciqfunctions.udf.CIQ(A643, "IQ_LASTSALEPRICE", F643)</f>
        <v>129.9</v>
      </c>
      <c r="M643">
        <f>_xll.ciqfunctions.udf.CIQ(A643, "IQ_LASTSALEPRICE", WORKDAY(F643,5))</f>
        <v>126.75</v>
      </c>
      <c r="N643">
        <f t="shared" ref="N643:N706" si="20">LN(L643/K643)</f>
        <v>-3.4582167029568295E-3</v>
      </c>
      <c r="O643">
        <f t="shared" ref="O643:O706" si="21">LN(M643/K643)</f>
        <v>-2.8006497908218103E-2</v>
      </c>
      <c r="P643">
        <f>LN(_xll.ciqfunctions.udf.CIQ("XBI", "IQ_LASTSALEPRICE", WORKDAY(F643,-1))/_xll.ciqfunctions.udf.CIQ("XBI", "IQ_LASTSALEPRICE", WORKDAY(F643,1)))</f>
        <v>1.320993844456146E-2</v>
      </c>
      <c r="Q643">
        <f>LN(_xll.ciqfunctions.udf.CIQ("XBI", "IQ_LASTSALEPRICE", WORKDAY(F643,-1))/_xll.ciqfunctions.udf.CIQ("XBI", "IQ_LASTSALEPRICE", WORKDAY(F643,5)))</f>
        <v>8.082865242786107E-3</v>
      </c>
      <c r="R643">
        <f>_xll.ciqfunctions.udf.CIQ(A643, "IQ_SHORT_INTEREST_PERCENT", F643)</f>
        <v>0.9143</v>
      </c>
      <c r="S643">
        <f>_xll.ciqfunctions.udf.CIQ(A643, "IQ_BETA_1YR_RSQ", F643)</f>
        <v>1.1E-4</v>
      </c>
      <c r="T643">
        <f>_xll.ciqfunctions.udf.CIQ(A643, "IQ_VALUE_TRADED", F643)</f>
        <v>1005.61241</v>
      </c>
    </row>
    <row r="644" spans="1:20" x14ac:dyDescent="0.3">
      <c r="A644" t="s">
        <v>1901</v>
      </c>
      <c r="B644" s="2">
        <v>31.22</v>
      </c>
      <c r="C644" t="s">
        <v>1899</v>
      </c>
      <c r="D644" t="s">
        <v>1410</v>
      </c>
      <c r="E644" t="s">
        <v>27</v>
      </c>
      <c r="F644" s="1">
        <v>45385</v>
      </c>
      <c r="G644" t="s">
        <v>1900</v>
      </c>
      <c r="I644">
        <f>_xll.ciqfunctions.udf.CIQ(A644, "IQ_MARKETCAP", F644)</f>
        <v>8966006.4404399991</v>
      </c>
      <c r="J644">
        <f>_xll.ciqfunctions.udf.CIQ(A644, "IQ_PRICE_VOL_HIST_6MTH", F644)</f>
        <v>0</v>
      </c>
      <c r="K644">
        <f>_xll.ciqfunctions.udf.CIQ(A644, "IQ_LASTSALEPRICE", WORKDAY(F644,-1))</f>
        <v>0</v>
      </c>
      <c r="L644">
        <f>_xll.ciqfunctions.udf.CIQ(A644, "IQ_LASTSALEPRICE", F644)</f>
        <v>0</v>
      </c>
      <c r="M644">
        <f>_xll.ciqfunctions.udf.CIQ(A644, "IQ_LASTSALEPRICE", WORKDAY(F644,5))</f>
        <v>0</v>
      </c>
      <c r="N644" t="e">
        <f t="shared" si="20"/>
        <v>#DIV/0!</v>
      </c>
      <c r="O644" t="e">
        <f t="shared" si="21"/>
        <v>#DIV/0!</v>
      </c>
      <c r="P644">
        <f>LN(_xll.ciqfunctions.udf.CIQ("XBI", "IQ_LASTSALEPRICE", WORKDAY(F644,-1))/_xll.ciqfunctions.udf.CIQ("XBI", "IQ_LASTSALEPRICE", WORKDAY(F644,1)))</f>
        <v>1.320993844456146E-2</v>
      </c>
      <c r="Q644">
        <f>LN(_xll.ciqfunctions.udf.CIQ("XBI", "IQ_LASTSALEPRICE", WORKDAY(F644,-1))/_xll.ciqfunctions.udf.CIQ("XBI", "IQ_LASTSALEPRICE", WORKDAY(F644,5)))</f>
        <v>8.082865242786107E-3</v>
      </c>
      <c r="R644">
        <f>_xll.ciqfunctions.udf.CIQ(A644, "IQ_SHORT_INTEREST_PERCENT", F644)</f>
        <v>0</v>
      </c>
      <c r="S644">
        <f>_xll.ciqfunctions.udf.CIQ(A644, "IQ_BETA_1YR_RSQ", F644)</f>
        <v>0</v>
      </c>
      <c r="T644">
        <f>_xll.ciqfunctions.udf.CIQ(A644, "IQ_VALUE_TRADED", F644)</f>
        <v>0</v>
      </c>
    </row>
    <row r="645" spans="1:20" x14ac:dyDescent="0.3">
      <c r="A645" t="s">
        <v>1902</v>
      </c>
      <c r="B645" s="2">
        <v>1.77</v>
      </c>
      <c r="C645" t="s">
        <v>1903</v>
      </c>
      <c r="D645" t="s">
        <v>1904</v>
      </c>
      <c r="E645" t="s">
        <v>36</v>
      </c>
      <c r="F645" s="1">
        <v>45385</v>
      </c>
      <c r="G645" t="s">
        <v>1905</v>
      </c>
      <c r="H645">
        <v>1</v>
      </c>
      <c r="I645">
        <f>_xll.ciqfunctions.udf.CIQ(A645, "IQ_MARKETCAP", F645)</f>
        <v>3.0591499999999998</v>
      </c>
      <c r="J645">
        <f>_xll.ciqfunctions.udf.CIQ(A645, "IQ_PRICE_VOL_HIST_6MTH", F645)</f>
        <v>86.910499999999999</v>
      </c>
      <c r="K645">
        <f>_xll.ciqfunctions.udf.CIQ(A645, "IQ_LASTSALEPRICE", WORKDAY(F645,-1))</f>
        <v>41.51999</v>
      </c>
      <c r="L645">
        <f>_xll.ciqfunctions.udf.CIQ(A645, "IQ_LASTSALEPRICE", F645)</f>
        <v>42.479990000000001</v>
      </c>
      <c r="M645">
        <f>_xll.ciqfunctions.udf.CIQ(A645, "IQ_LASTSALEPRICE", WORKDAY(F645,5))</f>
        <v>35.039990000000003</v>
      </c>
      <c r="N645">
        <f t="shared" si="20"/>
        <v>2.2858143518939382E-2</v>
      </c>
      <c r="O645">
        <f t="shared" si="21"/>
        <v>-0.16968501732979774</v>
      </c>
      <c r="P645">
        <f>LN(_xll.ciqfunctions.udf.CIQ("XBI", "IQ_LASTSALEPRICE", WORKDAY(F645,-1))/_xll.ciqfunctions.udf.CIQ("XBI", "IQ_LASTSALEPRICE", WORKDAY(F645,1)))</f>
        <v>1.320993844456146E-2</v>
      </c>
      <c r="Q645">
        <f>LN(_xll.ciqfunctions.udf.CIQ("XBI", "IQ_LASTSALEPRICE", WORKDAY(F645,-1))/_xll.ciqfunctions.udf.CIQ("XBI", "IQ_LASTSALEPRICE", WORKDAY(F645,5)))</f>
        <v>8.082865242786107E-3</v>
      </c>
      <c r="R645">
        <f>_xll.ciqfunctions.udf.CIQ(A645, "IQ_SHORT_INTEREST_PERCENT", F645)</f>
        <v>0.80284999999999995</v>
      </c>
      <c r="S645">
        <f>_xll.ciqfunctions.udf.CIQ(A645, "IQ_BETA_1YR_RSQ", F645)</f>
        <v>9.1969999999999996E-2</v>
      </c>
      <c r="T645">
        <f>_xll.ciqfunctions.udf.CIQ(A645, "IQ_VALUE_TRADED", F645)</f>
        <v>1.342E-2</v>
      </c>
    </row>
    <row r="646" spans="1:20" x14ac:dyDescent="0.3">
      <c r="A646" t="s">
        <v>1906</v>
      </c>
      <c r="B646" s="2">
        <v>6.13</v>
      </c>
      <c r="C646" t="s">
        <v>1907</v>
      </c>
      <c r="D646" t="s">
        <v>253</v>
      </c>
      <c r="E646" t="s">
        <v>22</v>
      </c>
      <c r="F646" s="1">
        <v>45385</v>
      </c>
      <c r="G646" t="s">
        <v>1908</v>
      </c>
      <c r="H646">
        <v>47</v>
      </c>
      <c r="I646">
        <f>_xll.ciqfunctions.udf.CIQ(A646, "IQ_MARKETCAP", F646)</f>
        <v>274.18723999999997</v>
      </c>
      <c r="J646">
        <f>_xll.ciqfunctions.udf.CIQ(A646, "IQ_PRICE_VOL_HIST_6MTH", F646)</f>
        <v>80.301299999999998</v>
      </c>
      <c r="K646">
        <f>_xll.ciqfunctions.udf.CIQ(A646, "IQ_LASTSALEPRICE", WORKDAY(F646,-1))</f>
        <v>6.1</v>
      </c>
      <c r="L646">
        <f>_xll.ciqfunctions.udf.CIQ(A646, "IQ_LASTSALEPRICE", F646)</f>
        <v>6.13</v>
      </c>
      <c r="M646">
        <f>_xll.ciqfunctions.udf.CIQ(A646, "IQ_LASTSALEPRICE", WORKDAY(F646,5))</f>
        <v>6.4</v>
      </c>
      <c r="N646">
        <f t="shared" si="20"/>
        <v>4.9059787688544056E-3</v>
      </c>
      <c r="O646">
        <f t="shared" si="21"/>
        <v>4.8009219186360662E-2</v>
      </c>
      <c r="P646">
        <f>LN(_xll.ciqfunctions.udf.CIQ("XBI", "IQ_LASTSALEPRICE", WORKDAY(F646,-1))/_xll.ciqfunctions.udf.CIQ("XBI", "IQ_LASTSALEPRICE", WORKDAY(F646,1)))</f>
        <v>1.320993844456146E-2</v>
      </c>
      <c r="Q646">
        <f>LN(_xll.ciqfunctions.udf.CIQ("XBI", "IQ_LASTSALEPRICE", WORKDAY(F646,-1))/_xll.ciqfunctions.udf.CIQ("XBI", "IQ_LASTSALEPRICE", WORKDAY(F646,5)))</f>
        <v>8.082865242786107E-3</v>
      </c>
      <c r="R646">
        <f>_xll.ciqfunctions.udf.CIQ(A646, "IQ_SHORT_INTEREST_PERCENT", F646)</f>
        <v>0</v>
      </c>
      <c r="S646">
        <f>_xll.ciqfunctions.udf.CIQ(A646, "IQ_BETA_1YR_RSQ", F646)</f>
        <v>0</v>
      </c>
      <c r="T646">
        <f>_xll.ciqfunctions.udf.CIQ(A646, "IQ_VALUE_TRADED", F646)</f>
        <v>1.38696</v>
      </c>
    </row>
    <row r="647" spans="1:20" x14ac:dyDescent="0.3">
      <c r="A647" t="s">
        <v>985</v>
      </c>
      <c r="B647" s="2">
        <v>9.4</v>
      </c>
      <c r="C647" t="s">
        <v>986</v>
      </c>
      <c r="D647" t="s">
        <v>987</v>
      </c>
      <c r="E647" t="s">
        <v>281</v>
      </c>
      <c r="F647" s="1">
        <v>45385</v>
      </c>
      <c r="G647" t="s">
        <v>1909</v>
      </c>
      <c r="H647">
        <v>98</v>
      </c>
      <c r="I647">
        <f>_xll.ciqfunctions.udf.CIQ(A647, "IQ_MARKETCAP", F647)</f>
        <v>907.11460999999997</v>
      </c>
      <c r="J647">
        <f>_xll.ciqfunctions.udf.CIQ(A647, "IQ_PRICE_VOL_HIST_6MTH", F647)</f>
        <v>55.110599999999998</v>
      </c>
      <c r="K647">
        <f>_xll.ciqfunctions.udf.CIQ(A647, "IQ_LASTSALEPRICE", WORKDAY(F647,-1))</f>
        <v>9.2799999999999994</v>
      </c>
      <c r="L647">
        <f>_xll.ciqfunctions.udf.CIQ(A647, "IQ_LASTSALEPRICE", F647)</f>
        <v>9.4</v>
      </c>
      <c r="M647">
        <f>_xll.ciqfunctions.udf.CIQ(A647, "IQ_LASTSALEPRICE", WORKDAY(F647,5))</f>
        <v>9.27</v>
      </c>
      <c r="N647">
        <f t="shared" si="20"/>
        <v>1.2848142477849059E-2</v>
      </c>
      <c r="O647">
        <f t="shared" si="21"/>
        <v>-1.0781672203454436E-3</v>
      </c>
      <c r="P647">
        <f>LN(_xll.ciqfunctions.udf.CIQ("XBI", "IQ_LASTSALEPRICE", WORKDAY(F647,-1))/_xll.ciqfunctions.udf.CIQ("XBI", "IQ_LASTSALEPRICE", WORKDAY(F647,1)))</f>
        <v>1.320993844456146E-2</v>
      </c>
      <c r="Q647">
        <f>LN(_xll.ciqfunctions.udf.CIQ("XBI", "IQ_LASTSALEPRICE", WORKDAY(F647,-1))/_xll.ciqfunctions.udf.CIQ("XBI", "IQ_LASTSALEPRICE", WORKDAY(F647,5)))</f>
        <v>8.082865242786107E-3</v>
      </c>
      <c r="R647">
        <f>_xll.ciqfunctions.udf.CIQ(A647, "IQ_SHORT_INTEREST_PERCENT", F647)</f>
        <v>4.4090199999999999</v>
      </c>
      <c r="S647">
        <f>_xll.ciqfunctions.udf.CIQ(A647, "IQ_BETA_1YR_RSQ", F647)</f>
        <v>0.14079</v>
      </c>
      <c r="T647">
        <f>_xll.ciqfunctions.udf.CIQ(A647, "IQ_VALUE_TRADED", F647)</f>
        <v>5.18818</v>
      </c>
    </row>
    <row r="648" spans="1:20" x14ac:dyDescent="0.3">
      <c r="A648" t="s">
        <v>1753</v>
      </c>
      <c r="B648" s="2">
        <v>101.21</v>
      </c>
      <c r="C648" t="s">
        <v>1910</v>
      </c>
      <c r="D648" t="s">
        <v>1911</v>
      </c>
      <c r="E648" t="s">
        <v>17</v>
      </c>
      <c r="F648" s="1">
        <v>45385</v>
      </c>
      <c r="G648" t="s">
        <v>1912</v>
      </c>
      <c r="H648">
        <v>389</v>
      </c>
      <c r="I648">
        <f>_xll.ciqfunctions.udf.CIQ(A648, "IQ_MARKETCAP", F648)</f>
        <v>38751.24553</v>
      </c>
      <c r="J648">
        <f>_xll.ciqfunctions.udf.CIQ(A648, "IQ_PRICE_VOL_HIST_6MTH", F648)</f>
        <v>55.566000000000003</v>
      </c>
      <c r="K648">
        <f>_xll.ciqfunctions.udf.CIQ(A648, "IQ_LASTSALEPRICE", WORKDAY(F648,-1))</f>
        <v>103.61</v>
      </c>
      <c r="L648">
        <f>_xll.ciqfunctions.udf.CIQ(A648, "IQ_LASTSALEPRICE", F648)</f>
        <v>101.21</v>
      </c>
      <c r="M648">
        <f>_xll.ciqfunctions.udf.CIQ(A648, "IQ_LASTSALEPRICE", WORKDAY(F648,5))</f>
        <v>107.14</v>
      </c>
      <c r="N648">
        <f t="shared" si="20"/>
        <v>-2.3436284062850626E-2</v>
      </c>
      <c r="O648">
        <f t="shared" si="21"/>
        <v>3.350254018915378E-2</v>
      </c>
      <c r="P648">
        <f>LN(_xll.ciqfunctions.udf.CIQ("XBI", "IQ_LASTSALEPRICE", WORKDAY(F648,-1))/_xll.ciqfunctions.udf.CIQ("XBI", "IQ_LASTSALEPRICE", WORKDAY(F648,1)))</f>
        <v>1.320993844456146E-2</v>
      </c>
      <c r="Q648">
        <f>LN(_xll.ciqfunctions.udf.CIQ("XBI", "IQ_LASTSALEPRICE", WORKDAY(F648,-1))/_xll.ciqfunctions.udf.CIQ("XBI", "IQ_LASTSALEPRICE", WORKDAY(F648,5)))</f>
        <v>8.082865242786107E-3</v>
      </c>
      <c r="R648">
        <f>_xll.ciqfunctions.udf.CIQ(A648, "IQ_SHORT_INTEREST_PERCENT", F648)</f>
        <v>5.80525</v>
      </c>
      <c r="S648">
        <f>_xll.ciqfunctions.udf.CIQ(A648, "IQ_BETA_1YR_RSQ", F648)</f>
        <v>0.17896000000000001</v>
      </c>
      <c r="T648">
        <f>_xll.ciqfunctions.udf.CIQ(A648, "IQ_VALUE_TRADED", F648)</f>
        <v>523.03456000000006</v>
      </c>
    </row>
    <row r="649" spans="1:20" x14ac:dyDescent="0.3">
      <c r="A649" t="s">
        <v>1913</v>
      </c>
      <c r="B649" s="2">
        <v>13.67</v>
      </c>
      <c r="C649" t="s">
        <v>1914</v>
      </c>
      <c r="D649" t="s">
        <v>1893</v>
      </c>
      <c r="E649" t="s">
        <v>76</v>
      </c>
      <c r="F649" s="1">
        <v>45385</v>
      </c>
      <c r="G649" t="s">
        <v>1915</v>
      </c>
      <c r="H649">
        <v>63</v>
      </c>
      <c r="I649">
        <f>_xll.ciqfunctions.udf.CIQ(A649, "IQ_MARKETCAP", F649)</f>
        <v>853.44561999999996</v>
      </c>
      <c r="J649">
        <f>_xll.ciqfunctions.udf.CIQ(A649, "IQ_PRICE_VOL_HIST_6MTH", F649)</f>
        <v>68.899699999999996</v>
      </c>
      <c r="K649">
        <f>_xll.ciqfunctions.udf.CIQ(A649, "IQ_LASTSALEPRICE", WORKDAY(F649,-1))</f>
        <v>13.31</v>
      </c>
      <c r="L649">
        <f>_xll.ciqfunctions.udf.CIQ(A649, "IQ_LASTSALEPRICE", F649)</f>
        <v>13.67</v>
      </c>
      <c r="M649">
        <f>_xll.ciqfunctions.udf.CIQ(A649, "IQ_LASTSALEPRICE", WORKDAY(F649,5))</f>
        <v>18.25</v>
      </c>
      <c r="N649">
        <f t="shared" si="20"/>
        <v>2.6688018328837881E-2</v>
      </c>
      <c r="O649">
        <f t="shared" si="21"/>
        <v>0.31564944762148017</v>
      </c>
      <c r="P649">
        <f>LN(_xll.ciqfunctions.udf.CIQ("XBI", "IQ_LASTSALEPRICE", WORKDAY(F649,-1))/_xll.ciqfunctions.udf.CIQ("XBI", "IQ_LASTSALEPRICE", WORKDAY(F649,1)))</f>
        <v>1.320993844456146E-2</v>
      </c>
      <c r="Q649">
        <f>LN(_xll.ciqfunctions.udf.CIQ("XBI", "IQ_LASTSALEPRICE", WORKDAY(F649,-1))/_xll.ciqfunctions.udf.CIQ("XBI", "IQ_LASTSALEPRICE", WORKDAY(F649,5)))</f>
        <v>8.082865242786107E-3</v>
      </c>
      <c r="R649">
        <f>_xll.ciqfunctions.udf.CIQ(A649, "IQ_SHORT_INTEREST_PERCENT", F649)</f>
        <v>8.9738600000000002</v>
      </c>
      <c r="S649">
        <f>_xll.ciqfunctions.udf.CIQ(A649, "IQ_BETA_1YR_RSQ", F649)</f>
        <v>4.8910000000000002E-2</v>
      </c>
      <c r="T649">
        <f>_xll.ciqfunctions.udf.CIQ(A649, "IQ_VALUE_TRADED", F649)</f>
        <v>23.937139999999999</v>
      </c>
    </row>
    <row r="650" spans="1:20" x14ac:dyDescent="0.3">
      <c r="A650" t="s">
        <v>1916</v>
      </c>
      <c r="B650" s="2">
        <v>0.9</v>
      </c>
      <c r="C650" t="s">
        <v>1917</v>
      </c>
      <c r="D650" t="s">
        <v>1812</v>
      </c>
      <c r="E650" t="s">
        <v>17</v>
      </c>
      <c r="F650" s="1">
        <v>45386</v>
      </c>
      <c r="G650" t="s">
        <v>1918</v>
      </c>
      <c r="H650">
        <v>41</v>
      </c>
      <c r="I650">
        <f>_xll.ciqfunctions.udf.CIQ(A650, "IQ_MARKETCAP", F650)</f>
        <v>54.833950000000002</v>
      </c>
      <c r="J650">
        <f>_xll.ciqfunctions.udf.CIQ(A650, "IQ_PRICE_VOL_HIST_6MTH", F650)</f>
        <v>0</v>
      </c>
      <c r="K650">
        <f>_xll.ciqfunctions.udf.CIQ(A650, "IQ_LASTSALEPRICE", WORKDAY(F650,-1))</f>
        <v>0</v>
      </c>
      <c r="L650">
        <f>_xll.ciqfunctions.udf.CIQ(A650, "IQ_LASTSALEPRICE", F650)</f>
        <v>0</v>
      </c>
      <c r="M650">
        <f>_xll.ciqfunctions.udf.CIQ(A650, "IQ_LASTSALEPRICE", WORKDAY(F650,5))</f>
        <v>0</v>
      </c>
      <c r="N650" t="e">
        <f t="shared" si="20"/>
        <v>#DIV/0!</v>
      </c>
      <c r="O650" t="e">
        <f t="shared" si="21"/>
        <v>#DIV/0!</v>
      </c>
      <c r="P650">
        <f>LN(_xll.ciqfunctions.udf.CIQ("XBI", "IQ_LASTSALEPRICE", WORKDAY(F650,-1))/_xll.ciqfunctions.udf.CIQ("XBI", "IQ_LASTSALEPRICE", WORKDAY(F650,1)))</f>
        <v>9.4912973850826247E-3</v>
      </c>
      <c r="Q650">
        <f>LN(_xll.ciqfunctions.udf.CIQ("XBI", "IQ_LASTSALEPRICE", WORKDAY(F650,-1))/_xll.ciqfunctions.udf.CIQ("XBI", "IQ_LASTSALEPRICE", WORKDAY(F650,5)))</f>
        <v>-2.6327351757993141E-3</v>
      </c>
      <c r="R650">
        <f>_xll.ciqfunctions.udf.CIQ(A650, "IQ_SHORT_INTEREST_PERCENT", F650)</f>
        <v>0</v>
      </c>
      <c r="S650">
        <f>_xll.ciqfunctions.udf.CIQ(A650, "IQ_BETA_1YR_RSQ", F650)</f>
        <v>0</v>
      </c>
      <c r="T650">
        <f>_xll.ciqfunctions.udf.CIQ(A650, "IQ_VALUE_TRADED", F650)</f>
        <v>0</v>
      </c>
    </row>
    <row r="651" spans="1:20" x14ac:dyDescent="0.3">
      <c r="A651" t="s">
        <v>1916</v>
      </c>
      <c r="B651" s="2">
        <v>0.9</v>
      </c>
      <c r="C651" t="s">
        <v>1919</v>
      </c>
      <c r="D651" t="s">
        <v>1920</v>
      </c>
      <c r="E651" t="s">
        <v>17</v>
      </c>
      <c r="F651" s="1">
        <v>45386</v>
      </c>
      <c r="G651" t="s">
        <v>1921</v>
      </c>
      <c r="H651">
        <v>41</v>
      </c>
      <c r="I651">
        <f>_xll.ciqfunctions.udf.CIQ(A651, "IQ_MARKETCAP", F651)</f>
        <v>54.833950000000002</v>
      </c>
      <c r="J651">
        <f>_xll.ciqfunctions.udf.CIQ(A651, "IQ_PRICE_VOL_HIST_6MTH", F651)</f>
        <v>0</v>
      </c>
      <c r="K651">
        <f>_xll.ciqfunctions.udf.CIQ(A651, "IQ_LASTSALEPRICE", WORKDAY(F651,-1))</f>
        <v>0</v>
      </c>
      <c r="L651">
        <f>_xll.ciqfunctions.udf.CIQ(A651, "IQ_LASTSALEPRICE", F651)</f>
        <v>0</v>
      </c>
      <c r="M651">
        <f>_xll.ciqfunctions.udf.CIQ(A651, "IQ_LASTSALEPRICE", WORKDAY(F651,5))</f>
        <v>0</v>
      </c>
      <c r="N651" t="e">
        <f t="shared" si="20"/>
        <v>#DIV/0!</v>
      </c>
      <c r="O651" t="e">
        <f t="shared" si="21"/>
        <v>#DIV/0!</v>
      </c>
      <c r="P651">
        <f>LN(_xll.ciqfunctions.udf.CIQ("XBI", "IQ_LASTSALEPRICE", WORKDAY(F651,-1))/_xll.ciqfunctions.udf.CIQ("XBI", "IQ_LASTSALEPRICE", WORKDAY(F651,1)))</f>
        <v>9.4912973850826247E-3</v>
      </c>
      <c r="Q651">
        <f>LN(_xll.ciqfunctions.udf.CIQ("XBI", "IQ_LASTSALEPRICE", WORKDAY(F651,-1))/_xll.ciqfunctions.udf.CIQ("XBI", "IQ_LASTSALEPRICE", WORKDAY(F651,5)))</f>
        <v>-2.6327351757993141E-3</v>
      </c>
      <c r="R651">
        <f>_xll.ciqfunctions.udf.CIQ(A651, "IQ_SHORT_INTEREST_PERCENT", F651)</f>
        <v>0</v>
      </c>
      <c r="S651">
        <f>_xll.ciqfunctions.udf.CIQ(A651, "IQ_BETA_1YR_RSQ", F651)</f>
        <v>0</v>
      </c>
      <c r="T651">
        <f>_xll.ciqfunctions.udf.CIQ(A651, "IQ_VALUE_TRADED", F651)</f>
        <v>0</v>
      </c>
    </row>
    <row r="652" spans="1:20" x14ac:dyDescent="0.3">
      <c r="A652" t="s">
        <v>142</v>
      </c>
      <c r="B652" s="2">
        <v>2.96</v>
      </c>
      <c r="C652" t="s">
        <v>1922</v>
      </c>
      <c r="D652" t="s">
        <v>1923</v>
      </c>
      <c r="E652" t="s">
        <v>76</v>
      </c>
      <c r="F652" s="1">
        <v>45386</v>
      </c>
      <c r="G652" t="s">
        <v>1924</v>
      </c>
      <c r="H652">
        <v>224</v>
      </c>
      <c r="I652">
        <f>_xll.ciqfunctions.udf.CIQ(A652, "IQ_MARKETCAP", F652)</f>
        <v>662.81417999999996</v>
      </c>
      <c r="J652">
        <f>_xll.ciqfunctions.udf.CIQ(A652, "IQ_PRICE_VOL_HIST_6MTH", F652)</f>
        <v>66.466300000000004</v>
      </c>
      <c r="K652">
        <f>_xll.ciqfunctions.udf.CIQ(A652, "IQ_LASTSALEPRICE", WORKDAY(F652,-1))</f>
        <v>2.91</v>
      </c>
      <c r="L652">
        <f>_xll.ciqfunctions.udf.CIQ(A652, "IQ_LASTSALEPRICE", F652)</f>
        <v>2.96</v>
      </c>
      <c r="M652">
        <f>_xll.ciqfunctions.udf.CIQ(A652, "IQ_LASTSALEPRICE", WORKDAY(F652,5))</f>
        <v>2.96</v>
      </c>
      <c r="N652">
        <f t="shared" si="20"/>
        <v>1.70361871525678E-2</v>
      </c>
      <c r="O652">
        <f t="shared" si="21"/>
        <v>1.70361871525678E-2</v>
      </c>
      <c r="P652">
        <f>LN(_xll.ciqfunctions.udf.CIQ("XBI", "IQ_LASTSALEPRICE", WORKDAY(F652,-1))/_xll.ciqfunctions.udf.CIQ("XBI", "IQ_LASTSALEPRICE", WORKDAY(F652,1)))</f>
        <v>9.4912973850826247E-3</v>
      </c>
      <c r="Q652">
        <f>LN(_xll.ciqfunctions.udf.CIQ("XBI", "IQ_LASTSALEPRICE", WORKDAY(F652,-1))/_xll.ciqfunctions.udf.CIQ("XBI", "IQ_LASTSALEPRICE", WORKDAY(F652,5)))</f>
        <v>-2.6327351757993141E-3</v>
      </c>
      <c r="R652">
        <f>_xll.ciqfunctions.udf.CIQ(A652, "IQ_SHORT_INTEREST_PERCENT", F652)</f>
        <v>2.1681699999999999</v>
      </c>
      <c r="S652">
        <f>_xll.ciqfunctions.udf.CIQ(A652, "IQ_BETA_1YR_RSQ", F652)</f>
        <v>1.5E-3</v>
      </c>
      <c r="T652">
        <f>_xll.ciqfunctions.udf.CIQ(A652, "IQ_VALUE_TRADED", F652)</f>
        <v>12.333729999999999</v>
      </c>
    </row>
    <row r="653" spans="1:20" x14ac:dyDescent="0.3">
      <c r="A653" t="s">
        <v>146</v>
      </c>
      <c r="B653" s="2">
        <v>40.15</v>
      </c>
      <c r="C653" t="s">
        <v>1922</v>
      </c>
      <c r="D653" t="s">
        <v>1923</v>
      </c>
      <c r="E653" t="s">
        <v>76</v>
      </c>
      <c r="F653" s="1">
        <v>45386</v>
      </c>
      <c r="G653" t="s">
        <v>1924</v>
      </c>
      <c r="I653">
        <f>_xll.ciqfunctions.udf.CIQ(A653, "IQ_MARKETCAP", F653)</f>
        <v>66909.277520000003</v>
      </c>
      <c r="J653">
        <f>_xll.ciqfunctions.udf.CIQ(A653, "IQ_PRICE_VOL_HIST_6MTH", F653)</f>
        <v>17.944299999999998</v>
      </c>
      <c r="K653">
        <f>_xll.ciqfunctions.udf.CIQ(A653, "IQ_LASTSALEPRICE", WORKDAY(F653,-1))</f>
        <v>16.54</v>
      </c>
      <c r="L653">
        <f>_xll.ciqfunctions.udf.CIQ(A653, "IQ_LASTSALEPRICE", F653)</f>
        <v>16.375</v>
      </c>
      <c r="M653">
        <f>_xll.ciqfunctions.udf.CIQ(A653, "IQ_LASTSALEPRICE", WORKDAY(F653,5))</f>
        <v>16.29</v>
      </c>
      <c r="N653">
        <f t="shared" si="20"/>
        <v>-1.0025908074229551E-2</v>
      </c>
      <c r="O653">
        <f t="shared" si="21"/>
        <v>-1.5230266981591523E-2</v>
      </c>
      <c r="P653">
        <f>LN(_xll.ciqfunctions.udf.CIQ("XBI", "IQ_LASTSALEPRICE", WORKDAY(F653,-1))/_xll.ciqfunctions.udf.CIQ("XBI", "IQ_LASTSALEPRICE", WORKDAY(F653,1)))</f>
        <v>9.4912973850826247E-3</v>
      </c>
      <c r="Q653">
        <f>LN(_xll.ciqfunctions.udf.CIQ("XBI", "IQ_LASTSALEPRICE", WORKDAY(F653,-1))/_xll.ciqfunctions.udf.CIQ("XBI", "IQ_LASTSALEPRICE", WORKDAY(F653,5)))</f>
        <v>-2.6327351757993141E-3</v>
      </c>
      <c r="R653">
        <f>_xll.ciqfunctions.udf.CIQ(A653, "IQ_SHORT_INTEREST_PERCENT", F653)</f>
        <v>0</v>
      </c>
      <c r="S653">
        <f>_xll.ciqfunctions.udf.CIQ(A653, "IQ_BETA_1YR_RSQ", F653)</f>
        <v>2.1000000000000001E-4</v>
      </c>
      <c r="T653">
        <f>_xll.ciqfunctions.udf.CIQ(A653, "IQ_VALUE_TRADED", F653)</f>
        <v>192.74587</v>
      </c>
    </row>
    <row r="654" spans="1:20" x14ac:dyDescent="0.3">
      <c r="A654" t="s">
        <v>99</v>
      </c>
      <c r="B654" s="2">
        <v>4.71</v>
      </c>
      <c r="C654" t="s">
        <v>1925</v>
      </c>
      <c r="D654" t="s">
        <v>1926</v>
      </c>
      <c r="E654" t="s">
        <v>46</v>
      </c>
      <c r="F654" s="1">
        <v>45386</v>
      </c>
      <c r="G654" t="s">
        <v>1927</v>
      </c>
      <c r="H654">
        <v>112</v>
      </c>
      <c r="I654">
        <f>_xll.ciqfunctions.udf.CIQ(A654, "IQ_MARKETCAP", F654)</f>
        <v>388.71418</v>
      </c>
      <c r="J654">
        <f>_xll.ciqfunctions.udf.CIQ(A654, "IQ_PRICE_VOL_HIST_6MTH", F654)</f>
        <v>139.45169999999999</v>
      </c>
      <c r="K654">
        <f>_xll.ciqfunctions.udf.CIQ(A654, "IQ_LASTSALEPRICE", WORKDAY(F654,-1))</f>
        <v>4.43</v>
      </c>
      <c r="L654">
        <f>_xll.ciqfunctions.udf.CIQ(A654, "IQ_LASTSALEPRICE", F654)</f>
        <v>4.71</v>
      </c>
      <c r="M654">
        <f>_xll.ciqfunctions.udf.CIQ(A654, "IQ_LASTSALEPRICE", WORKDAY(F654,5))</f>
        <v>4.68</v>
      </c>
      <c r="N654">
        <f t="shared" si="20"/>
        <v>6.1288323971282269E-2</v>
      </c>
      <c r="O654">
        <f t="shared" si="21"/>
        <v>5.4898525872511143E-2</v>
      </c>
      <c r="P654">
        <f>LN(_xll.ciqfunctions.udf.CIQ("XBI", "IQ_LASTSALEPRICE", WORKDAY(F654,-1))/_xll.ciqfunctions.udf.CIQ("XBI", "IQ_LASTSALEPRICE", WORKDAY(F654,1)))</f>
        <v>9.4912973850826247E-3</v>
      </c>
      <c r="Q654">
        <f>LN(_xll.ciqfunctions.udf.CIQ("XBI", "IQ_LASTSALEPRICE", WORKDAY(F654,-1))/_xll.ciqfunctions.udf.CIQ("XBI", "IQ_LASTSALEPRICE", WORKDAY(F654,5)))</f>
        <v>-2.6327351757993141E-3</v>
      </c>
      <c r="R654">
        <f>_xll.ciqfunctions.udf.CIQ(A654, "IQ_SHORT_INTEREST_PERCENT", F654)</f>
        <v>1.1386799999999999</v>
      </c>
      <c r="S654">
        <f>_xll.ciqfunctions.udf.CIQ(A654, "IQ_BETA_1YR_RSQ", F654)</f>
        <v>3.4389999999999997E-2</v>
      </c>
      <c r="T654">
        <f>_xll.ciqfunctions.udf.CIQ(A654, "IQ_VALUE_TRADED", F654)</f>
        <v>5.7378999999999998</v>
      </c>
    </row>
    <row r="655" spans="1:20" x14ac:dyDescent="0.3">
      <c r="A655" t="s">
        <v>753</v>
      </c>
      <c r="B655" s="2">
        <v>2.61</v>
      </c>
      <c r="C655" t="s">
        <v>1928</v>
      </c>
      <c r="D655" t="s">
        <v>1572</v>
      </c>
      <c r="E655" t="s">
        <v>36</v>
      </c>
      <c r="F655" s="1">
        <v>45386</v>
      </c>
      <c r="G655" t="s">
        <v>1929</v>
      </c>
      <c r="H655">
        <v>89</v>
      </c>
      <c r="I655">
        <f>_xll.ciqfunctions.udf.CIQ(A655, "IQ_MARKETCAP", F655)</f>
        <v>176.91138000000001</v>
      </c>
      <c r="J655">
        <f>_xll.ciqfunctions.udf.CIQ(A655, "IQ_PRICE_VOL_HIST_6MTH", F655)</f>
        <v>258.4008</v>
      </c>
      <c r="K655">
        <f>_xll.ciqfunctions.udf.CIQ(A655, "IQ_LASTSALEPRICE", WORKDAY(F655,-1))</f>
        <v>2.63</v>
      </c>
      <c r="L655">
        <f>_xll.ciqfunctions.udf.CIQ(A655, "IQ_LASTSALEPRICE", F655)</f>
        <v>2.61</v>
      </c>
      <c r="M655">
        <f>_xll.ciqfunctions.udf.CIQ(A655, "IQ_LASTSALEPRICE", WORKDAY(F655,5))</f>
        <v>2.29</v>
      </c>
      <c r="N655">
        <f t="shared" si="20"/>
        <v>-7.633624855071095E-3</v>
      </c>
      <c r="O655">
        <f t="shared" si="21"/>
        <v>-0.13843202862352488</v>
      </c>
      <c r="P655">
        <f>LN(_xll.ciqfunctions.udf.CIQ("XBI", "IQ_LASTSALEPRICE", WORKDAY(F655,-1))/_xll.ciqfunctions.udf.CIQ("XBI", "IQ_LASTSALEPRICE", WORKDAY(F655,1)))</f>
        <v>9.4912973850826247E-3</v>
      </c>
      <c r="Q655">
        <f>LN(_xll.ciqfunctions.udf.CIQ("XBI", "IQ_LASTSALEPRICE", WORKDAY(F655,-1))/_xll.ciqfunctions.udf.CIQ("XBI", "IQ_LASTSALEPRICE", WORKDAY(F655,5)))</f>
        <v>-2.6327351757993141E-3</v>
      </c>
      <c r="R655">
        <f>_xll.ciqfunctions.udf.CIQ(A655, "IQ_SHORT_INTEREST_PERCENT", F655)</f>
        <v>7.5121799999999999</v>
      </c>
      <c r="S655">
        <f>_xll.ciqfunctions.udf.CIQ(A655, "IQ_BETA_1YR_RSQ", F655)</f>
        <v>2.751E-2</v>
      </c>
      <c r="T655">
        <f>_xll.ciqfunctions.udf.CIQ(A655, "IQ_VALUE_TRADED", F655)</f>
        <v>7.3838600000000003</v>
      </c>
    </row>
    <row r="656" spans="1:20" x14ac:dyDescent="0.3">
      <c r="A656" t="s">
        <v>753</v>
      </c>
      <c r="B656" s="2">
        <v>2.61</v>
      </c>
      <c r="C656" t="s">
        <v>1347</v>
      </c>
      <c r="D656" t="s">
        <v>1348</v>
      </c>
      <c r="E656" t="s">
        <v>36</v>
      </c>
      <c r="F656" s="1">
        <v>45386</v>
      </c>
      <c r="G656" t="s">
        <v>1930</v>
      </c>
      <c r="H656">
        <v>89</v>
      </c>
      <c r="I656">
        <f>_xll.ciqfunctions.udf.CIQ(A656, "IQ_MARKETCAP", F656)</f>
        <v>176.91138000000001</v>
      </c>
      <c r="J656">
        <f>_xll.ciqfunctions.udf.CIQ(A656, "IQ_PRICE_VOL_HIST_6MTH", F656)</f>
        <v>258.4008</v>
      </c>
      <c r="K656">
        <f>_xll.ciqfunctions.udf.CIQ(A656, "IQ_LASTSALEPRICE", WORKDAY(F656,-1))</f>
        <v>2.63</v>
      </c>
      <c r="L656">
        <f>_xll.ciqfunctions.udf.CIQ(A656, "IQ_LASTSALEPRICE", F656)</f>
        <v>2.61</v>
      </c>
      <c r="M656">
        <f>_xll.ciqfunctions.udf.CIQ(A656, "IQ_LASTSALEPRICE", WORKDAY(F656,5))</f>
        <v>2.29</v>
      </c>
      <c r="N656">
        <f t="shared" si="20"/>
        <v>-7.633624855071095E-3</v>
      </c>
      <c r="O656">
        <f t="shared" si="21"/>
        <v>-0.13843202862352488</v>
      </c>
      <c r="P656">
        <f>LN(_xll.ciqfunctions.udf.CIQ("XBI", "IQ_LASTSALEPRICE", WORKDAY(F656,-1))/_xll.ciqfunctions.udf.CIQ("XBI", "IQ_LASTSALEPRICE", WORKDAY(F656,1)))</f>
        <v>9.4912973850826247E-3</v>
      </c>
      <c r="Q656">
        <f>LN(_xll.ciqfunctions.udf.CIQ("XBI", "IQ_LASTSALEPRICE", WORKDAY(F656,-1))/_xll.ciqfunctions.udf.CIQ("XBI", "IQ_LASTSALEPRICE", WORKDAY(F656,5)))</f>
        <v>-2.6327351757993141E-3</v>
      </c>
      <c r="R656">
        <f>_xll.ciqfunctions.udf.CIQ(A656, "IQ_SHORT_INTEREST_PERCENT", F656)</f>
        <v>7.5121799999999999</v>
      </c>
      <c r="S656">
        <f>_xll.ciqfunctions.udf.CIQ(A656, "IQ_BETA_1YR_RSQ", F656)</f>
        <v>2.751E-2</v>
      </c>
      <c r="T656">
        <f>_xll.ciqfunctions.udf.CIQ(A656, "IQ_VALUE_TRADED", F656)</f>
        <v>7.3838600000000003</v>
      </c>
    </row>
    <row r="657" spans="1:20" x14ac:dyDescent="0.3">
      <c r="A657" t="s">
        <v>839</v>
      </c>
      <c r="B657" s="2">
        <v>6.4</v>
      </c>
      <c r="C657" t="s">
        <v>1931</v>
      </c>
      <c r="D657" t="s">
        <v>1932</v>
      </c>
      <c r="E657" t="s">
        <v>76</v>
      </c>
      <c r="F657" s="1">
        <v>45386</v>
      </c>
      <c r="G657" t="s">
        <v>1933</v>
      </c>
      <c r="H657">
        <v>54</v>
      </c>
      <c r="I657">
        <f>_xll.ciqfunctions.udf.CIQ(A657, "IQ_MARKETCAP", F657)</f>
        <v>187.82380000000001</v>
      </c>
      <c r="J657">
        <f>_xll.ciqfunctions.udf.CIQ(A657, "IQ_PRICE_VOL_HIST_6MTH", F657)</f>
        <v>217.62</v>
      </c>
      <c r="K657">
        <f>_xll.ciqfunctions.udf.CIQ(A657, "IQ_LASTSALEPRICE", WORKDAY(F657,-1))</f>
        <v>1.68</v>
      </c>
      <c r="L657">
        <f>_xll.ciqfunctions.udf.CIQ(A657, "IQ_LASTSALEPRICE", F657)</f>
        <v>6.4</v>
      </c>
      <c r="M657">
        <f>_xll.ciqfunctions.udf.CIQ(A657, "IQ_LASTSALEPRICE", WORKDAY(F657,5))</f>
        <v>7.28</v>
      </c>
      <c r="N657">
        <f t="shared" si="20"/>
        <v>1.3375041969504586</v>
      </c>
      <c r="O657">
        <f t="shared" si="21"/>
        <v>1.4663370687934272</v>
      </c>
      <c r="P657">
        <f>LN(_xll.ciqfunctions.udf.CIQ("XBI", "IQ_LASTSALEPRICE", WORKDAY(F657,-1))/_xll.ciqfunctions.udf.CIQ("XBI", "IQ_LASTSALEPRICE", WORKDAY(F657,1)))</f>
        <v>9.4912973850826247E-3</v>
      </c>
      <c r="Q657">
        <f>LN(_xll.ciqfunctions.udf.CIQ("XBI", "IQ_LASTSALEPRICE", WORKDAY(F657,-1))/_xll.ciqfunctions.udf.CIQ("XBI", "IQ_LASTSALEPRICE", WORKDAY(F657,5)))</f>
        <v>-2.6327351757993141E-3</v>
      </c>
      <c r="R657">
        <f>_xll.ciqfunctions.udf.CIQ(A657, "IQ_SHORT_INTEREST_PERCENT", F657)</f>
        <v>0.50183</v>
      </c>
      <c r="S657">
        <f>_xll.ciqfunctions.udf.CIQ(A657, "IQ_BETA_1YR_RSQ", F657)</f>
        <v>5.9000000000000003E-4</v>
      </c>
      <c r="T657">
        <f>_xll.ciqfunctions.udf.CIQ(A657, "IQ_VALUE_TRADED", F657)</f>
        <v>921.15512999999999</v>
      </c>
    </row>
    <row r="658" spans="1:20" x14ac:dyDescent="0.3">
      <c r="A658" t="s">
        <v>1934</v>
      </c>
      <c r="B658" s="2">
        <v>2.96</v>
      </c>
      <c r="C658" t="s">
        <v>1935</v>
      </c>
      <c r="D658" t="s">
        <v>253</v>
      </c>
      <c r="E658" t="s">
        <v>197</v>
      </c>
      <c r="F658" s="1">
        <v>45386</v>
      </c>
      <c r="G658" t="s">
        <v>1936</v>
      </c>
      <c r="H658">
        <v>4</v>
      </c>
      <c r="I658">
        <f>_xll.ciqfunctions.udf.CIQ(A658, "IQ_MARKETCAP", F658)</f>
        <v>10.914440000000001</v>
      </c>
      <c r="J658">
        <f>_xll.ciqfunctions.udf.CIQ(A658, "IQ_PRICE_VOL_HIST_6MTH", F658)</f>
        <v>265.13330000000002</v>
      </c>
      <c r="K658">
        <f>_xll.ciqfunctions.udf.CIQ(A658, "IQ_LASTSALEPRICE", WORKDAY(F658,-1))</f>
        <v>16.47</v>
      </c>
      <c r="L658">
        <f>_xll.ciqfunctions.udf.CIQ(A658, "IQ_LASTSALEPRICE", F658)</f>
        <v>2.96</v>
      </c>
      <c r="M658">
        <f>_xll.ciqfunctions.udf.CIQ(A658, "IQ_LASTSALEPRICE", WORKDAY(F658,5))</f>
        <v>2.2349999999999999</v>
      </c>
      <c r="N658">
        <f t="shared" si="20"/>
        <v>-1.7163512758535799</v>
      </c>
      <c r="O658">
        <f t="shared" si="21"/>
        <v>-1.9972993161240169</v>
      </c>
      <c r="P658">
        <f>LN(_xll.ciqfunctions.udf.CIQ("XBI", "IQ_LASTSALEPRICE", WORKDAY(F658,-1))/_xll.ciqfunctions.udf.CIQ("XBI", "IQ_LASTSALEPRICE", WORKDAY(F658,1)))</f>
        <v>9.4912973850826247E-3</v>
      </c>
      <c r="Q658">
        <f>LN(_xll.ciqfunctions.udf.CIQ("XBI", "IQ_LASTSALEPRICE", WORKDAY(F658,-1))/_xll.ciqfunctions.udf.CIQ("XBI", "IQ_LASTSALEPRICE", WORKDAY(F658,5)))</f>
        <v>-2.6327351757993141E-3</v>
      </c>
      <c r="R658">
        <f>_xll.ciqfunctions.udf.CIQ(A658, "IQ_SHORT_INTEREST_PERCENT", F658)</f>
        <v>8.6259700000000006</v>
      </c>
      <c r="S658">
        <f>_xll.ciqfunctions.udf.CIQ(A658, "IQ_BETA_1YR_RSQ", F658)</f>
        <v>7.6E-3</v>
      </c>
      <c r="T658">
        <f>_xll.ciqfunctions.udf.CIQ(A658, "IQ_VALUE_TRADED", F658)</f>
        <v>25.87623</v>
      </c>
    </row>
    <row r="659" spans="1:20" x14ac:dyDescent="0.3">
      <c r="A659" t="s">
        <v>1937</v>
      </c>
      <c r="B659" s="2">
        <v>2.0099999999999998</v>
      </c>
      <c r="C659" t="s">
        <v>1938</v>
      </c>
      <c r="D659" t="s">
        <v>1939</v>
      </c>
      <c r="E659" t="s">
        <v>89</v>
      </c>
      <c r="F659" s="1">
        <v>45386</v>
      </c>
      <c r="G659" t="s">
        <v>1940</v>
      </c>
      <c r="H659">
        <v>25</v>
      </c>
      <c r="I659">
        <f>_xll.ciqfunctions.udf.CIQ(A659, "IQ_MARKETCAP", F659)</f>
        <v>4.3662700000000001</v>
      </c>
      <c r="J659">
        <f>_xll.ciqfunctions.udf.CIQ(A659, "IQ_PRICE_VOL_HIST_6MTH", F659)</f>
        <v>69.941699999999997</v>
      </c>
      <c r="K659">
        <f>_xll.ciqfunctions.udf.CIQ(A659, "IQ_LASTSALEPRICE", WORKDAY(F659,-1))</f>
        <v>1.94</v>
      </c>
      <c r="L659">
        <f>_xll.ciqfunctions.udf.CIQ(A659, "IQ_LASTSALEPRICE", F659)</f>
        <v>2.0099999999999998</v>
      </c>
      <c r="M659">
        <f>_xll.ciqfunctions.udf.CIQ(A659, "IQ_LASTSALEPRICE", WORKDAY(F659,5))</f>
        <v>1.83</v>
      </c>
      <c r="N659">
        <f t="shared" si="20"/>
        <v>3.5446748995747498E-2</v>
      </c>
      <c r="O659">
        <f t="shared" si="21"/>
        <v>-5.8372006221907094E-2</v>
      </c>
      <c r="P659">
        <f>LN(_xll.ciqfunctions.udf.CIQ("XBI", "IQ_LASTSALEPRICE", WORKDAY(F659,-1))/_xll.ciqfunctions.udf.CIQ("XBI", "IQ_LASTSALEPRICE", WORKDAY(F659,1)))</f>
        <v>9.4912973850826247E-3</v>
      </c>
      <c r="Q659">
        <f>LN(_xll.ciqfunctions.udf.CIQ("XBI", "IQ_LASTSALEPRICE", WORKDAY(F659,-1))/_xll.ciqfunctions.udf.CIQ("XBI", "IQ_LASTSALEPRICE", WORKDAY(F659,5)))</f>
        <v>-2.6327351757993141E-3</v>
      </c>
      <c r="R659">
        <f>_xll.ciqfunctions.udf.CIQ(A659, "IQ_SHORT_INTEREST_PERCENT", F659)</f>
        <v>0.76237999999999995</v>
      </c>
      <c r="S659">
        <f>_xll.ciqfunctions.udf.CIQ(A659, "IQ_BETA_1YR_RSQ", F659)</f>
        <v>1.345E-2</v>
      </c>
      <c r="T659">
        <f>_xll.ciqfunctions.udf.CIQ(A659, "IQ_VALUE_TRADED", F659)</f>
        <v>0.17064000000000001</v>
      </c>
    </row>
    <row r="660" spans="1:20" x14ac:dyDescent="0.3">
      <c r="A660" t="s">
        <v>883</v>
      </c>
      <c r="B660" s="2">
        <v>14.34</v>
      </c>
      <c r="C660" t="s">
        <v>1941</v>
      </c>
      <c r="D660" t="s">
        <v>1942</v>
      </c>
      <c r="E660" t="s">
        <v>184</v>
      </c>
      <c r="F660" s="1">
        <v>45386</v>
      </c>
      <c r="G660" t="s">
        <v>1943</v>
      </c>
      <c r="H660">
        <v>11</v>
      </c>
      <c r="I660">
        <f>_xll.ciqfunctions.udf.CIQ(A660, "IQ_MARKETCAP", F660)</f>
        <v>99.178870000000003</v>
      </c>
      <c r="J660">
        <f>_xll.ciqfunctions.udf.CIQ(A660, "IQ_PRICE_VOL_HIST_6MTH", F660)</f>
        <v>100.1952</v>
      </c>
      <c r="K660">
        <f>_xll.ciqfunctions.udf.CIQ(A660, "IQ_LASTSALEPRICE", WORKDAY(F660,-1))</f>
        <v>15.44</v>
      </c>
      <c r="L660">
        <f>_xll.ciqfunctions.udf.CIQ(A660, "IQ_LASTSALEPRICE", F660)</f>
        <v>14.34</v>
      </c>
      <c r="M660">
        <f>_xll.ciqfunctions.udf.CIQ(A660, "IQ_LASTSALEPRICE", WORKDAY(F660,5))</f>
        <v>14.45</v>
      </c>
      <c r="N660">
        <f t="shared" si="20"/>
        <v>-7.3908709425155844E-2</v>
      </c>
      <c r="O660">
        <f t="shared" si="21"/>
        <v>-6.6267130038188946E-2</v>
      </c>
      <c r="P660">
        <f>LN(_xll.ciqfunctions.udf.CIQ("XBI", "IQ_LASTSALEPRICE", WORKDAY(F660,-1))/_xll.ciqfunctions.udf.CIQ("XBI", "IQ_LASTSALEPRICE", WORKDAY(F660,1)))</f>
        <v>9.4912973850826247E-3</v>
      </c>
      <c r="Q660">
        <f>LN(_xll.ciqfunctions.udf.CIQ("XBI", "IQ_LASTSALEPRICE", WORKDAY(F660,-1))/_xll.ciqfunctions.udf.CIQ("XBI", "IQ_LASTSALEPRICE", WORKDAY(F660,5)))</f>
        <v>-2.6327351757993141E-3</v>
      </c>
      <c r="R660">
        <f>_xll.ciqfunctions.udf.CIQ(A660, "IQ_SHORT_INTEREST_PERCENT", F660)</f>
        <v>2.5741700000000001</v>
      </c>
      <c r="S660">
        <f>_xll.ciqfunctions.udf.CIQ(A660, "IQ_BETA_1YR_RSQ", F660)</f>
        <v>0.20879</v>
      </c>
      <c r="T660">
        <f>_xll.ciqfunctions.udf.CIQ(A660, "IQ_VALUE_TRADED", F660)</f>
        <v>2.0095200000000002</v>
      </c>
    </row>
    <row r="661" spans="1:20" x14ac:dyDescent="0.3">
      <c r="A661" t="s">
        <v>1944</v>
      </c>
      <c r="B661" s="2">
        <v>4.54</v>
      </c>
      <c r="C661" t="s">
        <v>1945</v>
      </c>
      <c r="D661" t="s">
        <v>1946</v>
      </c>
      <c r="E661" t="s">
        <v>184</v>
      </c>
      <c r="F661" s="1">
        <v>45386</v>
      </c>
      <c r="G661" t="s">
        <v>1947</v>
      </c>
      <c r="H661">
        <v>93</v>
      </c>
      <c r="I661">
        <f>_xll.ciqfunctions.udf.CIQ(A661, "IQ_MARKETCAP", F661)</f>
        <v>410.02784000000003</v>
      </c>
      <c r="J661">
        <f>_xll.ciqfunctions.udf.CIQ(A661, "IQ_PRICE_VOL_HIST_6MTH", F661)</f>
        <v>92.115600000000001</v>
      </c>
      <c r="K661">
        <f>_xll.ciqfunctions.udf.CIQ(A661, "IQ_LASTSALEPRICE", WORKDAY(F661,-1))</f>
        <v>4.68</v>
      </c>
      <c r="L661">
        <f>_xll.ciqfunctions.udf.CIQ(A661, "IQ_LASTSALEPRICE", F661)</f>
        <v>4.54</v>
      </c>
      <c r="M661">
        <f>_xll.ciqfunctions.udf.CIQ(A661, "IQ_LASTSALEPRICE", WORKDAY(F661,5))</f>
        <v>4.33</v>
      </c>
      <c r="N661">
        <f t="shared" si="20"/>
        <v>-3.0371097876298644E-2</v>
      </c>
      <c r="O661">
        <f t="shared" si="21"/>
        <v>-7.773056791515684E-2</v>
      </c>
      <c r="P661">
        <f>LN(_xll.ciqfunctions.udf.CIQ("XBI", "IQ_LASTSALEPRICE", WORKDAY(F661,-1))/_xll.ciqfunctions.udf.CIQ("XBI", "IQ_LASTSALEPRICE", WORKDAY(F661,1)))</f>
        <v>9.4912973850826247E-3</v>
      </c>
      <c r="Q661">
        <f>LN(_xll.ciqfunctions.udf.CIQ("XBI", "IQ_LASTSALEPRICE", WORKDAY(F661,-1))/_xll.ciqfunctions.udf.CIQ("XBI", "IQ_LASTSALEPRICE", WORKDAY(F661,5)))</f>
        <v>-2.6327351757993141E-3</v>
      </c>
      <c r="R661">
        <f>_xll.ciqfunctions.udf.CIQ(A661, "IQ_SHORT_INTEREST_PERCENT", F661)</f>
        <v>11.15339</v>
      </c>
      <c r="S661">
        <f>_xll.ciqfunctions.udf.CIQ(A661, "IQ_BETA_1YR_RSQ", F661)</f>
        <v>4.1500000000000002E-2</v>
      </c>
      <c r="T661">
        <f>_xll.ciqfunctions.udf.CIQ(A661, "IQ_VALUE_TRADED", F661)</f>
        <v>8.6201600000000003</v>
      </c>
    </row>
    <row r="662" spans="1:20" x14ac:dyDescent="0.3">
      <c r="A662" t="s">
        <v>707</v>
      </c>
      <c r="B662" s="2">
        <v>16.36</v>
      </c>
      <c r="C662" t="s">
        <v>1948</v>
      </c>
      <c r="D662" t="s">
        <v>104</v>
      </c>
      <c r="E662" t="s">
        <v>89</v>
      </c>
      <c r="F662" s="1">
        <v>45387</v>
      </c>
      <c r="G662" t="s">
        <v>1949</v>
      </c>
      <c r="H662">
        <v>174</v>
      </c>
      <c r="I662">
        <f>_xll.ciqfunctions.udf.CIQ(A662, "IQ_MARKETCAP", F662)</f>
        <v>2227.4008199999998</v>
      </c>
      <c r="J662">
        <f>_xll.ciqfunctions.udf.CIQ(A662, "IQ_PRICE_VOL_HIST_6MTH", F662)</f>
        <v>59.604199999999999</v>
      </c>
      <c r="K662">
        <f>_xll.ciqfunctions.udf.CIQ(A662, "IQ_LASTSALEPRICE", WORKDAY(F662,-1))</f>
        <v>2.67</v>
      </c>
      <c r="L662">
        <f>_xll.ciqfunctions.udf.CIQ(A662, "IQ_LASTSALEPRICE", F662)</f>
        <v>2.61</v>
      </c>
      <c r="M662">
        <f>_xll.ciqfunctions.udf.CIQ(A662, "IQ_LASTSALEPRICE", WORKDAY(F662,5))</f>
        <v>2.9</v>
      </c>
      <c r="N662">
        <f t="shared" si="20"/>
        <v>-2.2728251077556175E-2</v>
      </c>
      <c r="O662">
        <f t="shared" si="21"/>
        <v>8.2632264580270176E-2</v>
      </c>
      <c r="P662">
        <f>LN(_xll.ciqfunctions.udf.CIQ("XBI", "IQ_LASTSALEPRICE", WORKDAY(F662,-1))/_xll.ciqfunctions.udf.CIQ("XBI", "IQ_LASTSALEPRICE", WORKDAY(F662,1)))</f>
        <v>-1.0117380203364041E-2</v>
      </c>
      <c r="Q662">
        <f>LN(_xll.ciqfunctions.udf.CIQ("XBI", "IQ_LASTSALEPRICE", WORKDAY(F662,-1))/_xll.ciqfunctions.udf.CIQ("XBI", "IQ_LASTSALEPRICE", WORKDAY(F662,5)))</f>
        <v>1.5086978350887391E-2</v>
      </c>
      <c r="R662">
        <f>_xll.ciqfunctions.udf.CIQ(A662, "IQ_SHORT_INTEREST_PERCENT", F662)</f>
        <v>0</v>
      </c>
      <c r="S662">
        <f>_xll.ciqfunctions.udf.CIQ(A662, "IQ_BETA_1YR_RSQ", F662)</f>
        <v>8.4760000000000002E-2</v>
      </c>
      <c r="T662">
        <f>_xll.ciqfunctions.udf.CIQ(A662, "IQ_VALUE_TRADED", F662)</f>
        <v>5.7290000000000001E-2</v>
      </c>
    </row>
    <row r="663" spans="1:20" x14ac:dyDescent="0.3">
      <c r="A663" t="s">
        <v>707</v>
      </c>
      <c r="B663" s="2">
        <v>16.36</v>
      </c>
      <c r="C663" t="s">
        <v>1950</v>
      </c>
      <c r="D663" t="s">
        <v>1951</v>
      </c>
      <c r="E663" t="s">
        <v>89</v>
      </c>
      <c r="F663" s="1">
        <v>45387</v>
      </c>
      <c r="G663" t="s">
        <v>1952</v>
      </c>
      <c r="H663">
        <v>174</v>
      </c>
      <c r="I663">
        <f>_xll.ciqfunctions.udf.CIQ(A663, "IQ_MARKETCAP", F663)</f>
        <v>2227.4008199999998</v>
      </c>
      <c r="J663">
        <f>_xll.ciqfunctions.udf.CIQ(A663, "IQ_PRICE_VOL_HIST_6MTH", F663)</f>
        <v>59.604199999999999</v>
      </c>
      <c r="K663">
        <f>_xll.ciqfunctions.udf.CIQ(A663, "IQ_LASTSALEPRICE", WORKDAY(F663,-1))</f>
        <v>2.67</v>
      </c>
      <c r="L663">
        <f>_xll.ciqfunctions.udf.CIQ(A663, "IQ_LASTSALEPRICE", F663)</f>
        <v>2.61</v>
      </c>
      <c r="M663">
        <f>_xll.ciqfunctions.udf.CIQ(A663, "IQ_LASTSALEPRICE", WORKDAY(F663,5))</f>
        <v>2.9</v>
      </c>
      <c r="N663">
        <f t="shared" si="20"/>
        <v>-2.2728251077556175E-2</v>
      </c>
      <c r="O663">
        <f t="shared" si="21"/>
        <v>8.2632264580270176E-2</v>
      </c>
      <c r="P663">
        <f>LN(_xll.ciqfunctions.udf.CIQ("XBI", "IQ_LASTSALEPRICE", WORKDAY(F663,-1))/_xll.ciqfunctions.udf.CIQ("XBI", "IQ_LASTSALEPRICE", WORKDAY(F663,1)))</f>
        <v>-1.0117380203364041E-2</v>
      </c>
      <c r="Q663">
        <f>LN(_xll.ciqfunctions.udf.CIQ("XBI", "IQ_LASTSALEPRICE", WORKDAY(F663,-1))/_xll.ciqfunctions.udf.CIQ("XBI", "IQ_LASTSALEPRICE", WORKDAY(F663,5)))</f>
        <v>1.5086978350887391E-2</v>
      </c>
      <c r="R663">
        <f>_xll.ciqfunctions.udf.CIQ(A663, "IQ_SHORT_INTEREST_PERCENT", F663)</f>
        <v>0</v>
      </c>
      <c r="S663">
        <f>_xll.ciqfunctions.udf.CIQ(A663, "IQ_BETA_1YR_RSQ", F663)</f>
        <v>8.4760000000000002E-2</v>
      </c>
      <c r="T663">
        <f>_xll.ciqfunctions.udf.CIQ(A663, "IQ_VALUE_TRADED", F663)</f>
        <v>5.7290000000000001E-2</v>
      </c>
    </row>
    <row r="664" spans="1:20" x14ac:dyDescent="0.3">
      <c r="A664" t="s">
        <v>707</v>
      </c>
      <c r="B664" s="2">
        <v>16.36</v>
      </c>
      <c r="C664" t="s">
        <v>1953</v>
      </c>
      <c r="D664" t="s">
        <v>1954</v>
      </c>
      <c r="E664" t="s">
        <v>89</v>
      </c>
      <c r="F664" s="1">
        <v>45387</v>
      </c>
      <c r="G664" t="s">
        <v>1955</v>
      </c>
      <c r="H664">
        <v>174</v>
      </c>
      <c r="I664">
        <f>_xll.ciqfunctions.udf.CIQ(A664, "IQ_MARKETCAP", F664)</f>
        <v>2227.4008199999998</v>
      </c>
      <c r="J664">
        <f>_xll.ciqfunctions.udf.CIQ(A664, "IQ_PRICE_VOL_HIST_6MTH", F664)</f>
        <v>59.604199999999999</v>
      </c>
      <c r="K664">
        <f>_xll.ciqfunctions.udf.CIQ(A664, "IQ_LASTSALEPRICE", WORKDAY(F664,-1))</f>
        <v>2.67</v>
      </c>
      <c r="L664">
        <f>_xll.ciqfunctions.udf.CIQ(A664, "IQ_LASTSALEPRICE", F664)</f>
        <v>2.61</v>
      </c>
      <c r="M664">
        <f>_xll.ciqfunctions.udf.CIQ(A664, "IQ_LASTSALEPRICE", WORKDAY(F664,5))</f>
        <v>2.9</v>
      </c>
      <c r="N664">
        <f t="shared" si="20"/>
        <v>-2.2728251077556175E-2</v>
      </c>
      <c r="O664">
        <f t="shared" si="21"/>
        <v>8.2632264580270176E-2</v>
      </c>
      <c r="P664">
        <f>LN(_xll.ciqfunctions.udf.CIQ("XBI", "IQ_LASTSALEPRICE", WORKDAY(F664,-1))/_xll.ciqfunctions.udf.CIQ("XBI", "IQ_LASTSALEPRICE", WORKDAY(F664,1)))</f>
        <v>-1.0117380203364041E-2</v>
      </c>
      <c r="Q664">
        <f>LN(_xll.ciqfunctions.udf.CIQ("XBI", "IQ_LASTSALEPRICE", WORKDAY(F664,-1))/_xll.ciqfunctions.udf.CIQ("XBI", "IQ_LASTSALEPRICE", WORKDAY(F664,5)))</f>
        <v>1.5086978350887391E-2</v>
      </c>
      <c r="R664">
        <f>_xll.ciqfunctions.udf.CIQ(A664, "IQ_SHORT_INTEREST_PERCENT", F664)</f>
        <v>0</v>
      </c>
      <c r="S664">
        <f>_xll.ciqfunctions.udf.CIQ(A664, "IQ_BETA_1YR_RSQ", F664)</f>
        <v>8.4760000000000002E-2</v>
      </c>
      <c r="T664">
        <f>_xll.ciqfunctions.udf.CIQ(A664, "IQ_VALUE_TRADED", F664)</f>
        <v>5.7290000000000001E-2</v>
      </c>
    </row>
    <row r="665" spans="1:20" x14ac:dyDescent="0.3">
      <c r="A665" t="s">
        <v>433</v>
      </c>
      <c r="B665" s="2">
        <v>67.040000000000006</v>
      </c>
      <c r="C665" t="s">
        <v>1956</v>
      </c>
      <c r="D665" t="s">
        <v>1957</v>
      </c>
      <c r="E665" t="s">
        <v>36</v>
      </c>
      <c r="F665" s="1">
        <v>45387</v>
      </c>
      <c r="G665" t="s">
        <v>1958</v>
      </c>
      <c r="I665">
        <f>_xll.ciqfunctions.udf.CIQ(A665, "IQ_MARKETCAP", F665)</f>
        <v>164633.50078999999</v>
      </c>
      <c r="J665">
        <f>_xll.ciqfunctions.udf.CIQ(A665, "IQ_PRICE_VOL_HIST_6MTH", F665)</f>
        <v>23.853100000000001</v>
      </c>
      <c r="K665">
        <f>_xll.ciqfunctions.udf.CIQ(A665, "IQ_LASTSALEPRICE", WORKDAY(F665,-1))</f>
        <v>107.36</v>
      </c>
      <c r="L665">
        <f>_xll.ciqfunctions.udf.CIQ(A665, "IQ_LASTSALEPRICE", F665)</f>
        <v>106.2</v>
      </c>
      <c r="M665">
        <f>_xll.ciqfunctions.udf.CIQ(A665, "IQ_LASTSALEPRICE", WORKDAY(F665,5))</f>
        <v>110.64</v>
      </c>
      <c r="N665">
        <f t="shared" si="20"/>
        <v>-1.086356441553319E-2</v>
      </c>
      <c r="O665">
        <f t="shared" si="21"/>
        <v>3.009401413313113E-2</v>
      </c>
      <c r="P665">
        <f>LN(_xll.ciqfunctions.udf.CIQ("XBI", "IQ_LASTSALEPRICE", WORKDAY(F665,-1))/_xll.ciqfunctions.udf.CIQ("XBI", "IQ_LASTSALEPRICE", WORKDAY(F665,1)))</f>
        <v>-1.0117380203364041E-2</v>
      </c>
      <c r="Q665">
        <f>LN(_xll.ciqfunctions.udf.CIQ("XBI", "IQ_LASTSALEPRICE", WORKDAY(F665,-1))/_xll.ciqfunctions.udf.CIQ("XBI", "IQ_LASTSALEPRICE", WORKDAY(F665,5)))</f>
        <v>1.5086978350887391E-2</v>
      </c>
      <c r="R665">
        <f>_xll.ciqfunctions.udf.CIQ(A665, "IQ_SHORT_INTEREST_PERCENT", F665)</f>
        <v>0</v>
      </c>
      <c r="S665">
        <f>_xll.ciqfunctions.udf.CIQ(A665, "IQ_BETA_1YR_RSQ", F665)</f>
        <v>0.22766</v>
      </c>
      <c r="T665">
        <f>_xll.ciqfunctions.udf.CIQ(A665, "IQ_VALUE_TRADED", F665)</f>
        <v>277.14609999999999</v>
      </c>
    </row>
    <row r="666" spans="1:20" x14ac:dyDescent="0.3">
      <c r="A666" t="s">
        <v>519</v>
      </c>
      <c r="B666" s="2">
        <v>72.709999999999994</v>
      </c>
      <c r="C666" t="s">
        <v>520</v>
      </c>
      <c r="D666" t="s">
        <v>521</v>
      </c>
      <c r="E666" t="s">
        <v>36</v>
      </c>
      <c r="F666" s="1">
        <v>45387</v>
      </c>
      <c r="G666" t="s">
        <v>1959</v>
      </c>
      <c r="H666">
        <v>119</v>
      </c>
      <c r="I666">
        <f>_xll.ciqfunctions.udf.CIQ(A666, "IQ_MARKETCAP", F666)</f>
        <v>7489.47246</v>
      </c>
      <c r="J666">
        <f>_xll.ciqfunctions.udf.CIQ(A666, "IQ_PRICE_VOL_HIST_6MTH", F666)</f>
        <v>109.87179999999999</v>
      </c>
      <c r="K666">
        <f>_xll.ciqfunctions.udf.CIQ(A666, "IQ_LASTSALEPRICE", WORKDAY(F666,-1))</f>
        <v>69.180000000000007</v>
      </c>
      <c r="L666">
        <f>_xll.ciqfunctions.udf.CIQ(A666, "IQ_LASTSALEPRICE", F666)</f>
        <v>72.709999999999994</v>
      </c>
      <c r="M666">
        <f>_xll.ciqfunctions.udf.CIQ(A666, "IQ_LASTSALEPRICE", WORKDAY(F666,5))</f>
        <v>71.56</v>
      </c>
      <c r="N666">
        <f t="shared" si="20"/>
        <v>4.9767123152942627E-2</v>
      </c>
      <c r="O666">
        <f t="shared" si="21"/>
        <v>3.3824455131495748E-2</v>
      </c>
      <c r="P666">
        <f>LN(_xll.ciqfunctions.udf.CIQ("XBI", "IQ_LASTSALEPRICE", WORKDAY(F666,-1))/_xll.ciqfunctions.udf.CIQ("XBI", "IQ_LASTSALEPRICE", WORKDAY(F666,1)))</f>
        <v>-1.0117380203364041E-2</v>
      </c>
      <c r="Q666">
        <f>LN(_xll.ciqfunctions.udf.CIQ("XBI", "IQ_LASTSALEPRICE", WORKDAY(F666,-1))/_xll.ciqfunctions.udf.CIQ("XBI", "IQ_LASTSALEPRICE", WORKDAY(F666,5)))</f>
        <v>1.5086978350887391E-2</v>
      </c>
      <c r="R666">
        <f>_xll.ciqfunctions.udf.CIQ(A666, "IQ_SHORT_INTEREST_PERCENT", F666)</f>
        <v>14.36557</v>
      </c>
      <c r="S666">
        <f>_xll.ciqfunctions.udf.CIQ(A666, "IQ_BETA_1YR_RSQ", F666)</f>
        <v>4.5399999999999998E-3</v>
      </c>
      <c r="T666">
        <f>_xll.ciqfunctions.udf.CIQ(A666, "IQ_VALUE_TRADED", F666)</f>
        <v>73.239689999999996</v>
      </c>
    </row>
    <row r="667" spans="1:20" x14ac:dyDescent="0.3">
      <c r="A667" t="s">
        <v>1492</v>
      </c>
      <c r="B667" s="2">
        <v>1.83</v>
      </c>
      <c r="C667" t="s">
        <v>1493</v>
      </c>
      <c r="D667" t="s">
        <v>1494</v>
      </c>
      <c r="E667" t="s">
        <v>17</v>
      </c>
      <c r="F667" s="1">
        <v>45387</v>
      </c>
      <c r="G667" t="s">
        <v>1960</v>
      </c>
      <c r="H667">
        <v>292</v>
      </c>
      <c r="I667">
        <f>_xll.ciqfunctions.udf.CIQ(A667, "IQ_MARKETCAP", F667)</f>
        <v>469.39945</v>
      </c>
      <c r="J667">
        <f>_xll.ciqfunctions.udf.CIQ(A667, "IQ_PRICE_VOL_HIST_6MTH", F667)</f>
        <v>103.08710000000001</v>
      </c>
      <c r="K667">
        <f>_xll.ciqfunctions.udf.CIQ(A667, "IQ_LASTSALEPRICE", WORKDAY(F667,-1))</f>
        <v>1.51</v>
      </c>
      <c r="L667">
        <f>_xll.ciqfunctions.udf.CIQ(A667, "IQ_LASTSALEPRICE", F667)</f>
        <v>1.83</v>
      </c>
      <c r="M667">
        <f>_xll.ciqfunctions.udf.CIQ(A667, "IQ_LASTSALEPRICE", WORKDAY(F667,5))</f>
        <v>1.71</v>
      </c>
      <c r="N667">
        <f t="shared" si="20"/>
        <v>0.1922063160264966</v>
      </c>
      <c r="O667">
        <f t="shared" si="21"/>
        <v>0.12438371968773553</v>
      </c>
      <c r="P667">
        <f>LN(_xll.ciqfunctions.udf.CIQ("XBI", "IQ_LASTSALEPRICE", WORKDAY(F667,-1))/_xll.ciqfunctions.udf.CIQ("XBI", "IQ_LASTSALEPRICE", WORKDAY(F667,1)))</f>
        <v>-1.0117380203364041E-2</v>
      </c>
      <c r="Q667">
        <f>LN(_xll.ciqfunctions.udf.CIQ("XBI", "IQ_LASTSALEPRICE", WORKDAY(F667,-1))/_xll.ciqfunctions.udf.CIQ("XBI", "IQ_LASTSALEPRICE", WORKDAY(F667,5)))</f>
        <v>1.5086978350887391E-2</v>
      </c>
      <c r="R667">
        <f>_xll.ciqfunctions.udf.CIQ(A667, "IQ_SHORT_INTEREST_PERCENT", F667)</f>
        <v>13.79975</v>
      </c>
      <c r="S667">
        <f>_xll.ciqfunctions.udf.CIQ(A667, "IQ_BETA_1YR_RSQ", F667)</f>
        <v>9.3699999999999999E-3</v>
      </c>
      <c r="T667">
        <f>_xll.ciqfunctions.udf.CIQ(A667, "IQ_VALUE_TRADED", F667)</f>
        <v>38.066009999999999</v>
      </c>
    </row>
    <row r="668" spans="1:20" x14ac:dyDescent="0.3">
      <c r="A668" t="s">
        <v>1961</v>
      </c>
      <c r="B668" s="2">
        <v>0.19</v>
      </c>
      <c r="C668" t="s">
        <v>1962</v>
      </c>
      <c r="D668" t="s">
        <v>1963</v>
      </c>
      <c r="E668" t="s">
        <v>281</v>
      </c>
      <c r="F668" s="1">
        <v>45387</v>
      </c>
      <c r="G668" t="s">
        <v>1964</v>
      </c>
      <c r="H668">
        <v>174</v>
      </c>
      <c r="I668">
        <f>_xll.ciqfunctions.udf.CIQ(A668, "IQ_MARKETCAP", F668)</f>
        <v>29.517219999999998</v>
      </c>
      <c r="J668">
        <f>_xll.ciqfunctions.udf.CIQ(A668, "IQ_PRICE_VOL_HIST_6MTH", F668)</f>
        <v>0</v>
      </c>
      <c r="K668">
        <f>_xll.ciqfunctions.udf.CIQ(A668, "IQ_LASTSALEPRICE", WORKDAY(F668,-1))</f>
        <v>0</v>
      </c>
      <c r="L668">
        <f>_xll.ciqfunctions.udf.CIQ(A668, "IQ_LASTSALEPRICE", F668)</f>
        <v>0</v>
      </c>
      <c r="M668">
        <f>_xll.ciqfunctions.udf.CIQ(A668, "IQ_LASTSALEPRICE", WORKDAY(F668,5))</f>
        <v>0</v>
      </c>
      <c r="N668" t="e">
        <f t="shared" si="20"/>
        <v>#DIV/0!</v>
      </c>
      <c r="O668" t="e">
        <f t="shared" si="21"/>
        <v>#DIV/0!</v>
      </c>
      <c r="P668">
        <f>LN(_xll.ciqfunctions.udf.CIQ("XBI", "IQ_LASTSALEPRICE", WORKDAY(F668,-1))/_xll.ciqfunctions.udf.CIQ("XBI", "IQ_LASTSALEPRICE", WORKDAY(F668,1)))</f>
        <v>-1.0117380203364041E-2</v>
      </c>
      <c r="Q668">
        <f>LN(_xll.ciqfunctions.udf.CIQ("XBI", "IQ_LASTSALEPRICE", WORKDAY(F668,-1))/_xll.ciqfunctions.udf.CIQ("XBI", "IQ_LASTSALEPRICE", WORKDAY(F668,5)))</f>
        <v>1.5086978350887391E-2</v>
      </c>
      <c r="R668">
        <f>_xll.ciqfunctions.udf.CIQ(A668, "IQ_SHORT_INTEREST_PERCENT", F668)</f>
        <v>0</v>
      </c>
      <c r="S668">
        <f>_xll.ciqfunctions.udf.CIQ(A668, "IQ_BETA_1YR_RSQ", F668)</f>
        <v>0</v>
      </c>
      <c r="T668">
        <f>_xll.ciqfunctions.udf.CIQ(A668, "IQ_VALUE_TRADED", F668)</f>
        <v>0</v>
      </c>
    </row>
    <row r="669" spans="1:20" x14ac:dyDescent="0.3">
      <c r="A669" t="s">
        <v>1965</v>
      </c>
      <c r="B669" s="2">
        <v>3.63</v>
      </c>
      <c r="C669" t="s">
        <v>1966</v>
      </c>
      <c r="D669" t="s">
        <v>1967</v>
      </c>
      <c r="E669" t="s">
        <v>46</v>
      </c>
      <c r="F669" s="1">
        <v>45387</v>
      </c>
      <c r="G669" t="s">
        <v>1968</v>
      </c>
      <c r="H669">
        <v>38</v>
      </c>
      <c r="I669">
        <f>_xll.ciqfunctions.udf.CIQ(A669, "IQ_MARKETCAP", F669)</f>
        <v>41.504829999999998</v>
      </c>
      <c r="J669">
        <f>_xll.ciqfunctions.udf.CIQ(A669, "IQ_PRICE_VOL_HIST_6MTH", F669)</f>
        <v>92.985200000000006</v>
      </c>
      <c r="K669">
        <f>_xll.ciqfunctions.udf.CIQ(A669, "IQ_LASTSALEPRICE", WORKDAY(F669,-1))</f>
        <v>4.0199999999999996</v>
      </c>
      <c r="L669">
        <f>_xll.ciqfunctions.udf.CIQ(A669, "IQ_LASTSALEPRICE", F669)</f>
        <v>3.63</v>
      </c>
      <c r="M669">
        <f>_xll.ciqfunctions.udf.CIQ(A669, "IQ_LASTSALEPRICE", WORKDAY(F669,5))</f>
        <v>3</v>
      </c>
      <c r="N669">
        <f t="shared" si="20"/>
        <v>-0.10204925435417023</v>
      </c>
      <c r="O669">
        <f t="shared" si="21"/>
        <v>-0.29266961396281993</v>
      </c>
      <c r="P669">
        <f>LN(_xll.ciqfunctions.udf.CIQ("XBI", "IQ_LASTSALEPRICE", WORKDAY(F669,-1))/_xll.ciqfunctions.udf.CIQ("XBI", "IQ_LASTSALEPRICE", WORKDAY(F669,1)))</f>
        <v>-1.0117380203364041E-2</v>
      </c>
      <c r="Q669">
        <f>LN(_xll.ciqfunctions.udf.CIQ("XBI", "IQ_LASTSALEPRICE", WORKDAY(F669,-1))/_xll.ciqfunctions.udf.CIQ("XBI", "IQ_LASTSALEPRICE", WORKDAY(F669,5)))</f>
        <v>1.5086978350887391E-2</v>
      </c>
      <c r="R669">
        <f>_xll.ciqfunctions.udf.CIQ(A669, "IQ_SHORT_INTEREST_PERCENT", F669)</f>
        <v>0.53737000000000001</v>
      </c>
      <c r="S669">
        <f>_xll.ciqfunctions.udf.CIQ(A669, "IQ_BETA_1YR_RSQ", F669)</f>
        <v>9.4549999999999995E-2</v>
      </c>
      <c r="T669">
        <f>_xll.ciqfunctions.udf.CIQ(A669, "IQ_VALUE_TRADED", F669)</f>
        <v>31.16703</v>
      </c>
    </row>
    <row r="670" spans="1:20" x14ac:dyDescent="0.3">
      <c r="A670" t="s">
        <v>1531</v>
      </c>
      <c r="B670" s="2">
        <v>4.92</v>
      </c>
      <c r="C670" t="s">
        <v>1532</v>
      </c>
      <c r="D670" t="s">
        <v>1331</v>
      </c>
      <c r="E670" t="s">
        <v>160</v>
      </c>
      <c r="F670" s="1">
        <v>45387</v>
      </c>
      <c r="G670" t="s">
        <v>1969</v>
      </c>
      <c r="H670">
        <v>53</v>
      </c>
      <c r="I670" t="str">
        <f>_xll.ciqfunctions.udf.CIQ(A670, "IQ_MARKETCAP", F670)</f>
        <v>(Invalid Identifier)</v>
      </c>
      <c r="J670" t="str">
        <f>_xll.ciqfunctions.udf.CIQ(A670, "IQ_PRICE_VOL_HIST_6MTH", F670)</f>
        <v>(Invalid Identifier)</v>
      </c>
      <c r="K670" t="str">
        <f>_xll.ciqfunctions.udf.CIQ(A670, "IQ_LASTSALEPRICE", WORKDAY(F670,-1))</f>
        <v>(Invalid Identifier)</v>
      </c>
      <c r="L670" t="str">
        <f>_xll.ciqfunctions.udf.CIQ(A670, "IQ_LASTSALEPRICE", F670)</f>
        <v>(Invalid Identifier)</v>
      </c>
      <c r="M670" t="str">
        <f>_xll.ciqfunctions.udf.CIQ(A670, "IQ_LASTSALEPRICE", WORKDAY(F670,5))</f>
        <v>(Invalid Identifier)</v>
      </c>
      <c r="N670" t="e">
        <f t="shared" si="20"/>
        <v>#VALUE!</v>
      </c>
      <c r="O670" t="e">
        <f t="shared" si="21"/>
        <v>#VALUE!</v>
      </c>
      <c r="P670">
        <f>LN(_xll.ciqfunctions.udf.CIQ("XBI", "IQ_LASTSALEPRICE", WORKDAY(F670,-1))/_xll.ciqfunctions.udf.CIQ("XBI", "IQ_LASTSALEPRICE", WORKDAY(F670,1)))</f>
        <v>-1.0117380203364041E-2</v>
      </c>
      <c r="Q670">
        <f>LN(_xll.ciqfunctions.udf.CIQ("XBI", "IQ_LASTSALEPRICE", WORKDAY(F670,-1))/_xll.ciqfunctions.udf.CIQ("XBI", "IQ_LASTSALEPRICE", WORKDAY(F670,5)))</f>
        <v>1.5086978350887391E-2</v>
      </c>
      <c r="R670" t="str">
        <f>_xll.ciqfunctions.udf.CIQ(A670, "IQ_SHORT_INTEREST_PERCENT", F670)</f>
        <v>(Invalid Identifier)</v>
      </c>
      <c r="S670" t="str">
        <f>_xll.ciqfunctions.udf.CIQ(A670, "IQ_BETA_1YR_RSQ", F670)</f>
        <v>(Invalid Identifier)</v>
      </c>
      <c r="T670" t="str">
        <f>_xll.ciqfunctions.udf.CIQ(A670, "IQ_VALUE_TRADED", F670)</f>
        <v>(Invalid Identifier)</v>
      </c>
    </row>
    <row r="671" spans="1:20" x14ac:dyDescent="0.3">
      <c r="A671" t="s">
        <v>203</v>
      </c>
      <c r="B671" s="2">
        <v>50.56</v>
      </c>
      <c r="C671" t="s">
        <v>1532</v>
      </c>
      <c r="D671" t="s">
        <v>1331</v>
      </c>
      <c r="E671" t="s">
        <v>160</v>
      </c>
      <c r="F671" s="1">
        <v>45387</v>
      </c>
      <c r="G671" t="s">
        <v>1969</v>
      </c>
      <c r="I671">
        <f>_xll.ciqfunctions.udf.CIQ(A671, "IQ_MARKETCAP", F671)</f>
        <v>104013.25725</v>
      </c>
      <c r="J671">
        <f>_xll.ciqfunctions.udf.CIQ(A671, "IQ_PRICE_VOL_HIST_6MTH", F671)</f>
        <v>22.437899999999999</v>
      </c>
      <c r="K671">
        <f>_xll.ciqfunctions.udf.CIQ(A671, "IQ_LASTSALEPRICE", WORKDAY(F671,-1))</f>
        <v>51.4</v>
      </c>
      <c r="L671">
        <f>_xll.ciqfunctions.udf.CIQ(A671, "IQ_LASTSALEPRICE", F671)</f>
        <v>51.32</v>
      </c>
      <c r="M671">
        <f>_xll.ciqfunctions.udf.CIQ(A671, "IQ_LASTSALEPRICE", WORKDAY(F671,5))</f>
        <v>48.28</v>
      </c>
      <c r="N671">
        <f t="shared" si="20"/>
        <v>-1.5576327136837397E-3</v>
      </c>
      <c r="O671">
        <f t="shared" si="21"/>
        <v>-6.2620776231788675E-2</v>
      </c>
      <c r="P671">
        <f>LN(_xll.ciqfunctions.udf.CIQ("XBI", "IQ_LASTSALEPRICE", WORKDAY(F671,-1))/_xll.ciqfunctions.udf.CIQ("XBI", "IQ_LASTSALEPRICE", WORKDAY(F671,1)))</f>
        <v>-1.0117380203364041E-2</v>
      </c>
      <c r="Q671">
        <f>LN(_xll.ciqfunctions.udf.CIQ("XBI", "IQ_LASTSALEPRICE", WORKDAY(F671,-1))/_xll.ciqfunctions.udf.CIQ("XBI", "IQ_LASTSALEPRICE", WORKDAY(F671,5)))</f>
        <v>1.5086978350887391E-2</v>
      </c>
      <c r="R671">
        <f>_xll.ciqfunctions.udf.CIQ(A671, "IQ_SHORT_INTEREST_PERCENT", F671)</f>
        <v>1.83812</v>
      </c>
      <c r="S671">
        <f>_xll.ciqfunctions.udf.CIQ(A671, "IQ_BETA_1YR_RSQ", F671)</f>
        <v>5.1090000000000003E-2</v>
      </c>
      <c r="T671">
        <f>_xll.ciqfunctions.udf.CIQ(A671, "IQ_VALUE_TRADED", F671)</f>
        <v>466.78341999999998</v>
      </c>
    </row>
    <row r="672" spans="1:20" x14ac:dyDescent="0.3">
      <c r="A672" t="s">
        <v>1970</v>
      </c>
      <c r="B672" s="2">
        <v>23.2</v>
      </c>
      <c r="C672" t="s">
        <v>1971</v>
      </c>
      <c r="D672" t="s">
        <v>363</v>
      </c>
      <c r="E672" t="s">
        <v>89</v>
      </c>
      <c r="F672" s="1">
        <v>45387</v>
      </c>
      <c r="G672" t="s">
        <v>1972</v>
      </c>
      <c r="H672">
        <v>25</v>
      </c>
      <c r="I672">
        <f>_xll.ciqfunctions.udf.CIQ(A672, "IQ_MARKETCAP", F672)</f>
        <v>105.11809</v>
      </c>
      <c r="J672">
        <f>_xll.ciqfunctions.udf.CIQ(A672, "IQ_PRICE_VOL_HIST_6MTH", F672)</f>
        <v>58.148000000000003</v>
      </c>
      <c r="K672">
        <f>_xll.ciqfunctions.udf.CIQ(A672, "IQ_LASTSALEPRICE", WORKDAY(F672,-1))</f>
        <v>21.6</v>
      </c>
      <c r="L672">
        <f>_xll.ciqfunctions.udf.CIQ(A672, "IQ_LASTSALEPRICE", F672)</f>
        <v>23.2</v>
      </c>
      <c r="M672">
        <f>_xll.ciqfunctions.udf.CIQ(A672, "IQ_LASTSALEPRICE", WORKDAY(F672,5))</f>
        <v>16.2</v>
      </c>
      <c r="N672">
        <f t="shared" si="20"/>
        <v>7.1458963982144852E-2</v>
      </c>
      <c r="O672">
        <f t="shared" si="21"/>
        <v>-0.28768207245178107</v>
      </c>
      <c r="P672">
        <f>LN(_xll.ciqfunctions.udf.CIQ("XBI", "IQ_LASTSALEPRICE", WORKDAY(F672,-1))/_xll.ciqfunctions.udf.CIQ("XBI", "IQ_LASTSALEPRICE", WORKDAY(F672,1)))</f>
        <v>-1.0117380203364041E-2</v>
      </c>
      <c r="Q672">
        <f>LN(_xll.ciqfunctions.udf.CIQ("XBI", "IQ_LASTSALEPRICE", WORKDAY(F672,-1))/_xll.ciqfunctions.udf.CIQ("XBI", "IQ_LASTSALEPRICE", WORKDAY(F672,5)))</f>
        <v>1.5086978350887391E-2</v>
      </c>
      <c r="R672">
        <f>_xll.ciqfunctions.udf.CIQ(A672, "IQ_SHORT_INTEREST_PERCENT", F672)</f>
        <v>0.19803999999999999</v>
      </c>
      <c r="S672">
        <f>_xll.ciqfunctions.udf.CIQ(A672, "IQ_BETA_1YR_RSQ", F672)</f>
        <v>2E-3</v>
      </c>
      <c r="T672">
        <f>_xll.ciqfunctions.udf.CIQ(A672, "IQ_VALUE_TRADED", F672)</f>
        <v>2.6586699999999999</v>
      </c>
    </row>
    <row r="673" spans="1:20" x14ac:dyDescent="0.3">
      <c r="A673" t="s">
        <v>1970</v>
      </c>
      <c r="B673" s="2">
        <v>23.2</v>
      </c>
      <c r="C673" t="s">
        <v>1973</v>
      </c>
      <c r="D673" t="s">
        <v>1974</v>
      </c>
      <c r="E673" t="s">
        <v>89</v>
      </c>
      <c r="F673" s="1">
        <v>45387</v>
      </c>
      <c r="G673" t="s">
        <v>1975</v>
      </c>
      <c r="H673">
        <v>25</v>
      </c>
      <c r="I673">
        <f>_xll.ciqfunctions.udf.CIQ(A673, "IQ_MARKETCAP", F673)</f>
        <v>105.11809</v>
      </c>
      <c r="J673">
        <f>_xll.ciqfunctions.udf.CIQ(A673, "IQ_PRICE_VOL_HIST_6MTH", F673)</f>
        <v>58.148000000000003</v>
      </c>
      <c r="K673">
        <f>_xll.ciqfunctions.udf.CIQ(A673, "IQ_LASTSALEPRICE", WORKDAY(F673,-1))</f>
        <v>21.6</v>
      </c>
      <c r="L673">
        <f>_xll.ciqfunctions.udf.CIQ(A673, "IQ_LASTSALEPRICE", F673)</f>
        <v>23.2</v>
      </c>
      <c r="M673">
        <f>_xll.ciqfunctions.udf.CIQ(A673, "IQ_LASTSALEPRICE", WORKDAY(F673,5))</f>
        <v>16.2</v>
      </c>
      <c r="N673">
        <f t="shared" si="20"/>
        <v>7.1458963982144852E-2</v>
      </c>
      <c r="O673">
        <f t="shared" si="21"/>
        <v>-0.28768207245178107</v>
      </c>
      <c r="P673">
        <f>LN(_xll.ciqfunctions.udf.CIQ("XBI", "IQ_LASTSALEPRICE", WORKDAY(F673,-1))/_xll.ciqfunctions.udf.CIQ("XBI", "IQ_LASTSALEPRICE", WORKDAY(F673,1)))</f>
        <v>-1.0117380203364041E-2</v>
      </c>
      <c r="Q673">
        <f>LN(_xll.ciqfunctions.udf.CIQ("XBI", "IQ_LASTSALEPRICE", WORKDAY(F673,-1))/_xll.ciqfunctions.udf.CIQ("XBI", "IQ_LASTSALEPRICE", WORKDAY(F673,5)))</f>
        <v>1.5086978350887391E-2</v>
      </c>
      <c r="R673">
        <f>_xll.ciqfunctions.udf.CIQ(A673, "IQ_SHORT_INTEREST_PERCENT", F673)</f>
        <v>0.19803999999999999</v>
      </c>
      <c r="S673">
        <f>_xll.ciqfunctions.udf.CIQ(A673, "IQ_BETA_1YR_RSQ", F673)</f>
        <v>2E-3</v>
      </c>
      <c r="T673">
        <f>_xll.ciqfunctions.udf.CIQ(A673, "IQ_VALUE_TRADED", F673)</f>
        <v>2.6586699999999999</v>
      </c>
    </row>
    <row r="674" spans="1:20" x14ac:dyDescent="0.3">
      <c r="A674" t="s">
        <v>1976</v>
      </c>
      <c r="B674" s="2">
        <v>5.92</v>
      </c>
      <c r="C674" t="s">
        <v>1977</v>
      </c>
      <c r="D674" t="s">
        <v>104</v>
      </c>
      <c r="E674" t="s">
        <v>89</v>
      </c>
      <c r="F674" s="1">
        <v>45387</v>
      </c>
      <c r="G674" t="s">
        <v>1978</v>
      </c>
      <c r="H674">
        <v>45</v>
      </c>
      <c r="I674">
        <f>_xll.ciqfunctions.udf.CIQ(A674, "IQ_MARKETCAP", F674)</f>
        <v>253.00416999999999</v>
      </c>
      <c r="J674">
        <f>_xll.ciqfunctions.udf.CIQ(A674, "IQ_PRICE_VOL_HIST_6MTH", F674)</f>
        <v>119.2685</v>
      </c>
      <c r="K674">
        <f>_xll.ciqfunctions.udf.CIQ(A674, "IQ_LASTSALEPRICE", WORKDAY(F674,-1))</f>
        <v>6</v>
      </c>
      <c r="L674">
        <f>_xll.ciqfunctions.udf.CIQ(A674, "IQ_LASTSALEPRICE", F674)</f>
        <v>5.92</v>
      </c>
      <c r="M674">
        <f>_xll.ciqfunctions.udf.CIQ(A674, "IQ_LASTSALEPRICE", WORKDAY(F674,5))</f>
        <v>4.6900000000000004</v>
      </c>
      <c r="N674">
        <f t="shared" si="20"/>
        <v>-1.3423020332140661E-2</v>
      </c>
      <c r="O674">
        <f t="shared" si="21"/>
        <v>-0.24632688676986692</v>
      </c>
      <c r="P674">
        <f>LN(_xll.ciqfunctions.udf.CIQ("XBI", "IQ_LASTSALEPRICE", WORKDAY(F674,-1))/_xll.ciqfunctions.udf.CIQ("XBI", "IQ_LASTSALEPRICE", WORKDAY(F674,1)))</f>
        <v>-1.0117380203364041E-2</v>
      </c>
      <c r="Q674">
        <f>LN(_xll.ciqfunctions.udf.CIQ("XBI", "IQ_LASTSALEPRICE", WORKDAY(F674,-1))/_xll.ciqfunctions.udf.CIQ("XBI", "IQ_LASTSALEPRICE", WORKDAY(F674,5)))</f>
        <v>1.5086978350887391E-2</v>
      </c>
      <c r="R674">
        <f>_xll.ciqfunctions.udf.CIQ(A674, "IQ_SHORT_INTEREST_PERCENT", F674)</f>
        <v>1.01075</v>
      </c>
      <c r="S674">
        <f>_xll.ciqfunctions.udf.CIQ(A674, "IQ_BETA_1YR_RSQ", F674)</f>
        <v>1.455E-2</v>
      </c>
      <c r="T674">
        <f>_xll.ciqfunctions.udf.CIQ(A674, "IQ_VALUE_TRADED", F674)</f>
        <v>0.54923</v>
      </c>
    </row>
    <row r="675" spans="1:20" x14ac:dyDescent="0.3">
      <c r="A675" t="s">
        <v>1976</v>
      </c>
      <c r="B675" s="2">
        <v>5.92</v>
      </c>
      <c r="C675" t="s">
        <v>1979</v>
      </c>
      <c r="D675" t="s">
        <v>104</v>
      </c>
      <c r="E675" t="s">
        <v>89</v>
      </c>
      <c r="F675" s="1">
        <v>45387</v>
      </c>
      <c r="G675" t="s">
        <v>1980</v>
      </c>
      <c r="H675">
        <v>45</v>
      </c>
      <c r="I675">
        <f>_xll.ciqfunctions.udf.CIQ(A675, "IQ_MARKETCAP", F675)</f>
        <v>253.00416999999999</v>
      </c>
      <c r="J675">
        <f>_xll.ciqfunctions.udf.CIQ(A675, "IQ_PRICE_VOL_HIST_6MTH", F675)</f>
        <v>119.2685</v>
      </c>
      <c r="K675">
        <f>_xll.ciqfunctions.udf.CIQ(A675, "IQ_LASTSALEPRICE", WORKDAY(F675,-1))</f>
        <v>6</v>
      </c>
      <c r="L675">
        <f>_xll.ciqfunctions.udf.CIQ(A675, "IQ_LASTSALEPRICE", F675)</f>
        <v>5.92</v>
      </c>
      <c r="M675">
        <f>_xll.ciqfunctions.udf.CIQ(A675, "IQ_LASTSALEPRICE", WORKDAY(F675,5))</f>
        <v>4.6900000000000004</v>
      </c>
      <c r="N675">
        <f t="shared" si="20"/>
        <v>-1.3423020332140661E-2</v>
      </c>
      <c r="O675">
        <f t="shared" si="21"/>
        <v>-0.24632688676986692</v>
      </c>
      <c r="P675">
        <f>LN(_xll.ciqfunctions.udf.CIQ("XBI", "IQ_LASTSALEPRICE", WORKDAY(F675,-1))/_xll.ciqfunctions.udf.CIQ("XBI", "IQ_LASTSALEPRICE", WORKDAY(F675,1)))</f>
        <v>-1.0117380203364041E-2</v>
      </c>
      <c r="Q675">
        <f>LN(_xll.ciqfunctions.udf.CIQ("XBI", "IQ_LASTSALEPRICE", WORKDAY(F675,-1))/_xll.ciqfunctions.udf.CIQ("XBI", "IQ_LASTSALEPRICE", WORKDAY(F675,5)))</f>
        <v>1.5086978350887391E-2</v>
      </c>
      <c r="R675">
        <f>_xll.ciqfunctions.udf.CIQ(A675, "IQ_SHORT_INTEREST_PERCENT", F675)</f>
        <v>1.01075</v>
      </c>
      <c r="S675">
        <f>_xll.ciqfunctions.udf.CIQ(A675, "IQ_BETA_1YR_RSQ", F675)</f>
        <v>1.455E-2</v>
      </c>
      <c r="T675">
        <f>_xll.ciqfunctions.udf.CIQ(A675, "IQ_VALUE_TRADED", F675)</f>
        <v>0.54923</v>
      </c>
    </row>
    <row r="676" spans="1:20" x14ac:dyDescent="0.3">
      <c r="A676" t="s">
        <v>989</v>
      </c>
      <c r="B676" s="2">
        <v>152.38999999999999</v>
      </c>
      <c r="C676" t="s">
        <v>1524</v>
      </c>
      <c r="D676" t="s">
        <v>1331</v>
      </c>
      <c r="E676" t="s">
        <v>160</v>
      </c>
      <c r="F676" s="1">
        <v>45387</v>
      </c>
      <c r="G676" t="s">
        <v>1981</v>
      </c>
      <c r="I676">
        <f>_xll.ciqfunctions.udf.CIQ(A676, "IQ_MARKETCAP", F676)</f>
        <v>367226.83960000001</v>
      </c>
      <c r="J676">
        <f>_xll.ciqfunctions.udf.CIQ(A676, "IQ_PRICE_VOL_HIST_6MTH", F676)</f>
        <v>13.4207</v>
      </c>
      <c r="K676">
        <f>_xll.ciqfunctions.udf.CIQ(A676, "IQ_LASTSALEPRICE", WORKDAY(F676,-1))</f>
        <v>152.5</v>
      </c>
      <c r="L676">
        <f>_xll.ciqfunctions.udf.CIQ(A676, "IQ_LASTSALEPRICE", F676)</f>
        <v>152.38999999999999</v>
      </c>
      <c r="M676">
        <f>_xll.ciqfunctions.udf.CIQ(A676, "IQ_LASTSALEPRICE", WORKDAY(F676,5))</f>
        <v>147.52000000000001</v>
      </c>
      <c r="N676">
        <f t="shared" si="20"/>
        <v>-7.2157174569698187E-4</v>
      </c>
      <c r="O676">
        <f t="shared" si="21"/>
        <v>-3.3200836239182498E-2</v>
      </c>
      <c r="P676">
        <f>LN(_xll.ciqfunctions.udf.CIQ("XBI", "IQ_LASTSALEPRICE", WORKDAY(F676,-1))/_xll.ciqfunctions.udf.CIQ("XBI", "IQ_LASTSALEPRICE", WORKDAY(F676,1)))</f>
        <v>-1.0117380203364041E-2</v>
      </c>
      <c r="Q676">
        <f>LN(_xll.ciqfunctions.udf.CIQ("XBI", "IQ_LASTSALEPRICE", WORKDAY(F676,-1))/_xll.ciqfunctions.udf.CIQ("XBI", "IQ_LASTSALEPRICE", WORKDAY(F676,5)))</f>
        <v>1.5086978350887391E-2</v>
      </c>
      <c r="R676">
        <f>_xll.ciqfunctions.udf.CIQ(A676, "IQ_SHORT_INTEREST_PERCENT", F676)</f>
        <v>0.65727999999999998</v>
      </c>
      <c r="S676">
        <f>_xll.ciqfunctions.udf.CIQ(A676, "IQ_BETA_1YR_RSQ", F676)</f>
        <v>0.13880000000000001</v>
      </c>
      <c r="T676">
        <f>_xll.ciqfunctions.udf.CIQ(A676, "IQ_VALUE_TRADED", F676)</f>
        <v>1033.6644200000001</v>
      </c>
    </row>
    <row r="677" spans="1:20" x14ac:dyDescent="0.3">
      <c r="A677" t="s">
        <v>1526</v>
      </c>
      <c r="B677" s="2">
        <v>54.93</v>
      </c>
      <c r="C677" t="s">
        <v>1524</v>
      </c>
      <c r="D677" t="s">
        <v>1331</v>
      </c>
      <c r="E677" t="s">
        <v>160</v>
      </c>
      <c r="F677" s="1">
        <v>45387</v>
      </c>
      <c r="G677" t="s">
        <v>1981</v>
      </c>
      <c r="H677">
        <v>183</v>
      </c>
      <c r="I677">
        <f>_xll.ciqfunctions.udf.CIQ(A677, "IQ_MARKETCAP", F677)</f>
        <v>9992.3731000000007</v>
      </c>
      <c r="J677">
        <f>_xll.ciqfunctions.udf.CIQ(A677, "IQ_PRICE_VOL_HIST_6MTH", F677)</f>
        <v>38.415300000000002</v>
      </c>
      <c r="K677">
        <f>_xll.ciqfunctions.udf.CIQ(A677, "IQ_LASTSALEPRICE", WORKDAY(F677,-1))</f>
        <v>55.14</v>
      </c>
      <c r="L677">
        <f>_xll.ciqfunctions.udf.CIQ(A677, "IQ_LASTSALEPRICE", F677)</f>
        <v>54.93</v>
      </c>
      <c r="M677">
        <f>_xll.ciqfunctions.udf.CIQ(A677, "IQ_LASTSALEPRICE", WORKDAY(F677,5))</f>
        <v>52.92</v>
      </c>
      <c r="N677">
        <f t="shared" si="20"/>
        <v>-3.8157582411216706E-3</v>
      </c>
      <c r="O677">
        <f t="shared" si="21"/>
        <v>-4.1094066348895703E-2</v>
      </c>
      <c r="P677">
        <f>LN(_xll.ciqfunctions.udf.CIQ("XBI", "IQ_LASTSALEPRICE", WORKDAY(F677,-1))/_xll.ciqfunctions.udf.CIQ("XBI", "IQ_LASTSALEPRICE", WORKDAY(F677,1)))</f>
        <v>-1.0117380203364041E-2</v>
      </c>
      <c r="Q677">
        <f>LN(_xll.ciqfunctions.udf.CIQ("XBI", "IQ_LASTSALEPRICE", WORKDAY(F677,-1))/_xll.ciqfunctions.udf.CIQ("XBI", "IQ_LASTSALEPRICE", WORKDAY(F677,5)))</f>
        <v>1.5086978350887391E-2</v>
      </c>
      <c r="R677">
        <f>_xll.ciqfunctions.udf.CIQ(A677, "IQ_SHORT_INTEREST_PERCENT", F677)</f>
        <v>5.77745</v>
      </c>
      <c r="S677">
        <f>_xll.ciqfunctions.udf.CIQ(A677, "IQ_BETA_1YR_RSQ", F677)</f>
        <v>3.3689999999999998E-2</v>
      </c>
      <c r="T677">
        <f>_xll.ciqfunctions.udf.CIQ(A677, "IQ_VALUE_TRADED", F677)</f>
        <v>35.470550000000003</v>
      </c>
    </row>
    <row r="678" spans="1:20" x14ac:dyDescent="0.3">
      <c r="A678" t="s">
        <v>433</v>
      </c>
      <c r="B678" s="2">
        <v>67.040000000000006</v>
      </c>
      <c r="C678" t="s">
        <v>1982</v>
      </c>
      <c r="D678" t="s">
        <v>1983</v>
      </c>
      <c r="E678" t="s">
        <v>76</v>
      </c>
      <c r="F678" s="1">
        <v>45387</v>
      </c>
      <c r="G678" t="s">
        <v>1984</v>
      </c>
      <c r="I678">
        <f>_xll.ciqfunctions.udf.CIQ(A678, "IQ_MARKETCAP", F678)</f>
        <v>164633.50078999999</v>
      </c>
      <c r="J678">
        <f>_xll.ciqfunctions.udf.CIQ(A678, "IQ_PRICE_VOL_HIST_6MTH", F678)</f>
        <v>23.853100000000001</v>
      </c>
      <c r="K678">
        <f>_xll.ciqfunctions.udf.CIQ(A678, "IQ_LASTSALEPRICE", WORKDAY(F678,-1))</f>
        <v>107.36</v>
      </c>
      <c r="L678">
        <f>_xll.ciqfunctions.udf.CIQ(A678, "IQ_LASTSALEPRICE", F678)</f>
        <v>106.2</v>
      </c>
      <c r="M678">
        <f>_xll.ciqfunctions.udf.CIQ(A678, "IQ_LASTSALEPRICE", WORKDAY(F678,5))</f>
        <v>110.64</v>
      </c>
      <c r="N678">
        <f t="shared" si="20"/>
        <v>-1.086356441553319E-2</v>
      </c>
      <c r="O678">
        <f t="shared" si="21"/>
        <v>3.009401413313113E-2</v>
      </c>
      <c r="P678">
        <f>LN(_xll.ciqfunctions.udf.CIQ("XBI", "IQ_LASTSALEPRICE", WORKDAY(F678,-1))/_xll.ciqfunctions.udf.CIQ("XBI", "IQ_LASTSALEPRICE", WORKDAY(F678,1)))</f>
        <v>-1.0117380203364041E-2</v>
      </c>
      <c r="Q678">
        <f>LN(_xll.ciqfunctions.udf.CIQ("XBI", "IQ_LASTSALEPRICE", WORKDAY(F678,-1))/_xll.ciqfunctions.udf.CIQ("XBI", "IQ_LASTSALEPRICE", WORKDAY(F678,5)))</f>
        <v>1.5086978350887391E-2</v>
      </c>
      <c r="R678">
        <f>_xll.ciqfunctions.udf.CIQ(A678, "IQ_SHORT_INTEREST_PERCENT", F678)</f>
        <v>0</v>
      </c>
      <c r="S678">
        <f>_xll.ciqfunctions.udf.CIQ(A678, "IQ_BETA_1YR_RSQ", F678)</f>
        <v>0.22766</v>
      </c>
      <c r="T678">
        <f>_xll.ciqfunctions.udf.CIQ(A678, "IQ_VALUE_TRADED", F678)</f>
        <v>277.14609999999999</v>
      </c>
    </row>
    <row r="679" spans="1:20" x14ac:dyDescent="0.3">
      <c r="A679" t="s">
        <v>1985</v>
      </c>
      <c r="B679" s="2">
        <v>1.05</v>
      </c>
      <c r="C679" t="s">
        <v>1986</v>
      </c>
      <c r="D679" t="s">
        <v>1987</v>
      </c>
      <c r="E679" t="s">
        <v>22</v>
      </c>
      <c r="F679" s="1">
        <v>45388</v>
      </c>
      <c r="G679" t="s">
        <v>1988</v>
      </c>
      <c r="H679">
        <v>20</v>
      </c>
      <c r="I679">
        <f>_xll.ciqfunctions.udf.CIQ(A679, "IQ_MARKETCAP", F679)</f>
        <v>431.20539000000002</v>
      </c>
      <c r="J679">
        <f>_xll.ciqfunctions.udf.CIQ(A679, "IQ_PRICE_VOL_HIST_6MTH", F679)</f>
        <v>88.221199999999996</v>
      </c>
      <c r="K679">
        <f>_xll.ciqfunctions.udf.CIQ(A679, "IQ_LASTSALEPRICE", WORKDAY(F679,-1))</f>
        <v>21</v>
      </c>
      <c r="L679">
        <f>_xll.ciqfunctions.udf.CIQ(A679, "IQ_LASTSALEPRICE", F679)</f>
        <v>21</v>
      </c>
      <c r="M679">
        <f>_xll.ciqfunctions.udf.CIQ(A679, "IQ_LASTSALEPRICE", WORKDAY(F679,5))</f>
        <v>19.14</v>
      </c>
      <c r="N679">
        <f t="shared" si="20"/>
        <v>0</v>
      </c>
      <c r="O679">
        <f t="shared" si="21"/>
        <v>-9.2742051698614741E-2</v>
      </c>
      <c r="P679">
        <f>LN(_xll.ciqfunctions.udf.CIQ("XBI", "IQ_LASTSALEPRICE", WORKDAY(F679,-1))/_xll.ciqfunctions.udf.CIQ("XBI", "IQ_LASTSALEPRICE", WORKDAY(F679,1)))</f>
        <v>-2.4365944051926883E-3</v>
      </c>
      <c r="Q679">
        <f>LN(_xll.ciqfunctions.udf.CIQ("XBI", "IQ_LASTSALEPRICE", WORKDAY(F679,-1))/_xll.ciqfunctions.udf.CIQ("XBI", "IQ_LASTSALEPRICE", WORKDAY(F679,5)))</f>
        <v>2.2767764149058803E-2</v>
      </c>
      <c r="R679">
        <f>_xll.ciqfunctions.udf.CIQ(A679, "IQ_SHORT_INTEREST_PERCENT", F679)</f>
        <v>4.4294900000000004</v>
      </c>
      <c r="S679">
        <f>_xll.ciqfunctions.udf.CIQ(A679, "IQ_BETA_1YR_RSQ", F679)</f>
        <v>8.4080000000000002E-2</v>
      </c>
      <c r="T679">
        <f>_xll.ciqfunctions.udf.CIQ(A679, "IQ_VALUE_TRADED", F679)</f>
        <v>0</v>
      </c>
    </row>
    <row r="680" spans="1:20" x14ac:dyDescent="0.3">
      <c r="A680" t="s">
        <v>1802</v>
      </c>
      <c r="B680" s="2">
        <v>1.47</v>
      </c>
      <c r="C680" t="s">
        <v>1989</v>
      </c>
      <c r="D680" t="s">
        <v>243</v>
      </c>
      <c r="E680" t="s">
        <v>89</v>
      </c>
      <c r="F680" s="1">
        <v>45389</v>
      </c>
      <c r="G680" t="s">
        <v>1990</v>
      </c>
      <c r="H680">
        <v>51</v>
      </c>
      <c r="I680">
        <f>_xll.ciqfunctions.udf.CIQ(A680, "IQ_MARKETCAP", F680)</f>
        <v>41.361440000000002</v>
      </c>
      <c r="J680">
        <f>_xll.ciqfunctions.udf.CIQ(A680, "IQ_PRICE_VOL_HIST_6MTH", F680)</f>
        <v>138.80189999999999</v>
      </c>
      <c r="K680">
        <f>_xll.ciqfunctions.udf.CIQ(A680, "IQ_LASTSALEPRICE", WORKDAY(F680,-1))</f>
        <v>1.2</v>
      </c>
      <c r="L680">
        <f>_xll.ciqfunctions.udf.CIQ(A680, "IQ_LASTSALEPRICE", F680)</f>
        <v>1.2</v>
      </c>
      <c r="M680">
        <f>_xll.ciqfunctions.udf.CIQ(A680, "IQ_LASTSALEPRICE", WORKDAY(F680,5))</f>
        <v>1.18</v>
      </c>
      <c r="N680">
        <f t="shared" si="20"/>
        <v>0</v>
      </c>
      <c r="O680">
        <f t="shared" si="21"/>
        <v>-1.6807118316381289E-2</v>
      </c>
      <c r="P680">
        <f>LN(_xll.ciqfunctions.udf.CIQ("XBI", "IQ_LASTSALEPRICE", WORKDAY(F680,-1))/_xll.ciqfunctions.udf.CIQ("XBI", "IQ_LASTSALEPRICE", WORKDAY(F680,1)))</f>
        <v>-2.4365944051926883E-3</v>
      </c>
      <c r="Q680">
        <f>LN(_xll.ciqfunctions.udf.CIQ("XBI", "IQ_LASTSALEPRICE", WORKDAY(F680,-1))/_xll.ciqfunctions.udf.CIQ("XBI", "IQ_LASTSALEPRICE", WORKDAY(F680,5)))</f>
        <v>2.2767764149058803E-2</v>
      </c>
      <c r="R680">
        <f>_xll.ciqfunctions.udf.CIQ(A680, "IQ_SHORT_INTEREST_PERCENT", F680)</f>
        <v>0.16719000000000001</v>
      </c>
      <c r="S680">
        <f>_xll.ciqfunctions.udf.CIQ(A680, "IQ_BETA_1YR_RSQ", F680)</f>
        <v>8.7100000000000007E-3</v>
      </c>
      <c r="T680">
        <f>_xll.ciqfunctions.udf.CIQ(A680, "IQ_VALUE_TRADED", F680)</f>
        <v>0</v>
      </c>
    </row>
    <row r="681" spans="1:20" x14ac:dyDescent="0.3">
      <c r="A681" t="s">
        <v>1991</v>
      </c>
      <c r="B681" s="2">
        <v>7.12</v>
      </c>
      <c r="C681" t="s">
        <v>1992</v>
      </c>
      <c r="D681" t="s">
        <v>1993</v>
      </c>
      <c r="E681" t="s">
        <v>17</v>
      </c>
      <c r="F681" s="1">
        <v>45389</v>
      </c>
      <c r="G681" t="s">
        <v>1994</v>
      </c>
      <c r="H681">
        <v>78</v>
      </c>
      <c r="I681">
        <f>_xll.ciqfunctions.udf.CIQ(A681, "IQ_MARKETCAP", F681)</f>
        <v>451.81411000000003</v>
      </c>
      <c r="J681">
        <f>_xll.ciqfunctions.udf.CIQ(A681, "IQ_PRICE_VOL_HIST_6MTH", F681)</f>
        <v>109.2251</v>
      </c>
      <c r="K681">
        <f>_xll.ciqfunctions.udf.CIQ(A681, "IQ_LASTSALEPRICE", WORKDAY(F681,-1))</f>
        <v>7.36</v>
      </c>
      <c r="L681">
        <f>_xll.ciqfunctions.udf.CIQ(A681, "IQ_LASTSALEPRICE", F681)</f>
        <v>7.36</v>
      </c>
      <c r="M681">
        <f>_xll.ciqfunctions.udf.CIQ(A681, "IQ_LASTSALEPRICE", WORKDAY(F681,5))</f>
        <v>7.14</v>
      </c>
      <c r="N681">
        <f t="shared" si="20"/>
        <v>0</v>
      </c>
      <c r="O681">
        <f t="shared" si="21"/>
        <v>-3.0347156389291932E-2</v>
      </c>
      <c r="P681">
        <f>LN(_xll.ciqfunctions.udf.CIQ("XBI", "IQ_LASTSALEPRICE", WORKDAY(F681,-1))/_xll.ciqfunctions.udf.CIQ("XBI", "IQ_LASTSALEPRICE", WORKDAY(F681,1)))</f>
        <v>-2.4365944051926883E-3</v>
      </c>
      <c r="Q681">
        <f>LN(_xll.ciqfunctions.udf.CIQ("XBI", "IQ_LASTSALEPRICE", WORKDAY(F681,-1))/_xll.ciqfunctions.udf.CIQ("XBI", "IQ_LASTSALEPRICE", WORKDAY(F681,5)))</f>
        <v>2.2767764149058803E-2</v>
      </c>
      <c r="R681">
        <f>_xll.ciqfunctions.udf.CIQ(A681, "IQ_SHORT_INTEREST_PERCENT", F681)</f>
        <v>11.279590000000001</v>
      </c>
      <c r="S681">
        <f>_xll.ciqfunctions.udf.CIQ(A681, "IQ_BETA_1YR_RSQ", F681)</f>
        <v>2.094E-2</v>
      </c>
      <c r="T681">
        <f>_xll.ciqfunctions.udf.CIQ(A681, "IQ_VALUE_TRADED", F681)</f>
        <v>0</v>
      </c>
    </row>
    <row r="682" spans="1:20" x14ac:dyDescent="0.3">
      <c r="A682" t="s">
        <v>1245</v>
      </c>
      <c r="B682" s="2">
        <v>156.04</v>
      </c>
      <c r="C682" t="s">
        <v>1246</v>
      </c>
      <c r="D682" t="s">
        <v>1176</v>
      </c>
      <c r="E682" t="s">
        <v>76</v>
      </c>
      <c r="F682" s="1">
        <v>45389</v>
      </c>
      <c r="G682" t="s">
        <v>1995</v>
      </c>
      <c r="H682">
        <v>131</v>
      </c>
      <c r="I682">
        <f>_xll.ciqfunctions.udf.CIQ(A682, "IQ_MARKETCAP", F682)</f>
        <v>19417.98432</v>
      </c>
      <c r="J682">
        <f>_xll.ciqfunctions.udf.CIQ(A682, "IQ_PRICE_VOL_HIST_6MTH", F682)</f>
        <v>35.249899999999997</v>
      </c>
      <c r="K682">
        <f>_xll.ciqfunctions.udf.CIQ(A682, "IQ_LASTSALEPRICE", WORKDAY(F682,-1))</f>
        <v>153.56</v>
      </c>
      <c r="L682">
        <f>_xll.ciqfunctions.udf.CIQ(A682, "IQ_LASTSALEPRICE", F682)</f>
        <v>153.56</v>
      </c>
      <c r="M682">
        <f>_xll.ciqfunctions.udf.CIQ(A682, "IQ_LASTSALEPRICE", WORKDAY(F682,5))</f>
        <v>148.5</v>
      </c>
      <c r="N682">
        <f t="shared" si="20"/>
        <v>0</v>
      </c>
      <c r="O682">
        <f t="shared" si="21"/>
        <v>-3.3506411889842699E-2</v>
      </c>
      <c r="P682">
        <f>LN(_xll.ciqfunctions.udf.CIQ("XBI", "IQ_LASTSALEPRICE", WORKDAY(F682,-1))/_xll.ciqfunctions.udf.CIQ("XBI", "IQ_LASTSALEPRICE", WORKDAY(F682,1)))</f>
        <v>-2.4365944051926883E-3</v>
      </c>
      <c r="Q682">
        <f>LN(_xll.ciqfunctions.udf.CIQ("XBI", "IQ_LASTSALEPRICE", WORKDAY(F682,-1))/_xll.ciqfunctions.udf.CIQ("XBI", "IQ_LASTSALEPRICE", WORKDAY(F682,5)))</f>
        <v>2.2767764149058803E-2</v>
      </c>
      <c r="R682">
        <f>_xll.ciqfunctions.udf.CIQ(A682, "IQ_SHORT_INTEREST_PERCENT", F682)</f>
        <v>2.1249099999999999</v>
      </c>
      <c r="S682">
        <f>_xll.ciqfunctions.udf.CIQ(A682, "IQ_BETA_1YR_RSQ", F682)</f>
        <v>0.22756000000000001</v>
      </c>
      <c r="T682">
        <f>_xll.ciqfunctions.udf.CIQ(A682, "IQ_VALUE_TRADED", F682)</f>
        <v>0</v>
      </c>
    </row>
    <row r="683" spans="1:20" x14ac:dyDescent="0.3">
      <c r="A683" t="s">
        <v>1685</v>
      </c>
      <c r="B683" s="2">
        <v>25.7</v>
      </c>
      <c r="C683" t="s">
        <v>1686</v>
      </c>
      <c r="D683" t="s">
        <v>1687</v>
      </c>
      <c r="E683" t="s">
        <v>76</v>
      </c>
      <c r="F683" s="1">
        <v>45389</v>
      </c>
      <c r="G683" t="s">
        <v>1996</v>
      </c>
      <c r="H683">
        <v>138</v>
      </c>
      <c r="I683">
        <f>_xll.ciqfunctions.udf.CIQ(A683, "IQ_MARKETCAP", F683)</f>
        <v>3194.0624400000002</v>
      </c>
      <c r="J683">
        <f>_xll.ciqfunctions.udf.CIQ(A683, "IQ_PRICE_VOL_HIST_6MTH", F683)</f>
        <v>77.573800000000006</v>
      </c>
      <c r="K683">
        <f>_xll.ciqfunctions.udf.CIQ(A683, "IQ_LASTSALEPRICE", WORKDAY(F683,-1))</f>
        <v>25.78</v>
      </c>
      <c r="L683">
        <f>_xll.ciqfunctions.udf.CIQ(A683, "IQ_LASTSALEPRICE", F683)</f>
        <v>25.78</v>
      </c>
      <c r="M683">
        <f>_xll.ciqfunctions.udf.CIQ(A683, "IQ_LASTSALEPRICE", WORKDAY(F683,5))</f>
        <v>24.7</v>
      </c>
      <c r="N683">
        <f t="shared" si="20"/>
        <v>0</v>
      </c>
      <c r="O683">
        <f t="shared" si="21"/>
        <v>-4.2795753877109897E-2</v>
      </c>
      <c r="P683">
        <f>LN(_xll.ciqfunctions.udf.CIQ("XBI", "IQ_LASTSALEPRICE", WORKDAY(F683,-1))/_xll.ciqfunctions.udf.CIQ("XBI", "IQ_LASTSALEPRICE", WORKDAY(F683,1)))</f>
        <v>-2.4365944051926883E-3</v>
      </c>
      <c r="Q683">
        <f>LN(_xll.ciqfunctions.udf.CIQ("XBI", "IQ_LASTSALEPRICE", WORKDAY(F683,-1))/_xll.ciqfunctions.udf.CIQ("XBI", "IQ_LASTSALEPRICE", WORKDAY(F683,5)))</f>
        <v>2.2767764149058803E-2</v>
      </c>
      <c r="R683">
        <f>_xll.ciqfunctions.udf.CIQ(A683, "IQ_SHORT_INTEREST_PERCENT", F683)</f>
        <v>7.4277499999999996</v>
      </c>
      <c r="S683">
        <f>_xll.ciqfunctions.udf.CIQ(A683, "IQ_BETA_1YR_RSQ", F683)</f>
        <v>0.12942999999999999</v>
      </c>
      <c r="T683">
        <f>_xll.ciqfunctions.udf.CIQ(A683, "IQ_VALUE_TRADED", F683)</f>
        <v>0</v>
      </c>
    </row>
    <row r="684" spans="1:20" x14ac:dyDescent="0.3">
      <c r="A684" t="s">
        <v>1997</v>
      </c>
      <c r="B684" s="2">
        <v>89.31</v>
      </c>
      <c r="C684" t="s">
        <v>1998</v>
      </c>
      <c r="D684" t="s">
        <v>1999</v>
      </c>
      <c r="E684" t="s">
        <v>22</v>
      </c>
      <c r="F684" s="1">
        <v>45389</v>
      </c>
      <c r="G684" t="s">
        <v>2000</v>
      </c>
      <c r="H684">
        <v>239</v>
      </c>
      <c r="I684">
        <f>_xll.ciqfunctions.udf.CIQ(A684, "IQ_MARKETCAP", F684)</f>
        <v>21518.933529999998</v>
      </c>
      <c r="J684">
        <f>_xll.ciqfunctions.udf.CIQ(A684, "IQ_PRICE_VOL_HIST_6MTH", F684)</f>
        <v>34.131999999999998</v>
      </c>
      <c r="K684">
        <f>_xll.ciqfunctions.udf.CIQ(A684, "IQ_LASTSALEPRICE", WORKDAY(F684,-1))</f>
        <v>90.52</v>
      </c>
      <c r="L684">
        <f>_xll.ciqfunctions.udf.CIQ(A684, "IQ_LASTSALEPRICE", F684)</f>
        <v>90.52</v>
      </c>
      <c r="M684">
        <f>_xll.ciqfunctions.udf.CIQ(A684, "IQ_LASTSALEPRICE", WORKDAY(F684,5))</f>
        <v>86.48</v>
      </c>
      <c r="N684">
        <f t="shared" si="20"/>
        <v>0</v>
      </c>
      <c r="O684">
        <f t="shared" si="21"/>
        <v>-4.565764743438374E-2</v>
      </c>
      <c r="P684">
        <f>LN(_xll.ciqfunctions.udf.CIQ("XBI", "IQ_LASTSALEPRICE", WORKDAY(F684,-1))/_xll.ciqfunctions.udf.CIQ("XBI", "IQ_LASTSALEPRICE", WORKDAY(F684,1)))</f>
        <v>-2.4365944051926883E-3</v>
      </c>
      <c r="Q684">
        <f>LN(_xll.ciqfunctions.udf.CIQ("XBI", "IQ_LASTSALEPRICE", WORKDAY(F684,-1))/_xll.ciqfunctions.udf.CIQ("XBI", "IQ_LASTSALEPRICE", WORKDAY(F684,5)))</f>
        <v>2.2767764149058803E-2</v>
      </c>
      <c r="R684">
        <f>_xll.ciqfunctions.udf.CIQ(A684, "IQ_SHORT_INTEREST_PERCENT", F684)</f>
        <v>1.29653</v>
      </c>
      <c r="S684">
        <f>_xll.ciqfunctions.udf.CIQ(A684, "IQ_BETA_1YR_RSQ", F684)</f>
        <v>0.10852000000000001</v>
      </c>
      <c r="T684">
        <f>_xll.ciqfunctions.udf.CIQ(A684, "IQ_VALUE_TRADED", F684)</f>
        <v>0</v>
      </c>
    </row>
    <row r="685" spans="1:20" x14ac:dyDescent="0.3">
      <c r="A685" t="s">
        <v>462</v>
      </c>
      <c r="B685" s="2">
        <v>42.24</v>
      </c>
      <c r="C685" t="s">
        <v>924</v>
      </c>
      <c r="D685" t="s">
        <v>925</v>
      </c>
      <c r="E685" t="s">
        <v>36</v>
      </c>
      <c r="F685" s="1">
        <v>45389</v>
      </c>
      <c r="G685" t="s">
        <v>2001</v>
      </c>
      <c r="H685">
        <v>159</v>
      </c>
      <c r="I685">
        <f>_xll.ciqfunctions.udf.CIQ(A685, "IQ_MARKETCAP", F685)</f>
        <v>6299.3926700000002</v>
      </c>
      <c r="J685">
        <f>_xll.ciqfunctions.udf.CIQ(A685, "IQ_PRICE_VOL_HIST_6MTH", F685)</f>
        <v>34.54</v>
      </c>
      <c r="K685">
        <f>_xll.ciqfunctions.udf.CIQ(A685, "IQ_LASTSALEPRICE", WORKDAY(F685,-1))</f>
        <v>43.22</v>
      </c>
      <c r="L685">
        <f>_xll.ciqfunctions.udf.CIQ(A685, "IQ_LASTSALEPRICE", F685)</f>
        <v>43.22</v>
      </c>
      <c r="M685">
        <f>_xll.ciqfunctions.udf.CIQ(A685, "IQ_LASTSALEPRICE", WORKDAY(F685,5))</f>
        <v>41.74</v>
      </c>
      <c r="N685">
        <f t="shared" si="20"/>
        <v>0</v>
      </c>
      <c r="O685">
        <f t="shared" si="21"/>
        <v>-3.4843449429685154E-2</v>
      </c>
      <c r="P685">
        <f>LN(_xll.ciqfunctions.udf.CIQ("XBI", "IQ_LASTSALEPRICE", WORKDAY(F685,-1))/_xll.ciqfunctions.udf.CIQ("XBI", "IQ_LASTSALEPRICE", WORKDAY(F685,1)))</f>
        <v>-2.4365944051926883E-3</v>
      </c>
      <c r="Q685">
        <f>LN(_xll.ciqfunctions.udf.CIQ("XBI", "IQ_LASTSALEPRICE", WORKDAY(F685,-1))/_xll.ciqfunctions.udf.CIQ("XBI", "IQ_LASTSALEPRICE", WORKDAY(F685,5)))</f>
        <v>2.2767764149058803E-2</v>
      </c>
      <c r="R685">
        <f>_xll.ciqfunctions.udf.CIQ(A685, "IQ_SHORT_INTEREST_PERCENT", F685)</f>
        <v>6.6315999999999997</v>
      </c>
      <c r="S685">
        <f>_xll.ciqfunctions.udf.CIQ(A685, "IQ_BETA_1YR_RSQ", F685)</f>
        <v>0.15992000000000001</v>
      </c>
      <c r="T685">
        <f>_xll.ciqfunctions.udf.CIQ(A685, "IQ_VALUE_TRADED", F685)</f>
        <v>0</v>
      </c>
    </row>
    <row r="686" spans="1:20" x14ac:dyDescent="0.3">
      <c r="A686" t="s">
        <v>199</v>
      </c>
      <c r="B686" s="2">
        <v>12.22</v>
      </c>
      <c r="C686" t="s">
        <v>2002</v>
      </c>
      <c r="D686" t="s">
        <v>2003</v>
      </c>
      <c r="E686" t="s">
        <v>89</v>
      </c>
      <c r="F686" s="1">
        <v>45389</v>
      </c>
      <c r="G686" t="s">
        <v>2004</v>
      </c>
      <c r="H686">
        <v>44</v>
      </c>
      <c r="I686" t="str">
        <f>_xll.ciqfunctions.udf.CIQ(A686, "IQ_MARKETCAP", F686)</f>
        <v>(Invalid Identifier)</v>
      </c>
      <c r="J686" t="str">
        <f>_xll.ciqfunctions.udf.CIQ(A686, "IQ_PRICE_VOL_HIST_6MTH", F686)</f>
        <v>(Invalid Identifier)</v>
      </c>
      <c r="K686" t="str">
        <f>_xll.ciqfunctions.udf.CIQ(A686, "IQ_LASTSALEPRICE", WORKDAY(F686,-1))</f>
        <v>(Invalid Identifier)</v>
      </c>
      <c r="L686" t="str">
        <f>_xll.ciqfunctions.udf.CIQ(A686, "IQ_LASTSALEPRICE", F686)</f>
        <v>(Invalid Identifier)</v>
      </c>
      <c r="M686" t="str">
        <f>_xll.ciqfunctions.udf.CIQ(A686, "IQ_LASTSALEPRICE", WORKDAY(F686,5))</f>
        <v>(Invalid Identifier)</v>
      </c>
      <c r="N686" t="e">
        <f t="shared" si="20"/>
        <v>#VALUE!</v>
      </c>
      <c r="O686" t="e">
        <f t="shared" si="21"/>
        <v>#VALUE!</v>
      </c>
      <c r="P686">
        <f>LN(_xll.ciqfunctions.udf.CIQ("XBI", "IQ_LASTSALEPRICE", WORKDAY(F686,-1))/_xll.ciqfunctions.udf.CIQ("XBI", "IQ_LASTSALEPRICE", WORKDAY(F686,1)))</f>
        <v>-2.4365944051926883E-3</v>
      </c>
      <c r="Q686">
        <f>LN(_xll.ciqfunctions.udf.CIQ("XBI", "IQ_LASTSALEPRICE", WORKDAY(F686,-1))/_xll.ciqfunctions.udf.CIQ("XBI", "IQ_LASTSALEPRICE", WORKDAY(F686,5)))</f>
        <v>2.2767764149058803E-2</v>
      </c>
      <c r="R686" t="str">
        <f>_xll.ciqfunctions.udf.CIQ(A686, "IQ_SHORT_INTEREST_PERCENT", F686)</f>
        <v>(Invalid Identifier)</v>
      </c>
      <c r="S686" t="str">
        <f>_xll.ciqfunctions.udf.CIQ(A686, "IQ_BETA_1YR_RSQ", F686)</f>
        <v>(Invalid Identifier)</v>
      </c>
      <c r="T686" t="str">
        <f>_xll.ciqfunctions.udf.CIQ(A686, "IQ_VALUE_TRADED", F686)</f>
        <v>(Invalid Identifier)</v>
      </c>
    </row>
    <row r="687" spans="1:20" x14ac:dyDescent="0.3">
      <c r="A687" t="s">
        <v>2005</v>
      </c>
      <c r="B687" s="2">
        <v>11.34</v>
      </c>
      <c r="C687" t="s">
        <v>2006</v>
      </c>
      <c r="D687" t="s">
        <v>2007</v>
      </c>
      <c r="E687" t="s">
        <v>17</v>
      </c>
      <c r="F687" s="1">
        <v>45389</v>
      </c>
      <c r="G687" t="s">
        <v>2008</v>
      </c>
      <c r="H687">
        <v>53</v>
      </c>
      <c r="I687">
        <f>_xll.ciqfunctions.udf.CIQ(A687, "IQ_MARKETCAP", F687)</f>
        <v>275.65346</v>
      </c>
      <c r="J687">
        <f>_xll.ciqfunctions.udf.CIQ(A687, "IQ_PRICE_VOL_HIST_6MTH", F687)</f>
        <v>107.4811</v>
      </c>
      <c r="K687">
        <f>_xll.ciqfunctions.udf.CIQ(A687, "IQ_LASTSALEPRICE", WORKDAY(F687,-1))</f>
        <v>11.795</v>
      </c>
      <c r="L687">
        <f>_xll.ciqfunctions.udf.CIQ(A687, "IQ_LASTSALEPRICE", F687)</f>
        <v>11.795</v>
      </c>
      <c r="M687">
        <f>_xll.ciqfunctions.udf.CIQ(A687, "IQ_LASTSALEPRICE", WORKDAY(F687,5))</f>
        <v>11.03</v>
      </c>
      <c r="N687">
        <f t="shared" si="20"/>
        <v>0</v>
      </c>
      <c r="O687">
        <f t="shared" si="21"/>
        <v>-6.7056879594227264E-2</v>
      </c>
      <c r="P687">
        <f>LN(_xll.ciqfunctions.udf.CIQ("XBI", "IQ_LASTSALEPRICE", WORKDAY(F687,-1))/_xll.ciqfunctions.udf.CIQ("XBI", "IQ_LASTSALEPRICE", WORKDAY(F687,1)))</f>
        <v>-2.4365944051926883E-3</v>
      </c>
      <c r="Q687">
        <f>LN(_xll.ciqfunctions.udf.CIQ("XBI", "IQ_LASTSALEPRICE", WORKDAY(F687,-1))/_xll.ciqfunctions.udf.CIQ("XBI", "IQ_LASTSALEPRICE", WORKDAY(F687,5)))</f>
        <v>2.2767764149058803E-2</v>
      </c>
      <c r="R687">
        <f>_xll.ciqfunctions.udf.CIQ(A687, "IQ_SHORT_INTEREST_PERCENT", F687)</f>
        <v>8.8071999999999999</v>
      </c>
      <c r="S687">
        <f>_xll.ciqfunctions.udf.CIQ(A687, "IQ_BETA_1YR_RSQ", F687)</f>
        <v>2.043E-2</v>
      </c>
      <c r="T687">
        <f>_xll.ciqfunctions.udf.CIQ(A687, "IQ_VALUE_TRADED", F687)</f>
        <v>0</v>
      </c>
    </row>
    <row r="688" spans="1:20" x14ac:dyDescent="0.3">
      <c r="A688" t="s">
        <v>2009</v>
      </c>
      <c r="B688" s="2">
        <v>16.88</v>
      </c>
      <c r="C688" t="s">
        <v>2010</v>
      </c>
      <c r="D688" t="s">
        <v>2011</v>
      </c>
      <c r="E688" t="s">
        <v>89</v>
      </c>
      <c r="F688" s="1">
        <v>45389</v>
      </c>
      <c r="G688" t="s">
        <v>2012</v>
      </c>
      <c r="H688">
        <v>105</v>
      </c>
      <c r="I688">
        <f>_xll.ciqfunctions.udf.CIQ(A688, "IQ_MARKETCAP", F688)</f>
        <v>1579.15617</v>
      </c>
      <c r="J688">
        <f>_xll.ciqfunctions.udf.CIQ(A688, "IQ_PRICE_VOL_HIST_6MTH", F688)</f>
        <v>93.111699999999999</v>
      </c>
      <c r="K688">
        <f>_xll.ciqfunctions.udf.CIQ(A688, "IQ_LASTSALEPRICE", WORKDAY(F688,-1))</f>
        <v>16.96</v>
      </c>
      <c r="L688">
        <f>_xll.ciqfunctions.udf.CIQ(A688, "IQ_LASTSALEPRICE", F688)</f>
        <v>16.96</v>
      </c>
      <c r="M688">
        <f>_xll.ciqfunctions.udf.CIQ(A688, "IQ_LASTSALEPRICE", WORKDAY(F688,5))</f>
        <v>16.37</v>
      </c>
      <c r="N688">
        <f t="shared" si="20"/>
        <v>0</v>
      </c>
      <c r="O688">
        <f t="shared" si="21"/>
        <v>-3.5407238980713462E-2</v>
      </c>
      <c r="P688">
        <f>LN(_xll.ciqfunctions.udf.CIQ("XBI", "IQ_LASTSALEPRICE", WORKDAY(F688,-1))/_xll.ciqfunctions.udf.CIQ("XBI", "IQ_LASTSALEPRICE", WORKDAY(F688,1)))</f>
        <v>-2.4365944051926883E-3</v>
      </c>
      <c r="Q688">
        <f>LN(_xll.ciqfunctions.udf.CIQ("XBI", "IQ_LASTSALEPRICE", WORKDAY(F688,-1))/_xll.ciqfunctions.udf.CIQ("XBI", "IQ_LASTSALEPRICE", WORKDAY(F688,5)))</f>
        <v>2.2767764149058803E-2</v>
      </c>
      <c r="R688">
        <f>_xll.ciqfunctions.udf.CIQ(A688, "IQ_SHORT_INTEREST_PERCENT", F688)</f>
        <v>4.8164100000000003</v>
      </c>
      <c r="S688">
        <f>_xll.ciqfunctions.udf.CIQ(A688, "IQ_BETA_1YR_RSQ", F688)</f>
        <v>2.1139999999999999E-2</v>
      </c>
      <c r="T688">
        <f>_xll.ciqfunctions.udf.CIQ(A688, "IQ_VALUE_TRADED", F688)</f>
        <v>0</v>
      </c>
    </row>
    <row r="689" spans="1:20" x14ac:dyDescent="0.3">
      <c r="A689" t="s">
        <v>8</v>
      </c>
      <c r="B689" s="2">
        <v>22.81</v>
      </c>
      <c r="C689" t="s">
        <v>1803</v>
      </c>
      <c r="D689" t="s">
        <v>1804</v>
      </c>
      <c r="E689" t="s">
        <v>76</v>
      </c>
      <c r="F689" s="1">
        <v>45390</v>
      </c>
      <c r="G689" t="s">
        <v>2013</v>
      </c>
      <c r="H689">
        <v>86</v>
      </c>
      <c r="I689">
        <f>_xll.ciqfunctions.udf.CIQ(A689, "IQ_MARKETCAP", F689)</f>
        <v>1938.3866399999999</v>
      </c>
      <c r="J689">
        <f>_xll.ciqfunctions.udf.CIQ(A689, "IQ_PRICE_VOL_HIST_6MTH", F689)</f>
        <v>51.094499999999996</v>
      </c>
      <c r="K689">
        <f>_xll.ciqfunctions.udf.CIQ(A689, "IQ_LASTSALEPRICE", WORKDAY(F689,-1))</f>
        <v>22.89</v>
      </c>
      <c r="L689">
        <f>_xll.ciqfunctions.udf.CIQ(A689, "IQ_LASTSALEPRICE", F689)</f>
        <v>22.81</v>
      </c>
      <c r="M689">
        <f>_xll.ciqfunctions.udf.CIQ(A689, "IQ_LASTSALEPRICE", WORKDAY(F689,5))</f>
        <v>21.62</v>
      </c>
      <c r="N689">
        <f t="shared" si="20"/>
        <v>-3.501097668178767E-3</v>
      </c>
      <c r="O689">
        <f t="shared" si="21"/>
        <v>-5.7081321753413079E-2</v>
      </c>
      <c r="P689">
        <f>LN(_xll.ciqfunctions.udf.CIQ("XBI", "IQ_LASTSALEPRICE", WORKDAY(F689,-1))/_xll.ciqfunctions.udf.CIQ("XBI", "IQ_LASTSALEPRICE", WORKDAY(F689,1)))</f>
        <v>-1.6060184592356547E-2</v>
      </c>
      <c r="Q689">
        <f>LN(_xll.ciqfunctions.udf.CIQ("XBI", "IQ_LASTSALEPRICE", WORKDAY(F689,-1))/_xll.ciqfunctions.udf.CIQ("XBI", "IQ_LASTSALEPRICE", WORKDAY(F689,5)))</f>
        <v>4.3398868400250638E-2</v>
      </c>
      <c r="R689">
        <f>_xll.ciqfunctions.udf.CIQ(A689, "IQ_SHORT_INTEREST_PERCENT", F689)</f>
        <v>9.8015500000000007</v>
      </c>
      <c r="S689">
        <f>_xll.ciqfunctions.udf.CIQ(A689, "IQ_BETA_1YR_RSQ", F689)</f>
        <v>0.2702</v>
      </c>
      <c r="T689">
        <f>_xll.ciqfunctions.udf.CIQ(A689, "IQ_VALUE_TRADED", F689)</f>
        <v>9.7332599999999996</v>
      </c>
    </row>
    <row r="690" spans="1:20" x14ac:dyDescent="0.3">
      <c r="A690" t="s">
        <v>2014</v>
      </c>
      <c r="B690" s="2">
        <v>9.6199999999999992</v>
      </c>
      <c r="C690" t="s">
        <v>2015</v>
      </c>
      <c r="D690" t="s">
        <v>2016</v>
      </c>
      <c r="E690" t="s">
        <v>89</v>
      </c>
      <c r="F690" s="1">
        <v>45390</v>
      </c>
      <c r="G690" t="s">
        <v>2017</v>
      </c>
      <c r="H690">
        <v>75</v>
      </c>
      <c r="I690">
        <f>_xll.ciqfunctions.udf.CIQ(A690, "IQ_MARKETCAP", F690)</f>
        <v>678.86630000000002</v>
      </c>
      <c r="J690">
        <f>_xll.ciqfunctions.udf.CIQ(A690, "IQ_PRICE_VOL_HIST_6MTH", F690)</f>
        <v>46.430100000000003</v>
      </c>
      <c r="K690">
        <f>_xll.ciqfunctions.udf.CIQ(A690, "IQ_LASTSALEPRICE", WORKDAY(F690,-1))</f>
        <v>9.65</v>
      </c>
      <c r="L690">
        <f>_xll.ciqfunctions.udf.CIQ(A690, "IQ_LASTSALEPRICE", F690)</f>
        <v>9.6199999999999992</v>
      </c>
      <c r="M690">
        <f>_xll.ciqfunctions.udf.CIQ(A690, "IQ_LASTSALEPRICE", WORKDAY(F690,5))</f>
        <v>9.09</v>
      </c>
      <c r="N690">
        <f t="shared" si="20"/>
        <v>-3.1136506732795813E-3</v>
      </c>
      <c r="O690">
        <f t="shared" si="21"/>
        <v>-5.9783007161507126E-2</v>
      </c>
      <c r="P690">
        <f>LN(_xll.ciqfunctions.udf.CIQ("XBI", "IQ_LASTSALEPRICE", WORKDAY(F690,-1))/_xll.ciqfunctions.udf.CIQ("XBI", "IQ_LASTSALEPRICE", WORKDAY(F690,1)))</f>
        <v>-1.6060184592356547E-2</v>
      </c>
      <c r="Q690">
        <f>LN(_xll.ciqfunctions.udf.CIQ("XBI", "IQ_LASTSALEPRICE", WORKDAY(F690,-1))/_xll.ciqfunctions.udf.CIQ("XBI", "IQ_LASTSALEPRICE", WORKDAY(F690,5)))</f>
        <v>4.3398868400250638E-2</v>
      </c>
      <c r="R690">
        <f>_xll.ciqfunctions.udf.CIQ(A690, "IQ_SHORT_INTEREST_PERCENT", F690)</f>
        <v>5.60663</v>
      </c>
      <c r="S690">
        <f>_xll.ciqfunctions.udf.CIQ(A690, "IQ_BETA_1YR_RSQ", F690)</f>
        <v>3.1550000000000002E-2</v>
      </c>
      <c r="T690">
        <f>_xll.ciqfunctions.udf.CIQ(A690, "IQ_VALUE_TRADED", F690)</f>
        <v>2.9262100000000002</v>
      </c>
    </row>
    <row r="691" spans="1:20" x14ac:dyDescent="0.3">
      <c r="A691" t="s">
        <v>829</v>
      </c>
      <c r="B691" t="s">
        <v>43</v>
      </c>
      <c r="C691" t="s">
        <v>2018</v>
      </c>
      <c r="D691" t="s">
        <v>2019</v>
      </c>
      <c r="E691" t="s">
        <v>17</v>
      </c>
      <c r="F691" s="1">
        <v>45390</v>
      </c>
      <c r="G691" t="s">
        <v>2020</v>
      </c>
      <c r="H691">
        <v>192</v>
      </c>
      <c r="I691">
        <f>_xll.ciqfunctions.udf.CIQ(A691, "IQ_MARKETCAP", F691)</f>
        <v>16467.60829</v>
      </c>
      <c r="J691">
        <f>_xll.ciqfunctions.udf.CIQ(A691, "IQ_PRICE_VOL_HIST_6MTH", F691)</f>
        <v>29.189399999999999</v>
      </c>
      <c r="K691">
        <f>_xll.ciqfunctions.udf.CIQ(A691, "IQ_LASTSALEPRICE", WORKDAY(F691,-1))</f>
        <v>86.95</v>
      </c>
      <c r="L691">
        <f>_xll.ciqfunctions.udf.CIQ(A691, "IQ_LASTSALEPRICE", F691)</f>
        <v>87.28</v>
      </c>
      <c r="M691">
        <f>_xll.ciqfunctions.udf.CIQ(A691, "IQ_LASTSALEPRICE", WORKDAY(F691,5))</f>
        <v>91.51</v>
      </c>
      <c r="N691">
        <f t="shared" si="20"/>
        <v>3.7881007245233493E-3</v>
      </c>
      <c r="O691">
        <f t="shared" si="21"/>
        <v>5.1115015126994734E-2</v>
      </c>
      <c r="P691">
        <f>LN(_xll.ciqfunctions.udf.CIQ("XBI", "IQ_LASTSALEPRICE", WORKDAY(F691,-1))/_xll.ciqfunctions.udf.CIQ("XBI", "IQ_LASTSALEPRICE", WORKDAY(F691,1)))</f>
        <v>-1.6060184592356547E-2</v>
      </c>
      <c r="Q691">
        <f>LN(_xll.ciqfunctions.udf.CIQ("XBI", "IQ_LASTSALEPRICE", WORKDAY(F691,-1))/_xll.ciqfunctions.udf.CIQ("XBI", "IQ_LASTSALEPRICE", WORKDAY(F691,5)))</f>
        <v>4.3398868400250638E-2</v>
      </c>
      <c r="R691">
        <f>_xll.ciqfunctions.udf.CIQ(A691, "IQ_SHORT_INTEREST_PERCENT", F691)</f>
        <v>1.5710999999999999</v>
      </c>
      <c r="S691">
        <f>_xll.ciqfunctions.udf.CIQ(A691, "IQ_BETA_1YR_RSQ", F691)</f>
        <v>5.8790000000000002E-2</v>
      </c>
      <c r="T691">
        <f>_xll.ciqfunctions.udf.CIQ(A691, "IQ_VALUE_TRADED", F691)</f>
        <v>117.38881000000001</v>
      </c>
    </row>
    <row r="692" spans="1:20" x14ac:dyDescent="0.3">
      <c r="A692" t="s">
        <v>1789</v>
      </c>
      <c r="B692" s="2">
        <v>1.82</v>
      </c>
      <c r="C692" t="s">
        <v>2021</v>
      </c>
      <c r="D692" t="s">
        <v>1791</v>
      </c>
      <c r="E692" t="s">
        <v>36</v>
      </c>
      <c r="F692" s="1">
        <v>45390</v>
      </c>
      <c r="G692" t="s">
        <v>2022</v>
      </c>
      <c r="H692">
        <v>84</v>
      </c>
      <c r="I692">
        <f>_xll.ciqfunctions.udf.CIQ(A692, "IQ_MARKETCAP", F692)</f>
        <v>108.7032</v>
      </c>
      <c r="J692">
        <f>_xll.ciqfunctions.udf.CIQ(A692, "IQ_PRICE_VOL_HIST_6MTH", F692)</f>
        <v>102.34399999999999</v>
      </c>
      <c r="K692">
        <f>_xll.ciqfunctions.udf.CIQ(A692, "IQ_LASTSALEPRICE", WORKDAY(F692,-1))</f>
        <v>1.8</v>
      </c>
      <c r="L692">
        <f>_xll.ciqfunctions.udf.CIQ(A692, "IQ_LASTSALEPRICE", F692)</f>
        <v>1.82</v>
      </c>
      <c r="M692">
        <f>_xll.ciqfunctions.udf.CIQ(A692, "IQ_LASTSALEPRICE", WORKDAY(F692,5))</f>
        <v>1.7549999999999999</v>
      </c>
      <c r="N692">
        <f t="shared" si="20"/>
        <v>1.1049836186584935E-2</v>
      </c>
      <c r="O692">
        <f t="shared" si="21"/>
        <v>-2.5317807984290012E-2</v>
      </c>
      <c r="P692">
        <f>LN(_xll.ciqfunctions.udf.CIQ("XBI", "IQ_LASTSALEPRICE", WORKDAY(F692,-1))/_xll.ciqfunctions.udf.CIQ("XBI", "IQ_LASTSALEPRICE", WORKDAY(F692,1)))</f>
        <v>-1.6060184592356547E-2</v>
      </c>
      <c r="Q692">
        <f>LN(_xll.ciqfunctions.udf.CIQ("XBI", "IQ_LASTSALEPRICE", WORKDAY(F692,-1))/_xll.ciqfunctions.udf.CIQ("XBI", "IQ_LASTSALEPRICE", WORKDAY(F692,5)))</f>
        <v>4.3398868400250638E-2</v>
      </c>
      <c r="R692">
        <f>_xll.ciqfunctions.udf.CIQ(A692, "IQ_SHORT_INTEREST_PERCENT", F692)</f>
        <v>0.80386999999999997</v>
      </c>
      <c r="S692">
        <f>_xll.ciqfunctions.udf.CIQ(A692, "IQ_BETA_1YR_RSQ", F692)</f>
        <v>1.554E-2</v>
      </c>
      <c r="T692">
        <f>_xll.ciqfunctions.udf.CIQ(A692, "IQ_VALUE_TRADED", F692)</f>
        <v>0.45022000000000001</v>
      </c>
    </row>
    <row r="693" spans="1:20" x14ac:dyDescent="0.3">
      <c r="A693" t="s">
        <v>2023</v>
      </c>
      <c r="B693" s="2">
        <v>2.97</v>
      </c>
      <c r="C693" t="s">
        <v>2024</v>
      </c>
      <c r="D693" t="s">
        <v>679</v>
      </c>
      <c r="E693" t="s">
        <v>22</v>
      </c>
      <c r="F693" s="1">
        <v>45390</v>
      </c>
      <c r="G693" t="s">
        <v>2025</v>
      </c>
      <c r="H693">
        <v>97</v>
      </c>
      <c r="I693">
        <f>_xll.ciqfunctions.udf.CIQ(A693, "IQ_MARKETCAP", F693)</f>
        <v>0</v>
      </c>
      <c r="J693">
        <f>_xll.ciqfunctions.udf.CIQ(A693, "IQ_PRICE_VOL_HIST_6MTH", F693)</f>
        <v>0</v>
      </c>
      <c r="K693">
        <f>_xll.ciqfunctions.udf.CIQ(A693, "IQ_LASTSALEPRICE", WORKDAY(F693,-1))</f>
        <v>0</v>
      </c>
      <c r="L693">
        <f>_xll.ciqfunctions.udf.CIQ(A693, "IQ_LASTSALEPRICE", F693)</f>
        <v>0</v>
      </c>
      <c r="M693">
        <f>_xll.ciqfunctions.udf.CIQ(A693, "IQ_LASTSALEPRICE", WORKDAY(F693,5))</f>
        <v>0</v>
      </c>
      <c r="N693" t="e">
        <f t="shared" si="20"/>
        <v>#DIV/0!</v>
      </c>
      <c r="O693" t="e">
        <f t="shared" si="21"/>
        <v>#DIV/0!</v>
      </c>
      <c r="P693">
        <f>LN(_xll.ciqfunctions.udf.CIQ("XBI", "IQ_LASTSALEPRICE", WORKDAY(F693,-1))/_xll.ciqfunctions.udf.CIQ("XBI", "IQ_LASTSALEPRICE", WORKDAY(F693,1)))</f>
        <v>-1.6060184592356547E-2</v>
      </c>
      <c r="Q693">
        <f>LN(_xll.ciqfunctions.udf.CIQ("XBI", "IQ_LASTSALEPRICE", WORKDAY(F693,-1))/_xll.ciqfunctions.udf.CIQ("XBI", "IQ_LASTSALEPRICE", WORKDAY(F693,5)))</f>
        <v>4.3398868400250638E-2</v>
      </c>
      <c r="R693">
        <f>_xll.ciqfunctions.udf.CIQ(A693, "IQ_SHORT_INTEREST_PERCENT", F693)</f>
        <v>0</v>
      </c>
      <c r="S693">
        <f>_xll.ciqfunctions.udf.CIQ(A693, "IQ_BETA_1YR_RSQ", F693)</f>
        <v>0</v>
      </c>
      <c r="T693">
        <f>_xll.ciqfunctions.udf.CIQ(A693, "IQ_VALUE_TRADED", F693)</f>
        <v>0</v>
      </c>
    </row>
    <row r="694" spans="1:20" x14ac:dyDescent="0.3">
      <c r="A694" t="s">
        <v>382</v>
      </c>
      <c r="B694" t="s">
        <v>43</v>
      </c>
      <c r="C694" t="s">
        <v>383</v>
      </c>
      <c r="D694" t="s">
        <v>104</v>
      </c>
      <c r="E694" t="s">
        <v>17</v>
      </c>
      <c r="F694" s="1">
        <v>45390</v>
      </c>
      <c r="G694" t="s">
        <v>2026</v>
      </c>
      <c r="H694">
        <v>13</v>
      </c>
      <c r="I694" t="str">
        <f>_xll.ciqfunctions.udf.CIQ(A694, "IQ_MARKETCAP", F694)</f>
        <v>(Invalid Identifier)</v>
      </c>
      <c r="J694" t="str">
        <f>_xll.ciqfunctions.udf.CIQ(A694, "IQ_PRICE_VOL_HIST_6MTH", F694)</f>
        <v>(Invalid Identifier)</v>
      </c>
      <c r="K694" t="str">
        <f>_xll.ciqfunctions.udf.CIQ(A694, "IQ_LASTSALEPRICE", WORKDAY(F694,-1))</f>
        <v>(Invalid Identifier)</v>
      </c>
      <c r="L694" t="str">
        <f>_xll.ciqfunctions.udf.CIQ(A694, "IQ_LASTSALEPRICE", F694)</f>
        <v>(Invalid Identifier)</v>
      </c>
      <c r="M694" t="str">
        <f>_xll.ciqfunctions.udf.CIQ(A694, "IQ_LASTSALEPRICE", WORKDAY(F694,5))</f>
        <v>(Invalid Identifier)</v>
      </c>
      <c r="N694" t="e">
        <f t="shared" si="20"/>
        <v>#VALUE!</v>
      </c>
      <c r="O694" t="e">
        <f t="shared" si="21"/>
        <v>#VALUE!</v>
      </c>
      <c r="P694">
        <f>LN(_xll.ciqfunctions.udf.CIQ("XBI", "IQ_LASTSALEPRICE", WORKDAY(F694,-1))/_xll.ciqfunctions.udf.CIQ("XBI", "IQ_LASTSALEPRICE", WORKDAY(F694,1)))</f>
        <v>-1.6060184592356547E-2</v>
      </c>
      <c r="Q694">
        <f>LN(_xll.ciqfunctions.udf.CIQ("XBI", "IQ_LASTSALEPRICE", WORKDAY(F694,-1))/_xll.ciqfunctions.udf.CIQ("XBI", "IQ_LASTSALEPRICE", WORKDAY(F694,5)))</f>
        <v>4.3398868400250638E-2</v>
      </c>
      <c r="R694" t="str">
        <f>_xll.ciqfunctions.udf.CIQ(A694, "IQ_SHORT_INTEREST_PERCENT", F694)</f>
        <v>(Invalid Identifier)</v>
      </c>
      <c r="S694" t="str">
        <f>_xll.ciqfunctions.udf.CIQ(A694, "IQ_BETA_1YR_RSQ", F694)</f>
        <v>(Invalid Identifier)</v>
      </c>
      <c r="T694" t="str">
        <f>_xll.ciqfunctions.udf.CIQ(A694, "IQ_VALUE_TRADED", F694)</f>
        <v>(Invalid Identifier)</v>
      </c>
    </row>
    <row r="695" spans="1:20" x14ac:dyDescent="0.3">
      <c r="A695" t="s">
        <v>164</v>
      </c>
      <c r="B695" s="2">
        <v>4.78</v>
      </c>
      <c r="C695" t="s">
        <v>165</v>
      </c>
      <c r="D695" t="s">
        <v>104</v>
      </c>
      <c r="E695" t="s">
        <v>22</v>
      </c>
      <c r="F695" s="1">
        <v>45390</v>
      </c>
      <c r="G695" t="s">
        <v>2027</v>
      </c>
      <c r="H695">
        <v>5</v>
      </c>
      <c r="I695">
        <f>_xll.ciqfunctions.udf.CIQ(A695, "IQ_MARKETCAP", F695)</f>
        <v>102.35596</v>
      </c>
      <c r="J695">
        <f>_xll.ciqfunctions.udf.CIQ(A695, "IQ_PRICE_VOL_HIST_6MTH", F695)</f>
        <v>152.47550000000001</v>
      </c>
      <c r="K695">
        <f>_xll.ciqfunctions.udf.CIQ(A695, "IQ_LASTSALEPRICE", WORKDAY(F695,-1))</f>
        <v>111</v>
      </c>
      <c r="L695">
        <f>_xll.ciqfunctions.udf.CIQ(A695, "IQ_LASTSALEPRICE", F695)</f>
        <v>95.6</v>
      </c>
      <c r="M695">
        <f>_xll.ciqfunctions.udf.CIQ(A695, "IQ_LASTSALEPRICE", WORKDAY(F695,5))</f>
        <v>17.399999999999999</v>
      </c>
      <c r="N695">
        <f t="shared" si="20"/>
        <v>-0.14935738125497858</v>
      </c>
      <c r="O695">
        <f t="shared" si="21"/>
        <v>-1.8530599950918509</v>
      </c>
      <c r="P695">
        <f>LN(_xll.ciqfunctions.udf.CIQ("XBI", "IQ_LASTSALEPRICE", WORKDAY(F695,-1))/_xll.ciqfunctions.udf.CIQ("XBI", "IQ_LASTSALEPRICE", WORKDAY(F695,1)))</f>
        <v>-1.6060184592356547E-2</v>
      </c>
      <c r="Q695">
        <f>LN(_xll.ciqfunctions.udf.CIQ("XBI", "IQ_LASTSALEPRICE", WORKDAY(F695,-1))/_xll.ciqfunctions.udf.CIQ("XBI", "IQ_LASTSALEPRICE", WORKDAY(F695,5)))</f>
        <v>4.3398868400250638E-2</v>
      </c>
      <c r="R695">
        <f>_xll.ciqfunctions.udf.CIQ(A695, "IQ_SHORT_INTEREST_PERCENT", F695)</f>
        <v>4.0334399999999997</v>
      </c>
      <c r="S695">
        <f>_xll.ciqfunctions.udf.CIQ(A695, "IQ_BETA_1YR_RSQ", F695)</f>
        <v>2.6900000000000001E-3</v>
      </c>
      <c r="T695">
        <f>_xll.ciqfunctions.udf.CIQ(A695, "IQ_VALUE_TRADED", F695)</f>
        <v>10.609690000000001</v>
      </c>
    </row>
    <row r="696" spans="1:20" x14ac:dyDescent="0.3">
      <c r="A696" t="s">
        <v>405</v>
      </c>
      <c r="B696" s="2">
        <v>5.88</v>
      </c>
      <c r="C696" t="s">
        <v>1153</v>
      </c>
      <c r="D696" t="s">
        <v>1154</v>
      </c>
      <c r="E696" t="s">
        <v>17</v>
      </c>
      <c r="F696" s="1">
        <v>45390</v>
      </c>
      <c r="G696" t="s">
        <v>2028</v>
      </c>
      <c r="H696">
        <v>66</v>
      </c>
      <c r="I696">
        <f>_xll.ciqfunctions.udf.CIQ(A696, "IQ_MARKETCAP", F696)</f>
        <v>262.70175</v>
      </c>
      <c r="J696">
        <f>_xll.ciqfunctions.udf.CIQ(A696, "IQ_PRICE_VOL_HIST_6MTH", F696)</f>
        <v>115.91330000000001</v>
      </c>
      <c r="K696">
        <f>_xll.ciqfunctions.udf.CIQ(A696, "IQ_LASTSALEPRICE", WORKDAY(F696,-1))</f>
        <v>5.84</v>
      </c>
      <c r="L696">
        <f>_xll.ciqfunctions.udf.CIQ(A696, "IQ_LASTSALEPRICE", F696)</f>
        <v>5.88</v>
      </c>
      <c r="M696">
        <f>_xll.ciqfunctions.udf.CIQ(A696, "IQ_LASTSALEPRICE", WORKDAY(F696,5))</f>
        <v>5.28</v>
      </c>
      <c r="N696">
        <f t="shared" si="20"/>
        <v>6.8259650703998906E-3</v>
      </c>
      <c r="O696">
        <f t="shared" si="21"/>
        <v>-0.10080469912196552</v>
      </c>
      <c r="P696">
        <f>LN(_xll.ciqfunctions.udf.CIQ("XBI", "IQ_LASTSALEPRICE", WORKDAY(F696,-1))/_xll.ciqfunctions.udf.CIQ("XBI", "IQ_LASTSALEPRICE", WORKDAY(F696,1)))</f>
        <v>-1.6060184592356547E-2</v>
      </c>
      <c r="Q696">
        <f>LN(_xll.ciqfunctions.udf.CIQ("XBI", "IQ_LASTSALEPRICE", WORKDAY(F696,-1))/_xll.ciqfunctions.udf.CIQ("XBI", "IQ_LASTSALEPRICE", WORKDAY(F696,5)))</f>
        <v>4.3398868400250638E-2</v>
      </c>
      <c r="R696">
        <f>_xll.ciqfunctions.udf.CIQ(A696, "IQ_SHORT_INTEREST_PERCENT", F696)</f>
        <v>6.2972099999999998</v>
      </c>
      <c r="S696">
        <f>_xll.ciqfunctions.udf.CIQ(A696, "IQ_BETA_1YR_RSQ", F696)</f>
        <v>1.7819999999999999E-2</v>
      </c>
      <c r="T696">
        <f>_xll.ciqfunctions.udf.CIQ(A696, "IQ_VALUE_TRADED", F696)</f>
        <v>4.9770899999999996</v>
      </c>
    </row>
    <row r="697" spans="1:20" x14ac:dyDescent="0.3">
      <c r="A697" t="s">
        <v>797</v>
      </c>
      <c r="B697" s="2">
        <v>68.44</v>
      </c>
      <c r="C697" t="s">
        <v>2029</v>
      </c>
      <c r="D697" t="s">
        <v>2030</v>
      </c>
      <c r="E697" t="s">
        <v>89</v>
      </c>
      <c r="F697" s="1">
        <v>45390</v>
      </c>
      <c r="G697" t="s">
        <v>2031</v>
      </c>
      <c r="H697">
        <v>72</v>
      </c>
      <c r="I697">
        <f>_xll.ciqfunctions.udf.CIQ(A697, "IQ_MARKETCAP", F697)</f>
        <v>4384.7891499999996</v>
      </c>
      <c r="J697">
        <f>_xll.ciqfunctions.udf.CIQ(A697, "IQ_PRICE_VOL_HIST_6MTH", F697)</f>
        <v>41.522300000000001</v>
      </c>
      <c r="K697">
        <f>_xll.ciqfunctions.udf.CIQ(A697, "IQ_LASTSALEPRICE", WORKDAY(F697,-1))</f>
        <v>70.2</v>
      </c>
      <c r="L697">
        <f>_xll.ciqfunctions.udf.CIQ(A697, "IQ_LASTSALEPRICE", F697)</f>
        <v>68.44</v>
      </c>
      <c r="M697">
        <f>_xll.ciqfunctions.udf.CIQ(A697, "IQ_LASTSALEPRICE", WORKDAY(F697,5))</f>
        <v>65.28</v>
      </c>
      <c r="N697">
        <f t="shared" si="20"/>
        <v>-2.5390862007772807E-2</v>
      </c>
      <c r="O697">
        <f t="shared" si="21"/>
        <v>-7.2662600375913836E-2</v>
      </c>
      <c r="P697">
        <f>LN(_xll.ciqfunctions.udf.CIQ("XBI", "IQ_LASTSALEPRICE", WORKDAY(F697,-1))/_xll.ciqfunctions.udf.CIQ("XBI", "IQ_LASTSALEPRICE", WORKDAY(F697,1)))</f>
        <v>-1.6060184592356547E-2</v>
      </c>
      <c r="Q697">
        <f>LN(_xll.ciqfunctions.udf.CIQ("XBI", "IQ_LASTSALEPRICE", WORKDAY(F697,-1))/_xll.ciqfunctions.udf.CIQ("XBI", "IQ_LASTSALEPRICE", WORKDAY(F697,5)))</f>
        <v>4.3398868400250638E-2</v>
      </c>
      <c r="R697">
        <f>_xll.ciqfunctions.udf.CIQ(A697, "IQ_SHORT_INTEREST_PERCENT", F697)</f>
        <v>11.0059</v>
      </c>
      <c r="S697">
        <f>_xll.ciqfunctions.udf.CIQ(A697, "IQ_BETA_1YR_RSQ", F697)</f>
        <v>0.11771</v>
      </c>
      <c r="T697">
        <f>_xll.ciqfunctions.udf.CIQ(A697, "IQ_VALUE_TRADED", F697)</f>
        <v>86.929550000000006</v>
      </c>
    </row>
    <row r="698" spans="1:20" x14ac:dyDescent="0.3">
      <c r="A698" t="s">
        <v>2032</v>
      </c>
      <c r="B698" s="2">
        <v>44.01</v>
      </c>
      <c r="C698" t="s">
        <v>2033</v>
      </c>
      <c r="D698" t="s">
        <v>2034</v>
      </c>
      <c r="E698" t="s">
        <v>89</v>
      </c>
      <c r="F698" s="1">
        <v>45390</v>
      </c>
      <c r="G698" t="s">
        <v>2035</v>
      </c>
      <c r="H698">
        <v>75</v>
      </c>
      <c r="I698">
        <f>_xll.ciqfunctions.udf.CIQ(A698, "IQ_MARKETCAP", F698)</f>
        <v>2581.1987800000002</v>
      </c>
      <c r="J698">
        <f>_xll.ciqfunctions.udf.CIQ(A698, "IQ_PRICE_VOL_HIST_6MTH", F698)</f>
        <v>52.941299999999998</v>
      </c>
      <c r="K698">
        <f>_xll.ciqfunctions.udf.CIQ(A698, "IQ_LASTSALEPRICE", WORKDAY(F698,-1))</f>
        <v>44.7</v>
      </c>
      <c r="L698">
        <f>_xll.ciqfunctions.udf.CIQ(A698, "IQ_LASTSALEPRICE", F698)</f>
        <v>44.01</v>
      </c>
      <c r="M698">
        <f>_xll.ciqfunctions.udf.CIQ(A698, "IQ_LASTSALEPRICE", WORKDAY(F698,5))</f>
        <v>41.27</v>
      </c>
      <c r="N698">
        <f t="shared" si="20"/>
        <v>-1.5556620796523165E-2</v>
      </c>
      <c r="O698">
        <f t="shared" si="21"/>
        <v>-7.9837657855032731E-2</v>
      </c>
      <c r="P698">
        <f>LN(_xll.ciqfunctions.udf.CIQ("XBI", "IQ_LASTSALEPRICE", WORKDAY(F698,-1))/_xll.ciqfunctions.udf.CIQ("XBI", "IQ_LASTSALEPRICE", WORKDAY(F698,1)))</f>
        <v>-1.6060184592356547E-2</v>
      </c>
      <c r="Q698">
        <f>LN(_xll.ciqfunctions.udf.CIQ("XBI", "IQ_LASTSALEPRICE", WORKDAY(F698,-1))/_xll.ciqfunctions.udf.CIQ("XBI", "IQ_LASTSALEPRICE", WORKDAY(F698,5)))</f>
        <v>4.3398868400250638E-2</v>
      </c>
      <c r="R698">
        <f>_xll.ciqfunctions.udf.CIQ(A698, "IQ_SHORT_INTEREST_PERCENT", F698)</f>
        <v>6.9870900000000002</v>
      </c>
      <c r="S698">
        <f>_xll.ciqfunctions.udf.CIQ(A698, "IQ_BETA_1YR_RSQ", F698)</f>
        <v>0.25394</v>
      </c>
      <c r="T698">
        <f>_xll.ciqfunctions.udf.CIQ(A698, "IQ_VALUE_TRADED", F698)</f>
        <v>20.02195</v>
      </c>
    </row>
    <row r="699" spans="1:20" x14ac:dyDescent="0.3">
      <c r="A699" t="s">
        <v>2036</v>
      </c>
      <c r="B699" t="s">
        <v>43</v>
      </c>
      <c r="C699" t="s">
        <v>2033</v>
      </c>
      <c r="D699" t="s">
        <v>2034</v>
      </c>
      <c r="E699" t="s">
        <v>89</v>
      </c>
      <c r="F699" s="1">
        <v>45390</v>
      </c>
      <c r="G699" t="s">
        <v>2035</v>
      </c>
      <c r="H699">
        <v>661</v>
      </c>
      <c r="I699">
        <f>_xll.ciqfunctions.udf.CIQ(A699, "IQ_MARKETCAP", F699)</f>
        <v>133454.91717</v>
      </c>
      <c r="J699">
        <f>_xll.ciqfunctions.udf.CIQ(A699, "IQ_PRICE_VOL_HIST_6MTH", F699)</f>
        <v>36.941699999999997</v>
      </c>
      <c r="K699">
        <f>_xll.ciqfunctions.udf.CIQ(A699, "IQ_LASTSALEPRICE", WORKDAY(F699,-1))</f>
        <v>2057</v>
      </c>
      <c r="L699">
        <f>_xll.ciqfunctions.udf.CIQ(A699, "IQ_LASTSALEPRICE", F699)</f>
        <v>2051</v>
      </c>
      <c r="M699">
        <f>_xll.ciqfunctions.udf.CIQ(A699, "IQ_LASTSALEPRICE", WORKDAY(F699,5))</f>
        <v>2058</v>
      </c>
      <c r="N699">
        <f t="shared" si="20"/>
        <v>-2.9211315805765083E-3</v>
      </c>
      <c r="O699">
        <f t="shared" si="21"/>
        <v>4.8602674103785057E-4</v>
      </c>
      <c r="P699">
        <f>LN(_xll.ciqfunctions.udf.CIQ("XBI", "IQ_LASTSALEPRICE", WORKDAY(F699,-1))/_xll.ciqfunctions.udf.CIQ("XBI", "IQ_LASTSALEPRICE", WORKDAY(F699,1)))</f>
        <v>-1.6060184592356547E-2</v>
      </c>
      <c r="Q699">
        <f>LN(_xll.ciqfunctions.udf.CIQ("XBI", "IQ_LASTSALEPRICE", WORKDAY(F699,-1))/_xll.ciqfunctions.udf.CIQ("XBI", "IQ_LASTSALEPRICE", WORKDAY(F699,5)))</f>
        <v>4.3398868400250638E-2</v>
      </c>
      <c r="R699">
        <f>_xll.ciqfunctions.udf.CIQ(A699, "IQ_SHORT_INTEREST_PERCENT", F699)</f>
        <v>0</v>
      </c>
      <c r="S699">
        <f>_xll.ciqfunctions.udf.CIQ(A699, "IQ_BETA_1YR_RSQ", F699)</f>
        <v>9.4E-2</v>
      </c>
      <c r="T699">
        <f>_xll.ciqfunctions.udf.CIQ(A699, "IQ_VALUE_TRADED", F699)</f>
        <v>132.87609</v>
      </c>
    </row>
    <row r="700" spans="1:20" x14ac:dyDescent="0.3">
      <c r="A700" t="s">
        <v>700</v>
      </c>
      <c r="B700" s="2">
        <v>1.32</v>
      </c>
      <c r="C700" t="s">
        <v>2037</v>
      </c>
      <c r="D700" t="s">
        <v>253</v>
      </c>
      <c r="E700" t="s">
        <v>89</v>
      </c>
      <c r="F700" s="1">
        <v>45390</v>
      </c>
      <c r="G700" t="s">
        <v>2038</v>
      </c>
      <c r="H700">
        <v>4</v>
      </c>
      <c r="I700">
        <f>_xll.ciqfunctions.udf.CIQ(A700, "IQ_MARKETCAP", F700)</f>
        <v>45.802750000000003</v>
      </c>
      <c r="J700">
        <f>_xll.ciqfunctions.udf.CIQ(A700, "IQ_PRICE_VOL_HIST_6MTH", F700)</f>
        <v>84.488200000000006</v>
      </c>
      <c r="K700">
        <f>_xll.ciqfunctions.udf.CIQ(A700, "IQ_LASTSALEPRICE", WORKDAY(F700,-1))</f>
        <v>15.6</v>
      </c>
      <c r="L700">
        <f>_xll.ciqfunctions.udf.CIQ(A700, "IQ_LASTSALEPRICE", F700)</f>
        <v>13.2</v>
      </c>
      <c r="M700">
        <f>_xll.ciqfunctions.udf.CIQ(A700, "IQ_LASTSALEPRICE", WORKDAY(F700,5))</f>
        <v>9.0850000000000009</v>
      </c>
      <c r="N700">
        <f t="shared" si="20"/>
        <v>-0.16705408466316621</v>
      </c>
      <c r="O700">
        <f t="shared" si="21"/>
        <v>-0.54064621240735677</v>
      </c>
      <c r="P700">
        <f>LN(_xll.ciqfunctions.udf.CIQ("XBI", "IQ_LASTSALEPRICE", WORKDAY(F700,-1))/_xll.ciqfunctions.udf.CIQ("XBI", "IQ_LASTSALEPRICE", WORKDAY(F700,1)))</f>
        <v>-1.6060184592356547E-2</v>
      </c>
      <c r="Q700">
        <f>LN(_xll.ciqfunctions.udf.CIQ("XBI", "IQ_LASTSALEPRICE", WORKDAY(F700,-1))/_xll.ciqfunctions.udf.CIQ("XBI", "IQ_LASTSALEPRICE", WORKDAY(F700,5)))</f>
        <v>4.3398868400250638E-2</v>
      </c>
      <c r="R700">
        <f>_xll.ciqfunctions.udf.CIQ(A700, "IQ_SHORT_INTEREST_PERCENT", F700)</f>
        <v>0.13389000000000001</v>
      </c>
      <c r="S700">
        <f>_xll.ciqfunctions.udf.CIQ(A700, "IQ_BETA_1YR_RSQ", F700)</f>
        <v>1.6559999999999998E-2</v>
      </c>
      <c r="T700">
        <f>_xll.ciqfunctions.udf.CIQ(A700, "IQ_VALUE_TRADED", F700)</f>
        <v>0.60655000000000003</v>
      </c>
    </row>
    <row r="701" spans="1:20" x14ac:dyDescent="0.3">
      <c r="A701" t="s">
        <v>839</v>
      </c>
      <c r="B701" s="2">
        <v>6.43</v>
      </c>
      <c r="C701" t="s">
        <v>2039</v>
      </c>
      <c r="D701" t="s">
        <v>2040</v>
      </c>
      <c r="E701" t="s">
        <v>89</v>
      </c>
      <c r="F701" s="1">
        <v>45390</v>
      </c>
      <c r="G701" t="s">
        <v>2041</v>
      </c>
      <c r="H701">
        <v>54</v>
      </c>
      <c r="I701">
        <f>_xll.ciqfunctions.udf.CIQ(A701, "IQ_MARKETCAP", F701)</f>
        <v>188.70421999999999</v>
      </c>
      <c r="J701">
        <f>_xll.ciqfunctions.udf.CIQ(A701, "IQ_PRICE_VOL_HIST_6MTH", F701)</f>
        <v>217.87620000000001</v>
      </c>
      <c r="K701">
        <f>_xll.ciqfunctions.udf.CIQ(A701, "IQ_LASTSALEPRICE", WORKDAY(F701,-1))</f>
        <v>6.64</v>
      </c>
      <c r="L701">
        <f>_xll.ciqfunctions.udf.CIQ(A701, "IQ_LASTSALEPRICE", F701)</f>
        <v>6.43</v>
      </c>
      <c r="M701">
        <f>_xll.ciqfunctions.udf.CIQ(A701, "IQ_LASTSALEPRICE", WORKDAY(F701,5))</f>
        <v>5.82</v>
      </c>
      <c r="N701">
        <f t="shared" si="20"/>
        <v>-3.213742523881441E-2</v>
      </c>
      <c r="O701">
        <f t="shared" si="21"/>
        <v>-0.13181170174499587</v>
      </c>
      <c r="P701">
        <f>LN(_xll.ciqfunctions.udf.CIQ("XBI", "IQ_LASTSALEPRICE", WORKDAY(F701,-1))/_xll.ciqfunctions.udf.CIQ("XBI", "IQ_LASTSALEPRICE", WORKDAY(F701,1)))</f>
        <v>-1.6060184592356547E-2</v>
      </c>
      <c r="Q701">
        <f>LN(_xll.ciqfunctions.udf.CIQ("XBI", "IQ_LASTSALEPRICE", WORKDAY(F701,-1))/_xll.ciqfunctions.udf.CIQ("XBI", "IQ_LASTSALEPRICE", WORKDAY(F701,5)))</f>
        <v>4.3398868400250638E-2</v>
      </c>
      <c r="R701">
        <f>_xll.ciqfunctions.udf.CIQ(A701, "IQ_SHORT_INTEREST_PERCENT", F701)</f>
        <v>0.50183</v>
      </c>
      <c r="S701">
        <f>_xll.ciqfunctions.udf.CIQ(A701, "IQ_BETA_1YR_RSQ", F701)</f>
        <v>1.5949999999999999E-2</v>
      </c>
      <c r="T701">
        <f>_xll.ciqfunctions.udf.CIQ(A701, "IQ_VALUE_TRADED", F701)</f>
        <v>99.970770000000002</v>
      </c>
    </row>
    <row r="702" spans="1:20" x14ac:dyDescent="0.3">
      <c r="A702" t="s">
        <v>1040</v>
      </c>
      <c r="B702" s="2">
        <v>6.52</v>
      </c>
      <c r="C702" t="s">
        <v>2042</v>
      </c>
      <c r="D702" t="s">
        <v>104</v>
      </c>
      <c r="E702" t="s">
        <v>89</v>
      </c>
      <c r="F702" s="1">
        <v>45390</v>
      </c>
      <c r="G702" t="s">
        <v>2043</v>
      </c>
      <c r="H702">
        <v>139</v>
      </c>
      <c r="I702">
        <f>_xll.ciqfunctions.udf.CIQ(A702, "IQ_MARKETCAP", F702)</f>
        <v>623.39934000000005</v>
      </c>
      <c r="J702">
        <f>_xll.ciqfunctions.udf.CIQ(A702, "IQ_PRICE_VOL_HIST_6MTH", F702)</f>
        <v>149.77500000000001</v>
      </c>
      <c r="K702">
        <f>_xll.ciqfunctions.udf.CIQ(A702, "IQ_LASTSALEPRICE", WORKDAY(F702,-1))</f>
        <v>6.71</v>
      </c>
      <c r="L702">
        <f>_xll.ciqfunctions.udf.CIQ(A702, "IQ_LASTSALEPRICE", F702)</f>
        <v>6.52</v>
      </c>
      <c r="M702">
        <f>_xll.ciqfunctions.udf.CIQ(A702, "IQ_LASTSALEPRICE", WORKDAY(F702,5))</f>
        <v>6.5</v>
      </c>
      <c r="N702">
        <f t="shared" si="20"/>
        <v>-2.8724575045028851E-2</v>
      </c>
      <c r="O702">
        <f t="shared" si="21"/>
        <v>-3.1796774081998949E-2</v>
      </c>
      <c r="P702">
        <f>LN(_xll.ciqfunctions.udf.CIQ("XBI", "IQ_LASTSALEPRICE", WORKDAY(F702,-1))/_xll.ciqfunctions.udf.CIQ("XBI", "IQ_LASTSALEPRICE", WORKDAY(F702,1)))</f>
        <v>-1.6060184592356547E-2</v>
      </c>
      <c r="Q702">
        <f>LN(_xll.ciqfunctions.udf.CIQ("XBI", "IQ_LASTSALEPRICE", WORKDAY(F702,-1))/_xll.ciqfunctions.udf.CIQ("XBI", "IQ_LASTSALEPRICE", WORKDAY(F702,5)))</f>
        <v>4.3398868400250638E-2</v>
      </c>
      <c r="R702">
        <f>_xll.ciqfunctions.udf.CIQ(A702, "IQ_SHORT_INTEREST_PERCENT", F702)</f>
        <v>10.07551</v>
      </c>
      <c r="S702">
        <f>_xll.ciqfunctions.udf.CIQ(A702, "IQ_BETA_1YR_RSQ", F702)</f>
        <v>2.15E-3</v>
      </c>
      <c r="T702">
        <f>_xll.ciqfunctions.udf.CIQ(A702, "IQ_VALUE_TRADED", F702)</f>
        <v>3.2928199999999999</v>
      </c>
    </row>
    <row r="703" spans="1:20" x14ac:dyDescent="0.3">
      <c r="A703" t="s">
        <v>459</v>
      </c>
      <c r="B703" s="2">
        <v>9.31</v>
      </c>
      <c r="C703" t="s">
        <v>2044</v>
      </c>
      <c r="D703" t="s">
        <v>104</v>
      </c>
      <c r="E703" t="s">
        <v>89</v>
      </c>
      <c r="F703" s="1">
        <v>45390</v>
      </c>
      <c r="G703" t="s">
        <v>2045</v>
      </c>
      <c r="H703">
        <v>31</v>
      </c>
      <c r="I703">
        <f>_xll.ciqfunctions.udf.CIQ(A703, "IQ_MARKETCAP", F703)</f>
        <v>195.00729000000001</v>
      </c>
      <c r="J703">
        <f>_xll.ciqfunctions.udf.CIQ(A703, "IQ_PRICE_VOL_HIST_6MTH", F703)</f>
        <v>106.8075</v>
      </c>
      <c r="K703">
        <f>_xll.ciqfunctions.udf.CIQ(A703, "IQ_LASTSALEPRICE", WORKDAY(F703,-1))</f>
        <v>10.074</v>
      </c>
      <c r="L703">
        <f>_xll.ciqfunctions.udf.CIQ(A703, "IQ_LASTSALEPRICE", F703)</f>
        <v>9.31</v>
      </c>
      <c r="M703">
        <f>_xll.ciqfunctions.udf.CIQ(A703, "IQ_LASTSALEPRICE", WORKDAY(F703,5))</f>
        <v>6.5</v>
      </c>
      <c r="N703">
        <f t="shared" si="20"/>
        <v>-7.8868756034482984E-2</v>
      </c>
      <c r="O703">
        <f t="shared" si="21"/>
        <v>-0.43815567042186726</v>
      </c>
      <c r="P703">
        <f>LN(_xll.ciqfunctions.udf.CIQ("XBI", "IQ_LASTSALEPRICE", WORKDAY(F703,-1))/_xll.ciqfunctions.udf.CIQ("XBI", "IQ_LASTSALEPRICE", WORKDAY(F703,1)))</f>
        <v>-1.6060184592356547E-2</v>
      </c>
      <c r="Q703">
        <f>LN(_xll.ciqfunctions.udf.CIQ("XBI", "IQ_LASTSALEPRICE", WORKDAY(F703,-1))/_xll.ciqfunctions.udf.CIQ("XBI", "IQ_LASTSALEPRICE", WORKDAY(F703,5)))</f>
        <v>4.3398868400250638E-2</v>
      </c>
      <c r="R703">
        <f>_xll.ciqfunctions.udf.CIQ(A703, "IQ_SHORT_INTEREST_PERCENT", F703)</f>
        <v>10.9199</v>
      </c>
      <c r="S703">
        <f>_xll.ciqfunctions.udf.CIQ(A703, "IQ_BETA_1YR_RSQ", F703)</f>
        <v>4.2619999999999998E-2</v>
      </c>
      <c r="T703">
        <f>_xll.ciqfunctions.udf.CIQ(A703, "IQ_VALUE_TRADED", F703)</f>
        <v>12.29673</v>
      </c>
    </row>
    <row r="704" spans="1:20" x14ac:dyDescent="0.3">
      <c r="A704" t="s">
        <v>99</v>
      </c>
      <c r="B704" s="2">
        <v>5.09</v>
      </c>
      <c r="C704" t="s">
        <v>100</v>
      </c>
      <c r="D704" t="s">
        <v>101</v>
      </c>
      <c r="E704" t="s">
        <v>46</v>
      </c>
      <c r="F704" s="1">
        <v>45390</v>
      </c>
      <c r="G704" t="s">
        <v>2046</v>
      </c>
      <c r="H704">
        <v>112</v>
      </c>
      <c r="I704">
        <f>_xll.ciqfunctions.udf.CIQ(A704, "IQ_MARKETCAP", F704)</f>
        <v>420.0754</v>
      </c>
      <c r="J704">
        <f>_xll.ciqfunctions.udf.CIQ(A704, "IQ_PRICE_VOL_HIST_6MTH", F704)</f>
        <v>139.93389999999999</v>
      </c>
      <c r="K704">
        <f>_xll.ciqfunctions.udf.CIQ(A704, "IQ_LASTSALEPRICE", WORKDAY(F704,-1))</f>
        <v>5</v>
      </c>
      <c r="L704">
        <f>_xll.ciqfunctions.udf.CIQ(A704, "IQ_LASTSALEPRICE", F704)</f>
        <v>5.09</v>
      </c>
      <c r="M704">
        <f>_xll.ciqfunctions.udf.CIQ(A704, "IQ_LASTSALEPRICE", WORKDAY(F704,5))</f>
        <v>4.37</v>
      </c>
      <c r="N704">
        <f t="shared" si="20"/>
        <v>1.7839918128331016E-2</v>
      </c>
      <c r="O704">
        <f t="shared" si="21"/>
        <v>-0.13467490332660159</v>
      </c>
      <c r="P704">
        <f>LN(_xll.ciqfunctions.udf.CIQ("XBI", "IQ_LASTSALEPRICE", WORKDAY(F704,-1))/_xll.ciqfunctions.udf.CIQ("XBI", "IQ_LASTSALEPRICE", WORKDAY(F704,1)))</f>
        <v>-1.6060184592356547E-2</v>
      </c>
      <c r="Q704">
        <f>LN(_xll.ciqfunctions.udf.CIQ("XBI", "IQ_LASTSALEPRICE", WORKDAY(F704,-1))/_xll.ciqfunctions.udf.CIQ("XBI", "IQ_LASTSALEPRICE", WORKDAY(F704,5)))</f>
        <v>4.3398868400250638E-2</v>
      </c>
      <c r="R704">
        <f>_xll.ciqfunctions.udf.CIQ(A704, "IQ_SHORT_INTEREST_PERCENT", F704)</f>
        <v>1.1386799999999999</v>
      </c>
      <c r="S704">
        <f>_xll.ciqfunctions.udf.CIQ(A704, "IQ_BETA_1YR_RSQ", F704)</f>
        <v>3.134E-2</v>
      </c>
      <c r="T704">
        <f>_xll.ciqfunctions.udf.CIQ(A704, "IQ_VALUE_TRADED", F704)</f>
        <v>3.20478</v>
      </c>
    </row>
    <row r="705" spans="1:20" x14ac:dyDescent="0.3">
      <c r="A705" t="s">
        <v>2047</v>
      </c>
      <c r="B705" s="2">
        <v>12.14</v>
      </c>
      <c r="C705" t="s">
        <v>2048</v>
      </c>
      <c r="D705" t="s">
        <v>609</v>
      </c>
      <c r="E705" t="s">
        <v>22</v>
      </c>
      <c r="F705" s="1">
        <v>45390</v>
      </c>
      <c r="G705" t="s">
        <v>2049</v>
      </c>
      <c r="H705">
        <v>53</v>
      </c>
      <c r="I705">
        <f>_xll.ciqfunctions.udf.CIQ(A705, "IQ_MARKETCAP", F705)</f>
        <v>608.84627999999998</v>
      </c>
      <c r="J705">
        <f>_xll.ciqfunctions.udf.CIQ(A705, "IQ_PRICE_VOL_HIST_6MTH", F705)</f>
        <v>92.738500000000002</v>
      </c>
      <c r="K705">
        <f>_xll.ciqfunctions.udf.CIQ(A705, "IQ_LASTSALEPRICE", WORKDAY(F705,-1))</f>
        <v>12.23</v>
      </c>
      <c r="L705">
        <f>_xll.ciqfunctions.udf.CIQ(A705, "IQ_LASTSALEPRICE", F705)</f>
        <v>12.14</v>
      </c>
      <c r="M705">
        <f>_xll.ciqfunctions.udf.CIQ(A705, "IQ_LASTSALEPRICE", WORKDAY(F705,5))</f>
        <v>12.89</v>
      </c>
      <c r="N705">
        <f t="shared" si="20"/>
        <v>-7.3861640677287833E-3</v>
      </c>
      <c r="O705">
        <f t="shared" si="21"/>
        <v>5.2559867252014961E-2</v>
      </c>
      <c r="P705">
        <f>LN(_xll.ciqfunctions.udf.CIQ("XBI", "IQ_LASTSALEPRICE", WORKDAY(F705,-1))/_xll.ciqfunctions.udf.CIQ("XBI", "IQ_LASTSALEPRICE", WORKDAY(F705,1)))</f>
        <v>-1.6060184592356547E-2</v>
      </c>
      <c r="Q705">
        <f>LN(_xll.ciqfunctions.udf.CIQ("XBI", "IQ_LASTSALEPRICE", WORKDAY(F705,-1))/_xll.ciqfunctions.udf.CIQ("XBI", "IQ_LASTSALEPRICE", WORKDAY(F705,5)))</f>
        <v>4.3398868400250638E-2</v>
      </c>
      <c r="R705">
        <f>_xll.ciqfunctions.udf.CIQ(A705, "IQ_SHORT_INTEREST_PERCENT", F705)</f>
        <v>5.8098000000000001</v>
      </c>
      <c r="S705">
        <f>_xll.ciqfunctions.udf.CIQ(A705, "IQ_BETA_1YR_RSQ", F705)</f>
        <v>0.10736999999999999</v>
      </c>
      <c r="T705">
        <f>_xll.ciqfunctions.udf.CIQ(A705, "IQ_VALUE_TRADED", F705)</f>
        <v>10.85633</v>
      </c>
    </row>
    <row r="706" spans="1:20" x14ac:dyDescent="0.3">
      <c r="A706" t="s">
        <v>2050</v>
      </c>
      <c r="B706" s="2">
        <v>5.58</v>
      </c>
      <c r="C706" t="s">
        <v>2051</v>
      </c>
      <c r="D706" t="s">
        <v>243</v>
      </c>
      <c r="E706" t="s">
        <v>89</v>
      </c>
      <c r="F706" s="1">
        <v>45390</v>
      </c>
      <c r="G706" t="s">
        <v>2052</v>
      </c>
      <c r="H706">
        <v>62</v>
      </c>
      <c r="I706">
        <f>_xll.ciqfunctions.udf.CIQ(A706, "IQ_MARKETCAP", F706)</f>
        <v>324.38423</v>
      </c>
      <c r="J706">
        <f>_xll.ciqfunctions.udf.CIQ(A706, "IQ_PRICE_VOL_HIST_6MTH", F706)</f>
        <v>108.6148</v>
      </c>
      <c r="K706">
        <f>_xll.ciqfunctions.udf.CIQ(A706, "IQ_LASTSALEPRICE", WORKDAY(F706,-1))</f>
        <v>5.46</v>
      </c>
      <c r="L706">
        <f>_xll.ciqfunctions.udf.CIQ(A706, "IQ_LASTSALEPRICE", F706)</f>
        <v>5.58</v>
      </c>
      <c r="M706">
        <f>_xll.ciqfunctions.udf.CIQ(A706, "IQ_LASTSALEPRICE", WORKDAY(F706,5))</f>
        <v>4.74</v>
      </c>
      <c r="N706">
        <f t="shared" si="20"/>
        <v>2.173998663640582E-2</v>
      </c>
      <c r="O706">
        <f t="shared" si="21"/>
        <v>-0.14141165404982853</v>
      </c>
      <c r="P706">
        <f>LN(_xll.ciqfunctions.udf.CIQ("XBI", "IQ_LASTSALEPRICE", WORKDAY(F706,-1))/_xll.ciqfunctions.udf.CIQ("XBI", "IQ_LASTSALEPRICE", WORKDAY(F706,1)))</f>
        <v>-1.6060184592356547E-2</v>
      </c>
      <c r="Q706">
        <f>LN(_xll.ciqfunctions.udf.CIQ("XBI", "IQ_LASTSALEPRICE", WORKDAY(F706,-1))/_xll.ciqfunctions.udf.CIQ("XBI", "IQ_LASTSALEPRICE", WORKDAY(F706,5)))</f>
        <v>4.3398868400250638E-2</v>
      </c>
      <c r="R706">
        <f>_xll.ciqfunctions.udf.CIQ(A706, "IQ_SHORT_INTEREST_PERCENT", F706)</f>
        <v>2.81013</v>
      </c>
      <c r="S706">
        <f>_xll.ciqfunctions.udf.CIQ(A706, "IQ_BETA_1YR_RSQ", F706)</f>
        <v>2.367E-2</v>
      </c>
      <c r="T706">
        <f>_xll.ciqfunctions.udf.CIQ(A706, "IQ_VALUE_TRADED", F706)</f>
        <v>3.1623399999999999</v>
      </c>
    </row>
    <row r="707" spans="1:20" x14ac:dyDescent="0.3">
      <c r="A707" t="s">
        <v>275</v>
      </c>
      <c r="B707" s="2">
        <v>8.66</v>
      </c>
      <c r="C707" t="s">
        <v>276</v>
      </c>
      <c r="D707" t="s">
        <v>243</v>
      </c>
      <c r="E707" t="s">
        <v>22</v>
      </c>
      <c r="F707" s="1">
        <v>45390</v>
      </c>
      <c r="G707" t="s">
        <v>2053</v>
      </c>
      <c r="H707">
        <v>16</v>
      </c>
      <c r="I707">
        <f>_xll.ciqfunctions.udf.CIQ(A707, "IQ_MARKETCAP", F707)</f>
        <v>88.513980000000004</v>
      </c>
      <c r="J707">
        <f>_xll.ciqfunctions.udf.CIQ(A707, "IQ_PRICE_VOL_HIST_6MTH", F707)</f>
        <v>134.93119999999999</v>
      </c>
      <c r="K707">
        <f>_xll.ciqfunctions.udf.CIQ(A707, "IQ_LASTSALEPRICE", WORKDAY(F707,-1))</f>
        <v>8.85</v>
      </c>
      <c r="L707">
        <f>_xll.ciqfunctions.udf.CIQ(A707, "IQ_LASTSALEPRICE", F707)</f>
        <v>8.66</v>
      </c>
      <c r="M707">
        <f>_xll.ciqfunctions.udf.CIQ(A707, "IQ_LASTSALEPRICE", WORKDAY(F707,5))</f>
        <v>9.23</v>
      </c>
      <c r="N707">
        <f t="shared" ref="N707:N770" si="22">LN(L707/K707)</f>
        <v>-2.1702736445494319E-2</v>
      </c>
      <c r="O707">
        <f t="shared" ref="O707:O770" si="23">LN(M707/K707)</f>
        <v>4.2041589494922774E-2</v>
      </c>
      <c r="P707">
        <f>LN(_xll.ciqfunctions.udf.CIQ("XBI", "IQ_LASTSALEPRICE", WORKDAY(F707,-1))/_xll.ciqfunctions.udf.CIQ("XBI", "IQ_LASTSALEPRICE", WORKDAY(F707,1)))</f>
        <v>-1.6060184592356547E-2</v>
      </c>
      <c r="Q707">
        <f>LN(_xll.ciqfunctions.udf.CIQ("XBI", "IQ_LASTSALEPRICE", WORKDAY(F707,-1))/_xll.ciqfunctions.udf.CIQ("XBI", "IQ_LASTSALEPRICE", WORKDAY(F707,5)))</f>
        <v>4.3398868400250638E-2</v>
      </c>
      <c r="R707">
        <f>_xll.ciqfunctions.udf.CIQ(A707, "IQ_SHORT_INTEREST_PERCENT", F707)</f>
        <v>0.27790999999999999</v>
      </c>
      <c r="S707">
        <f>_xll.ciqfunctions.udf.CIQ(A707, "IQ_BETA_1YR_RSQ", F707)</f>
        <v>1.3950000000000001E-2</v>
      </c>
      <c r="T707">
        <f>_xll.ciqfunctions.udf.CIQ(A707, "IQ_VALUE_TRADED", F707)</f>
        <v>1.19713</v>
      </c>
    </row>
    <row r="708" spans="1:20" x14ac:dyDescent="0.3">
      <c r="A708" t="s">
        <v>2054</v>
      </c>
      <c r="B708" s="2">
        <v>12.6</v>
      </c>
      <c r="C708" t="s">
        <v>2055</v>
      </c>
      <c r="D708" t="s">
        <v>2056</v>
      </c>
      <c r="E708" t="s">
        <v>76</v>
      </c>
      <c r="F708" s="1">
        <v>45390</v>
      </c>
      <c r="G708" t="s">
        <v>2057</v>
      </c>
      <c r="H708">
        <v>17</v>
      </c>
      <c r="I708">
        <f>_xll.ciqfunctions.udf.CIQ(A708, "IQ_MARKETCAP", F708)</f>
        <v>220.97604000000001</v>
      </c>
      <c r="J708">
        <f>_xll.ciqfunctions.udf.CIQ(A708, "IQ_PRICE_VOL_HIST_6MTH", F708)</f>
        <v>74.680300000000003</v>
      </c>
      <c r="K708">
        <f>_xll.ciqfunctions.udf.CIQ(A708, "IQ_LASTSALEPRICE", WORKDAY(F708,-1))</f>
        <v>12.9</v>
      </c>
      <c r="L708">
        <f>_xll.ciqfunctions.udf.CIQ(A708, "IQ_LASTSALEPRICE", F708)</f>
        <v>12.6</v>
      </c>
      <c r="M708">
        <f>_xll.ciqfunctions.udf.CIQ(A708, "IQ_LASTSALEPRICE", WORKDAY(F708,5))</f>
        <v>11.5</v>
      </c>
      <c r="N708">
        <f t="shared" si="22"/>
        <v>-2.3530497410194161E-2</v>
      </c>
      <c r="O708">
        <f t="shared" si="23"/>
        <v>-0.11488027599842202</v>
      </c>
      <c r="P708">
        <f>LN(_xll.ciqfunctions.udf.CIQ("XBI", "IQ_LASTSALEPRICE", WORKDAY(F708,-1))/_xll.ciqfunctions.udf.CIQ("XBI", "IQ_LASTSALEPRICE", WORKDAY(F708,1)))</f>
        <v>-1.6060184592356547E-2</v>
      </c>
      <c r="Q708">
        <f>LN(_xll.ciqfunctions.udf.CIQ("XBI", "IQ_LASTSALEPRICE", WORKDAY(F708,-1))/_xll.ciqfunctions.udf.CIQ("XBI", "IQ_LASTSALEPRICE", WORKDAY(F708,5)))</f>
        <v>4.3398868400250638E-2</v>
      </c>
      <c r="R708">
        <f>_xll.ciqfunctions.udf.CIQ(A708, "IQ_SHORT_INTEREST_PERCENT", F708)</f>
        <v>2.81941</v>
      </c>
      <c r="S708">
        <f>_xll.ciqfunctions.udf.CIQ(A708, "IQ_BETA_1YR_RSQ", F708)</f>
        <v>0.11488</v>
      </c>
      <c r="T708">
        <f>_xll.ciqfunctions.udf.CIQ(A708, "IQ_VALUE_TRADED", F708)</f>
        <v>8.0142699999999998</v>
      </c>
    </row>
    <row r="709" spans="1:20" x14ac:dyDescent="0.3">
      <c r="A709" t="s">
        <v>1104</v>
      </c>
      <c r="B709" s="2">
        <v>2.02</v>
      </c>
      <c r="C709" t="s">
        <v>1105</v>
      </c>
      <c r="D709" t="s">
        <v>293</v>
      </c>
      <c r="E709" t="s">
        <v>36</v>
      </c>
      <c r="F709" s="1">
        <v>45390</v>
      </c>
      <c r="G709" t="s">
        <v>2058</v>
      </c>
      <c r="H709">
        <v>46</v>
      </c>
      <c r="I709">
        <f>_xll.ciqfunctions.udf.CIQ(A709, "IQ_MARKETCAP", F709)</f>
        <v>83.648690000000002</v>
      </c>
      <c r="J709">
        <f>_xll.ciqfunctions.udf.CIQ(A709, "IQ_PRICE_VOL_HIST_6MTH", F709)</f>
        <v>73.374300000000005</v>
      </c>
      <c r="K709">
        <f>_xll.ciqfunctions.udf.CIQ(A709, "IQ_LASTSALEPRICE", WORKDAY(F709,-1))</f>
        <v>7.3999999999999996E-2</v>
      </c>
      <c r="L709">
        <f>_xll.ciqfunctions.udf.CIQ(A709, "IQ_LASTSALEPRICE", F709)</f>
        <v>7.0999999999999994E-2</v>
      </c>
      <c r="M709">
        <f>_xll.ciqfunctions.udf.CIQ(A709, "IQ_LASTSALEPRICE", WORKDAY(F709,5))</f>
        <v>7.6999999999999999E-2</v>
      </c>
      <c r="N709">
        <f t="shared" si="22"/>
        <v>-4.1385216162854364E-2</v>
      </c>
      <c r="O709">
        <f t="shared" si="23"/>
        <v>3.9740328649514121E-2</v>
      </c>
      <c r="P709">
        <f>LN(_xll.ciqfunctions.udf.CIQ("XBI", "IQ_LASTSALEPRICE", WORKDAY(F709,-1))/_xll.ciqfunctions.udf.CIQ("XBI", "IQ_LASTSALEPRICE", WORKDAY(F709,1)))</f>
        <v>-1.6060184592356547E-2</v>
      </c>
      <c r="Q709">
        <f>LN(_xll.ciqfunctions.udf.CIQ("XBI", "IQ_LASTSALEPRICE", WORKDAY(F709,-1))/_xll.ciqfunctions.udf.CIQ("XBI", "IQ_LASTSALEPRICE", WORKDAY(F709,5)))</f>
        <v>4.3398868400250638E-2</v>
      </c>
      <c r="R709">
        <f>_xll.ciqfunctions.udf.CIQ(A709, "IQ_SHORT_INTEREST_PERCENT", F709)</f>
        <v>0</v>
      </c>
      <c r="S709">
        <f>_xll.ciqfunctions.udf.CIQ(A709, "IQ_BETA_1YR_RSQ", F709)</f>
        <v>1.7799999999999999E-3</v>
      </c>
      <c r="T709">
        <f>_xll.ciqfunctions.udf.CIQ(A709, "IQ_VALUE_TRADED", F709)</f>
        <v>1.2109999999999999E-2</v>
      </c>
    </row>
    <row r="710" spans="1:20" x14ac:dyDescent="0.3">
      <c r="A710" t="s">
        <v>2059</v>
      </c>
      <c r="B710" s="2">
        <v>31.43</v>
      </c>
      <c r="C710" t="s">
        <v>2060</v>
      </c>
      <c r="D710" t="s">
        <v>2061</v>
      </c>
      <c r="E710" t="s">
        <v>281</v>
      </c>
      <c r="F710" s="1">
        <v>45390</v>
      </c>
      <c r="G710" t="s">
        <v>2062</v>
      </c>
      <c r="H710">
        <v>56</v>
      </c>
      <c r="I710">
        <f>_xll.ciqfunctions.udf.CIQ(A710, "IQ_MARKETCAP", F710)</f>
        <v>1720.3196700000001</v>
      </c>
      <c r="J710">
        <f>_xll.ciqfunctions.udf.CIQ(A710, "IQ_PRICE_VOL_HIST_6MTH", F710)</f>
        <v>40.5167</v>
      </c>
      <c r="K710">
        <f>_xll.ciqfunctions.udf.CIQ(A710, "IQ_LASTSALEPRICE", WORKDAY(F710,-1))</f>
        <v>33.549999999999997</v>
      </c>
      <c r="L710">
        <f>_xll.ciqfunctions.udf.CIQ(A710, "IQ_LASTSALEPRICE", F710)</f>
        <v>31.43</v>
      </c>
      <c r="M710">
        <f>_xll.ciqfunctions.udf.CIQ(A710, "IQ_LASTSALEPRICE", WORKDAY(F710,5))</f>
        <v>29.99</v>
      </c>
      <c r="N710">
        <f t="shared" si="22"/>
        <v>-6.5274012608214513E-2</v>
      </c>
      <c r="O710">
        <f t="shared" si="23"/>
        <v>-0.11217287065677306</v>
      </c>
      <c r="P710">
        <f>LN(_xll.ciqfunctions.udf.CIQ("XBI", "IQ_LASTSALEPRICE", WORKDAY(F710,-1))/_xll.ciqfunctions.udf.CIQ("XBI", "IQ_LASTSALEPRICE", WORKDAY(F710,1)))</f>
        <v>-1.6060184592356547E-2</v>
      </c>
      <c r="Q710">
        <f>LN(_xll.ciqfunctions.udf.CIQ("XBI", "IQ_LASTSALEPRICE", WORKDAY(F710,-1))/_xll.ciqfunctions.udf.CIQ("XBI", "IQ_LASTSALEPRICE", WORKDAY(F710,5)))</f>
        <v>4.3398868400250638E-2</v>
      </c>
      <c r="R710">
        <f>_xll.ciqfunctions.udf.CIQ(A710, "IQ_SHORT_INTEREST_PERCENT", F710)</f>
        <v>8.9960900000000006</v>
      </c>
      <c r="S710">
        <f>_xll.ciqfunctions.udf.CIQ(A710, "IQ_BETA_1YR_RSQ", F710)</f>
        <v>9.0859999999999996E-2</v>
      </c>
      <c r="T710">
        <f>_xll.ciqfunctions.udf.CIQ(A710, "IQ_VALUE_TRADED", F710)</f>
        <v>24.819800000000001</v>
      </c>
    </row>
    <row r="711" spans="1:20" x14ac:dyDescent="0.3">
      <c r="A711" t="s">
        <v>255</v>
      </c>
      <c r="B711" s="2">
        <v>10.75</v>
      </c>
      <c r="C711" t="s">
        <v>256</v>
      </c>
      <c r="D711" t="s">
        <v>257</v>
      </c>
      <c r="E711" t="s">
        <v>89</v>
      </c>
      <c r="F711" s="1">
        <v>45390</v>
      </c>
      <c r="G711" t="s">
        <v>2063</v>
      </c>
      <c r="H711">
        <v>97</v>
      </c>
      <c r="I711">
        <f>_xll.ciqfunctions.udf.CIQ(A711, "IQ_MARKETCAP", F711)</f>
        <v>724.29035999999996</v>
      </c>
      <c r="J711">
        <f>_xll.ciqfunctions.udf.CIQ(A711, "IQ_PRICE_VOL_HIST_6MTH", F711)</f>
        <v>70.7196</v>
      </c>
      <c r="K711">
        <f>_xll.ciqfunctions.udf.CIQ(A711, "IQ_LASTSALEPRICE", WORKDAY(F711,-1))</f>
        <v>10.97</v>
      </c>
      <c r="L711">
        <f>_xll.ciqfunctions.udf.CIQ(A711, "IQ_LASTSALEPRICE", F711)</f>
        <v>10.75</v>
      </c>
      <c r="M711">
        <f>_xll.ciqfunctions.udf.CIQ(A711, "IQ_LASTSALEPRICE", WORKDAY(F711,5))</f>
        <v>9.5399999999999991</v>
      </c>
      <c r="N711">
        <f t="shared" si="22"/>
        <v>-2.0258519713467166E-2</v>
      </c>
      <c r="O711">
        <f t="shared" si="23"/>
        <v>-0.13967078882694381</v>
      </c>
      <c r="P711">
        <f>LN(_xll.ciqfunctions.udf.CIQ("XBI", "IQ_LASTSALEPRICE", WORKDAY(F711,-1))/_xll.ciqfunctions.udf.CIQ("XBI", "IQ_LASTSALEPRICE", WORKDAY(F711,1)))</f>
        <v>-1.6060184592356547E-2</v>
      </c>
      <c r="Q711">
        <f>LN(_xll.ciqfunctions.udf.CIQ("XBI", "IQ_LASTSALEPRICE", WORKDAY(F711,-1))/_xll.ciqfunctions.udf.CIQ("XBI", "IQ_LASTSALEPRICE", WORKDAY(F711,5)))</f>
        <v>4.3398868400250638E-2</v>
      </c>
      <c r="R711">
        <f>_xll.ciqfunctions.udf.CIQ(A711, "IQ_SHORT_INTEREST_PERCENT", F711)</f>
        <v>10.282500000000001</v>
      </c>
      <c r="S711">
        <f>_xll.ciqfunctions.udf.CIQ(A711, "IQ_BETA_1YR_RSQ", F711)</f>
        <v>0.12339</v>
      </c>
      <c r="T711">
        <f>_xll.ciqfunctions.udf.CIQ(A711, "IQ_VALUE_TRADED", F711)</f>
        <v>5.4070799999999997</v>
      </c>
    </row>
    <row r="712" spans="1:20" x14ac:dyDescent="0.3">
      <c r="A712" t="s">
        <v>401</v>
      </c>
      <c r="B712" s="2">
        <v>25.84</v>
      </c>
      <c r="C712" t="s">
        <v>2064</v>
      </c>
      <c r="D712" t="s">
        <v>2065</v>
      </c>
      <c r="E712" t="s">
        <v>160</v>
      </c>
      <c r="F712" s="1">
        <v>45390</v>
      </c>
      <c r="G712" t="s">
        <v>2066</v>
      </c>
      <c r="I712">
        <f>_xll.ciqfunctions.udf.CIQ(A712, "IQ_MARKETCAP", F712)</f>
        <v>150510.34752000001</v>
      </c>
      <c r="J712">
        <f>_xll.ciqfunctions.udf.CIQ(A712, "IQ_PRICE_VOL_HIST_6MTH", F712)</f>
        <v>26.873000000000001</v>
      </c>
      <c r="K712">
        <f>_xll.ciqfunctions.udf.CIQ(A712, "IQ_LASTSALEPRICE", WORKDAY(F712,-1))</f>
        <v>26.66</v>
      </c>
      <c r="L712">
        <f>_xll.ciqfunctions.udf.CIQ(A712, "IQ_LASTSALEPRICE", F712)</f>
        <v>26.58</v>
      </c>
      <c r="M712">
        <f>_xll.ciqfunctions.udf.CIQ(A712, "IQ_LASTSALEPRICE", WORKDAY(F712,5))</f>
        <v>25.91</v>
      </c>
      <c r="N712">
        <f t="shared" si="22"/>
        <v>-3.0052614654634277E-3</v>
      </c>
      <c r="O712">
        <f t="shared" si="23"/>
        <v>-2.8535320176544011E-2</v>
      </c>
      <c r="P712">
        <f>LN(_xll.ciqfunctions.udf.CIQ("XBI", "IQ_LASTSALEPRICE", WORKDAY(F712,-1))/_xll.ciqfunctions.udf.CIQ("XBI", "IQ_LASTSALEPRICE", WORKDAY(F712,1)))</f>
        <v>-1.6060184592356547E-2</v>
      </c>
      <c r="Q712">
        <f>LN(_xll.ciqfunctions.udf.CIQ("XBI", "IQ_LASTSALEPRICE", WORKDAY(F712,-1))/_xll.ciqfunctions.udf.CIQ("XBI", "IQ_LASTSALEPRICE", WORKDAY(F712,5)))</f>
        <v>4.3398868400250638E-2</v>
      </c>
      <c r="R712">
        <f>_xll.ciqfunctions.udf.CIQ(A712, "IQ_SHORT_INTEREST_PERCENT", F712)</f>
        <v>1.2654000000000001</v>
      </c>
      <c r="S712">
        <f>_xll.ciqfunctions.udf.CIQ(A712, "IQ_BETA_1YR_RSQ", F712)</f>
        <v>3.3669999999999999E-2</v>
      </c>
      <c r="T712">
        <f>_xll.ciqfunctions.udf.CIQ(A712, "IQ_VALUE_TRADED", F712)</f>
        <v>649.38534000000004</v>
      </c>
    </row>
    <row r="713" spans="1:20" x14ac:dyDescent="0.3">
      <c r="A713" t="s">
        <v>1609</v>
      </c>
      <c r="B713" s="2">
        <v>1.95</v>
      </c>
      <c r="C713" t="s">
        <v>2067</v>
      </c>
      <c r="D713" t="s">
        <v>2068</v>
      </c>
      <c r="E713" t="s">
        <v>76</v>
      </c>
      <c r="F713" s="1">
        <v>45390</v>
      </c>
      <c r="G713" t="s">
        <v>2069</v>
      </c>
      <c r="H713">
        <v>45</v>
      </c>
      <c r="I713">
        <f>_xll.ciqfunctions.udf.CIQ(A713, "IQ_MARKETCAP", F713)</f>
        <v>69.18862</v>
      </c>
      <c r="J713">
        <f>_xll.ciqfunctions.udf.CIQ(A713, "IQ_PRICE_VOL_HIST_6MTH", F713)</f>
        <v>108.2337</v>
      </c>
      <c r="K713">
        <f>_xll.ciqfunctions.udf.CIQ(A713, "IQ_LASTSALEPRICE", WORKDAY(F713,-1))</f>
        <v>1.9850000000000001</v>
      </c>
      <c r="L713">
        <f>_xll.ciqfunctions.udf.CIQ(A713, "IQ_LASTSALEPRICE", F713)</f>
        <v>1.95</v>
      </c>
      <c r="M713">
        <f>_xll.ciqfunctions.udf.CIQ(A713, "IQ_LASTSALEPRICE", WORKDAY(F713,5))</f>
        <v>2.52</v>
      </c>
      <c r="N713">
        <f t="shared" si="22"/>
        <v>-1.778954156349841E-2</v>
      </c>
      <c r="O713">
        <f t="shared" si="23"/>
        <v>0.23863998738417821</v>
      </c>
      <c r="P713">
        <f>LN(_xll.ciqfunctions.udf.CIQ("XBI", "IQ_LASTSALEPRICE", WORKDAY(F713,-1))/_xll.ciqfunctions.udf.CIQ("XBI", "IQ_LASTSALEPRICE", WORKDAY(F713,1)))</f>
        <v>-1.6060184592356547E-2</v>
      </c>
      <c r="Q713">
        <f>LN(_xll.ciqfunctions.udf.CIQ("XBI", "IQ_LASTSALEPRICE", WORKDAY(F713,-1))/_xll.ciqfunctions.udf.CIQ("XBI", "IQ_LASTSALEPRICE", WORKDAY(F713,5)))</f>
        <v>4.3398868400250638E-2</v>
      </c>
      <c r="R713">
        <f>_xll.ciqfunctions.udf.CIQ(A713, "IQ_SHORT_INTEREST_PERCENT", F713)</f>
        <v>2.281E-2</v>
      </c>
      <c r="S713">
        <f>_xll.ciqfunctions.udf.CIQ(A713, "IQ_BETA_1YR_RSQ", F713)</f>
        <v>6.62E-3</v>
      </c>
      <c r="T713">
        <f>_xll.ciqfunctions.udf.CIQ(A713, "IQ_VALUE_TRADED", F713)</f>
        <v>0.70408000000000004</v>
      </c>
    </row>
    <row r="714" spans="1:20" x14ac:dyDescent="0.3">
      <c r="A714" t="s">
        <v>422</v>
      </c>
      <c r="B714" s="2">
        <v>2.5099999999999998</v>
      </c>
      <c r="C714" t="s">
        <v>2070</v>
      </c>
      <c r="D714" t="s">
        <v>243</v>
      </c>
      <c r="E714" t="s">
        <v>89</v>
      </c>
      <c r="F714" s="1">
        <v>45390</v>
      </c>
      <c r="G714" t="s">
        <v>2071</v>
      </c>
      <c r="H714">
        <v>116</v>
      </c>
      <c r="I714">
        <f>_xll.ciqfunctions.udf.CIQ(A714, "IQ_MARKETCAP", F714)</f>
        <v>282.91336999999999</v>
      </c>
      <c r="J714">
        <f>_xll.ciqfunctions.udf.CIQ(A714, "IQ_PRICE_VOL_HIST_6MTH", F714)</f>
        <v>117.63200000000001</v>
      </c>
      <c r="K714">
        <f>_xll.ciqfunctions.udf.CIQ(A714, "IQ_LASTSALEPRICE", WORKDAY(F714,-1))</f>
        <v>2.4300000000000002</v>
      </c>
      <c r="L714">
        <f>_xll.ciqfunctions.udf.CIQ(A714, "IQ_LASTSALEPRICE", F714)</f>
        <v>2.5099999999999998</v>
      </c>
      <c r="M714">
        <f>_xll.ciqfunctions.udf.CIQ(A714, "IQ_LASTSALEPRICE", WORKDAY(F714,5))</f>
        <v>2.2000000000000002</v>
      </c>
      <c r="N714">
        <f t="shared" si="22"/>
        <v>3.2391495791235285E-2</v>
      </c>
      <c r="O714">
        <f t="shared" si="23"/>
        <v>-9.9433896988186929E-2</v>
      </c>
      <c r="P714">
        <f>LN(_xll.ciqfunctions.udf.CIQ("XBI", "IQ_LASTSALEPRICE", WORKDAY(F714,-1))/_xll.ciqfunctions.udf.CIQ("XBI", "IQ_LASTSALEPRICE", WORKDAY(F714,1)))</f>
        <v>-1.6060184592356547E-2</v>
      </c>
      <c r="Q714">
        <f>LN(_xll.ciqfunctions.udf.CIQ("XBI", "IQ_LASTSALEPRICE", WORKDAY(F714,-1))/_xll.ciqfunctions.udf.CIQ("XBI", "IQ_LASTSALEPRICE", WORKDAY(F714,5)))</f>
        <v>4.3398868400250638E-2</v>
      </c>
      <c r="R714">
        <f>_xll.ciqfunctions.udf.CIQ(A714, "IQ_SHORT_INTEREST_PERCENT", F714)</f>
        <v>22.98948</v>
      </c>
      <c r="S714">
        <f>_xll.ciqfunctions.udf.CIQ(A714, "IQ_BETA_1YR_RSQ", F714)</f>
        <v>5.6529999999999997E-2</v>
      </c>
      <c r="T714">
        <f>_xll.ciqfunctions.udf.CIQ(A714, "IQ_VALUE_TRADED", F714)</f>
        <v>5.2980999999999998</v>
      </c>
    </row>
    <row r="715" spans="1:20" x14ac:dyDescent="0.3">
      <c r="A715" t="s">
        <v>1497</v>
      </c>
      <c r="B715" s="2">
        <v>7.81</v>
      </c>
      <c r="C715" t="s">
        <v>2072</v>
      </c>
      <c r="D715" t="s">
        <v>253</v>
      </c>
      <c r="E715" t="s">
        <v>22</v>
      </c>
      <c r="F715" s="1">
        <v>45390</v>
      </c>
      <c r="G715" t="s">
        <v>2073</v>
      </c>
      <c r="H715">
        <v>25</v>
      </c>
      <c r="I715">
        <f>_xll.ciqfunctions.udf.CIQ(A715, "IQ_MARKETCAP", F715)</f>
        <v>138.77452</v>
      </c>
      <c r="J715">
        <f>_xll.ciqfunctions.udf.CIQ(A715, "IQ_PRICE_VOL_HIST_6MTH", F715)</f>
        <v>85.550700000000006</v>
      </c>
      <c r="K715">
        <f>_xll.ciqfunctions.udf.CIQ(A715, "IQ_LASTSALEPRICE", WORKDAY(F715,-1))</f>
        <v>7.78</v>
      </c>
      <c r="L715">
        <f>_xll.ciqfunctions.udf.CIQ(A715, "IQ_LASTSALEPRICE", F715)</f>
        <v>7.81</v>
      </c>
      <c r="M715">
        <f>_xll.ciqfunctions.udf.CIQ(A715, "IQ_LASTSALEPRICE", WORKDAY(F715,5))</f>
        <v>6.41</v>
      </c>
      <c r="N715">
        <f t="shared" si="22"/>
        <v>3.8486256612942351E-3</v>
      </c>
      <c r="O715">
        <f t="shared" si="23"/>
        <v>-0.19369706725772159</v>
      </c>
      <c r="P715">
        <f>LN(_xll.ciqfunctions.udf.CIQ("XBI", "IQ_LASTSALEPRICE", WORKDAY(F715,-1))/_xll.ciqfunctions.udf.CIQ("XBI", "IQ_LASTSALEPRICE", WORKDAY(F715,1)))</f>
        <v>-1.6060184592356547E-2</v>
      </c>
      <c r="Q715">
        <f>LN(_xll.ciqfunctions.udf.CIQ("XBI", "IQ_LASTSALEPRICE", WORKDAY(F715,-1))/_xll.ciqfunctions.udf.CIQ("XBI", "IQ_LASTSALEPRICE", WORKDAY(F715,5)))</f>
        <v>4.3398868400250638E-2</v>
      </c>
      <c r="R715">
        <f>_xll.ciqfunctions.udf.CIQ(A715, "IQ_SHORT_INTEREST_PERCENT", F715)</f>
        <v>4.3114499999999998</v>
      </c>
      <c r="S715">
        <f>_xll.ciqfunctions.udf.CIQ(A715, "IQ_BETA_1YR_RSQ", F715)</f>
        <v>7.9299999999999995E-3</v>
      </c>
      <c r="T715">
        <f>_xll.ciqfunctions.udf.CIQ(A715, "IQ_VALUE_TRADED", F715)</f>
        <v>0.18998000000000001</v>
      </c>
    </row>
    <row r="716" spans="1:20" x14ac:dyDescent="0.3">
      <c r="A716" t="s">
        <v>2074</v>
      </c>
      <c r="B716" s="2">
        <v>7.66</v>
      </c>
      <c r="C716" t="s">
        <v>2075</v>
      </c>
      <c r="D716" t="s">
        <v>104</v>
      </c>
      <c r="E716" t="s">
        <v>89</v>
      </c>
      <c r="F716" s="1">
        <v>45390</v>
      </c>
      <c r="G716" t="s">
        <v>2076</v>
      </c>
      <c r="H716">
        <v>71</v>
      </c>
      <c r="I716">
        <f>_xll.ciqfunctions.udf.CIQ(A716, "IQ_MARKETCAP", F716)</f>
        <v>525.48113000000001</v>
      </c>
      <c r="J716">
        <f>_xll.ciqfunctions.udf.CIQ(A716, "IQ_PRICE_VOL_HIST_6MTH", F716)</f>
        <v>189.39510000000001</v>
      </c>
      <c r="K716">
        <f>_xll.ciqfunctions.udf.CIQ(A716, "IQ_LASTSALEPRICE", WORKDAY(F716,-1))</f>
        <v>7.52</v>
      </c>
      <c r="L716">
        <f>_xll.ciqfunctions.udf.CIQ(A716, "IQ_LASTSALEPRICE", F716)</f>
        <v>7.66</v>
      </c>
      <c r="M716">
        <f>_xll.ciqfunctions.udf.CIQ(A716, "IQ_LASTSALEPRICE", WORKDAY(F716,5))</f>
        <v>6.86</v>
      </c>
      <c r="N716">
        <f t="shared" si="22"/>
        <v>1.8445845790751651E-2</v>
      </c>
      <c r="O716">
        <f t="shared" si="23"/>
        <v>-9.1858696223954456E-2</v>
      </c>
      <c r="P716">
        <f>LN(_xll.ciqfunctions.udf.CIQ("XBI", "IQ_LASTSALEPRICE", WORKDAY(F716,-1))/_xll.ciqfunctions.udf.CIQ("XBI", "IQ_LASTSALEPRICE", WORKDAY(F716,1)))</f>
        <v>-1.6060184592356547E-2</v>
      </c>
      <c r="Q716">
        <f>LN(_xll.ciqfunctions.udf.CIQ("XBI", "IQ_LASTSALEPRICE", WORKDAY(F716,-1))/_xll.ciqfunctions.udf.CIQ("XBI", "IQ_LASTSALEPRICE", WORKDAY(F716,5)))</f>
        <v>4.3398868400250638E-2</v>
      </c>
      <c r="R716">
        <f>_xll.ciqfunctions.udf.CIQ(A716, "IQ_SHORT_INTEREST_PERCENT", F716)</f>
        <v>7.7069700000000001</v>
      </c>
      <c r="S716">
        <f>_xll.ciqfunctions.udf.CIQ(A716, "IQ_BETA_1YR_RSQ", F716)</f>
        <v>5.6370000000000003E-2</v>
      </c>
      <c r="T716">
        <f>_xll.ciqfunctions.udf.CIQ(A716, "IQ_VALUE_TRADED", F716)</f>
        <v>7.9462099999999998</v>
      </c>
    </row>
    <row r="717" spans="1:20" x14ac:dyDescent="0.3">
      <c r="A717" t="s">
        <v>1864</v>
      </c>
      <c r="B717" s="2">
        <v>24.23</v>
      </c>
      <c r="C717" t="s">
        <v>2077</v>
      </c>
      <c r="D717" t="s">
        <v>1410</v>
      </c>
      <c r="E717" t="s">
        <v>36</v>
      </c>
      <c r="F717" s="1">
        <v>45390</v>
      </c>
      <c r="G717" t="s">
        <v>2078</v>
      </c>
      <c r="H717">
        <v>105</v>
      </c>
      <c r="I717">
        <f>_xll.ciqfunctions.udf.CIQ(A717, "IQ_MARKETCAP", F717)</f>
        <v>2508.22631</v>
      </c>
      <c r="J717">
        <f>_xll.ciqfunctions.udf.CIQ(A717, "IQ_PRICE_VOL_HIST_6MTH", F717)</f>
        <v>62.586199999999998</v>
      </c>
      <c r="K717">
        <f>_xll.ciqfunctions.udf.CIQ(A717, "IQ_LASTSALEPRICE", WORKDAY(F717,-1))</f>
        <v>25.2</v>
      </c>
      <c r="L717">
        <f>_xll.ciqfunctions.udf.CIQ(A717, "IQ_LASTSALEPRICE", F717)</f>
        <v>24.23</v>
      </c>
      <c r="M717">
        <f>_xll.ciqfunctions.udf.CIQ(A717, "IQ_LASTSALEPRICE", WORKDAY(F717,5))</f>
        <v>23.15</v>
      </c>
      <c r="N717">
        <f t="shared" si="22"/>
        <v>-3.9252459688943232E-2</v>
      </c>
      <c r="O717">
        <f t="shared" si="23"/>
        <v>-8.4849213985134592E-2</v>
      </c>
      <c r="P717">
        <f>LN(_xll.ciqfunctions.udf.CIQ("XBI", "IQ_LASTSALEPRICE", WORKDAY(F717,-1))/_xll.ciqfunctions.udf.CIQ("XBI", "IQ_LASTSALEPRICE", WORKDAY(F717,1)))</f>
        <v>-1.6060184592356547E-2</v>
      </c>
      <c r="Q717">
        <f>LN(_xll.ciqfunctions.udf.CIQ("XBI", "IQ_LASTSALEPRICE", WORKDAY(F717,-1))/_xll.ciqfunctions.udf.CIQ("XBI", "IQ_LASTSALEPRICE", WORKDAY(F717,5)))</f>
        <v>4.3398868400250638E-2</v>
      </c>
      <c r="R717">
        <f>_xll.ciqfunctions.udf.CIQ(A717, "IQ_SHORT_INTEREST_PERCENT", F717)</f>
        <v>19.528449999999999</v>
      </c>
      <c r="S717">
        <f>_xll.ciqfunctions.udf.CIQ(A717, "IQ_BETA_1YR_RSQ", F717)</f>
        <v>1.1650000000000001E-2</v>
      </c>
      <c r="T717">
        <f>_xll.ciqfunctions.udf.CIQ(A717, "IQ_VALUE_TRADED", F717)</f>
        <v>23.087510000000002</v>
      </c>
    </row>
    <row r="718" spans="1:20" x14ac:dyDescent="0.3">
      <c r="A718" t="s">
        <v>2079</v>
      </c>
      <c r="B718" s="2">
        <v>10.36</v>
      </c>
      <c r="C718" t="s">
        <v>2080</v>
      </c>
      <c r="D718" t="s">
        <v>2081</v>
      </c>
      <c r="E718" t="s">
        <v>22</v>
      </c>
      <c r="F718" s="1">
        <v>45390</v>
      </c>
      <c r="G718" t="s">
        <v>2082</v>
      </c>
      <c r="H718">
        <v>26</v>
      </c>
      <c r="I718">
        <f>_xll.ciqfunctions.udf.CIQ(A718, "IQ_MARKETCAP", F718)</f>
        <v>185.97004000000001</v>
      </c>
      <c r="J718">
        <f>_xll.ciqfunctions.udf.CIQ(A718, "IQ_PRICE_VOL_HIST_6MTH", F718)</f>
        <v>72.297600000000003</v>
      </c>
      <c r="K718">
        <f>_xll.ciqfunctions.udf.CIQ(A718, "IQ_LASTSALEPRICE", WORKDAY(F718,-1))</f>
        <v>10.34</v>
      </c>
      <c r="L718">
        <f>_xll.ciqfunctions.udf.CIQ(A718, "IQ_LASTSALEPRICE", F718)</f>
        <v>10.36</v>
      </c>
      <c r="M718">
        <f>_xll.ciqfunctions.udf.CIQ(A718, "IQ_LASTSALEPRICE", WORKDAY(F718,5))</f>
        <v>9.58</v>
      </c>
      <c r="N718">
        <f t="shared" si="22"/>
        <v>1.9323677510538603E-3</v>
      </c>
      <c r="O718">
        <f t="shared" si="23"/>
        <v>-7.6342277097513872E-2</v>
      </c>
      <c r="P718">
        <f>LN(_xll.ciqfunctions.udf.CIQ("XBI", "IQ_LASTSALEPRICE", WORKDAY(F718,-1))/_xll.ciqfunctions.udf.CIQ("XBI", "IQ_LASTSALEPRICE", WORKDAY(F718,1)))</f>
        <v>-1.6060184592356547E-2</v>
      </c>
      <c r="Q718">
        <f>LN(_xll.ciqfunctions.udf.CIQ("XBI", "IQ_LASTSALEPRICE", WORKDAY(F718,-1))/_xll.ciqfunctions.udf.CIQ("XBI", "IQ_LASTSALEPRICE", WORKDAY(F718,5)))</f>
        <v>4.3398868400250638E-2</v>
      </c>
      <c r="R718">
        <f>_xll.ciqfunctions.udf.CIQ(A718, "IQ_SHORT_INTEREST_PERCENT", F718)</f>
        <v>8.0462500000000006</v>
      </c>
      <c r="S718">
        <f>_xll.ciqfunctions.udf.CIQ(A718, "IQ_BETA_1YR_RSQ", F718)</f>
        <v>2.1600000000000001E-2</v>
      </c>
      <c r="T718">
        <f>_xll.ciqfunctions.udf.CIQ(A718, "IQ_VALUE_TRADED", F718)</f>
        <v>2.31955</v>
      </c>
    </row>
    <row r="719" spans="1:20" x14ac:dyDescent="0.3">
      <c r="A719" t="s">
        <v>829</v>
      </c>
      <c r="B719" t="s">
        <v>43</v>
      </c>
      <c r="C719" t="s">
        <v>2083</v>
      </c>
      <c r="D719" t="s">
        <v>2084</v>
      </c>
      <c r="E719" t="s">
        <v>17</v>
      </c>
      <c r="F719" s="1">
        <v>45390</v>
      </c>
      <c r="G719" t="s">
        <v>2085</v>
      </c>
      <c r="H719">
        <v>192</v>
      </c>
      <c r="I719">
        <f>_xll.ciqfunctions.udf.CIQ(A719, "IQ_MARKETCAP", F719)</f>
        <v>16467.60829</v>
      </c>
      <c r="J719">
        <f>_xll.ciqfunctions.udf.CIQ(A719, "IQ_PRICE_VOL_HIST_6MTH", F719)</f>
        <v>29.189399999999999</v>
      </c>
      <c r="K719">
        <f>_xll.ciqfunctions.udf.CIQ(A719, "IQ_LASTSALEPRICE", WORKDAY(F719,-1))</f>
        <v>86.95</v>
      </c>
      <c r="L719">
        <f>_xll.ciqfunctions.udf.CIQ(A719, "IQ_LASTSALEPRICE", F719)</f>
        <v>87.28</v>
      </c>
      <c r="M719">
        <f>_xll.ciqfunctions.udf.CIQ(A719, "IQ_LASTSALEPRICE", WORKDAY(F719,5))</f>
        <v>91.51</v>
      </c>
      <c r="N719">
        <f t="shared" si="22"/>
        <v>3.7881007245233493E-3</v>
      </c>
      <c r="O719">
        <f t="shared" si="23"/>
        <v>5.1115015126994734E-2</v>
      </c>
      <c r="P719">
        <f>LN(_xll.ciqfunctions.udf.CIQ("XBI", "IQ_LASTSALEPRICE", WORKDAY(F719,-1))/_xll.ciqfunctions.udf.CIQ("XBI", "IQ_LASTSALEPRICE", WORKDAY(F719,1)))</f>
        <v>-1.6060184592356547E-2</v>
      </c>
      <c r="Q719">
        <f>LN(_xll.ciqfunctions.udf.CIQ("XBI", "IQ_LASTSALEPRICE", WORKDAY(F719,-1))/_xll.ciqfunctions.udf.CIQ("XBI", "IQ_LASTSALEPRICE", WORKDAY(F719,5)))</f>
        <v>4.3398868400250638E-2</v>
      </c>
      <c r="R719">
        <f>_xll.ciqfunctions.udf.CIQ(A719, "IQ_SHORT_INTEREST_PERCENT", F719)</f>
        <v>1.5710999999999999</v>
      </c>
      <c r="S719">
        <f>_xll.ciqfunctions.udf.CIQ(A719, "IQ_BETA_1YR_RSQ", F719)</f>
        <v>5.8790000000000002E-2</v>
      </c>
      <c r="T719">
        <f>_xll.ciqfunctions.udf.CIQ(A719, "IQ_VALUE_TRADED", F719)</f>
        <v>117.38881000000001</v>
      </c>
    </row>
    <row r="720" spans="1:20" x14ac:dyDescent="0.3">
      <c r="A720" t="s">
        <v>2086</v>
      </c>
      <c r="B720" s="2">
        <v>4.71</v>
      </c>
      <c r="C720" t="s">
        <v>2087</v>
      </c>
      <c r="D720" t="s">
        <v>2088</v>
      </c>
      <c r="E720" t="s">
        <v>22</v>
      </c>
      <c r="F720" s="1">
        <v>45390</v>
      </c>
      <c r="G720" t="s">
        <v>2089</v>
      </c>
      <c r="H720">
        <v>12</v>
      </c>
      <c r="I720">
        <f>_xll.ciqfunctions.udf.CIQ(A720, "IQ_MARKETCAP", F720)</f>
        <v>41.932650000000002</v>
      </c>
      <c r="J720">
        <f>_xll.ciqfunctions.udf.CIQ(A720, "IQ_PRICE_VOL_HIST_6MTH", F720)</f>
        <v>101.6656</v>
      </c>
      <c r="K720">
        <f>_xll.ciqfunctions.udf.CIQ(A720, "IQ_LASTSALEPRICE", WORKDAY(F720,-1))</f>
        <v>4.67</v>
      </c>
      <c r="L720">
        <f>_xll.ciqfunctions.udf.CIQ(A720, "IQ_LASTSALEPRICE", F720)</f>
        <v>4.71</v>
      </c>
      <c r="M720">
        <f>_xll.ciqfunctions.udf.CIQ(A720, "IQ_LASTSALEPRICE", WORKDAY(F720,5))</f>
        <v>4.4400000000000004</v>
      </c>
      <c r="N720">
        <f t="shared" si="22"/>
        <v>8.5288363475205017E-3</v>
      </c>
      <c r="O720">
        <f t="shared" si="23"/>
        <v>-5.0504695236672482E-2</v>
      </c>
      <c r="P720">
        <f>LN(_xll.ciqfunctions.udf.CIQ("XBI", "IQ_LASTSALEPRICE", WORKDAY(F720,-1))/_xll.ciqfunctions.udf.CIQ("XBI", "IQ_LASTSALEPRICE", WORKDAY(F720,1)))</f>
        <v>-1.6060184592356547E-2</v>
      </c>
      <c r="Q720">
        <f>LN(_xll.ciqfunctions.udf.CIQ("XBI", "IQ_LASTSALEPRICE", WORKDAY(F720,-1))/_xll.ciqfunctions.udf.CIQ("XBI", "IQ_LASTSALEPRICE", WORKDAY(F720,5)))</f>
        <v>4.3398868400250638E-2</v>
      </c>
      <c r="R720">
        <f>_xll.ciqfunctions.udf.CIQ(A720, "IQ_SHORT_INTEREST_PERCENT", F720)</f>
        <v>1.6815100000000001</v>
      </c>
      <c r="S720">
        <f>_xll.ciqfunctions.udf.CIQ(A720, "IQ_BETA_1YR_RSQ", F720)</f>
        <v>7.77E-3</v>
      </c>
      <c r="T720">
        <f>_xll.ciqfunctions.udf.CIQ(A720, "IQ_VALUE_TRADED", F720)</f>
        <v>9.5780000000000004E-2</v>
      </c>
    </row>
    <row r="721" spans="1:20" x14ac:dyDescent="0.3">
      <c r="A721" t="s">
        <v>42</v>
      </c>
      <c r="B721" s="2">
        <v>95.48</v>
      </c>
      <c r="C721" t="s">
        <v>2090</v>
      </c>
      <c r="D721" t="s">
        <v>2091</v>
      </c>
      <c r="E721" t="s">
        <v>36</v>
      </c>
      <c r="F721" s="1">
        <v>45390</v>
      </c>
      <c r="G721" t="s">
        <v>2092</v>
      </c>
      <c r="I721">
        <f>_xll.ciqfunctions.udf.CIQ(A721, "IQ_MARKETCAP", F721)</f>
        <v>1306.2819500000001</v>
      </c>
      <c r="J721">
        <f>_xll.ciqfunctions.udf.CIQ(A721, "IQ_PRICE_VOL_HIST_6MTH", F721)</f>
        <v>51.160899999999998</v>
      </c>
      <c r="K721">
        <f>_xll.ciqfunctions.udf.CIQ(A721, "IQ_LASTSALEPRICE", WORKDAY(F721,-1))</f>
        <v>4.21</v>
      </c>
      <c r="L721">
        <f>_xll.ciqfunctions.udf.CIQ(A721, "IQ_LASTSALEPRICE", F721)</f>
        <v>4.21</v>
      </c>
      <c r="M721">
        <f>_xll.ciqfunctions.udf.CIQ(A721, "IQ_LASTSALEPRICE", WORKDAY(F721,5))</f>
        <v>4.3</v>
      </c>
      <c r="N721">
        <f t="shared" si="22"/>
        <v>0</v>
      </c>
      <c r="O721">
        <f t="shared" si="23"/>
        <v>2.1152375005226761E-2</v>
      </c>
      <c r="P721">
        <f>LN(_xll.ciqfunctions.udf.CIQ("XBI", "IQ_LASTSALEPRICE", WORKDAY(F721,-1))/_xll.ciqfunctions.udf.CIQ("XBI", "IQ_LASTSALEPRICE", WORKDAY(F721,1)))</f>
        <v>-1.6060184592356547E-2</v>
      </c>
      <c r="Q721">
        <f>LN(_xll.ciqfunctions.udf.CIQ("XBI", "IQ_LASTSALEPRICE", WORKDAY(F721,-1))/_xll.ciqfunctions.udf.CIQ("XBI", "IQ_LASTSALEPRICE", WORKDAY(F721,5)))</f>
        <v>4.3398868400250638E-2</v>
      </c>
      <c r="R721">
        <f>_xll.ciqfunctions.udf.CIQ(A721, "IQ_SHORT_INTEREST_PERCENT", F721)</f>
        <v>0</v>
      </c>
      <c r="S721">
        <f>_xll.ciqfunctions.udf.CIQ(A721, "IQ_BETA_1YR_RSQ", F721)</f>
        <v>5.5999999999999995E-4</v>
      </c>
      <c r="T721">
        <f>_xll.ciqfunctions.udf.CIQ(A721, "IQ_VALUE_TRADED", F721)</f>
        <v>0</v>
      </c>
    </row>
    <row r="722" spans="1:20" x14ac:dyDescent="0.3">
      <c r="A722" t="s">
        <v>2093</v>
      </c>
      <c r="B722" s="2">
        <v>2.0499999999999998</v>
      </c>
      <c r="C722" t="s">
        <v>2094</v>
      </c>
      <c r="D722" t="s">
        <v>2095</v>
      </c>
      <c r="E722" t="s">
        <v>89</v>
      </c>
      <c r="F722" s="1">
        <v>45390</v>
      </c>
      <c r="G722" t="s">
        <v>2096</v>
      </c>
      <c r="H722">
        <v>2</v>
      </c>
      <c r="I722">
        <f>_xll.ciqfunctions.udf.CIQ(A722, "IQ_MARKETCAP", F722)</f>
        <v>57.2012</v>
      </c>
      <c r="J722">
        <f>_xll.ciqfunctions.udf.CIQ(A722, "IQ_PRICE_VOL_HIST_6MTH", F722)</f>
        <v>81.668999999999997</v>
      </c>
      <c r="K722">
        <f>_xll.ciqfunctions.udf.CIQ(A722, "IQ_LASTSALEPRICE", WORKDAY(F722,-1))</f>
        <v>26.16001</v>
      </c>
      <c r="L722">
        <f>_xll.ciqfunctions.udf.CIQ(A722, "IQ_LASTSALEPRICE", F722)</f>
        <v>24.600010000000001</v>
      </c>
      <c r="M722">
        <f>_xll.ciqfunctions.udf.CIQ(A722, "IQ_LASTSALEPRICE", WORKDAY(F722,5))</f>
        <v>20.040009999999999</v>
      </c>
      <c r="N722">
        <f t="shared" si="22"/>
        <v>-6.1485059409622206E-2</v>
      </c>
      <c r="O722">
        <f t="shared" si="23"/>
        <v>-0.26650113363338634</v>
      </c>
      <c r="P722">
        <f>LN(_xll.ciqfunctions.udf.CIQ("XBI", "IQ_LASTSALEPRICE", WORKDAY(F722,-1))/_xll.ciqfunctions.udf.CIQ("XBI", "IQ_LASTSALEPRICE", WORKDAY(F722,1)))</f>
        <v>-1.6060184592356547E-2</v>
      </c>
      <c r="Q722">
        <f>LN(_xll.ciqfunctions.udf.CIQ("XBI", "IQ_LASTSALEPRICE", WORKDAY(F722,-1))/_xll.ciqfunctions.udf.CIQ("XBI", "IQ_LASTSALEPRICE", WORKDAY(F722,5)))</f>
        <v>4.3398868400250638E-2</v>
      </c>
      <c r="R722">
        <f>_xll.ciqfunctions.udf.CIQ(A722, "IQ_SHORT_INTEREST_PERCENT", F722)</f>
        <v>3.0093000000000001</v>
      </c>
      <c r="S722">
        <f>_xll.ciqfunctions.udf.CIQ(A722, "IQ_BETA_1YR_RSQ", F722)</f>
        <v>6.9879999999999998E-2</v>
      </c>
      <c r="T722">
        <f>_xll.ciqfunctions.udf.CIQ(A722, "IQ_VALUE_TRADED", F722)</f>
        <v>0.33645000000000003</v>
      </c>
    </row>
    <row r="723" spans="1:20" x14ac:dyDescent="0.3">
      <c r="A723" t="s">
        <v>2097</v>
      </c>
      <c r="B723" s="2">
        <v>10.76</v>
      </c>
      <c r="C723" t="s">
        <v>2098</v>
      </c>
      <c r="D723" t="s">
        <v>2099</v>
      </c>
      <c r="E723" t="s">
        <v>36</v>
      </c>
      <c r="F723" s="1">
        <v>45390</v>
      </c>
      <c r="G723" t="s">
        <v>2100</v>
      </c>
      <c r="H723">
        <v>43</v>
      </c>
      <c r="I723">
        <f>_xll.ciqfunctions.udf.CIQ(A723, "IQ_MARKETCAP", F723)</f>
        <v>394.35082999999997</v>
      </c>
      <c r="J723">
        <f>_xll.ciqfunctions.udf.CIQ(A723, "IQ_PRICE_VOL_HIST_6MTH", F723)</f>
        <v>43.245699999999999</v>
      </c>
      <c r="K723">
        <f>_xll.ciqfunctions.udf.CIQ(A723, "IQ_LASTSALEPRICE", WORKDAY(F723,-1))</f>
        <v>11.16</v>
      </c>
      <c r="L723">
        <f>_xll.ciqfunctions.udf.CIQ(A723, "IQ_LASTSALEPRICE", F723)</f>
        <v>10.76</v>
      </c>
      <c r="M723">
        <f>_xll.ciqfunctions.udf.CIQ(A723, "IQ_LASTSALEPRICE", WORKDAY(F723,5))</f>
        <v>12.03</v>
      </c>
      <c r="N723">
        <f t="shared" si="22"/>
        <v>-3.650040221952653E-2</v>
      </c>
      <c r="O723">
        <f t="shared" si="23"/>
        <v>7.5067573033422569E-2</v>
      </c>
      <c r="P723">
        <f>LN(_xll.ciqfunctions.udf.CIQ("XBI", "IQ_LASTSALEPRICE", WORKDAY(F723,-1))/_xll.ciqfunctions.udf.CIQ("XBI", "IQ_LASTSALEPRICE", WORKDAY(F723,1)))</f>
        <v>-1.6060184592356547E-2</v>
      </c>
      <c r="Q723">
        <f>LN(_xll.ciqfunctions.udf.CIQ("XBI", "IQ_LASTSALEPRICE", WORKDAY(F723,-1))/_xll.ciqfunctions.udf.CIQ("XBI", "IQ_LASTSALEPRICE", WORKDAY(F723,5)))</f>
        <v>4.3398868400250638E-2</v>
      </c>
      <c r="R723">
        <f>_xll.ciqfunctions.udf.CIQ(A723, "IQ_SHORT_INTEREST_PERCENT", F723)</f>
        <v>0.12881999999999999</v>
      </c>
      <c r="S723">
        <f>_xll.ciqfunctions.udf.CIQ(A723, "IQ_BETA_1YR_RSQ", F723)</f>
        <v>9.5099999999999994E-3</v>
      </c>
      <c r="T723">
        <f>_xll.ciqfunctions.udf.CIQ(A723, "IQ_VALUE_TRADED", F723)</f>
        <v>8.7090000000000001E-2</v>
      </c>
    </row>
    <row r="724" spans="1:20" x14ac:dyDescent="0.3">
      <c r="A724" t="s">
        <v>2101</v>
      </c>
      <c r="B724" s="2">
        <v>6.13</v>
      </c>
      <c r="C724" t="s">
        <v>2102</v>
      </c>
      <c r="D724" t="s">
        <v>2103</v>
      </c>
      <c r="E724" t="s">
        <v>76</v>
      </c>
      <c r="F724" s="1">
        <v>45391</v>
      </c>
      <c r="G724" t="s">
        <v>2104</v>
      </c>
      <c r="H724">
        <v>2</v>
      </c>
      <c r="I724">
        <f>_xll.ciqfunctions.udf.CIQ(A724, "IQ_MARKETCAP", F724)</f>
        <v>6.5426599999999997</v>
      </c>
      <c r="J724">
        <f>_xll.ciqfunctions.udf.CIQ(A724, "IQ_PRICE_VOL_HIST_6MTH", F724)</f>
        <v>123.1122</v>
      </c>
      <c r="K724">
        <f>_xll.ciqfunctions.udf.CIQ(A724, "IQ_LASTSALEPRICE", WORKDAY(F724,-1))</f>
        <v>7.65</v>
      </c>
      <c r="L724">
        <f>_xll.ciqfunctions.udf.CIQ(A724, "IQ_LASTSALEPRICE", F724)</f>
        <v>6.1304999999999996</v>
      </c>
      <c r="M724">
        <f>_xll.ciqfunctions.udf.CIQ(A724, "IQ_LASTSALEPRICE", WORKDAY(F724,5))</f>
        <v>5.8484999999999996</v>
      </c>
      <c r="N724">
        <f t="shared" si="22"/>
        <v>-0.22142933514813995</v>
      </c>
      <c r="O724">
        <f t="shared" si="23"/>
        <v>-0.26852042972981993</v>
      </c>
      <c r="P724">
        <f>LN(_xll.ciqfunctions.udf.CIQ("XBI", "IQ_LASTSALEPRICE", WORKDAY(F724,-1))/_xll.ciqfunctions.udf.CIQ("XBI", "IQ_LASTSALEPRICE", WORKDAY(F724,1)))</f>
        <v>4.9903070015886852E-3</v>
      </c>
      <c r="Q724">
        <f>LN(_xll.ciqfunctions.udf.CIQ("XBI", "IQ_LASTSALEPRICE", WORKDAY(F724,-1))/_xll.ciqfunctions.udf.CIQ("XBI", "IQ_LASTSALEPRICE", WORKDAY(F724,5)))</f>
        <v>5.444216864373666E-2</v>
      </c>
      <c r="R724">
        <f>_xll.ciqfunctions.udf.CIQ(A724, "IQ_SHORT_INTEREST_PERCENT", F724)</f>
        <v>0.26246000000000003</v>
      </c>
      <c r="S724">
        <f>_xll.ciqfunctions.udf.CIQ(A724, "IQ_BETA_1YR_RSQ", F724)</f>
        <v>2.223E-2</v>
      </c>
      <c r="T724">
        <f>_xll.ciqfunctions.udf.CIQ(A724, "IQ_VALUE_TRADED", F724)</f>
        <v>2.4910399999999999</v>
      </c>
    </row>
    <row r="725" spans="1:20" x14ac:dyDescent="0.3">
      <c r="A725" t="s">
        <v>2105</v>
      </c>
      <c r="B725" s="2">
        <v>1.84</v>
      </c>
      <c r="C725" t="s">
        <v>2106</v>
      </c>
      <c r="D725" t="s">
        <v>2107</v>
      </c>
      <c r="E725" t="s">
        <v>76</v>
      </c>
      <c r="F725" s="1">
        <v>45391</v>
      </c>
      <c r="G725" t="s">
        <v>2108</v>
      </c>
      <c r="H725">
        <v>129</v>
      </c>
      <c r="I725">
        <f>_xll.ciqfunctions.udf.CIQ(A725, "IQ_MARKETCAP", F725)</f>
        <v>230.55948000000001</v>
      </c>
      <c r="J725">
        <f>_xll.ciqfunctions.udf.CIQ(A725, "IQ_PRICE_VOL_HIST_6MTH", F725)</f>
        <v>72.928399999999996</v>
      </c>
      <c r="K725">
        <f>_xll.ciqfunctions.udf.CIQ(A725, "IQ_LASTSALEPRICE", WORKDAY(F725,-1))</f>
        <v>1.75</v>
      </c>
      <c r="L725">
        <f>_xll.ciqfunctions.udf.CIQ(A725, "IQ_LASTSALEPRICE", F725)</f>
        <v>1.84</v>
      </c>
      <c r="M725">
        <f>_xll.ciqfunctions.udf.CIQ(A725, "IQ_LASTSALEPRICE", WORKDAY(F725,5))</f>
        <v>1.54</v>
      </c>
      <c r="N725">
        <f t="shared" si="22"/>
        <v>5.0149783685471516E-2</v>
      </c>
      <c r="O725">
        <f t="shared" si="23"/>
        <v>-0.12783337150988489</v>
      </c>
      <c r="P725">
        <f>LN(_xll.ciqfunctions.udf.CIQ("XBI", "IQ_LASTSALEPRICE", WORKDAY(F725,-1))/_xll.ciqfunctions.udf.CIQ("XBI", "IQ_LASTSALEPRICE", WORKDAY(F725,1)))</f>
        <v>4.9903070015886852E-3</v>
      </c>
      <c r="Q725">
        <f>LN(_xll.ciqfunctions.udf.CIQ("XBI", "IQ_LASTSALEPRICE", WORKDAY(F725,-1))/_xll.ciqfunctions.udf.CIQ("XBI", "IQ_LASTSALEPRICE", WORKDAY(F725,5)))</f>
        <v>5.444216864373666E-2</v>
      </c>
      <c r="R725">
        <f>_xll.ciqfunctions.udf.CIQ(A725, "IQ_SHORT_INTEREST_PERCENT", F725)</f>
        <v>8.4303299999999997</v>
      </c>
      <c r="S725">
        <f>_xll.ciqfunctions.udf.CIQ(A725, "IQ_BETA_1YR_RSQ", F725)</f>
        <v>3.8390000000000001E-2</v>
      </c>
      <c r="T725">
        <f>_xll.ciqfunctions.udf.CIQ(A725, "IQ_VALUE_TRADED", F725)</f>
        <v>7.10928</v>
      </c>
    </row>
    <row r="726" spans="1:20" x14ac:dyDescent="0.3">
      <c r="A726" t="s">
        <v>488</v>
      </c>
      <c r="B726" s="2">
        <v>754.94</v>
      </c>
      <c r="C726" t="s">
        <v>2106</v>
      </c>
      <c r="D726" t="s">
        <v>2107</v>
      </c>
      <c r="E726" t="s">
        <v>76</v>
      </c>
      <c r="F726" s="1">
        <v>45391</v>
      </c>
      <c r="G726" t="s">
        <v>2108</v>
      </c>
      <c r="H726">
        <v>946</v>
      </c>
      <c r="I726">
        <f>_xll.ciqfunctions.udf.CIQ(A726, "IQ_MARKETCAP", F726)</f>
        <v>682096.12156</v>
      </c>
      <c r="J726">
        <f>_xll.ciqfunctions.udf.CIQ(A726, "IQ_PRICE_VOL_HIST_6MTH", F726)</f>
        <v>28.220199999999998</v>
      </c>
      <c r="K726">
        <f>_xll.ciqfunctions.udf.CIQ(A726, "IQ_LASTSALEPRICE", WORKDAY(F726,-1))</f>
        <v>777.29</v>
      </c>
      <c r="L726">
        <f>_xll.ciqfunctions.udf.CIQ(A726, "IQ_LASTSALEPRICE", F726)</f>
        <v>757.24</v>
      </c>
      <c r="M726">
        <f>_xll.ciqfunctions.udf.CIQ(A726, "IQ_LASTSALEPRICE", WORKDAY(F726,5))</f>
        <v>746.74</v>
      </c>
      <c r="N726">
        <f t="shared" si="22"/>
        <v>-2.6133266966038439E-2</v>
      </c>
      <c r="O726">
        <f t="shared" si="23"/>
        <v>-4.0096445463764625E-2</v>
      </c>
      <c r="P726">
        <f>LN(_xll.ciqfunctions.udf.CIQ("XBI", "IQ_LASTSALEPRICE", WORKDAY(F726,-1))/_xll.ciqfunctions.udf.CIQ("XBI", "IQ_LASTSALEPRICE", WORKDAY(F726,1)))</f>
        <v>4.9903070015886852E-3</v>
      </c>
      <c r="Q726">
        <f>LN(_xll.ciqfunctions.udf.CIQ("XBI", "IQ_LASTSALEPRICE", WORKDAY(F726,-1))/_xll.ciqfunctions.udf.CIQ("XBI", "IQ_LASTSALEPRICE", WORKDAY(F726,5)))</f>
        <v>5.444216864373666E-2</v>
      </c>
      <c r="R726">
        <f>_xll.ciqfunctions.udf.CIQ(A726, "IQ_SHORT_INTEREST_PERCENT", F726)</f>
        <v>0.60177999999999998</v>
      </c>
      <c r="S726">
        <f>_xll.ciqfunctions.udf.CIQ(A726, "IQ_BETA_1YR_RSQ", F726)</f>
        <v>5.8199999999999997E-3</v>
      </c>
      <c r="T726">
        <f>_xll.ciqfunctions.udf.CIQ(A726, "IQ_VALUE_TRADED", F726)</f>
        <v>1866.47317</v>
      </c>
    </row>
    <row r="727" spans="1:20" x14ac:dyDescent="0.3">
      <c r="A727" t="s">
        <v>972</v>
      </c>
      <c r="B727" s="2">
        <v>2.19</v>
      </c>
      <c r="C727" t="s">
        <v>973</v>
      </c>
      <c r="D727" t="s">
        <v>974</v>
      </c>
      <c r="E727" t="s">
        <v>89</v>
      </c>
      <c r="F727" s="1">
        <v>45391</v>
      </c>
      <c r="G727" t="s">
        <v>2109</v>
      </c>
      <c r="H727">
        <v>36</v>
      </c>
      <c r="I727">
        <f>_xll.ciqfunctions.udf.CIQ(A727, "IQ_MARKETCAP", F727)</f>
        <v>64.130369999999999</v>
      </c>
      <c r="J727">
        <f>_xll.ciqfunctions.udf.CIQ(A727, "IQ_PRICE_VOL_HIST_6MTH", F727)</f>
        <v>159.4041</v>
      </c>
      <c r="K727">
        <f>_xll.ciqfunctions.udf.CIQ(A727, "IQ_LASTSALEPRICE", WORKDAY(F727,-1))</f>
        <v>2.12</v>
      </c>
      <c r="L727">
        <f>_xll.ciqfunctions.udf.CIQ(A727, "IQ_LASTSALEPRICE", F727)</f>
        <v>2.19</v>
      </c>
      <c r="M727">
        <f>_xll.ciqfunctions.udf.CIQ(A727, "IQ_LASTSALEPRICE", WORKDAY(F727,5))</f>
        <v>1.84</v>
      </c>
      <c r="N727">
        <f t="shared" si="22"/>
        <v>3.2485455144488307E-2</v>
      </c>
      <c r="O727">
        <f t="shared" si="23"/>
        <v>-0.14165051706302681</v>
      </c>
      <c r="P727">
        <f>LN(_xll.ciqfunctions.udf.CIQ("XBI", "IQ_LASTSALEPRICE", WORKDAY(F727,-1))/_xll.ciqfunctions.udf.CIQ("XBI", "IQ_LASTSALEPRICE", WORKDAY(F727,1)))</f>
        <v>4.9903070015886852E-3</v>
      </c>
      <c r="Q727">
        <f>LN(_xll.ciqfunctions.udf.CIQ("XBI", "IQ_LASTSALEPRICE", WORKDAY(F727,-1))/_xll.ciqfunctions.udf.CIQ("XBI", "IQ_LASTSALEPRICE", WORKDAY(F727,5)))</f>
        <v>5.444216864373666E-2</v>
      </c>
      <c r="R727">
        <f>_xll.ciqfunctions.udf.CIQ(A727, "IQ_SHORT_INTEREST_PERCENT", F727)</f>
        <v>9.8209599999999995</v>
      </c>
      <c r="S727">
        <f>_xll.ciqfunctions.udf.CIQ(A727, "IQ_BETA_1YR_RSQ", F727)</f>
        <v>0.16422</v>
      </c>
      <c r="T727">
        <f>_xll.ciqfunctions.udf.CIQ(A727, "IQ_VALUE_TRADED", F727)</f>
        <v>0.86856</v>
      </c>
    </row>
    <row r="728" spans="1:20" x14ac:dyDescent="0.3">
      <c r="A728" t="s">
        <v>1109</v>
      </c>
      <c r="B728" s="2">
        <v>1.67</v>
      </c>
      <c r="C728" t="s">
        <v>2110</v>
      </c>
      <c r="D728" t="s">
        <v>2111</v>
      </c>
      <c r="E728" t="s">
        <v>89</v>
      </c>
      <c r="F728" s="1">
        <v>45391</v>
      </c>
      <c r="G728" t="s">
        <v>2112</v>
      </c>
      <c r="H728">
        <v>138</v>
      </c>
      <c r="I728">
        <f>_xll.ciqfunctions.udf.CIQ(A728, "IQ_MARKETCAP", F728)</f>
        <v>229.77392</v>
      </c>
      <c r="J728">
        <f>_xll.ciqfunctions.udf.CIQ(A728, "IQ_PRICE_VOL_HIST_6MTH", F728)</f>
        <v>82.963899999999995</v>
      </c>
      <c r="K728">
        <f>_xll.ciqfunctions.udf.CIQ(A728, "IQ_LASTSALEPRICE", WORKDAY(F728,-1))</f>
        <v>1.7</v>
      </c>
      <c r="L728">
        <f>_xll.ciqfunctions.udf.CIQ(A728, "IQ_LASTSALEPRICE", F728)</f>
        <v>1.67</v>
      </c>
      <c r="M728">
        <f>_xll.ciqfunctions.udf.CIQ(A728, "IQ_LASTSALEPRICE", WORKDAY(F728,5))</f>
        <v>1.57</v>
      </c>
      <c r="N728">
        <f t="shared" si="22"/>
        <v>-1.7804624633506707E-2</v>
      </c>
      <c r="O728">
        <f t="shared" si="23"/>
        <v>-7.9552631701953647E-2</v>
      </c>
      <c r="P728">
        <f>LN(_xll.ciqfunctions.udf.CIQ("XBI", "IQ_LASTSALEPRICE", WORKDAY(F728,-1))/_xll.ciqfunctions.udf.CIQ("XBI", "IQ_LASTSALEPRICE", WORKDAY(F728,1)))</f>
        <v>4.9903070015886852E-3</v>
      </c>
      <c r="Q728">
        <f>LN(_xll.ciqfunctions.udf.CIQ("XBI", "IQ_LASTSALEPRICE", WORKDAY(F728,-1))/_xll.ciqfunctions.udf.CIQ("XBI", "IQ_LASTSALEPRICE", WORKDAY(F728,5)))</f>
        <v>5.444216864373666E-2</v>
      </c>
      <c r="R728">
        <f>_xll.ciqfunctions.udf.CIQ(A728, "IQ_SHORT_INTEREST_PERCENT", F728)</f>
        <v>1.18007</v>
      </c>
      <c r="S728">
        <f>_xll.ciqfunctions.udf.CIQ(A728, "IQ_BETA_1YR_RSQ", F728)</f>
        <v>2.0799999999999999E-2</v>
      </c>
      <c r="T728">
        <f>_xll.ciqfunctions.udf.CIQ(A728, "IQ_VALUE_TRADED", F728)</f>
        <v>0.40600999999999998</v>
      </c>
    </row>
    <row r="729" spans="1:20" x14ac:dyDescent="0.3">
      <c r="A729" t="s">
        <v>1219</v>
      </c>
      <c r="B729" s="2">
        <v>1.85</v>
      </c>
      <c r="C729" t="s">
        <v>1220</v>
      </c>
      <c r="D729" t="s">
        <v>104</v>
      </c>
      <c r="E729" t="s">
        <v>22</v>
      </c>
      <c r="F729" s="1">
        <v>45391</v>
      </c>
      <c r="G729" t="s">
        <v>2113</v>
      </c>
      <c r="H729">
        <v>6</v>
      </c>
      <c r="I729">
        <f>_xll.ciqfunctions.udf.CIQ(A729, "IQ_MARKETCAP", F729)</f>
        <v>9.9423999999999992</v>
      </c>
      <c r="J729">
        <f>_xll.ciqfunctions.udf.CIQ(A729, "IQ_PRICE_VOL_HIST_6MTH", F729)</f>
        <v>0</v>
      </c>
      <c r="K729">
        <f>_xll.ciqfunctions.udf.CIQ(A729, "IQ_LASTSALEPRICE", WORKDAY(F729,-1))</f>
        <v>0</v>
      </c>
      <c r="L729">
        <f>_xll.ciqfunctions.udf.CIQ(A729, "IQ_LASTSALEPRICE", F729)</f>
        <v>0</v>
      </c>
      <c r="M729">
        <f>_xll.ciqfunctions.udf.CIQ(A729, "IQ_LASTSALEPRICE", WORKDAY(F729,5))</f>
        <v>0</v>
      </c>
      <c r="N729" t="e">
        <f t="shared" si="22"/>
        <v>#DIV/0!</v>
      </c>
      <c r="O729" t="e">
        <f t="shared" si="23"/>
        <v>#DIV/0!</v>
      </c>
      <c r="P729">
        <f>LN(_xll.ciqfunctions.udf.CIQ("XBI", "IQ_LASTSALEPRICE", WORKDAY(F729,-1))/_xll.ciqfunctions.udf.CIQ("XBI", "IQ_LASTSALEPRICE", WORKDAY(F729,1)))</f>
        <v>4.9903070015886852E-3</v>
      </c>
      <c r="Q729">
        <f>LN(_xll.ciqfunctions.udf.CIQ("XBI", "IQ_LASTSALEPRICE", WORKDAY(F729,-1))/_xll.ciqfunctions.udf.CIQ("XBI", "IQ_LASTSALEPRICE", WORKDAY(F729,5)))</f>
        <v>5.444216864373666E-2</v>
      </c>
      <c r="R729">
        <f>_xll.ciqfunctions.udf.CIQ(A729, "IQ_SHORT_INTEREST_PERCENT", F729)</f>
        <v>0</v>
      </c>
      <c r="S729">
        <f>_xll.ciqfunctions.udf.CIQ(A729, "IQ_BETA_1YR_RSQ", F729)</f>
        <v>0</v>
      </c>
      <c r="T729">
        <f>_xll.ciqfunctions.udf.CIQ(A729, "IQ_VALUE_TRADED", F729)</f>
        <v>0</v>
      </c>
    </row>
    <row r="730" spans="1:20" x14ac:dyDescent="0.3">
      <c r="A730" t="s">
        <v>224</v>
      </c>
      <c r="B730" s="2">
        <v>17.48</v>
      </c>
      <c r="C730" t="s">
        <v>2114</v>
      </c>
      <c r="D730" t="s">
        <v>2115</v>
      </c>
      <c r="E730" t="s">
        <v>97</v>
      </c>
      <c r="F730" s="1">
        <v>45391</v>
      </c>
      <c r="G730" t="s">
        <v>2116</v>
      </c>
      <c r="H730">
        <v>76</v>
      </c>
      <c r="I730">
        <f>_xll.ciqfunctions.udf.CIQ(A730, "IQ_MARKETCAP", F730)</f>
        <v>859.15588000000002</v>
      </c>
      <c r="J730">
        <f>_xll.ciqfunctions.udf.CIQ(A730, "IQ_PRICE_VOL_HIST_6MTH", F730)</f>
        <v>91.067300000000003</v>
      </c>
      <c r="K730">
        <f>_xll.ciqfunctions.udf.CIQ(A730, "IQ_LASTSALEPRICE", WORKDAY(F730,-1))</f>
        <v>13.8</v>
      </c>
      <c r="L730">
        <f>_xll.ciqfunctions.udf.CIQ(A730, "IQ_LASTSALEPRICE", F730)</f>
        <v>17.48</v>
      </c>
      <c r="M730">
        <f>_xll.ciqfunctions.udf.CIQ(A730, "IQ_LASTSALEPRICE", WORKDAY(F730,5))</f>
        <v>14.65</v>
      </c>
      <c r="N730">
        <f t="shared" si="22"/>
        <v>0.23638877806423034</v>
      </c>
      <c r="O730">
        <f t="shared" si="23"/>
        <v>5.977174329991735E-2</v>
      </c>
      <c r="P730">
        <f>LN(_xll.ciqfunctions.udf.CIQ("XBI", "IQ_LASTSALEPRICE", WORKDAY(F730,-1))/_xll.ciqfunctions.udf.CIQ("XBI", "IQ_LASTSALEPRICE", WORKDAY(F730,1)))</f>
        <v>4.9903070015886852E-3</v>
      </c>
      <c r="Q730">
        <f>LN(_xll.ciqfunctions.udf.CIQ("XBI", "IQ_LASTSALEPRICE", WORKDAY(F730,-1))/_xll.ciqfunctions.udf.CIQ("XBI", "IQ_LASTSALEPRICE", WORKDAY(F730,5)))</f>
        <v>5.444216864373666E-2</v>
      </c>
      <c r="R730">
        <f>_xll.ciqfunctions.udf.CIQ(A730, "IQ_SHORT_INTEREST_PERCENT", F730)</f>
        <v>14.17901</v>
      </c>
      <c r="S730">
        <f>_xll.ciqfunctions.udf.CIQ(A730, "IQ_BETA_1YR_RSQ", F730)</f>
        <v>0.21503</v>
      </c>
      <c r="T730">
        <f>_xll.ciqfunctions.udf.CIQ(A730, "IQ_VALUE_TRADED", F730)</f>
        <v>33.387009999999997</v>
      </c>
    </row>
    <row r="731" spans="1:20" x14ac:dyDescent="0.3">
      <c r="A731" t="s">
        <v>2117</v>
      </c>
      <c r="B731" s="2">
        <v>1.61</v>
      </c>
      <c r="C731" t="s">
        <v>2118</v>
      </c>
      <c r="D731" t="s">
        <v>2119</v>
      </c>
      <c r="E731" t="s">
        <v>17</v>
      </c>
      <c r="F731" s="1">
        <v>45391</v>
      </c>
      <c r="G731" t="s">
        <v>2120</v>
      </c>
      <c r="H731">
        <v>65</v>
      </c>
      <c r="I731">
        <f>_xll.ciqfunctions.udf.CIQ(A731, "IQ_MARKETCAP", F731)</f>
        <v>106.06827</v>
      </c>
      <c r="J731">
        <f>_xll.ciqfunctions.udf.CIQ(A731, "IQ_PRICE_VOL_HIST_6MTH", F731)</f>
        <v>68.812700000000007</v>
      </c>
      <c r="K731">
        <f>_xll.ciqfunctions.udf.CIQ(A731, "IQ_LASTSALEPRICE", WORKDAY(F731,-1))</f>
        <v>1.54</v>
      </c>
      <c r="L731">
        <f>_xll.ciqfunctions.udf.CIQ(A731, "IQ_LASTSALEPRICE", F731)</f>
        <v>1.61</v>
      </c>
      <c r="M731">
        <f>_xll.ciqfunctions.udf.CIQ(A731, "IQ_LASTSALEPRICE", WORKDAY(F731,5))</f>
        <v>1.51</v>
      </c>
      <c r="N731">
        <f t="shared" si="22"/>
        <v>4.4451762570833796E-2</v>
      </c>
      <c r="O731">
        <f t="shared" si="23"/>
        <v>-1.9672765598704893E-2</v>
      </c>
      <c r="P731">
        <f>LN(_xll.ciqfunctions.udf.CIQ("XBI", "IQ_LASTSALEPRICE", WORKDAY(F731,-1))/_xll.ciqfunctions.udf.CIQ("XBI", "IQ_LASTSALEPRICE", WORKDAY(F731,1)))</f>
        <v>4.9903070015886852E-3</v>
      </c>
      <c r="Q731">
        <f>LN(_xll.ciqfunctions.udf.CIQ("XBI", "IQ_LASTSALEPRICE", WORKDAY(F731,-1))/_xll.ciqfunctions.udf.CIQ("XBI", "IQ_LASTSALEPRICE", WORKDAY(F731,5)))</f>
        <v>5.444216864373666E-2</v>
      </c>
      <c r="R731">
        <f>_xll.ciqfunctions.udf.CIQ(A731, "IQ_SHORT_INTEREST_PERCENT", F731)</f>
        <v>0.10352</v>
      </c>
      <c r="S731">
        <f>_xll.ciqfunctions.udf.CIQ(A731, "IQ_BETA_1YR_RSQ", F731)</f>
        <v>6.3380000000000006E-2</v>
      </c>
      <c r="T731">
        <f>_xll.ciqfunctions.udf.CIQ(A731, "IQ_VALUE_TRADED", F731)</f>
        <v>0.10657</v>
      </c>
    </row>
    <row r="732" spans="1:20" x14ac:dyDescent="0.3">
      <c r="A732" t="s">
        <v>967</v>
      </c>
      <c r="B732" s="2">
        <v>8.44</v>
      </c>
      <c r="C732" t="s">
        <v>2121</v>
      </c>
      <c r="D732" t="s">
        <v>2122</v>
      </c>
      <c r="E732" t="s">
        <v>76</v>
      </c>
      <c r="F732" s="1">
        <v>45391</v>
      </c>
      <c r="G732" t="s">
        <v>2123</v>
      </c>
      <c r="H732">
        <v>16</v>
      </c>
      <c r="I732">
        <f>_xll.ciqfunctions.udf.CIQ(A732, "IQ_MARKETCAP", F732)</f>
        <v>293.70943</v>
      </c>
      <c r="J732">
        <f>_xll.ciqfunctions.udf.CIQ(A732, "IQ_PRICE_VOL_HIST_6MTH", F732)</f>
        <v>209.36969999999999</v>
      </c>
      <c r="K732">
        <f>_xll.ciqfunctions.udf.CIQ(A732, "IQ_LASTSALEPRICE", WORKDAY(F732,-1))</f>
        <v>66.56</v>
      </c>
      <c r="L732">
        <f>_xll.ciqfunctions.udf.CIQ(A732, "IQ_LASTSALEPRICE", F732)</f>
        <v>67.52</v>
      </c>
      <c r="M732">
        <f>_xll.ciqfunctions.udf.CIQ(A732, "IQ_LASTSALEPRICE", WORKDAY(F732,5))</f>
        <v>65.040000000000006</v>
      </c>
      <c r="N732">
        <f t="shared" si="22"/>
        <v>1.4320053774748471E-2</v>
      </c>
      <c r="O732">
        <f t="shared" si="23"/>
        <v>-2.3101331273397974E-2</v>
      </c>
      <c r="P732">
        <f>LN(_xll.ciqfunctions.udf.CIQ("XBI", "IQ_LASTSALEPRICE", WORKDAY(F732,-1))/_xll.ciqfunctions.udf.CIQ("XBI", "IQ_LASTSALEPRICE", WORKDAY(F732,1)))</f>
        <v>4.9903070015886852E-3</v>
      </c>
      <c r="Q732">
        <f>LN(_xll.ciqfunctions.udf.CIQ("XBI", "IQ_LASTSALEPRICE", WORKDAY(F732,-1))/_xll.ciqfunctions.udf.CIQ("XBI", "IQ_LASTSALEPRICE", WORKDAY(F732,5)))</f>
        <v>5.444216864373666E-2</v>
      </c>
      <c r="R732">
        <f>_xll.ciqfunctions.udf.CIQ(A732, "IQ_SHORT_INTEREST_PERCENT", F732)</f>
        <v>8.5539900000000006</v>
      </c>
      <c r="S732">
        <f>_xll.ciqfunctions.udf.CIQ(A732, "IQ_BETA_1YR_RSQ", F732)</f>
        <v>7.8719999999999998E-2</v>
      </c>
      <c r="T732">
        <f>_xll.ciqfunctions.udf.CIQ(A732, "IQ_VALUE_TRADED", F732)</f>
        <v>13.09483</v>
      </c>
    </row>
    <row r="733" spans="1:20" x14ac:dyDescent="0.3">
      <c r="A733" t="s">
        <v>2124</v>
      </c>
      <c r="B733" s="2">
        <v>7.48</v>
      </c>
      <c r="C733" t="s">
        <v>2125</v>
      </c>
      <c r="D733" t="s">
        <v>253</v>
      </c>
      <c r="E733" t="s">
        <v>89</v>
      </c>
      <c r="F733" s="1">
        <v>45391</v>
      </c>
      <c r="G733" t="s">
        <v>2126</v>
      </c>
      <c r="H733">
        <v>56</v>
      </c>
      <c r="I733">
        <f>_xll.ciqfunctions.udf.CIQ(A733, "IQ_MARKETCAP", F733)</f>
        <v>318.39296000000002</v>
      </c>
      <c r="J733">
        <f>_xll.ciqfunctions.udf.CIQ(A733, "IQ_PRICE_VOL_HIST_6MTH", F733)</f>
        <v>124.8815</v>
      </c>
      <c r="K733">
        <f>_xll.ciqfunctions.udf.CIQ(A733, "IQ_LASTSALEPRICE", WORKDAY(F733,-1))</f>
        <v>7.17</v>
      </c>
      <c r="L733">
        <f>_xll.ciqfunctions.udf.CIQ(A733, "IQ_LASTSALEPRICE", F733)</f>
        <v>7.48</v>
      </c>
      <c r="M733">
        <f>_xll.ciqfunctions.udf.CIQ(A733, "IQ_LASTSALEPRICE", WORKDAY(F733,5))</f>
        <v>6.03</v>
      </c>
      <c r="N733">
        <f t="shared" si="22"/>
        <v>4.2327137374856938E-2</v>
      </c>
      <c r="O733">
        <f t="shared" si="23"/>
        <v>-0.17315864387243488</v>
      </c>
      <c r="P733">
        <f>LN(_xll.ciqfunctions.udf.CIQ("XBI", "IQ_LASTSALEPRICE", WORKDAY(F733,-1))/_xll.ciqfunctions.udf.CIQ("XBI", "IQ_LASTSALEPRICE", WORKDAY(F733,1)))</f>
        <v>4.9903070015886852E-3</v>
      </c>
      <c r="Q733">
        <f>LN(_xll.ciqfunctions.udf.CIQ("XBI", "IQ_LASTSALEPRICE", WORKDAY(F733,-1))/_xll.ciqfunctions.udf.CIQ("XBI", "IQ_LASTSALEPRICE", WORKDAY(F733,5)))</f>
        <v>5.444216864373666E-2</v>
      </c>
      <c r="R733">
        <f>_xll.ciqfunctions.udf.CIQ(A733, "IQ_SHORT_INTEREST_PERCENT", F733)</f>
        <v>2.8010299999999999</v>
      </c>
      <c r="S733">
        <f>_xll.ciqfunctions.udf.CIQ(A733, "IQ_BETA_1YR_RSQ", F733)</f>
        <v>4.7870000000000003E-2</v>
      </c>
      <c r="T733">
        <f>_xll.ciqfunctions.udf.CIQ(A733, "IQ_VALUE_TRADED", F733)</f>
        <v>0.38751000000000002</v>
      </c>
    </row>
    <row r="734" spans="1:20" x14ac:dyDescent="0.3">
      <c r="A734" t="s">
        <v>488</v>
      </c>
      <c r="B734" s="2">
        <v>754.94</v>
      </c>
      <c r="C734" t="s">
        <v>2125</v>
      </c>
      <c r="D734" t="s">
        <v>253</v>
      </c>
      <c r="E734" t="s">
        <v>89</v>
      </c>
      <c r="F734" s="1">
        <v>45391</v>
      </c>
      <c r="G734" t="s">
        <v>2126</v>
      </c>
      <c r="H734">
        <v>946</v>
      </c>
      <c r="I734">
        <f>_xll.ciqfunctions.udf.CIQ(A734, "IQ_MARKETCAP", F734)</f>
        <v>682096.12156</v>
      </c>
      <c r="J734">
        <f>_xll.ciqfunctions.udf.CIQ(A734, "IQ_PRICE_VOL_HIST_6MTH", F734)</f>
        <v>28.220199999999998</v>
      </c>
      <c r="K734">
        <f>_xll.ciqfunctions.udf.CIQ(A734, "IQ_LASTSALEPRICE", WORKDAY(F734,-1))</f>
        <v>777.29</v>
      </c>
      <c r="L734">
        <f>_xll.ciqfunctions.udf.CIQ(A734, "IQ_LASTSALEPRICE", F734)</f>
        <v>757.24</v>
      </c>
      <c r="M734">
        <f>_xll.ciqfunctions.udf.CIQ(A734, "IQ_LASTSALEPRICE", WORKDAY(F734,5))</f>
        <v>746.74</v>
      </c>
      <c r="N734">
        <f t="shared" si="22"/>
        <v>-2.6133266966038439E-2</v>
      </c>
      <c r="O734">
        <f t="shared" si="23"/>
        <v>-4.0096445463764625E-2</v>
      </c>
      <c r="P734">
        <f>LN(_xll.ciqfunctions.udf.CIQ("XBI", "IQ_LASTSALEPRICE", WORKDAY(F734,-1))/_xll.ciqfunctions.udf.CIQ("XBI", "IQ_LASTSALEPRICE", WORKDAY(F734,1)))</f>
        <v>4.9903070015886852E-3</v>
      </c>
      <c r="Q734">
        <f>LN(_xll.ciqfunctions.udf.CIQ("XBI", "IQ_LASTSALEPRICE", WORKDAY(F734,-1))/_xll.ciqfunctions.udf.CIQ("XBI", "IQ_LASTSALEPRICE", WORKDAY(F734,5)))</f>
        <v>5.444216864373666E-2</v>
      </c>
      <c r="R734">
        <f>_xll.ciqfunctions.udf.CIQ(A734, "IQ_SHORT_INTEREST_PERCENT", F734)</f>
        <v>0.60177999999999998</v>
      </c>
      <c r="S734">
        <f>_xll.ciqfunctions.udf.CIQ(A734, "IQ_BETA_1YR_RSQ", F734)</f>
        <v>5.8199999999999997E-3</v>
      </c>
      <c r="T734">
        <f>_xll.ciqfunctions.udf.CIQ(A734, "IQ_VALUE_TRADED", F734)</f>
        <v>1866.47317</v>
      </c>
    </row>
    <row r="735" spans="1:20" x14ac:dyDescent="0.3">
      <c r="A735" t="s">
        <v>2127</v>
      </c>
      <c r="B735" s="2">
        <v>1.0900000000000001</v>
      </c>
      <c r="C735" t="s">
        <v>2128</v>
      </c>
      <c r="D735" t="s">
        <v>243</v>
      </c>
      <c r="E735" t="s">
        <v>89</v>
      </c>
      <c r="F735" s="1">
        <v>45391</v>
      </c>
      <c r="G735" t="s">
        <v>2129</v>
      </c>
      <c r="H735">
        <v>4</v>
      </c>
      <c r="I735">
        <f>_xll.ciqfunctions.udf.CIQ(A735, "IQ_MARKETCAP", F735)</f>
        <v>47.183169999999997</v>
      </c>
      <c r="J735">
        <f>_xll.ciqfunctions.udf.CIQ(A735, "IQ_PRICE_VOL_HIST_6MTH", F735)</f>
        <v>132.28120000000001</v>
      </c>
      <c r="K735">
        <f>_xll.ciqfunctions.udf.CIQ(A735, "IQ_LASTSALEPRICE", WORKDAY(F735,-1))</f>
        <v>32.700029999999998</v>
      </c>
      <c r="L735">
        <f>_xll.ciqfunctions.udf.CIQ(A735, "IQ_LASTSALEPRICE", F735)</f>
        <v>32.700029999999998</v>
      </c>
      <c r="M735">
        <f>_xll.ciqfunctions.udf.CIQ(A735, "IQ_LASTSALEPRICE", WORKDAY(F735,5))</f>
        <v>29.409030000000001</v>
      </c>
      <c r="N735">
        <f t="shared" si="22"/>
        <v>0</v>
      </c>
      <c r="O735">
        <f t="shared" si="23"/>
        <v>-0.10607422529091191</v>
      </c>
      <c r="P735">
        <f>LN(_xll.ciqfunctions.udf.CIQ("XBI", "IQ_LASTSALEPRICE", WORKDAY(F735,-1))/_xll.ciqfunctions.udf.CIQ("XBI", "IQ_LASTSALEPRICE", WORKDAY(F735,1)))</f>
        <v>4.9903070015886852E-3</v>
      </c>
      <c r="Q735">
        <f>LN(_xll.ciqfunctions.udf.CIQ("XBI", "IQ_LASTSALEPRICE", WORKDAY(F735,-1))/_xll.ciqfunctions.udf.CIQ("XBI", "IQ_LASTSALEPRICE", WORKDAY(F735,5)))</f>
        <v>5.444216864373666E-2</v>
      </c>
      <c r="R735">
        <f>_xll.ciqfunctions.udf.CIQ(A735, "IQ_SHORT_INTEREST_PERCENT", F735)</f>
        <v>0.11924</v>
      </c>
      <c r="S735">
        <f>_xll.ciqfunctions.udf.CIQ(A735, "IQ_BETA_1YR_RSQ", F735)</f>
        <v>3.0699999999999998E-3</v>
      </c>
      <c r="T735">
        <f>_xll.ciqfunctions.udf.CIQ(A735, "IQ_VALUE_TRADED", F735)</f>
        <v>2.5004400000000002</v>
      </c>
    </row>
    <row r="736" spans="1:20" x14ac:dyDescent="0.3">
      <c r="A736" t="s">
        <v>2130</v>
      </c>
      <c r="B736" s="2">
        <v>3.87</v>
      </c>
      <c r="C736" t="s">
        <v>2131</v>
      </c>
      <c r="D736" t="s">
        <v>2132</v>
      </c>
      <c r="E736" t="s">
        <v>89</v>
      </c>
      <c r="F736" s="1">
        <v>45391</v>
      </c>
      <c r="G736" t="s">
        <v>2133</v>
      </c>
      <c r="H736">
        <v>4</v>
      </c>
      <c r="I736">
        <f>_xll.ciqfunctions.udf.CIQ(A736, "IQ_MARKETCAP", F736)</f>
        <v>85.883120000000005</v>
      </c>
      <c r="J736">
        <f>_xll.ciqfunctions.udf.CIQ(A736, "IQ_PRICE_VOL_HIST_6MTH", F736)</f>
        <v>560.27340000000004</v>
      </c>
      <c r="K736">
        <f>_xll.ciqfunctions.udf.CIQ(A736, "IQ_LASTSALEPRICE", WORKDAY(F736,-1))</f>
        <v>51.869979999999998</v>
      </c>
      <c r="L736">
        <f>_xll.ciqfunctions.udf.CIQ(A736, "IQ_LASTSALEPRICE", F736)</f>
        <v>50.309980000000003</v>
      </c>
      <c r="M736">
        <f>_xll.ciqfunctions.udf.CIQ(A736, "IQ_LASTSALEPRICE", WORKDAY(F736,5))</f>
        <v>43.549990000000001</v>
      </c>
      <c r="N736">
        <f t="shared" si="22"/>
        <v>-3.0536735816034555E-2</v>
      </c>
      <c r="O736">
        <f t="shared" si="23"/>
        <v>-0.17483072910654116</v>
      </c>
      <c r="P736">
        <f>LN(_xll.ciqfunctions.udf.CIQ("XBI", "IQ_LASTSALEPRICE", WORKDAY(F736,-1))/_xll.ciqfunctions.udf.CIQ("XBI", "IQ_LASTSALEPRICE", WORKDAY(F736,1)))</f>
        <v>4.9903070015886852E-3</v>
      </c>
      <c r="Q736">
        <f>LN(_xll.ciqfunctions.udf.CIQ("XBI", "IQ_LASTSALEPRICE", WORKDAY(F736,-1))/_xll.ciqfunctions.udf.CIQ("XBI", "IQ_LASTSALEPRICE", WORKDAY(F736,5)))</f>
        <v>5.444216864373666E-2</v>
      </c>
      <c r="R736">
        <f>_xll.ciqfunctions.udf.CIQ(A736, "IQ_SHORT_INTEREST_PERCENT", F736)</f>
        <v>4.3696000000000002</v>
      </c>
      <c r="S736">
        <f>_xll.ciqfunctions.udf.CIQ(A736, "IQ_BETA_1YR_RSQ", F736)</f>
        <v>1E-4</v>
      </c>
      <c r="T736">
        <f>_xll.ciqfunctions.udf.CIQ(A736, "IQ_VALUE_TRADED", F736)</f>
        <v>2.9459499999999998</v>
      </c>
    </row>
    <row r="737" spans="1:20" x14ac:dyDescent="0.3">
      <c r="A737" t="s">
        <v>433</v>
      </c>
      <c r="B737" s="2">
        <v>67.989999999999995</v>
      </c>
      <c r="C737" t="s">
        <v>2134</v>
      </c>
      <c r="D737" t="s">
        <v>2135</v>
      </c>
      <c r="E737" t="s">
        <v>76</v>
      </c>
      <c r="F737" s="1">
        <v>45391</v>
      </c>
      <c r="G737" t="s">
        <v>2136</v>
      </c>
      <c r="I737">
        <f>_xll.ciqfunctions.udf.CIQ(A737, "IQ_MARKETCAP", F737)</f>
        <v>165997.69552000001</v>
      </c>
      <c r="J737">
        <f>_xll.ciqfunctions.udf.CIQ(A737, "IQ_PRICE_VOL_HIST_6MTH", F737)</f>
        <v>23.859400000000001</v>
      </c>
      <c r="K737">
        <f>_xll.ciqfunctions.udf.CIQ(A737, "IQ_LASTSALEPRICE", WORKDAY(F737,-1))</f>
        <v>106.1</v>
      </c>
      <c r="L737">
        <f>_xll.ciqfunctions.udf.CIQ(A737, "IQ_LASTSALEPRICE", F737)</f>
        <v>107.08</v>
      </c>
      <c r="M737">
        <f>_xll.ciqfunctions.udf.CIQ(A737, "IQ_LASTSALEPRICE", WORKDAY(F737,5))</f>
        <v>108.78</v>
      </c>
      <c r="N737">
        <f t="shared" si="22"/>
        <v>9.1941730322142746E-3</v>
      </c>
      <c r="O737">
        <f t="shared" si="23"/>
        <v>2.4945448374877319E-2</v>
      </c>
      <c r="P737">
        <f>LN(_xll.ciqfunctions.udf.CIQ("XBI", "IQ_LASTSALEPRICE", WORKDAY(F737,-1))/_xll.ciqfunctions.udf.CIQ("XBI", "IQ_LASTSALEPRICE", WORKDAY(F737,1)))</f>
        <v>4.9903070015886852E-3</v>
      </c>
      <c r="Q737">
        <f>LN(_xll.ciqfunctions.udf.CIQ("XBI", "IQ_LASTSALEPRICE", WORKDAY(F737,-1))/_xll.ciqfunctions.udf.CIQ("XBI", "IQ_LASTSALEPRICE", WORKDAY(F737,5)))</f>
        <v>5.444216864373666E-2</v>
      </c>
      <c r="R737">
        <f>_xll.ciqfunctions.udf.CIQ(A737, "IQ_SHORT_INTEREST_PERCENT", F737)</f>
        <v>0</v>
      </c>
      <c r="S737">
        <f>_xll.ciqfunctions.udf.CIQ(A737, "IQ_BETA_1YR_RSQ", F737)</f>
        <v>0.22766</v>
      </c>
      <c r="T737">
        <f>_xll.ciqfunctions.udf.CIQ(A737, "IQ_VALUE_TRADED", F737)</f>
        <v>183.79007999999999</v>
      </c>
    </row>
    <row r="738" spans="1:20" x14ac:dyDescent="0.3">
      <c r="A738" t="s">
        <v>2137</v>
      </c>
      <c r="B738" s="2">
        <v>4.99</v>
      </c>
      <c r="C738" t="s">
        <v>2138</v>
      </c>
      <c r="D738" t="s">
        <v>2139</v>
      </c>
      <c r="E738" t="s">
        <v>89</v>
      </c>
      <c r="F738" s="1">
        <v>45391</v>
      </c>
      <c r="G738" t="s">
        <v>2140</v>
      </c>
      <c r="H738">
        <v>56</v>
      </c>
      <c r="I738">
        <f>_xll.ciqfunctions.udf.CIQ(A738, "IQ_MARKETCAP", F738)</f>
        <v>377.87074999999999</v>
      </c>
      <c r="J738">
        <f>_xll.ciqfunctions.udf.CIQ(A738, "IQ_PRICE_VOL_HIST_6MTH", F738)</f>
        <v>98.130200000000002</v>
      </c>
      <c r="K738">
        <f>_xll.ciqfunctions.udf.CIQ(A738, "IQ_LASTSALEPRICE", WORKDAY(F738,-1))</f>
        <v>4.7</v>
      </c>
      <c r="L738">
        <f>_xll.ciqfunctions.udf.CIQ(A738, "IQ_LASTSALEPRICE", F738)</f>
        <v>4.99</v>
      </c>
      <c r="M738">
        <f>_xll.ciqfunctions.udf.CIQ(A738, "IQ_LASTSALEPRICE", WORKDAY(F738,5))</f>
        <v>4.91</v>
      </c>
      <c r="N738">
        <f t="shared" si="22"/>
        <v>5.9873401047414322E-2</v>
      </c>
      <c r="O738">
        <f t="shared" si="23"/>
        <v>4.371143309041621E-2</v>
      </c>
      <c r="P738">
        <f>LN(_xll.ciqfunctions.udf.CIQ("XBI", "IQ_LASTSALEPRICE", WORKDAY(F738,-1))/_xll.ciqfunctions.udf.CIQ("XBI", "IQ_LASTSALEPRICE", WORKDAY(F738,1)))</f>
        <v>4.9903070015886852E-3</v>
      </c>
      <c r="Q738">
        <f>LN(_xll.ciqfunctions.udf.CIQ("XBI", "IQ_LASTSALEPRICE", WORKDAY(F738,-1))/_xll.ciqfunctions.udf.CIQ("XBI", "IQ_LASTSALEPRICE", WORKDAY(F738,5)))</f>
        <v>5.444216864373666E-2</v>
      </c>
      <c r="R738">
        <f>_xll.ciqfunctions.udf.CIQ(A738, "IQ_SHORT_INTEREST_PERCENT", F738)</f>
        <v>0.82120000000000004</v>
      </c>
      <c r="S738">
        <f>_xll.ciqfunctions.udf.CIQ(A738, "IQ_BETA_1YR_RSQ", F738)</f>
        <v>0.10664</v>
      </c>
      <c r="T738">
        <f>_xll.ciqfunctions.udf.CIQ(A738, "IQ_VALUE_TRADED", F738)</f>
        <v>0.32042999999999999</v>
      </c>
    </row>
    <row r="739" spans="1:20" x14ac:dyDescent="0.3">
      <c r="A739" t="s">
        <v>2137</v>
      </c>
      <c r="B739" s="2">
        <v>4.99</v>
      </c>
      <c r="C739" t="s">
        <v>2141</v>
      </c>
      <c r="D739" t="s">
        <v>2142</v>
      </c>
      <c r="E739" t="s">
        <v>89</v>
      </c>
      <c r="F739" s="1">
        <v>45391</v>
      </c>
      <c r="G739" t="s">
        <v>2143</v>
      </c>
      <c r="H739">
        <v>56</v>
      </c>
      <c r="I739">
        <f>_xll.ciqfunctions.udf.CIQ(A739, "IQ_MARKETCAP", F739)</f>
        <v>377.87074999999999</v>
      </c>
      <c r="J739">
        <f>_xll.ciqfunctions.udf.CIQ(A739, "IQ_PRICE_VOL_HIST_6MTH", F739)</f>
        <v>98.130200000000002</v>
      </c>
      <c r="K739">
        <f>_xll.ciqfunctions.udf.CIQ(A739, "IQ_LASTSALEPRICE", WORKDAY(F739,-1))</f>
        <v>4.7</v>
      </c>
      <c r="L739">
        <f>_xll.ciqfunctions.udf.CIQ(A739, "IQ_LASTSALEPRICE", F739)</f>
        <v>4.99</v>
      </c>
      <c r="M739">
        <f>_xll.ciqfunctions.udf.CIQ(A739, "IQ_LASTSALEPRICE", WORKDAY(F739,5))</f>
        <v>4.91</v>
      </c>
      <c r="N739">
        <f t="shared" si="22"/>
        <v>5.9873401047414322E-2</v>
      </c>
      <c r="O739">
        <f t="shared" si="23"/>
        <v>4.371143309041621E-2</v>
      </c>
      <c r="P739">
        <f>LN(_xll.ciqfunctions.udf.CIQ("XBI", "IQ_LASTSALEPRICE", WORKDAY(F739,-1))/_xll.ciqfunctions.udf.CIQ("XBI", "IQ_LASTSALEPRICE", WORKDAY(F739,1)))</f>
        <v>4.9903070015886852E-3</v>
      </c>
      <c r="Q739">
        <f>LN(_xll.ciqfunctions.udf.CIQ("XBI", "IQ_LASTSALEPRICE", WORKDAY(F739,-1))/_xll.ciqfunctions.udf.CIQ("XBI", "IQ_LASTSALEPRICE", WORKDAY(F739,5)))</f>
        <v>5.444216864373666E-2</v>
      </c>
      <c r="R739">
        <f>_xll.ciqfunctions.udf.CIQ(A739, "IQ_SHORT_INTEREST_PERCENT", F739)</f>
        <v>0.82120000000000004</v>
      </c>
      <c r="S739">
        <f>_xll.ciqfunctions.udf.CIQ(A739, "IQ_BETA_1YR_RSQ", F739)</f>
        <v>0.10664</v>
      </c>
      <c r="T739">
        <f>_xll.ciqfunctions.udf.CIQ(A739, "IQ_VALUE_TRADED", F739)</f>
        <v>0.32042999999999999</v>
      </c>
    </row>
    <row r="740" spans="1:20" x14ac:dyDescent="0.3">
      <c r="A740" t="s">
        <v>2137</v>
      </c>
      <c r="B740" s="2">
        <v>4.99</v>
      </c>
      <c r="C740" t="s">
        <v>2144</v>
      </c>
      <c r="D740" t="s">
        <v>2145</v>
      </c>
      <c r="E740" t="s">
        <v>89</v>
      </c>
      <c r="F740" s="1">
        <v>45391</v>
      </c>
      <c r="G740" t="s">
        <v>2146</v>
      </c>
      <c r="H740">
        <v>56</v>
      </c>
      <c r="I740">
        <f>_xll.ciqfunctions.udf.CIQ(A740, "IQ_MARKETCAP", F740)</f>
        <v>377.87074999999999</v>
      </c>
      <c r="J740">
        <f>_xll.ciqfunctions.udf.CIQ(A740, "IQ_PRICE_VOL_HIST_6MTH", F740)</f>
        <v>98.130200000000002</v>
      </c>
      <c r="K740">
        <f>_xll.ciqfunctions.udf.CIQ(A740, "IQ_LASTSALEPRICE", WORKDAY(F740,-1))</f>
        <v>4.7</v>
      </c>
      <c r="L740">
        <f>_xll.ciqfunctions.udf.CIQ(A740, "IQ_LASTSALEPRICE", F740)</f>
        <v>4.99</v>
      </c>
      <c r="M740">
        <f>_xll.ciqfunctions.udf.CIQ(A740, "IQ_LASTSALEPRICE", WORKDAY(F740,5))</f>
        <v>4.91</v>
      </c>
      <c r="N740">
        <f t="shared" si="22"/>
        <v>5.9873401047414322E-2</v>
      </c>
      <c r="O740">
        <f t="shared" si="23"/>
        <v>4.371143309041621E-2</v>
      </c>
      <c r="P740">
        <f>LN(_xll.ciqfunctions.udf.CIQ("XBI", "IQ_LASTSALEPRICE", WORKDAY(F740,-1))/_xll.ciqfunctions.udf.CIQ("XBI", "IQ_LASTSALEPRICE", WORKDAY(F740,1)))</f>
        <v>4.9903070015886852E-3</v>
      </c>
      <c r="Q740">
        <f>LN(_xll.ciqfunctions.udf.CIQ("XBI", "IQ_LASTSALEPRICE", WORKDAY(F740,-1))/_xll.ciqfunctions.udf.CIQ("XBI", "IQ_LASTSALEPRICE", WORKDAY(F740,5)))</f>
        <v>5.444216864373666E-2</v>
      </c>
      <c r="R740">
        <f>_xll.ciqfunctions.udf.CIQ(A740, "IQ_SHORT_INTEREST_PERCENT", F740)</f>
        <v>0.82120000000000004</v>
      </c>
      <c r="S740">
        <f>_xll.ciqfunctions.udf.CIQ(A740, "IQ_BETA_1YR_RSQ", F740)</f>
        <v>0.10664</v>
      </c>
      <c r="T740">
        <f>_xll.ciqfunctions.udf.CIQ(A740, "IQ_VALUE_TRADED", F740)</f>
        <v>0.32042999999999999</v>
      </c>
    </row>
    <row r="741" spans="1:20" x14ac:dyDescent="0.3">
      <c r="A741" t="s">
        <v>2147</v>
      </c>
      <c r="B741" s="2">
        <v>1.63</v>
      </c>
      <c r="C741" t="s">
        <v>2148</v>
      </c>
      <c r="D741" t="s">
        <v>2149</v>
      </c>
      <c r="E741" t="s">
        <v>36</v>
      </c>
      <c r="F741" s="1">
        <v>45391</v>
      </c>
      <c r="G741" t="s">
        <v>2150</v>
      </c>
      <c r="H741">
        <v>74</v>
      </c>
      <c r="I741">
        <f>_xll.ciqfunctions.udf.CIQ(A741, "IQ_MARKETCAP", F741)</f>
        <v>79.93289</v>
      </c>
      <c r="J741">
        <f>_xll.ciqfunctions.udf.CIQ(A741, "IQ_PRICE_VOL_HIST_6MTH", F741)</f>
        <v>78.856099999999998</v>
      </c>
      <c r="K741">
        <f>_xll.ciqfunctions.udf.CIQ(A741, "IQ_LASTSALEPRICE", WORKDAY(F741,-1))</f>
        <v>1.71</v>
      </c>
      <c r="L741">
        <f>_xll.ciqfunctions.udf.CIQ(A741, "IQ_LASTSALEPRICE", F741)</f>
        <v>1.63</v>
      </c>
      <c r="M741">
        <f>_xll.ciqfunctions.udf.CIQ(A741, "IQ_LASTSALEPRICE", WORKDAY(F741,5))</f>
        <v>1.47</v>
      </c>
      <c r="N741">
        <f t="shared" si="22"/>
        <v>-4.7913355695897504E-2</v>
      </c>
      <c r="O741">
        <f t="shared" si="23"/>
        <v>-0.15123096972392353</v>
      </c>
      <c r="P741">
        <f>LN(_xll.ciqfunctions.udf.CIQ("XBI", "IQ_LASTSALEPRICE", WORKDAY(F741,-1))/_xll.ciqfunctions.udf.CIQ("XBI", "IQ_LASTSALEPRICE", WORKDAY(F741,1)))</f>
        <v>4.9903070015886852E-3</v>
      </c>
      <c r="Q741">
        <f>LN(_xll.ciqfunctions.udf.CIQ("XBI", "IQ_LASTSALEPRICE", WORKDAY(F741,-1))/_xll.ciqfunctions.udf.CIQ("XBI", "IQ_LASTSALEPRICE", WORKDAY(F741,5)))</f>
        <v>5.444216864373666E-2</v>
      </c>
      <c r="R741">
        <f>_xll.ciqfunctions.udf.CIQ(A741, "IQ_SHORT_INTEREST_PERCENT", F741)</f>
        <v>2.85005</v>
      </c>
      <c r="S741">
        <f>_xll.ciqfunctions.udf.CIQ(A741, "IQ_BETA_1YR_RSQ", F741)</f>
        <v>9.8600000000000007E-3</v>
      </c>
      <c r="T741">
        <f>_xll.ciqfunctions.udf.CIQ(A741, "IQ_VALUE_TRADED", F741)</f>
        <v>0.31968999999999997</v>
      </c>
    </row>
    <row r="742" spans="1:20" x14ac:dyDescent="0.3">
      <c r="A742" t="s">
        <v>2151</v>
      </c>
      <c r="B742" s="2">
        <v>0.71</v>
      </c>
      <c r="C742" t="s">
        <v>2152</v>
      </c>
      <c r="D742" t="s">
        <v>2153</v>
      </c>
      <c r="E742" t="s">
        <v>46</v>
      </c>
      <c r="F742" s="1">
        <v>45391</v>
      </c>
      <c r="G742" t="s">
        <v>2154</v>
      </c>
      <c r="H742">
        <v>8</v>
      </c>
      <c r="I742">
        <f>_xll.ciqfunctions.udf.CIQ(A742, "IQ_MARKETCAP", F742)</f>
        <v>107.12611</v>
      </c>
      <c r="J742">
        <f>_xll.ciqfunctions.udf.CIQ(A742, "IQ_PRICE_VOL_HIST_6MTH", F742)</f>
        <v>135.35659999999999</v>
      </c>
      <c r="K742">
        <f>_xll.ciqfunctions.udf.CIQ(A742, "IQ_LASTSALEPRICE", WORKDAY(F742,-1))</f>
        <v>14.648</v>
      </c>
      <c r="L742">
        <f>_xll.ciqfunctions.udf.CIQ(A742, "IQ_LASTSALEPRICE", F742)</f>
        <v>14.188000000000001</v>
      </c>
      <c r="M742">
        <f>_xll.ciqfunctions.udf.CIQ(A742, "IQ_LASTSALEPRICE", WORKDAY(F742,5))</f>
        <v>12.722</v>
      </c>
      <c r="N742">
        <f t="shared" si="22"/>
        <v>-3.1907270460834178E-2</v>
      </c>
      <c r="O742">
        <f t="shared" si="23"/>
        <v>-0.14097102911559709</v>
      </c>
      <c r="P742">
        <f>LN(_xll.ciqfunctions.udf.CIQ("XBI", "IQ_LASTSALEPRICE", WORKDAY(F742,-1))/_xll.ciqfunctions.udf.CIQ("XBI", "IQ_LASTSALEPRICE", WORKDAY(F742,1)))</f>
        <v>4.9903070015886852E-3</v>
      </c>
      <c r="Q742">
        <f>LN(_xll.ciqfunctions.udf.CIQ("XBI", "IQ_LASTSALEPRICE", WORKDAY(F742,-1))/_xll.ciqfunctions.udf.CIQ("XBI", "IQ_LASTSALEPRICE", WORKDAY(F742,5)))</f>
        <v>5.444216864373666E-2</v>
      </c>
      <c r="R742">
        <f>_xll.ciqfunctions.udf.CIQ(A742, "IQ_SHORT_INTEREST_PERCENT", F742)</f>
        <v>12.45171</v>
      </c>
      <c r="S742">
        <f>_xll.ciqfunctions.udf.CIQ(A742, "IQ_BETA_1YR_RSQ", F742)</f>
        <v>3.0500000000000002E-3</v>
      </c>
      <c r="T742">
        <f>_xll.ciqfunctions.udf.CIQ(A742, "IQ_VALUE_TRADED", F742)</f>
        <v>4.9589499999999997</v>
      </c>
    </row>
    <row r="743" spans="1:20" x14ac:dyDescent="0.3">
      <c r="A743" t="s">
        <v>2155</v>
      </c>
      <c r="B743" s="2">
        <v>0.4</v>
      </c>
      <c r="C743" t="s">
        <v>2156</v>
      </c>
      <c r="D743" t="s">
        <v>2157</v>
      </c>
      <c r="E743" t="s">
        <v>22</v>
      </c>
      <c r="F743" s="1">
        <v>45391</v>
      </c>
      <c r="G743" t="s">
        <v>2158</v>
      </c>
      <c r="H743">
        <v>1</v>
      </c>
      <c r="I743">
        <f>_xll.ciqfunctions.udf.CIQ(A743, "IQ_MARKETCAP", F743)</f>
        <v>2.516</v>
      </c>
      <c r="J743">
        <f>_xll.ciqfunctions.udf.CIQ(A743, "IQ_PRICE_VOL_HIST_6MTH", F743)</f>
        <v>64.7714</v>
      </c>
      <c r="K743">
        <f>_xll.ciqfunctions.udf.CIQ(A743, "IQ_LASTSALEPRICE", WORKDAY(F743,-1))</f>
        <v>19.074999999999999</v>
      </c>
      <c r="L743">
        <f>_xll.ciqfunctions.udf.CIQ(A743, "IQ_LASTSALEPRICE", F743)</f>
        <v>19.945</v>
      </c>
      <c r="M743">
        <f>_xll.ciqfunctions.udf.CIQ(A743, "IQ_LASTSALEPRICE", WORKDAY(F743,5))</f>
        <v>14.99</v>
      </c>
      <c r="N743">
        <f t="shared" si="22"/>
        <v>4.4599908186849231E-2</v>
      </c>
      <c r="O743">
        <f t="shared" si="23"/>
        <v>-0.24099526505601426</v>
      </c>
      <c r="P743">
        <f>LN(_xll.ciqfunctions.udf.CIQ("XBI", "IQ_LASTSALEPRICE", WORKDAY(F743,-1))/_xll.ciqfunctions.udf.CIQ("XBI", "IQ_LASTSALEPRICE", WORKDAY(F743,1)))</f>
        <v>4.9903070015886852E-3</v>
      </c>
      <c r="Q743">
        <f>LN(_xll.ciqfunctions.udf.CIQ("XBI", "IQ_LASTSALEPRICE", WORKDAY(F743,-1))/_xll.ciqfunctions.udf.CIQ("XBI", "IQ_LASTSALEPRICE", WORKDAY(F743,5)))</f>
        <v>5.444216864373666E-2</v>
      </c>
      <c r="R743">
        <f>_xll.ciqfunctions.udf.CIQ(A743, "IQ_SHORT_INTEREST_PERCENT", F743)</f>
        <v>1.26728</v>
      </c>
      <c r="S743">
        <f>_xll.ciqfunctions.udf.CIQ(A743, "IQ_BETA_1YR_RSQ", F743)</f>
        <v>7.3400000000000002E-3</v>
      </c>
      <c r="T743">
        <f>_xll.ciqfunctions.udf.CIQ(A743, "IQ_VALUE_TRADED", F743)</f>
        <v>3.3450000000000001E-2</v>
      </c>
    </row>
    <row r="744" spans="1:20" x14ac:dyDescent="0.3">
      <c r="A744" t="s">
        <v>719</v>
      </c>
      <c r="B744" s="2">
        <v>2.85</v>
      </c>
      <c r="C744" t="s">
        <v>2159</v>
      </c>
      <c r="D744" t="s">
        <v>2034</v>
      </c>
      <c r="E744" t="s">
        <v>76</v>
      </c>
      <c r="F744" s="1">
        <v>45391</v>
      </c>
      <c r="G744" t="s">
        <v>2160</v>
      </c>
      <c r="H744">
        <v>1</v>
      </c>
      <c r="I744">
        <f>_xll.ciqfunctions.udf.CIQ(A744, "IQ_MARKETCAP", F744)</f>
        <v>62.008580000000002</v>
      </c>
      <c r="J744">
        <f>_xll.ciqfunctions.udf.CIQ(A744, "IQ_PRICE_VOL_HIST_6MTH", F744)</f>
        <v>87.334199999999996</v>
      </c>
      <c r="K744">
        <f>_xll.ciqfunctions.udf.CIQ(A744, "IQ_LASTSALEPRICE", WORKDAY(F744,-1))</f>
        <v>439.49977999999999</v>
      </c>
      <c r="L744">
        <f>_xll.ciqfunctions.udf.CIQ(A744, "IQ_LASTSALEPRICE", F744)</f>
        <v>427.51479</v>
      </c>
      <c r="M744">
        <f>_xll.ciqfunctions.udf.CIQ(A744, "IQ_LASTSALEPRICE", WORKDAY(F744,5))</f>
        <v>341.99982999999997</v>
      </c>
      <c r="N744">
        <f t="shared" si="22"/>
        <v>-2.7648332286679983E-2</v>
      </c>
      <c r="O744">
        <f t="shared" si="23"/>
        <v>-0.25082697656982006</v>
      </c>
      <c r="P744">
        <f>LN(_xll.ciqfunctions.udf.CIQ("XBI", "IQ_LASTSALEPRICE", WORKDAY(F744,-1))/_xll.ciqfunctions.udf.CIQ("XBI", "IQ_LASTSALEPRICE", WORKDAY(F744,1)))</f>
        <v>4.9903070015886852E-3</v>
      </c>
      <c r="Q744">
        <f>LN(_xll.ciqfunctions.udf.CIQ("XBI", "IQ_LASTSALEPRICE", WORKDAY(F744,-1))/_xll.ciqfunctions.udf.CIQ("XBI", "IQ_LASTSALEPRICE", WORKDAY(F744,5)))</f>
        <v>5.444216864373666E-2</v>
      </c>
      <c r="R744">
        <f>_xll.ciqfunctions.udf.CIQ(A744, "IQ_SHORT_INTEREST_PERCENT", F744)</f>
        <v>0</v>
      </c>
      <c r="S744">
        <f>_xll.ciqfunctions.udf.CIQ(A744, "IQ_BETA_1YR_RSQ", F744)</f>
        <v>0</v>
      </c>
      <c r="T744">
        <f>_xll.ciqfunctions.udf.CIQ(A744, "IQ_VALUE_TRADED", F744)</f>
        <v>9.4479999999999995E-2</v>
      </c>
    </row>
    <row r="745" spans="1:20" x14ac:dyDescent="0.3">
      <c r="A745" t="s">
        <v>719</v>
      </c>
      <c r="B745" s="2">
        <v>2.85</v>
      </c>
      <c r="C745" t="s">
        <v>720</v>
      </c>
      <c r="D745" t="s">
        <v>721</v>
      </c>
      <c r="E745" t="s">
        <v>76</v>
      </c>
      <c r="F745" s="1">
        <v>45391</v>
      </c>
      <c r="G745" t="s">
        <v>2161</v>
      </c>
      <c r="H745">
        <v>1</v>
      </c>
      <c r="I745">
        <f>_xll.ciqfunctions.udf.CIQ(A745, "IQ_MARKETCAP", F745)</f>
        <v>62.008580000000002</v>
      </c>
      <c r="J745">
        <f>_xll.ciqfunctions.udf.CIQ(A745, "IQ_PRICE_VOL_HIST_6MTH", F745)</f>
        <v>87.334199999999996</v>
      </c>
      <c r="K745">
        <f>_xll.ciqfunctions.udf.CIQ(A745, "IQ_LASTSALEPRICE", WORKDAY(F745,-1))</f>
        <v>439.49977999999999</v>
      </c>
      <c r="L745">
        <f>_xll.ciqfunctions.udf.CIQ(A745, "IQ_LASTSALEPRICE", F745)</f>
        <v>427.51479</v>
      </c>
      <c r="M745">
        <f>_xll.ciqfunctions.udf.CIQ(A745, "IQ_LASTSALEPRICE", WORKDAY(F745,5))</f>
        <v>341.99982999999997</v>
      </c>
      <c r="N745">
        <f t="shared" si="22"/>
        <v>-2.7648332286679983E-2</v>
      </c>
      <c r="O745">
        <f t="shared" si="23"/>
        <v>-0.25082697656982006</v>
      </c>
      <c r="P745">
        <f>LN(_xll.ciqfunctions.udf.CIQ("XBI", "IQ_LASTSALEPRICE", WORKDAY(F745,-1))/_xll.ciqfunctions.udf.CIQ("XBI", "IQ_LASTSALEPRICE", WORKDAY(F745,1)))</f>
        <v>4.9903070015886852E-3</v>
      </c>
      <c r="Q745">
        <f>LN(_xll.ciqfunctions.udf.CIQ("XBI", "IQ_LASTSALEPRICE", WORKDAY(F745,-1))/_xll.ciqfunctions.udf.CIQ("XBI", "IQ_LASTSALEPRICE", WORKDAY(F745,5)))</f>
        <v>5.444216864373666E-2</v>
      </c>
      <c r="R745">
        <f>_xll.ciqfunctions.udf.CIQ(A745, "IQ_SHORT_INTEREST_PERCENT", F745)</f>
        <v>0</v>
      </c>
      <c r="S745">
        <f>_xll.ciqfunctions.udf.CIQ(A745, "IQ_BETA_1YR_RSQ", F745)</f>
        <v>0</v>
      </c>
      <c r="T745">
        <f>_xll.ciqfunctions.udf.CIQ(A745, "IQ_VALUE_TRADED", F745)</f>
        <v>9.4479999999999995E-2</v>
      </c>
    </row>
    <row r="746" spans="1:20" x14ac:dyDescent="0.3">
      <c r="A746" t="s">
        <v>2162</v>
      </c>
      <c r="B746" s="2">
        <v>2.6</v>
      </c>
      <c r="C746" t="s">
        <v>2163</v>
      </c>
      <c r="D746" t="s">
        <v>2164</v>
      </c>
      <c r="E746" t="s">
        <v>89</v>
      </c>
      <c r="F746" s="1">
        <v>45391</v>
      </c>
      <c r="G746" t="s">
        <v>2165</v>
      </c>
      <c r="H746">
        <v>92</v>
      </c>
      <c r="I746">
        <f>_xll.ciqfunctions.udf.CIQ(A746, "IQ_MARKETCAP", F746)</f>
        <v>185.93656999999999</v>
      </c>
      <c r="J746">
        <f>_xll.ciqfunctions.udf.CIQ(A746, "IQ_PRICE_VOL_HIST_6MTH", F746)</f>
        <v>79.648300000000006</v>
      </c>
      <c r="K746">
        <f>_xll.ciqfunctions.udf.CIQ(A746, "IQ_LASTSALEPRICE", WORKDAY(F746,-1))</f>
        <v>2.6</v>
      </c>
      <c r="L746">
        <f>_xll.ciqfunctions.udf.CIQ(A746, "IQ_LASTSALEPRICE", F746)</f>
        <v>2.6</v>
      </c>
      <c r="M746">
        <f>_xll.ciqfunctions.udf.CIQ(A746, "IQ_LASTSALEPRICE", WORKDAY(F746,5))</f>
        <v>2.59</v>
      </c>
      <c r="N746">
        <f t="shared" si="22"/>
        <v>0</v>
      </c>
      <c r="O746">
        <f t="shared" si="23"/>
        <v>-3.8535693159900777E-3</v>
      </c>
      <c r="P746">
        <f>LN(_xll.ciqfunctions.udf.CIQ("XBI", "IQ_LASTSALEPRICE", WORKDAY(F746,-1))/_xll.ciqfunctions.udf.CIQ("XBI", "IQ_LASTSALEPRICE", WORKDAY(F746,1)))</f>
        <v>4.9903070015886852E-3</v>
      </c>
      <c r="Q746">
        <f>LN(_xll.ciqfunctions.udf.CIQ("XBI", "IQ_LASTSALEPRICE", WORKDAY(F746,-1))/_xll.ciqfunctions.udf.CIQ("XBI", "IQ_LASTSALEPRICE", WORKDAY(F746,5)))</f>
        <v>5.444216864373666E-2</v>
      </c>
      <c r="R746">
        <f>_xll.ciqfunctions.udf.CIQ(A746, "IQ_SHORT_INTEREST_PERCENT", F746)</f>
        <v>0</v>
      </c>
      <c r="S746">
        <f>_xll.ciqfunctions.udf.CIQ(A746, "IQ_BETA_1YR_RSQ", F746)</f>
        <v>0</v>
      </c>
      <c r="T746">
        <f>_xll.ciqfunctions.udf.CIQ(A746, "IQ_VALUE_TRADED", F746)</f>
        <v>4.6019999999999998E-2</v>
      </c>
    </row>
    <row r="747" spans="1:20" x14ac:dyDescent="0.3">
      <c r="A747" t="s">
        <v>2047</v>
      </c>
      <c r="B747" s="2">
        <v>12.34</v>
      </c>
      <c r="C747" t="s">
        <v>2166</v>
      </c>
      <c r="D747" t="s">
        <v>2167</v>
      </c>
      <c r="E747" t="s">
        <v>22</v>
      </c>
      <c r="F747" s="1">
        <v>45391</v>
      </c>
      <c r="G747" t="s">
        <v>2168</v>
      </c>
      <c r="H747">
        <v>53</v>
      </c>
      <c r="I747">
        <f>_xll.ciqfunctions.udf.CIQ(A747, "IQ_MARKETCAP", F747)</f>
        <v>618.87669000000005</v>
      </c>
      <c r="J747">
        <f>_xll.ciqfunctions.udf.CIQ(A747, "IQ_PRICE_VOL_HIST_6MTH", F747)</f>
        <v>92.381200000000007</v>
      </c>
      <c r="K747">
        <f>_xll.ciqfunctions.udf.CIQ(A747, "IQ_LASTSALEPRICE", WORKDAY(F747,-1))</f>
        <v>12.14</v>
      </c>
      <c r="L747">
        <f>_xll.ciqfunctions.udf.CIQ(A747, "IQ_LASTSALEPRICE", F747)</f>
        <v>12.34</v>
      </c>
      <c r="M747">
        <f>_xll.ciqfunctions.udf.CIQ(A747, "IQ_LASTSALEPRICE", WORKDAY(F747,5))</f>
        <v>14.49</v>
      </c>
      <c r="N747">
        <f t="shared" si="22"/>
        <v>1.6340232845889494E-2</v>
      </c>
      <c r="O747">
        <f t="shared" si="23"/>
        <v>0.17695297070123872</v>
      </c>
      <c r="P747">
        <f>LN(_xll.ciqfunctions.udf.CIQ("XBI", "IQ_LASTSALEPRICE", WORKDAY(F747,-1))/_xll.ciqfunctions.udf.CIQ("XBI", "IQ_LASTSALEPRICE", WORKDAY(F747,1)))</f>
        <v>4.9903070015886852E-3</v>
      </c>
      <c r="Q747">
        <f>LN(_xll.ciqfunctions.udf.CIQ("XBI", "IQ_LASTSALEPRICE", WORKDAY(F747,-1))/_xll.ciqfunctions.udf.CIQ("XBI", "IQ_LASTSALEPRICE", WORKDAY(F747,5)))</f>
        <v>5.444216864373666E-2</v>
      </c>
      <c r="R747">
        <f>_xll.ciqfunctions.udf.CIQ(A747, "IQ_SHORT_INTEREST_PERCENT", F747)</f>
        <v>6.2230100000000004</v>
      </c>
      <c r="S747">
        <f>_xll.ciqfunctions.udf.CIQ(A747, "IQ_BETA_1YR_RSQ", F747)</f>
        <v>0.10736999999999999</v>
      </c>
      <c r="T747">
        <f>_xll.ciqfunctions.udf.CIQ(A747, "IQ_VALUE_TRADED", F747)</f>
        <v>5.4245999999999999</v>
      </c>
    </row>
    <row r="748" spans="1:20" x14ac:dyDescent="0.3">
      <c r="A748" t="s">
        <v>1877</v>
      </c>
      <c r="B748" s="2">
        <v>3.07</v>
      </c>
      <c r="C748" t="s">
        <v>2169</v>
      </c>
      <c r="D748" t="s">
        <v>1812</v>
      </c>
      <c r="E748" t="s">
        <v>89</v>
      </c>
      <c r="F748" s="1">
        <v>45391</v>
      </c>
      <c r="G748" t="s">
        <v>2170</v>
      </c>
      <c r="I748">
        <f>_xll.ciqfunctions.udf.CIQ(A748, "IQ_MARKETCAP", F748)</f>
        <v>5.8649300000000002</v>
      </c>
      <c r="J748">
        <f>_xll.ciqfunctions.udf.CIQ(A748, "IQ_PRICE_VOL_HIST_6MTH", F748)</f>
        <v>125.5804</v>
      </c>
      <c r="K748">
        <f>_xll.ciqfunctions.udf.CIQ(A748, "IQ_LASTSALEPRICE", WORKDAY(F748,-1))</f>
        <v>148</v>
      </c>
      <c r="L748">
        <f>_xll.ciqfunctions.udf.CIQ(A748, "IQ_LASTSALEPRICE", F748)</f>
        <v>153.5</v>
      </c>
      <c r="M748">
        <f>_xll.ciqfunctions.udf.CIQ(A748, "IQ_LASTSALEPRICE", WORKDAY(F748,5))</f>
        <v>115</v>
      </c>
      <c r="N748">
        <f t="shared" si="22"/>
        <v>3.6488293263136684E-2</v>
      </c>
      <c r="O748">
        <f t="shared" si="23"/>
        <v>-0.25228014540086507</v>
      </c>
      <c r="P748">
        <f>LN(_xll.ciqfunctions.udf.CIQ("XBI", "IQ_LASTSALEPRICE", WORKDAY(F748,-1))/_xll.ciqfunctions.udf.CIQ("XBI", "IQ_LASTSALEPRICE", WORKDAY(F748,1)))</f>
        <v>4.9903070015886852E-3</v>
      </c>
      <c r="Q748">
        <f>LN(_xll.ciqfunctions.udf.CIQ("XBI", "IQ_LASTSALEPRICE", WORKDAY(F748,-1))/_xll.ciqfunctions.udf.CIQ("XBI", "IQ_LASTSALEPRICE", WORKDAY(F748,5)))</f>
        <v>5.444216864373666E-2</v>
      </c>
      <c r="R748">
        <f>_xll.ciqfunctions.udf.CIQ(A748, "IQ_SHORT_INTEREST_PERCENT", F748)</f>
        <v>3.66133</v>
      </c>
      <c r="S748">
        <f>_xll.ciqfunctions.udf.CIQ(A748, "IQ_BETA_1YR_RSQ", F748)</f>
        <v>0.16200999999999999</v>
      </c>
      <c r="T748">
        <f>_xll.ciqfunctions.udf.CIQ(A748, "IQ_VALUE_TRADED", F748)</f>
        <v>0.38957999999999998</v>
      </c>
    </row>
    <row r="749" spans="1:20" x14ac:dyDescent="0.3">
      <c r="A749" t="s">
        <v>2171</v>
      </c>
      <c r="B749" s="2">
        <v>2.36</v>
      </c>
      <c r="C749" t="s">
        <v>2172</v>
      </c>
      <c r="D749" t="s">
        <v>104</v>
      </c>
      <c r="E749" t="s">
        <v>89</v>
      </c>
      <c r="F749" s="1">
        <v>45391</v>
      </c>
      <c r="G749" t="s">
        <v>2173</v>
      </c>
      <c r="H749">
        <v>93</v>
      </c>
      <c r="I749">
        <f>_xll.ciqfunctions.udf.CIQ(A749, "IQ_MARKETCAP", F749)</f>
        <v>211.29125999999999</v>
      </c>
      <c r="J749">
        <f>_xll.ciqfunctions.udf.CIQ(A749, "IQ_PRICE_VOL_HIST_6MTH", F749)</f>
        <v>161.63509999999999</v>
      </c>
      <c r="K749">
        <f>_xll.ciqfunctions.udf.CIQ(A749, "IQ_LASTSALEPRICE", WORKDAY(F749,-1))</f>
        <v>2.33</v>
      </c>
      <c r="L749">
        <f>_xll.ciqfunctions.udf.CIQ(A749, "IQ_LASTSALEPRICE", F749)</f>
        <v>2.36</v>
      </c>
      <c r="M749">
        <f>_xll.ciqfunctions.udf.CIQ(A749, "IQ_LASTSALEPRICE", WORKDAY(F749,5))</f>
        <v>2.0299999999999998</v>
      </c>
      <c r="N749">
        <f t="shared" si="22"/>
        <v>1.2793351459909322E-2</v>
      </c>
      <c r="O749">
        <f t="shared" si="23"/>
        <v>-0.13783247452391342</v>
      </c>
      <c r="P749">
        <f>LN(_xll.ciqfunctions.udf.CIQ("XBI", "IQ_LASTSALEPRICE", WORKDAY(F749,-1))/_xll.ciqfunctions.udf.CIQ("XBI", "IQ_LASTSALEPRICE", WORKDAY(F749,1)))</f>
        <v>4.9903070015886852E-3</v>
      </c>
      <c r="Q749">
        <f>LN(_xll.ciqfunctions.udf.CIQ("XBI", "IQ_LASTSALEPRICE", WORKDAY(F749,-1))/_xll.ciqfunctions.udf.CIQ("XBI", "IQ_LASTSALEPRICE", WORKDAY(F749,5)))</f>
        <v>5.444216864373666E-2</v>
      </c>
      <c r="R749">
        <f>_xll.ciqfunctions.udf.CIQ(A749, "IQ_SHORT_INTEREST_PERCENT", F749)</f>
        <v>2.3365</v>
      </c>
      <c r="S749">
        <f>_xll.ciqfunctions.udf.CIQ(A749, "IQ_BETA_1YR_RSQ", F749)</f>
        <v>2.7949999999999999E-2</v>
      </c>
      <c r="T749">
        <f>_xll.ciqfunctions.udf.CIQ(A749, "IQ_VALUE_TRADED", F749)</f>
        <v>0.35893999999999998</v>
      </c>
    </row>
    <row r="750" spans="1:20" x14ac:dyDescent="0.3">
      <c r="A750" t="s">
        <v>478</v>
      </c>
      <c r="B750" s="2">
        <v>69.12</v>
      </c>
      <c r="C750" t="s">
        <v>2172</v>
      </c>
      <c r="D750" t="s">
        <v>104</v>
      </c>
      <c r="E750" t="s">
        <v>89</v>
      </c>
      <c r="F750" s="1">
        <v>45391</v>
      </c>
      <c r="G750" t="s">
        <v>2173</v>
      </c>
      <c r="I750">
        <f>_xll.ciqfunctions.udf.CIQ(A750, "IQ_MARKETCAP", F750)</f>
        <v>87080.700700000001</v>
      </c>
      <c r="J750">
        <f>_xll.ciqfunctions.udf.CIQ(A750, "IQ_PRICE_VOL_HIST_6MTH", F750)</f>
        <v>25.070499999999999</v>
      </c>
      <c r="K750">
        <f>_xll.ciqfunctions.udf.CIQ(A750, "IQ_LASTSALEPRICE", WORKDAY(F750,-1))</f>
        <v>69.42</v>
      </c>
      <c r="L750">
        <f>_xll.ciqfunctions.udf.CIQ(A750, "IQ_LASTSALEPRICE", F750)</f>
        <v>69.94</v>
      </c>
      <c r="M750">
        <f>_xll.ciqfunctions.udf.CIQ(A750, "IQ_LASTSALEPRICE", WORKDAY(F750,5))</f>
        <v>67.31</v>
      </c>
      <c r="N750">
        <f t="shared" si="22"/>
        <v>7.4627212015895943E-3</v>
      </c>
      <c r="O750">
        <f t="shared" si="23"/>
        <v>-3.0866196411018492E-2</v>
      </c>
      <c r="P750">
        <f>LN(_xll.ciqfunctions.udf.CIQ("XBI", "IQ_LASTSALEPRICE", WORKDAY(F750,-1))/_xll.ciqfunctions.udf.CIQ("XBI", "IQ_LASTSALEPRICE", WORKDAY(F750,1)))</f>
        <v>4.9903070015886852E-3</v>
      </c>
      <c r="Q750">
        <f>LN(_xll.ciqfunctions.udf.CIQ("XBI", "IQ_LASTSALEPRICE", WORKDAY(F750,-1))/_xll.ciqfunctions.udf.CIQ("XBI", "IQ_LASTSALEPRICE", WORKDAY(F750,5)))</f>
        <v>5.444216864373666E-2</v>
      </c>
      <c r="R750">
        <f>_xll.ciqfunctions.udf.CIQ(A750, "IQ_SHORT_INTEREST_PERCENT", F750)</f>
        <v>1.8129599999999999</v>
      </c>
      <c r="S750">
        <f>_xll.ciqfunctions.udf.CIQ(A750, "IQ_BETA_1YR_RSQ", F750)</f>
        <v>5.6259999999999998E-2</v>
      </c>
      <c r="T750">
        <f>_xll.ciqfunctions.udf.CIQ(A750, "IQ_VALUE_TRADED", F750)</f>
        <v>414.61858999999998</v>
      </c>
    </row>
    <row r="751" spans="1:20" x14ac:dyDescent="0.3">
      <c r="A751" t="s">
        <v>2174</v>
      </c>
      <c r="B751" s="2">
        <v>1.41</v>
      </c>
      <c r="C751" t="s">
        <v>2175</v>
      </c>
      <c r="D751" t="s">
        <v>2176</v>
      </c>
      <c r="E751" t="s">
        <v>89</v>
      </c>
      <c r="F751" s="1">
        <v>45391</v>
      </c>
      <c r="G751" t="s">
        <v>2177</v>
      </c>
      <c r="H751">
        <v>9</v>
      </c>
      <c r="I751">
        <f>_xll.ciqfunctions.udf.CIQ(A751, "IQ_MARKETCAP", F751)</f>
        <v>0</v>
      </c>
      <c r="J751">
        <f>_xll.ciqfunctions.udf.CIQ(A751, "IQ_PRICE_VOL_HIST_6MTH", F751)</f>
        <v>11.5755</v>
      </c>
      <c r="K751">
        <f>_xll.ciqfunctions.udf.CIQ(A751, "IQ_LASTSALEPRICE", WORKDAY(F751,-1))</f>
        <v>10.66325</v>
      </c>
      <c r="L751">
        <f>_xll.ciqfunctions.udf.CIQ(A751, "IQ_LASTSALEPRICE", F751)</f>
        <v>10.66555</v>
      </c>
      <c r="M751">
        <f>_xll.ciqfunctions.udf.CIQ(A751, "IQ_LASTSALEPRICE", WORKDAY(F751,5))</f>
        <v>10.955299999999999</v>
      </c>
      <c r="N751">
        <f t="shared" si="22"/>
        <v>2.1567083088736531E-4</v>
      </c>
      <c r="O751">
        <f t="shared" si="23"/>
        <v>2.7020107107682895E-2</v>
      </c>
      <c r="P751">
        <f>LN(_xll.ciqfunctions.udf.CIQ("XBI", "IQ_LASTSALEPRICE", WORKDAY(F751,-1))/_xll.ciqfunctions.udf.CIQ("XBI", "IQ_LASTSALEPRICE", WORKDAY(F751,1)))</f>
        <v>4.9903070015886852E-3</v>
      </c>
      <c r="Q751">
        <f>LN(_xll.ciqfunctions.udf.CIQ("XBI", "IQ_LASTSALEPRICE", WORKDAY(F751,-1))/_xll.ciqfunctions.udf.CIQ("XBI", "IQ_LASTSALEPRICE", WORKDAY(F751,5)))</f>
        <v>5.444216864373666E-2</v>
      </c>
      <c r="R751">
        <f>_xll.ciqfunctions.udf.CIQ(A751, "IQ_SHORT_INTEREST_PERCENT", F751)</f>
        <v>0</v>
      </c>
      <c r="S751">
        <f>_xll.ciqfunctions.udf.CIQ(A751, "IQ_BETA_1YR_RSQ", F751)</f>
        <v>0</v>
      </c>
      <c r="T751">
        <f>_xll.ciqfunctions.udf.CIQ(A751, "IQ_VALUE_TRADED", F751)</f>
        <v>0</v>
      </c>
    </row>
    <row r="752" spans="1:20" x14ac:dyDescent="0.3">
      <c r="A752" t="s">
        <v>401</v>
      </c>
      <c r="B752" s="2">
        <v>26.03</v>
      </c>
      <c r="C752" t="s">
        <v>2178</v>
      </c>
      <c r="D752" t="s">
        <v>2179</v>
      </c>
      <c r="E752" t="s">
        <v>36</v>
      </c>
      <c r="F752" s="1">
        <v>45391</v>
      </c>
      <c r="G752" t="s">
        <v>2180</v>
      </c>
      <c r="I752">
        <f>_xll.ciqfunctions.udf.CIQ(A752, "IQ_MARKETCAP", F752)</f>
        <v>151642.85576999999</v>
      </c>
      <c r="J752">
        <f>_xll.ciqfunctions.udf.CIQ(A752, "IQ_PRICE_VOL_HIST_6MTH", F752)</f>
        <v>26.7971</v>
      </c>
      <c r="K752">
        <f>_xll.ciqfunctions.udf.CIQ(A752, "IQ_LASTSALEPRICE", WORKDAY(F752,-1))</f>
        <v>26.58</v>
      </c>
      <c r="L752">
        <f>_xll.ciqfunctions.udf.CIQ(A752, "IQ_LASTSALEPRICE", F752)</f>
        <v>26.78</v>
      </c>
      <c r="M752">
        <f>_xll.ciqfunctions.udf.CIQ(A752, "IQ_LASTSALEPRICE", WORKDAY(F752,5))</f>
        <v>25.69</v>
      </c>
      <c r="N752">
        <f t="shared" si="22"/>
        <v>7.4962869779272865E-3</v>
      </c>
      <c r="O752">
        <f t="shared" si="23"/>
        <v>-3.405724216330689E-2</v>
      </c>
      <c r="P752">
        <f>LN(_xll.ciqfunctions.udf.CIQ("XBI", "IQ_LASTSALEPRICE", WORKDAY(F752,-1))/_xll.ciqfunctions.udf.CIQ("XBI", "IQ_LASTSALEPRICE", WORKDAY(F752,1)))</f>
        <v>4.9903070015886852E-3</v>
      </c>
      <c r="Q752">
        <f>LN(_xll.ciqfunctions.udf.CIQ("XBI", "IQ_LASTSALEPRICE", WORKDAY(F752,-1))/_xll.ciqfunctions.udf.CIQ("XBI", "IQ_LASTSALEPRICE", WORKDAY(F752,5)))</f>
        <v>5.444216864373666E-2</v>
      </c>
      <c r="R752">
        <f>_xll.ciqfunctions.udf.CIQ(A752, "IQ_SHORT_INTEREST_PERCENT", F752)</f>
        <v>1.14785</v>
      </c>
      <c r="S752">
        <f>_xll.ciqfunctions.udf.CIQ(A752, "IQ_BETA_1YR_RSQ", F752)</f>
        <v>3.3669999999999999E-2</v>
      </c>
      <c r="T752">
        <f>_xll.ciqfunctions.udf.CIQ(A752, "IQ_VALUE_TRADED", F752)</f>
        <v>1210.2857899999999</v>
      </c>
    </row>
    <row r="753" spans="1:20" x14ac:dyDescent="0.3">
      <c r="A753" t="s">
        <v>361</v>
      </c>
      <c r="B753" s="2">
        <v>154.02000000000001</v>
      </c>
      <c r="C753" t="s">
        <v>2181</v>
      </c>
      <c r="D753" t="s">
        <v>2182</v>
      </c>
      <c r="E753" t="s">
        <v>76</v>
      </c>
      <c r="F753" s="1">
        <v>45391</v>
      </c>
      <c r="G753" t="s">
        <v>2183</v>
      </c>
      <c r="H753">
        <v>106</v>
      </c>
      <c r="I753">
        <f>_xll.ciqfunctions.udf.CIQ(A753, "IQ_MARKETCAP", F753)</f>
        <v>16093.59878</v>
      </c>
      <c r="J753">
        <f>_xll.ciqfunctions.udf.CIQ(A753, "IQ_PRICE_VOL_HIST_6MTH", F753)</f>
        <v>0</v>
      </c>
      <c r="K753">
        <f>_xll.ciqfunctions.udf.CIQ(A753, "IQ_LASTSALEPRICE", WORKDAY(F753,-1))</f>
        <v>0</v>
      </c>
      <c r="L753">
        <f>_xll.ciqfunctions.udf.CIQ(A753, "IQ_LASTSALEPRICE", F753)</f>
        <v>0</v>
      </c>
      <c r="M753">
        <f>_xll.ciqfunctions.udf.CIQ(A753, "IQ_LASTSALEPRICE", WORKDAY(F753,5))</f>
        <v>0</v>
      </c>
      <c r="N753" t="e">
        <f t="shared" si="22"/>
        <v>#DIV/0!</v>
      </c>
      <c r="O753" t="e">
        <f t="shared" si="23"/>
        <v>#DIV/0!</v>
      </c>
      <c r="P753">
        <f>LN(_xll.ciqfunctions.udf.CIQ("XBI", "IQ_LASTSALEPRICE", WORKDAY(F753,-1))/_xll.ciqfunctions.udf.CIQ("XBI", "IQ_LASTSALEPRICE", WORKDAY(F753,1)))</f>
        <v>4.9903070015886852E-3</v>
      </c>
      <c r="Q753">
        <f>LN(_xll.ciqfunctions.udf.CIQ("XBI", "IQ_LASTSALEPRICE", WORKDAY(F753,-1))/_xll.ciqfunctions.udf.CIQ("XBI", "IQ_LASTSALEPRICE", WORKDAY(F753,5)))</f>
        <v>5.444216864373666E-2</v>
      </c>
      <c r="R753">
        <f>_xll.ciqfunctions.udf.CIQ(A753, "IQ_SHORT_INTEREST_PERCENT", F753)</f>
        <v>0</v>
      </c>
      <c r="S753">
        <f>_xll.ciqfunctions.udf.CIQ(A753, "IQ_BETA_1YR_RSQ", F753)</f>
        <v>0</v>
      </c>
      <c r="T753">
        <f>_xll.ciqfunctions.udf.CIQ(A753, "IQ_VALUE_TRADED", F753)</f>
        <v>0</v>
      </c>
    </row>
    <row r="754" spans="1:20" x14ac:dyDescent="0.3">
      <c r="A754" t="s">
        <v>365</v>
      </c>
      <c r="B754" t="s">
        <v>43</v>
      </c>
      <c r="C754" t="s">
        <v>2181</v>
      </c>
      <c r="D754" t="s">
        <v>2182</v>
      </c>
      <c r="E754" t="s">
        <v>76</v>
      </c>
      <c r="F754" s="1">
        <v>45391</v>
      </c>
      <c r="G754" t="s">
        <v>2183</v>
      </c>
      <c r="H754">
        <v>110</v>
      </c>
      <c r="I754">
        <f>_xll.ciqfunctions.udf.CIQ(A754, "IQ_MARKETCAP", F754)</f>
        <v>16093.59878</v>
      </c>
      <c r="J754">
        <f>_xll.ciqfunctions.udf.CIQ(A754, "IQ_PRICE_VOL_HIST_6MTH", F754)</f>
        <v>49.464300000000001</v>
      </c>
      <c r="K754">
        <f>_xll.ciqfunctions.udf.CIQ(A754, "IQ_LASTSALEPRICE", WORKDAY(F754,-1))</f>
        <v>149.75</v>
      </c>
      <c r="L754">
        <f>_xll.ciqfunctions.udf.CIQ(A754, "IQ_LASTSALEPRICE", F754)</f>
        <v>154.02000000000001</v>
      </c>
      <c r="M754">
        <f>_xll.ciqfunctions.udf.CIQ(A754, "IQ_LASTSALEPRICE", WORKDAY(F754,5))</f>
        <v>134.05000000000001</v>
      </c>
      <c r="N754">
        <f t="shared" si="22"/>
        <v>2.8115227115545469E-2</v>
      </c>
      <c r="O754">
        <f t="shared" si="23"/>
        <v>-0.11075437231359031</v>
      </c>
      <c r="P754">
        <f>LN(_xll.ciqfunctions.udf.CIQ("XBI", "IQ_LASTSALEPRICE", WORKDAY(F754,-1))/_xll.ciqfunctions.udf.CIQ("XBI", "IQ_LASTSALEPRICE", WORKDAY(F754,1)))</f>
        <v>4.9903070015886852E-3</v>
      </c>
      <c r="Q754">
        <f>LN(_xll.ciqfunctions.udf.CIQ("XBI", "IQ_LASTSALEPRICE", WORKDAY(F754,-1))/_xll.ciqfunctions.udf.CIQ("XBI", "IQ_LASTSALEPRICE", WORKDAY(F754,5)))</f>
        <v>5.444216864373666E-2</v>
      </c>
      <c r="R754">
        <f>_xll.ciqfunctions.udf.CIQ(A754, "IQ_SHORT_INTEREST_PERCENT", F754)</f>
        <v>1.6534599999999999</v>
      </c>
      <c r="S754">
        <f>_xll.ciqfunctions.udf.CIQ(A754, "IQ_BETA_1YR_RSQ", F754)</f>
        <v>0.10578</v>
      </c>
      <c r="T754">
        <f>_xll.ciqfunctions.udf.CIQ(A754, "IQ_VALUE_TRADED", F754)</f>
        <v>17.743259999999999</v>
      </c>
    </row>
    <row r="755" spans="1:20" x14ac:dyDescent="0.3">
      <c r="A755" t="s">
        <v>361</v>
      </c>
      <c r="B755" s="2">
        <v>154.02000000000001</v>
      </c>
      <c r="C755" t="s">
        <v>2184</v>
      </c>
      <c r="D755" t="s">
        <v>104</v>
      </c>
      <c r="E755" t="s">
        <v>97</v>
      </c>
      <c r="F755" s="1">
        <v>45391</v>
      </c>
      <c r="G755" t="s">
        <v>2185</v>
      </c>
      <c r="H755">
        <v>106</v>
      </c>
      <c r="I755">
        <f>_xll.ciqfunctions.udf.CIQ(A755, "IQ_MARKETCAP", F755)</f>
        <v>16093.59878</v>
      </c>
      <c r="J755">
        <f>_xll.ciqfunctions.udf.CIQ(A755, "IQ_PRICE_VOL_HIST_6MTH", F755)</f>
        <v>0</v>
      </c>
      <c r="K755">
        <f>_xll.ciqfunctions.udf.CIQ(A755, "IQ_LASTSALEPRICE", WORKDAY(F755,-1))</f>
        <v>0</v>
      </c>
      <c r="L755">
        <f>_xll.ciqfunctions.udf.CIQ(A755, "IQ_LASTSALEPRICE", F755)</f>
        <v>0</v>
      </c>
      <c r="M755">
        <f>_xll.ciqfunctions.udf.CIQ(A755, "IQ_LASTSALEPRICE", WORKDAY(F755,5))</f>
        <v>0</v>
      </c>
      <c r="N755" t="e">
        <f t="shared" si="22"/>
        <v>#DIV/0!</v>
      </c>
      <c r="O755" t="e">
        <f t="shared" si="23"/>
        <v>#DIV/0!</v>
      </c>
      <c r="P755">
        <f>LN(_xll.ciqfunctions.udf.CIQ("XBI", "IQ_LASTSALEPRICE", WORKDAY(F755,-1))/_xll.ciqfunctions.udf.CIQ("XBI", "IQ_LASTSALEPRICE", WORKDAY(F755,1)))</f>
        <v>4.9903070015886852E-3</v>
      </c>
      <c r="Q755">
        <f>LN(_xll.ciqfunctions.udf.CIQ("XBI", "IQ_LASTSALEPRICE", WORKDAY(F755,-1))/_xll.ciqfunctions.udf.CIQ("XBI", "IQ_LASTSALEPRICE", WORKDAY(F755,5)))</f>
        <v>5.444216864373666E-2</v>
      </c>
      <c r="R755">
        <f>_xll.ciqfunctions.udf.CIQ(A755, "IQ_SHORT_INTEREST_PERCENT", F755)</f>
        <v>0</v>
      </c>
      <c r="S755">
        <f>_xll.ciqfunctions.udf.CIQ(A755, "IQ_BETA_1YR_RSQ", F755)</f>
        <v>0</v>
      </c>
      <c r="T755">
        <f>_xll.ciqfunctions.udf.CIQ(A755, "IQ_VALUE_TRADED", F755)</f>
        <v>0</v>
      </c>
    </row>
    <row r="756" spans="1:20" x14ac:dyDescent="0.3">
      <c r="A756" t="s">
        <v>365</v>
      </c>
      <c r="B756" t="s">
        <v>43</v>
      </c>
      <c r="C756" t="s">
        <v>2184</v>
      </c>
      <c r="D756" t="s">
        <v>104</v>
      </c>
      <c r="E756" t="s">
        <v>97</v>
      </c>
      <c r="F756" s="1">
        <v>45391</v>
      </c>
      <c r="G756" t="s">
        <v>2185</v>
      </c>
      <c r="H756">
        <v>110</v>
      </c>
      <c r="I756">
        <f>_xll.ciqfunctions.udf.CIQ(A756, "IQ_MARKETCAP", F756)</f>
        <v>16093.59878</v>
      </c>
      <c r="J756">
        <f>_xll.ciqfunctions.udf.CIQ(A756, "IQ_PRICE_VOL_HIST_6MTH", F756)</f>
        <v>49.464300000000001</v>
      </c>
      <c r="K756">
        <f>_xll.ciqfunctions.udf.CIQ(A756, "IQ_LASTSALEPRICE", WORKDAY(F756,-1))</f>
        <v>149.75</v>
      </c>
      <c r="L756">
        <f>_xll.ciqfunctions.udf.CIQ(A756, "IQ_LASTSALEPRICE", F756)</f>
        <v>154.02000000000001</v>
      </c>
      <c r="M756">
        <f>_xll.ciqfunctions.udf.CIQ(A756, "IQ_LASTSALEPRICE", WORKDAY(F756,5))</f>
        <v>134.05000000000001</v>
      </c>
      <c r="N756">
        <f t="shared" si="22"/>
        <v>2.8115227115545469E-2</v>
      </c>
      <c r="O756">
        <f t="shared" si="23"/>
        <v>-0.11075437231359031</v>
      </c>
      <c r="P756">
        <f>LN(_xll.ciqfunctions.udf.CIQ("XBI", "IQ_LASTSALEPRICE", WORKDAY(F756,-1))/_xll.ciqfunctions.udf.CIQ("XBI", "IQ_LASTSALEPRICE", WORKDAY(F756,1)))</f>
        <v>4.9903070015886852E-3</v>
      </c>
      <c r="Q756">
        <f>LN(_xll.ciqfunctions.udf.CIQ("XBI", "IQ_LASTSALEPRICE", WORKDAY(F756,-1))/_xll.ciqfunctions.udf.CIQ("XBI", "IQ_LASTSALEPRICE", WORKDAY(F756,5)))</f>
        <v>5.444216864373666E-2</v>
      </c>
      <c r="R756">
        <f>_xll.ciqfunctions.udf.CIQ(A756, "IQ_SHORT_INTEREST_PERCENT", F756)</f>
        <v>1.6534599999999999</v>
      </c>
      <c r="S756">
        <f>_xll.ciqfunctions.udf.CIQ(A756, "IQ_BETA_1YR_RSQ", F756)</f>
        <v>0.10578</v>
      </c>
      <c r="T756">
        <f>_xll.ciqfunctions.udf.CIQ(A756, "IQ_VALUE_TRADED", F756)</f>
        <v>17.743259999999999</v>
      </c>
    </row>
    <row r="757" spans="1:20" x14ac:dyDescent="0.3">
      <c r="A757" t="s">
        <v>2074</v>
      </c>
      <c r="B757" s="2">
        <v>7.97</v>
      </c>
      <c r="C757" t="s">
        <v>2186</v>
      </c>
      <c r="D757" t="s">
        <v>2187</v>
      </c>
      <c r="E757" t="s">
        <v>22</v>
      </c>
      <c r="F757" s="1">
        <v>45391</v>
      </c>
      <c r="G757" t="s">
        <v>2188</v>
      </c>
      <c r="H757">
        <v>71</v>
      </c>
      <c r="I757">
        <f>_xll.ciqfunctions.udf.CIQ(A757, "IQ_MARKETCAP", F757)</f>
        <v>546.74733000000003</v>
      </c>
      <c r="J757">
        <f>_xll.ciqfunctions.udf.CIQ(A757, "IQ_PRICE_VOL_HIST_6MTH", F757)</f>
        <v>188.6694</v>
      </c>
      <c r="K757">
        <f>_xll.ciqfunctions.udf.CIQ(A757, "IQ_LASTSALEPRICE", WORKDAY(F757,-1))</f>
        <v>7.66</v>
      </c>
      <c r="L757">
        <f>_xll.ciqfunctions.udf.CIQ(A757, "IQ_LASTSALEPRICE", F757)</f>
        <v>7.97</v>
      </c>
      <c r="M757">
        <f>_xll.ciqfunctions.udf.CIQ(A757, "IQ_LASTSALEPRICE", WORKDAY(F757,5))</f>
        <v>6.83</v>
      </c>
      <c r="N757">
        <f t="shared" si="22"/>
        <v>3.9672509049623668E-2</v>
      </c>
      <c r="O757">
        <f t="shared" si="23"/>
        <v>-0.11468731016980128</v>
      </c>
      <c r="P757">
        <f>LN(_xll.ciqfunctions.udf.CIQ("XBI", "IQ_LASTSALEPRICE", WORKDAY(F757,-1))/_xll.ciqfunctions.udf.CIQ("XBI", "IQ_LASTSALEPRICE", WORKDAY(F757,1)))</f>
        <v>4.9903070015886852E-3</v>
      </c>
      <c r="Q757">
        <f>LN(_xll.ciqfunctions.udf.CIQ("XBI", "IQ_LASTSALEPRICE", WORKDAY(F757,-1))/_xll.ciqfunctions.udf.CIQ("XBI", "IQ_LASTSALEPRICE", WORKDAY(F757,5)))</f>
        <v>5.444216864373666E-2</v>
      </c>
      <c r="R757">
        <f>_xll.ciqfunctions.udf.CIQ(A757, "IQ_SHORT_INTEREST_PERCENT", F757)</f>
        <v>13.33713</v>
      </c>
      <c r="S757">
        <f>_xll.ciqfunctions.udf.CIQ(A757, "IQ_BETA_1YR_RSQ", F757)</f>
        <v>5.6370000000000003E-2</v>
      </c>
      <c r="T757">
        <f>_xll.ciqfunctions.udf.CIQ(A757, "IQ_VALUE_TRADED", F757)</f>
        <v>9.2456600000000009</v>
      </c>
    </row>
    <row r="758" spans="1:20" x14ac:dyDescent="0.3">
      <c r="A758" t="s">
        <v>2189</v>
      </c>
      <c r="B758" s="2">
        <v>23.07</v>
      </c>
      <c r="C758" t="s">
        <v>2190</v>
      </c>
      <c r="D758" t="s">
        <v>2191</v>
      </c>
      <c r="E758" t="s">
        <v>89</v>
      </c>
      <c r="F758" s="1">
        <v>45391</v>
      </c>
      <c r="G758" t="s">
        <v>2192</v>
      </c>
      <c r="H758">
        <v>69</v>
      </c>
      <c r="I758">
        <f>_xll.ciqfunctions.udf.CIQ(A758, "IQ_MARKETCAP", F758)</f>
        <v>982.46329000000003</v>
      </c>
      <c r="J758">
        <f>_xll.ciqfunctions.udf.CIQ(A758, "IQ_PRICE_VOL_HIST_6MTH", F758)</f>
        <v>65.909800000000004</v>
      </c>
      <c r="K758">
        <f>_xll.ciqfunctions.udf.CIQ(A758, "IQ_LASTSALEPRICE", WORKDAY(F758,-1))</f>
        <v>22.96</v>
      </c>
      <c r="L758">
        <f>_xll.ciqfunctions.udf.CIQ(A758, "IQ_LASTSALEPRICE", F758)</f>
        <v>23.07</v>
      </c>
      <c r="M758">
        <f>_xll.ciqfunctions.udf.CIQ(A758, "IQ_LASTSALEPRICE", WORKDAY(F758,5))</f>
        <v>21.93</v>
      </c>
      <c r="N758">
        <f t="shared" si="22"/>
        <v>4.7795007342966173E-3</v>
      </c>
      <c r="O758">
        <f t="shared" si="23"/>
        <v>-4.5898009021568952E-2</v>
      </c>
      <c r="P758">
        <f>LN(_xll.ciqfunctions.udf.CIQ("XBI", "IQ_LASTSALEPRICE", WORKDAY(F758,-1))/_xll.ciqfunctions.udf.CIQ("XBI", "IQ_LASTSALEPRICE", WORKDAY(F758,1)))</f>
        <v>4.9903070015886852E-3</v>
      </c>
      <c r="Q758">
        <f>LN(_xll.ciqfunctions.udf.CIQ("XBI", "IQ_LASTSALEPRICE", WORKDAY(F758,-1))/_xll.ciqfunctions.udf.CIQ("XBI", "IQ_LASTSALEPRICE", WORKDAY(F758,5)))</f>
        <v>5.444216864373666E-2</v>
      </c>
      <c r="R758">
        <f>_xll.ciqfunctions.udf.CIQ(A758, "IQ_SHORT_INTEREST_PERCENT", F758)</f>
        <v>5.9703499999999998</v>
      </c>
      <c r="S758">
        <f>_xll.ciqfunctions.udf.CIQ(A758, "IQ_BETA_1YR_RSQ", F758)</f>
        <v>0.13263</v>
      </c>
      <c r="T758">
        <f>_xll.ciqfunctions.udf.CIQ(A758, "IQ_VALUE_TRADED", F758)</f>
        <v>7.3764900000000004</v>
      </c>
    </row>
    <row r="759" spans="1:20" x14ac:dyDescent="0.3">
      <c r="A759" t="s">
        <v>1396</v>
      </c>
      <c r="B759" s="2">
        <v>6.04</v>
      </c>
      <c r="C759" t="s">
        <v>2193</v>
      </c>
      <c r="D759" t="s">
        <v>265</v>
      </c>
      <c r="E759" t="s">
        <v>17</v>
      </c>
      <c r="F759" s="1">
        <v>45391</v>
      </c>
      <c r="G759" t="s">
        <v>2194</v>
      </c>
      <c r="H759">
        <v>5</v>
      </c>
      <c r="I759">
        <f>_xll.ciqfunctions.udf.CIQ(A759, "IQ_MARKETCAP", F759)</f>
        <v>32.79524</v>
      </c>
      <c r="J759">
        <f>_xll.ciqfunctions.udf.CIQ(A759, "IQ_PRICE_VOL_HIST_6MTH", F759)</f>
        <v>101.16759999999999</v>
      </c>
      <c r="K759">
        <f>_xll.ciqfunctions.udf.CIQ(A759, "IQ_LASTSALEPRICE", WORKDAY(F759,-1))</f>
        <v>6.2</v>
      </c>
      <c r="L759">
        <f>_xll.ciqfunctions.udf.CIQ(A759, "IQ_LASTSALEPRICE", F759)</f>
        <v>6.0393999999999997</v>
      </c>
      <c r="M759">
        <f>_xll.ciqfunctions.udf.CIQ(A759, "IQ_LASTSALEPRICE", WORKDAY(F759,5))</f>
        <v>5.85</v>
      </c>
      <c r="N759">
        <f t="shared" si="22"/>
        <v>-2.6244622786987609E-2</v>
      </c>
      <c r="O759">
        <f t="shared" si="23"/>
        <v>-5.8107630807280812E-2</v>
      </c>
      <c r="P759">
        <f>LN(_xll.ciqfunctions.udf.CIQ("XBI", "IQ_LASTSALEPRICE", WORKDAY(F759,-1))/_xll.ciqfunctions.udf.CIQ("XBI", "IQ_LASTSALEPRICE", WORKDAY(F759,1)))</f>
        <v>4.9903070015886852E-3</v>
      </c>
      <c r="Q759">
        <f>LN(_xll.ciqfunctions.udf.CIQ("XBI", "IQ_LASTSALEPRICE", WORKDAY(F759,-1))/_xll.ciqfunctions.udf.CIQ("XBI", "IQ_LASTSALEPRICE", WORKDAY(F759,5)))</f>
        <v>5.444216864373666E-2</v>
      </c>
      <c r="R759">
        <f>_xll.ciqfunctions.udf.CIQ(A759, "IQ_SHORT_INTEREST_PERCENT", F759)</f>
        <v>1.9488700000000001</v>
      </c>
      <c r="S759">
        <f>_xll.ciqfunctions.udf.CIQ(A759, "IQ_BETA_1YR_RSQ", F759)</f>
        <v>6.9629999999999997E-2</v>
      </c>
      <c r="T759">
        <f>_xll.ciqfunctions.udf.CIQ(A759, "IQ_VALUE_TRADED", F759)</f>
        <v>4.3630000000000002E-2</v>
      </c>
    </row>
    <row r="760" spans="1:20" x14ac:dyDescent="0.3">
      <c r="A760" t="s">
        <v>2195</v>
      </c>
      <c r="B760" s="2">
        <v>0.9</v>
      </c>
      <c r="C760" t="s">
        <v>2196</v>
      </c>
      <c r="D760" t="s">
        <v>2197</v>
      </c>
      <c r="E760" t="s">
        <v>36</v>
      </c>
      <c r="F760" s="1">
        <v>45392</v>
      </c>
      <c r="G760" t="s">
        <v>2198</v>
      </c>
      <c r="H760">
        <v>93</v>
      </c>
      <c r="I760">
        <f>_xll.ciqfunctions.udf.CIQ(A760, "IQ_MARKETCAP", F760)</f>
        <v>169.49516</v>
      </c>
      <c r="J760">
        <f>_xll.ciqfunctions.udf.CIQ(A760, "IQ_PRICE_VOL_HIST_6MTH", F760)</f>
        <v>0</v>
      </c>
      <c r="K760">
        <f>_xll.ciqfunctions.udf.CIQ(A760, "IQ_LASTSALEPRICE", WORKDAY(F760,-1))</f>
        <v>0</v>
      </c>
      <c r="L760">
        <f>_xll.ciqfunctions.udf.CIQ(A760, "IQ_LASTSALEPRICE", F760)</f>
        <v>0</v>
      </c>
      <c r="M760">
        <f>_xll.ciqfunctions.udf.CIQ(A760, "IQ_LASTSALEPRICE", WORKDAY(F760,5))</f>
        <v>0</v>
      </c>
      <c r="N760" t="e">
        <f t="shared" si="22"/>
        <v>#DIV/0!</v>
      </c>
      <c r="O760" t="e">
        <f t="shared" si="23"/>
        <v>#DIV/0!</v>
      </c>
      <c r="P760">
        <f>LN(_xll.ciqfunctions.udf.CIQ("XBI", "IQ_LASTSALEPRICE", WORKDAY(F760,-1))/_xll.ciqfunctions.udf.CIQ("XBI", "IQ_LASTSALEPRICE", WORKDAY(F760,1)))</f>
        <v>3.9361520314744871E-3</v>
      </c>
      <c r="Q760">
        <f>LN(_xll.ciqfunctions.udf.CIQ("XBI", "IQ_LASTSALEPRICE", WORKDAY(F760,-1))/_xll.ciqfunctions.udf.CIQ("XBI", "IQ_LASTSALEPRICE", WORKDAY(F760,5)))</f>
        <v>7.9342749006150404E-2</v>
      </c>
      <c r="R760">
        <f>_xll.ciqfunctions.udf.CIQ(A760, "IQ_SHORT_INTEREST_PERCENT", F760)</f>
        <v>0</v>
      </c>
      <c r="S760">
        <f>_xll.ciqfunctions.udf.CIQ(A760, "IQ_BETA_1YR_RSQ", F760)</f>
        <v>0</v>
      </c>
      <c r="T760">
        <f>_xll.ciqfunctions.udf.CIQ(A760, "IQ_VALUE_TRADED", F760)</f>
        <v>0</v>
      </c>
    </row>
    <row r="761" spans="1:20" x14ac:dyDescent="0.3">
      <c r="A761" t="s">
        <v>1185</v>
      </c>
      <c r="B761" t="s">
        <v>43</v>
      </c>
      <c r="C761" t="s">
        <v>2199</v>
      </c>
      <c r="D761" t="s">
        <v>2200</v>
      </c>
      <c r="E761" t="s">
        <v>89</v>
      </c>
      <c r="F761" s="1">
        <v>45392</v>
      </c>
      <c r="G761" t="s">
        <v>2201</v>
      </c>
      <c r="H761">
        <v>47</v>
      </c>
      <c r="I761">
        <f>_xll.ciqfunctions.udf.CIQ(A761, "IQ_MARKETCAP", F761)</f>
        <v>49.108409999999999</v>
      </c>
      <c r="J761">
        <f>_xll.ciqfunctions.udf.CIQ(A761, "IQ_PRICE_VOL_HIST_6MTH", F761)</f>
        <v>137.47999999999999</v>
      </c>
      <c r="K761">
        <f>_xll.ciqfunctions.udf.CIQ(A761, "IQ_LASTSALEPRICE", WORKDAY(F761,-1))</f>
        <v>2.1</v>
      </c>
      <c r="L761">
        <f>_xll.ciqfunctions.udf.CIQ(A761, "IQ_LASTSALEPRICE", F761)</f>
        <v>2</v>
      </c>
      <c r="M761">
        <f>_xll.ciqfunctions.udf.CIQ(A761, "IQ_LASTSALEPRICE", WORKDAY(F761,5))</f>
        <v>1.82</v>
      </c>
      <c r="N761">
        <f t="shared" si="22"/>
        <v>-4.8790164169432056E-2</v>
      </c>
      <c r="O761">
        <f t="shared" si="23"/>
        <v>-0.1431008436406733</v>
      </c>
      <c r="P761">
        <f>LN(_xll.ciqfunctions.udf.CIQ("XBI", "IQ_LASTSALEPRICE", WORKDAY(F761,-1))/_xll.ciqfunctions.udf.CIQ("XBI", "IQ_LASTSALEPRICE", WORKDAY(F761,1)))</f>
        <v>3.9361520314744871E-3</v>
      </c>
      <c r="Q761">
        <f>LN(_xll.ciqfunctions.udf.CIQ("XBI", "IQ_LASTSALEPRICE", WORKDAY(F761,-1))/_xll.ciqfunctions.udf.CIQ("XBI", "IQ_LASTSALEPRICE", WORKDAY(F761,5)))</f>
        <v>7.9342749006150404E-2</v>
      </c>
      <c r="R761">
        <f>_xll.ciqfunctions.udf.CIQ(A761, "IQ_SHORT_INTEREST_PERCENT", F761)</f>
        <v>3.8407499999999999</v>
      </c>
      <c r="S761">
        <f>_xll.ciqfunctions.udf.CIQ(A761, "IQ_BETA_1YR_RSQ", F761)</f>
        <v>0</v>
      </c>
      <c r="T761">
        <f>_xll.ciqfunctions.udf.CIQ(A761, "IQ_VALUE_TRADED", F761)</f>
        <v>0.76471</v>
      </c>
    </row>
    <row r="762" spans="1:20" x14ac:dyDescent="0.3">
      <c r="A762" t="s">
        <v>789</v>
      </c>
      <c r="B762" s="2">
        <v>2.63</v>
      </c>
      <c r="C762" t="s">
        <v>2202</v>
      </c>
      <c r="D762" t="s">
        <v>2203</v>
      </c>
      <c r="E762" t="s">
        <v>36</v>
      </c>
      <c r="F762" s="1">
        <v>45392</v>
      </c>
      <c r="G762" t="s">
        <v>2204</v>
      </c>
      <c r="H762">
        <v>14</v>
      </c>
      <c r="I762">
        <f>_xll.ciqfunctions.udf.CIQ(A762, "IQ_MARKETCAP", F762)</f>
        <v>80.416610000000006</v>
      </c>
      <c r="J762">
        <f>_xll.ciqfunctions.udf.CIQ(A762, "IQ_PRICE_VOL_HIST_6MTH", F762)</f>
        <v>134.86009999999999</v>
      </c>
      <c r="K762">
        <f>_xll.ciqfunctions.udf.CIQ(A762, "IQ_LASTSALEPRICE", WORKDAY(F762,-1))</f>
        <v>41.12</v>
      </c>
      <c r="L762">
        <f>_xll.ciqfunctions.udf.CIQ(A762, "IQ_LASTSALEPRICE", F762)</f>
        <v>42.08</v>
      </c>
      <c r="M762">
        <f>_xll.ciqfunctions.udf.CIQ(A762, "IQ_LASTSALEPRICE", WORKDAY(F762,5))</f>
        <v>41.44</v>
      </c>
      <c r="N762">
        <f t="shared" si="22"/>
        <v>2.3077947282544673E-2</v>
      </c>
      <c r="O762">
        <f t="shared" si="23"/>
        <v>7.7519768043179237E-3</v>
      </c>
      <c r="P762">
        <f>LN(_xll.ciqfunctions.udf.CIQ("XBI", "IQ_LASTSALEPRICE", WORKDAY(F762,-1))/_xll.ciqfunctions.udf.CIQ("XBI", "IQ_LASTSALEPRICE", WORKDAY(F762,1)))</f>
        <v>3.9361520314744871E-3</v>
      </c>
      <c r="Q762">
        <f>LN(_xll.ciqfunctions.udf.CIQ("XBI", "IQ_LASTSALEPRICE", WORKDAY(F762,-1))/_xll.ciqfunctions.udf.CIQ("XBI", "IQ_LASTSALEPRICE", WORKDAY(F762,5)))</f>
        <v>7.9342749006150404E-2</v>
      </c>
      <c r="R762">
        <f>_xll.ciqfunctions.udf.CIQ(A762, "IQ_SHORT_INTEREST_PERCENT", F762)</f>
        <v>8.1472099999999994</v>
      </c>
      <c r="S762">
        <f>_xll.ciqfunctions.udf.CIQ(A762, "IQ_BETA_1YR_RSQ", F762)</f>
        <v>8.8100000000000001E-3</v>
      </c>
      <c r="T762">
        <f>_xll.ciqfunctions.udf.CIQ(A762, "IQ_VALUE_TRADED", F762)</f>
        <v>1.02688</v>
      </c>
    </row>
    <row r="763" spans="1:20" x14ac:dyDescent="0.3">
      <c r="A763" t="s">
        <v>2205</v>
      </c>
      <c r="B763" s="2">
        <v>11.3</v>
      </c>
      <c r="C763" t="s">
        <v>2206</v>
      </c>
      <c r="D763" t="s">
        <v>2207</v>
      </c>
      <c r="E763" t="s">
        <v>89</v>
      </c>
      <c r="F763" s="1">
        <v>45392</v>
      </c>
      <c r="G763" t="s">
        <v>2208</v>
      </c>
      <c r="H763">
        <v>61</v>
      </c>
      <c r="I763">
        <f>_xll.ciqfunctions.udf.CIQ(A763, "IQ_MARKETCAP", F763)</f>
        <v>285.83909</v>
      </c>
      <c r="J763">
        <f>_xll.ciqfunctions.udf.CIQ(A763, "IQ_PRICE_VOL_HIST_6MTH", F763)</f>
        <v>65.595100000000002</v>
      </c>
      <c r="K763">
        <f>_xll.ciqfunctions.udf.CIQ(A763, "IQ_LASTSALEPRICE", WORKDAY(F763,-1))</f>
        <v>11.74</v>
      </c>
      <c r="L763">
        <f>_xll.ciqfunctions.udf.CIQ(A763, "IQ_LASTSALEPRICE", F763)</f>
        <v>11.3</v>
      </c>
      <c r="M763">
        <f>_xll.ciqfunctions.udf.CIQ(A763, "IQ_LASTSALEPRICE", WORKDAY(F763,5))</f>
        <v>10.84</v>
      </c>
      <c r="N763">
        <f t="shared" si="22"/>
        <v>-3.8199088681655419E-2</v>
      </c>
      <c r="O763">
        <f t="shared" si="23"/>
        <v>-7.9758818388450309E-2</v>
      </c>
      <c r="P763">
        <f>LN(_xll.ciqfunctions.udf.CIQ("XBI", "IQ_LASTSALEPRICE", WORKDAY(F763,-1))/_xll.ciqfunctions.udf.CIQ("XBI", "IQ_LASTSALEPRICE", WORKDAY(F763,1)))</f>
        <v>3.9361520314744871E-3</v>
      </c>
      <c r="Q763">
        <f>LN(_xll.ciqfunctions.udf.CIQ("XBI", "IQ_LASTSALEPRICE", WORKDAY(F763,-1))/_xll.ciqfunctions.udf.CIQ("XBI", "IQ_LASTSALEPRICE", WORKDAY(F763,5)))</f>
        <v>7.9342749006150404E-2</v>
      </c>
      <c r="R763">
        <f>_xll.ciqfunctions.udf.CIQ(A763, "IQ_SHORT_INTEREST_PERCENT", F763)</f>
        <v>2.5082499999999999</v>
      </c>
      <c r="S763">
        <f>_xll.ciqfunctions.udf.CIQ(A763, "IQ_BETA_1YR_RSQ", F763)</f>
        <v>1.8939999999999999E-2</v>
      </c>
      <c r="T763">
        <f>_xll.ciqfunctions.udf.CIQ(A763, "IQ_VALUE_TRADED", F763)</f>
        <v>1.0400499999999999</v>
      </c>
    </row>
    <row r="764" spans="1:20" x14ac:dyDescent="0.3">
      <c r="A764" t="s">
        <v>2209</v>
      </c>
      <c r="B764" s="2">
        <v>3.82</v>
      </c>
      <c r="C764" t="s">
        <v>2210</v>
      </c>
      <c r="D764" t="s">
        <v>2211</v>
      </c>
      <c r="E764" t="s">
        <v>27</v>
      </c>
      <c r="F764" s="1">
        <v>45392</v>
      </c>
      <c r="G764" t="s">
        <v>2212</v>
      </c>
      <c r="H764">
        <v>64</v>
      </c>
      <c r="I764">
        <f>_xll.ciqfunctions.udf.CIQ(A764, "IQ_MARKETCAP", F764)</f>
        <v>236.47202999999999</v>
      </c>
      <c r="J764">
        <f>_xll.ciqfunctions.udf.CIQ(A764, "IQ_PRICE_VOL_HIST_6MTH", F764)</f>
        <v>65.149199999999993</v>
      </c>
      <c r="K764">
        <f>_xll.ciqfunctions.udf.CIQ(A764, "IQ_LASTSALEPRICE", WORKDAY(F764,-1))</f>
        <v>3.94</v>
      </c>
      <c r="L764">
        <f>_xll.ciqfunctions.udf.CIQ(A764, "IQ_LASTSALEPRICE", F764)</f>
        <v>3.82</v>
      </c>
      <c r="M764">
        <f>_xll.ciqfunctions.udf.CIQ(A764, "IQ_LASTSALEPRICE", WORKDAY(F764,5))</f>
        <v>3.38</v>
      </c>
      <c r="N764">
        <f t="shared" si="22"/>
        <v>-3.0930300691358614E-2</v>
      </c>
      <c r="O764">
        <f t="shared" si="23"/>
        <v>-0.15330501381491501</v>
      </c>
      <c r="P764">
        <f>LN(_xll.ciqfunctions.udf.CIQ("XBI", "IQ_LASTSALEPRICE", WORKDAY(F764,-1))/_xll.ciqfunctions.udf.CIQ("XBI", "IQ_LASTSALEPRICE", WORKDAY(F764,1)))</f>
        <v>3.9361520314744871E-3</v>
      </c>
      <c r="Q764">
        <f>LN(_xll.ciqfunctions.udf.CIQ("XBI", "IQ_LASTSALEPRICE", WORKDAY(F764,-1))/_xll.ciqfunctions.udf.CIQ("XBI", "IQ_LASTSALEPRICE", WORKDAY(F764,5)))</f>
        <v>7.9342749006150404E-2</v>
      </c>
      <c r="R764">
        <f>_xll.ciqfunctions.udf.CIQ(A764, "IQ_SHORT_INTEREST_PERCENT", F764)</f>
        <v>3.62737</v>
      </c>
      <c r="S764">
        <f>_xll.ciqfunctions.udf.CIQ(A764, "IQ_BETA_1YR_RSQ", F764)</f>
        <v>6.4099999999999999E-3</v>
      </c>
      <c r="T764">
        <f>_xll.ciqfunctions.udf.CIQ(A764, "IQ_VALUE_TRADED", F764)</f>
        <v>2.47281</v>
      </c>
    </row>
    <row r="765" spans="1:20" x14ac:dyDescent="0.3">
      <c r="A765" t="s">
        <v>2213</v>
      </c>
      <c r="B765" s="2">
        <v>26.14</v>
      </c>
      <c r="C765" t="s">
        <v>2214</v>
      </c>
      <c r="D765" t="s">
        <v>1663</v>
      </c>
      <c r="E765" t="s">
        <v>22</v>
      </c>
      <c r="F765" s="1">
        <v>45392</v>
      </c>
      <c r="G765" t="s">
        <v>2215</v>
      </c>
      <c r="H765">
        <v>165</v>
      </c>
      <c r="I765">
        <f>_xll.ciqfunctions.udf.CIQ(A765, "IQ_MARKETCAP", F765)</f>
        <v>4422.4745400000002</v>
      </c>
      <c r="J765">
        <f>_xll.ciqfunctions.udf.CIQ(A765, "IQ_PRICE_VOL_HIST_6MTH", F765)</f>
        <v>42.760300000000001</v>
      </c>
      <c r="K765">
        <f>_xll.ciqfunctions.udf.CIQ(A765, "IQ_LASTSALEPRICE", WORKDAY(F765,-1))</f>
        <v>26.73</v>
      </c>
      <c r="L765">
        <f>_xll.ciqfunctions.udf.CIQ(A765, "IQ_LASTSALEPRICE", F765)</f>
        <v>26.14</v>
      </c>
      <c r="M765">
        <f>_xll.ciqfunctions.udf.CIQ(A765, "IQ_LASTSALEPRICE", WORKDAY(F765,5))</f>
        <v>24.01</v>
      </c>
      <c r="N765">
        <f t="shared" si="22"/>
        <v>-2.2319821954751753E-2</v>
      </c>
      <c r="O765">
        <f t="shared" si="23"/>
        <v>-0.10731611991766576</v>
      </c>
      <c r="P765">
        <f>LN(_xll.ciqfunctions.udf.CIQ("XBI", "IQ_LASTSALEPRICE", WORKDAY(F765,-1))/_xll.ciqfunctions.udf.CIQ("XBI", "IQ_LASTSALEPRICE", WORKDAY(F765,1)))</f>
        <v>3.9361520314744871E-3</v>
      </c>
      <c r="Q765">
        <f>LN(_xll.ciqfunctions.udf.CIQ("XBI", "IQ_LASTSALEPRICE", WORKDAY(F765,-1))/_xll.ciqfunctions.udf.CIQ("XBI", "IQ_LASTSALEPRICE", WORKDAY(F765,5)))</f>
        <v>7.9342749006150404E-2</v>
      </c>
      <c r="R765">
        <f>_xll.ciqfunctions.udf.CIQ(A765, "IQ_SHORT_INTEREST_PERCENT", F765)</f>
        <v>8.4735399999999998</v>
      </c>
      <c r="S765">
        <f>_xll.ciqfunctions.udf.CIQ(A765, "IQ_BETA_1YR_RSQ", F765)</f>
        <v>1.3100000000000001E-2</v>
      </c>
      <c r="T765">
        <f>_xll.ciqfunctions.udf.CIQ(A765, "IQ_VALUE_TRADED", F765)</f>
        <v>53.07385</v>
      </c>
    </row>
    <row r="766" spans="1:20" x14ac:dyDescent="0.3">
      <c r="A766" t="s">
        <v>2216</v>
      </c>
      <c r="B766" s="2">
        <v>10.39</v>
      </c>
      <c r="C766" t="s">
        <v>2217</v>
      </c>
      <c r="D766" t="s">
        <v>2218</v>
      </c>
      <c r="E766" t="s">
        <v>89</v>
      </c>
      <c r="F766" s="1">
        <v>45392</v>
      </c>
      <c r="G766" t="s">
        <v>2219</v>
      </c>
      <c r="H766">
        <v>31</v>
      </c>
      <c r="I766">
        <f>_xll.ciqfunctions.udf.CIQ(A766, "IQ_MARKETCAP", F766)</f>
        <v>235.19792000000001</v>
      </c>
      <c r="J766">
        <f>_xll.ciqfunctions.udf.CIQ(A766, "IQ_PRICE_VOL_HIST_6MTH", F766)</f>
        <v>123.5201</v>
      </c>
      <c r="K766">
        <f>_xll.ciqfunctions.udf.CIQ(A766, "IQ_LASTSALEPRICE", WORKDAY(F766,-1))</f>
        <v>9.6199999999999992</v>
      </c>
      <c r="L766">
        <f>_xll.ciqfunctions.udf.CIQ(A766, "IQ_LASTSALEPRICE", F766)</f>
        <v>10.39</v>
      </c>
      <c r="M766">
        <f>_xll.ciqfunctions.udf.CIQ(A766, "IQ_LASTSALEPRICE", WORKDAY(F766,5))</f>
        <v>10.34</v>
      </c>
      <c r="N766">
        <f t="shared" si="22"/>
        <v>7.6999540433520988E-2</v>
      </c>
      <c r="O766">
        <f t="shared" si="23"/>
        <v>7.2175604402667959E-2</v>
      </c>
      <c r="P766">
        <f>LN(_xll.ciqfunctions.udf.CIQ("XBI", "IQ_LASTSALEPRICE", WORKDAY(F766,-1))/_xll.ciqfunctions.udf.CIQ("XBI", "IQ_LASTSALEPRICE", WORKDAY(F766,1)))</f>
        <v>3.9361520314744871E-3</v>
      </c>
      <c r="Q766">
        <f>LN(_xll.ciqfunctions.udf.CIQ("XBI", "IQ_LASTSALEPRICE", WORKDAY(F766,-1))/_xll.ciqfunctions.udf.CIQ("XBI", "IQ_LASTSALEPRICE", WORKDAY(F766,5)))</f>
        <v>7.9342749006150404E-2</v>
      </c>
      <c r="R766">
        <f>_xll.ciqfunctions.udf.CIQ(A766, "IQ_SHORT_INTEREST_PERCENT", F766)</f>
        <v>2.35439</v>
      </c>
      <c r="S766">
        <f>_xll.ciqfunctions.udf.CIQ(A766, "IQ_BETA_1YR_RSQ", F766)</f>
        <v>2.0490000000000001E-2</v>
      </c>
      <c r="T766">
        <f>_xll.ciqfunctions.udf.CIQ(A766, "IQ_VALUE_TRADED", F766)</f>
        <v>10.912459999999999</v>
      </c>
    </row>
    <row r="767" spans="1:20" x14ac:dyDescent="0.3">
      <c r="A767" t="s">
        <v>449</v>
      </c>
      <c r="B767" s="2">
        <v>0.56000000000000005</v>
      </c>
      <c r="C767" t="s">
        <v>2220</v>
      </c>
      <c r="D767" t="s">
        <v>1410</v>
      </c>
      <c r="E767" t="s">
        <v>76</v>
      </c>
      <c r="F767" s="1">
        <v>45392</v>
      </c>
      <c r="G767" t="s">
        <v>2221</v>
      </c>
      <c r="H767">
        <v>2</v>
      </c>
      <c r="I767">
        <f>_xll.ciqfunctions.udf.CIQ(A767, "IQ_MARKETCAP", F767)</f>
        <v>76.217129999999997</v>
      </c>
      <c r="J767">
        <f>_xll.ciqfunctions.udf.CIQ(A767, "IQ_PRICE_VOL_HIST_6MTH", F767)</f>
        <v>63.346699999999998</v>
      </c>
      <c r="K767">
        <f>_xll.ciqfunctions.udf.CIQ(A767, "IQ_LASTSALEPRICE", WORKDAY(F767,-1))</f>
        <v>0.37</v>
      </c>
      <c r="L767">
        <f>_xll.ciqfunctions.udf.CIQ(A767, "IQ_LASTSALEPRICE", F767)</f>
        <v>0.36499999999999999</v>
      </c>
      <c r="M767">
        <f>_xll.ciqfunctions.udf.CIQ(A767, "IQ_LASTSALEPRICE", WORKDAY(F767,5))</f>
        <v>0.35499999999999998</v>
      </c>
      <c r="N767">
        <f t="shared" si="22"/>
        <v>-1.3605652055778598E-2</v>
      </c>
      <c r="O767">
        <f t="shared" si="23"/>
        <v>-4.1385216162854364E-2</v>
      </c>
      <c r="P767">
        <f>LN(_xll.ciqfunctions.udf.CIQ("XBI", "IQ_LASTSALEPRICE", WORKDAY(F767,-1))/_xll.ciqfunctions.udf.CIQ("XBI", "IQ_LASTSALEPRICE", WORKDAY(F767,1)))</f>
        <v>3.9361520314744871E-3</v>
      </c>
      <c r="Q767">
        <f>LN(_xll.ciqfunctions.udf.CIQ("XBI", "IQ_LASTSALEPRICE", WORKDAY(F767,-1))/_xll.ciqfunctions.udf.CIQ("XBI", "IQ_LASTSALEPRICE", WORKDAY(F767,5)))</f>
        <v>7.9342749006150404E-2</v>
      </c>
      <c r="R767">
        <f>_xll.ciqfunctions.udf.CIQ(A767, "IQ_SHORT_INTEREST_PERCENT", F767)</f>
        <v>0</v>
      </c>
      <c r="S767">
        <f>_xll.ciqfunctions.udf.CIQ(A767, "IQ_BETA_1YR_RSQ", F767)</f>
        <v>1.95E-2</v>
      </c>
      <c r="T767">
        <f>_xll.ciqfunctions.udf.CIQ(A767, "IQ_VALUE_TRADED", F767)</f>
        <v>4.2810000000000001E-2</v>
      </c>
    </row>
    <row r="768" spans="1:20" x14ac:dyDescent="0.3">
      <c r="A768" t="s">
        <v>719</v>
      </c>
      <c r="B768" s="2">
        <v>2.73</v>
      </c>
      <c r="C768" t="s">
        <v>2222</v>
      </c>
      <c r="D768" t="s">
        <v>2135</v>
      </c>
      <c r="E768" t="s">
        <v>89</v>
      </c>
      <c r="F768" s="1">
        <v>45392</v>
      </c>
      <c r="G768" t="s">
        <v>2223</v>
      </c>
      <c r="H768">
        <v>1</v>
      </c>
      <c r="I768">
        <f>_xll.ciqfunctions.udf.CIQ(A768, "IQ_MARKETCAP", F768)</f>
        <v>59.131889999999999</v>
      </c>
      <c r="J768">
        <f>_xll.ciqfunctions.udf.CIQ(A768, "IQ_PRICE_VOL_HIST_6MTH", F768)</f>
        <v>87.493899999999996</v>
      </c>
      <c r="K768">
        <f>_xll.ciqfunctions.udf.CIQ(A768, "IQ_LASTSALEPRICE", WORKDAY(F768,-1))</f>
        <v>427.51479</v>
      </c>
      <c r="L768">
        <f>_xll.ciqfunctions.udf.CIQ(A768, "IQ_LASTSALEPRICE", F768)</f>
        <v>409.49979999999999</v>
      </c>
      <c r="M768">
        <f>_xll.ciqfunctions.udf.CIQ(A768, "IQ_LASTSALEPRICE", WORKDAY(F768,5))</f>
        <v>323.99984000000001</v>
      </c>
      <c r="N768">
        <f t="shared" si="22"/>
        <v>-4.3052469377081751E-2</v>
      </c>
      <c r="O768">
        <f t="shared" si="23"/>
        <v>-0.27724586230455117</v>
      </c>
      <c r="P768">
        <f>LN(_xll.ciqfunctions.udf.CIQ("XBI", "IQ_LASTSALEPRICE", WORKDAY(F768,-1))/_xll.ciqfunctions.udf.CIQ("XBI", "IQ_LASTSALEPRICE", WORKDAY(F768,1)))</f>
        <v>3.9361520314744871E-3</v>
      </c>
      <c r="Q768">
        <f>LN(_xll.ciqfunctions.udf.CIQ("XBI", "IQ_LASTSALEPRICE", WORKDAY(F768,-1))/_xll.ciqfunctions.udf.CIQ("XBI", "IQ_LASTSALEPRICE", WORKDAY(F768,5)))</f>
        <v>7.9342749006150404E-2</v>
      </c>
      <c r="R768">
        <f>_xll.ciqfunctions.udf.CIQ(A768, "IQ_SHORT_INTEREST_PERCENT", F768)</f>
        <v>0</v>
      </c>
      <c r="S768">
        <f>_xll.ciqfunctions.udf.CIQ(A768, "IQ_BETA_1YR_RSQ", F768)</f>
        <v>0</v>
      </c>
      <c r="T768">
        <f>_xll.ciqfunctions.udf.CIQ(A768, "IQ_VALUE_TRADED", F768)</f>
        <v>0.23505000000000001</v>
      </c>
    </row>
    <row r="769" spans="1:20" x14ac:dyDescent="0.3">
      <c r="A769" t="s">
        <v>753</v>
      </c>
      <c r="B769" s="2">
        <v>2.46</v>
      </c>
      <c r="C769" t="s">
        <v>754</v>
      </c>
      <c r="D769" t="s">
        <v>755</v>
      </c>
      <c r="E769" t="s">
        <v>76</v>
      </c>
      <c r="F769" s="1">
        <v>45392</v>
      </c>
      <c r="G769" t="s">
        <v>2224</v>
      </c>
      <c r="H769">
        <v>89</v>
      </c>
      <c r="I769">
        <f>_xll.ciqfunctions.udf.CIQ(A769, "IQ_MARKETCAP", F769)</f>
        <v>166.74405999999999</v>
      </c>
      <c r="J769">
        <f>_xll.ciqfunctions.udf.CIQ(A769, "IQ_PRICE_VOL_HIST_6MTH", F769)</f>
        <v>258.4846</v>
      </c>
      <c r="K769">
        <f>_xll.ciqfunctions.udf.CIQ(A769, "IQ_LASTSALEPRICE", WORKDAY(F769,-1))</f>
        <v>2.67</v>
      </c>
      <c r="L769">
        <f>_xll.ciqfunctions.udf.CIQ(A769, "IQ_LASTSALEPRICE", F769)</f>
        <v>2.46</v>
      </c>
      <c r="M769">
        <f>_xll.ciqfunctions.udf.CIQ(A769, "IQ_LASTSALEPRICE", WORKDAY(F769,5))</f>
        <v>2</v>
      </c>
      <c r="N769">
        <f t="shared" si="22"/>
        <v>-8.1917122467886697E-2</v>
      </c>
      <c r="O769">
        <f t="shared" si="23"/>
        <v>-0.28893129185221278</v>
      </c>
      <c r="P769">
        <f>LN(_xll.ciqfunctions.udf.CIQ("XBI", "IQ_LASTSALEPRICE", WORKDAY(F769,-1))/_xll.ciqfunctions.udf.CIQ("XBI", "IQ_LASTSALEPRICE", WORKDAY(F769,1)))</f>
        <v>3.9361520314744871E-3</v>
      </c>
      <c r="Q769">
        <f>LN(_xll.ciqfunctions.udf.CIQ("XBI", "IQ_LASTSALEPRICE", WORKDAY(F769,-1))/_xll.ciqfunctions.udf.CIQ("XBI", "IQ_LASTSALEPRICE", WORKDAY(F769,5)))</f>
        <v>7.9342749006150404E-2</v>
      </c>
      <c r="R769">
        <f>_xll.ciqfunctions.udf.CIQ(A769, "IQ_SHORT_INTEREST_PERCENT", F769)</f>
        <v>8.8624299999999998</v>
      </c>
      <c r="S769">
        <f>_xll.ciqfunctions.udf.CIQ(A769, "IQ_BETA_1YR_RSQ", F769)</f>
        <v>2.9149999999999999E-2</v>
      </c>
      <c r="T769">
        <f>_xll.ciqfunctions.udf.CIQ(A769, "IQ_VALUE_TRADED", F769)</f>
        <v>7.7987299999999999</v>
      </c>
    </row>
    <row r="770" spans="1:20" x14ac:dyDescent="0.3">
      <c r="A770" t="s">
        <v>385</v>
      </c>
      <c r="B770" s="2">
        <v>936.2</v>
      </c>
      <c r="C770" t="s">
        <v>2225</v>
      </c>
      <c r="D770" t="s">
        <v>253</v>
      </c>
      <c r="E770" t="s">
        <v>22</v>
      </c>
      <c r="F770" s="1">
        <v>45392</v>
      </c>
      <c r="G770" t="s">
        <v>2226</v>
      </c>
      <c r="H770">
        <v>105</v>
      </c>
      <c r="I770">
        <f>_xll.ciqfunctions.udf.CIQ(A770, "IQ_MARKETCAP", F770)</f>
        <v>100605.82704</v>
      </c>
      <c r="J770">
        <f>_xll.ciqfunctions.udf.CIQ(A770, "IQ_PRICE_VOL_HIST_6MTH", F770)</f>
        <v>16.888100000000001</v>
      </c>
      <c r="K770">
        <f>_xll.ciqfunctions.udf.CIQ(A770, "IQ_LASTSALEPRICE", WORKDAY(F770,-1))</f>
        <v>943.89</v>
      </c>
      <c r="L770">
        <f>_xll.ciqfunctions.udf.CIQ(A770, "IQ_LASTSALEPRICE", F770)</f>
        <v>936.2</v>
      </c>
      <c r="M770">
        <f>_xll.ciqfunctions.udf.CIQ(A770, "IQ_LASTSALEPRICE", WORKDAY(F770,5))</f>
        <v>901.19</v>
      </c>
      <c r="N770">
        <f t="shared" si="22"/>
        <v>-8.1805050661870275E-3</v>
      </c>
      <c r="O770">
        <f t="shared" si="23"/>
        <v>-4.6293521751655499E-2</v>
      </c>
      <c r="P770">
        <f>LN(_xll.ciqfunctions.udf.CIQ("XBI", "IQ_LASTSALEPRICE", WORKDAY(F770,-1))/_xll.ciqfunctions.udf.CIQ("XBI", "IQ_LASTSALEPRICE", WORKDAY(F770,1)))</f>
        <v>3.9361520314744871E-3</v>
      </c>
      <c r="Q770">
        <f>LN(_xll.ciqfunctions.udf.CIQ("XBI", "IQ_LASTSALEPRICE", WORKDAY(F770,-1))/_xll.ciqfunctions.udf.CIQ("XBI", "IQ_LASTSALEPRICE", WORKDAY(F770,5)))</f>
        <v>7.9342749006150404E-2</v>
      </c>
      <c r="R770">
        <f>_xll.ciqfunctions.udf.CIQ(A770, "IQ_SHORT_INTEREST_PERCENT", F770)</f>
        <v>1.3227100000000001</v>
      </c>
      <c r="S770">
        <f>_xll.ciqfunctions.udf.CIQ(A770, "IQ_BETA_1YR_RSQ", F770)</f>
        <v>0.11602</v>
      </c>
      <c r="T770">
        <f>_xll.ciqfunctions.udf.CIQ(A770, "IQ_VALUE_TRADED", F770)</f>
        <v>364.89798999999999</v>
      </c>
    </row>
    <row r="771" spans="1:20" x14ac:dyDescent="0.3">
      <c r="A771" t="s">
        <v>1997</v>
      </c>
      <c r="B771" s="2">
        <v>88.65</v>
      </c>
      <c r="C771" t="s">
        <v>2225</v>
      </c>
      <c r="D771" t="s">
        <v>253</v>
      </c>
      <c r="E771" t="s">
        <v>22</v>
      </c>
      <c r="F771" s="1">
        <v>45392</v>
      </c>
      <c r="G771" t="s">
        <v>2226</v>
      </c>
      <c r="H771">
        <v>239</v>
      </c>
      <c r="I771">
        <f>_xll.ciqfunctions.udf.CIQ(A771, "IQ_MARKETCAP", F771)</f>
        <v>21363.80774</v>
      </c>
      <c r="J771">
        <f>_xll.ciqfunctions.udf.CIQ(A771, "IQ_PRICE_VOL_HIST_6MTH", F771)</f>
        <v>34.029299999999999</v>
      </c>
      <c r="K771">
        <f>_xll.ciqfunctions.udf.CIQ(A771, "IQ_LASTSALEPRICE", WORKDAY(F771,-1))</f>
        <v>90.05</v>
      </c>
      <c r="L771">
        <f>_xll.ciqfunctions.udf.CIQ(A771, "IQ_LASTSALEPRICE", F771)</f>
        <v>88.65</v>
      </c>
      <c r="M771">
        <f>_xll.ciqfunctions.udf.CIQ(A771, "IQ_LASTSALEPRICE", WORKDAY(F771,5))</f>
        <v>86.4</v>
      </c>
      <c r="N771">
        <f t="shared" ref="N771:N834" si="24">LN(L771/K771)</f>
        <v>-1.5669039101748061E-2</v>
      </c>
      <c r="O771">
        <f t="shared" ref="O771:O834" si="25">LN(M771/K771)</f>
        <v>-4.1377395811954994E-2</v>
      </c>
      <c r="P771">
        <f>LN(_xll.ciqfunctions.udf.CIQ("XBI", "IQ_LASTSALEPRICE", WORKDAY(F771,-1))/_xll.ciqfunctions.udf.CIQ("XBI", "IQ_LASTSALEPRICE", WORKDAY(F771,1)))</f>
        <v>3.9361520314744871E-3</v>
      </c>
      <c r="Q771">
        <f>LN(_xll.ciqfunctions.udf.CIQ("XBI", "IQ_LASTSALEPRICE", WORKDAY(F771,-1))/_xll.ciqfunctions.udf.CIQ("XBI", "IQ_LASTSALEPRICE", WORKDAY(F771,5)))</f>
        <v>7.9342749006150404E-2</v>
      </c>
      <c r="R771">
        <f>_xll.ciqfunctions.udf.CIQ(A771, "IQ_SHORT_INTEREST_PERCENT", F771)</f>
        <v>1.27674</v>
      </c>
      <c r="S771">
        <f>_xll.ciqfunctions.udf.CIQ(A771, "IQ_BETA_1YR_RSQ", F771)</f>
        <v>0.10852000000000001</v>
      </c>
      <c r="T771">
        <f>_xll.ciqfunctions.udf.CIQ(A771, "IQ_VALUE_TRADED", F771)</f>
        <v>38.069589999999998</v>
      </c>
    </row>
    <row r="772" spans="1:20" x14ac:dyDescent="0.3">
      <c r="A772" t="s">
        <v>1341</v>
      </c>
      <c r="B772" s="2">
        <v>2.4</v>
      </c>
      <c r="C772" t="s">
        <v>1342</v>
      </c>
      <c r="D772" t="s">
        <v>104</v>
      </c>
      <c r="E772" t="s">
        <v>22</v>
      </c>
      <c r="F772" s="1">
        <v>45392</v>
      </c>
      <c r="G772" t="s">
        <v>2227</v>
      </c>
      <c r="H772">
        <v>3</v>
      </c>
      <c r="I772">
        <f>_xll.ciqfunctions.udf.CIQ(A772, "IQ_MARKETCAP", F772)</f>
        <v>1.2787200000000001</v>
      </c>
      <c r="J772">
        <f>_xll.ciqfunctions.udf.CIQ(A772, "IQ_PRICE_VOL_HIST_6MTH", F772)</f>
        <v>118.6123</v>
      </c>
      <c r="K772">
        <f>_xll.ciqfunctions.udf.CIQ(A772, "IQ_LASTSALEPRICE", WORKDAY(F772,-1))</f>
        <v>2412.4024100000001</v>
      </c>
      <c r="L772">
        <f>_xll.ciqfunctions.udf.CIQ(A772, "IQ_LASTSALEPRICE", F772)</f>
        <v>1776.0017800000001</v>
      </c>
      <c r="M772">
        <f>_xll.ciqfunctions.udf.CIQ(A772, "IQ_LASTSALEPRICE", WORKDAY(F772,5))</f>
        <v>527.25053000000003</v>
      </c>
      <c r="N772">
        <f t="shared" si="24"/>
        <v>-0.30625845477760738</v>
      </c>
      <c r="O772">
        <f t="shared" si="25"/>
        <v>-1.5207025560073519</v>
      </c>
      <c r="P772">
        <f>LN(_xll.ciqfunctions.udf.CIQ("XBI", "IQ_LASTSALEPRICE", WORKDAY(F772,-1))/_xll.ciqfunctions.udf.CIQ("XBI", "IQ_LASTSALEPRICE", WORKDAY(F772,1)))</f>
        <v>3.9361520314744871E-3</v>
      </c>
      <c r="Q772">
        <f>LN(_xll.ciqfunctions.udf.CIQ("XBI", "IQ_LASTSALEPRICE", WORKDAY(F772,-1))/_xll.ciqfunctions.udf.CIQ("XBI", "IQ_LASTSALEPRICE", WORKDAY(F772,5)))</f>
        <v>7.9342749006150404E-2</v>
      </c>
      <c r="R772">
        <f>_xll.ciqfunctions.udf.CIQ(A772, "IQ_SHORT_INTEREST_PERCENT", F772)</f>
        <v>6.4294200000000004</v>
      </c>
      <c r="S772">
        <f>_xll.ciqfunctions.udf.CIQ(A772, "IQ_BETA_1YR_RSQ", F772)</f>
        <v>3.7010000000000001E-2</v>
      </c>
      <c r="T772">
        <f>_xll.ciqfunctions.udf.CIQ(A772, "IQ_VALUE_TRADED", F772)</f>
        <v>1.7511399999999999</v>
      </c>
    </row>
    <row r="773" spans="1:20" x14ac:dyDescent="0.3">
      <c r="A773" t="s">
        <v>1341</v>
      </c>
      <c r="B773" s="2">
        <v>2.4</v>
      </c>
      <c r="C773" t="s">
        <v>2228</v>
      </c>
      <c r="D773" t="s">
        <v>104</v>
      </c>
      <c r="E773" t="s">
        <v>89</v>
      </c>
      <c r="F773" s="1">
        <v>45392</v>
      </c>
      <c r="G773" t="s">
        <v>2229</v>
      </c>
      <c r="H773">
        <v>3</v>
      </c>
      <c r="I773">
        <f>_xll.ciqfunctions.udf.CIQ(A773, "IQ_MARKETCAP", F773)</f>
        <v>1.2787200000000001</v>
      </c>
      <c r="J773">
        <f>_xll.ciqfunctions.udf.CIQ(A773, "IQ_PRICE_VOL_HIST_6MTH", F773)</f>
        <v>118.6123</v>
      </c>
      <c r="K773">
        <f>_xll.ciqfunctions.udf.CIQ(A773, "IQ_LASTSALEPRICE", WORKDAY(F773,-1))</f>
        <v>2412.4024100000001</v>
      </c>
      <c r="L773">
        <f>_xll.ciqfunctions.udf.CIQ(A773, "IQ_LASTSALEPRICE", F773)</f>
        <v>1776.0017800000001</v>
      </c>
      <c r="M773">
        <f>_xll.ciqfunctions.udf.CIQ(A773, "IQ_LASTSALEPRICE", WORKDAY(F773,5))</f>
        <v>527.25053000000003</v>
      </c>
      <c r="N773">
        <f t="shared" si="24"/>
        <v>-0.30625845477760738</v>
      </c>
      <c r="O773">
        <f t="shared" si="25"/>
        <v>-1.5207025560073519</v>
      </c>
      <c r="P773">
        <f>LN(_xll.ciqfunctions.udf.CIQ("XBI", "IQ_LASTSALEPRICE", WORKDAY(F773,-1))/_xll.ciqfunctions.udf.CIQ("XBI", "IQ_LASTSALEPRICE", WORKDAY(F773,1)))</f>
        <v>3.9361520314744871E-3</v>
      </c>
      <c r="Q773">
        <f>LN(_xll.ciqfunctions.udf.CIQ("XBI", "IQ_LASTSALEPRICE", WORKDAY(F773,-1))/_xll.ciqfunctions.udf.CIQ("XBI", "IQ_LASTSALEPRICE", WORKDAY(F773,5)))</f>
        <v>7.9342749006150404E-2</v>
      </c>
      <c r="R773">
        <f>_xll.ciqfunctions.udf.CIQ(A773, "IQ_SHORT_INTEREST_PERCENT", F773)</f>
        <v>6.4294200000000004</v>
      </c>
      <c r="S773">
        <f>_xll.ciqfunctions.udf.CIQ(A773, "IQ_BETA_1YR_RSQ", F773)</f>
        <v>3.7010000000000001E-2</v>
      </c>
      <c r="T773">
        <f>_xll.ciqfunctions.udf.CIQ(A773, "IQ_VALUE_TRADED", F773)</f>
        <v>1.7511399999999999</v>
      </c>
    </row>
    <row r="774" spans="1:20" x14ac:dyDescent="0.3">
      <c r="A774" t="s">
        <v>1944</v>
      </c>
      <c r="B774" s="2">
        <v>4.3499999999999996</v>
      </c>
      <c r="C774" t="s">
        <v>2230</v>
      </c>
      <c r="D774" t="s">
        <v>1680</v>
      </c>
      <c r="E774" t="s">
        <v>89</v>
      </c>
      <c r="F774" s="1">
        <v>45392</v>
      </c>
      <c r="G774" t="s">
        <v>2231</v>
      </c>
      <c r="H774">
        <v>93</v>
      </c>
      <c r="I774">
        <f>_xll.ciqfunctions.udf.CIQ(A774, "IQ_MARKETCAP", F774)</f>
        <v>392.86808000000002</v>
      </c>
      <c r="J774">
        <f>_xll.ciqfunctions.udf.CIQ(A774, "IQ_PRICE_VOL_HIST_6MTH", F774)</f>
        <v>92.117099999999994</v>
      </c>
      <c r="K774">
        <f>_xll.ciqfunctions.udf.CIQ(A774, "IQ_LASTSALEPRICE", WORKDAY(F774,-1))</f>
        <v>4.46</v>
      </c>
      <c r="L774">
        <f>_xll.ciqfunctions.udf.CIQ(A774, "IQ_LASTSALEPRICE", F774)</f>
        <v>4.3499999999999996</v>
      </c>
      <c r="M774">
        <f>_xll.ciqfunctions.udf.CIQ(A774, "IQ_LASTSALEPRICE", WORKDAY(F774,5))</f>
        <v>3.91</v>
      </c>
      <c r="N774">
        <f t="shared" si="24"/>
        <v>-2.4972920931380049E-2</v>
      </c>
      <c r="O774">
        <f t="shared" si="25"/>
        <v>-0.13161139203469821</v>
      </c>
      <c r="P774">
        <f>LN(_xll.ciqfunctions.udf.CIQ("XBI", "IQ_LASTSALEPRICE", WORKDAY(F774,-1))/_xll.ciqfunctions.udf.CIQ("XBI", "IQ_LASTSALEPRICE", WORKDAY(F774,1)))</f>
        <v>3.9361520314744871E-3</v>
      </c>
      <c r="Q774">
        <f>LN(_xll.ciqfunctions.udf.CIQ("XBI", "IQ_LASTSALEPRICE", WORKDAY(F774,-1))/_xll.ciqfunctions.udf.CIQ("XBI", "IQ_LASTSALEPRICE", WORKDAY(F774,5)))</f>
        <v>7.9342749006150404E-2</v>
      </c>
      <c r="R774">
        <f>_xll.ciqfunctions.udf.CIQ(A774, "IQ_SHORT_INTEREST_PERCENT", F774)</f>
        <v>11.295769999999999</v>
      </c>
      <c r="S774">
        <f>_xll.ciqfunctions.udf.CIQ(A774, "IQ_BETA_1YR_RSQ", F774)</f>
        <v>4.9590000000000002E-2</v>
      </c>
      <c r="T774">
        <f>_xll.ciqfunctions.udf.CIQ(A774, "IQ_VALUE_TRADED", F774)</f>
        <v>9.2885799999999996</v>
      </c>
    </row>
    <row r="775" spans="1:20" x14ac:dyDescent="0.3">
      <c r="A775" t="s">
        <v>356</v>
      </c>
      <c r="B775" s="2">
        <v>397.58</v>
      </c>
      <c r="C775" t="s">
        <v>2232</v>
      </c>
      <c r="D775" t="s">
        <v>2233</v>
      </c>
      <c r="E775" t="s">
        <v>76</v>
      </c>
      <c r="F775" s="1">
        <v>45392</v>
      </c>
      <c r="G775" t="s">
        <v>2234</v>
      </c>
      <c r="H775">
        <v>256</v>
      </c>
      <c r="I775">
        <f>_xll.ciqfunctions.udf.CIQ(A775, "IQ_MARKETCAP", F775)</f>
        <v>102758.26559</v>
      </c>
      <c r="J775">
        <f>_xll.ciqfunctions.udf.CIQ(A775, "IQ_PRICE_VOL_HIST_6MTH", F775)</f>
        <v>27.108599999999999</v>
      </c>
      <c r="K775">
        <f>_xll.ciqfunctions.udf.CIQ(A775, "IQ_LASTSALEPRICE", WORKDAY(F775,-1))</f>
        <v>404.48</v>
      </c>
      <c r="L775">
        <f>_xll.ciqfunctions.udf.CIQ(A775, "IQ_LASTSALEPRICE", F775)</f>
        <v>397.58</v>
      </c>
      <c r="M775">
        <f>_xll.ciqfunctions.udf.CIQ(A775, "IQ_LASTSALEPRICE", WORKDAY(F775,5))</f>
        <v>393.1</v>
      </c>
      <c r="N775">
        <f t="shared" si="24"/>
        <v>-1.7206119812062704E-2</v>
      </c>
      <c r="O775">
        <f t="shared" si="25"/>
        <v>-2.8538259090623276E-2</v>
      </c>
      <c r="P775">
        <f>LN(_xll.ciqfunctions.udf.CIQ("XBI", "IQ_LASTSALEPRICE", WORKDAY(F775,-1))/_xll.ciqfunctions.udf.CIQ("XBI", "IQ_LASTSALEPRICE", WORKDAY(F775,1)))</f>
        <v>3.9361520314744871E-3</v>
      </c>
      <c r="Q775">
        <f>LN(_xll.ciqfunctions.udf.CIQ("XBI", "IQ_LASTSALEPRICE", WORKDAY(F775,-1))/_xll.ciqfunctions.udf.CIQ("XBI", "IQ_LASTSALEPRICE", WORKDAY(F775,5)))</f>
        <v>7.9342749006150404E-2</v>
      </c>
      <c r="R775">
        <f>_xll.ciqfunctions.udf.CIQ(A775, "IQ_SHORT_INTEREST_PERCENT", F775)</f>
        <v>1.53816</v>
      </c>
      <c r="S775">
        <f>_xll.ciqfunctions.udf.CIQ(A775, "IQ_BETA_1YR_RSQ", F775)</f>
        <v>0.19209000000000001</v>
      </c>
      <c r="T775">
        <f>_xll.ciqfunctions.udf.CIQ(A775, "IQ_VALUE_TRADED", F775)</f>
        <v>408.18743000000001</v>
      </c>
    </row>
    <row r="776" spans="1:20" x14ac:dyDescent="0.3">
      <c r="A776" t="s">
        <v>1629</v>
      </c>
      <c r="B776" s="2">
        <v>47.04</v>
      </c>
      <c r="C776" t="s">
        <v>2232</v>
      </c>
      <c r="D776" t="s">
        <v>2233</v>
      </c>
      <c r="E776" t="s">
        <v>76</v>
      </c>
      <c r="F776" s="1">
        <v>45392</v>
      </c>
      <c r="G776" t="s">
        <v>2234</v>
      </c>
      <c r="H776">
        <v>68</v>
      </c>
      <c r="I776">
        <f>_xll.ciqfunctions.udf.CIQ(A776, "IQ_MARKETCAP", F776)</f>
        <v>67.501729999999995</v>
      </c>
      <c r="J776">
        <f>_xll.ciqfunctions.udf.CIQ(A776, "IQ_PRICE_VOL_HIST_6MTH", F776)</f>
        <v>23.002400000000002</v>
      </c>
      <c r="K776">
        <f>_xll.ciqfunctions.udf.CIQ(A776, "IQ_LASTSALEPRICE", WORKDAY(F776,-1))</f>
        <v>7.7</v>
      </c>
      <c r="L776">
        <f>_xll.ciqfunctions.udf.CIQ(A776, "IQ_LASTSALEPRICE", F776)</f>
        <v>7.75</v>
      </c>
      <c r="M776">
        <f>_xll.ciqfunctions.udf.CIQ(A776, "IQ_LASTSALEPRICE", WORKDAY(F776,5))</f>
        <v>7.5</v>
      </c>
      <c r="N776">
        <f t="shared" si="24"/>
        <v>6.4725145056175196E-3</v>
      </c>
      <c r="O776">
        <f t="shared" si="25"/>
        <v>-2.6317308317373417E-2</v>
      </c>
      <c r="P776">
        <f>LN(_xll.ciqfunctions.udf.CIQ("XBI", "IQ_LASTSALEPRICE", WORKDAY(F776,-1))/_xll.ciqfunctions.udf.CIQ("XBI", "IQ_LASTSALEPRICE", WORKDAY(F776,1)))</f>
        <v>3.9361520314744871E-3</v>
      </c>
      <c r="Q776">
        <f>LN(_xll.ciqfunctions.udf.CIQ("XBI", "IQ_LASTSALEPRICE", WORKDAY(F776,-1))/_xll.ciqfunctions.udf.CIQ("XBI", "IQ_LASTSALEPRICE", WORKDAY(F776,5)))</f>
        <v>7.9342749006150404E-2</v>
      </c>
      <c r="R776">
        <f>_xll.ciqfunctions.udf.CIQ(A776, "IQ_SHORT_INTEREST_PERCENT", F776)</f>
        <v>0</v>
      </c>
      <c r="S776">
        <f>_xll.ciqfunctions.udf.CIQ(A776, "IQ_BETA_1YR_RSQ", F776)</f>
        <v>2.5530000000000001E-2</v>
      </c>
      <c r="T776">
        <f>_xll.ciqfunctions.udf.CIQ(A776, "IQ_VALUE_TRADED", F776)</f>
        <v>3.9719999999999998E-2</v>
      </c>
    </row>
    <row r="777" spans="1:20" x14ac:dyDescent="0.3">
      <c r="A777" t="s">
        <v>833</v>
      </c>
      <c r="B777" s="2">
        <v>175.7</v>
      </c>
      <c r="C777" t="s">
        <v>834</v>
      </c>
      <c r="D777" t="s">
        <v>243</v>
      </c>
      <c r="E777" t="s">
        <v>89</v>
      </c>
      <c r="F777" s="1">
        <v>45392</v>
      </c>
      <c r="G777" t="s">
        <v>2235</v>
      </c>
      <c r="H777">
        <v>28</v>
      </c>
      <c r="I777">
        <f>_xll.ciqfunctions.udf.CIQ(A777, "IQ_MARKETCAP", F777)</f>
        <v>5010.0059099999999</v>
      </c>
      <c r="J777">
        <f>_xll.ciqfunctions.udf.CIQ(A777, "IQ_PRICE_VOL_HIST_6MTH", F777)</f>
        <v>70.314800000000005</v>
      </c>
      <c r="K777">
        <f>_xll.ciqfunctions.udf.CIQ(A777, "IQ_LASTSALEPRICE", WORKDAY(F777,-1))</f>
        <v>179.77</v>
      </c>
      <c r="L777">
        <f>_xll.ciqfunctions.udf.CIQ(A777, "IQ_LASTSALEPRICE", F777)</f>
        <v>175.7</v>
      </c>
      <c r="M777">
        <f>_xll.ciqfunctions.udf.CIQ(A777, "IQ_LASTSALEPRICE", WORKDAY(F777,5))</f>
        <v>169.64</v>
      </c>
      <c r="N777">
        <f t="shared" si="24"/>
        <v>-2.2900260865273272E-2</v>
      </c>
      <c r="O777">
        <f t="shared" si="25"/>
        <v>-5.7999711451934804E-2</v>
      </c>
      <c r="P777">
        <f>LN(_xll.ciqfunctions.udf.CIQ("XBI", "IQ_LASTSALEPRICE", WORKDAY(F777,-1))/_xll.ciqfunctions.udf.CIQ("XBI", "IQ_LASTSALEPRICE", WORKDAY(F777,1)))</f>
        <v>3.9361520314744871E-3</v>
      </c>
      <c r="Q777">
        <f>LN(_xll.ciqfunctions.udf.CIQ("XBI", "IQ_LASTSALEPRICE", WORKDAY(F777,-1))/_xll.ciqfunctions.udf.CIQ("XBI", "IQ_LASTSALEPRICE", WORKDAY(F777,5)))</f>
        <v>7.9342749006150404E-2</v>
      </c>
      <c r="R777">
        <f>_xll.ciqfunctions.udf.CIQ(A777, "IQ_SHORT_INTEREST_PERCENT", F777)</f>
        <v>7.6247600000000002</v>
      </c>
      <c r="S777">
        <f>_xll.ciqfunctions.udf.CIQ(A777, "IQ_BETA_1YR_RSQ", F777)</f>
        <v>1.4449999999999999E-2</v>
      </c>
      <c r="T777">
        <f>_xll.ciqfunctions.udf.CIQ(A777, "IQ_VALUE_TRADED", F777)</f>
        <v>43.046320000000001</v>
      </c>
    </row>
    <row r="778" spans="1:20" x14ac:dyDescent="0.3">
      <c r="A778" t="s">
        <v>1796</v>
      </c>
      <c r="B778" s="2">
        <v>6.41</v>
      </c>
      <c r="C778" t="s">
        <v>2236</v>
      </c>
      <c r="D778" t="s">
        <v>2237</v>
      </c>
      <c r="E778" t="s">
        <v>76</v>
      </c>
      <c r="F778" s="1">
        <v>45393</v>
      </c>
      <c r="G778" t="s">
        <v>2238</v>
      </c>
      <c r="H778">
        <v>5</v>
      </c>
      <c r="I778">
        <f>_xll.ciqfunctions.udf.CIQ(A778, "IQ_MARKETCAP", F778)</f>
        <v>34.074469999999998</v>
      </c>
      <c r="J778">
        <f>_xll.ciqfunctions.udf.CIQ(A778, "IQ_PRICE_VOL_HIST_6MTH", F778)</f>
        <v>75.880399999999995</v>
      </c>
      <c r="K778">
        <f>_xll.ciqfunctions.udf.CIQ(A778, "IQ_LASTSALEPRICE", WORKDAY(F778,-1))</f>
        <v>6.51</v>
      </c>
      <c r="L778">
        <f>_xll.ciqfunctions.udf.CIQ(A778, "IQ_LASTSALEPRICE", F778)</f>
        <v>6.41</v>
      </c>
      <c r="M778">
        <f>_xll.ciqfunctions.udf.CIQ(A778, "IQ_LASTSALEPRICE", WORKDAY(F778,5))</f>
        <v>5.44</v>
      </c>
      <c r="N778">
        <f t="shared" si="24"/>
        <v>-1.5480185287899172E-2</v>
      </c>
      <c r="O778">
        <f t="shared" si="25"/>
        <v>-0.17956039535262652</v>
      </c>
      <c r="P778">
        <f>LN(_xll.ciqfunctions.udf.CIQ("XBI", "IQ_LASTSALEPRICE", WORKDAY(F778,-1))/_xll.ciqfunctions.udf.CIQ("XBI", "IQ_LASTSALEPRICE", WORKDAY(F778,1)))</f>
        <v>2.0214051552662746E-2</v>
      </c>
      <c r="Q778">
        <f>LN(_xll.ciqfunctions.udf.CIQ("XBI", "IQ_LASTSALEPRICE", WORKDAY(F778,-1))/_xll.ciqfunctions.udf.CIQ("XBI", "IQ_LASTSALEPRICE", WORKDAY(F778,5)))</f>
        <v>7.4646878187542162E-2</v>
      </c>
      <c r="R778">
        <f>_xll.ciqfunctions.udf.CIQ(A778, "IQ_SHORT_INTEREST_PERCENT", F778)</f>
        <v>2.0483899999999999</v>
      </c>
      <c r="S778">
        <f>_xll.ciqfunctions.udf.CIQ(A778, "IQ_BETA_1YR_RSQ", F778)</f>
        <v>6.6489999999999994E-2</v>
      </c>
      <c r="T778">
        <f>_xll.ciqfunctions.udf.CIQ(A778, "IQ_VALUE_TRADED", F778)</f>
        <v>14.132770000000001</v>
      </c>
    </row>
    <row r="779" spans="1:20" x14ac:dyDescent="0.3">
      <c r="A779" t="s">
        <v>1459</v>
      </c>
      <c r="B779" s="2">
        <v>27.93</v>
      </c>
      <c r="C779" t="s">
        <v>1460</v>
      </c>
      <c r="D779" t="s">
        <v>2239</v>
      </c>
      <c r="E779" t="s">
        <v>17</v>
      </c>
      <c r="F779" s="1">
        <v>45393</v>
      </c>
      <c r="G779" t="s">
        <v>2240</v>
      </c>
      <c r="H779">
        <v>24</v>
      </c>
      <c r="I779">
        <f>_xll.ciqfunctions.udf.CIQ(A779, "IQ_MARKETCAP", F779)</f>
        <v>586.35374999999999</v>
      </c>
      <c r="J779">
        <f>_xll.ciqfunctions.udf.CIQ(A779, "IQ_PRICE_VOL_HIST_6MTH", F779)</f>
        <v>50.3245</v>
      </c>
      <c r="K779">
        <f>_xll.ciqfunctions.udf.CIQ(A779, "IQ_LASTSALEPRICE", WORKDAY(F779,-1))</f>
        <v>2.1749999999999998</v>
      </c>
      <c r="L779">
        <f>_xll.ciqfunctions.udf.CIQ(A779, "IQ_LASTSALEPRICE", F779)</f>
        <v>2.17</v>
      </c>
      <c r="M779">
        <f>_xll.ciqfunctions.udf.CIQ(A779, "IQ_LASTSALEPRICE", WORKDAY(F779,5))</f>
        <v>2.0750000000000002</v>
      </c>
      <c r="N779">
        <f t="shared" si="24"/>
        <v>-2.301496988279163E-3</v>
      </c>
      <c r="O779">
        <f t="shared" si="25"/>
        <v>-4.706751085798562E-2</v>
      </c>
      <c r="P779">
        <f>LN(_xll.ciqfunctions.udf.CIQ("XBI", "IQ_LASTSALEPRICE", WORKDAY(F779,-1))/_xll.ciqfunctions.udf.CIQ("XBI", "IQ_LASTSALEPRICE", WORKDAY(F779,1)))</f>
        <v>2.0214051552662746E-2</v>
      </c>
      <c r="Q779">
        <f>LN(_xll.ciqfunctions.udf.CIQ("XBI", "IQ_LASTSALEPRICE", WORKDAY(F779,-1))/_xll.ciqfunctions.udf.CIQ("XBI", "IQ_LASTSALEPRICE", WORKDAY(F779,5)))</f>
        <v>7.4646878187542162E-2</v>
      </c>
      <c r="R779">
        <f>_xll.ciqfunctions.udf.CIQ(A779, "IQ_SHORT_INTEREST_PERCENT", F779)</f>
        <v>0</v>
      </c>
      <c r="S779">
        <f>_xll.ciqfunctions.udf.CIQ(A779, "IQ_BETA_1YR_RSQ", F779)</f>
        <v>9.0690000000000007E-2</v>
      </c>
      <c r="T779">
        <f>_xll.ciqfunctions.udf.CIQ(A779, "IQ_VALUE_TRADED", F779)</f>
        <v>1.33893</v>
      </c>
    </row>
    <row r="780" spans="1:20" x14ac:dyDescent="0.3">
      <c r="A780" t="s">
        <v>2241</v>
      </c>
      <c r="B780" t="s">
        <v>43</v>
      </c>
      <c r="C780" t="s">
        <v>2242</v>
      </c>
      <c r="D780" t="s">
        <v>2243</v>
      </c>
      <c r="E780" t="s">
        <v>76</v>
      </c>
      <c r="F780" s="1">
        <v>45393</v>
      </c>
      <c r="G780" t="s">
        <v>2244</v>
      </c>
      <c r="H780">
        <v>67</v>
      </c>
      <c r="I780">
        <f>_xll.ciqfunctions.udf.CIQ(A780, "IQ_MARKETCAP", F780)</f>
        <v>128.43817000000001</v>
      </c>
      <c r="J780">
        <f>_xll.ciqfunctions.udf.CIQ(A780, "IQ_PRICE_VOL_HIST_6MTH", F780)</f>
        <v>89.699600000000004</v>
      </c>
      <c r="K780">
        <f>_xll.ciqfunctions.udf.CIQ(A780, "IQ_LASTSALEPRICE", WORKDAY(F780,-1))</f>
        <v>2.67</v>
      </c>
      <c r="L780">
        <f>_xll.ciqfunctions.udf.CIQ(A780, "IQ_LASTSALEPRICE", F780)</f>
        <v>4.58</v>
      </c>
      <c r="M780">
        <f>_xll.ciqfunctions.udf.CIQ(A780, "IQ_LASTSALEPRICE", WORKDAY(F780,5))</f>
        <v>4.18</v>
      </c>
      <c r="N780">
        <f t="shared" si="24"/>
        <v>0.53962052571393537</v>
      </c>
      <c r="O780">
        <f t="shared" si="25"/>
        <v>0.44823277412450668</v>
      </c>
      <c r="P780">
        <f>LN(_xll.ciqfunctions.udf.CIQ("XBI", "IQ_LASTSALEPRICE", WORKDAY(F780,-1))/_xll.ciqfunctions.udf.CIQ("XBI", "IQ_LASTSALEPRICE", WORKDAY(F780,1)))</f>
        <v>2.0214051552662746E-2</v>
      </c>
      <c r="Q780">
        <f>LN(_xll.ciqfunctions.udf.CIQ("XBI", "IQ_LASTSALEPRICE", WORKDAY(F780,-1))/_xll.ciqfunctions.udf.CIQ("XBI", "IQ_LASTSALEPRICE", WORKDAY(F780,5)))</f>
        <v>7.4646878187542162E-2</v>
      </c>
      <c r="R780">
        <f>_xll.ciqfunctions.udf.CIQ(A780, "IQ_SHORT_INTEREST_PERCENT", F780)</f>
        <v>4.7129999999999998E-2</v>
      </c>
      <c r="S780">
        <f>_xll.ciqfunctions.udf.CIQ(A780, "IQ_BETA_1YR_RSQ", F780)</f>
        <v>2.0000000000000002E-5</v>
      </c>
      <c r="T780">
        <f>_xll.ciqfunctions.udf.CIQ(A780, "IQ_VALUE_TRADED", F780)</f>
        <v>179.10551000000001</v>
      </c>
    </row>
    <row r="781" spans="1:20" x14ac:dyDescent="0.3">
      <c r="A781" t="s">
        <v>2241</v>
      </c>
      <c r="B781" t="s">
        <v>43</v>
      </c>
      <c r="C781" t="s">
        <v>2242</v>
      </c>
      <c r="D781" t="s">
        <v>2245</v>
      </c>
      <c r="E781" t="s">
        <v>76</v>
      </c>
      <c r="F781" s="1">
        <v>45393</v>
      </c>
      <c r="G781" t="s">
        <v>2244</v>
      </c>
      <c r="H781">
        <v>67</v>
      </c>
      <c r="I781">
        <f>_xll.ciqfunctions.udf.CIQ(A781, "IQ_MARKETCAP", F781)</f>
        <v>128.43817000000001</v>
      </c>
      <c r="J781">
        <f>_xll.ciqfunctions.udf.CIQ(A781, "IQ_PRICE_VOL_HIST_6MTH", F781)</f>
        <v>89.699600000000004</v>
      </c>
      <c r="K781">
        <f>_xll.ciqfunctions.udf.CIQ(A781, "IQ_LASTSALEPRICE", WORKDAY(F781,-1))</f>
        <v>2.67</v>
      </c>
      <c r="L781">
        <f>_xll.ciqfunctions.udf.CIQ(A781, "IQ_LASTSALEPRICE", F781)</f>
        <v>4.58</v>
      </c>
      <c r="M781">
        <f>_xll.ciqfunctions.udf.CIQ(A781, "IQ_LASTSALEPRICE", WORKDAY(F781,5))</f>
        <v>4.18</v>
      </c>
      <c r="N781">
        <f t="shared" si="24"/>
        <v>0.53962052571393537</v>
      </c>
      <c r="O781">
        <f t="shared" si="25"/>
        <v>0.44823277412450668</v>
      </c>
      <c r="P781">
        <f>LN(_xll.ciqfunctions.udf.CIQ("XBI", "IQ_LASTSALEPRICE", WORKDAY(F781,-1))/_xll.ciqfunctions.udf.CIQ("XBI", "IQ_LASTSALEPRICE", WORKDAY(F781,1)))</f>
        <v>2.0214051552662746E-2</v>
      </c>
      <c r="Q781">
        <f>LN(_xll.ciqfunctions.udf.CIQ("XBI", "IQ_LASTSALEPRICE", WORKDAY(F781,-1))/_xll.ciqfunctions.udf.CIQ("XBI", "IQ_LASTSALEPRICE", WORKDAY(F781,5)))</f>
        <v>7.4646878187542162E-2</v>
      </c>
      <c r="R781">
        <f>_xll.ciqfunctions.udf.CIQ(A781, "IQ_SHORT_INTEREST_PERCENT", F781)</f>
        <v>4.7129999999999998E-2</v>
      </c>
      <c r="S781">
        <f>_xll.ciqfunctions.udf.CIQ(A781, "IQ_BETA_1YR_RSQ", F781)</f>
        <v>2.0000000000000002E-5</v>
      </c>
      <c r="T781">
        <f>_xll.ciqfunctions.udf.CIQ(A781, "IQ_VALUE_TRADED", F781)</f>
        <v>179.10551000000001</v>
      </c>
    </row>
    <row r="782" spans="1:20" x14ac:dyDescent="0.3">
      <c r="A782" t="s">
        <v>2241</v>
      </c>
      <c r="B782" t="s">
        <v>43</v>
      </c>
      <c r="C782" t="s">
        <v>2242</v>
      </c>
      <c r="D782" t="s">
        <v>2246</v>
      </c>
      <c r="E782" t="s">
        <v>22</v>
      </c>
      <c r="F782" s="1">
        <v>45393</v>
      </c>
      <c r="G782" t="s">
        <v>2247</v>
      </c>
      <c r="H782">
        <v>67</v>
      </c>
      <c r="I782">
        <f>_xll.ciqfunctions.udf.CIQ(A782, "IQ_MARKETCAP", F782)</f>
        <v>128.43817000000001</v>
      </c>
      <c r="J782">
        <f>_xll.ciqfunctions.udf.CIQ(A782, "IQ_PRICE_VOL_HIST_6MTH", F782)</f>
        <v>89.699600000000004</v>
      </c>
      <c r="K782">
        <f>_xll.ciqfunctions.udf.CIQ(A782, "IQ_LASTSALEPRICE", WORKDAY(F782,-1))</f>
        <v>2.67</v>
      </c>
      <c r="L782">
        <f>_xll.ciqfunctions.udf.CIQ(A782, "IQ_LASTSALEPRICE", F782)</f>
        <v>4.58</v>
      </c>
      <c r="M782">
        <f>_xll.ciqfunctions.udf.CIQ(A782, "IQ_LASTSALEPRICE", WORKDAY(F782,5))</f>
        <v>4.18</v>
      </c>
      <c r="N782">
        <f t="shared" si="24"/>
        <v>0.53962052571393537</v>
      </c>
      <c r="O782">
        <f t="shared" si="25"/>
        <v>0.44823277412450668</v>
      </c>
      <c r="P782">
        <f>LN(_xll.ciqfunctions.udf.CIQ("XBI", "IQ_LASTSALEPRICE", WORKDAY(F782,-1))/_xll.ciqfunctions.udf.CIQ("XBI", "IQ_LASTSALEPRICE", WORKDAY(F782,1)))</f>
        <v>2.0214051552662746E-2</v>
      </c>
      <c r="Q782">
        <f>LN(_xll.ciqfunctions.udf.CIQ("XBI", "IQ_LASTSALEPRICE", WORKDAY(F782,-1))/_xll.ciqfunctions.udf.CIQ("XBI", "IQ_LASTSALEPRICE", WORKDAY(F782,5)))</f>
        <v>7.4646878187542162E-2</v>
      </c>
      <c r="R782">
        <f>_xll.ciqfunctions.udf.CIQ(A782, "IQ_SHORT_INTEREST_PERCENT", F782)</f>
        <v>4.7129999999999998E-2</v>
      </c>
      <c r="S782">
        <f>_xll.ciqfunctions.udf.CIQ(A782, "IQ_BETA_1YR_RSQ", F782)</f>
        <v>2.0000000000000002E-5</v>
      </c>
      <c r="T782">
        <f>_xll.ciqfunctions.udf.CIQ(A782, "IQ_VALUE_TRADED", F782)</f>
        <v>179.10551000000001</v>
      </c>
    </row>
    <row r="783" spans="1:20" x14ac:dyDescent="0.3">
      <c r="A783" t="s">
        <v>2248</v>
      </c>
      <c r="B783" s="2">
        <v>11.63</v>
      </c>
      <c r="C783" t="s">
        <v>2249</v>
      </c>
      <c r="D783" t="s">
        <v>2250</v>
      </c>
      <c r="E783" t="s">
        <v>17</v>
      </c>
      <c r="F783" s="1">
        <v>45393</v>
      </c>
      <c r="G783" t="s">
        <v>2251</v>
      </c>
      <c r="H783">
        <v>22</v>
      </c>
      <c r="I783">
        <f>_xll.ciqfunctions.udf.CIQ(A783, "IQ_MARKETCAP", F783)</f>
        <v>258.60975999999999</v>
      </c>
      <c r="J783">
        <f>_xll.ciqfunctions.udf.CIQ(A783, "IQ_PRICE_VOL_HIST_6MTH", F783)</f>
        <v>0</v>
      </c>
      <c r="K783">
        <f>_xll.ciqfunctions.udf.CIQ(A783, "IQ_LASTSALEPRICE", WORKDAY(F783,-1))</f>
        <v>11.87</v>
      </c>
      <c r="L783">
        <f>_xll.ciqfunctions.udf.CIQ(A783, "IQ_LASTSALEPRICE", F783)</f>
        <v>11.63</v>
      </c>
      <c r="M783">
        <f>_xll.ciqfunctions.udf.CIQ(A783, "IQ_LASTSALEPRICE", WORKDAY(F783,5))</f>
        <v>11.3</v>
      </c>
      <c r="N783">
        <f t="shared" si="24"/>
        <v>-2.0426242091003508E-2</v>
      </c>
      <c r="O783">
        <f t="shared" si="25"/>
        <v>-4.9211482903281686E-2</v>
      </c>
      <c r="P783">
        <f>LN(_xll.ciqfunctions.udf.CIQ("XBI", "IQ_LASTSALEPRICE", WORKDAY(F783,-1))/_xll.ciqfunctions.udf.CIQ("XBI", "IQ_LASTSALEPRICE", WORKDAY(F783,1)))</f>
        <v>2.0214051552662746E-2</v>
      </c>
      <c r="Q783">
        <f>LN(_xll.ciqfunctions.udf.CIQ("XBI", "IQ_LASTSALEPRICE", WORKDAY(F783,-1))/_xll.ciqfunctions.udf.CIQ("XBI", "IQ_LASTSALEPRICE", WORKDAY(F783,5)))</f>
        <v>7.4646878187542162E-2</v>
      </c>
      <c r="R783">
        <f>_xll.ciqfunctions.udf.CIQ(A783, "IQ_SHORT_INTEREST_PERCENT", F783)</f>
        <v>0</v>
      </c>
      <c r="S783">
        <f>_xll.ciqfunctions.udf.CIQ(A783, "IQ_BETA_1YR_RSQ", F783)</f>
        <v>0</v>
      </c>
      <c r="T783">
        <f>_xll.ciqfunctions.udf.CIQ(A783, "IQ_VALUE_TRADED", F783)</f>
        <v>1.8194399999999999</v>
      </c>
    </row>
    <row r="784" spans="1:20" x14ac:dyDescent="0.3">
      <c r="A784" t="s">
        <v>433</v>
      </c>
      <c r="B784" s="2">
        <v>69.02</v>
      </c>
      <c r="C784" t="s">
        <v>2252</v>
      </c>
      <c r="D784" t="s">
        <v>2253</v>
      </c>
      <c r="E784" t="s">
        <v>160</v>
      </c>
      <c r="F784" s="1">
        <v>45393</v>
      </c>
      <c r="G784" t="s">
        <v>2254</v>
      </c>
      <c r="I784">
        <f>_xll.ciqfunctions.udf.CIQ(A784, "IQ_MARKETCAP", F784)</f>
        <v>169936.33142999999</v>
      </c>
      <c r="J784">
        <f>_xll.ciqfunctions.udf.CIQ(A784, "IQ_PRICE_VOL_HIST_6MTH", F784)</f>
        <v>23.9938</v>
      </c>
      <c r="K784">
        <f>_xll.ciqfunctions.udf.CIQ(A784, "IQ_LASTSALEPRICE", WORKDAY(F784,-1))</f>
        <v>107.32</v>
      </c>
      <c r="L784">
        <f>_xll.ciqfunctions.udf.CIQ(A784, "IQ_LASTSALEPRICE", F784)</f>
        <v>109.62</v>
      </c>
      <c r="M784">
        <f>_xll.ciqfunctions.udf.CIQ(A784, "IQ_LASTSALEPRICE", WORKDAY(F784,5))</f>
        <v>109.14</v>
      </c>
      <c r="N784">
        <f t="shared" si="24"/>
        <v>2.120481406054707E-2</v>
      </c>
      <c r="O784">
        <f t="shared" si="25"/>
        <v>1.681643620066256E-2</v>
      </c>
      <c r="P784">
        <f>LN(_xll.ciqfunctions.udf.CIQ("XBI", "IQ_LASTSALEPRICE", WORKDAY(F784,-1))/_xll.ciqfunctions.udf.CIQ("XBI", "IQ_LASTSALEPRICE", WORKDAY(F784,1)))</f>
        <v>2.0214051552662746E-2</v>
      </c>
      <c r="Q784">
        <f>LN(_xll.ciqfunctions.udf.CIQ("XBI", "IQ_LASTSALEPRICE", WORKDAY(F784,-1))/_xll.ciqfunctions.udf.CIQ("XBI", "IQ_LASTSALEPRICE", WORKDAY(F784,5)))</f>
        <v>7.4646878187542162E-2</v>
      </c>
      <c r="R784">
        <f>_xll.ciqfunctions.udf.CIQ(A784, "IQ_SHORT_INTEREST_PERCENT", F784)</f>
        <v>0</v>
      </c>
      <c r="S784">
        <f>_xll.ciqfunctions.udf.CIQ(A784, "IQ_BETA_1YR_RSQ", F784)</f>
        <v>0.22766</v>
      </c>
      <c r="T784">
        <f>_xll.ciqfunctions.udf.CIQ(A784, "IQ_VALUE_TRADED", F784)</f>
        <v>295.81241999999997</v>
      </c>
    </row>
    <row r="785" spans="1:20" x14ac:dyDescent="0.3">
      <c r="A785" t="s">
        <v>699</v>
      </c>
      <c r="B785" s="2">
        <v>42.87</v>
      </c>
      <c r="C785" t="s">
        <v>2255</v>
      </c>
      <c r="D785" t="s">
        <v>2256</v>
      </c>
      <c r="E785" t="s">
        <v>17</v>
      </c>
      <c r="F785" s="1">
        <v>45397</v>
      </c>
      <c r="G785" t="s">
        <v>2257</v>
      </c>
      <c r="H785">
        <v>96</v>
      </c>
      <c r="I785">
        <f>_xll.ciqfunctions.udf.CIQ(A785, "IQ_MARKETCAP", F785)</f>
        <v>3529.7309</v>
      </c>
      <c r="J785">
        <f>_xll.ciqfunctions.udf.CIQ(A785, "IQ_PRICE_VOL_HIST_6MTH", F785)</f>
        <v>51.646299999999997</v>
      </c>
      <c r="K785">
        <f>_xll.ciqfunctions.udf.CIQ(A785, "IQ_LASTSALEPRICE", WORKDAY(F785,-1))</f>
        <v>47</v>
      </c>
      <c r="L785">
        <f>_xll.ciqfunctions.udf.CIQ(A785, "IQ_LASTSALEPRICE", F785)</f>
        <v>42.87</v>
      </c>
      <c r="M785">
        <f>_xll.ciqfunctions.udf.CIQ(A785, "IQ_LASTSALEPRICE", WORKDAY(F785,5))</f>
        <v>43.69</v>
      </c>
      <c r="N785">
        <f t="shared" si="24"/>
        <v>-9.1975321100172883E-2</v>
      </c>
      <c r="O785">
        <f t="shared" si="25"/>
        <v>-7.3028358746714109E-2</v>
      </c>
      <c r="P785">
        <f>LN(_xll.ciqfunctions.udf.CIQ("XBI", "IQ_LASTSALEPRICE", WORKDAY(F785,-1))/_xll.ciqfunctions.udf.CIQ("XBI", "IQ_LASTSALEPRICE", WORKDAY(F785,1)))</f>
        <v>2.923781008948512E-2</v>
      </c>
      <c r="Q785">
        <f>LN(_xll.ciqfunctions.udf.CIQ("XBI", "IQ_LASTSALEPRICE", WORKDAY(F785,-1))/_xll.ciqfunctions.udf.CIQ("XBI", "IQ_LASTSALEPRICE", WORKDAY(F785,5)))</f>
        <v>5.1203738138703554E-2</v>
      </c>
      <c r="R785">
        <f>_xll.ciqfunctions.udf.CIQ(A785, "IQ_SHORT_INTEREST_PERCENT", F785)</f>
        <v>4.7590899999999996</v>
      </c>
      <c r="S785">
        <f>_xll.ciqfunctions.udf.CIQ(A785, "IQ_BETA_1YR_RSQ", F785)</f>
        <v>0.10488</v>
      </c>
      <c r="T785">
        <f>_xll.ciqfunctions.udf.CIQ(A785, "IQ_VALUE_TRADED", F785)</f>
        <v>74.049139999999994</v>
      </c>
    </row>
    <row r="786" spans="1:20" x14ac:dyDescent="0.3">
      <c r="A786" t="s">
        <v>162</v>
      </c>
      <c r="B786" s="2">
        <v>79.77</v>
      </c>
      <c r="C786" t="s">
        <v>2258</v>
      </c>
      <c r="D786" t="s">
        <v>2259</v>
      </c>
      <c r="E786" t="s">
        <v>36</v>
      </c>
      <c r="F786" s="1">
        <v>45397</v>
      </c>
      <c r="G786" t="s">
        <v>2260</v>
      </c>
      <c r="H786">
        <v>19</v>
      </c>
      <c r="I786">
        <f>_xll.ciqfunctions.udf.CIQ(A786, "IQ_MARKETCAP", F786)</f>
        <v>1412.3507400000001</v>
      </c>
      <c r="J786">
        <f>_xll.ciqfunctions.udf.CIQ(A786, "IQ_PRICE_VOL_HIST_6MTH", F786)</f>
        <v>41.776899999999998</v>
      </c>
      <c r="K786">
        <f>_xll.ciqfunctions.udf.CIQ(A786, "IQ_LASTSALEPRICE", WORKDAY(F786,-1))</f>
        <v>81.36</v>
      </c>
      <c r="L786">
        <f>_xll.ciqfunctions.udf.CIQ(A786, "IQ_LASTSALEPRICE", F786)</f>
        <v>79.77</v>
      </c>
      <c r="M786">
        <f>_xll.ciqfunctions.udf.CIQ(A786, "IQ_LASTSALEPRICE", WORKDAY(F786,5))</f>
        <v>68.53</v>
      </c>
      <c r="N786">
        <f t="shared" si="24"/>
        <v>-1.9736257817266414E-2</v>
      </c>
      <c r="O786">
        <f t="shared" si="25"/>
        <v>-0.1716121461425722</v>
      </c>
      <c r="P786">
        <f>LN(_xll.ciqfunctions.udf.CIQ("XBI", "IQ_LASTSALEPRICE", WORKDAY(F786,-1))/_xll.ciqfunctions.udf.CIQ("XBI", "IQ_LASTSALEPRICE", WORKDAY(F786,1)))</f>
        <v>2.923781008948512E-2</v>
      </c>
      <c r="Q786">
        <f>LN(_xll.ciqfunctions.udf.CIQ("XBI", "IQ_LASTSALEPRICE", WORKDAY(F786,-1))/_xll.ciqfunctions.udf.CIQ("XBI", "IQ_LASTSALEPRICE", WORKDAY(F786,5)))</f>
        <v>5.1203738138703554E-2</v>
      </c>
      <c r="R786">
        <f>_xll.ciqfunctions.udf.CIQ(A786, "IQ_SHORT_INTEREST_PERCENT", F786)</f>
        <v>3.7959499999999999</v>
      </c>
      <c r="S786">
        <f>_xll.ciqfunctions.udf.CIQ(A786, "IQ_BETA_1YR_RSQ", F786)</f>
        <v>0.26730999999999999</v>
      </c>
      <c r="T786">
        <f>_xll.ciqfunctions.udf.CIQ(A786, "IQ_VALUE_TRADED", F786)</f>
        <v>14.0108</v>
      </c>
    </row>
    <row r="787" spans="1:20" x14ac:dyDescent="0.3">
      <c r="A787" t="s">
        <v>2261</v>
      </c>
      <c r="B787" s="2">
        <v>1.3</v>
      </c>
      <c r="C787" t="s">
        <v>2258</v>
      </c>
      <c r="D787" t="s">
        <v>2259</v>
      </c>
      <c r="E787" t="s">
        <v>36</v>
      </c>
      <c r="F787" s="1">
        <v>45397</v>
      </c>
      <c r="G787" t="s">
        <v>2260</v>
      </c>
      <c r="H787">
        <v>55</v>
      </c>
      <c r="I787">
        <f>_xll.ciqfunctions.udf.CIQ(A787, "IQ_MARKETCAP", F787)</f>
        <v>3971.1632800000002</v>
      </c>
      <c r="J787">
        <f>_xll.ciqfunctions.udf.CIQ(A787, "IQ_PRICE_VOL_HIST_6MTH", F787)</f>
        <v>41.634500000000003</v>
      </c>
      <c r="K787">
        <f>_xll.ciqfunctions.udf.CIQ(A787, "IQ_LASTSALEPRICE", WORKDAY(F787,-1))</f>
        <v>53.5</v>
      </c>
      <c r="L787">
        <f>_xll.ciqfunctions.udf.CIQ(A787, "IQ_LASTSALEPRICE", F787)</f>
        <v>53</v>
      </c>
      <c r="M787">
        <f>_xll.ciqfunctions.udf.CIQ(A787, "IQ_LASTSALEPRICE", WORKDAY(F787,5))</f>
        <v>52.51</v>
      </c>
      <c r="N787">
        <f t="shared" si="24"/>
        <v>-9.3897403498390316E-3</v>
      </c>
      <c r="O787">
        <f t="shared" si="25"/>
        <v>-1.8678026252192944E-2</v>
      </c>
      <c r="P787">
        <f>LN(_xll.ciqfunctions.udf.CIQ("XBI", "IQ_LASTSALEPRICE", WORKDAY(F787,-1))/_xll.ciqfunctions.udf.CIQ("XBI", "IQ_LASTSALEPRICE", WORKDAY(F787,1)))</f>
        <v>2.923781008948512E-2</v>
      </c>
      <c r="Q787">
        <f>LN(_xll.ciqfunctions.udf.CIQ("XBI", "IQ_LASTSALEPRICE", WORKDAY(F787,-1))/_xll.ciqfunctions.udf.CIQ("XBI", "IQ_LASTSALEPRICE", WORKDAY(F787,5)))</f>
        <v>5.1203738138703554E-2</v>
      </c>
      <c r="R787">
        <f>_xll.ciqfunctions.udf.CIQ(A787, "IQ_SHORT_INTEREST_PERCENT", F787)</f>
        <v>0</v>
      </c>
      <c r="S787">
        <f>_xll.ciqfunctions.udf.CIQ(A787, "IQ_BETA_1YR_RSQ", F787)</f>
        <v>2.99E-3</v>
      </c>
      <c r="T787">
        <f>_xll.ciqfunctions.udf.CIQ(A787, "IQ_VALUE_TRADED", F787)</f>
        <v>1.8815</v>
      </c>
    </row>
    <row r="788" spans="1:20" x14ac:dyDescent="0.3">
      <c r="A788" t="s">
        <v>1613</v>
      </c>
      <c r="B788" s="2">
        <v>3.52</v>
      </c>
      <c r="C788" t="s">
        <v>1614</v>
      </c>
      <c r="D788" t="s">
        <v>1615</v>
      </c>
      <c r="E788" t="s">
        <v>76</v>
      </c>
      <c r="F788" s="1">
        <v>45397</v>
      </c>
      <c r="G788" t="s">
        <v>2262</v>
      </c>
      <c r="H788">
        <v>4</v>
      </c>
      <c r="I788">
        <f>_xll.ciqfunctions.udf.CIQ(A788, "IQ_MARKETCAP", F788)</f>
        <v>979.93600000000004</v>
      </c>
      <c r="J788">
        <f>_xll.ciqfunctions.udf.CIQ(A788, "IQ_PRICE_VOL_HIST_6MTH", F788)</f>
        <v>70.400199999999998</v>
      </c>
      <c r="K788">
        <f>_xll.ciqfunctions.udf.CIQ(A788, "IQ_LASTSALEPRICE", WORKDAY(F788,-1))</f>
        <v>43.2</v>
      </c>
      <c r="L788">
        <f>_xll.ciqfunctions.udf.CIQ(A788, "IQ_LASTSALEPRICE", F788)</f>
        <v>43.2</v>
      </c>
      <c r="M788">
        <f>_xll.ciqfunctions.udf.CIQ(A788, "IQ_LASTSALEPRICE", WORKDAY(F788,5))</f>
        <v>45</v>
      </c>
      <c r="N788">
        <f t="shared" si="24"/>
        <v>0</v>
      </c>
      <c r="O788">
        <f t="shared" si="25"/>
        <v>4.0821994520254985E-2</v>
      </c>
      <c r="P788">
        <f>LN(_xll.ciqfunctions.udf.CIQ("XBI", "IQ_LASTSALEPRICE", WORKDAY(F788,-1))/_xll.ciqfunctions.udf.CIQ("XBI", "IQ_LASTSALEPRICE", WORKDAY(F788,1)))</f>
        <v>2.923781008948512E-2</v>
      </c>
      <c r="Q788">
        <f>LN(_xll.ciqfunctions.udf.CIQ("XBI", "IQ_LASTSALEPRICE", WORKDAY(F788,-1))/_xll.ciqfunctions.udf.CIQ("XBI", "IQ_LASTSALEPRICE", WORKDAY(F788,5)))</f>
        <v>5.1203738138703554E-2</v>
      </c>
      <c r="R788">
        <f>_xll.ciqfunctions.udf.CIQ(A788, "IQ_SHORT_INTEREST_PERCENT", F788)</f>
        <v>0</v>
      </c>
      <c r="S788">
        <f>_xll.ciqfunctions.udf.CIQ(A788, "IQ_BETA_1YR_RSQ", F788)</f>
        <v>0</v>
      </c>
      <c r="T788">
        <f>_xll.ciqfunctions.udf.CIQ(A788, "IQ_VALUE_TRADED", F788)</f>
        <v>0</v>
      </c>
    </row>
    <row r="789" spans="1:20" x14ac:dyDescent="0.3">
      <c r="A789" t="s">
        <v>2263</v>
      </c>
      <c r="B789" s="2">
        <v>0.78</v>
      </c>
      <c r="C789" t="s">
        <v>2264</v>
      </c>
      <c r="D789" t="s">
        <v>2265</v>
      </c>
      <c r="E789" t="s">
        <v>76</v>
      </c>
      <c r="F789" s="1">
        <v>45397</v>
      </c>
      <c r="G789" t="s">
        <v>2266</v>
      </c>
      <c r="H789">
        <v>39</v>
      </c>
      <c r="I789">
        <f>_xll.ciqfunctions.udf.CIQ(A789, "IQ_MARKETCAP", F789)</f>
        <v>51.446890000000003</v>
      </c>
      <c r="J789">
        <f>_xll.ciqfunctions.udf.CIQ(A789, "IQ_PRICE_VOL_HIST_6MTH", F789)</f>
        <v>0</v>
      </c>
      <c r="K789">
        <f>_xll.ciqfunctions.udf.CIQ(A789, "IQ_LASTSALEPRICE", WORKDAY(F789,-1))</f>
        <v>0</v>
      </c>
      <c r="L789">
        <f>_xll.ciqfunctions.udf.CIQ(A789, "IQ_LASTSALEPRICE", F789)</f>
        <v>0</v>
      </c>
      <c r="M789">
        <f>_xll.ciqfunctions.udf.CIQ(A789, "IQ_LASTSALEPRICE", WORKDAY(F789,5))</f>
        <v>0</v>
      </c>
      <c r="N789" t="e">
        <f t="shared" si="24"/>
        <v>#DIV/0!</v>
      </c>
      <c r="O789" t="e">
        <f t="shared" si="25"/>
        <v>#DIV/0!</v>
      </c>
      <c r="P789">
        <f>LN(_xll.ciqfunctions.udf.CIQ("XBI", "IQ_LASTSALEPRICE", WORKDAY(F789,-1))/_xll.ciqfunctions.udf.CIQ("XBI", "IQ_LASTSALEPRICE", WORKDAY(F789,1)))</f>
        <v>2.923781008948512E-2</v>
      </c>
      <c r="Q789">
        <f>LN(_xll.ciqfunctions.udf.CIQ("XBI", "IQ_LASTSALEPRICE", WORKDAY(F789,-1))/_xll.ciqfunctions.udf.CIQ("XBI", "IQ_LASTSALEPRICE", WORKDAY(F789,5)))</f>
        <v>5.1203738138703554E-2</v>
      </c>
      <c r="R789">
        <f>_xll.ciqfunctions.udf.CIQ(A789, "IQ_SHORT_INTEREST_PERCENT", F789)</f>
        <v>0</v>
      </c>
      <c r="S789">
        <f>_xll.ciqfunctions.udf.CIQ(A789, "IQ_BETA_1YR_RSQ", F789)</f>
        <v>0</v>
      </c>
      <c r="T789">
        <f>_xll.ciqfunctions.udf.CIQ(A789, "IQ_VALUE_TRADED", F789)</f>
        <v>0</v>
      </c>
    </row>
    <row r="790" spans="1:20" x14ac:dyDescent="0.3">
      <c r="A790" t="s">
        <v>2267</v>
      </c>
      <c r="B790" s="2">
        <v>0.54</v>
      </c>
      <c r="C790" t="s">
        <v>2268</v>
      </c>
      <c r="D790" t="s">
        <v>2269</v>
      </c>
      <c r="E790" t="s">
        <v>17</v>
      </c>
      <c r="F790" s="1">
        <v>45397</v>
      </c>
      <c r="G790" t="s">
        <v>2270</v>
      </c>
      <c r="I790">
        <f>_xll.ciqfunctions.udf.CIQ(A790, "IQ_MARKETCAP", F790)</f>
        <v>3.1144799999999999</v>
      </c>
      <c r="J790">
        <f>_xll.ciqfunctions.udf.CIQ(A790, "IQ_PRICE_VOL_HIST_6MTH", F790)</f>
        <v>172.21129999999999</v>
      </c>
      <c r="K790">
        <f>_xll.ciqfunctions.udf.CIQ(A790, "IQ_LASTSALEPRICE", WORKDAY(F790,-1))</f>
        <v>574.08155999999997</v>
      </c>
      <c r="L790">
        <f>_xll.ciqfunctions.udf.CIQ(A790, "IQ_LASTSALEPRICE", F790)</f>
        <v>495.54151000000002</v>
      </c>
      <c r="M790">
        <f>_xll.ciqfunctions.udf.CIQ(A790, "IQ_LASTSALEPRICE", WORKDAY(F790,5))</f>
        <v>424.11626999999999</v>
      </c>
      <c r="N790">
        <f t="shared" si="24"/>
        <v>-0.14712035259109757</v>
      </c>
      <c r="O790">
        <f t="shared" si="25"/>
        <v>-0.30276383747981561</v>
      </c>
      <c r="P790">
        <f>LN(_xll.ciqfunctions.udf.CIQ("XBI", "IQ_LASTSALEPRICE", WORKDAY(F790,-1))/_xll.ciqfunctions.udf.CIQ("XBI", "IQ_LASTSALEPRICE", WORKDAY(F790,1)))</f>
        <v>2.923781008948512E-2</v>
      </c>
      <c r="Q790">
        <f>LN(_xll.ciqfunctions.udf.CIQ("XBI", "IQ_LASTSALEPRICE", WORKDAY(F790,-1))/_xll.ciqfunctions.udf.CIQ("XBI", "IQ_LASTSALEPRICE", WORKDAY(F790,5)))</f>
        <v>5.1203738138703554E-2</v>
      </c>
      <c r="R790">
        <f>_xll.ciqfunctions.udf.CIQ(A790, "IQ_SHORT_INTEREST_PERCENT", F790)</f>
        <v>0.68803000000000003</v>
      </c>
      <c r="S790">
        <f>_xll.ciqfunctions.udf.CIQ(A790, "IQ_BETA_1YR_RSQ", F790)</f>
        <v>5.2199999999999998E-3</v>
      </c>
      <c r="T790">
        <f>_xll.ciqfunctions.udf.CIQ(A790, "IQ_VALUE_TRADED", F790)</f>
        <v>1.9187399999999999</v>
      </c>
    </row>
    <row r="791" spans="1:20" x14ac:dyDescent="0.3">
      <c r="A791" t="s">
        <v>2271</v>
      </c>
      <c r="B791" s="2">
        <v>1.35</v>
      </c>
      <c r="C791" t="s">
        <v>2272</v>
      </c>
      <c r="D791" t="s">
        <v>2273</v>
      </c>
      <c r="E791" t="s">
        <v>76</v>
      </c>
      <c r="F791" s="1">
        <v>45397</v>
      </c>
      <c r="G791" t="s">
        <v>2274</v>
      </c>
      <c r="H791">
        <v>1</v>
      </c>
      <c r="I791">
        <f>_xll.ciqfunctions.udf.CIQ(A791, "IQ_MARKETCAP", F791)</f>
        <v>13.554040000000001</v>
      </c>
      <c r="J791">
        <f>_xll.ciqfunctions.udf.CIQ(A791, "IQ_PRICE_VOL_HIST_6MTH", F791)</f>
        <v>0</v>
      </c>
      <c r="K791">
        <f>_xll.ciqfunctions.udf.CIQ(A791, "IQ_LASTSALEPRICE", WORKDAY(F791,-1))</f>
        <v>0</v>
      </c>
      <c r="L791">
        <f>_xll.ciqfunctions.udf.CIQ(A791, "IQ_LASTSALEPRICE", F791)</f>
        <v>0</v>
      </c>
      <c r="M791">
        <f>_xll.ciqfunctions.udf.CIQ(A791, "IQ_LASTSALEPRICE", WORKDAY(F791,5))</f>
        <v>0</v>
      </c>
      <c r="N791" t="e">
        <f t="shared" si="24"/>
        <v>#DIV/0!</v>
      </c>
      <c r="O791" t="e">
        <f t="shared" si="25"/>
        <v>#DIV/0!</v>
      </c>
      <c r="P791">
        <f>LN(_xll.ciqfunctions.udf.CIQ("XBI", "IQ_LASTSALEPRICE", WORKDAY(F791,-1))/_xll.ciqfunctions.udf.CIQ("XBI", "IQ_LASTSALEPRICE", WORKDAY(F791,1)))</f>
        <v>2.923781008948512E-2</v>
      </c>
      <c r="Q791">
        <f>LN(_xll.ciqfunctions.udf.CIQ("XBI", "IQ_LASTSALEPRICE", WORKDAY(F791,-1))/_xll.ciqfunctions.udf.CIQ("XBI", "IQ_LASTSALEPRICE", WORKDAY(F791,5)))</f>
        <v>5.1203738138703554E-2</v>
      </c>
      <c r="R791">
        <f>_xll.ciqfunctions.udf.CIQ(A791, "IQ_SHORT_INTEREST_PERCENT", F791)</f>
        <v>0</v>
      </c>
      <c r="S791">
        <f>_xll.ciqfunctions.udf.CIQ(A791, "IQ_BETA_1YR_RSQ", F791)</f>
        <v>0</v>
      </c>
      <c r="T791">
        <f>_xll.ciqfunctions.udf.CIQ(A791, "IQ_VALUE_TRADED", F791)</f>
        <v>0</v>
      </c>
    </row>
    <row r="792" spans="1:20" x14ac:dyDescent="0.3">
      <c r="A792" t="s">
        <v>1864</v>
      </c>
      <c r="B792" s="2">
        <v>23.15</v>
      </c>
      <c r="C792" t="s">
        <v>2275</v>
      </c>
      <c r="D792" t="s">
        <v>758</v>
      </c>
      <c r="E792" t="s">
        <v>76</v>
      </c>
      <c r="F792" s="1">
        <v>45397</v>
      </c>
      <c r="G792" t="s">
        <v>2276</v>
      </c>
      <c r="H792">
        <v>105</v>
      </c>
      <c r="I792">
        <f>_xll.ciqfunctions.udf.CIQ(A792, "IQ_MARKETCAP", F792)</f>
        <v>2403.8303900000001</v>
      </c>
      <c r="J792">
        <f>_xll.ciqfunctions.udf.CIQ(A792, "IQ_PRICE_VOL_HIST_6MTH", F792)</f>
        <v>63.550699999999999</v>
      </c>
      <c r="K792">
        <f>_xll.ciqfunctions.udf.CIQ(A792, "IQ_LASTSALEPRICE", WORKDAY(F792,-1))</f>
        <v>23.51</v>
      </c>
      <c r="L792">
        <f>_xll.ciqfunctions.udf.CIQ(A792, "IQ_LASTSALEPRICE", F792)</f>
        <v>23.15</v>
      </c>
      <c r="M792">
        <f>_xll.ciqfunctions.udf.CIQ(A792, "IQ_LASTSALEPRICE", WORKDAY(F792,5))</f>
        <v>22.3</v>
      </c>
      <c r="N792">
        <f t="shared" si="24"/>
        <v>-1.5431082019735178E-2</v>
      </c>
      <c r="O792">
        <f t="shared" si="25"/>
        <v>-5.2839184085905148E-2</v>
      </c>
      <c r="P792">
        <f>LN(_xll.ciqfunctions.udf.CIQ("XBI", "IQ_LASTSALEPRICE", WORKDAY(F792,-1))/_xll.ciqfunctions.udf.CIQ("XBI", "IQ_LASTSALEPRICE", WORKDAY(F792,1)))</f>
        <v>2.923781008948512E-2</v>
      </c>
      <c r="Q792">
        <f>LN(_xll.ciqfunctions.udf.CIQ("XBI", "IQ_LASTSALEPRICE", WORKDAY(F792,-1))/_xll.ciqfunctions.udf.CIQ("XBI", "IQ_LASTSALEPRICE", WORKDAY(F792,5)))</f>
        <v>5.1203738138703554E-2</v>
      </c>
      <c r="R792">
        <f>_xll.ciqfunctions.udf.CIQ(A792, "IQ_SHORT_INTEREST_PERCENT", F792)</f>
        <v>20.54224</v>
      </c>
      <c r="S792">
        <f>_xll.ciqfunctions.udf.CIQ(A792, "IQ_BETA_1YR_RSQ", F792)</f>
        <v>1.7069999999999998E-2</v>
      </c>
      <c r="T792">
        <f>_xll.ciqfunctions.udf.CIQ(A792, "IQ_VALUE_TRADED", F792)</f>
        <v>16.770389999999999</v>
      </c>
    </row>
    <row r="793" spans="1:20" x14ac:dyDescent="0.3">
      <c r="A793" t="s">
        <v>2009</v>
      </c>
      <c r="B793" s="2">
        <v>16.48</v>
      </c>
      <c r="C793" t="s">
        <v>2277</v>
      </c>
      <c r="D793" t="s">
        <v>2278</v>
      </c>
      <c r="E793" t="s">
        <v>46</v>
      </c>
      <c r="F793" s="1">
        <v>45397</v>
      </c>
      <c r="G793" t="s">
        <v>2279</v>
      </c>
      <c r="H793">
        <v>105</v>
      </c>
      <c r="I793">
        <f>_xll.ciqfunctions.udf.CIQ(A793, "IQ_MARKETCAP", F793)</f>
        <v>1539.40464</v>
      </c>
      <c r="J793">
        <f>_xll.ciqfunctions.udf.CIQ(A793, "IQ_PRICE_VOL_HIST_6MTH", F793)</f>
        <v>92.457099999999997</v>
      </c>
      <c r="K793">
        <f>_xll.ciqfunctions.udf.CIQ(A793, "IQ_LASTSALEPRICE", WORKDAY(F793,-1))</f>
        <v>16.37</v>
      </c>
      <c r="L793">
        <f>_xll.ciqfunctions.udf.CIQ(A793, "IQ_LASTSALEPRICE", F793)</f>
        <v>16.48</v>
      </c>
      <c r="M793">
        <f>_xll.ciqfunctions.udf.CIQ(A793, "IQ_LASTSALEPRICE", WORKDAY(F793,5))</f>
        <v>15.08</v>
      </c>
      <c r="N793">
        <f t="shared" si="24"/>
        <v>6.6971330982820753E-3</v>
      </c>
      <c r="O793">
        <f t="shared" si="25"/>
        <v>-8.2081028803233591E-2</v>
      </c>
      <c r="P793">
        <f>LN(_xll.ciqfunctions.udf.CIQ("XBI", "IQ_LASTSALEPRICE", WORKDAY(F793,-1))/_xll.ciqfunctions.udf.CIQ("XBI", "IQ_LASTSALEPRICE", WORKDAY(F793,1)))</f>
        <v>2.923781008948512E-2</v>
      </c>
      <c r="Q793">
        <f>LN(_xll.ciqfunctions.udf.CIQ("XBI", "IQ_LASTSALEPRICE", WORKDAY(F793,-1))/_xll.ciqfunctions.udf.CIQ("XBI", "IQ_LASTSALEPRICE", WORKDAY(F793,5)))</f>
        <v>5.1203738138703554E-2</v>
      </c>
      <c r="R793">
        <f>_xll.ciqfunctions.udf.CIQ(A793, "IQ_SHORT_INTEREST_PERCENT", F793)</f>
        <v>6.1280900000000003</v>
      </c>
      <c r="S793">
        <f>_xll.ciqfunctions.udf.CIQ(A793, "IQ_BETA_1YR_RSQ", F793)</f>
        <v>2.4279999999999999E-2</v>
      </c>
      <c r="T793">
        <f>_xll.ciqfunctions.udf.CIQ(A793, "IQ_VALUE_TRADED", F793)</f>
        <v>6.6502400000000002</v>
      </c>
    </row>
    <row r="794" spans="1:20" x14ac:dyDescent="0.3">
      <c r="A794" t="s">
        <v>255</v>
      </c>
      <c r="B794" s="2">
        <v>9.5399999999999991</v>
      </c>
      <c r="C794" t="s">
        <v>2280</v>
      </c>
      <c r="D794" t="s">
        <v>2281</v>
      </c>
      <c r="E794" t="s">
        <v>46</v>
      </c>
      <c r="F794" s="1">
        <v>45397</v>
      </c>
      <c r="G794" t="s">
        <v>2282</v>
      </c>
      <c r="H794">
        <v>97</v>
      </c>
      <c r="I794">
        <f>_xll.ciqfunctions.udf.CIQ(A794, "IQ_MARKETCAP", F794)</f>
        <v>642.76558</v>
      </c>
      <c r="J794">
        <f>_xll.ciqfunctions.udf.CIQ(A794, "IQ_PRICE_VOL_HIST_6MTH", F794)</f>
        <v>69.851600000000005</v>
      </c>
      <c r="K794">
        <f>_xll.ciqfunctions.udf.CIQ(A794, "IQ_LASTSALEPRICE", WORKDAY(F794,-1))</f>
        <v>9.8000000000000007</v>
      </c>
      <c r="L794">
        <f>_xll.ciqfunctions.udf.CIQ(A794, "IQ_LASTSALEPRICE", F794)</f>
        <v>9.5399999999999991</v>
      </c>
      <c r="M794">
        <f>_xll.ciqfunctions.udf.CIQ(A794, "IQ_LASTSALEPRICE", WORKDAY(F794,5))</f>
        <v>8.7200000000000006</v>
      </c>
      <c r="N794">
        <f t="shared" si="24"/>
        <v>-2.688890021633129E-2</v>
      </c>
      <c r="O794">
        <f t="shared" si="25"/>
        <v>-0.11676314775563797</v>
      </c>
      <c r="P794">
        <f>LN(_xll.ciqfunctions.udf.CIQ("XBI", "IQ_LASTSALEPRICE", WORKDAY(F794,-1))/_xll.ciqfunctions.udf.CIQ("XBI", "IQ_LASTSALEPRICE", WORKDAY(F794,1)))</f>
        <v>2.923781008948512E-2</v>
      </c>
      <c r="Q794">
        <f>LN(_xll.ciqfunctions.udf.CIQ("XBI", "IQ_LASTSALEPRICE", WORKDAY(F794,-1))/_xll.ciqfunctions.udf.CIQ("XBI", "IQ_LASTSALEPRICE", WORKDAY(F794,5)))</f>
        <v>5.1203738138703554E-2</v>
      </c>
      <c r="R794">
        <f>_xll.ciqfunctions.udf.CIQ(A794, "IQ_SHORT_INTEREST_PERCENT", F794)</f>
        <v>12.07832</v>
      </c>
      <c r="S794">
        <f>_xll.ciqfunctions.udf.CIQ(A794, "IQ_BETA_1YR_RSQ", F794)</f>
        <v>0.13655</v>
      </c>
      <c r="T794">
        <f>_xll.ciqfunctions.udf.CIQ(A794, "IQ_VALUE_TRADED", F794)</f>
        <v>3.1693099999999998</v>
      </c>
    </row>
    <row r="795" spans="1:20" x14ac:dyDescent="0.3">
      <c r="A795" t="s">
        <v>1337</v>
      </c>
      <c r="B795" s="2">
        <v>8.84</v>
      </c>
      <c r="C795" t="s">
        <v>1338</v>
      </c>
      <c r="D795" t="s">
        <v>1339</v>
      </c>
      <c r="E795" t="s">
        <v>89</v>
      </c>
      <c r="F795" s="1">
        <v>45397</v>
      </c>
      <c r="G795" t="s">
        <v>2283</v>
      </c>
      <c r="H795">
        <v>32</v>
      </c>
      <c r="I795">
        <f>_xll.ciqfunctions.udf.CIQ(A795, "IQ_MARKETCAP", F795)</f>
        <v>261.75076000000001</v>
      </c>
      <c r="J795">
        <f>_xll.ciqfunctions.udf.CIQ(A795, "IQ_PRICE_VOL_HIST_6MTH", F795)</f>
        <v>0</v>
      </c>
      <c r="K795">
        <f>_xll.ciqfunctions.udf.CIQ(A795, "IQ_LASTSALEPRICE", WORKDAY(F795,-1))</f>
        <v>9</v>
      </c>
      <c r="L795">
        <f>_xll.ciqfunctions.udf.CIQ(A795, "IQ_LASTSALEPRICE", F795)</f>
        <v>8.84</v>
      </c>
      <c r="M795">
        <f>_xll.ciqfunctions.udf.CIQ(A795, "IQ_LASTSALEPRICE", WORKDAY(F795,5))</f>
        <v>5.6050000000000004</v>
      </c>
      <c r="N795">
        <f t="shared" si="24"/>
        <v>-1.7937700686667318E-2</v>
      </c>
      <c r="O795">
        <f t="shared" si="25"/>
        <v>-0.47356552081209602</v>
      </c>
      <c r="P795">
        <f>LN(_xll.ciqfunctions.udf.CIQ("XBI", "IQ_LASTSALEPRICE", WORKDAY(F795,-1))/_xll.ciqfunctions.udf.CIQ("XBI", "IQ_LASTSALEPRICE", WORKDAY(F795,1)))</f>
        <v>2.923781008948512E-2</v>
      </c>
      <c r="Q795">
        <f>LN(_xll.ciqfunctions.udf.CIQ("XBI", "IQ_LASTSALEPRICE", WORKDAY(F795,-1))/_xll.ciqfunctions.udf.CIQ("XBI", "IQ_LASTSALEPRICE", WORKDAY(F795,5)))</f>
        <v>5.1203738138703554E-2</v>
      </c>
      <c r="R795">
        <f>_xll.ciqfunctions.udf.CIQ(A795, "IQ_SHORT_INTEREST_PERCENT", F795)</f>
        <v>5.305E-2</v>
      </c>
      <c r="S795">
        <f>_xll.ciqfunctions.udf.CIQ(A795, "IQ_BETA_1YR_RSQ", F795)</f>
        <v>9.5320000000000002E-2</v>
      </c>
      <c r="T795">
        <f>_xll.ciqfunctions.udf.CIQ(A795, "IQ_VALUE_TRADED", F795)</f>
        <v>0.51290000000000002</v>
      </c>
    </row>
    <row r="796" spans="1:20" x14ac:dyDescent="0.3">
      <c r="A796" t="s">
        <v>14</v>
      </c>
      <c r="B796" s="2">
        <v>18.25</v>
      </c>
      <c r="C796" t="s">
        <v>15</v>
      </c>
      <c r="D796" t="s">
        <v>16</v>
      </c>
      <c r="E796" t="s">
        <v>17</v>
      </c>
      <c r="F796" s="1">
        <v>45397</v>
      </c>
      <c r="G796" t="s">
        <v>2284</v>
      </c>
      <c r="H796">
        <v>39</v>
      </c>
      <c r="I796" t="str">
        <f>_xll.ciqfunctions.udf.CIQ(A796, "IQ_MARKETCAP", F796)</f>
        <v>(Invalid Identifier)</v>
      </c>
      <c r="J796" t="str">
        <f>_xll.ciqfunctions.udf.CIQ(A796, "IQ_PRICE_VOL_HIST_6MTH", F796)</f>
        <v>(Invalid Identifier)</v>
      </c>
      <c r="K796" t="str">
        <f>_xll.ciqfunctions.udf.CIQ(A796, "IQ_LASTSALEPRICE", WORKDAY(F796,-1))</f>
        <v>(Invalid Identifier)</v>
      </c>
      <c r="L796" t="str">
        <f>_xll.ciqfunctions.udf.CIQ(A796, "IQ_LASTSALEPRICE", F796)</f>
        <v>(Invalid Identifier)</v>
      </c>
      <c r="M796" t="str">
        <f>_xll.ciqfunctions.udf.CIQ(A796, "IQ_LASTSALEPRICE", WORKDAY(F796,5))</f>
        <v>(Invalid Identifier)</v>
      </c>
      <c r="N796" t="e">
        <f t="shared" si="24"/>
        <v>#VALUE!</v>
      </c>
      <c r="O796" t="e">
        <f t="shared" si="25"/>
        <v>#VALUE!</v>
      </c>
      <c r="P796">
        <f>LN(_xll.ciqfunctions.udf.CIQ("XBI", "IQ_LASTSALEPRICE", WORKDAY(F796,-1))/_xll.ciqfunctions.udf.CIQ("XBI", "IQ_LASTSALEPRICE", WORKDAY(F796,1)))</f>
        <v>2.923781008948512E-2</v>
      </c>
      <c r="Q796">
        <f>LN(_xll.ciqfunctions.udf.CIQ("XBI", "IQ_LASTSALEPRICE", WORKDAY(F796,-1))/_xll.ciqfunctions.udf.CIQ("XBI", "IQ_LASTSALEPRICE", WORKDAY(F796,5)))</f>
        <v>5.1203738138703554E-2</v>
      </c>
      <c r="R796" t="str">
        <f>_xll.ciqfunctions.udf.CIQ(A796, "IQ_SHORT_INTEREST_PERCENT", F796)</f>
        <v>(Invalid Identifier)</v>
      </c>
      <c r="S796" t="str">
        <f>_xll.ciqfunctions.udf.CIQ(A796, "IQ_BETA_1YR_RSQ", F796)</f>
        <v>(Invalid Identifier)</v>
      </c>
      <c r="T796" t="str">
        <f>_xll.ciqfunctions.udf.CIQ(A796, "IQ_VALUE_TRADED", F796)</f>
        <v>(Invalid Identifier)</v>
      </c>
    </row>
    <row r="797" spans="1:20" x14ac:dyDescent="0.3">
      <c r="A797" t="s">
        <v>42</v>
      </c>
      <c r="B797" s="2">
        <v>94.41</v>
      </c>
      <c r="C797" t="s">
        <v>2285</v>
      </c>
      <c r="D797" t="s">
        <v>1414</v>
      </c>
      <c r="E797" t="s">
        <v>36</v>
      </c>
      <c r="F797" s="1">
        <v>45397</v>
      </c>
      <c r="G797" t="s">
        <v>2286</v>
      </c>
      <c r="I797">
        <f>_xll.ciqfunctions.udf.CIQ(A797, "IQ_MARKETCAP", F797)</f>
        <v>1334.20722</v>
      </c>
      <c r="J797">
        <f>_xll.ciqfunctions.udf.CIQ(A797, "IQ_PRICE_VOL_HIST_6MTH", F797)</f>
        <v>51.704799999999999</v>
      </c>
      <c r="K797">
        <f>_xll.ciqfunctions.udf.CIQ(A797, "IQ_LASTSALEPRICE", WORKDAY(F797,-1))</f>
        <v>4.3</v>
      </c>
      <c r="L797">
        <f>_xll.ciqfunctions.udf.CIQ(A797, "IQ_LASTSALEPRICE", F797)</f>
        <v>4.3</v>
      </c>
      <c r="M797">
        <f>_xll.ciqfunctions.udf.CIQ(A797, "IQ_LASTSALEPRICE", WORKDAY(F797,5))</f>
        <v>4.88</v>
      </c>
      <c r="N797">
        <f t="shared" si="24"/>
        <v>0</v>
      </c>
      <c r="O797">
        <f t="shared" si="25"/>
        <v>0.12653019716553901</v>
      </c>
      <c r="P797">
        <f>LN(_xll.ciqfunctions.udf.CIQ("XBI", "IQ_LASTSALEPRICE", WORKDAY(F797,-1))/_xll.ciqfunctions.udf.CIQ("XBI", "IQ_LASTSALEPRICE", WORKDAY(F797,1)))</f>
        <v>2.923781008948512E-2</v>
      </c>
      <c r="Q797">
        <f>LN(_xll.ciqfunctions.udf.CIQ("XBI", "IQ_LASTSALEPRICE", WORKDAY(F797,-1))/_xll.ciqfunctions.udf.CIQ("XBI", "IQ_LASTSALEPRICE", WORKDAY(F797,5)))</f>
        <v>5.1203738138703554E-2</v>
      </c>
      <c r="R797">
        <f>_xll.ciqfunctions.udf.CIQ(A797, "IQ_SHORT_INTEREST_PERCENT", F797)</f>
        <v>0</v>
      </c>
      <c r="S797">
        <f>_xll.ciqfunctions.udf.CIQ(A797, "IQ_BETA_1YR_RSQ", F797)</f>
        <v>1.0399999999999999E-3</v>
      </c>
      <c r="T797">
        <f>_xll.ciqfunctions.udf.CIQ(A797, "IQ_VALUE_TRADED", F797)</f>
        <v>0.20960999999999999</v>
      </c>
    </row>
    <row r="798" spans="1:20" x14ac:dyDescent="0.3">
      <c r="A798" t="s">
        <v>348</v>
      </c>
      <c r="B798" s="2">
        <v>38.380000000000003</v>
      </c>
      <c r="C798" t="s">
        <v>2287</v>
      </c>
      <c r="D798" t="s">
        <v>2288</v>
      </c>
      <c r="E798" t="s">
        <v>36</v>
      </c>
      <c r="F798" s="1">
        <v>45398</v>
      </c>
      <c r="G798" t="s">
        <v>2289</v>
      </c>
      <c r="H798">
        <v>116</v>
      </c>
      <c r="I798">
        <f>_xll.ciqfunctions.udf.CIQ(A798, "IQ_MARKETCAP", F798)</f>
        <v>4876.3486400000002</v>
      </c>
      <c r="J798">
        <f>_xll.ciqfunctions.udf.CIQ(A798, "IQ_PRICE_VOL_HIST_6MTH", F798)</f>
        <v>38.589300000000001</v>
      </c>
      <c r="K798">
        <f>_xll.ciqfunctions.udf.CIQ(A798, "IQ_LASTSALEPRICE", WORKDAY(F798,-1))</f>
        <v>38.72</v>
      </c>
      <c r="L798">
        <f>_xll.ciqfunctions.udf.CIQ(A798, "IQ_LASTSALEPRICE", F798)</f>
        <v>38.380000000000003</v>
      </c>
      <c r="M798">
        <f>_xll.ciqfunctions.udf.CIQ(A798, "IQ_LASTSALEPRICE", WORKDAY(F798,5))</f>
        <v>38.97</v>
      </c>
      <c r="N798">
        <f t="shared" si="24"/>
        <v>-8.8197718288223707E-3</v>
      </c>
      <c r="O798">
        <f t="shared" si="25"/>
        <v>6.4358569422416764E-3</v>
      </c>
      <c r="P798">
        <f>LN(_xll.ciqfunctions.udf.CIQ("XBI", "IQ_LASTSALEPRICE", WORKDAY(F798,-1))/_xll.ciqfunctions.udf.CIQ("XBI", "IQ_LASTSALEPRICE", WORKDAY(F798,1)))</f>
        <v>1.988369601354318E-2</v>
      </c>
      <c r="Q798">
        <f>LN(_xll.ciqfunctions.udf.CIQ("XBI", "IQ_LASTSALEPRICE", WORKDAY(F798,-1))/_xll.ciqfunctions.udf.CIQ("XBI", "IQ_LASTSALEPRICE", WORKDAY(F798,5)))</f>
        <v>1.9411273659179898E-2</v>
      </c>
      <c r="R798">
        <f>_xll.ciqfunctions.udf.CIQ(A798, "IQ_SHORT_INTEREST_PERCENT", F798)</f>
        <v>6.2067699999999997</v>
      </c>
      <c r="S798">
        <f>_xll.ciqfunctions.udf.CIQ(A798, "IQ_BETA_1YR_RSQ", F798)</f>
        <v>0.21406</v>
      </c>
      <c r="T798">
        <f>_xll.ciqfunctions.udf.CIQ(A798, "IQ_VALUE_TRADED", F798)</f>
        <v>24.651240000000001</v>
      </c>
    </row>
    <row r="799" spans="1:20" x14ac:dyDescent="0.3">
      <c r="A799" t="s">
        <v>173</v>
      </c>
      <c r="B799" s="2">
        <v>370.68</v>
      </c>
      <c r="C799" t="s">
        <v>2287</v>
      </c>
      <c r="D799" t="s">
        <v>2288</v>
      </c>
      <c r="E799" t="s">
        <v>36</v>
      </c>
      <c r="F799" s="1">
        <v>45398</v>
      </c>
      <c r="G799" t="s">
        <v>2289</v>
      </c>
      <c r="H799">
        <v>60</v>
      </c>
      <c r="I799">
        <f>_xll.ciqfunctions.udf.CIQ(A799, "IQ_MARKETCAP", F799)</f>
        <v>20749.657780000001</v>
      </c>
      <c r="J799">
        <f>_xll.ciqfunctions.udf.CIQ(A799, "IQ_PRICE_VOL_HIST_6MTH", F799)</f>
        <v>57.74</v>
      </c>
      <c r="K799">
        <f>_xll.ciqfunctions.udf.CIQ(A799, "IQ_LASTSALEPRICE", WORKDAY(F799,-1))</f>
        <v>358</v>
      </c>
      <c r="L799">
        <f>_xll.ciqfunctions.udf.CIQ(A799, "IQ_LASTSALEPRICE", F799)</f>
        <v>349.4</v>
      </c>
      <c r="M799">
        <f>_xll.ciqfunctions.udf.CIQ(A799, "IQ_LASTSALEPRICE", WORKDAY(F799,5))</f>
        <v>349.2</v>
      </c>
      <c r="N799">
        <f t="shared" si="24"/>
        <v>-2.4315588700744174E-2</v>
      </c>
      <c r="O799">
        <f t="shared" si="25"/>
        <v>-2.4888162435253252E-2</v>
      </c>
      <c r="P799">
        <f>LN(_xll.ciqfunctions.udf.CIQ("XBI", "IQ_LASTSALEPRICE", WORKDAY(F799,-1))/_xll.ciqfunctions.udf.CIQ("XBI", "IQ_LASTSALEPRICE", WORKDAY(F799,1)))</f>
        <v>1.988369601354318E-2</v>
      </c>
      <c r="Q799">
        <f>LN(_xll.ciqfunctions.udf.CIQ("XBI", "IQ_LASTSALEPRICE", WORKDAY(F799,-1))/_xll.ciqfunctions.udf.CIQ("XBI", "IQ_LASTSALEPRICE", WORKDAY(F799,5)))</f>
        <v>1.9411273659179898E-2</v>
      </c>
      <c r="R799">
        <f>_xll.ciqfunctions.udf.CIQ(A799, "IQ_SHORT_INTEREST_PERCENT", F799)</f>
        <v>0</v>
      </c>
      <c r="S799">
        <f>_xll.ciqfunctions.udf.CIQ(A799, "IQ_BETA_1YR_RSQ", F799)</f>
        <v>1.4E-3</v>
      </c>
      <c r="T799">
        <f>_xll.ciqfunctions.udf.CIQ(A799, "IQ_VALUE_TRADED", F799)</f>
        <v>23.5562</v>
      </c>
    </row>
    <row r="800" spans="1:20" x14ac:dyDescent="0.3">
      <c r="A800" t="s">
        <v>429</v>
      </c>
      <c r="B800" s="2">
        <v>14.42</v>
      </c>
      <c r="C800" t="s">
        <v>2287</v>
      </c>
      <c r="D800" t="s">
        <v>2288</v>
      </c>
      <c r="E800" t="s">
        <v>36</v>
      </c>
      <c r="F800" s="1">
        <v>45398</v>
      </c>
      <c r="G800" t="s">
        <v>2289</v>
      </c>
      <c r="H800">
        <v>109</v>
      </c>
      <c r="I800">
        <f>_xll.ciqfunctions.udf.CIQ(A800, "IQ_MARKETCAP", F800)</f>
        <v>1423.50668</v>
      </c>
      <c r="J800">
        <f>_xll.ciqfunctions.udf.CIQ(A800, "IQ_PRICE_VOL_HIST_6MTH", F800)</f>
        <v>57.977200000000003</v>
      </c>
      <c r="K800">
        <f>_xll.ciqfunctions.udf.CIQ(A800, "IQ_LASTSALEPRICE", WORKDAY(F800,-1))</f>
        <v>14.2</v>
      </c>
      <c r="L800">
        <f>_xll.ciqfunctions.udf.CIQ(A800, "IQ_LASTSALEPRICE", F800)</f>
        <v>14.42</v>
      </c>
      <c r="M800">
        <f>_xll.ciqfunctions.udf.CIQ(A800, "IQ_LASTSALEPRICE", WORKDAY(F800,5))</f>
        <v>15.12</v>
      </c>
      <c r="N800">
        <f t="shared" si="24"/>
        <v>1.537416724958795E-2</v>
      </c>
      <c r="O800">
        <f t="shared" si="25"/>
        <v>6.2776406144171806E-2</v>
      </c>
      <c r="P800">
        <f>LN(_xll.ciqfunctions.udf.CIQ("XBI", "IQ_LASTSALEPRICE", WORKDAY(F800,-1))/_xll.ciqfunctions.udf.CIQ("XBI", "IQ_LASTSALEPRICE", WORKDAY(F800,1)))</f>
        <v>1.988369601354318E-2</v>
      </c>
      <c r="Q800">
        <f>LN(_xll.ciqfunctions.udf.CIQ("XBI", "IQ_LASTSALEPRICE", WORKDAY(F800,-1))/_xll.ciqfunctions.udf.CIQ("XBI", "IQ_LASTSALEPRICE", WORKDAY(F800,5)))</f>
        <v>1.9411273659179898E-2</v>
      </c>
      <c r="R800">
        <f>_xll.ciqfunctions.udf.CIQ(A800, "IQ_SHORT_INTEREST_PERCENT", F800)</f>
        <v>3.9176099999999998</v>
      </c>
      <c r="S800">
        <f>_xll.ciqfunctions.udf.CIQ(A800, "IQ_BETA_1YR_RSQ", F800)</f>
        <v>0.10967</v>
      </c>
      <c r="T800">
        <f>_xll.ciqfunctions.udf.CIQ(A800, "IQ_VALUE_TRADED", F800)</f>
        <v>5.7821600000000002</v>
      </c>
    </row>
    <row r="801" spans="1:20" x14ac:dyDescent="0.3">
      <c r="A801" t="s">
        <v>989</v>
      </c>
      <c r="B801" t="s">
        <v>43</v>
      </c>
      <c r="C801" t="s">
        <v>2290</v>
      </c>
      <c r="D801" t="s">
        <v>1564</v>
      </c>
      <c r="E801" t="s">
        <v>36</v>
      </c>
      <c r="F801" s="1">
        <v>45398</v>
      </c>
      <c r="G801" t="s">
        <v>2291</v>
      </c>
      <c r="I801">
        <f>_xll.ciqfunctions.udf.CIQ(A801, "IQ_MARKETCAP", F801)</f>
        <v>348093.16214999999</v>
      </c>
      <c r="J801">
        <f>_xll.ciqfunctions.udf.CIQ(A801, "IQ_PRICE_VOL_HIST_6MTH", F801)</f>
        <v>13.8239</v>
      </c>
      <c r="K801">
        <f>_xll.ciqfunctions.udf.CIQ(A801, "IQ_LASTSALEPRICE", WORKDAY(F801,-1))</f>
        <v>147.59</v>
      </c>
      <c r="L801">
        <f>_xll.ciqfunctions.udf.CIQ(A801, "IQ_LASTSALEPRICE", F801)</f>
        <v>144.44999999999999</v>
      </c>
      <c r="M801">
        <f>_xll.ciqfunctions.udf.CIQ(A801, "IQ_LASTSALEPRICE", WORKDAY(F801,5))</f>
        <v>149.56</v>
      </c>
      <c r="N801">
        <f t="shared" si="24"/>
        <v>-2.1504732281440415E-2</v>
      </c>
      <c r="O801">
        <f t="shared" si="25"/>
        <v>1.3259490915228342E-2</v>
      </c>
      <c r="P801">
        <f>LN(_xll.ciqfunctions.udf.CIQ("XBI", "IQ_LASTSALEPRICE", WORKDAY(F801,-1))/_xll.ciqfunctions.udf.CIQ("XBI", "IQ_LASTSALEPRICE", WORKDAY(F801,1)))</f>
        <v>1.988369601354318E-2</v>
      </c>
      <c r="Q801">
        <f>LN(_xll.ciqfunctions.udf.CIQ("XBI", "IQ_LASTSALEPRICE", WORKDAY(F801,-1))/_xll.ciqfunctions.udf.CIQ("XBI", "IQ_LASTSALEPRICE", WORKDAY(F801,5)))</f>
        <v>1.9411273659179898E-2</v>
      </c>
      <c r="R801">
        <f>_xll.ciqfunctions.udf.CIQ(A801, "IQ_SHORT_INTEREST_PERCENT", F801)</f>
        <v>0.66159999999999997</v>
      </c>
      <c r="S801">
        <f>_xll.ciqfunctions.udf.CIQ(A801, "IQ_BETA_1YR_RSQ", F801)</f>
        <v>0.15359</v>
      </c>
      <c r="T801">
        <f>_xll.ciqfunctions.udf.CIQ(A801, "IQ_VALUE_TRADED", F801)</f>
        <v>1845.3283799999999</v>
      </c>
    </row>
    <row r="802" spans="1:20" x14ac:dyDescent="0.3">
      <c r="A802" t="s">
        <v>1459</v>
      </c>
      <c r="B802" s="2">
        <v>25.48</v>
      </c>
      <c r="C802" t="s">
        <v>2292</v>
      </c>
      <c r="D802" t="s">
        <v>2293</v>
      </c>
      <c r="E802" t="s">
        <v>76</v>
      </c>
      <c r="F802" s="1">
        <v>45398</v>
      </c>
      <c r="G802" t="s">
        <v>2294</v>
      </c>
      <c r="H802">
        <v>24</v>
      </c>
      <c r="I802">
        <f>_xll.ciqfunctions.udf.CIQ(A802, "IQ_MARKETCAP", F802)</f>
        <v>568.79016000000001</v>
      </c>
      <c r="J802">
        <f>_xll.ciqfunctions.udf.CIQ(A802, "IQ_PRICE_VOL_HIST_6MTH", F802)</f>
        <v>49.496000000000002</v>
      </c>
      <c r="K802">
        <f>_xll.ciqfunctions.udf.CIQ(A802, "IQ_LASTSALEPRICE", WORKDAY(F802,-1))</f>
        <v>2.1349999999999998</v>
      </c>
      <c r="L802">
        <f>_xll.ciqfunctions.udf.CIQ(A802, "IQ_LASTSALEPRICE", F802)</f>
        <v>2.105</v>
      </c>
      <c r="M802">
        <f>_xll.ciqfunctions.udf.CIQ(A802, "IQ_LASTSALEPRICE", WORKDAY(F802,5))</f>
        <v>2.13</v>
      </c>
      <c r="N802">
        <f t="shared" si="24"/>
        <v>-1.415117954624304E-2</v>
      </c>
      <c r="O802">
        <f t="shared" si="25"/>
        <v>-2.3446669592541345E-3</v>
      </c>
      <c r="P802">
        <f>LN(_xll.ciqfunctions.udf.CIQ("XBI", "IQ_LASTSALEPRICE", WORKDAY(F802,-1))/_xll.ciqfunctions.udf.CIQ("XBI", "IQ_LASTSALEPRICE", WORKDAY(F802,1)))</f>
        <v>1.988369601354318E-2</v>
      </c>
      <c r="Q802">
        <f>LN(_xll.ciqfunctions.udf.CIQ("XBI", "IQ_LASTSALEPRICE", WORKDAY(F802,-1))/_xll.ciqfunctions.udf.CIQ("XBI", "IQ_LASTSALEPRICE", WORKDAY(F802,5)))</f>
        <v>1.9411273659179898E-2</v>
      </c>
      <c r="R802">
        <f>_xll.ciqfunctions.udf.CIQ(A802, "IQ_SHORT_INTEREST_PERCENT", F802)</f>
        <v>0</v>
      </c>
      <c r="S802">
        <f>_xll.ciqfunctions.udf.CIQ(A802, "IQ_BETA_1YR_RSQ", F802)</f>
        <v>9.5479999999999995E-2</v>
      </c>
      <c r="T802">
        <f>_xll.ciqfunctions.udf.CIQ(A802, "IQ_VALUE_TRADED", F802)</f>
        <v>0.75434999999999997</v>
      </c>
    </row>
    <row r="803" spans="1:20" x14ac:dyDescent="0.3">
      <c r="A803" t="s">
        <v>1164</v>
      </c>
      <c r="B803" s="2">
        <v>17.32</v>
      </c>
      <c r="C803" t="s">
        <v>2295</v>
      </c>
      <c r="D803" t="s">
        <v>2296</v>
      </c>
      <c r="E803" t="s">
        <v>22</v>
      </c>
      <c r="F803" s="1">
        <v>45398</v>
      </c>
      <c r="G803" t="s">
        <v>2297</v>
      </c>
      <c r="H803">
        <v>59</v>
      </c>
      <c r="I803">
        <f>_xll.ciqfunctions.udf.CIQ(A803, "IQ_MARKETCAP", F803)</f>
        <v>745.89697000000001</v>
      </c>
      <c r="J803">
        <f>_xll.ciqfunctions.udf.CIQ(A803, "IQ_PRICE_VOL_HIST_6MTH", F803)</f>
        <v>59.6374</v>
      </c>
      <c r="K803">
        <f>_xll.ciqfunctions.udf.CIQ(A803, "IQ_LASTSALEPRICE", WORKDAY(F803,-1))</f>
        <v>16.55</v>
      </c>
      <c r="L803">
        <f>_xll.ciqfunctions.udf.CIQ(A803, "IQ_LASTSALEPRICE", F803)</f>
        <v>17.32</v>
      </c>
      <c r="M803">
        <f>_xll.ciqfunctions.udf.CIQ(A803, "IQ_LASTSALEPRICE", WORKDAY(F803,5))</f>
        <v>16.670000000000002</v>
      </c>
      <c r="N803">
        <f t="shared" si="24"/>
        <v>4.5475801311217263E-2</v>
      </c>
      <c r="O803">
        <f t="shared" si="25"/>
        <v>7.2245949396307994E-3</v>
      </c>
      <c r="P803">
        <f>LN(_xll.ciqfunctions.udf.CIQ("XBI", "IQ_LASTSALEPRICE", WORKDAY(F803,-1))/_xll.ciqfunctions.udf.CIQ("XBI", "IQ_LASTSALEPRICE", WORKDAY(F803,1)))</f>
        <v>1.988369601354318E-2</v>
      </c>
      <c r="Q803">
        <f>LN(_xll.ciqfunctions.udf.CIQ("XBI", "IQ_LASTSALEPRICE", WORKDAY(F803,-1))/_xll.ciqfunctions.udf.CIQ("XBI", "IQ_LASTSALEPRICE", WORKDAY(F803,5)))</f>
        <v>1.9411273659179898E-2</v>
      </c>
      <c r="R803">
        <f>_xll.ciqfunctions.udf.CIQ(A803, "IQ_SHORT_INTEREST_PERCENT", F803)</f>
        <v>3.33446</v>
      </c>
      <c r="S803">
        <f>_xll.ciqfunctions.udf.CIQ(A803, "IQ_BETA_1YR_RSQ", F803)</f>
        <v>9.6479999999999996E-2</v>
      </c>
      <c r="T803">
        <f>_xll.ciqfunctions.udf.CIQ(A803, "IQ_VALUE_TRADED", F803)</f>
        <v>58.098300000000002</v>
      </c>
    </row>
    <row r="804" spans="1:20" x14ac:dyDescent="0.3">
      <c r="A804" t="s">
        <v>567</v>
      </c>
      <c r="B804" s="2">
        <v>5.93</v>
      </c>
      <c r="C804" t="s">
        <v>568</v>
      </c>
      <c r="D804" t="s">
        <v>569</v>
      </c>
      <c r="E804" t="s">
        <v>89</v>
      </c>
      <c r="F804" s="1">
        <v>45398</v>
      </c>
      <c r="G804" t="s">
        <v>2298</v>
      </c>
      <c r="H804">
        <v>9</v>
      </c>
      <c r="I804">
        <f>_xll.ciqfunctions.udf.CIQ(A804, "IQ_MARKETCAP", F804)</f>
        <v>5.0488099999999996</v>
      </c>
      <c r="J804">
        <f>_xll.ciqfunctions.udf.CIQ(A804, "IQ_PRICE_VOL_HIST_6MTH", F804)</f>
        <v>138.6343</v>
      </c>
      <c r="K804">
        <f>_xll.ciqfunctions.udf.CIQ(A804, "IQ_LASTSALEPRICE", WORKDAY(F804,-1))</f>
        <v>4.16</v>
      </c>
      <c r="L804">
        <f>_xll.ciqfunctions.udf.CIQ(A804, "IQ_LASTSALEPRICE", F804)</f>
        <v>5.93</v>
      </c>
      <c r="M804">
        <f>_xll.ciqfunctions.udf.CIQ(A804, "IQ_LASTSALEPRICE", WORKDAY(F804,5))</f>
        <v>5.92</v>
      </c>
      <c r="N804">
        <f t="shared" si="24"/>
        <v>0.35450913873646211</v>
      </c>
      <c r="O804">
        <f t="shared" si="25"/>
        <v>0.35282137462274227</v>
      </c>
      <c r="P804">
        <f>LN(_xll.ciqfunctions.udf.CIQ("XBI", "IQ_LASTSALEPRICE", WORKDAY(F804,-1))/_xll.ciqfunctions.udf.CIQ("XBI", "IQ_LASTSALEPRICE", WORKDAY(F804,1)))</f>
        <v>1.988369601354318E-2</v>
      </c>
      <c r="Q804">
        <f>LN(_xll.ciqfunctions.udf.CIQ("XBI", "IQ_LASTSALEPRICE", WORKDAY(F804,-1))/_xll.ciqfunctions.udf.CIQ("XBI", "IQ_LASTSALEPRICE", WORKDAY(F804,5)))</f>
        <v>1.9411273659179898E-2</v>
      </c>
      <c r="R804">
        <f>_xll.ciqfunctions.udf.CIQ(A804, "IQ_SHORT_INTEREST_PERCENT", F804)</f>
        <v>3.2206899999999998</v>
      </c>
      <c r="S804">
        <f>_xll.ciqfunctions.udf.CIQ(A804, "IQ_BETA_1YR_RSQ", F804)</f>
        <v>5.738E-2</v>
      </c>
      <c r="T804">
        <f>_xll.ciqfunctions.udf.CIQ(A804, "IQ_VALUE_TRADED", F804)</f>
        <v>171.82315</v>
      </c>
    </row>
    <row r="805" spans="1:20" x14ac:dyDescent="0.3">
      <c r="A805" t="s">
        <v>1109</v>
      </c>
      <c r="B805" s="2">
        <v>1.57</v>
      </c>
      <c r="C805" t="s">
        <v>1110</v>
      </c>
      <c r="D805" t="s">
        <v>243</v>
      </c>
      <c r="E805" t="s">
        <v>22</v>
      </c>
      <c r="F805" s="1">
        <v>45398</v>
      </c>
      <c r="G805" t="s">
        <v>2299</v>
      </c>
      <c r="H805">
        <v>138</v>
      </c>
      <c r="I805">
        <f>_xll.ciqfunctions.udf.CIQ(A805, "IQ_MARKETCAP", F805)</f>
        <v>216.01499999999999</v>
      </c>
      <c r="J805">
        <f>_xll.ciqfunctions.udf.CIQ(A805, "IQ_PRICE_VOL_HIST_6MTH", F805)</f>
        <v>81.953599999999994</v>
      </c>
      <c r="K805">
        <f>_xll.ciqfunctions.udf.CIQ(A805, "IQ_LASTSALEPRICE", WORKDAY(F805,-1))</f>
        <v>1.58</v>
      </c>
      <c r="L805">
        <f>_xll.ciqfunctions.udf.CIQ(A805, "IQ_LASTSALEPRICE", F805)</f>
        <v>1.57</v>
      </c>
      <c r="M805">
        <f>_xll.ciqfunctions.udf.CIQ(A805, "IQ_LASTSALEPRICE", WORKDAY(F805,5))</f>
        <v>1.52</v>
      </c>
      <c r="N805">
        <f t="shared" si="24"/>
        <v>-6.34922767865878E-3</v>
      </c>
      <c r="O805">
        <f t="shared" si="25"/>
        <v>-3.8714512180690393E-2</v>
      </c>
      <c r="P805">
        <f>LN(_xll.ciqfunctions.udf.CIQ("XBI", "IQ_LASTSALEPRICE", WORKDAY(F805,-1))/_xll.ciqfunctions.udf.CIQ("XBI", "IQ_LASTSALEPRICE", WORKDAY(F805,1)))</f>
        <v>1.988369601354318E-2</v>
      </c>
      <c r="Q805">
        <f>LN(_xll.ciqfunctions.udf.CIQ("XBI", "IQ_LASTSALEPRICE", WORKDAY(F805,-1))/_xll.ciqfunctions.udf.CIQ("XBI", "IQ_LASTSALEPRICE", WORKDAY(F805,5)))</f>
        <v>1.9411273659179898E-2</v>
      </c>
      <c r="R805">
        <f>_xll.ciqfunctions.udf.CIQ(A805, "IQ_SHORT_INTEREST_PERCENT", F805)</f>
        <v>1.18007</v>
      </c>
      <c r="S805">
        <f>_xll.ciqfunctions.udf.CIQ(A805, "IQ_BETA_1YR_RSQ", F805)</f>
        <v>2.3179999999999999E-2</v>
      </c>
      <c r="T805">
        <f>_xll.ciqfunctions.udf.CIQ(A805, "IQ_VALUE_TRADED", F805)</f>
        <v>1.1283700000000001</v>
      </c>
    </row>
    <row r="806" spans="1:20" x14ac:dyDescent="0.3">
      <c r="A806" t="s">
        <v>1357</v>
      </c>
      <c r="B806" s="2">
        <v>3.5</v>
      </c>
      <c r="C806" t="s">
        <v>1358</v>
      </c>
      <c r="D806" t="s">
        <v>900</v>
      </c>
      <c r="E806" t="s">
        <v>22</v>
      </c>
      <c r="F806" s="1">
        <v>45398</v>
      </c>
      <c r="G806" t="s">
        <v>2300</v>
      </c>
      <c r="H806">
        <v>60</v>
      </c>
      <c r="I806">
        <f>_xll.ciqfunctions.udf.CIQ(A806, "IQ_MARKETCAP", F806)</f>
        <v>210.27922000000001</v>
      </c>
      <c r="J806">
        <f>_xll.ciqfunctions.udf.CIQ(A806, "IQ_PRICE_VOL_HIST_6MTH", F806)</f>
        <v>88.131100000000004</v>
      </c>
      <c r="K806">
        <f>_xll.ciqfunctions.udf.CIQ(A806, "IQ_LASTSALEPRICE", WORKDAY(F806,-1))</f>
        <v>3.53</v>
      </c>
      <c r="L806">
        <f>_xll.ciqfunctions.udf.CIQ(A806, "IQ_LASTSALEPRICE", F806)</f>
        <v>3.5</v>
      </c>
      <c r="M806">
        <f>_xll.ciqfunctions.udf.CIQ(A806, "IQ_LASTSALEPRICE", WORKDAY(F806,5))</f>
        <v>3.16</v>
      </c>
      <c r="N806">
        <f t="shared" si="24"/>
        <v>-8.534902449837331E-3</v>
      </c>
      <c r="O806">
        <f t="shared" si="25"/>
        <v>-0.11072584334638462</v>
      </c>
      <c r="P806">
        <f>LN(_xll.ciqfunctions.udf.CIQ("XBI", "IQ_LASTSALEPRICE", WORKDAY(F806,-1))/_xll.ciqfunctions.udf.CIQ("XBI", "IQ_LASTSALEPRICE", WORKDAY(F806,1)))</f>
        <v>1.988369601354318E-2</v>
      </c>
      <c r="Q806">
        <f>LN(_xll.ciqfunctions.udf.CIQ("XBI", "IQ_LASTSALEPRICE", WORKDAY(F806,-1))/_xll.ciqfunctions.udf.CIQ("XBI", "IQ_LASTSALEPRICE", WORKDAY(F806,5)))</f>
        <v>1.9411273659179898E-2</v>
      </c>
      <c r="R806">
        <f>_xll.ciqfunctions.udf.CIQ(A806, "IQ_SHORT_INTEREST_PERCENT", F806)</f>
        <v>2.0627900000000001</v>
      </c>
      <c r="S806">
        <f>_xll.ciqfunctions.udf.CIQ(A806, "IQ_BETA_1YR_RSQ", F806)</f>
        <v>7.4109999999999995E-2</v>
      </c>
      <c r="T806">
        <f>_xll.ciqfunctions.udf.CIQ(A806, "IQ_VALUE_TRADED", F806)</f>
        <v>0.77959999999999996</v>
      </c>
    </row>
    <row r="807" spans="1:20" x14ac:dyDescent="0.3">
      <c r="A807" t="s">
        <v>1174</v>
      </c>
      <c r="B807" s="2">
        <v>2.31</v>
      </c>
      <c r="C807" t="s">
        <v>2301</v>
      </c>
      <c r="D807" t="s">
        <v>2302</v>
      </c>
      <c r="E807" t="s">
        <v>89</v>
      </c>
      <c r="F807" s="1">
        <v>45398</v>
      </c>
      <c r="G807" t="s">
        <v>2303</v>
      </c>
      <c r="H807">
        <v>19</v>
      </c>
      <c r="I807">
        <f>_xll.ciqfunctions.udf.CIQ(A807, "IQ_MARKETCAP", F807)</f>
        <v>29.765910000000002</v>
      </c>
      <c r="J807">
        <f>_xll.ciqfunctions.udf.CIQ(A807, "IQ_PRICE_VOL_HIST_6MTH", F807)</f>
        <v>138.7244</v>
      </c>
      <c r="K807">
        <f>_xll.ciqfunctions.udf.CIQ(A807, "IQ_LASTSALEPRICE", WORKDAY(F807,-1))</f>
        <v>1.99</v>
      </c>
      <c r="L807">
        <f>_xll.ciqfunctions.udf.CIQ(A807, "IQ_LASTSALEPRICE", F807)</f>
        <v>2.31</v>
      </c>
      <c r="M807">
        <f>_xll.ciqfunctions.udf.CIQ(A807, "IQ_LASTSALEPRICE", WORKDAY(F807,5))</f>
        <v>2.2400000000000002</v>
      </c>
      <c r="N807">
        <f t="shared" si="24"/>
        <v>0.14911288579730117</v>
      </c>
      <c r="O807">
        <f t="shared" si="25"/>
        <v>0.11834122713054765</v>
      </c>
      <c r="P807">
        <f>LN(_xll.ciqfunctions.udf.CIQ("XBI", "IQ_LASTSALEPRICE", WORKDAY(F807,-1))/_xll.ciqfunctions.udf.CIQ("XBI", "IQ_LASTSALEPRICE", WORKDAY(F807,1)))</f>
        <v>1.988369601354318E-2</v>
      </c>
      <c r="Q807">
        <f>LN(_xll.ciqfunctions.udf.CIQ("XBI", "IQ_LASTSALEPRICE", WORKDAY(F807,-1))/_xll.ciqfunctions.udf.CIQ("XBI", "IQ_LASTSALEPRICE", WORKDAY(F807,5)))</f>
        <v>1.9411273659179898E-2</v>
      </c>
      <c r="R807">
        <f>_xll.ciqfunctions.udf.CIQ(A807, "IQ_SHORT_INTEREST_PERCENT", F807)</f>
        <v>3.8061099999999999</v>
      </c>
      <c r="S807">
        <f>_xll.ciqfunctions.udf.CIQ(A807, "IQ_BETA_1YR_RSQ", F807)</f>
        <v>3.32E-3</v>
      </c>
      <c r="T807">
        <f>_xll.ciqfunctions.udf.CIQ(A807, "IQ_VALUE_TRADED", F807)</f>
        <v>0.70809</v>
      </c>
    </row>
    <row r="808" spans="1:20" x14ac:dyDescent="0.3">
      <c r="A808" t="s">
        <v>204</v>
      </c>
      <c r="B808" s="2">
        <v>6.2</v>
      </c>
      <c r="C808" t="s">
        <v>205</v>
      </c>
      <c r="D808" t="s">
        <v>206</v>
      </c>
      <c r="E808" t="s">
        <v>76</v>
      </c>
      <c r="F808" s="1">
        <v>45398</v>
      </c>
      <c r="G808" t="s">
        <v>2304</v>
      </c>
      <c r="H808">
        <v>9</v>
      </c>
      <c r="I808">
        <f>_xll.ciqfunctions.udf.CIQ(A808, "IQ_MARKETCAP", F808)</f>
        <v>39.814450000000001</v>
      </c>
      <c r="J808">
        <f>_xll.ciqfunctions.udf.CIQ(A808, "IQ_PRICE_VOL_HIST_6MTH", F808)</f>
        <v>113.0767</v>
      </c>
      <c r="K808">
        <f>_xll.ciqfunctions.udf.CIQ(A808, "IQ_LASTSALEPRICE", WORKDAY(F808,-1))</f>
        <v>6.6280000000000001</v>
      </c>
      <c r="L808">
        <f>_xll.ciqfunctions.udf.CIQ(A808, "IQ_LASTSALEPRICE", F808)</f>
        <v>6.2</v>
      </c>
      <c r="M808">
        <f>_xll.ciqfunctions.udf.CIQ(A808, "IQ_LASTSALEPRICE", WORKDAY(F808,5))</f>
        <v>6.702</v>
      </c>
      <c r="N808">
        <f t="shared" si="24"/>
        <v>-6.6753807513270633E-2</v>
      </c>
      <c r="O808">
        <f t="shared" si="25"/>
        <v>1.1102889750802116E-2</v>
      </c>
      <c r="P808">
        <f>LN(_xll.ciqfunctions.udf.CIQ("XBI", "IQ_LASTSALEPRICE", WORKDAY(F808,-1))/_xll.ciqfunctions.udf.CIQ("XBI", "IQ_LASTSALEPRICE", WORKDAY(F808,1)))</f>
        <v>1.988369601354318E-2</v>
      </c>
      <c r="Q808">
        <f>LN(_xll.ciqfunctions.udf.CIQ("XBI", "IQ_LASTSALEPRICE", WORKDAY(F808,-1))/_xll.ciqfunctions.udf.CIQ("XBI", "IQ_LASTSALEPRICE", WORKDAY(F808,5)))</f>
        <v>1.9411273659179898E-2</v>
      </c>
      <c r="R808">
        <f>_xll.ciqfunctions.udf.CIQ(A808, "IQ_SHORT_INTEREST_PERCENT", F808)</f>
        <v>0.12683</v>
      </c>
      <c r="S808">
        <f>_xll.ciqfunctions.udf.CIQ(A808, "IQ_BETA_1YR_RSQ", F808)</f>
        <v>6.053E-2</v>
      </c>
      <c r="T808">
        <f>_xll.ciqfunctions.udf.CIQ(A808, "IQ_VALUE_TRADED", F808)</f>
        <v>2.8932699999999998</v>
      </c>
    </row>
    <row r="809" spans="1:20" x14ac:dyDescent="0.3">
      <c r="A809" t="s">
        <v>2305</v>
      </c>
      <c r="B809" s="2">
        <v>0.66</v>
      </c>
      <c r="C809" t="s">
        <v>2306</v>
      </c>
      <c r="D809" t="s">
        <v>2307</v>
      </c>
      <c r="E809" t="s">
        <v>154</v>
      </c>
      <c r="F809" s="1">
        <v>45398</v>
      </c>
      <c r="G809" t="s">
        <v>2308</v>
      </c>
      <c r="H809">
        <v>10</v>
      </c>
      <c r="I809">
        <f>_xll.ciqfunctions.udf.CIQ(A809, "IQ_MARKETCAP", F809)</f>
        <v>4.9273199999999999</v>
      </c>
      <c r="J809">
        <f>_xll.ciqfunctions.udf.CIQ(A809, "IQ_PRICE_VOL_HIST_6MTH", F809)</f>
        <v>213.80160000000001</v>
      </c>
      <c r="K809">
        <f>_xll.ciqfunctions.udf.CIQ(A809, "IQ_LASTSALEPRICE", WORKDAY(F809,-1))</f>
        <v>0.74</v>
      </c>
      <c r="L809">
        <f>_xll.ciqfunctions.udf.CIQ(A809, "IQ_LASTSALEPRICE", F809)</f>
        <v>0.66</v>
      </c>
      <c r="M809">
        <f>_xll.ciqfunctions.udf.CIQ(A809, "IQ_LASTSALEPRICE", WORKDAY(F809,5))</f>
        <v>0.71599999999999997</v>
      </c>
      <c r="N809">
        <f t="shared" si="24"/>
        <v>-0.11441035117774409</v>
      </c>
      <c r="O809">
        <f t="shared" si="25"/>
        <v>-3.2970019237569828E-2</v>
      </c>
      <c r="P809">
        <f>LN(_xll.ciqfunctions.udf.CIQ("XBI", "IQ_LASTSALEPRICE", WORKDAY(F809,-1))/_xll.ciqfunctions.udf.CIQ("XBI", "IQ_LASTSALEPRICE", WORKDAY(F809,1)))</f>
        <v>1.988369601354318E-2</v>
      </c>
      <c r="Q809">
        <f>LN(_xll.ciqfunctions.udf.CIQ("XBI", "IQ_LASTSALEPRICE", WORKDAY(F809,-1))/_xll.ciqfunctions.udf.CIQ("XBI", "IQ_LASTSALEPRICE", WORKDAY(F809,5)))</f>
        <v>1.9411273659179898E-2</v>
      </c>
      <c r="R809">
        <f>_xll.ciqfunctions.udf.CIQ(A809, "IQ_SHORT_INTEREST_PERCENT", F809)</f>
        <v>1.79114</v>
      </c>
      <c r="S809">
        <f>_xll.ciqfunctions.udf.CIQ(A809, "IQ_BETA_1YR_RSQ", F809)</f>
        <v>5.2929999999999998E-2</v>
      </c>
      <c r="T809">
        <f>_xll.ciqfunctions.udf.CIQ(A809, "IQ_VALUE_TRADED", F809)</f>
        <v>2.56833</v>
      </c>
    </row>
    <row r="810" spans="1:20" x14ac:dyDescent="0.3">
      <c r="A810" t="s">
        <v>52</v>
      </c>
      <c r="B810" s="2">
        <v>13.09</v>
      </c>
      <c r="C810" t="s">
        <v>441</v>
      </c>
      <c r="D810" t="s">
        <v>442</v>
      </c>
      <c r="E810" t="s">
        <v>160</v>
      </c>
      <c r="F810" s="1">
        <v>45398</v>
      </c>
      <c r="G810" t="s">
        <v>2309</v>
      </c>
      <c r="I810">
        <f>_xll.ciqfunctions.udf.CIQ(A810, "IQ_MARKETCAP", F810)</f>
        <v>14826.26542</v>
      </c>
      <c r="J810">
        <f>_xll.ciqfunctions.udf.CIQ(A810, "IQ_PRICE_VOL_HIST_6MTH", F810)</f>
        <v>30.957100000000001</v>
      </c>
      <c r="K810">
        <f>_xll.ciqfunctions.udf.CIQ(A810, "IQ_LASTSALEPRICE", WORKDAY(F810,-1))</f>
        <v>13.23</v>
      </c>
      <c r="L810">
        <f>_xll.ciqfunctions.udf.CIQ(A810, "IQ_LASTSALEPRICE", F810)</f>
        <v>13.09</v>
      </c>
      <c r="M810">
        <f>_xll.ciqfunctions.udf.CIQ(A810, "IQ_LASTSALEPRICE", WORKDAY(F810,5))</f>
        <v>13.01</v>
      </c>
      <c r="N810">
        <f t="shared" si="24"/>
        <v>-1.0638398205055754E-2</v>
      </c>
      <c r="O810">
        <f t="shared" si="25"/>
        <v>-1.6768685602450442E-2</v>
      </c>
      <c r="P810">
        <f>LN(_xll.ciqfunctions.udf.CIQ("XBI", "IQ_LASTSALEPRICE", WORKDAY(F810,-1))/_xll.ciqfunctions.udf.CIQ("XBI", "IQ_LASTSALEPRICE", WORKDAY(F810,1)))</f>
        <v>1.988369601354318E-2</v>
      </c>
      <c r="Q810">
        <f>LN(_xll.ciqfunctions.udf.CIQ("XBI", "IQ_LASTSALEPRICE", WORKDAY(F810,-1))/_xll.ciqfunctions.udf.CIQ("XBI", "IQ_LASTSALEPRICE", WORKDAY(F810,5)))</f>
        <v>1.9411273659179898E-2</v>
      </c>
      <c r="R810">
        <f>_xll.ciqfunctions.udf.CIQ(A810, "IQ_SHORT_INTEREST_PERCENT", F810)</f>
        <v>1.0202</v>
      </c>
      <c r="S810">
        <f>_xll.ciqfunctions.udf.CIQ(A810, "IQ_BETA_1YR_RSQ", F810)</f>
        <v>3.1179999999999999E-2</v>
      </c>
      <c r="T810">
        <f>_xll.ciqfunctions.udf.CIQ(A810, "IQ_VALUE_TRADED", F810)</f>
        <v>105.87137</v>
      </c>
    </row>
    <row r="811" spans="1:20" x14ac:dyDescent="0.3">
      <c r="A811" t="s">
        <v>56</v>
      </c>
      <c r="B811" s="2">
        <v>12.73</v>
      </c>
      <c r="C811" t="s">
        <v>441</v>
      </c>
      <c r="D811" t="s">
        <v>442</v>
      </c>
      <c r="E811" t="s">
        <v>160</v>
      </c>
      <c r="F811" s="1">
        <v>45398</v>
      </c>
      <c r="G811" t="s">
        <v>2309</v>
      </c>
      <c r="H811">
        <v>301</v>
      </c>
      <c r="I811">
        <f>_xll.ciqfunctions.udf.CIQ(A811, "IQ_MARKETCAP", F811)</f>
        <v>3558.8861999999999</v>
      </c>
      <c r="J811">
        <f>_xll.ciqfunctions.udf.CIQ(A811, "IQ_PRICE_VOL_HIST_6MTH", F811)</f>
        <v>47.442100000000003</v>
      </c>
      <c r="K811">
        <f>_xll.ciqfunctions.udf.CIQ(A811, "IQ_LASTSALEPRICE", WORKDAY(F811,-1))</f>
        <v>12.5</v>
      </c>
      <c r="L811">
        <f>_xll.ciqfunctions.udf.CIQ(A811, "IQ_LASTSALEPRICE", F811)</f>
        <v>12.73</v>
      </c>
      <c r="M811">
        <f>_xll.ciqfunctions.udf.CIQ(A811, "IQ_LASTSALEPRICE", WORKDAY(F811,5))</f>
        <v>13.4</v>
      </c>
      <c r="N811">
        <f t="shared" si="24"/>
        <v>1.8232768261059684E-2</v>
      </c>
      <c r="O811">
        <f t="shared" si="25"/>
        <v>6.9526062648610304E-2</v>
      </c>
      <c r="P811">
        <f>LN(_xll.ciqfunctions.udf.CIQ("XBI", "IQ_LASTSALEPRICE", WORKDAY(F811,-1))/_xll.ciqfunctions.udf.CIQ("XBI", "IQ_LASTSALEPRICE", WORKDAY(F811,1)))</f>
        <v>1.988369601354318E-2</v>
      </c>
      <c r="Q811">
        <f>LN(_xll.ciqfunctions.udf.CIQ("XBI", "IQ_LASTSALEPRICE", WORKDAY(F811,-1))/_xll.ciqfunctions.udf.CIQ("XBI", "IQ_LASTSALEPRICE", WORKDAY(F811,5)))</f>
        <v>1.9411273659179898E-2</v>
      </c>
      <c r="R811">
        <f>_xll.ciqfunctions.udf.CIQ(A811, "IQ_SHORT_INTEREST_PERCENT", F811)</f>
        <v>6.8320000000000006E-2</v>
      </c>
      <c r="S811">
        <f>_xll.ciqfunctions.udf.CIQ(A811, "IQ_BETA_1YR_RSQ", F811)</f>
        <v>2.1870000000000001E-2</v>
      </c>
      <c r="T811">
        <f>_xll.ciqfunctions.udf.CIQ(A811, "IQ_VALUE_TRADED", F811)</f>
        <v>4.8079200000000002</v>
      </c>
    </row>
    <row r="812" spans="1:20" x14ac:dyDescent="0.3">
      <c r="A812" t="s">
        <v>2310</v>
      </c>
      <c r="B812" s="2">
        <v>12.57</v>
      </c>
      <c r="C812" t="s">
        <v>2311</v>
      </c>
      <c r="D812" t="s">
        <v>2312</v>
      </c>
      <c r="E812" t="s">
        <v>76</v>
      </c>
      <c r="F812" s="1">
        <v>45399</v>
      </c>
      <c r="G812" t="s">
        <v>2313</v>
      </c>
      <c r="H812">
        <v>62</v>
      </c>
      <c r="I812">
        <f>_xll.ciqfunctions.udf.CIQ(A812, "IQ_MARKETCAP", F812)</f>
        <v>401663.16194999998</v>
      </c>
      <c r="J812">
        <f>_xll.ciqfunctions.udf.CIQ(A812, "IQ_PRICE_VOL_HIST_6MTH", F812)</f>
        <v>9.8710000000000004</v>
      </c>
      <c r="K812">
        <f>_xll.ciqfunctions.udf.CIQ(A812, "IQ_LASTSALEPRICE", WORKDAY(F812,-1))</f>
        <v>50</v>
      </c>
      <c r="L812">
        <f>_xll.ciqfunctions.udf.CIQ(A812, "IQ_LASTSALEPRICE", F812)</f>
        <v>50</v>
      </c>
      <c r="M812">
        <f>_xll.ciqfunctions.udf.CIQ(A812, "IQ_LASTSALEPRICE", WORKDAY(F812,5))</f>
        <v>50</v>
      </c>
      <c r="N812">
        <f t="shared" si="24"/>
        <v>0</v>
      </c>
      <c r="O812">
        <f t="shared" si="25"/>
        <v>0</v>
      </c>
      <c r="P812">
        <f>LN(_xll.ciqfunctions.udf.CIQ("XBI", "IQ_LASTSALEPRICE", WORKDAY(F812,-1))/_xll.ciqfunctions.udf.CIQ("XBI", "IQ_LASTSALEPRICE", WORKDAY(F812,1)))</f>
        <v>2.5195016545394338E-2</v>
      </c>
      <c r="Q812">
        <f>LN(_xll.ciqfunctions.udf.CIQ("XBI", "IQ_LASTSALEPRICE", WORKDAY(F812,-1))/_xll.ciqfunctions.udf.CIQ("XBI", "IQ_LASTSALEPRICE", WORKDAY(F812,5)))</f>
        <v>1.9699840848949574E-2</v>
      </c>
      <c r="R812">
        <f>_xll.ciqfunctions.udf.CIQ(A812, "IQ_SHORT_INTEREST_PERCENT", F812)</f>
        <v>0</v>
      </c>
      <c r="S812">
        <f>_xll.ciqfunctions.udf.CIQ(A812, "IQ_BETA_1YR_RSQ", F812)</f>
        <v>1.6199999999999999E-2</v>
      </c>
      <c r="T812">
        <f>_xll.ciqfunctions.udf.CIQ(A812, "IQ_VALUE_TRADED", F812)</f>
        <v>0.33500000000000002</v>
      </c>
    </row>
    <row r="813" spans="1:20" x14ac:dyDescent="0.3">
      <c r="A813" t="s">
        <v>2059</v>
      </c>
      <c r="B813" t="s">
        <v>43</v>
      </c>
      <c r="C813" t="s">
        <v>2311</v>
      </c>
      <c r="D813" t="s">
        <v>2312</v>
      </c>
      <c r="E813" t="s">
        <v>76</v>
      </c>
      <c r="F813" s="1">
        <v>45399</v>
      </c>
      <c r="G813" t="s">
        <v>2313</v>
      </c>
      <c r="H813">
        <v>56</v>
      </c>
      <c r="I813">
        <f>_xll.ciqfunctions.udf.CIQ(A813, "IQ_MARKETCAP", F813)</f>
        <v>1587.3137200000001</v>
      </c>
      <c r="J813">
        <f>_xll.ciqfunctions.udf.CIQ(A813, "IQ_PRICE_VOL_HIST_6MTH", F813)</f>
        <v>40.029699999999998</v>
      </c>
      <c r="K813">
        <f>_xll.ciqfunctions.udf.CIQ(A813, "IQ_LASTSALEPRICE", WORKDAY(F813,-1))</f>
        <v>29.43</v>
      </c>
      <c r="L813">
        <f>_xll.ciqfunctions.udf.CIQ(A813, "IQ_LASTSALEPRICE", F813)</f>
        <v>29</v>
      </c>
      <c r="M813">
        <f>_xll.ciqfunctions.udf.CIQ(A813, "IQ_LASTSALEPRICE", WORKDAY(F813,5))</f>
        <v>30.26</v>
      </c>
      <c r="N813">
        <f t="shared" si="24"/>
        <v>-1.4718732258907369E-2</v>
      </c>
      <c r="O813">
        <f t="shared" si="25"/>
        <v>2.7812146114828608E-2</v>
      </c>
      <c r="P813">
        <f>LN(_xll.ciqfunctions.udf.CIQ("XBI", "IQ_LASTSALEPRICE", WORKDAY(F813,-1))/_xll.ciqfunctions.udf.CIQ("XBI", "IQ_LASTSALEPRICE", WORKDAY(F813,1)))</f>
        <v>2.5195016545394338E-2</v>
      </c>
      <c r="Q813">
        <f>LN(_xll.ciqfunctions.udf.CIQ("XBI", "IQ_LASTSALEPRICE", WORKDAY(F813,-1))/_xll.ciqfunctions.udf.CIQ("XBI", "IQ_LASTSALEPRICE", WORKDAY(F813,5)))</f>
        <v>1.9699840848949574E-2</v>
      </c>
      <c r="R813">
        <f>_xll.ciqfunctions.udf.CIQ(A813, "IQ_SHORT_INTEREST_PERCENT", F813)</f>
        <v>8.8110999999999997</v>
      </c>
      <c r="S813">
        <f>_xll.ciqfunctions.udf.CIQ(A813, "IQ_BETA_1YR_RSQ", F813)</f>
        <v>0.11292000000000001</v>
      </c>
      <c r="T813">
        <f>_xll.ciqfunctions.udf.CIQ(A813, "IQ_VALUE_TRADED", F813)</f>
        <v>11.42107</v>
      </c>
    </row>
    <row r="814" spans="1:20" x14ac:dyDescent="0.3">
      <c r="A814" t="s">
        <v>488</v>
      </c>
      <c r="B814" s="2">
        <v>748.49</v>
      </c>
      <c r="C814" t="s">
        <v>2314</v>
      </c>
      <c r="D814" t="s">
        <v>2315</v>
      </c>
      <c r="E814" t="s">
        <v>36</v>
      </c>
      <c r="F814" s="1">
        <v>45399</v>
      </c>
      <c r="G814" t="s">
        <v>2316</v>
      </c>
      <c r="H814">
        <v>946</v>
      </c>
      <c r="I814">
        <f>_xll.ciqfunctions.udf.CIQ(A814, "IQ_MARKETCAP", F814)</f>
        <v>676268.16489999997</v>
      </c>
      <c r="J814">
        <f>_xll.ciqfunctions.udf.CIQ(A814, "IQ_PRICE_VOL_HIST_6MTH", F814)</f>
        <v>27.492799999999999</v>
      </c>
      <c r="K814">
        <f>_xll.ciqfunctions.udf.CIQ(A814, "IQ_LASTSALEPRICE", WORKDAY(F814,-1))</f>
        <v>746.74</v>
      </c>
      <c r="L814">
        <f>_xll.ciqfunctions.udf.CIQ(A814, "IQ_LASTSALEPRICE", F814)</f>
        <v>750.77</v>
      </c>
      <c r="M814">
        <f>_xll.ciqfunctions.udf.CIQ(A814, "IQ_LASTSALEPRICE", WORKDAY(F814,5))</f>
        <v>732.2</v>
      </c>
      <c r="N814">
        <f t="shared" si="24"/>
        <v>5.3822808912575267E-3</v>
      </c>
      <c r="O814">
        <f t="shared" si="25"/>
        <v>-1.9663364957847061E-2</v>
      </c>
      <c r="P814">
        <f>LN(_xll.ciqfunctions.udf.CIQ("XBI", "IQ_LASTSALEPRICE", WORKDAY(F814,-1))/_xll.ciqfunctions.udf.CIQ("XBI", "IQ_LASTSALEPRICE", WORKDAY(F814,1)))</f>
        <v>2.5195016545394338E-2</v>
      </c>
      <c r="Q814">
        <f>LN(_xll.ciqfunctions.udf.CIQ("XBI", "IQ_LASTSALEPRICE", WORKDAY(F814,-1))/_xll.ciqfunctions.udf.CIQ("XBI", "IQ_LASTSALEPRICE", WORKDAY(F814,5)))</f>
        <v>1.9699840848949574E-2</v>
      </c>
      <c r="R814">
        <f>_xll.ciqfunctions.udf.CIQ(A814, "IQ_SHORT_INTEREST_PERCENT", F814)</f>
        <v>0.60177999999999998</v>
      </c>
      <c r="S814">
        <f>_xll.ciqfunctions.udf.CIQ(A814, "IQ_BETA_1YR_RSQ", F814)</f>
        <v>1.132E-2</v>
      </c>
      <c r="T814">
        <f>_xll.ciqfunctions.udf.CIQ(A814, "IQ_VALUE_TRADED", F814)</f>
        <v>2304.3886600000001</v>
      </c>
    </row>
    <row r="815" spans="1:20" x14ac:dyDescent="0.3">
      <c r="A815" t="s">
        <v>146</v>
      </c>
      <c r="B815" s="2">
        <v>38.909999999999997</v>
      </c>
      <c r="C815" t="s">
        <v>1053</v>
      </c>
      <c r="D815" t="s">
        <v>1054</v>
      </c>
      <c r="E815" t="s">
        <v>36</v>
      </c>
      <c r="F815" s="1">
        <v>45399</v>
      </c>
      <c r="G815" t="s">
        <v>2317</v>
      </c>
      <c r="I815">
        <f>_xll.ciqfunctions.udf.CIQ(A815, "IQ_MARKETCAP", F815)</f>
        <v>64968.397709999997</v>
      </c>
      <c r="J815">
        <f>_xll.ciqfunctions.udf.CIQ(A815, "IQ_PRICE_VOL_HIST_6MTH", F815)</f>
        <v>18.1341</v>
      </c>
      <c r="K815">
        <f>_xll.ciqfunctions.udf.CIQ(A815, "IQ_LASTSALEPRICE", WORKDAY(F815,-1))</f>
        <v>16.105</v>
      </c>
      <c r="L815">
        <f>_xll.ciqfunctions.udf.CIQ(A815, "IQ_LASTSALEPRICE", F815)</f>
        <v>15.9</v>
      </c>
      <c r="M815">
        <f>_xll.ciqfunctions.udf.CIQ(A815, "IQ_LASTSALEPRICE", WORKDAY(F815,5))</f>
        <v>16.36</v>
      </c>
      <c r="N815">
        <f t="shared" si="24"/>
        <v>-1.2810673556976284E-2</v>
      </c>
      <c r="O815">
        <f t="shared" si="25"/>
        <v>1.5709548391438864E-2</v>
      </c>
      <c r="P815">
        <f>LN(_xll.ciqfunctions.udf.CIQ("XBI", "IQ_LASTSALEPRICE", WORKDAY(F815,-1))/_xll.ciqfunctions.udf.CIQ("XBI", "IQ_LASTSALEPRICE", WORKDAY(F815,1)))</f>
        <v>2.5195016545394338E-2</v>
      </c>
      <c r="Q815">
        <f>LN(_xll.ciqfunctions.udf.CIQ("XBI", "IQ_LASTSALEPRICE", WORKDAY(F815,-1))/_xll.ciqfunctions.udf.CIQ("XBI", "IQ_LASTSALEPRICE", WORKDAY(F815,5)))</f>
        <v>1.9699840848949574E-2</v>
      </c>
      <c r="R815">
        <f>_xll.ciqfunctions.udf.CIQ(A815, "IQ_SHORT_INTEREST_PERCENT", F815)</f>
        <v>0</v>
      </c>
      <c r="S815">
        <f>_xll.ciqfunctions.udf.CIQ(A815, "IQ_BETA_1YR_RSQ", F815)</f>
        <v>1.9499999999999999E-3</v>
      </c>
      <c r="T815">
        <f>_xll.ciqfunctions.udf.CIQ(A815, "IQ_VALUE_TRADED", F815)</f>
        <v>117.46287</v>
      </c>
    </row>
    <row r="816" spans="1:20" x14ac:dyDescent="0.3">
      <c r="A816" t="s">
        <v>618</v>
      </c>
      <c r="B816" s="2">
        <v>30.08</v>
      </c>
      <c r="C816" t="s">
        <v>2318</v>
      </c>
      <c r="D816" t="s">
        <v>2319</v>
      </c>
      <c r="E816" t="s">
        <v>36</v>
      </c>
      <c r="F816" s="1">
        <v>45399</v>
      </c>
      <c r="G816" t="s">
        <v>2320</v>
      </c>
      <c r="I816">
        <f>_xll.ciqfunctions.udf.CIQ(A816, "IQ_MARKETCAP", F816)</f>
        <v>177318.7064</v>
      </c>
      <c r="J816">
        <f>_xll.ciqfunctions.udf.CIQ(A816, "IQ_PRICE_VOL_HIST_6MTH", F816)</f>
        <v>0</v>
      </c>
      <c r="K816">
        <f>_xll.ciqfunctions.udf.CIQ(A816, "IQ_LASTSALEPRICE", WORKDAY(F816,-1))</f>
        <v>0</v>
      </c>
      <c r="L816">
        <f>_xll.ciqfunctions.udf.CIQ(A816, "IQ_LASTSALEPRICE", F816)</f>
        <v>0</v>
      </c>
      <c r="M816">
        <f>_xll.ciqfunctions.udf.CIQ(A816, "IQ_LASTSALEPRICE", WORKDAY(F816,5))</f>
        <v>0</v>
      </c>
      <c r="N816" t="e">
        <f t="shared" si="24"/>
        <v>#DIV/0!</v>
      </c>
      <c r="O816" t="e">
        <f t="shared" si="25"/>
        <v>#DIV/0!</v>
      </c>
      <c r="P816">
        <f>LN(_xll.ciqfunctions.udf.CIQ("XBI", "IQ_LASTSALEPRICE", WORKDAY(F816,-1))/_xll.ciqfunctions.udf.CIQ("XBI", "IQ_LASTSALEPRICE", WORKDAY(F816,1)))</f>
        <v>2.5195016545394338E-2</v>
      </c>
      <c r="Q816">
        <f>LN(_xll.ciqfunctions.udf.CIQ("XBI", "IQ_LASTSALEPRICE", WORKDAY(F816,-1))/_xll.ciqfunctions.udf.CIQ("XBI", "IQ_LASTSALEPRICE", WORKDAY(F816,5)))</f>
        <v>1.9699840848949574E-2</v>
      </c>
      <c r="R816">
        <f>_xll.ciqfunctions.udf.CIQ(A816, "IQ_SHORT_INTEREST_PERCENT", F816)</f>
        <v>0</v>
      </c>
      <c r="S816">
        <f>_xll.ciqfunctions.udf.CIQ(A816, "IQ_BETA_1YR_RSQ", F816)</f>
        <v>0</v>
      </c>
      <c r="T816">
        <f>_xll.ciqfunctions.udf.CIQ(A816, "IQ_VALUE_TRADED", F816)</f>
        <v>0</v>
      </c>
    </row>
    <row r="817" spans="1:20" x14ac:dyDescent="0.3">
      <c r="A817" t="s">
        <v>348</v>
      </c>
      <c r="B817" s="2">
        <v>38.020000000000003</v>
      </c>
      <c r="C817" t="s">
        <v>2318</v>
      </c>
      <c r="D817" t="s">
        <v>2319</v>
      </c>
      <c r="E817" t="s">
        <v>36</v>
      </c>
      <c r="F817" s="1">
        <v>45399</v>
      </c>
      <c r="G817" t="s">
        <v>2320</v>
      </c>
      <c r="H817">
        <v>116</v>
      </c>
      <c r="I817">
        <f>_xll.ciqfunctions.udf.CIQ(A817, "IQ_MARKETCAP", F817)</f>
        <v>4830.60905</v>
      </c>
      <c r="J817">
        <f>_xll.ciqfunctions.udf.CIQ(A817, "IQ_PRICE_VOL_HIST_6MTH", F817)</f>
        <v>38.557699999999997</v>
      </c>
      <c r="K817">
        <f>_xll.ciqfunctions.udf.CIQ(A817, "IQ_LASTSALEPRICE", WORKDAY(F817,-1))</f>
        <v>38.380000000000003</v>
      </c>
      <c r="L817">
        <f>_xll.ciqfunctions.udf.CIQ(A817, "IQ_LASTSALEPRICE", F817)</f>
        <v>38.020000000000003</v>
      </c>
      <c r="M817">
        <f>_xll.ciqfunctions.udf.CIQ(A817, "IQ_LASTSALEPRICE", WORKDAY(F817,5))</f>
        <v>39.119999999999997</v>
      </c>
      <c r="N817">
        <f t="shared" si="24"/>
        <v>-9.424153519270775E-3</v>
      </c>
      <c r="O817">
        <f t="shared" si="25"/>
        <v>1.9097354587062659E-2</v>
      </c>
      <c r="P817">
        <f>LN(_xll.ciqfunctions.udf.CIQ("XBI", "IQ_LASTSALEPRICE", WORKDAY(F817,-1))/_xll.ciqfunctions.udf.CIQ("XBI", "IQ_LASTSALEPRICE", WORKDAY(F817,1)))</f>
        <v>2.5195016545394338E-2</v>
      </c>
      <c r="Q817">
        <f>LN(_xll.ciqfunctions.udf.CIQ("XBI", "IQ_LASTSALEPRICE", WORKDAY(F817,-1))/_xll.ciqfunctions.udf.CIQ("XBI", "IQ_LASTSALEPRICE", WORKDAY(F817,5)))</f>
        <v>1.9699840848949574E-2</v>
      </c>
      <c r="R817">
        <f>_xll.ciqfunctions.udf.CIQ(A817, "IQ_SHORT_INTEREST_PERCENT", F817)</f>
        <v>6.2067699999999997</v>
      </c>
      <c r="S817">
        <f>_xll.ciqfunctions.udf.CIQ(A817, "IQ_BETA_1YR_RSQ", F817)</f>
        <v>0.21406</v>
      </c>
      <c r="T817">
        <f>_xll.ciqfunctions.udf.CIQ(A817, "IQ_VALUE_TRADED", F817)</f>
        <v>27.901240000000001</v>
      </c>
    </row>
    <row r="818" spans="1:20" x14ac:dyDescent="0.3">
      <c r="A818" t="s">
        <v>42</v>
      </c>
      <c r="B818" s="2">
        <v>93.08</v>
      </c>
      <c r="C818" t="s">
        <v>2321</v>
      </c>
      <c r="D818" t="s">
        <v>2322</v>
      </c>
      <c r="E818" t="s">
        <v>36</v>
      </c>
      <c r="F818" s="1">
        <v>45399</v>
      </c>
      <c r="G818" t="s">
        <v>2323</v>
      </c>
      <c r="I818">
        <f>_xll.ciqfunctions.udf.CIQ(A818, "IQ_MARKETCAP", F818)</f>
        <v>1334.20722</v>
      </c>
      <c r="J818">
        <f>_xll.ciqfunctions.udf.CIQ(A818, "IQ_PRICE_VOL_HIST_6MTH", F818)</f>
        <v>51.494500000000002</v>
      </c>
      <c r="K818">
        <f>_xll.ciqfunctions.udf.CIQ(A818, "IQ_LASTSALEPRICE", WORKDAY(F818,-1))</f>
        <v>4.3</v>
      </c>
      <c r="L818">
        <f>_xll.ciqfunctions.udf.CIQ(A818, "IQ_LASTSALEPRICE", F818)</f>
        <v>4.3</v>
      </c>
      <c r="M818">
        <f>_xll.ciqfunctions.udf.CIQ(A818, "IQ_LASTSALEPRICE", WORKDAY(F818,5))</f>
        <v>4.3499999999999996</v>
      </c>
      <c r="N818">
        <f t="shared" si="24"/>
        <v>0</v>
      </c>
      <c r="O818">
        <f t="shared" si="25"/>
        <v>1.1560822401076006E-2</v>
      </c>
      <c r="P818">
        <f>LN(_xll.ciqfunctions.udf.CIQ("XBI", "IQ_LASTSALEPRICE", WORKDAY(F818,-1))/_xll.ciqfunctions.udf.CIQ("XBI", "IQ_LASTSALEPRICE", WORKDAY(F818,1)))</f>
        <v>2.5195016545394338E-2</v>
      </c>
      <c r="Q818">
        <f>LN(_xll.ciqfunctions.udf.CIQ("XBI", "IQ_LASTSALEPRICE", WORKDAY(F818,-1))/_xll.ciqfunctions.udf.CIQ("XBI", "IQ_LASTSALEPRICE", WORKDAY(F818,5)))</f>
        <v>1.9699840848949574E-2</v>
      </c>
      <c r="R818">
        <f>_xll.ciqfunctions.udf.CIQ(A818, "IQ_SHORT_INTEREST_PERCENT", F818)</f>
        <v>0</v>
      </c>
      <c r="S818">
        <f>_xll.ciqfunctions.udf.CIQ(A818, "IQ_BETA_1YR_RSQ", F818)</f>
        <v>1.0399999999999999E-3</v>
      </c>
      <c r="T818">
        <f>_xll.ciqfunctions.udf.CIQ(A818, "IQ_VALUE_TRADED", F818)</f>
        <v>0.17630000000000001</v>
      </c>
    </row>
    <row r="819" spans="1:20" x14ac:dyDescent="0.3">
      <c r="A819" t="s">
        <v>414</v>
      </c>
      <c r="B819" t="s">
        <v>43</v>
      </c>
      <c r="C819" t="s">
        <v>2324</v>
      </c>
      <c r="D819" t="s">
        <v>2325</v>
      </c>
      <c r="E819" t="s">
        <v>97</v>
      </c>
      <c r="F819" s="1">
        <v>45399</v>
      </c>
      <c r="G819" t="s">
        <v>2326</v>
      </c>
      <c r="H819">
        <v>24</v>
      </c>
      <c r="I819">
        <f>_xll.ciqfunctions.udf.CIQ(A819, "IQ_MARKETCAP", F819)</f>
        <v>16.974869999999999</v>
      </c>
      <c r="J819">
        <f>_xll.ciqfunctions.udf.CIQ(A819, "IQ_PRICE_VOL_HIST_6MTH", F819)</f>
        <v>113.5985</v>
      </c>
      <c r="K819">
        <f>_xll.ciqfunctions.udf.CIQ(A819, "IQ_LASTSALEPRICE", WORKDAY(F819,-1))</f>
        <v>3.4</v>
      </c>
      <c r="L819">
        <f>_xll.ciqfunctions.udf.CIQ(A819, "IQ_LASTSALEPRICE", F819)</f>
        <v>3.46</v>
      </c>
      <c r="M819">
        <f>_xll.ciqfunctions.udf.CIQ(A819, "IQ_LASTSALEPRICE", WORKDAY(F819,5))</f>
        <v>3.1</v>
      </c>
      <c r="N819">
        <f t="shared" si="24"/>
        <v>1.7493157447517119E-2</v>
      </c>
      <c r="O819">
        <f t="shared" si="25"/>
        <v>-9.2373320131015041E-2</v>
      </c>
      <c r="P819">
        <f>LN(_xll.ciqfunctions.udf.CIQ("XBI", "IQ_LASTSALEPRICE", WORKDAY(F819,-1))/_xll.ciqfunctions.udf.CIQ("XBI", "IQ_LASTSALEPRICE", WORKDAY(F819,1)))</f>
        <v>2.5195016545394338E-2</v>
      </c>
      <c r="Q819">
        <f>LN(_xll.ciqfunctions.udf.CIQ("XBI", "IQ_LASTSALEPRICE", WORKDAY(F819,-1))/_xll.ciqfunctions.udf.CIQ("XBI", "IQ_LASTSALEPRICE", WORKDAY(F819,5)))</f>
        <v>1.9699840848949574E-2</v>
      </c>
      <c r="R819">
        <f>_xll.ciqfunctions.udf.CIQ(A819, "IQ_SHORT_INTEREST_PERCENT", F819)</f>
        <v>1.2615700000000001</v>
      </c>
      <c r="S819">
        <f>_xll.ciqfunctions.udf.CIQ(A819, "IQ_BETA_1YR_RSQ", F819)</f>
        <v>6.45E-3</v>
      </c>
      <c r="T819">
        <f>_xll.ciqfunctions.udf.CIQ(A819, "IQ_VALUE_TRADED", F819)</f>
        <v>3.9739999999999998E-2</v>
      </c>
    </row>
    <row r="820" spans="1:20" x14ac:dyDescent="0.3">
      <c r="A820" t="s">
        <v>2327</v>
      </c>
      <c r="B820" s="2">
        <v>2.92</v>
      </c>
      <c r="C820" t="s">
        <v>2328</v>
      </c>
      <c r="D820" t="s">
        <v>2329</v>
      </c>
      <c r="E820" t="s">
        <v>76</v>
      </c>
      <c r="F820" s="1">
        <v>45399</v>
      </c>
      <c r="G820" t="s">
        <v>2330</v>
      </c>
      <c r="H820">
        <v>46</v>
      </c>
      <c r="I820" t="str">
        <f>_xll.ciqfunctions.udf.CIQ(A820, "IQ_MARKETCAP", F820)</f>
        <v>(Invalid Identifier)</v>
      </c>
      <c r="J820" t="str">
        <f>_xll.ciqfunctions.udf.CIQ(A820, "IQ_PRICE_VOL_HIST_6MTH", F820)</f>
        <v>(Invalid Identifier)</v>
      </c>
      <c r="K820" t="str">
        <f>_xll.ciqfunctions.udf.CIQ(A820, "IQ_LASTSALEPRICE", WORKDAY(F820,-1))</f>
        <v>(Invalid Identifier)</v>
      </c>
      <c r="L820" t="str">
        <f>_xll.ciqfunctions.udf.CIQ(A820, "IQ_LASTSALEPRICE", F820)</f>
        <v>(Invalid Identifier)</v>
      </c>
      <c r="M820" t="str">
        <f>_xll.ciqfunctions.udf.CIQ(A820, "IQ_LASTSALEPRICE", WORKDAY(F820,5))</f>
        <v>(Invalid Identifier)</v>
      </c>
      <c r="N820" t="e">
        <f t="shared" si="24"/>
        <v>#VALUE!</v>
      </c>
      <c r="O820" t="e">
        <f t="shared" si="25"/>
        <v>#VALUE!</v>
      </c>
      <c r="P820">
        <f>LN(_xll.ciqfunctions.udf.CIQ("XBI", "IQ_LASTSALEPRICE", WORKDAY(F820,-1))/_xll.ciqfunctions.udf.CIQ("XBI", "IQ_LASTSALEPRICE", WORKDAY(F820,1)))</f>
        <v>2.5195016545394338E-2</v>
      </c>
      <c r="Q820">
        <f>LN(_xll.ciqfunctions.udf.CIQ("XBI", "IQ_LASTSALEPRICE", WORKDAY(F820,-1))/_xll.ciqfunctions.udf.CIQ("XBI", "IQ_LASTSALEPRICE", WORKDAY(F820,5)))</f>
        <v>1.9699840848949574E-2</v>
      </c>
      <c r="R820" t="str">
        <f>_xll.ciqfunctions.udf.CIQ(A820, "IQ_SHORT_INTEREST_PERCENT", F820)</f>
        <v>(Invalid Identifier)</v>
      </c>
      <c r="S820" t="str">
        <f>_xll.ciqfunctions.udf.CIQ(A820, "IQ_BETA_1YR_RSQ", F820)</f>
        <v>(Invalid Identifier)</v>
      </c>
      <c r="T820" t="str">
        <f>_xll.ciqfunctions.udf.CIQ(A820, "IQ_VALUE_TRADED", F820)</f>
        <v>(Invalid Identifier)</v>
      </c>
    </row>
    <row r="821" spans="1:20" x14ac:dyDescent="0.3">
      <c r="A821" t="s">
        <v>542</v>
      </c>
      <c r="B821" t="s">
        <v>43</v>
      </c>
      <c r="C821" t="s">
        <v>2328</v>
      </c>
      <c r="D821" t="s">
        <v>2329</v>
      </c>
      <c r="E821" t="s">
        <v>76</v>
      </c>
      <c r="F821" s="1">
        <v>45399</v>
      </c>
      <c r="G821" t="s">
        <v>2330</v>
      </c>
      <c r="I821">
        <f>_xll.ciqfunctions.udf.CIQ(A821, "IQ_MARKETCAP", F821)</f>
        <v>107608.28436000001</v>
      </c>
      <c r="J821">
        <f>_xll.ciqfunctions.udf.CIQ(A821, "IQ_PRICE_VOL_HIST_6MTH", F821)</f>
        <v>34.960599999999999</v>
      </c>
      <c r="K821">
        <f>_xll.ciqfunctions.udf.CIQ(A821, "IQ_LASTSALEPRICE", WORKDAY(F821,-1))</f>
        <v>45.8</v>
      </c>
      <c r="L821">
        <f>_xll.ciqfunctions.udf.CIQ(A821, "IQ_LASTSALEPRICE", F821)</f>
        <v>46.11</v>
      </c>
      <c r="M821">
        <f>_xll.ciqfunctions.udf.CIQ(A821, "IQ_LASTSALEPRICE", WORKDAY(F821,5))</f>
        <v>46.61</v>
      </c>
      <c r="N821">
        <f t="shared" si="24"/>
        <v>6.7457550984748879E-3</v>
      </c>
      <c r="O821">
        <f t="shared" si="25"/>
        <v>1.7531019264510252E-2</v>
      </c>
      <c r="P821">
        <f>LN(_xll.ciqfunctions.udf.CIQ("XBI", "IQ_LASTSALEPRICE", WORKDAY(F821,-1))/_xll.ciqfunctions.udf.CIQ("XBI", "IQ_LASTSALEPRICE", WORKDAY(F821,1)))</f>
        <v>2.5195016545394338E-2</v>
      </c>
      <c r="Q821">
        <f>LN(_xll.ciqfunctions.udf.CIQ("XBI", "IQ_LASTSALEPRICE", WORKDAY(F821,-1))/_xll.ciqfunctions.udf.CIQ("XBI", "IQ_LASTSALEPRICE", WORKDAY(F821,5)))</f>
        <v>1.9699840848949574E-2</v>
      </c>
      <c r="R821">
        <f>_xll.ciqfunctions.udf.CIQ(A821, "IQ_SHORT_INTEREST_PERCENT", F821)</f>
        <v>0</v>
      </c>
      <c r="S821">
        <f>_xll.ciqfunctions.udf.CIQ(A821, "IQ_BETA_1YR_RSQ", F821)</f>
        <v>0</v>
      </c>
      <c r="T821">
        <f>_xll.ciqfunctions.udf.CIQ(A821, "IQ_VALUE_TRADED", F821)</f>
        <v>171.29293000000001</v>
      </c>
    </row>
    <row r="822" spans="1:20" x14ac:dyDescent="0.3">
      <c r="A822" t="s">
        <v>2327</v>
      </c>
      <c r="B822" s="2">
        <v>2.92</v>
      </c>
      <c r="C822" t="s">
        <v>2331</v>
      </c>
      <c r="D822" t="s">
        <v>2332</v>
      </c>
      <c r="E822" t="s">
        <v>76</v>
      </c>
      <c r="F822" s="1">
        <v>45399</v>
      </c>
      <c r="G822" t="s">
        <v>2333</v>
      </c>
      <c r="H822">
        <v>46</v>
      </c>
      <c r="I822" t="str">
        <f>_xll.ciqfunctions.udf.CIQ(A822, "IQ_MARKETCAP", F822)</f>
        <v>(Invalid Identifier)</v>
      </c>
      <c r="J822" t="str">
        <f>_xll.ciqfunctions.udf.CIQ(A822, "IQ_PRICE_VOL_HIST_6MTH", F822)</f>
        <v>(Invalid Identifier)</v>
      </c>
      <c r="K822" t="str">
        <f>_xll.ciqfunctions.udf.CIQ(A822, "IQ_LASTSALEPRICE", WORKDAY(F822,-1))</f>
        <v>(Invalid Identifier)</v>
      </c>
      <c r="L822" t="str">
        <f>_xll.ciqfunctions.udf.CIQ(A822, "IQ_LASTSALEPRICE", F822)</f>
        <v>(Invalid Identifier)</v>
      </c>
      <c r="M822" t="str">
        <f>_xll.ciqfunctions.udf.CIQ(A822, "IQ_LASTSALEPRICE", WORKDAY(F822,5))</f>
        <v>(Invalid Identifier)</v>
      </c>
      <c r="N822" t="e">
        <f t="shared" si="24"/>
        <v>#VALUE!</v>
      </c>
      <c r="O822" t="e">
        <f t="shared" si="25"/>
        <v>#VALUE!</v>
      </c>
      <c r="P822">
        <f>LN(_xll.ciqfunctions.udf.CIQ("XBI", "IQ_LASTSALEPRICE", WORKDAY(F822,-1))/_xll.ciqfunctions.udf.CIQ("XBI", "IQ_LASTSALEPRICE", WORKDAY(F822,1)))</f>
        <v>2.5195016545394338E-2</v>
      </c>
      <c r="Q822">
        <f>LN(_xll.ciqfunctions.udf.CIQ("XBI", "IQ_LASTSALEPRICE", WORKDAY(F822,-1))/_xll.ciqfunctions.udf.CIQ("XBI", "IQ_LASTSALEPRICE", WORKDAY(F822,5)))</f>
        <v>1.9699840848949574E-2</v>
      </c>
      <c r="R822" t="str">
        <f>_xll.ciqfunctions.udf.CIQ(A822, "IQ_SHORT_INTEREST_PERCENT", F822)</f>
        <v>(Invalid Identifier)</v>
      </c>
      <c r="S822" t="str">
        <f>_xll.ciqfunctions.udf.CIQ(A822, "IQ_BETA_1YR_RSQ", F822)</f>
        <v>(Invalid Identifier)</v>
      </c>
      <c r="T822" t="str">
        <f>_xll.ciqfunctions.udf.CIQ(A822, "IQ_VALUE_TRADED", F822)</f>
        <v>(Invalid Identifier)</v>
      </c>
    </row>
    <row r="823" spans="1:20" x14ac:dyDescent="0.3">
      <c r="A823" t="s">
        <v>542</v>
      </c>
      <c r="B823" t="s">
        <v>43</v>
      </c>
      <c r="C823" t="s">
        <v>2331</v>
      </c>
      <c r="D823" t="s">
        <v>2332</v>
      </c>
      <c r="E823" t="s">
        <v>76</v>
      </c>
      <c r="F823" s="1">
        <v>45399</v>
      </c>
      <c r="G823" t="s">
        <v>2333</v>
      </c>
      <c r="I823">
        <f>_xll.ciqfunctions.udf.CIQ(A823, "IQ_MARKETCAP", F823)</f>
        <v>107608.28436000001</v>
      </c>
      <c r="J823">
        <f>_xll.ciqfunctions.udf.CIQ(A823, "IQ_PRICE_VOL_HIST_6MTH", F823)</f>
        <v>34.960599999999999</v>
      </c>
      <c r="K823">
        <f>_xll.ciqfunctions.udf.CIQ(A823, "IQ_LASTSALEPRICE", WORKDAY(F823,-1))</f>
        <v>45.8</v>
      </c>
      <c r="L823">
        <f>_xll.ciqfunctions.udf.CIQ(A823, "IQ_LASTSALEPRICE", F823)</f>
        <v>46.11</v>
      </c>
      <c r="M823">
        <f>_xll.ciqfunctions.udf.CIQ(A823, "IQ_LASTSALEPRICE", WORKDAY(F823,5))</f>
        <v>46.61</v>
      </c>
      <c r="N823">
        <f t="shared" si="24"/>
        <v>6.7457550984748879E-3</v>
      </c>
      <c r="O823">
        <f t="shared" si="25"/>
        <v>1.7531019264510252E-2</v>
      </c>
      <c r="P823">
        <f>LN(_xll.ciqfunctions.udf.CIQ("XBI", "IQ_LASTSALEPRICE", WORKDAY(F823,-1))/_xll.ciqfunctions.udf.CIQ("XBI", "IQ_LASTSALEPRICE", WORKDAY(F823,1)))</f>
        <v>2.5195016545394338E-2</v>
      </c>
      <c r="Q823">
        <f>LN(_xll.ciqfunctions.udf.CIQ("XBI", "IQ_LASTSALEPRICE", WORKDAY(F823,-1))/_xll.ciqfunctions.udf.CIQ("XBI", "IQ_LASTSALEPRICE", WORKDAY(F823,5)))</f>
        <v>1.9699840848949574E-2</v>
      </c>
      <c r="R823">
        <f>_xll.ciqfunctions.udf.CIQ(A823, "IQ_SHORT_INTEREST_PERCENT", F823)</f>
        <v>0</v>
      </c>
      <c r="S823">
        <f>_xll.ciqfunctions.udf.CIQ(A823, "IQ_BETA_1YR_RSQ", F823)</f>
        <v>0</v>
      </c>
      <c r="T823">
        <f>_xll.ciqfunctions.udf.CIQ(A823, "IQ_VALUE_TRADED", F823)</f>
        <v>171.29293000000001</v>
      </c>
    </row>
    <row r="824" spans="1:20" x14ac:dyDescent="0.3">
      <c r="A824" t="s">
        <v>2334</v>
      </c>
      <c r="B824" s="2">
        <v>2.6</v>
      </c>
      <c r="C824" t="s">
        <v>2335</v>
      </c>
      <c r="D824" t="s">
        <v>2336</v>
      </c>
      <c r="E824" t="s">
        <v>27</v>
      </c>
      <c r="F824" s="1">
        <v>45399</v>
      </c>
      <c r="G824" t="s">
        <v>2337</v>
      </c>
      <c r="H824">
        <v>51</v>
      </c>
      <c r="I824">
        <f>_xll.ciqfunctions.udf.CIQ(A824, "IQ_MARKETCAP", F824)</f>
        <v>98.690799999999996</v>
      </c>
      <c r="J824">
        <f>_xll.ciqfunctions.udf.CIQ(A824, "IQ_PRICE_VOL_HIST_6MTH", F824)</f>
        <v>60.072200000000002</v>
      </c>
      <c r="K824">
        <f>_xll.ciqfunctions.udf.CIQ(A824, "IQ_LASTSALEPRICE", WORKDAY(F824,-1))</f>
        <v>2.37</v>
      </c>
      <c r="L824">
        <f>_xll.ciqfunctions.udf.CIQ(A824, "IQ_LASTSALEPRICE", F824)</f>
        <v>2.6</v>
      </c>
      <c r="M824">
        <f>_xll.ciqfunctions.udf.CIQ(A824, "IQ_LASTSALEPRICE", WORKDAY(F824,5))</f>
        <v>2.4500000000000002</v>
      </c>
      <c r="N824">
        <f t="shared" si="24"/>
        <v>9.2621489880396479E-2</v>
      </c>
      <c r="O824">
        <f t="shared" si="25"/>
        <v>3.3198069409595833E-2</v>
      </c>
      <c r="P824">
        <f>LN(_xll.ciqfunctions.udf.CIQ("XBI", "IQ_LASTSALEPRICE", WORKDAY(F824,-1))/_xll.ciqfunctions.udf.CIQ("XBI", "IQ_LASTSALEPRICE", WORKDAY(F824,1)))</f>
        <v>2.5195016545394338E-2</v>
      </c>
      <c r="Q824">
        <f>LN(_xll.ciqfunctions.udf.CIQ("XBI", "IQ_LASTSALEPRICE", WORKDAY(F824,-1))/_xll.ciqfunctions.udf.CIQ("XBI", "IQ_LASTSALEPRICE", WORKDAY(F824,5)))</f>
        <v>1.9699840848949574E-2</v>
      </c>
      <c r="R824">
        <f>_xll.ciqfunctions.udf.CIQ(A824, "IQ_SHORT_INTEREST_PERCENT", F824)</f>
        <v>0.53261000000000003</v>
      </c>
      <c r="S824">
        <f>_xll.ciqfunctions.udf.CIQ(A824, "IQ_BETA_1YR_RSQ", F824)</f>
        <v>6.5710000000000005E-2</v>
      </c>
      <c r="T824">
        <f>_xll.ciqfunctions.udf.CIQ(A824, "IQ_VALUE_TRADED", F824)</f>
        <v>0.1061</v>
      </c>
    </row>
    <row r="825" spans="1:20" x14ac:dyDescent="0.3">
      <c r="A825" t="s">
        <v>2338</v>
      </c>
      <c r="B825" s="2">
        <v>29.22</v>
      </c>
      <c r="C825" t="s">
        <v>2339</v>
      </c>
      <c r="D825" t="s">
        <v>2340</v>
      </c>
      <c r="E825" t="s">
        <v>17</v>
      </c>
      <c r="F825" s="1">
        <v>45399</v>
      </c>
      <c r="G825" t="s">
        <v>2341</v>
      </c>
      <c r="H825">
        <v>65</v>
      </c>
      <c r="I825">
        <f>_xll.ciqfunctions.udf.CIQ(A825, "IQ_MARKETCAP", F825)</f>
        <v>1804.2618</v>
      </c>
      <c r="J825">
        <f>_xll.ciqfunctions.udf.CIQ(A825, "IQ_PRICE_VOL_HIST_6MTH", F825)</f>
        <v>27.133900000000001</v>
      </c>
      <c r="K825">
        <f>_xll.ciqfunctions.udf.CIQ(A825, "IQ_LASTSALEPRICE", WORKDAY(F825,-1))</f>
        <v>27.7</v>
      </c>
      <c r="L825">
        <f>_xll.ciqfunctions.udf.CIQ(A825, "IQ_LASTSALEPRICE", F825)</f>
        <v>27.38</v>
      </c>
      <c r="M825">
        <f>_xll.ciqfunctions.udf.CIQ(A825, "IQ_LASTSALEPRICE", WORKDAY(F825,5))</f>
        <v>27.12</v>
      </c>
      <c r="N825">
        <f t="shared" si="24"/>
        <v>-1.1619593332990039E-2</v>
      </c>
      <c r="O825">
        <f t="shared" si="25"/>
        <v>-2.1160950121097959E-2</v>
      </c>
      <c r="P825">
        <f>LN(_xll.ciqfunctions.udf.CIQ("XBI", "IQ_LASTSALEPRICE", WORKDAY(F825,-1))/_xll.ciqfunctions.udf.CIQ("XBI", "IQ_LASTSALEPRICE", WORKDAY(F825,1)))</f>
        <v>2.5195016545394338E-2</v>
      </c>
      <c r="Q825">
        <f>LN(_xll.ciqfunctions.udf.CIQ("XBI", "IQ_LASTSALEPRICE", WORKDAY(F825,-1))/_xll.ciqfunctions.udf.CIQ("XBI", "IQ_LASTSALEPRICE", WORKDAY(F825,5)))</f>
        <v>1.9699840848949574E-2</v>
      </c>
      <c r="R825">
        <f>_xll.ciqfunctions.udf.CIQ(A825, "IQ_SHORT_INTEREST_PERCENT", F825)</f>
        <v>0</v>
      </c>
      <c r="S825">
        <f>_xll.ciqfunctions.udf.CIQ(A825, "IQ_BETA_1YR_RSQ", F825)</f>
        <v>3.3439999999999998E-2</v>
      </c>
      <c r="T825">
        <f>_xll.ciqfunctions.udf.CIQ(A825, "IQ_VALUE_TRADED", F825)</f>
        <v>2.8627400000000001</v>
      </c>
    </row>
    <row r="826" spans="1:20" x14ac:dyDescent="0.3">
      <c r="A826" t="s">
        <v>64</v>
      </c>
      <c r="B826" s="2">
        <v>2.11</v>
      </c>
      <c r="C826" t="s">
        <v>2342</v>
      </c>
      <c r="D826" t="s">
        <v>2343</v>
      </c>
      <c r="E826" t="s">
        <v>89</v>
      </c>
      <c r="F826" s="1">
        <v>45399</v>
      </c>
      <c r="G826" t="s">
        <v>2344</v>
      </c>
      <c r="H826">
        <v>3</v>
      </c>
      <c r="I826">
        <f>_xll.ciqfunctions.udf.CIQ(A826, "IQ_MARKETCAP", F826)</f>
        <v>80.869230000000002</v>
      </c>
      <c r="J826">
        <f>_xll.ciqfunctions.udf.CIQ(A826, "IQ_PRICE_VOL_HIST_6MTH", F826)</f>
        <v>93.05</v>
      </c>
      <c r="K826">
        <f>_xll.ciqfunctions.udf.CIQ(A826, "IQ_LASTSALEPRICE", WORKDAY(F826,-1))</f>
        <v>21.1</v>
      </c>
      <c r="L826">
        <f>_xll.ciqfunctions.udf.CIQ(A826, "IQ_LASTSALEPRICE", F826)</f>
        <v>21.1</v>
      </c>
      <c r="M826">
        <f>_xll.ciqfunctions.udf.CIQ(A826, "IQ_LASTSALEPRICE", WORKDAY(F826,5))</f>
        <v>20.100000000000001</v>
      </c>
      <c r="N826">
        <f t="shared" si="24"/>
        <v>0</v>
      </c>
      <c r="O826">
        <f t="shared" si="25"/>
        <v>-4.8553225416990795E-2</v>
      </c>
      <c r="P826">
        <f>LN(_xll.ciqfunctions.udf.CIQ("XBI", "IQ_LASTSALEPRICE", WORKDAY(F826,-1))/_xll.ciqfunctions.udf.CIQ("XBI", "IQ_LASTSALEPRICE", WORKDAY(F826,1)))</f>
        <v>2.5195016545394338E-2</v>
      </c>
      <c r="Q826">
        <f>LN(_xll.ciqfunctions.udf.CIQ("XBI", "IQ_LASTSALEPRICE", WORKDAY(F826,-1))/_xll.ciqfunctions.udf.CIQ("XBI", "IQ_LASTSALEPRICE", WORKDAY(F826,5)))</f>
        <v>1.9699840848949574E-2</v>
      </c>
      <c r="R826">
        <f>_xll.ciqfunctions.udf.CIQ(A826, "IQ_SHORT_INTEREST_PERCENT", F826)</f>
        <v>2.6337899999999999</v>
      </c>
      <c r="S826">
        <f>_xll.ciqfunctions.udf.CIQ(A826, "IQ_BETA_1YR_RSQ", F826)</f>
        <v>3.9410000000000001E-2</v>
      </c>
      <c r="T826">
        <f>_xll.ciqfunctions.udf.CIQ(A826, "IQ_VALUE_TRADED", F826)</f>
        <v>0.23530999999999999</v>
      </c>
    </row>
    <row r="827" spans="1:20" x14ac:dyDescent="0.3">
      <c r="A827" t="s">
        <v>2338</v>
      </c>
      <c r="B827" s="2">
        <v>29.22</v>
      </c>
      <c r="C827" t="s">
        <v>2345</v>
      </c>
      <c r="D827" t="s">
        <v>2346</v>
      </c>
      <c r="E827" t="s">
        <v>17</v>
      </c>
      <c r="F827" s="1">
        <v>45399</v>
      </c>
      <c r="G827" t="s">
        <v>2347</v>
      </c>
      <c r="H827">
        <v>65</v>
      </c>
      <c r="I827">
        <f>_xll.ciqfunctions.udf.CIQ(A827, "IQ_MARKETCAP", F827)</f>
        <v>1804.2618</v>
      </c>
      <c r="J827">
        <f>_xll.ciqfunctions.udf.CIQ(A827, "IQ_PRICE_VOL_HIST_6MTH", F827)</f>
        <v>27.133900000000001</v>
      </c>
      <c r="K827">
        <f>_xll.ciqfunctions.udf.CIQ(A827, "IQ_LASTSALEPRICE", WORKDAY(F827,-1))</f>
        <v>27.7</v>
      </c>
      <c r="L827">
        <f>_xll.ciqfunctions.udf.CIQ(A827, "IQ_LASTSALEPRICE", F827)</f>
        <v>27.38</v>
      </c>
      <c r="M827">
        <f>_xll.ciqfunctions.udf.CIQ(A827, "IQ_LASTSALEPRICE", WORKDAY(F827,5))</f>
        <v>27.12</v>
      </c>
      <c r="N827">
        <f t="shared" si="24"/>
        <v>-1.1619593332990039E-2</v>
      </c>
      <c r="O827">
        <f t="shared" si="25"/>
        <v>-2.1160950121097959E-2</v>
      </c>
      <c r="P827">
        <f>LN(_xll.ciqfunctions.udf.CIQ("XBI", "IQ_LASTSALEPRICE", WORKDAY(F827,-1))/_xll.ciqfunctions.udf.CIQ("XBI", "IQ_LASTSALEPRICE", WORKDAY(F827,1)))</f>
        <v>2.5195016545394338E-2</v>
      </c>
      <c r="Q827">
        <f>LN(_xll.ciqfunctions.udf.CIQ("XBI", "IQ_LASTSALEPRICE", WORKDAY(F827,-1))/_xll.ciqfunctions.udf.CIQ("XBI", "IQ_LASTSALEPRICE", WORKDAY(F827,5)))</f>
        <v>1.9699840848949574E-2</v>
      </c>
      <c r="R827">
        <f>_xll.ciqfunctions.udf.CIQ(A827, "IQ_SHORT_INTEREST_PERCENT", F827)</f>
        <v>0</v>
      </c>
      <c r="S827">
        <f>_xll.ciqfunctions.udf.CIQ(A827, "IQ_BETA_1YR_RSQ", F827)</f>
        <v>3.3439999999999998E-2</v>
      </c>
      <c r="T827">
        <f>_xll.ciqfunctions.udf.CIQ(A827, "IQ_VALUE_TRADED", F827)</f>
        <v>2.8627400000000001</v>
      </c>
    </row>
    <row r="828" spans="1:20" x14ac:dyDescent="0.3">
      <c r="A828" t="s">
        <v>208</v>
      </c>
      <c r="B828" s="2">
        <v>163.15</v>
      </c>
      <c r="C828" t="s">
        <v>2348</v>
      </c>
      <c r="D828" t="s">
        <v>2349</v>
      </c>
      <c r="E828" t="s">
        <v>36</v>
      </c>
      <c r="F828" s="1">
        <v>45400</v>
      </c>
      <c r="G828" t="s">
        <v>2350</v>
      </c>
      <c r="I828">
        <f>_xll.ciqfunctions.udf.CIQ(A828, "IQ_MARKETCAP", F828)</f>
        <v>291554.73222000001</v>
      </c>
      <c r="J828">
        <f>_xll.ciqfunctions.udf.CIQ(A828, "IQ_PRICE_VOL_HIST_6MTH", F828)</f>
        <v>18.6511</v>
      </c>
      <c r="K828">
        <f>_xll.ciqfunctions.udf.CIQ(A828, "IQ_LASTSALEPRICE", WORKDAY(F828,-1))</f>
        <v>164.25</v>
      </c>
      <c r="L828">
        <f>_xll.ciqfunctions.udf.CIQ(A828, "IQ_LASTSALEPRICE", F828)</f>
        <v>164.66</v>
      </c>
      <c r="M828">
        <f>_xll.ciqfunctions.udf.CIQ(A828, "IQ_LASTSALEPRICE", WORKDAY(F828,5))</f>
        <v>167.29</v>
      </c>
      <c r="N828">
        <f t="shared" si="24"/>
        <v>2.4930845055601185E-3</v>
      </c>
      <c r="O828">
        <f t="shared" si="25"/>
        <v>1.833917597846953E-2</v>
      </c>
      <c r="P828">
        <f>LN(_xll.ciqfunctions.udf.CIQ("XBI", "IQ_LASTSALEPRICE", WORKDAY(F828,-1))/_xll.ciqfunctions.udf.CIQ("XBI", "IQ_LASTSALEPRICE", WORKDAY(F828,1)))</f>
        <v>2.1734793968971551E-2</v>
      </c>
      <c r="Q828">
        <f>LN(_xll.ciqfunctions.udf.CIQ("XBI", "IQ_LASTSALEPRICE", WORKDAY(F828,-1))/_xll.ciqfunctions.udf.CIQ("XBI", "IQ_LASTSALEPRICE", WORKDAY(F828,5)))</f>
        <v>2.9126527109412093E-2</v>
      </c>
      <c r="R828">
        <f>_xll.ciqfunctions.udf.CIQ(A828, "IQ_SHORT_INTEREST_PERCENT", F828)</f>
        <v>0.74102000000000001</v>
      </c>
      <c r="S828">
        <f>_xll.ciqfunctions.udf.CIQ(A828, "IQ_BETA_1YR_RSQ", F828)</f>
        <v>7.3719999999999994E-2</v>
      </c>
      <c r="T828">
        <f>_xll.ciqfunctions.udf.CIQ(A828, "IQ_VALUE_TRADED", F828)</f>
        <v>737.71367999999995</v>
      </c>
    </row>
    <row r="829" spans="1:20" x14ac:dyDescent="0.3">
      <c r="A829" t="s">
        <v>867</v>
      </c>
      <c r="B829" s="2">
        <v>5.86</v>
      </c>
      <c r="C829" t="s">
        <v>2351</v>
      </c>
      <c r="D829" t="s">
        <v>2352</v>
      </c>
      <c r="E829" t="s">
        <v>22</v>
      </c>
      <c r="F829" s="1">
        <v>45400</v>
      </c>
      <c r="G829" t="s">
        <v>2353</v>
      </c>
      <c r="H829">
        <v>174</v>
      </c>
      <c r="I829">
        <f>_xll.ciqfunctions.udf.CIQ(A829, "IQ_MARKETCAP", F829)</f>
        <v>870.95678999999996</v>
      </c>
      <c r="J829">
        <f>_xll.ciqfunctions.udf.CIQ(A829, "IQ_PRICE_VOL_HIST_6MTH", F829)</f>
        <v>102.3882</v>
      </c>
      <c r="K829">
        <f>_xll.ciqfunctions.udf.CIQ(A829, "IQ_LASTSALEPRICE", WORKDAY(F829,-1))</f>
        <v>7.58</v>
      </c>
      <c r="L829">
        <f>_xll.ciqfunctions.udf.CIQ(A829, "IQ_LASTSALEPRICE", F829)</f>
        <v>5.86</v>
      </c>
      <c r="M829">
        <f>_xll.ciqfunctions.udf.CIQ(A829, "IQ_LASTSALEPRICE", WORKDAY(F829,5))</f>
        <v>4.2</v>
      </c>
      <c r="N829">
        <f t="shared" si="24"/>
        <v>-0.25736359606535902</v>
      </c>
      <c r="O829">
        <f t="shared" si="25"/>
        <v>-0.59042867436495761</v>
      </c>
      <c r="P829">
        <f>LN(_xll.ciqfunctions.udf.CIQ("XBI", "IQ_LASTSALEPRICE", WORKDAY(F829,-1))/_xll.ciqfunctions.udf.CIQ("XBI", "IQ_LASTSALEPRICE", WORKDAY(F829,1)))</f>
        <v>2.1734793968971551E-2</v>
      </c>
      <c r="Q829">
        <f>LN(_xll.ciqfunctions.udf.CIQ("XBI", "IQ_LASTSALEPRICE", WORKDAY(F829,-1))/_xll.ciqfunctions.udf.CIQ("XBI", "IQ_LASTSALEPRICE", WORKDAY(F829,5)))</f>
        <v>2.9126527109412093E-2</v>
      </c>
      <c r="R829">
        <f>_xll.ciqfunctions.udf.CIQ(A829, "IQ_SHORT_INTEREST_PERCENT", F829)</f>
        <v>7.9449100000000001</v>
      </c>
      <c r="S829">
        <f>_xll.ciqfunctions.udf.CIQ(A829, "IQ_BETA_1YR_RSQ", F829)</f>
        <v>4.768E-2</v>
      </c>
      <c r="T829">
        <f>_xll.ciqfunctions.udf.CIQ(A829, "IQ_VALUE_TRADED", F829)</f>
        <v>35.59393</v>
      </c>
    </row>
    <row r="830" spans="1:20" x14ac:dyDescent="0.3">
      <c r="A830" t="s">
        <v>320</v>
      </c>
      <c r="B830" s="2">
        <v>4.2</v>
      </c>
      <c r="C830" t="s">
        <v>321</v>
      </c>
      <c r="D830" t="s">
        <v>1680</v>
      </c>
      <c r="E830" t="s">
        <v>46</v>
      </c>
      <c r="F830" s="1">
        <v>45400</v>
      </c>
      <c r="G830" t="s">
        <v>2354</v>
      </c>
      <c r="H830">
        <v>8</v>
      </c>
      <c r="I830">
        <f>_xll.ciqfunctions.udf.CIQ(A830, "IQ_MARKETCAP", F830)</f>
        <v>3.16594</v>
      </c>
      <c r="J830">
        <f>_xll.ciqfunctions.udf.CIQ(A830, "IQ_PRICE_VOL_HIST_6MTH", F830)</f>
        <v>116.8904</v>
      </c>
      <c r="K830">
        <f>_xll.ciqfunctions.udf.CIQ(A830, "IQ_LASTSALEPRICE", WORKDAY(F830,-1))</f>
        <v>3.24</v>
      </c>
      <c r="L830">
        <f>_xll.ciqfunctions.udf.CIQ(A830, "IQ_LASTSALEPRICE", F830)</f>
        <v>4.2</v>
      </c>
      <c r="M830">
        <f>_xll.ciqfunctions.udf.CIQ(A830, "IQ_LASTSALEPRICE", WORKDAY(F830,5))</f>
        <v>2.6349999999999998</v>
      </c>
      <c r="N830">
        <f t="shared" si="24"/>
        <v>0.25951119548508461</v>
      </c>
      <c r="O830">
        <f t="shared" si="25"/>
        <v>-0.20669014781091258</v>
      </c>
      <c r="P830">
        <f>LN(_xll.ciqfunctions.udf.CIQ("XBI", "IQ_LASTSALEPRICE", WORKDAY(F830,-1))/_xll.ciqfunctions.udf.CIQ("XBI", "IQ_LASTSALEPRICE", WORKDAY(F830,1)))</f>
        <v>2.1734793968971551E-2</v>
      </c>
      <c r="Q830">
        <f>LN(_xll.ciqfunctions.udf.CIQ("XBI", "IQ_LASTSALEPRICE", WORKDAY(F830,-1))/_xll.ciqfunctions.udf.CIQ("XBI", "IQ_LASTSALEPRICE", WORKDAY(F830,5)))</f>
        <v>2.9126527109412093E-2</v>
      </c>
      <c r="R830">
        <f>_xll.ciqfunctions.udf.CIQ(A830, "IQ_SHORT_INTEREST_PERCENT", F830)</f>
        <v>8.9422200000000007</v>
      </c>
      <c r="S830">
        <f>_xll.ciqfunctions.udf.CIQ(A830, "IQ_BETA_1YR_RSQ", F830)</f>
        <v>2.65E-3</v>
      </c>
      <c r="T830">
        <f>_xll.ciqfunctions.udf.CIQ(A830, "IQ_VALUE_TRADED", F830)</f>
        <v>350.85696000000002</v>
      </c>
    </row>
    <row r="831" spans="1:20" x14ac:dyDescent="0.3">
      <c r="A831" t="s">
        <v>2355</v>
      </c>
      <c r="B831" s="2">
        <v>6.82</v>
      </c>
      <c r="C831" t="s">
        <v>2356</v>
      </c>
      <c r="D831" t="s">
        <v>2357</v>
      </c>
      <c r="E831" t="s">
        <v>17</v>
      </c>
      <c r="F831" s="1">
        <v>45400</v>
      </c>
      <c r="G831" t="s">
        <v>2358</v>
      </c>
      <c r="H831">
        <v>26</v>
      </c>
      <c r="I831">
        <f>_xll.ciqfunctions.udf.CIQ(A831, "IQ_MARKETCAP", F831)</f>
        <v>17.680399999999999</v>
      </c>
      <c r="J831">
        <f>_xll.ciqfunctions.udf.CIQ(A831, "IQ_PRICE_VOL_HIST_6MTH", F831)</f>
        <v>98.188699999999997</v>
      </c>
      <c r="K831">
        <f>_xll.ciqfunctions.udf.CIQ(A831, "IQ_LASTSALEPRICE", WORKDAY(F831,-1))</f>
        <v>4.8</v>
      </c>
      <c r="L831">
        <f>_xll.ciqfunctions.udf.CIQ(A831, "IQ_LASTSALEPRICE", F831)</f>
        <v>6.82</v>
      </c>
      <c r="M831">
        <f>_xll.ciqfunctions.udf.CIQ(A831, "IQ_LASTSALEPRICE", WORKDAY(F831,5))</f>
        <v>6.94</v>
      </c>
      <c r="N831">
        <f t="shared" si="24"/>
        <v>0.35124355394152551</v>
      </c>
      <c r="O831">
        <f t="shared" si="25"/>
        <v>0.36868585660486802</v>
      </c>
      <c r="P831">
        <f>LN(_xll.ciqfunctions.udf.CIQ("XBI", "IQ_LASTSALEPRICE", WORKDAY(F831,-1))/_xll.ciqfunctions.udf.CIQ("XBI", "IQ_LASTSALEPRICE", WORKDAY(F831,1)))</f>
        <v>2.1734793968971551E-2</v>
      </c>
      <c r="Q831">
        <f>LN(_xll.ciqfunctions.udf.CIQ("XBI", "IQ_LASTSALEPRICE", WORKDAY(F831,-1))/_xll.ciqfunctions.udf.CIQ("XBI", "IQ_LASTSALEPRICE", WORKDAY(F831,5)))</f>
        <v>2.9126527109412093E-2</v>
      </c>
      <c r="R831">
        <f>_xll.ciqfunctions.udf.CIQ(A831, "IQ_SHORT_INTEREST_PERCENT", F831)</f>
        <v>0.42285</v>
      </c>
      <c r="S831">
        <f>_xll.ciqfunctions.udf.CIQ(A831, "IQ_BETA_1YR_RSQ", F831)</f>
        <v>3.6290000000000003E-2</v>
      </c>
      <c r="T831">
        <f>_xll.ciqfunctions.udf.CIQ(A831, "IQ_VALUE_TRADED", F831)</f>
        <v>23.990929999999999</v>
      </c>
    </row>
    <row r="832" spans="1:20" x14ac:dyDescent="0.3">
      <c r="A832" t="s">
        <v>410</v>
      </c>
      <c r="B832" s="2">
        <v>0.49</v>
      </c>
      <c r="C832" t="s">
        <v>2359</v>
      </c>
      <c r="D832" t="s">
        <v>1410</v>
      </c>
      <c r="E832" t="s">
        <v>22</v>
      </c>
      <c r="F832" s="1">
        <v>45400</v>
      </c>
      <c r="G832" t="s">
        <v>2360</v>
      </c>
      <c r="H832">
        <v>4</v>
      </c>
      <c r="I832">
        <f>_xll.ciqfunctions.udf.CIQ(A832, "IQ_MARKETCAP", F832)</f>
        <v>2.3764500000000002</v>
      </c>
      <c r="J832">
        <f>_xll.ciqfunctions.udf.CIQ(A832, "IQ_PRICE_VOL_HIST_6MTH", F832)</f>
        <v>269.4529</v>
      </c>
      <c r="K832">
        <f>_xll.ciqfunctions.udf.CIQ(A832, "IQ_LASTSALEPRICE", WORKDAY(F832,-1))</f>
        <v>0.51600000000000001</v>
      </c>
      <c r="L832">
        <f>_xll.ciqfunctions.udf.CIQ(A832, "IQ_LASTSALEPRICE", F832)</f>
        <v>0.48949999999999999</v>
      </c>
      <c r="M832">
        <f>_xll.ciqfunctions.udf.CIQ(A832, "IQ_LASTSALEPRICE", WORKDAY(F832,5))</f>
        <v>0.44</v>
      </c>
      <c r="N832">
        <f t="shared" si="24"/>
        <v>-5.2722303510997756E-2</v>
      </c>
      <c r="O832">
        <f t="shared" si="25"/>
        <v>-0.15933203856925593</v>
      </c>
      <c r="P832">
        <f>LN(_xll.ciqfunctions.udf.CIQ("XBI", "IQ_LASTSALEPRICE", WORKDAY(F832,-1))/_xll.ciqfunctions.udf.CIQ("XBI", "IQ_LASTSALEPRICE", WORKDAY(F832,1)))</f>
        <v>2.1734793968971551E-2</v>
      </c>
      <c r="Q832">
        <f>LN(_xll.ciqfunctions.udf.CIQ("XBI", "IQ_LASTSALEPRICE", WORKDAY(F832,-1))/_xll.ciqfunctions.udf.CIQ("XBI", "IQ_LASTSALEPRICE", WORKDAY(F832,5)))</f>
        <v>2.9126527109412093E-2</v>
      </c>
      <c r="R832">
        <f>_xll.ciqfunctions.udf.CIQ(A832, "IQ_SHORT_INTEREST_PERCENT", F832)</f>
        <v>0.28641</v>
      </c>
      <c r="S832">
        <f>_xll.ciqfunctions.udf.CIQ(A832, "IQ_BETA_1YR_RSQ", F832)</f>
        <v>3.1E-4</v>
      </c>
      <c r="T832">
        <f>_xll.ciqfunctions.udf.CIQ(A832, "IQ_VALUE_TRADED", F832)</f>
        <v>3.245E-2</v>
      </c>
    </row>
    <row r="833" spans="1:20" x14ac:dyDescent="0.3">
      <c r="A833" t="s">
        <v>1025</v>
      </c>
      <c r="B833" s="2">
        <v>6.67</v>
      </c>
      <c r="C833" t="s">
        <v>1026</v>
      </c>
      <c r="D833" t="s">
        <v>594</v>
      </c>
      <c r="E833" t="s">
        <v>36</v>
      </c>
      <c r="F833" s="1">
        <v>45400</v>
      </c>
      <c r="G833" t="s">
        <v>2361</v>
      </c>
      <c r="H833">
        <v>31</v>
      </c>
      <c r="I833">
        <f>_xll.ciqfunctions.udf.CIQ(A833, "IQ_MARKETCAP", F833)</f>
        <v>196.07406</v>
      </c>
      <c r="J833">
        <f>_xll.ciqfunctions.udf.CIQ(A833, "IQ_PRICE_VOL_HIST_6MTH", F833)</f>
        <v>89.076599999999999</v>
      </c>
      <c r="K833">
        <f>_xll.ciqfunctions.udf.CIQ(A833, "IQ_LASTSALEPRICE", WORKDAY(F833,-1))</f>
        <v>7.25</v>
      </c>
      <c r="L833">
        <f>_xll.ciqfunctions.udf.CIQ(A833, "IQ_LASTSALEPRICE", F833)</f>
        <v>6.67</v>
      </c>
      <c r="M833">
        <f>_xll.ciqfunctions.udf.CIQ(A833, "IQ_LASTSALEPRICE", WORKDAY(F833,5))</f>
        <v>6.56</v>
      </c>
      <c r="N833">
        <f t="shared" si="24"/>
        <v>-8.3381608939051013E-2</v>
      </c>
      <c r="O833">
        <f t="shared" si="25"/>
        <v>-0.10001086591058578</v>
      </c>
      <c r="P833">
        <f>LN(_xll.ciqfunctions.udf.CIQ("XBI", "IQ_LASTSALEPRICE", WORKDAY(F833,-1))/_xll.ciqfunctions.udf.CIQ("XBI", "IQ_LASTSALEPRICE", WORKDAY(F833,1)))</f>
        <v>2.1734793968971551E-2</v>
      </c>
      <c r="Q833">
        <f>LN(_xll.ciqfunctions.udf.CIQ("XBI", "IQ_LASTSALEPRICE", WORKDAY(F833,-1))/_xll.ciqfunctions.udf.CIQ("XBI", "IQ_LASTSALEPRICE", WORKDAY(F833,5)))</f>
        <v>2.9126527109412093E-2</v>
      </c>
      <c r="R833">
        <f>_xll.ciqfunctions.udf.CIQ(A833, "IQ_SHORT_INTEREST_PERCENT", F833)</f>
        <v>7.4387699999999999</v>
      </c>
      <c r="S833">
        <f>_xll.ciqfunctions.udf.CIQ(A833, "IQ_BETA_1YR_RSQ", F833)</f>
        <v>1.17E-2</v>
      </c>
      <c r="T833">
        <f>_xll.ciqfunctions.udf.CIQ(A833, "IQ_VALUE_TRADED", F833)</f>
        <v>2.80721</v>
      </c>
    </row>
    <row r="834" spans="1:20" x14ac:dyDescent="0.3">
      <c r="A834" t="s">
        <v>1145</v>
      </c>
      <c r="B834" s="2">
        <v>1.1299999999999999</v>
      </c>
      <c r="C834" t="s">
        <v>1146</v>
      </c>
      <c r="D834" t="s">
        <v>1147</v>
      </c>
      <c r="E834" t="s">
        <v>184</v>
      </c>
      <c r="F834" s="1">
        <v>45400</v>
      </c>
      <c r="G834" t="s">
        <v>2362</v>
      </c>
      <c r="H834">
        <v>2</v>
      </c>
      <c r="I834">
        <f>_xll.ciqfunctions.udf.CIQ(A834, "IQ_MARKETCAP", F834)</f>
        <v>10.57475</v>
      </c>
      <c r="J834">
        <f>_xll.ciqfunctions.udf.CIQ(A834, "IQ_PRICE_VOL_HIST_6MTH", F834)</f>
        <v>119.25109999999999</v>
      </c>
      <c r="K834">
        <f>_xll.ciqfunctions.udf.CIQ(A834, "IQ_LASTSALEPRICE", WORKDAY(F834,-1))</f>
        <v>14.86956</v>
      </c>
      <c r="L834">
        <f>_xll.ciqfunctions.udf.CIQ(A834, "IQ_LASTSALEPRICE", F834)</f>
        <v>14.673909999999999</v>
      </c>
      <c r="M834">
        <f>_xll.ciqfunctions.udf.CIQ(A834, "IQ_LASTSALEPRICE", WORKDAY(F834,5))</f>
        <v>18.782599999999999</v>
      </c>
      <c r="N834">
        <f t="shared" si="24"/>
        <v>-1.3245083280195019E-2</v>
      </c>
      <c r="O834">
        <f t="shared" si="25"/>
        <v>0.23361473909568947</v>
      </c>
      <c r="P834">
        <f>LN(_xll.ciqfunctions.udf.CIQ("XBI", "IQ_LASTSALEPRICE", WORKDAY(F834,-1))/_xll.ciqfunctions.udf.CIQ("XBI", "IQ_LASTSALEPRICE", WORKDAY(F834,1)))</f>
        <v>2.1734793968971551E-2</v>
      </c>
      <c r="Q834">
        <f>LN(_xll.ciqfunctions.udf.CIQ("XBI", "IQ_LASTSALEPRICE", WORKDAY(F834,-1))/_xll.ciqfunctions.udf.CIQ("XBI", "IQ_LASTSALEPRICE", WORKDAY(F834,5)))</f>
        <v>2.9126527109412093E-2</v>
      </c>
      <c r="R834">
        <f>_xll.ciqfunctions.udf.CIQ(A834, "IQ_SHORT_INTEREST_PERCENT", F834)</f>
        <v>4.7157</v>
      </c>
      <c r="S834">
        <f>_xll.ciqfunctions.udf.CIQ(A834, "IQ_BETA_1YR_RSQ", F834)</f>
        <v>7.2899999999999996E-3</v>
      </c>
      <c r="T834">
        <f>_xll.ciqfunctions.udf.CIQ(A834, "IQ_VALUE_TRADED", F834)</f>
        <v>0.23044999999999999</v>
      </c>
    </row>
    <row r="835" spans="1:20" x14ac:dyDescent="0.3">
      <c r="A835" t="s">
        <v>208</v>
      </c>
      <c r="B835" s="2">
        <v>163.15</v>
      </c>
      <c r="C835" t="s">
        <v>2363</v>
      </c>
      <c r="D835" t="s">
        <v>2364</v>
      </c>
      <c r="E835" t="s">
        <v>36</v>
      </c>
      <c r="F835" s="1">
        <v>45400</v>
      </c>
      <c r="G835" t="s">
        <v>2365</v>
      </c>
      <c r="I835">
        <f>_xll.ciqfunctions.udf.CIQ(A835, "IQ_MARKETCAP", F835)</f>
        <v>291554.73222000001</v>
      </c>
      <c r="J835">
        <f>_xll.ciqfunctions.udf.CIQ(A835, "IQ_PRICE_VOL_HIST_6MTH", F835)</f>
        <v>18.6511</v>
      </c>
      <c r="K835">
        <f>_xll.ciqfunctions.udf.CIQ(A835, "IQ_LASTSALEPRICE", WORKDAY(F835,-1))</f>
        <v>164.25</v>
      </c>
      <c r="L835">
        <f>_xll.ciqfunctions.udf.CIQ(A835, "IQ_LASTSALEPRICE", F835)</f>
        <v>164.66</v>
      </c>
      <c r="M835">
        <f>_xll.ciqfunctions.udf.CIQ(A835, "IQ_LASTSALEPRICE", WORKDAY(F835,5))</f>
        <v>167.29</v>
      </c>
      <c r="N835">
        <f t="shared" ref="N835:N898" si="26">LN(L835/K835)</f>
        <v>2.4930845055601185E-3</v>
      </c>
      <c r="O835">
        <f t="shared" ref="O835:O898" si="27">LN(M835/K835)</f>
        <v>1.833917597846953E-2</v>
      </c>
      <c r="P835">
        <f>LN(_xll.ciqfunctions.udf.CIQ("XBI", "IQ_LASTSALEPRICE", WORKDAY(F835,-1))/_xll.ciqfunctions.udf.CIQ("XBI", "IQ_LASTSALEPRICE", WORKDAY(F835,1)))</f>
        <v>2.1734793968971551E-2</v>
      </c>
      <c r="Q835">
        <f>LN(_xll.ciqfunctions.udf.CIQ("XBI", "IQ_LASTSALEPRICE", WORKDAY(F835,-1))/_xll.ciqfunctions.udf.CIQ("XBI", "IQ_LASTSALEPRICE", WORKDAY(F835,5)))</f>
        <v>2.9126527109412093E-2</v>
      </c>
      <c r="R835">
        <f>_xll.ciqfunctions.udf.CIQ(A835, "IQ_SHORT_INTEREST_PERCENT", F835)</f>
        <v>0.74102000000000001</v>
      </c>
      <c r="S835">
        <f>_xll.ciqfunctions.udf.CIQ(A835, "IQ_BETA_1YR_RSQ", F835)</f>
        <v>7.3719999999999994E-2</v>
      </c>
      <c r="T835">
        <f>_xll.ciqfunctions.udf.CIQ(A835, "IQ_VALUE_TRADED", F835)</f>
        <v>737.71367999999995</v>
      </c>
    </row>
    <row r="836" spans="1:20" x14ac:dyDescent="0.3">
      <c r="A836" t="s">
        <v>1004</v>
      </c>
      <c r="B836" s="2">
        <v>1.52</v>
      </c>
      <c r="C836" t="s">
        <v>1005</v>
      </c>
      <c r="D836" t="s">
        <v>758</v>
      </c>
      <c r="E836" t="s">
        <v>197</v>
      </c>
      <c r="F836" s="1">
        <v>45400</v>
      </c>
      <c r="G836" t="s">
        <v>2366</v>
      </c>
      <c r="H836">
        <v>23</v>
      </c>
      <c r="I836">
        <f>_xll.ciqfunctions.udf.CIQ(A836, "IQ_MARKETCAP", F836)</f>
        <v>26.347740000000002</v>
      </c>
      <c r="J836">
        <f>_xll.ciqfunctions.udf.CIQ(A836, "IQ_PRICE_VOL_HIST_6MTH", F836)</f>
        <v>138.37020000000001</v>
      </c>
      <c r="K836">
        <f>_xll.ciqfunctions.udf.CIQ(A836, "IQ_LASTSALEPRICE", WORKDAY(F836,-1))</f>
        <v>1.6</v>
      </c>
      <c r="L836">
        <f>_xll.ciqfunctions.udf.CIQ(A836, "IQ_LASTSALEPRICE", F836)</f>
        <v>1.52</v>
      </c>
      <c r="M836">
        <f>_xll.ciqfunctions.udf.CIQ(A836, "IQ_LASTSALEPRICE", WORKDAY(F836,5))</f>
        <v>1.26</v>
      </c>
      <c r="N836">
        <f t="shared" si="26"/>
        <v>-5.1293294387550578E-2</v>
      </c>
      <c r="O836">
        <f t="shared" si="27"/>
        <v>-0.23889190828234896</v>
      </c>
      <c r="P836">
        <f>LN(_xll.ciqfunctions.udf.CIQ("XBI", "IQ_LASTSALEPRICE", WORKDAY(F836,-1))/_xll.ciqfunctions.udf.CIQ("XBI", "IQ_LASTSALEPRICE", WORKDAY(F836,1)))</f>
        <v>2.1734793968971551E-2</v>
      </c>
      <c r="Q836">
        <f>LN(_xll.ciqfunctions.udf.CIQ("XBI", "IQ_LASTSALEPRICE", WORKDAY(F836,-1))/_xll.ciqfunctions.udf.CIQ("XBI", "IQ_LASTSALEPRICE", WORKDAY(F836,5)))</f>
        <v>2.9126527109412093E-2</v>
      </c>
      <c r="R836">
        <f>_xll.ciqfunctions.udf.CIQ(A836, "IQ_SHORT_INTEREST_PERCENT", F836)</f>
        <v>0.36758000000000002</v>
      </c>
      <c r="S836">
        <f>_xll.ciqfunctions.udf.CIQ(A836, "IQ_BETA_1YR_RSQ", F836)</f>
        <v>0.10793999999999999</v>
      </c>
      <c r="T836">
        <f>_xll.ciqfunctions.udf.CIQ(A836, "IQ_VALUE_TRADED", F836)</f>
        <v>0.40762999999999999</v>
      </c>
    </row>
    <row r="837" spans="1:20" x14ac:dyDescent="0.3">
      <c r="A837" t="s">
        <v>824</v>
      </c>
      <c r="B837" s="2">
        <v>0.17</v>
      </c>
      <c r="C837" t="s">
        <v>825</v>
      </c>
      <c r="D837" t="s">
        <v>826</v>
      </c>
      <c r="E837" t="s">
        <v>281</v>
      </c>
      <c r="F837" s="1">
        <v>45400</v>
      </c>
      <c r="G837" t="s">
        <v>2367</v>
      </c>
      <c r="H837">
        <v>91</v>
      </c>
      <c r="I837" t="str">
        <f>_xll.ciqfunctions.udf.CIQ(A837, "IQ_MARKETCAP", F837)</f>
        <v>(Invalid Identifier)</v>
      </c>
      <c r="J837" t="str">
        <f>_xll.ciqfunctions.udf.CIQ(A837, "IQ_PRICE_VOL_HIST_6MTH", F837)</f>
        <v>(Invalid Identifier)</v>
      </c>
      <c r="K837" t="str">
        <f>_xll.ciqfunctions.udf.CIQ(A837, "IQ_LASTSALEPRICE", WORKDAY(F837,-1))</f>
        <v>(Invalid Identifier)</v>
      </c>
      <c r="L837" t="str">
        <f>_xll.ciqfunctions.udf.CIQ(A837, "IQ_LASTSALEPRICE", F837)</f>
        <v>(Invalid Identifier)</v>
      </c>
      <c r="M837" t="str">
        <f>_xll.ciqfunctions.udf.CIQ(A837, "IQ_LASTSALEPRICE", WORKDAY(F837,5))</f>
        <v>(Invalid Identifier)</v>
      </c>
      <c r="N837" t="e">
        <f t="shared" si="26"/>
        <v>#VALUE!</v>
      </c>
      <c r="O837" t="e">
        <f t="shared" si="27"/>
        <v>#VALUE!</v>
      </c>
      <c r="P837">
        <f>LN(_xll.ciqfunctions.udf.CIQ("XBI", "IQ_LASTSALEPRICE", WORKDAY(F837,-1))/_xll.ciqfunctions.udf.CIQ("XBI", "IQ_LASTSALEPRICE", WORKDAY(F837,1)))</f>
        <v>2.1734793968971551E-2</v>
      </c>
      <c r="Q837">
        <f>LN(_xll.ciqfunctions.udf.CIQ("XBI", "IQ_LASTSALEPRICE", WORKDAY(F837,-1))/_xll.ciqfunctions.udf.CIQ("XBI", "IQ_LASTSALEPRICE", WORKDAY(F837,5)))</f>
        <v>2.9126527109412093E-2</v>
      </c>
      <c r="R837" t="str">
        <f>_xll.ciqfunctions.udf.CIQ(A837, "IQ_SHORT_INTEREST_PERCENT", F837)</f>
        <v>(Invalid Identifier)</v>
      </c>
      <c r="S837" t="str">
        <f>_xll.ciqfunctions.udf.CIQ(A837, "IQ_BETA_1YR_RSQ", F837)</f>
        <v>(Invalid Identifier)</v>
      </c>
      <c r="T837" t="str">
        <f>_xll.ciqfunctions.udf.CIQ(A837, "IQ_VALUE_TRADED", F837)</f>
        <v>(Invalid Identifier)</v>
      </c>
    </row>
    <row r="838" spans="1:20" x14ac:dyDescent="0.3">
      <c r="A838" t="s">
        <v>618</v>
      </c>
      <c r="B838" s="2">
        <v>30.05</v>
      </c>
      <c r="C838" t="s">
        <v>2368</v>
      </c>
      <c r="D838" t="s">
        <v>253</v>
      </c>
      <c r="E838" t="s">
        <v>160</v>
      </c>
      <c r="F838" s="1">
        <v>45400</v>
      </c>
      <c r="G838" t="s">
        <v>2369</v>
      </c>
      <c r="I838">
        <f>_xll.ciqfunctions.udf.CIQ(A838, "IQ_MARKETCAP", F838)</f>
        <v>177185.6367</v>
      </c>
      <c r="J838">
        <f>_xll.ciqfunctions.udf.CIQ(A838, "IQ_PRICE_VOL_HIST_6MTH", F838)</f>
        <v>0</v>
      </c>
      <c r="K838">
        <f>_xll.ciqfunctions.udf.CIQ(A838, "IQ_LASTSALEPRICE", WORKDAY(F838,-1))</f>
        <v>0</v>
      </c>
      <c r="L838">
        <f>_xll.ciqfunctions.udf.CIQ(A838, "IQ_LASTSALEPRICE", F838)</f>
        <v>0</v>
      </c>
      <c r="M838">
        <f>_xll.ciqfunctions.udf.CIQ(A838, "IQ_LASTSALEPRICE", WORKDAY(F838,5))</f>
        <v>0</v>
      </c>
      <c r="N838" t="e">
        <f t="shared" si="26"/>
        <v>#DIV/0!</v>
      </c>
      <c r="O838" t="e">
        <f t="shared" si="27"/>
        <v>#DIV/0!</v>
      </c>
      <c r="P838">
        <f>LN(_xll.ciqfunctions.udf.CIQ("XBI", "IQ_LASTSALEPRICE", WORKDAY(F838,-1))/_xll.ciqfunctions.udf.CIQ("XBI", "IQ_LASTSALEPRICE", WORKDAY(F838,1)))</f>
        <v>2.1734793968971551E-2</v>
      </c>
      <c r="Q838">
        <f>LN(_xll.ciqfunctions.udf.CIQ("XBI", "IQ_LASTSALEPRICE", WORKDAY(F838,-1))/_xll.ciqfunctions.udf.CIQ("XBI", "IQ_LASTSALEPRICE", WORKDAY(F838,5)))</f>
        <v>2.9126527109412093E-2</v>
      </c>
      <c r="R838">
        <f>_xll.ciqfunctions.udf.CIQ(A838, "IQ_SHORT_INTEREST_PERCENT", F838)</f>
        <v>0</v>
      </c>
      <c r="S838">
        <f>_xll.ciqfunctions.udf.CIQ(A838, "IQ_BETA_1YR_RSQ", F838)</f>
        <v>0</v>
      </c>
      <c r="T838">
        <f>_xll.ciqfunctions.udf.CIQ(A838, "IQ_VALUE_TRADED", F838)</f>
        <v>0</v>
      </c>
    </row>
    <row r="839" spans="1:20" x14ac:dyDescent="0.3">
      <c r="A839" t="s">
        <v>2370</v>
      </c>
      <c r="B839" s="2">
        <v>5.01</v>
      </c>
      <c r="C839" t="s">
        <v>2371</v>
      </c>
      <c r="D839" t="s">
        <v>2372</v>
      </c>
      <c r="E839" t="s">
        <v>22</v>
      </c>
      <c r="F839" s="1">
        <v>45400</v>
      </c>
      <c r="G839" t="s">
        <v>2373</v>
      </c>
      <c r="H839">
        <v>80</v>
      </c>
      <c r="I839">
        <f>_xll.ciqfunctions.udf.CIQ(A839, "IQ_MARKETCAP", F839)</f>
        <v>321.72800000000001</v>
      </c>
      <c r="J839">
        <f>_xll.ciqfunctions.udf.CIQ(A839, "IQ_PRICE_VOL_HIST_6MTH", F839)</f>
        <v>78.655299999999997</v>
      </c>
      <c r="K839">
        <f>_xll.ciqfunctions.udf.CIQ(A839, "IQ_LASTSALEPRICE", WORKDAY(F839,-1))</f>
        <v>5.25</v>
      </c>
      <c r="L839">
        <f>_xll.ciqfunctions.udf.CIQ(A839, "IQ_LASTSALEPRICE", F839)</f>
        <v>5.01</v>
      </c>
      <c r="M839">
        <f>_xll.ciqfunctions.udf.CIQ(A839, "IQ_LASTSALEPRICE", WORKDAY(F839,5))</f>
        <v>4.71</v>
      </c>
      <c r="N839">
        <f t="shared" si="26"/>
        <v>-4.6792161506758939E-2</v>
      </c>
      <c r="O839">
        <f t="shared" si="27"/>
        <v>-0.10854016857520601</v>
      </c>
      <c r="P839">
        <f>LN(_xll.ciqfunctions.udf.CIQ("XBI", "IQ_LASTSALEPRICE", WORKDAY(F839,-1))/_xll.ciqfunctions.udf.CIQ("XBI", "IQ_LASTSALEPRICE", WORKDAY(F839,1)))</f>
        <v>2.1734793968971551E-2</v>
      </c>
      <c r="Q839">
        <f>LN(_xll.ciqfunctions.udf.CIQ("XBI", "IQ_LASTSALEPRICE", WORKDAY(F839,-1))/_xll.ciqfunctions.udf.CIQ("XBI", "IQ_LASTSALEPRICE", WORKDAY(F839,5)))</f>
        <v>2.9126527109412093E-2</v>
      </c>
      <c r="R839">
        <f>_xll.ciqfunctions.udf.CIQ(A839, "IQ_SHORT_INTEREST_PERCENT", F839)</f>
        <v>1.7844899999999999</v>
      </c>
      <c r="S839">
        <f>_xll.ciqfunctions.udf.CIQ(A839, "IQ_BETA_1YR_RSQ", F839)</f>
        <v>0.15064</v>
      </c>
      <c r="T839">
        <f>_xll.ciqfunctions.udf.CIQ(A839, "IQ_VALUE_TRADED", F839)</f>
        <v>1.1785699999999999</v>
      </c>
    </row>
    <row r="840" spans="1:20" x14ac:dyDescent="0.3">
      <c r="A840" t="s">
        <v>2374</v>
      </c>
      <c r="B840" s="2">
        <v>2.71</v>
      </c>
      <c r="C840" t="s">
        <v>2375</v>
      </c>
      <c r="D840" t="s">
        <v>2376</v>
      </c>
      <c r="E840" t="s">
        <v>17</v>
      </c>
      <c r="F840" s="1">
        <v>45400</v>
      </c>
      <c r="G840" t="s">
        <v>2377</v>
      </c>
      <c r="H840">
        <v>40</v>
      </c>
      <c r="I840">
        <f>_xll.ciqfunctions.udf.CIQ(A840, "IQ_MARKETCAP", F840)</f>
        <v>105.47649</v>
      </c>
      <c r="J840">
        <f>_xll.ciqfunctions.udf.CIQ(A840, "IQ_PRICE_VOL_HIST_6MTH", F840)</f>
        <v>103.5361</v>
      </c>
      <c r="K840">
        <f>_xll.ciqfunctions.udf.CIQ(A840, "IQ_LASTSALEPRICE", WORKDAY(F840,-1))</f>
        <v>2.6</v>
      </c>
      <c r="L840">
        <f>_xll.ciqfunctions.udf.CIQ(A840, "IQ_LASTSALEPRICE", F840)</f>
        <v>2.71</v>
      </c>
      <c r="M840">
        <f>_xll.ciqfunctions.udf.CIQ(A840, "IQ_LASTSALEPRICE", WORKDAY(F840,5))</f>
        <v>2.4289000000000001</v>
      </c>
      <c r="N840">
        <f t="shared" si="26"/>
        <v>4.1437189864173024E-2</v>
      </c>
      <c r="O840">
        <f t="shared" si="27"/>
        <v>-6.8072965060310284E-2</v>
      </c>
      <c r="P840">
        <f>LN(_xll.ciqfunctions.udf.CIQ("XBI", "IQ_LASTSALEPRICE", WORKDAY(F840,-1))/_xll.ciqfunctions.udf.CIQ("XBI", "IQ_LASTSALEPRICE", WORKDAY(F840,1)))</f>
        <v>2.1734793968971551E-2</v>
      </c>
      <c r="Q840">
        <f>LN(_xll.ciqfunctions.udf.CIQ("XBI", "IQ_LASTSALEPRICE", WORKDAY(F840,-1))/_xll.ciqfunctions.udf.CIQ("XBI", "IQ_LASTSALEPRICE", WORKDAY(F840,5)))</f>
        <v>2.9126527109412093E-2</v>
      </c>
      <c r="R840">
        <f>_xll.ciqfunctions.udf.CIQ(A840, "IQ_SHORT_INTEREST_PERCENT", F840)</f>
        <v>2.6030000000000001E-2</v>
      </c>
      <c r="S840">
        <f>_xll.ciqfunctions.udf.CIQ(A840, "IQ_BETA_1YR_RSQ", F840)</f>
        <v>1.1E-4</v>
      </c>
      <c r="T840">
        <f>_xll.ciqfunctions.udf.CIQ(A840, "IQ_VALUE_TRADED", F840)</f>
        <v>2.5270000000000001E-2</v>
      </c>
    </row>
    <row r="841" spans="1:20" x14ac:dyDescent="0.3">
      <c r="A841" t="s">
        <v>2378</v>
      </c>
      <c r="B841" t="s">
        <v>43</v>
      </c>
      <c r="C841" t="s">
        <v>2375</v>
      </c>
      <c r="D841" t="s">
        <v>2376</v>
      </c>
      <c r="E841" t="s">
        <v>17</v>
      </c>
      <c r="F841" s="1">
        <v>45400</v>
      </c>
      <c r="G841" t="s">
        <v>2377</v>
      </c>
      <c r="I841">
        <f>_xll.ciqfunctions.udf.CIQ(A841, "IQ_MARKETCAP", F841)</f>
        <v>1.02</v>
      </c>
      <c r="J841">
        <f>_xll.ciqfunctions.udf.CIQ(A841, "IQ_PRICE_VOL_HIST_6MTH", F841)</f>
        <v>370.13670000000002</v>
      </c>
      <c r="K841">
        <f>_xll.ciqfunctions.udf.CIQ(A841, "IQ_LASTSALEPRICE", WORKDAY(F841,-1))</f>
        <v>0.03</v>
      </c>
      <c r="L841">
        <f>_xll.ciqfunctions.udf.CIQ(A841, "IQ_LASTSALEPRICE", F841)</f>
        <v>0.03</v>
      </c>
      <c r="M841">
        <f>_xll.ciqfunctions.udf.CIQ(A841, "IQ_LASTSALEPRICE", WORKDAY(F841,5))</f>
        <v>0.03</v>
      </c>
      <c r="N841">
        <f t="shared" si="26"/>
        <v>0</v>
      </c>
      <c r="O841">
        <f t="shared" si="27"/>
        <v>0</v>
      </c>
      <c r="P841">
        <f>LN(_xll.ciqfunctions.udf.CIQ("XBI", "IQ_LASTSALEPRICE", WORKDAY(F841,-1))/_xll.ciqfunctions.udf.CIQ("XBI", "IQ_LASTSALEPRICE", WORKDAY(F841,1)))</f>
        <v>2.1734793968971551E-2</v>
      </c>
      <c r="Q841">
        <f>LN(_xll.ciqfunctions.udf.CIQ("XBI", "IQ_LASTSALEPRICE", WORKDAY(F841,-1))/_xll.ciqfunctions.udf.CIQ("XBI", "IQ_LASTSALEPRICE", WORKDAY(F841,5)))</f>
        <v>2.9126527109412093E-2</v>
      </c>
      <c r="R841">
        <f>_xll.ciqfunctions.udf.CIQ(A841, "IQ_SHORT_INTEREST_PERCENT", F841)</f>
        <v>0</v>
      </c>
      <c r="S841" t="str">
        <f>_xll.ciqfunctions.udf.CIQ(A841, "IQ_BETA_1YR_RSQ", F841)</f>
        <v>NM</v>
      </c>
      <c r="T841">
        <f>_xll.ciqfunctions.udf.CIQ(A841, "IQ_VALUE_TRADED", F841)</f>
        <v>0</v>
      </c>
    </row>
    <row r="842" spans="1:20" x14ac:dyDescent="0.3">
      <c r="A842" t="s">
        <v>351</v>
      </c>
      <c r="B842" s="2">
        <v>13.16</v>
      </c>
      <c r="C842" t="s">
        <v>2379</v>
      </c>
      <c r="D842" t="s">
        <v>2380</v>
      </c>
      <c r="E842" t="s">
        <v>160</v>
      </c>
      <c r="F842" s="1">
        <v>45400</v>
      </c>
      <c r="G842" t="s">
        <v>2381</v>
      </c>
      <c r="I842">
        <f>_xll.ciqfunctions.udf.CIQ(A842, "IQ_MARKETCAP", F842)</f>
        <v>6415330.0356400004</v>
      </c>
      <c r="J842">
        <f>_xll.ciqfunctions.udf.CIQ(A842, "IQ_PRICE_VOL_HIST_6MTH", F842)</f>
        <v>19.1128</v>
      </c>
      <c r="K842">
        <f>_xll.ciqfunctions.udf.CIQ(A842, "IQ_LASTSALEPRICE", WORKDAY(F842,-1))</f>
        <v>13.15</v>
      </c>
      <c r="L842">
        <f>_xll.ciqfunctions.udf.CIQ(A842, "IQ_LASTSALEPRICE", F842)</f>
        <v>13.16</v>
      </c>
      <c r="M842">
        <f>_xll.ciqfunctions.udf.CIQ(A842, "IQ_LASTSALEPRICE", WORKDAY(F842,5))</f>
        <v>13.07</v>
      </c>
      <c r="N842">
        <f t="shared" si="26"/>
        <v>7.6016727339752496E-4</v>
      </c>
      <c r="O842">
        <f t="shared" si="27"/>
        <v>-6.1022309876429407E-3</v>
      </c>
      <c r="P842">
        <f>LN(_xll.ciqfunctions.udf.CIQ("XBI", "IQ_LASTSALEPRICE", WORKDAY(F842,-1))/_xll.ciqfunctions.udf.CIQ("XBI", "IQ_LASTSALEPRICE", WORKDAY(F842,1)))</f>
        <v>2.1734793968971551E-2</v>
      </c>
      <c r="Q842">
        <f>LN(_xll.ciqfunctions.udf.CIQ("XBI", "IQ_LASTSALEPRICE", WORKDAY(F842,-1))/_xll.ciqfunctions.udf.CIQ("XBI", "IQ_LASTSALEPRICE", WORKDAY(F842,5)))</f>
        <v>2.9126527109412093E-2</v>
      </c>
      <c r="R842">
        <f>_xll.ciqfunctions.udf.CIQ(A842, "IQ_SHORT_INTEREST_PERCENT", F842)</f>
        <v>0</v>
      </c>
      <c r="S842">
        <f>_xll.ciqfunctions.udf.CIQ(A842, "IQ_BETA_1YR_RSQ", F842)</f>
        <v>0</v>
      </c>
      <c r="T842">
        <f>_xll.ciqfunctions.udf.CIQ(A842, "IQ_VALUE_TRADED", F842)</f>
        <v>16.946719999999999</v>
      </c>
    </row>
    <row r="843" spans="1:20" x14ac:dyDescent="0.3">
      <c r="A843" t="s">
        <v>2382</v>
      </c>
      <c r="B843" s="2">
        <v>1.85</v>
      </c>
      <c r="C843" t="s">
        <v>2383</v>
      </c>
      <c r="D843" t="s">
        <v>2384</v>
      </c>
      <c r="E843" t="s">
        <v>22</v>
      </c>
      <c r="F843" s="1">
        <v>45401</v>
      </c>
      <c r="G843" t="s">
        <v>2385</v>
      </c>
      <c r="H843">
        <v>196</v>
      </c>
      <c r="I843">
        <f>_xll.ciqfunctions.udf.CIQ(A843, "IQ_MARKETCAP", F843)</f>
        <v>304.53667000000002</v>
      </c>
      <c r="J843">
        <f>_xll.ciqfunctions.udf.CIQ(A843, "IQ_PRICE_VOL_HIST_6MTH", F843)</f>
        <v>185.81540000000001</v>
      </c>
      <c r="K843">
        <f>_xll.ciqfunctions.udf.CIQ(A843, "IQ_LASTSALEPRICE", WORKDAY(F843,-1))</f>
        <v>2.12</v>
      </c>
      <c r="L843">
        <f>_xll.ciqfunctions.udf.CIQ(A843, "IQ_LASTSALEPRICE", F843)</f>
        <v>1.85</v>
      </c>
      <c r="M843">
        <f>_xll.ciqfunctions.udf.CIQ(A843, "IQ_LASTSALEPRICE", WORKDAY(F843,5))</f>
        <v>1</v>
      </c>
      <c r="N843">
        <f t="shared" si="26"/>
        <v>-0.13623044959368766</v>
      </c>
      <c r="O843">
        <f t="shared" si="27"/>
        <v>-0.75141608868392118</v>
      </c>
      <c r="P843">
        <f>LN(_xll.ciqfunctions.udf.CIQ("XBI", "IQ_LASTSALEPRICE", WORKDAY(F843,-1))/_xll.ciqfunctions.udf.CIQ("XBI", "IQ_LASTSALEPRICE", WORKDAY(F843,1)))</f>
        <v>-3.2290884961757292E-3</v>
      </c>
      <c r="Q843">
        <f>LN(_xll.ciqfunctions.udf.CIQ("XBI", "IQ_LASTSALEPRICE", WORKDAY(F843,-1))/_xll.ciqfunctions.udf.CIQ("XBI", "IQ_LASTSALEPRICE", WORKDAY(F843,5)))</f>
        <v>-1.1978199690899771E-4</v>
      </c>
      <c r="R843">
        <f>_xll.ciqfunctions.udf.CIQ(A843, "IQ_SHORT_INTEREST_PERCENT", F843)</f>
        <v>6.9499999999999996E-3</v>
      </c>
      <c r="S843">
        <f>_xll.ciqfunctions.udf.CIQ(A843, "IQ_BETA_1YR_RSQ", F843)</f>
        <v>2.0400000000000001E-3</v>
      </c>
      <c r="T843">
        <f>_xll.ciqfunctions.udf.CIQ(A843, "IQ_VALUE_TRADED", F843)</f>
        <v>0.38823999999999997</v>
      </c>
    </row>
    <row r="844" spans="1:20" x14ac:dyDescent="0.3">
      <c r="A844" t="s">
        <v>1492</v>
      </c>
      <c r="B844" s="2">
        <v>1.32</v>
      </c>
      <c r="C844" t="s">
        <v>1493</v>
      </c>
      <c r="D844" t="s">
        <v>1494</v>
      </c>
      <c r="E844" t="s">
        <v>17</v>
      </c>
      <c r="F844" s="1">
        <v>45401</v>
      </c>
      <c r="G844" t="s">
        <v>2386</v>
      </c>
      <c r="H844">
        <v>292</v>
      </c>
      <c r="I844">
        <f>_xll.ciqfunctions.udf.CIQ(A844, "IQ_MARKETCAP", F844)</f>
        <v>339.66935000000001</v>
      </c>
      <c r="J844">
        <f>_xll.ciqfunctions.udf.CIQ(A844, "IQ_PRICE_VOL_HIST_6MTH", F844)</f>
        <v>105.9363</v>
      </c>
      <c r="K844">
        <f>_xll.ciqfunctions.udf.CIQ(A844, "IQ_LASTSALEPRICE", WORKDAY(F844,-1))</f>
        <v>1.32</v>
      </c>
      <c r="L844">
        <f>_xll.ciqfunctions.udf.CIQ(A844, "IQ_LASTSALEPRICE", F844)</f>
        <v>1.32</v>
      </c>
      <c r="M844">
        <f>_xll.ciqfunctions.udf.CIQ(A844, "IQ_LASTSALEPRICE", WORKDAY(F844,5))</f>
        <v>1.28</v>
      </c>
      <c r="N844">
        <f t="shared" si="26"/>
        <v>0</v>
      </c>
      <c r="O844">
        <f t="shared" si="27"/>
        <v>-3.077165866675366E-2</v>
      </c>
      <c r="P844">
        <f>LN(_xll.ciqfunctions.udf.CIQ("XBI", "IQ_LASTSALEPRICE", WORKDAY(F844,-1))/_xll.ciqfunctions.udf.CIQ("XBI", "IQ_LASTSALEPRICE", WORKDAY(F844,1)))</f>
        <v>-3.2290884961757292E-3</v>
      </c>
      <c r="Q844">
        <f>LN(_xll.ciqfunctions.udf.CIQ("XBI", "IQ_LASTSALEPRICE", WORKDAY(F844,-1))/_xll.ciqfunctions.udf.CIQ("XBI", "IQ_LASTSALEPRICE", WORKDAY(F844,5)))</f>
        <v>-1.1978199690899771E-4</v>
      </c>
      <c r="R844">
        <f>_xll.ciqfunctions.udf.CIQ(A844, "IQ_SHORT_INTEREST_PERCENT", F844)</f>
        <v>16.89809</v>
      </c>
      <c r="S844">
        <f>_xll.ciqfunctions.udf.CIQ(A844, "IQ_BETA_1YR_RSQ", F844)</f>
        <v>2.6259999999999999E-2</v>
      </c>
      <c r="T844">
        <f>_xll.ciqfunctions.udf.CIQ(A844, "IQ_VALUE_TRADED", F844)</f>
        <v>8.7735199999999995</v>
      </c>
    </row>
    <row r="845" spans="1:20" x14ac:dyDescent="0.3">
      <c r="A845" t="s">
        <v>763</v>
      </c>
      <c r="B845" s="2">
        <v>10</v>
      </c>
      <c r="C845" t="s">
        <v>2387</v>
      </c>
      <c r="D845" t="s">
        <v>2388</v>
      </c>
      <c r="E845" t="s">
        <v>184</v>
      </c>
      <c r="F845" s="1">
        <v>45404</v>
      </c>
      <c r="G845" t="s">
        <v>2389</v>
      </c>
      <c r="H845">
        <v>134</v>
      </c>
      <c r="I845">
        <f>_xll.ciqfunctions.udf.CIQ(A845, "IQ_MARKETCAP", F845)</f>
        <v>1003.0585</v>
      </c>
      <c r="J845">
        <f>_xll.ciqfunctions.udf.CIQ(A845, "IQ_PRICE_VOL_HIST_6MTH", F845)</f>
        <v>80.223799999999997</v>
      </c>
      <c r="K845">
        <f>_xll.ciqfunctions.udf.CIQ(A845, "IQ_LASTSALEPRICE", WORKDAY(F845,-1))</f>
        <v>10.57</v>
      </c>
      <c r="L845">
        <f>_xll.ciqfunctions.udf.CIQ(A845, "IQ_LASTSALEPRICE", F845)</f>
        <v>10</v>
      </c>
      <c r="M845">
        <f>_xll.ciqfunctions.udf.CIQ(A845, "IQ_LASTSALEPRICE", WORKDAY(F845,5))</f>
        <v>9.2899999999999991</v>
      </c>
      <c r="N845">
        <f t="shared" si="26"/>
        <v>-5.5434706888100607E-2</v>
      </c>
      <c r="O845">
        <f t="shared" si="27"/>
        <v>-0.12908124705639926</v>
      </c>
      <c r="P845">
        <f>LN(_xll.ciqfunctions.udf.CIQ("XBI", "IQ_LASTSALEPRICE", WORKDAY(F845,-1))/_xll.ciqfunctions.udf.CIQ("XBI", "IQ_LASTSALEPRICE", WORKDAY(F845,1)))</f>
        <v>-2.2207216323334847E-2</v>
      </c>
      <c r="Q845">
        <f>LN(_xll.ciqfunctions.udf.CIQ("XBI", "IQ_LASTSALEPRICE", WORKDAY(F845,-1))/_xll.ciqfunctions.udf.CIQ("XBI", "IQ_LASTSALEPRICE", WORKDAY(F845,5)))</f>
        <v>-3.1959952106617021E-2</v>
      </c>
      <c r="R845">
        <f>_xll.ciqfunctions.udf.CIQ(A845, "IQ_SHORT_INTEREST_PERCENT", F845)</f>
        <v>1.7329300000000001</v>
      </c>
      <c r="S845">
        <f>_xll.ciqfunctions.udf.CIQ(A845, "IQ_BETA_1YR_RSQ", F845)</f>
        <v>0.18078</v>
      </c>
      <c r="T845">
        <f>_xll.ciqfunctions.udf.CIQ(A845, "IQ_VALUE_TRADED", F845)</f>
        <v>2.1080999999999999</v>
      </c>
    </row>
    <row r="846" spans="1:20" x14ac:dyDescent="0.3">
      <c r="A846" t="s">
        <v>833</v>
      </c>
      <c r="B846" s="2">
        <v>157.25</v>
      </c>
      <c r="C846" t="s">
        <v>834</v>
      </c>
      <c r="D846" t="s">
        <v>243</v>
      </c>
      <c r="E846" t="s">
        <v>22</v>
      </c>
      <c r="F846" s="1">
        <v>45404</v>
      </c>
      <c r="G846" t="s">
        <v>2390</v>
      </c>
      <c r="H846">
        <v>28</v>
      </c>
      <c r="I846">
        <f>_xll.ciqfunctions.udf.CIQ(A846, "IQ_MARKETCAP", F846)</f>
        <v>4483.9125199999999</v>
      </c>
      <c r="J846">
        <f>_xll.ciqfunctions.udf.CIQ(A846, "IQ_PRICE_VOL_HIST_6MTH", F846)</f>
        <v>70.520399999999995</v>
      </c>
      <c r="K846">
        <f>_xll.ciqfunctions.udf.CIQ(A846, "IQ_LASTSALEPRICE", WORKDAY(F846,-1))</f>
        <v>158.53</v>
      </c>
      <c r="L846">
        <f>_xll.ciqfunctions.udf.CIQ(A846, "IQ_LASTSALEPRICE", F846)</f>
        <v>157.25</v>
      </c>
      <c r="M846">
        <f>_xll.ciqfunctions.udf.CIQ(A846, "IQ_LASTSALEPRICE", WORKDAY(F846,5))</f>
        <v>157.99</v>
      </c>
      <c r="N846">
        <f t="shared" si="26"/>
        <v>-8.1069542745865007E-3</v>
      </c>
      <c r="O846">
        <f t="shared" si="27"/>
        <v>-3.4121099703787868E-3</v>
      </c>
      <c r="P846">
        <f>LN(_xll.ciqfunctions.udf.CIQ("XBI", "IQ_LASTSALEPRICE", WORKDAY(F846,-1))/_xll.ciqfunctions.udf.CIQ("XBI", "IQ_LASTSALEPRICE", WORKDAY(F846,1)))</f>
        <v>-2.2207216323334847E-2</v>
      </c>
      <c r="Q846">
        <f>LN(_xll.ciqfunctions.udf.CIQ("XBI", "IQ_LASTSALEPRICE", WORKDAY(F846,-1))/_xll.ciqfunctions.udf.CIQ("XBI", "IQ_LASTSALEPRICE", WORKDAY(F846,5)))</f>
        <v>-3.1959952106617021E-2</v>
      </c>
      <c r="R846">
        <f>_xll.ciqfunctions.udf.CIQ(A846, "IQ_SHORT_INTEREST_PERCENT", F846)</f>
        <v>7.6247600000000002</v>
      </c>
      <c r="S846">
        <f>_xll.ciqfunctions.udf.CIQ(A846, "IQ_BETA_1YR_RSQ", F846)</f>
        <v>2.8479999999999998E-2</v>
      </c>
      <c r="T846">
        <f>_xll.ciqfunctions.udf.CIQ(A846, "IQ_VALUE_TRADED", F846)</f>
        <v>53.75009</v>
      </c>
    </row>
    <row r="847" spans="1:20" x14ac:dyDescent="0.3">
      <c r="A847" t="s">
        <v>1000</v>
      </c>
      <c r="B847" s="2">
        <v>1.27</v>
      </c>
      <c r="C847" t="s">
        <v>2391</v>
      </c>
      <c r="D847" t="s">
        <v>2392</v>
      </c>
      <c r="E847" t="s">
        <v>76</v>
      </c>
      <c r="F847" s="1">
        <v>45404</v>
      </c>
      <c r="G847" t="s">
        <v>2393</v>
      </c>
      <c r="H847">
        <v>23</v>
      </c>
      <c r="I847">
        <f>_xll.ciqfunctions.udf.CIQ(A847, "IQ_MARKETCAP", F847)</f>
        <v>23.89096</v>
      </c>
      <c r="J847">
        <f>_xll.ciqfunctions.udf.CIQ(A847, "IQ_PRICE_VOL_HIST_6MTH", F847)</f>
        <v>159.90219999999999</v>
      </c>
      <c r="K847">
        <f>_xll.ciqfunctions.udf.CIQ(A847, "IQ_LASTSALEPRICE", WORKDAY(F847,-1))</f>
        <v>1.32</v>
      </c>
      <c r="L847">
        <f>_xll.ciqfunctions.udf.CIQ(A847, "IQ_LASTSALEPRICE", F847)</f>
        <v>1.27</v>
      </c>
      <c r="M847">
        <f>_xll.ciqfunctions.udf.CIQ(A847, "IQ_LASTSALEPRICE", WORKDAY(F847,5))</f>
        <v>1.66</v>
      </c>
      <c r="N847">
        <f t="shared" si="26"/>
        <v>-3.8614836127779661E-2</v>
      </c>
      <c r="O847">
        <f t="shared" si="27"/>
        <v>0.22918586577017219</v>
      </c>
      <c r="P847">
        <f>LN(_xll.ciqfunctions.udf.CIQ("XBI", "IQ_LASTSALEPRICE", WORKDAY(F847,-1))/_xll.ciqfunctions.udf.CIQ("XBI", "IQ_LASTSALEPRICE", WORKDAY(F847,1)))</f>
        <v>-2.2207216323334847E-2</v>
      </c>
      <c r="Q847">
        <f>LN(_xll.ciqfunctions.udf.CIQ("XBI", "IQ_LASTSALEPRICE", WORKDAY(F847,-1))/_xll.ciqfunctions.udf.CIQ("XBI", "IQ_LASTSALEPRICE", WORKDAY(F847,5)))</f>
        <v>-3.1959952106617021E-2</v>
      </c>
      <c r="R847">
        <f>_xll.ciqfunctions.udf.CIQ(A847, "IQ_SHORT_INTEREST_PERCENT", F847)</f>
        <v>1.2565599999999999</v>
      </c>
      <c r="S847">
        <f>_xll.ciqfunctions.udf.CIQ(A847, "IQ_BETA_1YR_RSQ", F847)</f>
        <v>2.8639999999999999E-2</v>
      </c>
      <c r="T847">
        <f>_xll.ciqfunctions.udf.CIQ(A847, "IQ_VALUE_TRADED", F847)</f>
        <v>6.5439999999999998E-2</v>
      </c>
    </row>
    <row r="848" spans="1:20" x14ac:dyDescent="0.3">
      <c r="A848" t="s">
        <v>1864</v>
      </c>
      <c r="B848" s="2">
        <v>22.3</v>
      </c>
      <c r="C848" t="s">
        <v>2394</v>
      </c>
      <c r="D848" t="s">
        <v>2395</v>
      </c>
      <c r="E848" t="s">
        <v>36</v>
      </c>
      <c r="F848" s="1">
        <v>45404</v>
      </c>
      <c r="G848" t="s">
        <v>2396</v>
      </c>
      <c r="H848">
        <v>105</v>
      </c>
      <c r="I848">
        <f>_xll.ciqfunctions.udf.CIQ(A848, "IQ_MARKETCAP", F848)</f>
        <v>2315.5688</v>
      </c>
      <c r="J848">
        <f>_xll.ciqfunctions.udf.CIQ(A848, "IQ_PRICE_VOL_HIST_6MTH", F848)</f>
        <v>63.678800000000003</v>
      </c>
      <c r="K848">
        <f>_xll.ciqfunctions.udf.CIQ(A848, "IQ_LASTSALEPRICE", WORKDAY(F848,-1))</f>
        <v>22.95</v>
      </c>
      <c r="L848">
        <f>_xll.ciqfunctions.udf.CIQ(A848, "IQ_LASTSALEPRICE", F848)</f>
        <v>22.3</v>
      </c>
      <c r="M848">
        <f>_xll.ciqfunctions.udf.CIQ(A848, "IQ_LASTSALEPRICE", WORKDAY(F848,5))</f>
        <v>23.37</v>
      </c>
      <c r="N848">
        <f t="shared" si="26"/>
        <v>-2.873125804048102E-2</v>
      </c>
      <c r="O848">
        <f t="shared" si="27"/>
        <v>1.8135212044212579E-2</v>
      </c>
      <c r="P848">
        <f>LN(_xll.ciqfunctions.udf.CIQ("XBI", "IQ_LASTSALEPRICE", WORKDAY(F848,-1))/_xll.ciqfunctions.udf.CIQ("XBI", "IQ_LASTSALEPRICE", WORKDAY(F848,1)))</f>
        <v>-2.2207216323334847E-2</v>
      </c>
      <c r="Q848">
        <f>LN(_xll.ciqfunctions.udf.CIQ("XBI", "IQ_LASTSALEPRICE", WORKDAY(F848,-1))/_xll.ciqfunctions.udf.CIQ("XBI", "IQ_LASTSALEPRICE", WORKDAY(F848,5)))</f>
        <v>-3.1959952106617021E-2</v>
      </c>
      <c r="R848">
        <f>_xll.ciqfunctions.udf.CIQ(A848, "IQ_SHORT_INTEREST_PERCENT", F848)</f>
        <v>20.54224</v>
      </c>
      <c r="S848">
        <f>_xll.ciqfunctions.udf.CIQ(A848, "IQ_BETA_1YR_RSQ", F848)</f>
        <v>2.0160000000000001E-2</v>
      </c>
      <c r="T848">
        <f>_xll.ciqfunctions.udf.CIQ(A848, "IQ_VALUE_TRADED", F848)</f>
        <v>86.924980000000005</v>
      </c>
    </row>
    <row r="849" spans="1:20" x14ac:dyDescent="0.3">
      <c r="A849" t="s">
        <v>1297</v>
      </c>
      <c r="B849" s="2">
        <v>3.64</v>
      </c>
      <c r="C849" t="s">
        <v>1388</v>
      </c>
      <c r="D849" t="s">
        <v>1389</v>
      </c>
      <c r="E849" t="s">
        <v>197</v>
      </c>
      <c r="F849" s="1">
        <v>45404</v>
      </c>
      <c r="G849" t="s">
        <v>2397</v>
      </c>
      <c r="H849">
        <v>2</v>
      </c>
      <c r="I849" t="str">
        <f>_xll.ciqfunctions.udf.CIQ(A849, "IQ_MARKETCAP", F849)</f>
        <v>(Invalid Identifier)</v>
      </c>
      <c r="J849" t="str">
        <f>_xll.ciqfunctions.udf.CIQ(A849, "IQ_PRICE_VOL_HIST_6MTH", F849)</f>
        <v>(Invalid Identifier)</v>
      </c>
      <c r="K849" t="str">
        <f>_xll.ciqfunctions.udf.CIQ(A849, "IQ_LASTSALEPRICE", WORKDAY(F849,-1))</f>
        <v>(Invalid Identifier)</v>
      </c>
      <c r="L849" t="str">
        <f>_xll.ciqfunctions.udf.CIQ(A849, "IQ_LASTSALEPRICE", F849)</f>
        <v>(Invalid Identifier)</v>
      </c>
      <c r="M849" t="str">
        <f>_xll.ciqfunctions.udf.CIQ(A849, "IQ_LASTSALEPRICE", WORKDAY(F849,5))</f>
        <v>(Invalid Identifier)</v>
      </c>
      <c r="N849" t="e">
        <f t="shared" si="26"/>
        <v>#VALUE!</v>
      </c>
      <c r="O849" t="e">
        <f t="shared" si="27"/>
        <v>#VALUE!</v>
      </c>
      <c r="P849">
        <f>LN(_xll.ciqfunctions.udf.CIQ("XBI", "IQ_LASTSALEPRICE", WORKDAY(F849,-1))/_xll.ciqfunctions.udf.CIQ("XBI", "IQ_LASTSALEPRICE", WORKDAY(F849,1)))</f>
        <v>-2.2207216323334847E-2</v>
      </c>
      <c r="Q849">
        <f>LN(_xll.ciqfunctions.udf.CIQ("XBI", "IQ_LASTSALEPRICE", WORKDAY(F849,-1))/_xll.ciqfunctions.udf.CIQ("XBI", "IQ_LASTSALEPRICE", WORKDAY(F849,5)))</f>
        <v>-3.1959952106617021E-2</v>
      </c>
      <c r="R849" t="str">
        <f>_xll.ciqfunctions.udf.CIQ(A849, "IQ_SHORT_INTEREST_PERCENT", F849)</f>
        <v>(Invalid Identifier)</v>
      </c>
      <c r="S849" t="str">
        <f>_xll.ciqfunctions.udf.CIQ(A849, "IQ_BETA_1YR_RSQ", F849)</f>
        <v>(Invalid Identifier)</v>
      </c>
      <c r="T849" t="str">
        <f>_xll.ciqfunctions.udf.CIQ(A849, "IQ_VALUE_TRADED", F849)</f>
        <v>(Invalid Identifier)</v>
      </c>
    </row>
    <row r="850" spans="1:20" x14ac:dyDescent="0.3">
      <c r="A850" t="s">
        <v>1469</v>
      </c>
      <c r="B850" s="2">
        <v>7.47</v>
      </c>
      <c r="C850" t="s">
        <v>1470</v>
      </c>
      <c r="D850" t="s">
        <v>1471</v>
      </c>
      <c r="E850" t="s">
        <v>89</v>
      </c>
      <c r="F850" s="1">
        <v>45404</v>
      </c>
      <c r="G850" t="s">
        <v>2398</v>
      </c>
      <c r="H850">
        <v>5</v>
      </c>
      <c r="I850">
        <f>_xll.ciqfunctions.udf.CIQ(A850, "IQ_MARKETCAP", F850)</f>
        <v>3.8106499999999999</v>
      </c>
      <c r="J850">
        <f>_xll.ciqfunctions.udf.CIQ(A850, "IQ_PRICE_VOL_HIST_6MTH", F850)</f>
        <v>131.75790000000001</v>
      </c>
      <c r="K850">
        <f>_xll.ciqfunctions.udf.CIQ(A850, "IQ_LASTSALEPRICE", WORKDAY(F850,-1))</f>
        <v>5.7591000000000001</v>
      </c>
      <c r="L850">
        <f>_xll.ciqfunctions.udf.CIQ(A850, "IQ_LASTSALEPRICE", F850)</f>
        <v>7.4691000000000001</v>
      </c>
      <c r="M850">
        <f>_xll.ciqfunctions.udf.CIQ(A850, "IQ_LASTSALEPRICE", WORKDAY(F850,5))</f>
        <v>6.0750000000000002</v>
      </c>
      <c r="N850">
        <f t="shared" si="26"/>
        <v>0.25999329745898775</v>
      </c>
      <c r="O850">
        <f t="shared" si="27"/>
        <v>5.3400776727115247E-2</v>
      </c>
      <c r="P850">
        <f>LN(_xll.ciqfunctions.udf.CIQ("XBI", "IQ_LASTSALEPRICE", WORKDAY(F850,-1))/_xll.ciqfunctions.udf.CIQ("XBI", "IQ_LASTSALEPRICE", WORKDAY(F850,1)))</f>
        <v>-2.2207216323334847E-2</v>
      </c>
      <c r="Q850">
        <f>LN(_xll.ciqfunctions.udf.CIQ("XBI", "IQ_LASTSALEPRICE", WORKDAY(F850,-1))/_xll.ciqfunctions.udf.CIQ("XBI", "IQ_LASTSALEPRICE", WORKDAY(F850,5)))</f>
        <v>-3.1959952106617021E-2</v>
      </c>
      <c r="R850">
        <f>_xll.ciqfunctions.udf.CIQ(A850, "IQ_SHORT_INTEREST_PERCENT", F850)</f>
        <v>0.46583999999999998</v>
      </c>
      <c r="S850">
        <f>_xll.ciqfunctions.udf.CIQ(A850, "IQ_BETA_1YR_RSQ", F850)</f>
        <v>4.8000000000000001E-4</v>
      </c>
      <c r="T850">
        <f>_xll.ciqfunctions.udf.CIQ(A850, "IQ_VALUE_TRADED", F850)</f>
        <v>6.0937000000000001</v>
      </c>
    </row>
    <row r="851" spans="1:20" x14ac:dyDescent="0.3">
      <c r="A851" t="s">
        <v>695</v>
      </c>
      <c r="B851" s="2">
        <v>7.36</v>
      </c>
      <c r="C851" t="s">
        <v>2399</v>
      </c>
      <c r="D851" t="s">
        <v>2400</v>
      </c>
      <c r="E851" t="s">
        <v>281</v>
      </c>
      <c r="F851" s="1">
        <v>45404</v>
      </c>
      <c r="G851" t="s">
        <v>2401</v>
      </c>
      <c r="H851">
        <v>51</v>
      </c>
      <c r="I851">
        <f>_xll.ciqfunctions.udf.CIQ(A851, "IQ_MARKETCAP", F851)</f>
        <v>201.33306999999999</v>
      </c>
      <c r="J851">
        <f>_xll.ciqfunctions.udf.CIQ(A851, "IQ_PRICE_VOL_HIST_6MTH", F851)</f>
        <v>76.220399999999998</v>
      </c>
      <c r="K851">
        <f>_xll.ciqfunctions.udf.CIQ(A851, "IQ_LASTSALEPRICE", WORKDAY(F851,-1))</f>
        <v>7.57</v>
      </c>
      <c r="L851">
        <f>_xll.ciqfunctions.udf.CIQ(A851, "IQ_LASTSALEPRICE", F851)</f>
        <v>7.36</v>
      </c>
      <c r="M851">
        <f>_xll.ciqfunctions.udf.CIQ(A851, "IQ_LASTSALEPRICE", WORKDAY(F851,5))</f>
        <v>3.44</v>
      </c>
      <c r="N851">
        <f t="shared" si="26"/>
        <v>-2.8133134708572507E-2</v>
      </c>
      <c r="O851">
        <f t="shared" si="27"/>
        <v>-0.78872159606405046</v>
      </c>
      <c r="P851">
        <f>LN(_xll.ciqfunctions.udf.CIQ("XBI", "IQ_LASTSALEPRICE", WORKDAY(F851,-1))/_xll.ciqfunctions.udf.CIQ("XBI", "IQ_LASTSALEPRICE", WORKDAY(F851,1)))</f>
        <v>-2.2207216323334847E-2</v>
      </c>
      <c r="Q851">
        <f>LN(_xll.ciqfunctions.udf.CIQ("XBI", "IQ_LASTSALEPRICE", WORKDAY(F851,-1))/_xll.ciqfunctions.udf.CIQ("XBI", "IQ_LASTSALEPRICE", WORKDAY(F851,5)))</f>
        <v>-3.1959952106617021E-2</v>
      </c>
      <c r="R851">
        <f>_xll.ciqfunctions.udf.CIQ(A851, "IQ_SHORT_INTEREST_PERCENT", F851)</f>
        <v>7.2902800000000001</v>
      </c>
      <c r="S851">
        <f>_xll.ciqfunctions.udf.CIQ(A851, "IQ_BETA_1YR_RSQ", F851)</f>
        <v>2.65E-3</v>
      </c>
      <c r="T851">
        <f>_xll.ciqfunctions.udf.CIQ(A851, "IQ_VALUE_TRADED", F851)</f>
        <v>7.5663600000000004</v>
      </c>
    </row>
    <row r="852" spans="1:20" x14ac:dyDescent="0.3">
      <c r="A852" t="s">
        <v>2402</v>
      </c>
      <c r="B852" s="2">
        <v>5.85</v>
      </c>
      <c r="C852" t="s">
        <v>2403</v>
      </c>
      <c r="D852" t="s">
        <v>2404</v>
      </c>
      <c r="E852" t="s">
        <v>89</v>
      </c>
      <c r="F852" s="1">
        <v>45404</v>
      </c>
      <c r="G852" t="s">
        <v>2405</v>
      </c>
      <c r="H852">
        <v>3</v>
      </c>
      <c r="I852">
        <f>_xll.ciqfunctions.udf.CIQ(A852, "IQ_MARKETCAP", F852)</f>
        <v>5.6169000000000002</v>
      </c>
      <c r="J852">
        <f>_xll.ciqfunctions.udf.CIQ(A852, "IQ_PRICE_VOL_HIST_6MTH", F852)</f>
        <v>228.6311</v>
      </c>
      <c r="K852">
        <f>_xll.ciqfunctions.udf.CIQ(A852, "IQ_LASTSALEPRICE", WORKDAY(F852,-1))</f>
        <v>38.961039999999997</v>
      </c>
      <c r="L852">
        <f>_xll.ciqfunctions.udf.CIQ(A852, "IQ_LASTSALEPRICE", F852)</f>
        <v>38.961039999999997</v>
      </c>
      <c r="M852">
        <f>_xll.ciqfunctions.udf.CIQ(A852, "IQ_LASTSALEPRICE", WORKDAY(F852,5))</f>
        <v>43.956040000000002</v>
      </c>
      <c r="N852">
        <f t="shared" si="26"/>
        <v>0</v>
      </c>
      <c r="O852">
        <f t="shared" si="27"/>
        <v>0.12062787112194448</v>
      </c>
      <c r="P852">
        <f>LN(_xll.ciqfunctions.udf.CIQ("XBI", "IQ_LASTSALEPRICE", WORKDAY(F852,-1))/_xll.ciqfunctions.udf.CIQ("XBI", "IQ_LASTSALEPRICE", WORKDAY(F852,1)))</f>
        <v>-2.2207216323334847E-2</v>
      </c>
      <c r="Q852">
        <f>LN(_xll.ciqfunctions.udf.CIQ("XBI", "IQ_LASTSALEPRICE", WORKDAY(F852,-1))/_xll.ciqfunctions.udf.CIQ("XBI", "IQ_LASTSALEPRICE", WORKDAY(F852,5)))</f>
        <v>-3.1959952106617021E-2</v>
      </c>
      <c r="R852">
        <f>_xll.ciqfunctions.udf.CIQ(A852, "IQ_SHORT_INTEREST_PERCENT", F852)</f>
        <v>0.69588000000000005</v>
      </c>
      <c r="S852">
        <f>_xll.ciqfunctions.udf.CIQ(A852, "IQ_BETA_1YR_RSQ", F852)</f>
        <v>8.3899999999999999E-3</v>
      </c>
      <c r="T852">
        <f>_xll.ciqfunctions.udf.CIQ(A852, "IQ_VALUE_TRADED", F852)</f>
        <v>0.25979000000000002</v>
      </c>
    </row>
    <row r="853" spans="1:20" x14ac:dyDescent="0.3">
      <c r="A853" t="s">
        <v>2406</v>
      </c>
      <c r="B853" s="2">
        <v>10.28</v>
      </c>
      <c r="C853" t="s">
        <v>2407</v>
      </c>
      <c r="D853" t="s">
        <v>2408</v>
      </c>
      <c r="E853" t="s">
        <v>89</v>
      </c>
      <c r="F853" s="1">
        <v>45404</v>
      </c>
      <c r="G853" t="s">
        <v>2409</v>
      </c>
      <c r="H853">
        <v>9</v>
      </c>
      <c r="I853">
        <f>_xll.ciqfunctions.udf.CIQ(A853, "IQ_MARKETCAP", F853)</f>
        <v>7.0478399999999999</v>
      </c>
      <c r="J853">
        <f>_xll.ciqfunctions.udf.CIQ(A853, "IQ_PRICE_VOL_HIST_6MTH", F853)</f>
        <v>93.582899999999995</v>
      </c>
      <c r="K853">
        <f>_xll.ciqfunctions.udf.CIQ(A853, "IQ_LASTSALEPRICE", WORKDAY(F853,-1))</f>
        <v>10.38</v>
      </c>
      <c r="L853">
        <f>_xll.ciqfunctions.udf.CIQ(A853, "IQ_LASTSALEPRICE", F853)</f>
        <v>10.275</v>
      </c>
      <c r="M853">
        <f>_xll.ciqfunctions.udf.CIQ(A853, "IQ_LASTSALEPRICE", WORKDAY(F853,5))</f>
        <v>10.5</v>
      </c>
      <c r="N853">
        <f t="shared" si="26"/>
        <v>-1.0167117355444313E-2</v>
      </c>
      <c r="O853">
        <f t="shared" si="27"/>
        <v>1.1494379425734991E-2</v>
      </c>
      <c r="P853">
        <f>LN(_xll.ciqfunctions.udf.CIQ("XBI", "IQ_LASTSALEPRICE", WORKDAY(F853,-1))/_xll.ciqfunctions.udf.CIQ("XBI", "IQ_LASTSALEPRICE", WORKDAY(F853,1)))</f>
        <v>-2.2207216323334847E-2</v>
      </c>
      <c r="Q853">
        <f>LN(_xll.ciqfunctions.udf.CIQ("XBI", "IQ_LASTSALEPRICE", WORKDAY(F853,-1))/_xll.ciqfunctions.udf.CIQ("XBI", "IQ_LASTSALEPRICE", WORKDAY(F853,5)))</f>
        <v>-3.1959952106617021E-2</v>
      </c>
      <c r="R853">
        <f>_xll.ciqfunctions.udf.CIQ(A853, "IQ_SHORT_INTEREST_PERCENT", F853)</f>
        <v>2.39682</v>
      </c>
      <c r="S853">
        <f>_xll.ciqfunctions.udf.CIQ(A853, "IQ_BETA_1YR_RSQ", F853)</f>
        <v>5.0560000000000001E-2</v>
      </c>
      <c r="T853">
        <f>_xll.ciqfunctions.udf.CIQ(A853, "IQ_VALUE_TRADED", F853)</f>
        <v>0.47476000000000002</v>
      </c>
    </row>
    <row r="854" spans="1:20" x14ac:dyDescent="0.3">
      <c r="A854" t="s">
        <v>2410</v>
      </c>
      <c r="B854" s="2">
        <v>2</v>
      </c>
      <c r="C854" t="s">
        <v>2411</v>
      </c>
      <c r="D854" t="s">
        <v>2412</v>
      </c>
      <c r="E854" t="s">
        <v>89</v>
      </c>
      <c r="F854" s="1">
        <v>45404</v>
      </c>
      <c r="G854" t="s">
        <v>2413</v>
      </c>
      <c r="H854">
        <v>83</v>
      </c>
      <c r="I854">
        <f>_xll.ciqfunctions.udf.CIQ(A854, "IQ_MARKETCAP", F854)</f>
        <v>181.22987000000001</v>
      </c>
      <c r="J854">
        <f>_xll.ciqfunctions.udf.CIQ(A854, "IQ_PRICE_VOL_HIST_6MTH", F854)</f>
        <v>105.03660000000001</v>
      </c>
      <c r="K854">
        <f>_xll.ciqfunctions.udf.CIQ(A854, "IQ_LASTSALEPRICE", WORKDAY(F854,-1))</f>
        <v>1.95</v>
      </c>
      <c r="L854">
        <f>_xll.ciqfunctions.udf.CIQ(A854, "IQ_LASTSALEPRICE", F854)</f>
        <v>2</v>
      </c>
      <c r="M854">
        <f>_xll.ciqfunctions.udf.CIQ(A854, "IQ_LASTSALEPRICE", WORKDAY(F854,5))</f>
        <v>1.59</v>
      </c>
      <c r="N854">
        <f t="shared" si="26"/>
        <v>2.5317807984290001E-2</v>
      </c>
      <c r="O854">
        <f t="shared" si="27"/>
        <v>-0.20409535634351517</v>
      </c>
      <c r="P854">
        <f>LN(_xll.ciqfunctions.udf.CIQ("XBI", "IQ_LASTSALEPRICE", WORKDAY(F854,-1))/_xll.ciqfunctions.udf.CIQ("XBI", "IQ_LASTSALEPRICE", WORKDAY(F854,1)))</f>
        <v>-2.2207216323334847E-2</v>
      </c>
      <c r="Q854">
        <f>LN(_xll.ciqfunctions.udf.CIQ("XBI", "IQ_LASTSALEPRICE", WORKDAY(F854,-1))/_xll.ciqfunctions.udf.CIQ("XBI", "IQ_LASTSALEPRICE", WORKDAY(F854,5)))</f>
        <v>-3.1959952106617021E-2</v>
      </c>
      <c r="R854">
        <f>_xll.ciqfunctions.udf.CIQ(A854, "IQ_SHORT_INTEREST_PERCENT", F854)</f>
        <v>8.48325</v>
      </c>
      <c r="S854">
        <f>_xll.ciqfunctions.udf.CIQ(A854, "IQ_BETA_1YR_RSQ", F854)</f>
        <v>2.528E-2</v>
      </c>
      <c r="T854">
        <f>_xll.ciqfunctions.udf.CIQ(A854, "IQ_VALUE_TRADED", F854)</f>
        <v>0.65069999999999995</v>
      </c>
    </row>
    <row r="855" spans="1:20" x14ac:dyDescent="0.3">
      <c r="A855" t="s">
        <v>1268</v>
      </c>
      <c r="B855" s="2">
        <v>4.9400000000000004</v>
      </c>
      <c r="C855" t="s">
        <v>2414</v>
      </c>
      <c r="D855" t="s">
        <v>2415</v>
      </c>
      <c r="E855" t="s">
        <v>160</v>
      </c>
      <c r="F855" s="1">
        <v>45404</v>
      </c>
      <c r="G855" t="s">
        <v>2416</v>
      </c>
      <c r="H855">
        <v>945</v>
      </c>
      <c r="I855">
        <f>_xll.ciqfunctions.udf.CIQ(A855, "IQ_MARKETCAP", F855)</f>
        <v>3344.3968500000001</v>
      </c>
      <c r="J855">
        <f>_xll.ciqfunctions.udf.CIQ(A855, "IQ_PRICE_VOL_HIST_6MTH", F855)</f>
        <v>132.51519999999999</v>
      </c>
      <c r="K855">
        <f>_xll.ciqfunctions.udf.CIQ(A855, "IQ_LASTSALEPRICE", WORKDAY(F855,-1))</f>
        <v>5.27</v>
      </c>
      <c r="L855">
        <f>_xll.ciqfunctions.udf.CIQ(A855, "IQ_LASTSALEPRICE", F855)</f>
        <v>4.9400000000000004</v>
      </c>
      <c r="M855">
        <f>_xll.ciqfunctions.udf.CIQ(A855, "IQ_LASTSALEPRICE", WORKDAY(F855,5))</f>
        <v>8.99</v>
      </c>
      <c r="N855">
        <f t="shared" si="26"/>
        <v>-6.4665031353439706E-2</v>
      </c>
      <c r="O855">
        <f t="shared" si="27"/>
        <v>0.53408248593025809</v>
      </c>
      <c r="P855">
        <f>LN(_xll.ciqfunctions.udf.CIQ("XBI", "IQ_LASTSALEPRICE", WORKDAY(F855,-1))/_xll.ciqfunctions.udf.CIQ("XBI", "IQ_LASTSALEPRICE", WORKDAY(F855,1)))</f>
        <v>-2.2207216323334847E-2</v>
      </c>
      <c r="Q855">
        <f>LN(_xll.ciqfunctions.udf.CIQ("XBI", "IQ_LASTSALEPRICE", WORKDAY(F855,-1))/_xll.ciqfunctions.udf.CIQ("XBI", "IQ_LASTSALEPRICE", WORKDAY(F855,5)))</f>
        <v>-3.1959952106617021E-2</v>
      </c>
      <c r="R855">
        <f>_xll.ciqfunctions.udf.CIQ(A855, "IQ_SHORT_INTEREST_PERCENT", F855)</f>
        <v>8.0893599999999992</v>
      </c>
      <c r="S855">
        <f>_xll.ciqfunctions.udf.CIQ(A855, "IQ_BETA_1YR_RSQ", F855)</f>
        <v>6.8300000000000001E-3</v>
      </c>
      <c r="T855">
        <f>_xll.ciqfunctions.udf.CIQ(A855, "IQ_VALUE_TRADED", F855)</f>
        <v>27.014430000000001</v>
      </c>
    </row>
    <row r="856" spans="1:20" x14ac:dyDescent="0.3">
      <c r="A856" t="s">
        <v>2406</v>
      </c>
      <c r="B856" s="2">
        <v>9.42</v>
      </c>
      <c r="C856" t="s">
        <v>2417</v>
      </c>
      <c r="D856" t="s">
        <v>2418</v>
      </c>
      <c r="E856" t="s">
        <v>22</v>
      </c>
      <c r="F856" s="1">
        <v>45405</v>
      </c>
      <c r="G856" t="s">
        <v>2419</v>
      </c>
      <c r="H856">
        <v>9</v>
      </c>
      <c r="I856">
        <f>_xll.ciqfunctions.udf.CIQ(A856, "IQ_MARKETCAP", F856)</f>
        <v>6.4630900000000002</v>
      </c>
      <c r="J856">
        <f>_xll.ciqfunctions.udf.CIQ(A856, "IQ_PRICE_VOL_HIST_6MTH", F856)</f>
        <v>94.360799999999998</v>
      </c>
      <c r="K856">
        <f>_xll.ciqfunctions.udf.CIQ(A856, "IQ_LASTSALEPRICE", WORKDAY(F856,-1))</f>
        <v>10.275</v>
      </c>
      <c r="L856">
        <f>_xll.ciqfunctions.udf.CIQ(A856, "IQ_LASTSALEPRICE", F856)</f>
        <v>9.4224999999999994</v>
      </c>
      <c r="M856">
        <f>_xll.ciqfunctions.udf.CIQ(A856, "IQ_LASTSALEPRICE", WORKDAY(F856,5))</f>
        <v>10.0625</v>
      </c>
      <c r="N856">
        <f t="shared" si="26"/>
        <v>-8.6613314223144985E-2</v>
      </c>
      <c r="O856">
        <f t="shared" si="27"/>
        <v>-2.0898117637616575E-2</v>
      </c>
      <c r="P856">
        <f>LN(_xll.ciqfunctions.udf.CIQ("XBI", "IQ_LASTSALEPRICE", WORKDAY(F856,-1))/_xll.ciqfunctions.udf.CIQ("XBI", "IQ_LASTSALEPRICE", WORKDAY(F856,1)))</f>
        <v>-2.2660872002690183E-3</v>
      </c>
      <c r="Q856">
        <f>LN(_xll.ciqfunctions.udf.CIQ("XBI", "IQ_LASTSALEPRICE", WORKDAY(F856,-1))/_xll.ciqfunctions.udf.CIQ("XBI", "IQ_LASTSALEPRICE", WORKDAY(F856,5)))</f>
        <v>-1.03344745867457E-2</v>
      </c>
      <c r="R856">
        <f>_xll.ciqfunctions.udf.CIQ(A856, "IQ_SHORT_INTEREST_PERCENT", F856)</f>
        <v>2.39682</v>
      </c>
      <c r="S856">
        <f>_xll.ciqfunctions.udf.CIQ(A856, "IQ_BETA_1YR_RSQ", F856)</f>
        <v>5.0560000000000001E-2</v>
      </c>
      <c r="T856">
        <f>_xll.ciqfunctions.udf.CIQ(A856, "IQ_VALUE_TRADED", F856)</f>
        <v>0.44982</v>
      </c>
    </row>
    <row r="857" spans="1:20" x14ac:dyDescent="0.3">
      <c r="A857" t="s">
        <v>1362</v>
      </c>
      <c r="B857" s="2">
        <v>0.78</v>
      </c>
      <c r="C857" t="s">
        <v>1363</v>
      </c>
      <c r="D857" t="s">
        <v>2420</v>
      </c>
      <c r="E857" t="s">
        <v>124</v>
      </c>
      <c r="F857" s="1">
        <v>45405</v>
      </c>
      <c r="G857" t="s">
        <v>2421</v>
      </c>
      <c r="H857">
        <v>111</v>
      </c>
      <c r="I857">
        <f>_xll.ciqfunctions.udf.CIQ(A857, "IQ_MARKETCAP", F857)</f>
        <v>77.738560000000007</v>
      </c>
      <c r="J857">
        <f>_xll.ciqfunctions.udf.CIQ(A857, "IQ_PRICE_VOL_HIST_6MTH", F857)</f>
        <v>66.458399999999997</v>
      </c>
      <c r="K857">
        <f>_xll.ciqfunctions.udf.CIQ(A857, "IQ_LASTSALEPRICE", WORKDAY(F857,-1))</f>
        <v>0.75360000000000005</v>
      </c>
      <c r="L857">
        <f>_xll.ciqfunctions.udf.CIQ(A857, "IQ_LASTSALEPRICE", F857)</f>
        <v>0.77500000000000002</v>
      </c>
      <c r="M857">
        <f>_xll.ciqfunctions.udf.CIQ(A857, "IQ_LASTSALEPRICE", WORKDAY(F857,5))</f>
        <v>0.65674999999999994</v>
      </c>
      <c r="N857">
        <f t="shared" si="26"/>
        <v>2.8001306091193605E-2</v>
      </c>
      <c r="O857">
        <f t="shared" si="27"/>
        <v>-0.13755829469650421</v>
      </c>
      <c r="P857">
        <f>LN(_xll.ciqfunctions.udf.CIQ("XBI", "IQ_LASTSALEPRICE", WORKDAY(F857,-1))/_xll.ciqfunctions.udf.CIQ("XBI", "IQ_LASTSALEPRICE", WORKDAY(F857,1)))</f>
        <v>-2.2660872002690183E-3</v>
      </c>
      <c r="Q857">
        <f>LN(_xll.ciqfunctions.udf.CIQ("XBI", "IQ_LASTSALEPRICE", WORKDAY(F857,-1))/_xll.ciqfunctions.udf.CIQ("XBI", "IQ_LASTSALEPRICE", WORKDAY(F857,5)))</f>
        <v>-1.03344745867457E-2</v>
      </c>
      <c r="R857">
        <f>_xll.ciqfunctions.udf.CIQ(A857, "IQ_SHORT_INTEREST_PERCENT", F857)</f>
        <v>0.32117000000000001</v>
      </c>
      <c r="S857">
        <f>_xll.ciqfunctions.udf.CIQ(A857, "IQ_BETA_1YR_RSQ", F857)</f>
        <v>2.904E-2</v>
      </c>
      <c r="T857">
        <f>_xll.ciqfunctions.udf.CIQ(A857, "IQ_VALUE_TRADED", F857)</f>
        <v>1.9476199999999999</v>
      </c>
    </row>
    <row r="858" spans="1:20" x14ac:dyDescent="0.3">
      <c r="A858" t="s">
        <v>2422</v>
      </c>
      <c r="B858" s="2">
        <v>1.49</v>
      </c>
      <c r="C858" t="s">
        <v>2423</v>
      </c>
      <c r="D858" t="s">
        <v>318</v>
      </c>
      <c r="E858" t="s">
        <v>76</v>
      </c>
      <c r="F858" s="1">
        <v>45405</v>
      </c>
      <c r="G858" t="s">
        <v>2424</v>
      </c>
      <c r="H858">
        <v>17</v>
      </c>
      <c r="I858" t="str">
        <f>_xll.ciqfunctions.udf.CIQ(A858, "IQ_MARKETCAP", F858)</f>
        <v>(Invalid Identifier)</v>
      </c>
      <c r="J858" t="str">
        <f>_xll.ciqfunctions.udf.CIQ(A858, "IQ_PRICE_VOL_HIST_6MTH", F858)</f>
        <v>(Invalid Identifier)</v>
      </c>
      <c r="K858" t="str">
        <f>_xll.ciqfunctions.udf.CIQ(A858, "IQ_LASTSALEPRICE", WORKDAY(F858,-1))</f>
        <v>(Invalid Identifier)</v>
      </c>
      <c r="L858" t="str">
        <f>_xll.ciqfunctions.udf.CIQ(A858, "IQ_LASTSALEPRICE", F858)</f>
        <v>(Invalid Identifier)</v>
      </c>
      <c r="M858" t="str">
        <f>_xll.ciqfunctions.udf.CIQ(A858, "IQ_LASTSALEPRICE", WORKDAY(F858,5))</f>
        <v>(Invalid Identifier)</v>
      </c>
      <c r="N858" t="e">
        <f t="shared" si="26"/>
        <v>#VALUE!</v>
      </c>
      <c r="O858" t="e">
        <f t="shared" si="27"/>
        <v>#VALUE!</v>
      </c>
      <c r="P858">
        <f>LN(_xll.ciqfunctions.udf.CIQ("XBI", "IQ_LASTSALEPRICE", WORKDAY(F858,-1))/_xll.ciqfunctions.udf.CIQ("XBI", "IQ_LASTSALEPRICE", WORKDAY(F858,1)))</f>
        <v>-2.2660872002690183E-3</v>
      </c>
      <c r="Q858">
        <f>LN(_xll.ciqfunctions.udf.CIQ("XBI", "IQ_LASTSALEPRICE", WORKDAY(F858,-1))/_xll.ciqfunctions.udf.CIQ("XBI", "IQ_LASTSALEPRICE", WORKDAY(F858,5)))</f>
        <v>-1.03344745867457E-2</v>
      </c>
      <c r="R858" t="str">
        <f>_xll.ciqfunctions.udf.CIQ(A858, "IQ_SHORT_INTEREST_PERCENT", F858)</f>
        <v>(Invalid Identifier)</v>
      </c>
      <c r="S858" t="str">
        <f>_xll.ciqfunctions.udf.CIQ(A858, "IQ_BETA_1YR_RSQ", F858)</f>
        <v>(Invalid Identifier)</v>
      </c>
      <c r="T858" t="str">
        <f>_xll.ciqfunctions.udf.CIQ(A858, "IQ_VALUE_TRADED", F858)</f>
        <v>(Invalid Identifier)</v>
      </c>
    </row>
    <row r="859" spans="1:20" x14ac:dyDescent="0.3">
      <c r="A859" t="s">
        <v>902</v>
      </c>
      <c r="B859" s="2">
        <v>1.78</v>
      </c>
      <c r="C859" t="s">
        <v>1112</v>
      </c>
      <c r="D859" t="s">
        <v>1113</v>
      </c>
      <c r="E859" t="s">
        <v>89</v>
      </c>
      <c r="F859" s="1">
        <v>45405</v>
      </c>
      <c r="G859" t="s">
        <v>2425</v>
      </c>
      <c r="H859">
        <v>9</v>
      </c>
      <c r="I859">
        <f>_xll.ciqfunctions.udf.CIQ(A859, "IQ_MARKETCAP", F859)</f>
        <v>5.0616700000000003</v>
      </c>
      <c r="J859">
        <f>_xll.ciqfunctions.udf.CIQ(A859, "IQ_PRICE_VOL_HIST_6MTH", F859)</f>
        <v>67.531999999999996</v>
      </c>
      <c r="K859">
        <f>_xll.ciqfunctions.udf.CIQ(A859, "IQ_LASTSALEPRICE", WORKDAY(F859,-1))</f>
        <v>1.99</v>
      </c>
      <c r="L859">
        <f>_xll.ciqfunctions.udf.CIQ(A859, "IQ_LASTSALEPRICE", F859)</f>
        <v>1.78</v>
      </c>
      <c r="M859">
        <f>_xll.ciqfunctions.udf.CIQ(A859, "IQ_LASTSALEPRICE", WORKDAY(F859,5))</f>
        <v>1.8376999999999999</v>
      </c>
      <c r="N859">
        <f t="shared" si="26"/>
        <v>-0.11152127443240727</v>
      </c>
      <c r="O859">
        <f t="shared" si="27"/>
        <v>-7.9619849017159419E-2</v>
      </c>
      <c r="P859">
        <f>LN(_xll.ciqfunctions.udf.CIQ("XBI", "IQ_LASTSALEPRICE", WORKDAY(F859,-1))/_xll.ciqfunctions.udf.CIQ("XBI", "IQ_LASTSALEPRICE", WORKDAY(F859,1)))</f>
        <v>-2.2660872002690183E-3</v>
      </c>
      <c r="Q859">
        <f>LN(_xll.ciqfunctions.udf.CIQ("XBI", "IQ_LASTSALEPRICE", WORKDAY(F859,-1))/_xll.ciqfunctions.udf.CIQ("XBI", "IQ_LASTSALEPRICE", WORKDAY(F859,5)))</f>
        <v>-1.03344745867457E-2</v>
      </c>
      <c r="R859">
        <f>_xll.ciqfunctions.udf.CIQ(A859, "IQ_SHORT_INTEREST_PERCENT", F859)</f>
        <v>2.15896</v>
      </c>
      <c r="S859">
        <f>_xll.ciqfunctions.udf.CIQ(A859, "IQ_BETA_1YR_RSQ", F859)</f>
        <v>0.10808</v>
      </c>
      <c r="T859">
        <f>_xll.ciqfunctions.udf.CIQ(A859, "IQ_VALUE_TRADED", F859)</f>
        <v>9.3699899999999996</v>
      </c>
    </row>
    <row r="860" spans="1:20" x14ac:dyDescent="0.3">
      <c r="A860" t="s">
        <v>1818</v>
      </c>
      <c r="B860" s="2">
        <v>140.09</v>
      </c>
      <c r="C860" t="s">
        <v>2426</v>
      </c>
      <c r="D860" t="s">
        <v>2427</v>
      </c>
      <c r="E860" t="s">
        <v>76</v>
      </c>
      <c r="F860" s="1">
        <v>45405</v>
      </c>
      <c r="G860" t="s">
        <v>2428</v>
      </c>
      <c r="H860">
        <v>99</v>
      </c>
      <c r="I860">
        <f>_xll.ciqfunctions.udf.CIQ(A860, "IQ_MARKETCAP", F860)</f>
        <v>14090.321830000001</v>
      </c>
      <c r="J860">
        <f>_xll.ciqfunctions.udf.CIQ(A860, "IQ_PRICE_VOL_HIST_6MTH", F860)</f>
        <v>25.981300000000001</v>
      </c>
      <c r="K860">
        <f>_xll.ciqfunctions.udf.CIQ(A860, "IQ_LASTSALEPRICE", WORKDAY(F860,-1))</f>
        <v>133.66</v>
      </c>
      <c r="L860">
        <f>_xll.ciqfunctions.udf.CIQ(A860, "IQ_LASTSALEPRICE", F860)</f>
        <v>140.09</v>
      </c>
      <c r="M860">
        <f>_xll.ciqfunctions.udf.CIQ(A860, "IQ_LASTSALEPRICE", WORKDAY(F860,5))</f>
        <v>137.54</v>
      </c>
      <c r="N860">
        <f t="shared" si="26"/>
        <v>4.6985811125098587E-2</v>
      </c>
      <c r="O860">
        <f t="shared" si="27"/>
        <v>2.8615521808766042E-2</v>
      </c>
      <c r="P860">
        <f>LN(_xll.ciqfunctions.udf.CIQ("XBI", "IQ_LASTSALEPRICE", WORKDAY(F860,-1))/_xll.ciqfunctions.udf.CIQ("XBI", "IQ_LASTSALEPRICE", WORKDAY(F860,1)))</f>
        <v>-2.2660872002690183E-3</v>
      </c>
      <c r="Q860">
        <f>LN(_xll.ciqfunctions.udf.CIQ("XBI", "IQ_LASTSALEPRICE", WORKDAY(F860,-1))/_xll.ciqfunctions.udf.CIQ("XBI", "IQ_LASTSALEPRICE", WORKDAY(F860,5)))</f>
        <v>-1.03344745867457E-2</v>
      </c>
      <c r="R860">
        <f>_xll.ciqfunctions.udf.CIQ(A860, "IQ_SHORT_INTEREST_PERCENT", F860)</f>
        <v>2.4121100000000002</v>
      </c>
      <c r="S860">
        <f>_xll.ciqfunctions.udf.CIQ(A860, "IQ_BETA_1YR_RSQ", F860)</f>
        <v>0.11564000000000001</v>
      </c>
      <c r="T860">
        <f>_xll.ciqfunctions.udf.CIQ(A860, "IQ_VALUE_TRADED", F860)</f>
        <v>225.23921999999999</v>
      </c>
    </row>
    <row r="861" spans="1:20" x14ac:dyDescent="0.3">
      <c r="A861" t="s">
        <v>351</v>
      </c>
      <c r="B861" s="2">
        <v>13.38</v>
      </c>
      <c r="C861" t="s">
        <v>2426</v>
      </c>
      <c r="D861" t="s">
        <v>2427</v>
      </c>
      <c r="E861" t="s">
        <v>76</v>
      </c>
      <c r="F861" s="1">
        <v>45405</v>
      </c>
      <c r="G861" t="s">
        <v>2428</v>
      </c>
      <c r="I861">
        <f>_xll.ciqfunctions.udf.CIQ(A861, "IQ_MARKETCAP", F861)</f>
        <v>6467145.3338200003</v>
      </c>
      <c r="J861">
        <f>_xll.ciqfunctions.udf.CIQ(A861, "IQ_PRICE_VOL_HIST_6MTH", F861)</f>
        <v>19.169699999999999</v>
      </c>
      <c r="K861">
        <f>_xll.ciqfunctions.udf.CIQ(A861, "IQ_LASTSALEPRICE", WORKDAY(F861,-1))</f>
        <v>13.36</v>
      </c>
      <c r="L861">
        <f>_xll.ciqfunctions.udf.CIQ(A861, "IQ_LASTSALEPRICE", F861)</f>
        <v>13.38</v>
      </c>
      <c r="M861">
        <f>_xll.ciqfunctions.udf.CIQ(A861, "IQ_LASTSALEPRICE", WORKDAY(F861,5))</f>
        <v>13.08</v>
      </c>
      <c r="N861">
        <f t="shared" si="26"/>
        <v>1.4958865915829297E-3</v>
      </c>
      <c r="O861">
        <f t="shared" si="27"/>
        <v>-2.1180822079447024E-2</v>
      </c>
      <c r="P861">
        <f>LN(_xll.ciqfunctions.udf.CIQ("XBI", "IQ_LASTSALEPRICE", WORKDAY(F861,-1))/_xll.ciqfunctions.udf.CIQ("XBI", "IQ_LASTSALEPRICE", WORKDAY(F861,1)))</f>
        <v>-2.2660872002690183E-3</v>
      </c>
      <c r="Q861">
        <f>LN(_xll.ciqfunctions.udf.CIQ("XBI", "IQ_LASTSALEPRICE", WORKDAY(F861,-1))/_xll.ciqfunctions.udf.CIQ("XBI", "IQ_LASTSALEPRICE", WORKDAY(F861,5)))</f>
        <v>-1.03344745867457E-2</v>
      </c>
      <c r="R861">
        <f>_xll.ciqfunctions.udf.CIQ(A861, "IQ_SHORT_INTEREST_PERCENT", F861)</f>
        <v>0</v>
      </c>
      <c r="S861">
        <f>_xll.ciqfunctions.udf.CIQ(A861, "IQ_BETA_1YR_RSQ", F861)</f>
        <v>0</v>
      </c>
      <c r="T861">
        <f>_xll.ciqfunctions.udf.CIQ(A861, "IQ_VALUE_TRADED", F861)</f>
        <v>22.778580000000002</v>
      </c>
    </row>
    <row r="862" spans="1:20" x14ac:dyDescent="0.3">
      <c r="A862" t="s">
        <v>2429</v>
      </c>
      <c r="B862" s="2">
        <v>13.88</v>
      </c>
      <c r="C862" t="s">
        <v>2430</v>
      </c>
      <c r="D862" t="s">
        <v>1086</v>
      </c>
      <c r="E862" t="s">
        <v>22</v>
      </c>
      <c r="F862" s="1">
        <v>45405</v>
      </c>
      <c r="G862" t="s">
        <v>2431</v>
      </c>
      <c r="H862">
        <v>27</v>
      </c>
      <c r="I862">
        <f>_xll.ciqfunctions.udf.CIQ(A862, "IQ_MARKETCAP", F862)</f>
        <v>372.85723000000002</v>
      </c>
      <c r="J862">
        <f>_xll.ciqfunctions.udf.CIQ(A862, "IQ_PRICE_VOL_HIST_6MTH", F862)</f>
        <v>0</v>
      </c>
      <c r="K862">
        <f>_xll.ciqfunctions.udf.CIQ(A862, "IQ_LASTSALEPRICE", WORKDAY(F862,-1))</f>
        <v>13.64</v>
      </c>
      <c r="L862">
        <f>_xll.ciqfunctions.udf.CIQ(A862, "IQ_LASTSALEPRICE", F862)</f>
        <v>13.88</v>
      </c>
      <c r="M862">
        <f>_xll.ciqfunctions.udf.CIQ(A862, "IQ_LASTSALEPRICE", WORKDAY(F862,5))</f>
        <v>15.51</v>
      </c>
      <c r="N862">
        <f t="shared" si="26"/>
        <v>1.7442302663342388E-2</v>
      </c>
      <c r="O862">
        <f t="shared" si="27"/>
        <v>0.12847832477313131</v>
      </c>
      <c r="P862">
        <f>LN(_xll.ciqfunctions.udf.CIQ("XBI", "IQ_LASTSALEPRICE", WORKDAY(F862,-1))/_xll.ciqfunctions.udf.CIQ("XBI", "IQ_LASTSALEPRICE", WORKDAY(F862,1)))</f>
        <v>-2.2660872002690183E-3</v>
      </c>
      <c r="Q862">
        <f>LN(_xll.ciqfunctions.udf.CIQ("XBI", "IQ_LASTSALEPRICE", WORKDAY(F862,-1))/_xll.ciqfunctions.udf.CIQ("XBI", "IQ_LASTSALEPRICE", WORKDAY(F862,5)))</f>
        <v>-1.03344745867457E-2</v>
      </c>
      <c r="R862">
        <f>_xll.ciqfunctions.udf.CIQ(A862, "IQ_SHORT_INTEREST_PERCENT", F862)</f>
        <v>8.9213000000000005</v>
      </c>
      <c r="S862">
        <f>_xll.ciqfunctions.udf.CIQ(A862, "IQ_BETA_1YR_RSQ", F862)</f>
        <v>2.5999999999999998E-4</v>
      </c>
      <c r="T862">
        <f>_xll.ciqfunctions.udf.CIQ(A862, "IQ_VALUE_TRADED", F862)</f>
        <v>1.18509</v>
      </c>
    </row>
    <row r="863" spans="1:20" x14ac:dyDescent="0.3">
      <c r="A863" t="s">
        <v>1976</v>
      </c>
      <c r="B863" s="2">
        <v>6.44</v>
      </c>
      <c r="C863" t="s">
        <v>2432</v>
      </c>
      <c r="D863" t="s">
        <v>188</v>
      </c>
      <c r="E863" t="s">
        <v>89</v>
      </c>
      <c r="F863" s="1">
        <v>45405</v>
      </c>
      <c r="G863" t="s">
        <v>2433</v>
      </c>
      <c r="H863">
        <v>45</v>
      </c>
      <c r="I863">
        <f>_xll.ciqfunctions.udf.CIQ(A863, "IQ_MARKETCAP", F863)</f>
        <v>279.15701999999999</v>
      </c>
      <c r="J863">
        <f>_xll.ciqfunctions.udf.CIQ(A863, "IQ_PRICE_VOL_HIST_6MTH", F863)</f>
        <v>116.7671</v>
      </c>
      <c r="K863">
        <f>_xll.ciqfunctions.udf.CIQ(A863, "IQ_LASTSALEPRICE", WORKDAY(F863,-1))</f>
        <v>6.09</v>
      </c>
      <c r="L863">
        <f>_xll.ciqfunctions.udf.CIQ(A863, "IQ_LASTSALEPRICE", F863)</f>
        <v>6.44</v>
      </c>
      <c r="M863">
        <f>_xll.ciqfunctions.udf.CIQ(A863, "IQ_LASTSALEPRICE", WORKDAY(F863,5))</f>
        <v>6.24</v>
      </c>
      <c r="N863">
        <f t="shared" si="26"/>
        <v>5.5880458394456628E-2</v>
      </c>
      <c r="O863">
        <f t="shared" si="27"/>
        <v>2.4332100659530721E-2</v>
      </c>
      <c r="P863">
        <f>LN(_xll.ciqfunctions.udf.CIQ("XBI", "IQ_LASTSALEPRICE", WORKDAY(F863,-1))/_xll.ciqfunctions.udf.CIQ("XBI", "IQ_LASTSALEPRICE", WORKDAY(F863,1)))</f>
        <v>-2.2660872002690183E-3</v>
      </c>
      <c r="Q863">
        <f>LN(_xll.ciqfunctions.udf.CIQ("XBI", "IQ_LASTSALEPRICE", WORKDAY(F863,-1))/_xll.ciqfunctions.udf.CIQ("XBI", "IQ_LASTSALEPRICE", WORKDAY(F863,5)))</f>
        <v>-1.03344745867457E-2</v>
      </c>
      <c r="R863">
        <f>_xll.ciqfunctions.udf.CIQ(A863, "IQ_SHORT_INTEREST_PERCENT", F863)</f>
        <v>1.0889</v>
      </c>
      <c r="S863">
        <f>_xll.ciqfunctions.udf.CIQ(A863, "IQ_BETA_1YR_RSQ", F863)</f>
        <v>6.0400000000000002E-3</v>
      </c>
      <c r="T863">
        <f>_xll.ciqfunctions.udf.CIQ(A863, "IQ_VALUE_TRADED", F863)</f>
        <v>2.53729</v>
      </c>
    </row>
    <row r="864" spans="1:20" x14ac:dyDescent="0.3">
      <c r="A864" t="s">
        <v>2079</v>
      </c>
      <c r="B864" s="2">
        <v>10.14</v>
      </c>
      <c r="C864" t="s">
        <v>2434</v>
      </c>
      <c r="D864" t="s">
        <v>2435</v>
      </c>
      <c r="E864" t="s">
        <v>76</v>
      </c>
      <c r="F864" s="1">
        <v>45405</v>
      </c>
      <c r="G864" t="s">
        <v>2436</v>
      </c>
      <c r="H864">
        <v>26</v>
      </c>
      <c r="I864">
        <f>_xll.ciqfunctions.udf.CIQ(A864, "IQ_MARKETCAP", F864)</f>
        <v>190.37835000000001</v>
      </c>
      <c r="J864">
        <f>_xll.ciqfunctions.udf.CIQ(A864, "IQ_PRICE_VOL_HIST_6MTH", F864)</f>
        <v>80.815200000000004</v>
      </c>
      <c r="K864">
        <f>_xll.ciqfunctions.udf.CIQ(A864, "IQ_LASTSALEPRICE", WORKDAY(F864,-1))</f>
        <v>10.625</v>
      </c>
      <c r="L864">
        <f>_xll.ciqfunctions.udf.CIQ(A864, "IQ_LASTSALEPRICE", F864)</f>
        <v>10.14</v>
      </c>
      <c r="M864">
        <f>_xll.ciqfunctions.udf.CIQ(A864, "IQ_LASTSALEPRICE", WORKDAY(F864,5))</f>
        <v>11.84</v>
      </c>
      <c r="N864">
        <f t="shared" si="26"/>
        <v>-4.672171664744338E-2</v>
      </c>
      <c r="O864">
        <f t="shared" si="27"/>
        <v>0.10827391464537905</v>
      </c>
      <c r="P864">
        <f>LN(_xll.ciqfunctions.udf.CIQ("XBI", "IQ_LASTSALEPRICE", WORKDAY(F864,-1))/_xll.ciqfunctions.udf.CIQ("XBI", "IQ_LASTSALEPRICE", WORKDAY(F864,1)))</f>
        <v>-2.2660872002690183E-3</v>
      </c>
      <c r="Q864">
        <f>LN(_xll.ciqfunctions.udf.CIQ("XBI", "IQ_LASTSALEPRICE", WORKDAY(F864,-1))/_xll.ciqfunctions.udf.CIQ("XBI", "IQ_LASTSALEPRICE", WORKDAY(F864,5)))</f>
        <v>-1.03344745867457E-2</v>
      </c>
      <c r="R864">
        <f>_xll.ciqfunctions.udf.CIQ(A864, "IQ_SHORT_INTEREST_PERCENT", F864)</f>
        <v>8.1275999999999993</v>
      </c>
      <c r="S864">
        <f>_xll.ciqfunctions.udf.CIQ(A864, "IQ_BETA_1YR_RSQ", F864)</f>
        <v>4.7469999999999998E-2</v>
      </c>
      <c r="T864">
        <f>_xll.ciqfunctions.udf.CIQ(A864, "IQ_VALUE_TRADED", F864)</f>
        <v>1.81114</v>
      </c>
    </row>
    <row r="865" spans="1:20" x14ac:dyDescent="0.3">
      <c r="A865" t="s">
        <v>42</v>
      </c>
      <c r="B865" s="2">
        <v>97.28</v>
      </c>
      <c r="C865" t="s">
        <v>430</v>
      </c>
      <c r="D865" t="s">
        <v>431</v>
      </c>
      <c r="E865" t="s">
        <v>160</v>
      </c>
      <c r="F865" s="1">
        <v>45405</v>
      </c>
      <c r="G865" t="s">
        <v>2437</v>
      </c>
      <c r="I865">
        <f>_xll.ciqfunctions.udf.CIQ(A865, "IQ_MARKETCAP", F865)</f>
        <v>1427.29144</v>
      </c>
      <c r="J865">
        <f>_xll.ciqfunctions.udf.CIQ(A865, "IQ_PRICE_VOL_HIST_6MTH", F865)</f>
        <v>54.971499999999999</v>
      </c>
      <c r="K865">
        <f>_xll.ciqfunctions.udf.CIQ(A865, "IQ_LASTSALEPRICE", WORKDAY(F865,-1))</f>
        <v>4.88</v>
      </c>
      <c r="L865">
        <f>_xll.ciqfunctions.udf.CIQ(A865, "IQ_LASTSALEPRICE", F865)</f>
        <v>4.5999999999999996</v>
      </c>
      <c r="M865">
        <f>_xll.ciqfunctions.udf.CIQ(A865, "IQ_LASTSALEPRICE", WORKDAY(F865,5))</f>
        <v>4.3600000000000003</v>
      </c>
      <c r="N865">
        <f t="shared" si="26"/>
        <v>-5.9088916370006558E-2</v>
      </c>
      <c r="O865">
        <f t="shared" si="27"/>
        <v>-0.11267316250411274</v>
      </c>
      <c r="P865">
        <f>LN(_xll.ciqfunctions.udf.CIQ("XBI", "IQ_LASTSALEPRICE", WORKDAY(F865,-1))/_xll.ciqfunctions.udf.CIQ("XBI", "IQ_LASTSALEPRICE", WORKDAY(F865,1)))</f>
        <v>-2.2660872002690183E-3</v>
      </c>
      <c r="Q865">
        <f>LN(_xll.ciqfunctions.udf.CIQ("XBI", "IQ_LASTSALEPRICE", WORKDAY(F865,-1))/_xll.ciqfunctions.udf.CIQ("XBI", "IQ_LASTSALEPRICE", WORKDAY(F865,5)))</f>
        <v>-1.03344745867457E-2</v>
      </c>
      <c r="R865">
        <f>_xll.ciqfunctions.udf.CIQ(A865, "IQ_SHORT_INTEREST_PERCENT", F865)</f>
        <v>0</v>
      </c>
      <c r="S865">
        <f>_xll.ciqfunctions.udf.CIQ(A865, "IQ_BETA_1YR_RSQ", F865)</f>
        <v>5.6999999999999998E-4</v>
      </c>
      <c r="T865">
        <f>_xll.ciqfunctions.udf.CIQ(A865, "IQ_VALUE_TRADED", F865)</f>
        <v>9.887E-2</v>
      </c>
    </row>
    <row r="866" spans="1:20" x14ac:dyDescent="0.3">
      <c r="A866" t="s">
        <v>2438</v>
      </c>
      <c r="B866" s="2">
        <v>16.64</v>
      </c>
      <c r="C866" t="s">
        <v>2439</v>
      </c>
      <c r="D866" t="s">
        <v>2440</v>
      </c>
      <c r="E866" t="s">
        <v>160</v>
      </c>
      <c r="F866" s="1">
        <v>45405</v>
      </c>
      <c r="G866" t="s">
        <v>2441</v>
      </c>
      <c r="H866">
        <v>102</v>
      </c>
      <c r="I866">
        <f>_xll.ciqfunctions.udf.CIQ(A866, "IQ_MARKETCAP", F866)</f>
        <v>1453.9559899999999</v>
      </c>
      <c r="J866">
        <f>_xll.ciqfunctions.udf.CIQ(A866, "IQ_PRICE_VOL_HIST_6MTH", F866)</f>
        <v>60.4801</v>
      </c>
      <c r="K866">
        <f>_xll.ciqfunctions.udf.CIQ(A866, "IQ_LASTSALEPRICE", WORKDAY(F866,-1))</f>
        <v>15.38</v>
      </c>
      <c r="L866">
        <f>_xll.ciqfunctions.udf.CIQ(A866, "IQ_LASTSALEPRICE", F866)</f>
        <v>16.64</v>
      </c>
      <c r="M866">
        <f>_xll.ciqfunctions.udf.CIQ(A866, "IQ_LASTSALEPRICE", WORKDAY(F866,5))</f>
        <v>17.100000000000001</v>
      </c>
      <c r="N866">
        <f t="shared" si="26"/>
        <v>7.8741471315564665E-2</v>
      </c>
      <c r="O866">
        <f t="shared" si="27"/>
        <v>0.10601049943111633</v>
      </c>
      <c r="P866">
        <f>LN(_xll.ciqfunctions.udf.CIQ("XBI", "IQ_LASTSALEPRICE", WORKDAY(F866,-1))/_xll.ciqfunctions.udf.CIQ("XBI", "IQ_LASTSALEPRICE", WORKDAY(F866,1)))</f>
        <v>-2.2660872002690183E-3</v>
      </c>
      <c r="Q866">
        <f>LN(_xll.ciqfunctions.udf.CIQ("XBI", "IQ_LASTSALEPRICE", WORKDAY(F866,-1))/_xll.ciqfunctions.udf.CIQ("XBI", "IQ_LASTSALEPRICE", WORKDAY(F866,5)))</f>
        <v>-1.03344745867457E-2</v>
      </c>
      <c r="R866">
        <f>_xll.ciqfunctions.udf.CIQ(A866, "IQ_SHORT_INTEREST_PERCENT", F866)</f>
        <v>10.282679999999999</v>
      </c>
      <c r="S866">
        <f>_xll.ciqfunctions.udf.CIQ(A866, "IQ_BETA_1YR_RSQ", F866)</f>
        <v>0.17463999999999999</v>
      </c>
      <c r="T866">
        <f>_xll.ciqfunctions.udf.CIQ(A866, "IQ_VALUE_TRADED", F866)</f>
        <v>111.5693</v>
      </c>
    </row>
    <row r="867" spans="1:20" x14ac:dyDescent="0.3">
      <c r="A867" t="s">
        <v>618</v>
      </c>
      <c r="B867" s="2">
        <v>30.54</v>
      </c>
      <c r="C867" t="s">
        <v>2442</v>
      </c>
      <c r="D867" t="s">
        <v>2443</v>
      </c>
      <c r="E867" t="s">
        <v>184</v>
      </c>
      <c r="F867" s="1">
        <v>45406</v>
      </c>
      <c r="G867" t="s">
        <v>2444</v>
      </c>
      <c r="I867">
        <f>_xll.ciqfunctions.udf.CIQ(A867, "IQ_MARKETCAP", F867)</f>
        <v>178960.90718000001</v>
      </c>
      <c r="J867">
        <f>_xll.ciqfunctions.udf.CIQ(A867, "IQ_PRICE_VOL_HIST_6MTH", F867)</f>
        <v>0</v>
      </c>
      <c r="K867">
        <f>_xll.ciqfunctions.udf.CIQ(A867, "IQ_LASTSALEPRICE", WORKDAY(F867,-1))</f>
        <v>0</v>
      </c>
      <c r="L867">
        <f>_xll.ciqfunctions.udf.CIQ(A867, "IQ_LASTSALEPRICE", F867)</f>
        <v>0</v>
      </c>
      <c r="M867">
        <f>_xll.ciqfunctions.udf.CIQ(A867, "IQ_LASTSALEPRICE", WORKDAY(F867,5))</f>
        <v>0</v>
      </c>
      <c r="N867" t="e">
        <f t="shared" si="26"/>
        <v>#DIV/0!</v>
      </c>
      <c r="O867" t="e">
        <f t="shared" si="27"/>
        <v>#DIV/0!</v>
      </c>
      <c r="P867">
        <f>LN(_xll.ciqfunctions.udf.CIQ("XBI", "IQ_LASTSALEPRICE", WORKDAY(F867,-1))/_xll.ciqfunctions.udf.CIQ("XBI", "IQ_LASTSALEPRICE", WORKDAY(F867,1)))</f>
        <v>2.9598949463775191E-2</v>
      </c>
      <c r="Q867">
        <f>LN(_xll.ciqfunctions.udf.CIQ("XBI", "IQ_LASTSALEPRICE", WORKDAY(F867,-1))/_xll.ciqfunctions.udf.CIQ("XBI", "IQ_LASTSALEPRICE", WORKDAY(F867,5)))</f>
        <v>-3.0696515492133869E-2</v>
      </c>
      <c r="R867">
        <f>_xll.ciqfunctions.udf.CIQ(A867, "IQ_SHORT_INTEREST_PERCENT", F867)</f>
        <v>0</v>
      </c>
      <c r="S867">
        <f>_xll.ciqfunctions.udf.CIQ(A867, "IQ_BETA_1YR_RSQ", F867)</f>
        <v>0</v>
      </c>
      <c r="T867">
        <f>_xll.ciqfunctions.udf.CIQ(A867, "IQ_VALUE_TRADED", F867)</f>
        <v>0</v>
      </c>
    </row>
    <row r="868" spans="1:20" x14ac:dyDescent="0.3">
      <c r="A868" t="s">
        <v>2445</v>
      </c>
      <c r="B868" s="2">
        <v>8.5</v>
      </c>
      <c r="C868" t="s">
        <v>2442</v>
      </c>
      <c r="D868" t="s">
        <v>2443</v>
      </c>
      <c r="E868" t="s">
        <v>184</v>
      </c>
      <c r="F868" s="1">
        <v>45406</v>
      </c>
      <c r="G868" t="s">
        <v>2444</v>
      </c>
      <c r="H868">
        <v>12</v>
      </c>
      <c r="I868">
        <f>_xll.ciqfunctions.udf.CIQ(A868, "IQ_MARKETCAP", F868)</f>
        <v>106.57989000000001</v>
      </c>
      <c r="J868">
        <f>_xll.ciqfunctions.udf.CIQ(A868, "IQ_PRICE_VOL_HIST_6MTH", F868)</f>
        <v>100.3754</v>
      </c>
      <c r="K868">
        <f>_xll.ciqfunctions.udf.CIQ(A868, "IQ_LASTSALEPRICE", WORKDAY(F868,-1))</f>
        <v>7.65</v>
      </c>
      <c r="L868">
        <f>_xll.ciqfunctions.udf.CIQ(A868, "IQ_LASTSALEPRICE", F868)</f>
        <v>8.5</v>
      </c>
      <c r="M868">
        <f>_xll.ciqfunctions.udf.CIQ(A868, "IQ_LASTSALEPRICE", WORKDAY(F868,5))</f>
        <v>8.99</v>
      </c>
      <c r="N868">
        <f t="shared" si="26"/>
        <v>0.10536051565782635</v>
      </c>
      <c r="O868">
        <f t="shared" si="27"/>
        <v>0.16140720064508449</v>
      </c>
      <c r="P868">
        <f>LN(_xll.ciqfunctions.udf.CIQ("XBI", "IQ_LASTSALEPRICE", WORKDAY(F868,-1))/_xll.ciqfunctions.udf.CIQ("XBI", "IQ_LASTSALEPRICE", WORKDAY(F868,1)))</f>
        <v>2.9598949463775191E-2</v>
      </c>
      <c r="Q868">
        <f>LN(_xll.ciqfunctions.udf.CIQ("XBI", "IQ_LASTSALEPRICE", WORKDAY(F868,-1))/_xll.ciqfunctions.udf.CIQ("XBI", "IQ_LASTSALEPRICE", WORKDAY(F868,5)))</f>
        <v>-3.0696515492133869E-2</v>
      </c>
      <c r="R868">
        <f>_xll.ciqfunctions.udf.CIQ(A868, "IQ_SHORT_INTEREST_PERCENT", F868)</f>
        <v>0.25258999999999998</v>
      </c>
      <c r="S868">
        <f>_xll.ciqfunctions.udf.CIQ(A868, "IQ_BETA_1YR_RSQ", F868)</f>
        <v>2.1059999999999999E-2</v>
      </c>
      <c r="T868">
        <f>_xll.ciqfunctions.udf.CIQ(A868, "IQ_VALUE_TRADED", F868)</f>
        <v>8.8772599999999997</v>
      </c>
    </row>
    <row r="869" spans="1:20" x14ac:dyDescent="0.3">
      <c r="A869" t="s">
        <v>56</v>
      </c>
      <c r="B869" s="2">
        <v>13.54</v>
      </c>
      <c r="C869" t="s">
        <v>2446</v>
      </c>
      <c r="D869" t="s">
        <v>2447</v>
      </c>
      <c r="E869" t="s">
        <v>36</v>
      </c>
      <c r="F869" s="1">
        <v>45406</v>
      </c>
      <c r="G869" t="s">
        <v>2448</v>
      </c>
      <c r="H869">
        <v>301</v>
      </c>
      <c r="I869">
        <f>_xll.ciqfunctions.udf.CIQ(A869, "IQ_MARKETCAP", F869)</f>
        <v>3785.3353699999998</v>
      </c>
      <c r="J869">
        <f>_xll.ciqfunctions.udf.CIQ(A869, "IQ_PRICE_VOL_HIST_6MTH", F869)</f>
        <v>47.122700000000002</v>
      </c>
      <c r="K869">
        <f>_xll.ciqfunctions.udf.CIQ(A869, "IQ_LASTSALEPRICE", WORKDAY(F869,-1))</f>
        <v>13.4</v>
      </c>
      <c r="L869">
        <f>_xll.ciqfunctions.udf.CIQ(A869, "IQ_LASTSALEPRICE", F869)</f>
        <v>13.54</v>
      </c>
      <c r="M869">
        <f>_xll.ciqfunctions.udf.CIQ(A869, "IQ_LASTSALEPRICE", WORKDAY(F869,5))</f>
        <v>14.48</v>
      </c>
      <c r="N869">
        <f t="shared" si="26"/>
        <v>1.0393560527263082E-2</v>
      </c>
      <c r="O869">
        <f t="shared" si="27"/>
        <v>7.7513680000704674E-2</v>
      </c>
      <c r="P869">
        <f>LN(_xll.ciqfunctions.udf.CIQ("XBI", "IQ_LASTSALEPRICE", WORKDAY(F869,-1))/_xll.ciqfunctions.udf.CIQ("XBI", "IQ_LASTSALEPRICE", WORKDAY(F869,1)))</f>
        <v>2.9598949463775191E-2</v>
      </c>
      <c r="Q869">
        <f>LN(_xll.ciqfunctions.udf.CIQ("XBI", "IQ_LASTSALEPRICE", WORKDAY(F869,-1))/_xll.ciqfunctions.udf.CIQ("XBI", "IQ_LASTSALEPRICE", WORKDAY(F869,5)))</f>
        <v>-3.0696515492133869E-2</v>
      </c>
      <c r="R869">
        <f>_xll.ciqfunctions.udf.CIQ(A869, "IQ_SHORT_INTEREST_PERCENT", F869)</f>
        <v>5.7110000000000001E-2</v>
      </c>
      <c r="S869">
        <f>_xll.ciqfunctions.udf.CIQ(A869, "IQ_BETA_1YR_RSQ", F869)</f>
        <v>7.7400000000000004E-3</v>
      </c>
      <c r="T869">
        <f>_xll.ciqfunctions.udf.CIQ(A869, "IQ_VALUE_TRADED", F869)</f>
        <v>2.5873499999999998</v>
      </c>
    </row>
    <row r="870" spans="1:20" x14ac:dyDescent="0.3">
      <c r="A870" t="s">
        <v>131</v>
      </c>
      <c r="B870" s="2">
        <v>2.59</v>
      </c>
      <c r="C870" t="s">
        <v>2449</v>
      </c>
      <c r="D870" t="s">
        <v>2450</v>
      </c>
      <c r="E870" t="s">
        <v>197</v>
      </c>
      <c r="F870" s="1">
        <v>45406</v>
      </c>
      <c r="G870" t="s">
        <v>2451</v>
      </c>
      <c r="H870">
        <v>145</v>
      </c>
      <c r="I870">
        <f>_xll.ciqfunctions.udf.CIQ(A870, "IQ_MARKETCAP", F870)</f>
        <v>534.97555</v>
      </c>
      <c r="J870">
        <f>_xll.ciqfunctions.udf.CIQ(A870, "IQ_PRICE_VOL_HIST_6MTH", F870)</f>
        <v>55.907499999999999</v>
      </c>
      <c r="K870">
        <f>_xll.ciqfunctions.udf.CIQ(A870, "IQ_LASTSALEPRICE", WORKDAY(F870,-1))</f>
        <v>2.5099999999999998</v>
      </c>
      <c r="L870">
        <f>_xll.ciqfunctions.udf.CIQ(A870, "IQ_LASTSALEPRICE", F870)</f>
        <v>2.59</v>
      </c>
      <c r="M870">
        <f>_xll.ciqfunctions.udf.CIQ(A870, "IQ_LASTSALEPRICE", WORKDAY(F870,5))</f>
        <v>2.6</v>
      </c>
      <c r="N870">
        <f t="shared" si="26"/>
        <v>3.1375122567753835E-2</v>
      </c>
      <c r="O870">
        <f t="shared" si="27"/>
        <v>3.5228691883744029E-2</v>
      </c>
      <c r="P870">
        <f>LN(_xll.ciqfunctions.udf.CIQ("XBI", "IQ_LASTSALEPRICE", WORKDAY(F870,-1))/_xll.ciqfunctions.udf.CIQ("XBI", "IQ_LASTSALEPRICE", WORKDAY(F870,1)))</f>
        <v>2.9598949463775191E-2</v>
      </c>
      <c r="Q870">
        <f>LN(_xll.ciqfunctions.udf.CIQ("XBI", "IQ_LASTSALEPRICE", WORKDAY(F870,-1))/_xll.ciqfunctions.udf.CIQ("XBI", "IQ_LASTSALEPRICE", WORKDAY(F870,5)))</f>
        <v>-3.0696515492133869E-2</v>
      </c>
      <c r="R870">
        <f>_xll.ciqfunctions.udf.CIQ(A870, "IQ_SHORT_INTEREST_PERCENT", F870)</f>
        <v>0</v>
      </c>
      <c r="S870">
        <f>_xll.ciqfunctions.udf.CIQ(A870, "IQ_BETA_1YR_RSQ", F870)</f>
        <v>0</v>
      </c>
      <c r="T870">
        <f>_xll.ciqfunctions.udf.CIQ(A870, "IQ_VALUE_TRADED", F870)</f>
        <v>3.6383999999999999</v>
      </c>
    </row>
    <row r="871" spans="1:20" x14ac:dyDescent="0.3">
      <c r="A871" t="s">
        <v>2213</v>
      </c>
      <c r="B871" s="2">
        <v>24.65</v>
      </c>
      <c r="C871" t="s">
        <v>2214</v>
      </c>
      <c r="D871" t="s">
        <v>1663</v>
      </c>
      <c r="E871" t="s">
        <v>76</v>
      </c>
      <c r="F871" s="1">
        <v>45406</v>
      </c>
      <c r="G871" t="s">
        <v>2452</v>
      </c>
      <c r="H871">
        <v>165</v>
      </c>
      <c r="I871">
        <f>_xll.ciqfunctions.udf.CIQ(A871, "IQ_MARKETCAP", F871)</f>
        <v>4170.3901100000003</v>
      </c>
      <c r="J871">
        <f>_xll.ciqfunctions.udf.CIQ(A871, "IQ_PRICE_VOL_HIST_6MTH", F871)</f>
        <v>40.331699999999998</v>
      </c>
      <c r="K871">
        <f>_xll.ciqfunctions.udf.CIQ(A871, "IQ_LASTSALEPRICE", WORKDAY(F871,-1))</f>
        <v>24.26</v>
      </c>
      <c r="L871">
        <f>_xll.ciqfunctions.udf.CIQ(A871, "IQ_LASTSALEPRICE", F871)</f>
        <v>24.65</v>
      </c>
      <c r="M871">
        <f>_xll.ciqfunctions.udf.CIQ(A871, "IQ_LASTSALEPRICE", WORKDAY(F871,5))</f>
        <v>24.01</v>
      </c>
      <c r="N871">
        <f t="shared" si="26"/>
        <v>1.5947996972794927E-2</v>
      </c>
      <c r="O871">
        <f t="shared" si="27"/>
        <v>-1.0358493282742229E-2</v>
      </c>
      <c r="P871">
        <f>LN(_xll.ciqfunctions.udf.CIQ("XBI", "IQ_LASTSALEPRICE", WORKDAY(F871,-1))/_xll.ciqfunctions.udf.CIQ("XBI", "IQ_LASTSALEPRICE", WORKDAY(F871,1)))</f>
        <v>2.9598949463775191E-2</v>
      </c>
      <c r="Q871">
        <f>LN(_xll.ciqfunctions.udf.CIQ("XBI", "IQ_LASTSALEPRICE", WORKDAY(F871,-1))/_xll.ciqfunctions.udf.CIQ("XBI", "IQ_LASTSALEPRICE", WORKDAY(F871,5)))</f>
        <v>-3.0696515492133869E-2</v>
      </c>
      <c r="R871">
        <f>_xll.ciqfunctions.udf.CIQ(A871, "IQ_SHORT_INTEREST_PERCENT", F871)</f>
        <v>7.9898600000000002</v>
      </c>
      <c r="S871">
        <f>_xll.ciqfunctions.udf.CIQ(A871, "IQ_BETA_1YR_RSQ", F871)</f>
        <v>2.3290000000000002E-2</v>
      </c>
      <c r="T871">
        <f>_xll.ciqfunctions.udf.CIQ(A871, "IQ_VALUE_TRADED", F871)</f>
        <v>42.817520000000002</v>
      </c>
    </row>
    <row r="872" spans="1:20" x14ac:dyDescent="0.3">
      <c r="A872" t="s">
        <v>19</v>
      </c>
      <c r="B872" s="2">
        <v>1.87</v>
      </c>
      <c r="C872" t="s">
        <v>1759</v>
      </c>
      <c r="D872" t="s">
        <v>1760</v>
      </c>
      <c r="E872" t="s">
        <v>124</v>
      </c>
      <c r="F872" s="1">
        <v>45406</v>
      </c>
      <c r="G872" t="s">
        <v>2453</v>
      </c>
      <c r="H872">
        <v>214</v>
      </c>
      <c r="I872">
        <f>_xll.ciqfunctions.udf.CIQ(A872, "IQ_MARKETCAP", F872)</f>
        <v>313.06166999999999</v>
      </c>
      <c r="J872">
        <f>_xll.ciqfunctions.udf.CIQ(A872, "IQ_PRICE_VOL_HIST_6MTH", F872)</f>
        <v>98.924000000000007</v>
      </c>
      <c r="K872">
        <f>_xll.ciqfunctions.udf.CIQ(A872, "IQ_LASTSALEPRICE", WORKDAY(F872,-1))</f>
        <v>1.97</v>
      </c>
      <c r="L872">
        <f>_xll.ciqfunctions.udf.CIQ(A872, "IQ_LASTSALEPRICE", F872)</f>
        <v>1.87</v>
      </c>
      <c r="M872">
        <f>_xll.ciqfunctions.udf.CIQ(A872, "IQ_LASTSALEPRICE", WORKDAY(F872,5))</f>
        <v>2.0499999999999998</v>
      </c>
      <c r="N872">
        <f t="shared" si="26"/>
        <v>-5.209511188340181E-2</v>
      </c>
      <c r="O872">
        <f t="shared" si="27"/>
        <v>3.9806250400419574E-2</v>
      </c>
      <c r="P872">
        <f>LN(_xll.ciqfunctions.udf.CIQ("XBI", "IQ_LASTSALEPRICE", WORKDAY(F872,-1))/_xll.ciqfunctions.udf.CIQ("XBI", "IQ_LASTSALEPRICE", WORKDAY(F872,1)))</f>
        <v>2.9598949463775191E-2</v>
      </c>
      <c r="Q872">
        <f>LN(_xll.ciqfunctions.udf.CIQ("XBI", "IQ_LASTSALEPRICE", WORKDAY(F872,-1))/_xll.ciqfunctions.udf.CIQ("XBI", "IQ_LASTSALEPRICE", WORKDAY(F872,5)))</f>
        <v>-3.0696515492133869E-2</v>
      </c>
      <c r="R872">
        <f>_xll.ciqfunctions.udf.CIQ(A872, "IQ_SHORT_INTEREST_PERCENT", F872)</f>
        <v>3.52501</v>
      </c>
      <c r="S872">
        <f>_xll.ciqfunctions.udf.CIQ(A872, "IQ_BETA_1YR_RSQ", F872)</f>
        <v>0.11802</v>
      </c>
      <c r="T872">
        <f>_xll.ciqfunctions.udf.CIQ(A872, "IQ_VALUE_TRADED", F872)</f>
        <v>1.57589</v>
      </c>
    </row>
    <row r="873" spans="1:20" x14ac:dyDescent="0.3">
      <c r="A873" t="s">
        <v>2454</v>
      </c>
      <c r="B873" s="2">
        <v>10.5</v>
      </c>
      <c r="C873" t="s">
        <v>2455</v>
      </c>
      <c r="D873" t="s">
        <v>2456</v>
      </c>
      <c r="E873" t="s">
        <v>76</v>
      </c>
      <c r="F873" s="1">
        <v>45406</v>
      </c>
      <c r="G873" t="s">
        <v>2457</v>
      </c>
      <c r="H873">
        <v>3</v>
      </c>
      <c r="I873">
        <f>_xll.ciqfunctions.udf.CIQ(A873, "IQ_MARKETCAP", F873)</f>
        <v>13.380940000000001</v>
      </c>
      <c r="J873">
        <f>_xll.ciqfunctions.udf.CIQ(A873, "IQ_PRICE_VOL_HIST_6MTH", F873)</f>
        <v>243.09540000000001</v>
      </c>
      <c r="K873">
        <f>_xll.ciqfunctions.udf.CIQ(A873, "IQ_LASTSALEPRICE", WORKDAY(F873,-1))</f>
        <v>10.694649999999999</v>
      </c>
      <c r="L873">
        <f>_xll.ciqfunctions.udf.CIQ(A873, "IQ_LASTSALEPRICE", F873)</f>
        <v>10.4975</v>
      </c>
      <c r="M873">
        <f>_xll.ciqfunctions.udf.CIQ(A873, "IQ_LASTSALEPRICE", WORKDAY(F873,5))</f>
        <v>11.275</v>
      </c>
      <c r="N873">
        <f t="shared" si="26"/>
        <v>-1.8606482849966768E-2</v>
      </c>
      <c r="O873">
        <f t="shared" si="27"/>
        <v>5.2844268962563994E-2</v>
      </c>
      <c r="P873">
        <f>LN(_xll.ciqfunctions.udf.CIQ("XBI", "IQ_LASTSALEPRICE", WORKDAY(F873,-1))/_xll.ciqfunctions.udf.CIQ("XBI", "IQ_LASTSALEPRICE", WORKDAY(F873,1)))</f>
        <v>2.9598949463775191E-2</v>
      </c>
      <c r="Q873">
        <f>LN(_xll.ciqfunctions.udf.CIQ("XBI", "IQ_LASTSALEPRICE", WORKDAY(F873,-1))/_xll.ciqfunctions.udf.CIQ("XBI", "IQ_LASTSALEPRICE", WORKDAY(F873,5)))</f>
        <v>-3.0696515492133869E-2</v>
      </c>
      <c r="R873">
        <f>_xll.ciqfunctions.udf.CIQ(A873, "IQ_SHORT_INTEREST_PERCENT", F873)</f>
        <v>2.3266900000000001</v>
      </c>
      <c r="S873">
        <f>_xll.ciqfunctions.udf.CIQ(A873, "IQ_BETA_1YR_RSQ", F873)</f>
        <v>3.0000000000000001E-5</v>
      </c>
      <c r="T873">
        <f>_xll.ciqfunctions.udf.CIQ(A873, "IQ_VALUE_TRADED", F873)</f>
        <v>8.1089999999999995E-2</v>
      </c>
    </row>
    <row r="874" spans="1:20" x14ac:dyDescent="0.3">
      <c r="A874" t="s">
        <v>1710</v>
      </c>
      <c r="B874" s="2">
        <v>6.05</v>
      </c>
      <c r="C874" t="s">
        <v>2458</v>
      </c>
      <c r="D874" t="s">
        <v>2459</v>
      </c>
      <c r="E874" t="s">
        <v>160</v>
      </c>
      <c r="F874" s="1">
        <v>45406</v>
      </c>
      <c r="G874" t="s">
        <v>2460</v>
      </c>
      <c r="H874">
        <v>314</v>
      </c>
      <c r="I874">
        <f>_xll.ciqfunctions.udf.CIQ(A874, "IQ_MARKETCAP", F874)</f>
        <v>1866.75308</v>
      </c>
      <c r="J874">
        <f>_xll.ciqfunctions.udf.CIQ(A874, "IQ_PRICE_VOL_HIST_6MTH", F874)</f>
        <v>48.257899999999999</v>
      </c>
      <c r="K874">
        <f>_xll.ciqfunctions.udf.CIQ(A874, "IQ_LASTSALEPRICE", WORKDAY(F874,-1))</f>
        <v>5.4</v>
      </c>
      <c r="L874">
        <f>_xll.ciqfunctions.udf.CIQ(A874, "IQ_LASTSALEPRICE", F874)</f>
        <v>6.05</v>
      </c>
      <c r="M874">
        <f>_xll.ciqfunctions.udf.CIQ(A874, "IQ_LASTSALEPRICE", WORKDAY(F874,5))</f>
        <v>6.12</v>
      </c>
      <c r="N874">
        <f t="shared" si="26"/>
        <v>0.11365931847252128</v>
      </c>
      <c r="O874">
        <f t="shared" si="27"/>
        <v>0.12516314295400599</v>
      </c>
      <c r="P874">
        <f>LN(_xll.ciqfunctions.udf.CIQ("XBI", "IQ_LASTSALEPRICE", WORKDAY(F874,-1))/_xll.ciqfunctions.udf.CIQ("XBI", "IQ_LASTSALEPRICE", WORKDAY(F874,1)))</f>
        <v>2.9598949463775191E-2</v>
      </c>
      <c r="Q874">
        <f>LN(_xll.ciqfunctions.udf.CIQ("XBI", "IQ_LASTSALEPRICE", WORKDAY(F874,-1))/_xll.ciqfunctions.udf.CIQ("XBI", "IQ_LASTSALEPRICE", WORKDAY(F874,5)))</f>
        <v>-3.0696515492133869E-2</v>
      </c>
      <c r="R874">
        <f>_xll.ciqfunctions.udf.CIQ(A874, "IQ_SHORT_INTEREST_PERCENT", F874)</f>
        <v>0.90883999999999998</v>
      </c>
      <c r="S874">
        <f>_xll.ciqfunctions.udf.CIQ(A874, "IQ_BETA_1YR_RSQ", F874)</f>
        <v>5.1610000000000003E-2</v>
      </c>
      <c r="T874">
        <f>_xll.ciqfunctions.udf.CIQ(A874, "IQ_VALUE_TRADED", F874)</f>
        <v>18.55227</v>
      </c>
    </row>
    <row r="875" spans="1:20" x14ac:dyDescent="0.3">
      <c r="A875" t="s">
        <v>851</v>
      </c>
      <c r="B875" s="2">
        <v>5.49</v>
      </c>
      <c r="C875" t="s">
        <v>2461</v>
      </c>
      <c r="D875" t="s">
        <v>2462</v>
      </c>
      <c r="E875" t="s">
        <v>197</v>
      </c>
      <c r="F875" s="1">
        <v>45406</v>
      </c>
      <c r="G875" t="s">
        <v>2463</v>
      </c>
      <c r="H875">
        <v>13</v>
      </c>
      <c r="I875">
        <f>_xll.ciqfunctions.udf.CIQ(A875, "IQ_MARKETCAP", F875)</f>
        <v>58.963230000000003</v>
      </c>
      <c r="J875">
        <f>_xll.ciqfunctions.udf.CIQ(A875, "IQ_PRICE_VOL_HIST_6MTH", F875)</f>
        <v>114.4365</v>
      </c>
      <c r="K875">
        <f>_xll.ciqfunctions.udf.CIQ(A875, "IQ_LASTSALEPRICE", WORKDAY(F875,-1))</f>
        <v>4.59</v>
      </c>
      <c r="L875">
        <f>_xll.ciqfunctions.udf.CIQ(A875, "IQ_LASTSALEPRICE", F875)</f>
        <v>5.49</v>
      </c>
      <c r="M875">
        <f>_xll.ciqfunctions.udf.CIQ(A875, "IQ_LASTSALEPRICE", WORKDAY(F875,5))</f>
        <v>5.96</v>
      </c>
      <c r="N875">
        <f t="shared" si="26"/>
        <v>0.17904823144898563</v>
      </c>
      <c r="O875">
        <f t="shared" si="27"/>
        <v>0.2611904570048047</v>
      </c>
      <c r="P875">
        <f>LN(_xll.ciqfunctions.udf.CIQ("XBI", "IQ_LASTSALEPRICE", WORKDAY(F875,-1))/_xll.ciqfunctions.udf.CIQ("XBI", "IQ_LASTSALEPRICE", WORKDAY(F875,1)))</f>
        <v>2.9598949463775191E-2</v>
      </c>
      <c r="Q875">
        <f>LN(_xll.ciqfunctions.udf.CIQ("XBI", "IQ_LASTSALEPRICE", WORKDAY(F875,-1))/_xll.ciqfunctions.udf.CIQ("XBI", "IQ_LASTSALEPRICE", WORKDAY(F875,5)))</f>
        <v>-3.0696515492133869E-2</v>
      </c>
      <c r="R875">
        <f>_xll.ciqfunctions.udf.CIQ(A875, "IQ_SHORT_INTEREST_PERCENT", F875)</f>
        <v>0.31291000000000002</v>
      </c>
      <c r="S875">
        <f>_xll.ciqfunctions.udf.CIQ(A875, "IQ_BETA_1YR_RSQ", F875)</f>
        <v>0.11831</v>
      </c>
      <c r="T875">
        <f>_xll.ciqfunctions.udf.CIQ(A875, "IQ_VALUE_TRADED", F875)</f>
        <v>0.42116999999999999</v>
      </c>
    </row>
    <row r="876" spans="1:20" x14ac:dyDescent="0.3">
      <c r="A876" t="s">
        <v>42</v>
      </c>
      <c r="B876" s="2">
        <v>98.35</v>
      </c>
      <c r="C876" t="s">
        <v>2464</v>
      </c>
      <c r="D876" t="s">
        <v>2465</v>
      </c>
      <c r="E876" t="s">
        <v>27</v>
      </c>
      <c r="F876" s="1">
        <v>45406</v>
      </c>
      <c r="G876" t="s">
        <v>2466</v>
      </c>
      <c r="I876">
        <f>_xll.ciqfunctions.udf.CIQ(A876, "IQ_MARKETCAP", F876)</f>
        <v>1349.7212500000001</v>
      </c>
      <c r="J876">
        <f>_xll.ciqfunctions.udf.CIQ(A876, "IQ_PRICE_VOL_HIST_6MTH", F876)</f>
        <v>55.567500000000003</v>
      </c>
      <c r="K876">
        <f>_xll.ciqfunctions.udf.CIQ(A876, "IQ_LASTSALEPRICE", WORKDAY(F876,-1))</f>
        <v>4.5999999999999996</v>
      </c>
      <c r="L876">
        <f>_xll.ciqfunctions.udf.CIQ(A876, "IQ_LASTSALEPRICE", F876)</f>
        <v>4.3499999999999996</v>
      </c>
      <c r="M876">
        <f>_xll.ciqfunctions.udf.CIQ(A876, "IQ_LASTSALEPRICE", WORKDAY(F876,5))</f>
        <v>4.3600000000000003</v>
      </c>
      <c r="N876">
        <f t="shared" si="26"/>
        <v>-5.5880458394456614E-2</v>
      </c>
      <c r="O876">
        <f t="shared" si="27"/>
        <v>-5.3584246134106166E-2</v>
      </c>
      <c r="P876">
        <f>LN(_xll.ciqfunctions.udf.CIQ("XBI", "IQ_LASTSALEPRICE", WORKDAY(F876,-1))/_xll.ciqfunctions.udf.CIQ("XBI", "IQ_LASTSALEPRICE", WORKDAY(F876,1)))</f>
        <v>2.9598949463775191E-2</v>
      </c>
      <c r="Q876">
        <f>LN(_xll.ciqfunctions.udf.CIQ("XBI", "IQ_LASTSALEPRICE", WORKDAY(F876,-1))/_xll.ciqfunctions.udf.CIQ("XBI", "IQ_LASTSALEPRICE", WORKDAY(F876,5)))</f>
        <v>-3.0696515492133869E-2</v>
      </c>
      <c r="R876">
        <f>_xll.ciqfunctions.udf.CIQ(A876, "IQ_SHORT_INTEREST_PERCENT", F876)</f>
        <v>0</v>
      </c>
      <c r="S876">
        <f>_xll.ciqfunctions.udf.CIQ(A876, "IQ_BETA_1YR_RSQ", F876)</f>
        <v>5.6999999999999998E-4</v>
      </c>
      <c r="T876">
        <f>_xll.ciqfunctions.udf.CIQ(A876, "IQ_VALUE_TRADED", F876)</f>
        <v>3.3419999999999998E-2</v>
      </c>
    </row>
    <row r="877" spans="1:20" x14ac:dyDescent="0.3">
      <c r="A877" t="s">
        <v>688</v>
      </c>
      <c r="B877" s="2">
        <v>3.19</v>
      </c>
      <c r="C877" t="s">
        <v>689</v>
      </c>
      <c r="D877" t="s">
        <v>690</v>
      </c>
      <c r="E877" t="s">
        <v>22</v>
      </c>
      <c r="F877" s="1">
        <v>45406</v>
      </c>
      <c r="G877" t="s">
        <v>2467</v>
      </c>
      <c r="H877">
        <v>35</v>
      </c>
      <c r="I877">
        <f>_xll.ciqfunctions.udf.CIQ(A877, "IQ_MARKETCAP", F877)</f>
        <v>51.740870000000001</v>
      </c>
      <c r="J877">
        <f>_xll.ciqfunctions.udf.CIQ(A877, "IQ_PRICE_VOL_HIST_6MTH", F877)</f>
        <v>77.170599999999993</v>
      </c>
      <c r="K877">
        <f>_xll.ciqfunctions.udf.CIQ(A877, "IQ_LASTSALEPRICE", WORKDAY(F877,-1))</f>
        <v>3.39</v>
      </c>
      <c r="L877">
        <f>_xll.ciqfunctions.udf.CIQ(A877, "IQ_LASTSALEPRICE", F877)</f>
        <v>3.19</v>
      </c>
      <c r="M877">
        <f>_xll.ciqfunctions.udf.CIQ(A877, "IQ_LASTSALEPRICE", WORKDAY(F877,5))</f>
        <v>2.97</v>
      </c>
      <c r="N877">
        <f t="shared" si="26"/>
        <v>-6.0809004595605745E-2</v>
      </c>
      <c r="O877">
        <f t="shared" si="27"/>
        <v>-0.13226796857775061</v>
      </c>
      <c r="P877">
        <f>LN(_xll.ciqfunctions.udf.CIQ("XBI", "IQ_LASTSALEPRICE", WORKDAY(F877,-1))/_xll.ciqfunctions.udf.CIQ("XBI", "IQ_LASTSALEPRICE", WORKDAY(F877,1)))</f>
        <v>2.9598949463775191E-2</v>
      </c>
      <c r="Q877">
        <f>LN(_xll.ciqfunctions.udf.CIQ("XBI", "IQ_LASTSALEPRICE", WORKDAY(F877,-1))/_xll.ciqfunctions.udf.CIQ("XBI", "IQ_LASTSALEPRICE", WORKDAY(F877,5)))</f>
        <v>-3.0696515492133869E-2</v>
      </c>
      <c r="R877">
        <f>_xll.ciqfunctions.udf.CIQ(A877, "IQ_SHORT_INTEREST_PERCENT", F877)</f>
        <v>0.92230999999999996</v>
      </c>
      <c r="S877">
        <f>_xll.ciqfunctions.udf.CIQ(A877, "IQ_BETA_1YR_RSQ", F877)</f>
        <v>5.4000000000000001E-4</v>
      </c>
      <c r="T877">
        <f>_xll.ciqfunctions.udf.CIQ(A877, "IQ_VALUE_TRADED", F877)</f>
        <v>0.46833000000000002</v>
      </c>
    </row>
    <row r="878" spans="1:20" x14ac:dyDescent="0.3">
      <c r="A878" t="s">
        <v>2216</v>
      </c>
      <c r="B878" s="2">
        <v>9.5</v>
      </c>
      <c r="C878" t="s">
        <v>2468</v>
      </c>
      <c r="D878" t="s">
        <v>2469</v>
      </c>
      <c r="E878" t="s">
        <v>197</v>
      </c>
      <c r="F878" s="1">
        <v>45406</v>
      </c>
      <c r="G878" t="s">
        <v>2470</v>
      </c>
      <c r="H878">
        <v>31</v>
      </c>
      <c r="I878">
        <f>_xll.ciqfunctions.udf.CIQ(A878, "IQ_MARKETCAP", F878)</f>
        <v>293.30407000000002</v>
      </c>
      <c r="J878">
        <f>_xll.ciqfunctions.udf.CIQ(A878, "IQ_PRICE_VOL_HIST_6MTH", F878)</f>
        <v>125.8634</v>
      </c>
      <c r="K878">
        <f>_xll.ciqfunctions.udf.CIQ(A878, "IQ_LASTSALEPRICE", WORKDAY(F878,-1))</f>
        <v>9.82</v>
      </c>
      <c r="L878">
        <f>_xll.ciqfunctions.udf.CIQ(A878, "IQ_LASTSALEPRICE", F878)</f>
        <v>9.5</v>
      </c>
      <c r="M878">
        <f>_xll.ciqfunctions.udf.CIQ(A878, "IQ_LASTSALEPRICE", WORKDAY(F878,5))</f>
        <v>8.23</v>
      </c>
      <c r="N878">
        <f t="shared" si="26"/>
        <v>-3.3129323759879446E-2</v>
      </c>
      <c r="O878">
        <f t="shared" si="27"/>
        <v>-0.17663510767739604</v>
      </c>
      <c r="P878">
        <f>LN(_xll.ciqfunctions.udf.CIQ("XBI", "IQ_LASTSALEPRICE", WORKDAY(F878,-1))/_xll.ciqfunctions.udf.CIQ("XBI", "IQ_LASTSALEPRICE", WORKDAY(F878,1)))</f>
        <v>2.9598949463775191E-2</v>
      </c>
      <c r="Q878">
        <f>LN(_xll.ciqfunctions.udf.CIQ("XBI", "IQ_LASTSALEPRICE", WORKDAY(F878,-1))/_xll.ciqfunctions.udf.CIQ("XBI", "IQ_LASTSALEPRICE", WORKDAY(F878,5)))</f>
        <v>-3.0696515492133869E-2</v>
      </c>
      <c r="R878">
        <f>_xll.ciqfunctions.udf.CIQ(A878, "IQ_SHORT_INTEREST_PERCENT", F878)</f>
        <v>3.3216199999999998</v>
      </c>
      <c r="S878">
        <f>_xll.ciqfunctions.udf.CIQ(A878, "IQ_BETA_1YR_RSQ", F878)</f>
        <v>5.4099999999999999E-3</v>
      </c>
      <c r="T878">
        <f>_xll.ciqfunctions.udf.CIQ(A878, "IQ_VALUE_TRADED", F878)</f>
        <v>3.0421800000000001</v>
      </c>
    </row>
    <row r="879" spans="1:20" x14ac:dyDescent="0.3">
      <c r="A879" t="s">
        <v>1268</v>
      </c>
      <c r="B879" s="2">
        <v>5.1100000000000003</v>
      </c>
      <c r="C879" t="s">
        <v>2471</v>
      </c>
      <c r="D879" t="s">
        <v>2472</v>
      </c>
      <c r="E879" t="s">
        <v>76</v>
      </c>
      <c r="F879" s="1">
        <v>45407</v>
      </c>
      <c r="G879" t="s">
        <v>2473</v>
      </c>
      <c r="H879">
        <v>945</v>
      </c>
      <c r="I879">
        <f>_xll.ciqfunctions.udf.CIQ(A879, "IQ_MARKETCAP", F879)</f>
        <v>3459.4874300000001</v>
      </c>
      <c r="J879">
        <f>_xll.ciqfunctions.udf.CIQ(A879, "IQ_PRICE_VOL_HIST_6MTH", F879)</f>
        <v>129.1174</v>
      </c>
      <c r="K879">
        <f>_xll.ciqfunctions.udf.CIQ(A879, "IQ_LASTSALEPRICE", WORKDAY(F879,-1))</f>
        <v>4.82</v>
      </c>
      <c r="L879">
        <f>_xll.ciqfunctions.udf.CIQ(A879, "IQ_LASTSALEPRICE", F879)</f>
        <v>5.1100000000000003</v>
      </c>
      <c r="M879">
        <f>_xll.ciqfunctions.udf.CIQ(A879, "IQ_LASTSALEPRICE", WORKDAY(F879,5))</f>
        <v>8.9700000000000006</v>
      </c>
      <c r="N879">
        <f t="shared" si="26"/>
        <v>5.8425476153104138E-2</v>
      </c>
      <c r="O879">
        <f t="shared" si="27"/>
        <v>0.6211117480081958</v>
      </c>
      <c r="P879">
        <f>LN(_xll.ciqfunctions.udf.CIQ("XBI", "IQ_LASTSALEPRICE", WORKDAY(F879,-1))/_xll.ciqfunctions.udf.CIQ("XBI", "IQ_LASTSALEPRICE", WORKDAY(F879,1)))</f>
        <v>5.3753936995357549E-3</v>
      </c>
      <c r="Q879">
        <f>LN(_xll.ciqfunctions.udf.CIQ("XBI", "IQ_LASTSALEPRICE", WORKDAY(F879,-1))/_xll.ciqfunctions.udf.CIQ("XBI", "IQ_LASTSALEPRICE", WORKDAY(F879,5)))</f>
        <v>-5.1090748262935623E-2</v>
      </c>
      <c r="R879">
        <f>_xll.ciqfunctions.udf.CIQ(A879, "IQ_SHORT_INTEREST_PERCENT", F879)</f>
        <v>8.1001700000000003</v>
      </c>
      <c r="S879">
        <f>_xll.ciqfunctions.udf.CIQ(A879, "IQ_BETA_1YR_RSQ", F879)</f>
        <v>6.8300000000000001E-3</v>
      </c>
      <c r="T879">
        <f>_xll.ciqfunctions.udf.CIQ(A879, "IQ_VALUE_TRADED", F879)</f>
        <v>43.721290000000003</v>
      </c>
    </row>
    <row r="880" spans="1:20" x14ac:dyDescent="0.3">
      <c r="A880" t="s">
        <v>1855</v>
      </c>
      <c r="B880" s="2">
        <v>4.7</v>
      </c>
      <c r="C880" t="s">
        <v>2474</v>
      </c>
      <c r="D880" t="s">
        <v>2475</v>
      </c>
      <c r="E880" t="s">
        <v>124</v>
      </c>
      <c r="F880" s="1">
        <v>45407</v>
      </c>
      <c r="G880" t="s">
        <v>2476</v>
      </c>
      <c r="H880">
        <v>30</v>
      </c>
      <c r="I880">
        <f>_xll.ciqfunctions.udf.CIQ(A880, "IQ_MARKETCAP", F880)</f>
        <v>127.01848</v>
      </c>
      <c r="J880">
        <f>_xll.ciqfunctions.udf.CIQ(A880, "IQ_PRICE_VOL_HIST_6MTH", F880)</f>
        <v>74.975999999999999</v>
      </c>
      <c r="K880">
        <f>_xll.ciqfunctions.udf.CIQ(A880, "IQ_LASTSALEPRICE", WORKDAY(F880,-1))</f>
        <v>4.72</v>
      </c>
      <c r="L880">
        <f>_xll.ciqfunctions.udf.CIQ(A880, "IQ_LASTSALEPRICE", F880)</f>
        <v>4.7</v>
      </c>
      <c r="M880">
        <f>_xll.ciqfunctions.udf.CIQ(A880, "IQ_LASTSALEPRICE", WORKDAY(F880,5))</f>
        <v>4.41</v>
      </c>
      <c r="N880">
        <f t="shared" si="26"/>
        <v>-4.2462908814509849E-3</v>
      </c>
      <c r="O880">
        <f t="shared" si="27"/>
        <v>-6.7934110138709314E-2</v>
      </c>
      <c r="P880">
        <f>LN(_xll.ciqfunctions.udf.CIQ("XBI", "IQ_LASTSALEPRICE", WORKDAY(F880,-1))/_xll.ciqfunctions.udf.CIQ("XBI", "IQ_LASTSALEPRICE", WORKDAY(F880,1)))</f>
        <v>5.3753936995357549E-3</v>
      </c>
      <c r="Q880">
        <f>LN(_xll.ciqfunctions.udf.CIQ("XBI", "IQ_LASTSALEPRICE", WORKDAY(F880,-1))/_xll.ciqfunctions.udf.CIQ("XBI", "IQ_LASTSALEPRICE", WORKDAY(F880,5)))</f>
        <v>-5.1090748262935623E-2</v>
      </c>
      <c r="R880">
        <f>_xll.ciqfunctions.udf.CIQ(A880, "IQ_SHORT_INTEREST_PERCENT", F880)</f>
        <v>4.7830599999999999</v>
      </c>
      <c r="S880">
        <f>_xll.ciqfunctions.udf.CIQ(A880, "IQ_BETA_1YR_RSQ", F880)</f>
        <v>2.0899999999999998E-3</v>
      </c>
      <c r="T880">
        <f>_xll.ciqfunctions.udf.CIQ(A880, "IQ_VALUE_TRADED", F880)</f>
        <v>0.91557999999999995</v>
      </c>
    </row>
    <row r="881" spans="1:20" x14ac:dyDescent="0.3">
      <c r="A881" t="s">
        <v>2477</v>
      </c>
      <c r="B881" s="2">
        <v>14.76</v>
      </c>
      <c r="C881" t="s">
        <v>2478</v>
      </c>
      <c r="D881" t="s">
        <v>2479</v>
      </c>
      <c r="E881" t="s">
        <v>22</v>
      </c>
      <c r="F881" s="1">
        <v>45407</v>
      </c>
      <c r="G881" t="s">
        <v>2480</v>
      </c>
      <c r="H881">
        <v>353</v>
      </c>
      <c r="I881">
        <f>_xll.ciqfunctions.udf.CIQ(A881, "IQ_MARKETCAP", F881)</f>
        <v>5180.7034400000002</v>
      </c>
      <c r="J881">
        <f>_xll.ciqfunctions.udf.CIQ(A881, "IQ_PRICE_VOL_HIST_6MTH", F881)</f>
        <v>37.934699999999999</v>
      </c>
      <c r="K881">
        <f>_xll.ciqfunctions.udf.CIQ(A881, "IQ_LASTSALEPRICE", WORKDAY(F881,-1))</f>
        <v>14.9</v>
      </c>
      <c r="L881">
        <f>_xll.ciqfunctions.udf.CIQ(A881, "IQ_LASTSALEPRICE", F881)</f>
        <v>14.76</v>
      </c>
      <c r="M881">
        <f>_xll.ciqfunctions.udf.CIQ(A881, "IQ_LASTSALEPRICE", WORKDAY(F881,5))</f>
        <v>13.86</v>
      </c>
      <c r="N881">
        <f t="shared" si="26"/>
        <v>-9.4403937790870727E-3</v>
      </c>
      <c r="O881">
        <f t="shared" si="27"/>
        <v>-7.2354219189656371E-2</v>
      </c>
      <c r="P881">
        <f>LN(_xll.ciqfunctions.udf.CIQ("XBI", "IQ_LASTSALEPRICE", WORKDAY(F881,-1))/_xll.ciqfunctions.udf.CIQ("XBI", "IQ_LASTSALEPRICE", WORKDAY(F881,1)))</f>
        <v>5.3753936995357549E-3</v>
      </c>
      <c r="Q881">
        <f>LN(_xll.ciqfunctions.udf.CIQ("XBI", "IQ_LASTSALEPRICE", WORKDAY(F881,-1))/_xll.ciqfunctions.udf.CIQ("XBI", "IQ_LASTSALEPRICE", WORKDAY(F881,5)))</f>
        <v>-5.1090748262935623E-2</v>
      </c>
      <c r="R881">
        <f>_xll.ciqfunctions.udf.CIQ(A881, "IQ_SHORT_INTEREST_PERCENT", F881)</f>
        <v>0.46399000000000001</v>
      </c>
      <c r="S881">
        <f>_xll.ciqfunctions.udf.CIQ(A881, "IQ_BETA_1YR_RSQ", F881)</f>
        <v>8.6999999999999994E-2</v>
      </c>
      <c r="T881">
        <f>_xll.ciqfunctions.udf.CIQ(A881, "IQ_VALUE_TRADED", F881)</f>
        <v>3.7088299999999998</v>
      </c>
    </row>
    <row r="882" spans="1:20" x14ac:dyDescent="0.3">
      <c r="A882" t="s">
        <v>1362</v>
      </c>
      <c r="B882" s="2">
        <v>0.84</v>
      </c>
      <c r="C882" t="s">
        <v>2481</v>
      </c>
      <c r="D882" t="s">
        <v>2482</v>
      </c>
      <c r="E882" t="s">
        <v>76</v>
      </c>
      <c r="F882" s="1">
        <v>45407</v>
      </c>
      <c r="G882" t="s">
        <v>2483</v>
      </c>
      <c r="H882">
        <v>111</v>
      </c>
      <c r="I882">
        <f>_xll.ciqfunctions.udf.CIQ(A882, "IQ_MARKETCAP", F882)</f>
        <v>84.36891</v>
      </c>
      <c r="J882">
        <f>_xll.ciqfunctions.udf.CIQ(A882, "IQ_PRICE_VOL_HIST_6MTH", F882)</f>
        <v>66.825299999999999</v>
      </c>
      <c r="K882">
        <f>_xll.ciqfunctions.udf.CIQ(A882, "IQ_LASTSALEPRICE", WORKDAY(F882,-1))</f>
        <v>0.79010000000000002</v>
      </c>
      <c r="L882">
        <f>_xll.ciqfunctions.udf.CIQ(A882, "IQ_LASTSALEPRICE", F882)</f>
        <v>0.84109999999999996</v>
      </c>
      <c r="M882">
        <f>_xll.ciqfunctions.udf.CIQ(A882, "IQ_LASTSALEPRICE", WORKDAY(F882,5))</f>
        <v>0.70509999999999995</v>
      </c>
      <c r="N882">
        <f t="shared" si="26"/>
        <v>6.2551039239703884E-2</v>
      </c>
      <c r="O882">
        <f t="shared" si="27"/>
        <v>-0.11381988300369278</v>
      </c>
      <c r="P882">
        <f>LN(_xll.ciqfunctions.udf.CIQ("XBI", "IQ_LASTSALEPRICE", WORKDAY(F882,-1))/_xll.ciqfunctions.udf.CIQ("XBI", "IQ_LASTSALEPRICE", WORKDAY(F882,1)))</f>
        <v>5.3753936995357549E-3</v>
      </c>
      <c r="Q882">
        <f>LN(_xll.ciqfunctions.udf.CIQ("XBI", "IQ_LASTSALEPRICE", WORKDAY(F882,-1))/_xll.ciqfunctions.udf.CIQ("XBI", "IQ_LASTSALEPRICE", WORKDAY(F882,5)))</f>
        <v>-5.1090748262935623E-2</v>
      </c>
      <c r="R882">
        <f>_xll.ciqfunctions.udf.CIQ(A882, "IQ_SHORT_INTEREST_PERCENT", F882)</f>
        <v>0.25699</v>
      </c>
      <c r="S882">
        <f>_xll.ciqfunctions.udf.CIQ(A882, "IQ_BETA_1YR_RSQ", F882)</f>
        <v>2.904E-2</v>
      </c>
      <c r="T882">
        <f>_xll.ciqfunctions.udf.CIQ(A882, "IQ_VALUE_TRADED", F882)</f>
        <v>0.74831999999999999</v>
      </c>
    </row>
    <row r="883" spans="1:20" x14ac:dyDescent="0.3">
      <c r="A883" t="s">
        <v>1168</v>
      </c>
      <c r="B883" s="2">
        <v>4.8899999999999997</v>
      </c>
      <c r="C883" t="s">
        <v>2484</v>
      </c>
      <c r="D883" t="s">
        <v>2485</v>
      </c>
      <c r="E883" t="s">
        <v>76</v>
      </c>
      <c r="F883" s="1">
        <v>45407</v>
      </c>
      <c r="G883" t="s">
        <v>2486</v>
      </c>
      <c r="H883">
        <v>7</v>
      </c>
      <c r="I883">
        <f>_xll.ciqfunctions.udf.CIQ(A883, "IQ_MARKETCAP", F883)</f>
        <v>26.841439999999999</v>
      </c>
      <c r="J883">
        <f>_xll.ciqfunctions.udf.CIQ(A883, "IQ_PRICE_VOL_HIST_6MTH", F883)</f>
        <v>196.73480000000001</v>
      </c>
      <c r="K883">
        <f>_xll.ciqfunctions.udf.CIQ(A883, "IQ_LASTSALEPRICE", WORKDAY(F883,-1))</f>
        <v>50.54</v>
      </c>
      <c r="L883">
        <f>_xll.ciqfunctions.udf.CIQ(A883, "IQ_LASTSALEPRICE", F883)</f>
        <v>48.89</v>
      </c>
      <c r="M883">
        <f>_xll.ciqfunctions.udf.CIQ(A883, "IQ_LASTSALEPRICE", WORKDAY(F883,5))</f>
        <v>49.99</v>
      </c>
      <c r="N883">
        <f t="shared" si="26"/>
        <v>-3.3192225369493983E-2</v>
      </c>
      <c r="O883">
        <f t="shared" si="27"/>
        <v>-1.0942116534569101E-2</v>
      </c>
      <c r="P883">
        <f>LN(_xll.ciqfunctions.udf.CIQ("XBI", "IQ_LASTSALEPRICE", WORKDAY(F883,-1))/_xll.ciqfunctions.udf.CIQ("XBI", "IQ_LASTSALEPRICE", WORKDAY(F883,1)))</f>
        <v>5.3753936995357549E-3</v>
      </c>
      <c r="Q883">
        <f>LN(_xll.ciqfunctions.udf.CIQ("XBI", "IQ_LASTSALEPRICE", WORKDAY(F883,-1))/_xll.ciqfunctions.udf.CIQ("XBI", "IQ_LASTSALEPRICE", WORKDAY(F883,5)))</f>
        <v>-5.1090748262935623E-2</v>
      </c>
      <c r="R883">
        <f>_xll.ciqfunctions.udf.CIQ(A883, "IQ_SHORT_INTEREST_PERCENT", F883)</f>
        <v>2.0273699999999999</v>
      </c>
      <c r="S883">
        <f>_xll.ciqfunctions.udf.CIQ(A883, "IQ_BETA_1YR_RSQ", F883)</f>
        <v>1.14E-2</v>
      </c>
      <c r="T883">
        <f>_xll.ciqfunctions.udf.CIQ(A883, "IQ_VALUE_TRADED", F883)</f>
        <v>0.38388</v>
      </c>
    </row>
    <row r="884" spans="1:20" x14ac:dyDescent="0.3">
      <c r="A884" t="s">
        <v>855</v>
      </c>
      <c r="B884" s="2">
        <v>10.88</v>
      </c>
      <c r="C884" t="s">
        <v>2487</v>
      </c>
      <c r="D884" t="s">
        <v>2488</v>
      </c>
      <c r="E884" t="s">
        <v>76</v>
      </c>
      <c r="F884" s="1">
        <v>45407</v>
      </c>
      <c r="G884" t="s">
        <v>2489</v>
      </c>
      <c r="H884">
        <v>682</v>
      </c>
      <c r="I884">
        <f>_xll.ciqfunctions.udf.CIQ(A884, "IQ_MARKETCAP", F884)</f>
        <v>8767.60455</v>
      </c>
      <c r="J884">
        <f>_xll.ciqfunctions.udf.CIQ(A884, "IQ_PRICE_VOL_HIST_6MTH", F884)</f>
        <v>38.499099999999999</v>
      </c>
      <c r="K884">
        <f>_xll.ciqfunctions.udf.CIQ(A884, "IQ_LASTSALEPRICE", WORKDAY(F884,-1))</f>
        <v>10.9</v>
      </c>
      <c r="L884">
        <f>_xll.ciqfunctions.udf.CIQ(A884, "IQ_LASTSALEPRICE", F884)</f>
        <v>10.88</v>
      </c>
      <c r="M884">
        <f>_xll.ciqfunctions.udf.CIQ(A884, "IQ_LASTSALEPRICE", WORKDAY(F884,5))</f>
        <v>11.24</v>
      </c>
      <c r="N884">
        <f t="shared" si="26"/>
        <v>-1.8365478073013922E-3</v>
      </c>
      <c r="O884">
        <f t="shared" si="27"/>
        <v>3.0716055230446949E-2</v>
      </c>
      <c r="P884">
        <f>LN(_xll.ciqfunctions.udf.CIQ("XBI", "IQ_LASTSALEPRICE", WORKDAY(F884,-1))/_xll.ciqfunctions.udf.CIQ("XBI", "IQ_LASTSALEPRICE", WORKDAY(F884,1)))</f>
        <v>5.3753936995357549E-3</v>
      </c>
      <c r="Q884">
        <f>LN(_xll.ciqfunctions.udf.CIQ("XBI", "IQ_LASTSALEPRICE", WORKDAY(F884,-1))/_xll.ciqfunctions.udf.CIQ("XBI", "IQ_LASTSALEPRICE", WORKDAY(F884,5)))</f>
        <v>-5.1090748262935623E-2</v>
      </c>
      <c r="R884">
        <f>_xll.ciqfunctions.udf.CIQ(A884, "IQ_SHORT_INTEREST_PERCENT", F884)</f>
        <v>5.6002599999999996</v>
      </c>
      <c r="S884">
        <f>_xll.ciqfunctions.udf.CIQ(A884, "IQ_BETA_1YR_RSQ", F884)</f>
        <v>0.11755</v>
      </c>
      <c r="T884">
        <f>_xll.ciqfunctions.udf.CIQ(A884, "IQ_VALUE_TRADED", F884)</f>
        <v>40.470669999999998</v>
      </c>
    </row>
    <row r="885" spans="1:20" x14ac:dyDescent="0.3">
      <c r="A885" t="s">
        <v>1539</v>
      </c>
      <c r="B885" s="2">
        <v>20.45</v>
      </c>
      <c r="C885" t="s">
        <v>2490</v>
      </c>
      <c r="D885" t="s">
        <v>273</v>
      </c>
      <c r="E885" t="s">
        <v>22</v>
      </c>
      <c r="F885" s="1">
        <v>45407</v>
      </c>
      <c r="G885" t="s">
        <v>2491</v>
      </c>
      <c r="H885">
        <v>6</v>
      </c>
      <c r="I885">
        <f>_xll.ciqfunctions.udf.CIQ(A885, "IQ_MARKETCAP", F885)</f>
        <v>61.896830000000001</v>
      </c>
      <c r="J885">
        <f>_xll.ciqfunctions.udf.CIQ(A885, "IQ_PRICE_VOL_HIST_6MTH", F885)</f>
        <v>89.315399999999997</v>
      </c>
      <c r="K885">
        <f>_xll.ciqfunctions.udf.CIQ(A885, "IQ_LASTSALEPRICE", WORKDAY(F885,-1))</f>
        <v>20.725000000000001</v>
      </c>
      <c r="L885">
        <f>_xll.ciqfunctions.udf.CIQ(A885, "IQ_LASTSALEPRICE", F885)</f>
        <v>20.45</v>
      </c>
      <c r="M885">
        <f>_xll.ciqfunctions.udf.CIQ(A885, "IQ_LASTSALEPRICE", WORKDAY(F885,5))</f>
        <v>21.15</v>
      </c>
      <c r="N885">
        <f t="shared" si="26"/>
        <v>-1.3357818532547987E-2</v>
      </c>
      <c r="O885">
        <f t="shared" si="27"/>
        <v>2.0299204470928159E-2</v>
      </c>
      <c r="P885">
        <f>LN(_xll.ciqfunctions.udf.CIQ("XBI", "IQ_LASTSALEPRICE", WORKDAY(F885,-1))/_xll.ciqfunctions.udf.CIQ("XBI", "IQ_LASTSALEPRICE", WORKDAY(F885,1)))</f>
        <v>5.3753936995357549E-3</v>
      </c>
      <c r="Q885">
        <f>LN(_xll.ciqfunctions.udf.CIQ("XBI", "IQ_LASTSALEPRICE", WORKDAY(F885,-1))/_xll.ciqfunctions.udf.CIQ("XBI", "IQ_LASTSALEPRICE", WORKDAY(F885,5)))</f>
        <v>-5.1090748262935623E-2</v>
      </c>
      <c r="R885">
        <f>_xll.ciqfunctions.udf.CIQ(A885, "IQ_SHORT_INTEREST_PERCENT", F885)</f>
        <v>0.86853000000000002</v>
      </c>
      <c r="S885">
        <f>_xll.ciqfunctions.udf.CIQ(A885, "IQ_BETA_1YR_RSQ", F885)</f>
        <v>0.1542</v>
      </c>
      <c r="T885">
        <f>_xll.ciqfunctions.udf.CIQ(A885, "IQ_VALUE_TRADED", F885)</f>
        <v>0.10918</v>
      </c>
    </row>
    <row r="886" spans="1:20" x14ac:dyDescent="0.3">
      <c r="A886" t="s">
        <v>1707</v>
      </c>
      <c r="B886" s="2">
        <v>1.98</v>
      </c>
      <c r="C886" t="s">
        <v>1708</v>
      </c>
      <c r="D886" t="s">
        <v>1576</v>
      </c>
      <c r="E886" t="s">
        <v>22</v>
      </c>
      <c r="F886" s="1">
        <v>45407</v>
      </c>
      <c r="G886" t="s">
        <v>2492</v>
      </c>
      <c r="H886">
        <v>124</v>
      </c>
      <c r="I886">
        <f>_xll.ciqfunctions.udf.CIQ(A886, "IQ_MARKETCAP", F886)</f>
        <v>45.155169999999998</v>
      </c>
      <c r="J886">
        <f>_xll.ciqfunctions.udf.CIQ(A886, "IQ_PRICE_VOL_HIST_6MTH", F886)</f>
        <v>182.8366</v>
      </c>
      <c r="K886">
        <f>_xll.ciqfunctions.udf.CIQ(A886, "IQ_LASTSALEPRICE", WORKDAY(F886,-1))</f>
        <v>1.71</v>
      </c>
      <c r="L886">
        <f>_xll.ciqfunctions.udf.CIQ(A886, "IQ_LASTSALEPRICE", F886)</f>
        <v>1.98</v>
      </c>
      <c r="M886">
        <f>_xll.ciqfunctions.udf.CIQ(A886, "IQ_LASTSALEPRICE", WORKDAY(F886,5))</f>
        <v>1.32</v>
      </c>
      <c r="N886">
        <f t="shared" si="26"/>
        <v>0.14660347419187544</v>
      </c>
      <c r="O886">
        <f t="shared" si="27"/>
        <v>-0.25886163391628891</v>
      </c>
      <c r="P886">
        <f>LN(_xll.ciqfunctions.udf.CIQ("XBI", "IQ_LASTSALEPRICE", WORKDAY(F886,-1))/_xll.ciqfunctions.udf.CIQ("XBI", "IQ_LASTSALEPRICE", WORKDAY(F886,1)))</f>
        <v>5.3753936995357549E-3</v>
      </c>
      <c r="Q886">
        <f>LN(_xll.ciqfunctions.udf.CIQ("XBI", "IQ_LASTSALEPRICE", WORKDAY(F886,-1))/_xll.ciqfunctions.udf.CIQ("XBI", "IQ_LASTSALEPRICE", WORKDAY(F886,5)))</f>
        <v>-5.1090748262935623E-2</v>
      </c>
      <c r="R886">
        <f>_xll.ciqfunctions.udf.CIQ(A886, "IQ_SHORT_INTEREST_PERCENT", F886)</f>
        <v>1.85819</v>
      </c>
      <c r="S886">
        <f>_xll.ciqfunctions.udf.CIQ(A886, "IQ_BETA_1YR_RSQ", F886)</f>
        <v>5.13E-3</v>
      </c>
      <c r="T886">
        <f>_xll.ciqfunctions.udf.CIQ(A886, "IQ_VALUE_TRADED", F886)</f>
        <v>4.0952200000000003</v>
      </c>
    </row>
    <row r="887" spans="1:20" x14ac:dyDescent="0.3">
      <c r="A887" t="s">
        <v>401</v>
      </c>
      <c r="B887" s="2">
        <v>24.69</v>
      </c>
      <c r="C887" t="s">
        <v>2493</v>
      </c>
      <c r="D887" t="s">
        <v>765</v>
      </c>
      <c r="E887" t="s">
        <v>160</v>
      </c>
      <c r="F887" s="1">
        <v>45408</v>
      </c>
      <c r="G887" t="s">
        <v>2494</v>
      </c>
      <c r="I887">
        <f>_xll.ciqfunctions.udf.CIQ(A887, "IQ_MARKETCAP", F887)</f>
        <v>143828.54879</v>
      </c>
      <c r="J887">
        <f>_xll.ciqfunctions.udf.CIQ(A887, "IQ_PRICE_VOL_HIST_6MTH", F887)</f>
        <v>26.1615</v>
      </c>
      <c r="K887">
        <f>_xll.ciqfunctions.udf.CIQ(A887, "IQ_LASTSALEPRICE", WORKDAY(F887,-1))</f>
        <v>25.26</v>
      </c>
      <c r="L887">
        <f>_xll.ciqfunctions.udf.CIQ(A887, "IQ_LASTSALEPRICE", F887)</f>
        <v>25.4</v>
      </c>
      <c r="M887">
        <f>_xll.ciqfunctions.udf.CIQ(A887, "IQ_LASTSALEPRICE", WORKDAY(F887,5))</f>
        <v>27.81</v>
      </c>
      <c r="N887">
        <f t="shared" si="26"/>
        <v>5.5270571021457928E-3</v>
      </c>
      <c r="O887">
        <f t="shared" si="27"/>
        <v>9.6173551323528228E-2</v>
      </c>
      <c r="P887">
        <f>LN(_xll.ciqfunctions.udf.CIQ("XBI", "IQ_LASTSALEPRICE", WORKDAY(F887,-1))/_xll.ciqfunctions.udf.CIQ("XBI", "IQ_LASTSALEPRICE", WORKDAY(F887,1)))</f>
        <v>-3.9351685247057365E-2</v>
      </c>
      <c r="Q887">
        <f>LN(_xll.ciqfunctions.udf.CIQ("XBI", "IQ_LASTSALEPRICE", WORKDAY(F887,-1))/_xll.ciqfunctions.udf.CIQ("XBI", "IQ_LASTSALEPRICE", WORKDAY(F887,5)))</f>
        <v>-9.0188841943293949E-2</v>
      </c>
      <c r="R887">
        <f>_xll.ciqfunctions.udf.CIQ(A887, "IQ_SHORT_INTEREST_PERCENT", F887)</f>
        <v>1.20198</v>
      </c>
      <c r="S887">
        <f>_xll.ciqfunctions.udf.CIQ(A887, "IQ_BETA_1YR_RSQ", F887)</f>
        <v>2.4830000000000001E-2</v>
      </c>
      <c r="T887">
        <f>_xll.ciqfunctions.udf.CIQ(A887, "IQ_VALUE_TRADED", F887)</f>
        <v>1181.7720099999999</v>
      </c>
    </row>
    <row r="888" spans="1:20" x14ac:dyDescent="0.3">
      <c r="A888" t="s">
        <v>478</v>
      </c>
      <c r="B888" s="2">
        <v>64.06</v>
      </c>
      <c r="C888" t="s">
        <v>1082</v>
      </c>
      <c r="D888" t="s">
        <v>994</v>
      </c>
      <c r="E888" t="s">
        <v>160</v>
      </c>
      <c r="F888" s="1">
        <v>45408</v>
      </c>
      <c r="G888" t="s">
        <v>2495</v>
      </c>
      <c r="I888">
        <f>_xll.ciqfunctions.udf.CIQ(A888, "IQ_MARKETCAP", F888)</f>
        <v>81452.951669999995</v>
      </c>
      <c r="J888">
        <f>_xll.ciqfunctions.udf.CIQ(A888, "IQ_PRICE_VOL_HIST_6MTH", F888)</f>
        <v>25.1053</v>
      </c>
      <c r="K888">
        <f>_xll.ciqfunctions.udf.CIQ(A888, "IQ_LASTSALEPRICE", WORKDAY(F888,-1))</f>
        <v>65.27</v>
      </c>
      <c r="L888">
        <f>_xll.ciqfunctions.udf.CIQ(A888, "IQ_LASTSALEPRICE", F888)</f>
        <v>65.42</v>
      </c>
      <c r="M888">
        <f>_xll.ciqfunctions.udf.CIQ(A888, "IQ_LASTSALEPRICE", WORKDAY(F888,5))</f>
        <v>64.78</v>
      </c>
      <c r="N888">
        <f t="shared" si="26"/>
        <v>2.2955094631117814E-3</v>
      </c>
      <c r="O888">
        <f t="shared" si="27"/>
        <v>-7.5355989039426943E-3</v>
      </c>
      <c r="P888">
        <f>LN(_xll.ciqfunctions.udf.CIQ("XBI", "IQ_LASTSALEPRICE", WORKDAY(F888,-1))/_xll.ciqfunctions.udf.CIQ("XBI", "IQ_LASTSALEPRICE", WORKDAY(F888,1)))</f>
        <v>-3.9351685247057365E-2</v>
      </c>
      <c r="Q888">
        <f>LN(_xll.ciqfunctions.udf.CIQ("XBI", "IQ_LASTSALEPRICE", WORKDAY(F888,-1))/_xll.ciqfunctions.udf.CIQ("XBI", "IQ_LASTSALEPRICE", WORKDAY(F888,5)))</f>
        <v>-9.0188841943293949E-2</v>
      </c>
      <c r="R888">
        <f>_xll.ciqfunctions.udf.CIQ(A888, "IQ_SHORT_INTEREST_PERCENT", F888)</f>
        <v>1.7012700000000001</v>
      </c>
      <c r="S888">
        <f>_xll.ciqfunctions.udf.CIQ(A888, "IQ_BETA_1YR_RSQ", F888)</f>
        <v>7.102E-2</v>
      </c>
      <c r="T888">
        <f>_xll.ciqfunctions.udf.CIQ(A888, "IQ_VALUE_TRADED", F888)</f>
        <v>810.05823999999996</v>
      </c>
    </row>
    <row r="889" spans="1:20" x14ac:dyDescent="0.3">
      <c r="A889" t="s">
        <v>1970</v>
      </c>
      <c r="B889" s="2">
        <v>12.63</v>
      </c>
      <c r="C889" t="s">
        <v>2496</v>
      </c>
      <c r="D889" t="s">
        <v>2497</v>
      </c>
      <c r="E889" t="s">
        <v>124</v>
      </c>
      <c r="F889" s="1">
        <v>45408</v>
      </c>
      <c r="G889" t="s">
        <v>2498</v>
      </c>
      <c r="H889">
        <v>25</v>
      </c>
      <c r="I889">
        <f>_xll.ciqfunctions.udf.CIQ(A889, "IQ_MARKETCAP", F889)</f>
        <v>57.614919999999998</v>
      </c>
      <c r="J889">
        <f>_xll.ciqfunctions.udf.CIQ(A889, "IQ_PRICE_VOL_HIST_6MTH", F889)</f>
        <v>83.985399999999998</v>
      </c>
      <c r="K889">
        <f>_xll.ciqfunctions.udf.CIQ(A889, "IQ_LASTSALEPRICE", WORKDAY(F889,-1))</f>
        <v>13</v>
      </c>
      <c r="L889">
        <f>_xll.ciqfunctions.udf.CIQ(A889, "IQ_LASTSALEPRICE", F889)</f>
        <v>12.63</v>
      </c>
      <c r="M889">
        <f>_xll.ciqfunctions.udf.CIQ(A889, "IQ_LASTSALEPRICE", WORKDAY(F889,5))</f>
        <v>12.51</v>
      </c>
      <c r="N889">
        <f t="shared" si="26"/>
        <v>-2.887442109913696E-2</v>
      </c>
      <c r="O889">
        <f t="shared" si="27"/>
        <v>-3.8421032982716964E-2</v>
      </c>
      <c r="P889">
        <f>LN(_xll.ciqfunctions.udf.CIQ("XBI", "IQ_LASTSALEPRICE", WORKDAY(F889,-1))/_xll.ciqfunctions.udf.CIQ("XBI", "IQ_LASTSALEPRICE", WORKDAY(F889,1)))</f>
        <v>-3.9351685247057365E-2</v>
      </c>
      <c r="Q889">
        <f>LN(_xll.ciqfunctions.udf.CIQ("XBI", "IQ_LASTSALEPRICE", WORKDAY(F889,-1))/_xll.ciqfunctions.udf.CIQ("XBI", "IQ_LASTSALEPRICE", WORKDAY(F889,5)))</f>
        <v>-9.0188841943293949E-2</v>
      </c>
      <c r="R889">
        <f>_xll.ciqfunctions.udf.CIQ(A889, "IQ_SHORT_INTEREST_PERCENT", F889)</f>
        <v>0.17906</v>
      </c>
      <c r="S889">
        <f>_xll.ciqfunctions.udf.CIQ(A889, "IQ_BETA_1YR_RSQ", F889)</f>
        <v>2.5530000000000001E-2</v>
      </c>
      <c r="T889">
        <f>_xll.ciqfunctions.udf.CIQ(A889, "IQ_VALUE_TRADED", F889)</f>
        <v>2.5273599999999998</v>
      </c>
    </row>
    <row r="890" spans="1:20" x14ac:dyDescent="0.3">
      <c r="A890" t="s">
        <v>989</v>
      </c>
      <c r="B890" s="2">
        <v>143.86000000000001</v>
      </c>
      <c r="C890" t="s">
        <v>2496</v>
      </c>
      <c r="D890" t="s">
        <v>2497</v>
      </c>
      <c r="E890" t="s">
        <v>124</v>
      </c>
      <c r="F890" s="1">
        <v>45408</v>
      </c>
      <c r="G890" t="s">
        <v>2498</v>
      </c>
      <c r="I890">
        <f>_xll.ciqfunctions.udf.CIQ(A890, "IQ_MARKETCAP", F890)</f>
        <v>352165.69550999999</v>
      </c>
      <c r="J890">
        <f>_xll.ciqfunctions.udf.CIQ(A890, "IQ_PRICE_VOL_HIST_6MTH", F890)</f>
        <v>13.5345</v>
      </c>
      <c r="K890">
        <f>_xll.ciqfunctions.udf.CIQ(A890, "IQ_LASTSALEPRICE", WORKDAY(F890,-1))</f>
        <v>146.82</v>
      </c>
      <c r="L890">
        <f>_xll.ciqfunctions.udf.CIQ(A890, "IQ_LASTSALEPRICE", F890)</f>
        <v>146.13999999999999</v>
      </c>
      <c r="M890">
        <f>_xll.ciqfunctions.udf.CIQ(A890, "IQ_LASTSALEPRICE", WORKDAY(F890,5))</f>
        <v>149.27000000000001</v>
      </c>
      <c r="N890">
        <f t="shared" si="26"/>
        <v>-4.6422803195635956E-3</v>
      </c>
      <c r="O890">
        <f t="shared" si="27"/>
        <v>1.6549399962513072E-2</v>
      </c>
      <c r="P890">
        <f>LN(_xll.ciqfunctions.udf.CIQ("XBI", "IQ_LASTSALEPRICE", WORKDAY(F890,-1))/_xll.ciqfunctions.udf.CIQ("XBI", "IQ_LASTSALEPRICE", WORKDAY(F890,1)))</f>
        <v>-3.9351685247057365E-2</v>
      </c>
      <c r="Q890">
        <f>LN(_xll.ciqfunctions.udf.CIQ("XBI", "IQ_LASTSALEPRICE", WORKDAY(F890,-1))/_xll.ciqfunctions.udf.CIQ("XBI", "IQ_LASTSALEPRICE", WORKDAY(F890,5)))</f>
        <v>-9.0188841943293949E-2</v>
      </c>
      <c r="R890">
        <f>_xll.ciqfunctions.udf.CIQ(A890, "IQ_SHORT_INTEREST_PERCENT", F890)</f>
        <v>0.68735000000000002</v>
      </c>
      <c r="S890">
        <f>_xll.ciqfunctions.udf.CIQ(A890, "IQ_BETA_1YR_RSQ", F890)</f>
        <v>0.12025</v>
      </c>
      <c r="T890">
        <f>_xll.ciqfunctions.udf.CIQ(A890, "IQ_VALUE_TRADED", F890)</f>
        <v>903.58099000000004</v>
      </c>
    </row>
    <row r="891" spans="1:20" x14ac:dyDescent="0.3">
      <c r="A891" t="s">
        <v>2499</v>
      </c>
      <c r="B891" s="2">
        <v>12.37</v>
      </c>
      <c r="C891" t="s">
        <v>2500</v>
      </c>
      <c r="D891" t="s">
        <v>273</v>
      </c>
      <c r="E891" t="s">
        <v>76</v>
      </c>
      <c r="F891" s="1">
        <v>45409</v>
      </c>
      <c r="G891" t="s">
        <v>2501</v>
      </c>
      <c r="H891">
        <v>21</v>
      </c>
      <c r="I891">
        <f>_xll.ciqfunctions.udf.CIQ(A891, "IQ_MARKETCAP", F891)</f>
        <v>261.69950999999998</v>
      </c>
      <c r="J891">
        <f>_xll.ciqfunctions.udf.CIQ(A891, "IQ_PRICE_VOL_HIST_6MTH", F891)</f>
        <v>64.58</v>
      </c>
      <c r="K891">
        <f>_xll.ciqfunctions.udf.CIQ(A891, "IQ_LASTSALEPRICE", WORKDAY(F891,-1))</f>
        <v>12.37</v>
      </c>
      <c r="L891">
        <f>_xll.ciqfunctions.udf.CIQ(A891, "IQ_LASTSALEPRICE", F891)</f>
        <v>12.37</v>
      </c>
      <c r="M891">
        <f>_xll.ciqfunctions.udf.CIQ(A891, "IQ_LASTSALEPRICE", WORKDAY(F891,5))</f>
        <v>15.17</v>
      </c>
      <c r="N891">
        <f t="shared" si="26"/>
        <v>0</v>
      </c>
      <c r="O891">
        <f t="shared" si="27"/>
        <v>0.20404560695604446</v>
      </c>
      <c r="P891">
        <f>LN(_xll.ciqfunctions.udf.CIQ("XBI", "IQ_LASTSALEPRICE", WORKDAY(F891,-1))/_xll.ciqfunctions.udf.CIQ("XBI", "IQ_LASTSALEPRICE", WORKDAY(F891,1)))</f>
        <v>-2.4023402510880663E-2</v>
      </c>
      <c r="Q891">
        <f>LN(_xll.ciqfunctions.udf.CIQ("XBI", "IQ_LASTSALEPRICE", WORKDAY(F891,-1))/_xll.ciqfunctions.udf.CIQ("XBI", "IQ_LASTSALEPRICE", WORKDAY(F891,5)))</f>
        <v>-7.4860559207117219E-2</v>
      </c>
      <c r="R891">
        <f>_xll.ciqfunctions.udf.CIQ(A891, "IQ_SHORT_INTEREST_PERCENT", F891)</f>
        <v>12.972950000000001</v>
      </c>
      <c r="S891">
        <f>_xll.ciqfunctions.udf.CIQ(A891, "IQ_BETA_1YR_RSQ", F891)</f>
        <v>5.9859999999999997E-2</v>
      </c>
      <c r="T891">
        <f>_xll.ciqfunctions.udf.CIQ(A891, "IQ_VALUE_TRADED", F891)</f>
        <v>0</v>
      </c>
    </row>
    <row r="892" spans="1:20" x14ac:dyDescent="0.3">
      <c r="A892" t="s">
        <v>433</v>
      </c>
      <c r="B892" s="2">
        <v>75.02</v>
      </c>
      <c r="C892" t="s">
        <v>2502</v>
      </c>
      <c r="D892" t="s">
        <v>2503</v>
      </c>
      <c r="E892" t="s">
        <v>36</v>
      </c>
      <c r="F892" s="1">
        <v>45411</v>
      </c>
      <c r="G892" t="s">
        <v>2504</v>
      </c>
      <c r="I892">
        <f>_xll.ciqfunctions.udf.CIQ(A892, "IQ_MARKETCAP", F892)</f>
        <v>186399.78554000001</v>
      </c>
      <c r="J892">
        <f>_xll.ciqfunctions.udf.CIQ(A892, "IQ_PRICE_VOL_HIST_6MTH", F892)</f>
        <v>22.403199999999998</v>
      </c>
      <c r="K892">
        <f>_xll.ciqfunctions.udf.CIQ(A892, "IQ_LASTSALEPRICE", WORKDAY(F892,-1))</f>
        <v>119.88</v>
      </c>
      <c r="L892">
        <f>_xll.ciqfunctions.udf.CIQ(A892, "IQ_LASTSALEPRICE", F892)</f>
        <v>120.24</v>
      </c>
      <c r="M892">
        <f>_xll.ciqfunctions.udf.CIQ(A892, "IQ_LASTSALEPRICE", WORKDAY(F892,5))</f>
        <v>120.5</v>
      </c>
      <c r="N892">
        <f t="shared" si="26"/>
        <v>2.9985029962566329E-3</v>
      </c>
      <c r="O892">
        <f t="shared" si="27"/>
        <v>5.1585104822471648E-3</v>
      </c>
      <c r="P892">
        <f>LN(_xll.ciqfunctions.udf.CIQ("XBI", "IQ_LASTSALEPRICE", WORKDAY(F892,-1))/_xll.ciqfunctions.udf.CIQ("XBI", "IQ_LASTSALEPRICE", WORKDAY(F892,1)))</f>
        <v>-1.344378108601244E-2</v>
      </c>
      <c r="Q892">
        <f>LN(_xll.ciqfunctions.udf.CIQ("XBI", "IQ_LASTSALEPRICE", WORKDAY(F892,-1))/_xll.ciqfunctions.udf.CIQ("XBI", "IQ_LASTSALEPRICE", WORKDAY(F892,5)))</f>
        <v>-8.1506573922158723E-2</v>
      </c>
      <c r="R892">
        <f>_xll.ciqfunctions.udf.CIQ(A892, "IQ_SHORT_INTEREST_PERCENT", F892)</f>
        <v>0</v>
      </c>
      <c r="S892">
        <f>_xll.ciqfunctions.udf.CIQ(A892, "IQ_BETA_1YR_RSQ", F892)</f>
        <v>0.19694</v>
      </c>
      <c r="T892">
        <f>_xll.ciqfunctions.udf.CIQ(A892, "IQ_VALUE_TRADED", F892)</f>
        <v>445.38614999999999</v>
      </c>
    </row>
    <row r="893" spans="1:20" x14ac:dyDescent="0.3">
      <c r="A893" t="s">
        <v>1901</v>
      </c>
      <c r="B893" s="2">
        <v>32.700000000000003</v>
      </c>
      <c r="C893" t="s">
        <v>2502</v>
      </c>
      <c r="D893" t="s">
        <v>2503</v>
      </c>
      <c r="E893" t="s">
        <v>36</v>
      </c>
      <c r="F893" s="1">
        <v>45411</v>
      </c>
      <c r="G893" t="s">
        <v>2504</v>
      </c>
      <c r="I893">
        <f>_xll.ciqfunctions.udf.CIQ(A893, "IQ_MARKETCAP", F893)</f>
        <v>9606688.4769000001</v>
      </c>
      <c r="J893">
        <f>_xll.ciqfunctions.udf.CIQ(A893, "IQ_PRICE_VOL_HIST_6MTH", F893)</f>
        <v>0</v>
      </c>
      <c r="K893">
        <f>_xll.ciqfunctions.udf.CIQ(A893, "IQ_LASTSALEPRICE", WORKDAY(F893,-1))</f>
        <v>0</v>
      </c>
      <c r="L893">
        <f>_xll.ciqfunctions.udf.CIQ(A893, "IQ_LASTSALEPRICE", F893)</f>
        <v>0</v>
      </c>
      <c r="M893">
        <f>_xll.ciqfunctions.udf.CIQ(A893, "IQ_LASTSALEPRICE", WORKDAY(F893,5))</f>
        <v>0</v>
      </c>
      <c r="N893" t="e">
        <f t="shared" si="26"/>
        <v>#DIV/0!</v>
      </c>
      <c r="O893" t="e">
        <f t="shared" si="27"/>
        <v>#DIV/0!</v>
      </c>
      <c r="P893">
        <f>LN(_xll.ciqfunctions.udf.CIQ("XBI", "IQ_LASTSALEPRICE", WORKDAY(F893,-1))/_xll.ciqfunctions.udf.CIQ("XBI", "IQ_LASTSALEPRICE", WORKDAY(F893,1)))</f>
        <v>-1.344378108601244E-2</v>
      </c>
      <c r="Q893">
        <f>LN(_xll.ciqfunctions.udf.CIQ("XBI", "IQ_LASTSALEPRICE", WORKDAY(F893,-1))/_xll.ciqfunctions.udf.CIQ("XBI", "IQ_LASTSALEPRICE", WORKDAY(F893,5)))</f>
        <v>-8.1506573922158723E-2</v>
      </c>
      <c r="R893">
        <f>_xll.ciqfunctions.udf.CIQ(A893, "IQ_SHORT_INTEREST_PERCENT", F893)</f>
        <v>0</v>
      </c>
      <c r="S893">
        <f>_xll.ciqfunctions.udf.CIQ(A893, "IQ_BETA_1YR_RSQ", F893)</f>
        <v>0</v>
      </c>
      <c r="T893">
        <f>_xll.ciqfunctions.udf.CIQ(A893, "IQ_VALUE_TRADED", F893)</f>
        <v>0</v>
      </c>
    </row>
    <row r="894" spans="1:20" x14ac:dyDescent="0.3">
      <c r="A894" t="s">
        <v>1516</v>
      </c>
      <c r="B894" s="2">
        <v>3.74</v>
      </c>
      <c r="C894" t="s">
        <v>2505</v>
      </c>
      <c r="D894" t="s">
        <v>2506</v>
      </c>
      <c r="E894" t="s">
        <v>160</v>
      </c>
      <c r="F894" s="1">
        <v>45411</v>
      </c>
      <c r="G894" t="s">
        <v>2507</v>
      </c>
      <c r="H894">
        <v>99</v>
      </c>
      <c r="I894">
        <f>_xll.ciqfunctions.udf.CIQ(A894, "IQ_MARKETCAP", F894)</f>
        <v>340.02892000000003</v>
      </c>
      <c r="J894">
        <f>_xll.ciqfunctions.udf.CIQ(A894, "IQ_PRICE_VOL_HIST_6MTH", F894)</f>
        <v>93.246099999999998</v>
      </c>
      <c r="K894">
        <f>_xll.ciqfunctions.udf.CIQ(A894, "IQ_LASTSALEPRICE", WORKDAY(F894,-1))</f>
        <v>4.07</v>
      </c>
      <c r="L894">
        <f>_xll.ciqfunctions.udf.CIQ(A894, "IQ_LASTSALEPRICE", F894)</f>
        <v>3.7349999999999999</v>
      </c>
      <c r="M894">
        <f>_xll.ciqfunctions.udf.CIQ(A894, "IQ_LASTSALEPRICE", WORKDAY(F894,5))</f>
        <v>3.5</v>
      </c>
      <c r="N894">
        <f t="shared" si="26"/>
        <v>-8.5895180869723101E-2</v>
      </c>
      <c r="O894">
        <f t="shared" si="27"/>
        <v>-0.15088003095913574</v>
      </c>
      <c r="P894">
        <f>LN(_xll.ciqfunctions.udf.CIQ("XBI", "IQ_LASTSALEPRICE", WORKDAY(F894,-1))/_xll.ciqfunctions.udf.CIQ("XBI", "IQ_LASTSALEPRICE", WORKDAY(F894,1)))</f>
        <v>-1.344378108601244E-2</v>
      </c>
      <c r="Q894">
        <f>LN(_xll.ciqfunctions.udf.CIQ("XBI", "IQ_LASTSALEPRICE", WORKDAY(F894,-1))/_xll.ciqfunctions.udf.CIQ("XBI", "IQ_LASTSALEPRICE", WORKDAY(F894,5)))</f>
        <v>-8.1506573922158723E-2</v>
      </c>
      <c r="R894">
        <f>_xll.ciqfunctions.udf.CIQ(A894, "IQ_SHORT_INTEREST_PERCENT", F894)</f>
        <v>4.4031399999999996</v>
      </c>
      <c r="S894">
        <f>_xll.ciqfunctions.udf.CIQ(A894, "IQ_BETA_1YR_RSQ", F894)</f>
        <v>1.01E-3</v>
      </c>
      <c r="T894">
        <f>_xll.ciqfunctions.udf.CIQ(A894, "IQ_VALUE_TRADED", F894)</f>
        <v>28.563469999999999</v>
      </c>
    </row>
    <row r="895" spans="1:20" x14ac:dyDescent="0.3">
      <c r="A895" t="s">
        <v>2508</v>
      </c>
      <c r="B895" s="2">
        <v>1.0900000000000001</v>
      </c>
      <c r="C895" t="s">
        <v>2509</v>
      </c>
      <c r="D895" t="s">
        <v>2510</v>
      </c>
      <c r="E895" t="s">
        <v>160</v>
      </c>
      <c r="F895" s="1">
        <v>45411</v>
      </c>
      <c r="G895" t="s">
        <v>2511</v>
      </c>
      <c r="H895">
        <v>11</v>
      </c>
      <c r="I895">
        <f>_xll.ciqfunctions.udf.CIQ(A895, "IQ_MARKETCAP", F895)</f>
        <v>183.05215999999999</v>
      </c>
      <c r="J895">
        <f>_xll.ciqfunctions.udf.CIQ(A895, "IQ_PRICE_VOL_HIST_6MTH", F895)</f>
        <v>108.8899</v>
      </c>
      <c r="K895">
        <f>_xll.ciqfunctions.udf.CIQ(A895, "IQ_LASTSALEPRICE", WORKDAY(F895,-1))</f>
        <v>34.950029999999998</v>
      </c>
      <c r="L895">
        <f>_xll.ciqfunctions.udf.CIQ(A895, "IQ_LASTSALEPRICE", F895)</f>
        <v>32.700029999999998</v>
      </c>
      <c r="M895">
        <f>_xll.ciqfunctions.udf.CIQ(A895, "IQ_LASTSALEPRICE", WORKDAY(F895,5))</f>
        <v>36.000039999999998</v>
      </c>
      <c r="N895">
        <f t="shared" si="26"/>
        <v>-6.6543331714570039E-2</v>
      </c>
      <c r="O895">
        <f t="shared" si="27"/>
        <v>2.9600722518054338E-2</v>
      </c>
      <c r="P895">
        <f>LN(_xll.ciqfunctions.udf.CIQ("XBI", "IQ_LASTSALEPRICE", WORKDAY(F895,-1))/_xll.ciqfunctions.udf.CIQ("XBI", "IQ_LASTSALEPRICE", WORKDAY(F895,1)))</f>
        <v>-1.344378108601244E-2</v>
      </c>
      <c r="Q895">
        <f>LN(_xll.ciqfunctions.udf.CIQ("XBI", "IQ_LASTSALEPRICE", WORKDAY(F895,-1))/_xll.ciqfunctions.udf.CIQ("XBI", "IQ_LASTSALEPRICE", WORKDAY(F895,5)))</f>
        <v>-8.1506573922158723E-2</v>
      </c>
      <c r="R895">
        <f>_xll.ciqfunctions.udf.CIQ(A895, "IQ_SHORT_INTEREST_PERCENT", F895)</f>
        <v>7.3031899999999998</v>
      </c>
      <c r="S895">
        <f>_xll.ciqfunctions.udf.CIQ(A895, "IQ_BETA_1YR_RSQ", F895)</f>
        <v>0.15032999999999999</v>
      </c>
      <c r="T895">
        <f>_xll.ciqfunctions.udf.CIQ(A895, "IQ_VALUE_TRADED", F895)</f>
        <v>23.868210000000001</v>
      </c>
    </row>
    <row r="896" spans="1:20" x14ac:dyDescent="0.3">
      <c r="A896" t="s">
        <v>2512</v>
      </c>
      <c r="B896" s="2">
        <v>4.8600000000000003</v>
      </c>
      <c r="C896" t="s">
        <v>2513</v>
      </c>
      <c r="D896" t="s">
        <v>2514</v>
      </c>
      <c r="E896" t="s">
        <v>184</v>
      </c>
      <c r="F896" s="1">
        <v>45411</v>
      </c>
      <c r="G896" t="s">
        <v>2515</v>
      </c>
      <c r="H896">
        <v>134</v>
      </c>
      <c r="I896">
        <f>_xll.ciqfunctions.udf.CIQ(A896, "IQ_MARKETCAP", F896)</f>
        <v>560.32308999999998</v>
      </c>
      <c r="J896">
        <f>_xll.ciqfunctions.udf.CIQ(A896, "IQ_PRICE_VOL_HIST_6MTH", F896)</f>
        <v>88.646500000000003</v>
      </c>
      <c r="K896">
        <f>_xll.ciqfunctions.udf.CIQ(A896, "IQ_LASTSALEPRICE", WORKDAY(F896,-1))</f>
        <v>4.4249999999999998</v>
      </c>
      <c r="L896">
        <f>_xll.ciqfunctions.udf.CIQ(A896, "IQ_LASTSALEPRICE", F896)</f>
        <v>4.8600000000000003</v>
      </c>
      <c r="M896">
        <f>_xll.ciqfunctions.udf.CIQ(A896, "IQ_LASTSALEPRICE", WORKDAY(F896,5))</f>
        <v>5.4</v>
      </c>
      <c r="N896">
        <f t="shared" si="26"/>
        <v>9.3768159452509769E-2</v>
      </c>
      <c r="O896">
        <f t="shared" si="27"/>
        <v>0.19912867511033591</v>
      </c>
      <c r="P896">
        <f>LN(_xll.ciqfunctions.udf.CIQ("XBI", "IQ_LASTSALEPRICE", WORKDAY(F896,-1))/_xll.ciqfunctions.udf.CIQ("XBI", "IQ_LASTSALEPRICE", WORKDAY(F896,1)))</f>
        <v>-1.344378108601244E-2</v>
      </c>
      <c r="Q896">
        <f>LN(_xll.ciqfunctions.udf.CIQ("XBI", "IQ_LASTSALEPRICE", WORKDAY(F896,-1))/_xll.ciqfunctions.udf.CIQ("XBI", "IQ_LASTSALEPRICE", WORKDAY(F896,5)))</f>
        <v>-8.1506573922158723E-2</v>
      </c>
      <c r="R896">
        <f>_xll.ciqfunctions.udf.CIQ(A896, "IQ_SHORT_INTEREST_PERCENT", F896)</f>
        <v>8.8588699999999996</v>
      </c>
      <c r="S896">
        <f>_xll.ciqfunctions.udf.CIQ(A896, "IQ_BETA_1YR_RSQ", F896)</f>
        <v>0.22345000000000001</v>
      </c>
      <c r="T896">
        <f>_xll.ciqfunctions.udf.CIQ(A896, "IQ_VALUE_TRADED", F896)</f>
        <v>6.1647699999999999</v>
      </c>
    </row>
    <row r="897" spans="1:20" x14ac:dyDescent="0.3">
      <c r="A897" t="s">
        <v>2516</v>
      </c>
      <c r="B897" s="2">
        <v>7.54</v>
      </c>
      <c r="C897" t="s">
        <v>2517</v>
      </c>
      <c r="D897" t="s">
        <v>2518</v>
      </c>
      <c r="E897" t="s">
        <v>76</v>
      </c>
      <c r="F897" s="1">
        <v>45411</v>
      </c>
      <c r="G897" t="s">
        <v>2519</v>
      </c>
      <c r="H897">
        <v>1</v>
      </c>
      <c r="I897">
        <f>_xll.ciqfunctions.udf.CIQ(A897, "IQ_MARKETCAP", F897)</f>
        <v>8.0801999999999996</v>
      </c>
      <c r="J897">
        <f>_xll.ciqfunctions.udf.CIQ(A897, "IQ_PRICE_VOL_HIST_6MTH", F897)</f>
        <v>146.5067</v>
      </c>
      <c r="K897">
        <f>_xll.ciqfunctions.udf.CIQ(A897, "IQ_LASTSALEPRICE", WORKDAY(F897,-1))</f>
        <v>0.11550000000000001</v>
      </c>
      <c r="L897">
        <f>_xll.ciqfunctions.udf.CIQ(A897, "IQ_LASTSALEPRICE", F897)</f>
        <v>6.3E-2</v>
      </c>
      <c r="M897">
        <f>_xll.ciqfunctions.udf.CIQ(A897, "IQ_LASTSALEPRICE", WORKDAY(F897,5))</f>
        <v>7.4999999999999997E-2</v>
      </c>
      <c r="N897">
        <f t="shared" si="26"/>
        <v>-0.6061358035703156</v>
      </c>
      <c r="O897">
        <f t="shared" si="27"/>
        <v>-0.43178241642553777</v>
      </c>
      <c r="P897">
        <f>LN(_xll.ciqfunctions.udf.CIQ("XBI", "IQ_LASTSALEPRICE", WORKDAY(F897,-1))/_xll.ciqfunctions.udf.CIQ("XBI", "IQ_LASTSALEPRICE", WORKDAY(F897,1)))</f>
        <v>-1.344378108601244E-2</v>
      </c>
      <c r="Q897">
        <f>LN(_xll.ciqfunctions.udf.CIQ("XBI", "IQ_LASTSALEPRICE", WORKDAY(F897,-1))/_xll.ciqfunctions.udf.CIQ("XBI", "IQ_LASTSALEPRICE", WORKDAY(F897,5)))</f>
        <v>-8.1506573922158723E-2</v>
      </c>
      <c r="R897">
        <f>_xll.ciqfunctions.udf.CIQ(A897, "IQ_SHORT_INTEREST_PERCENT", F897)</f>
        <v>0</v>
      </c>
      <c r="S897">
        <f>_xll.ciqfunctions.udf.CIQ(A897, "IQ_BETA_1YR_RSQ", F897)</f>
        <v>1.42E-3</v>
      </c>
      <c r="T897">
        <f>_xll.ciqfunctions.udf.CIQ(A897, "IQ_VALUE_TRADED", F897)</f>
        <v>0.73787999999999998</v>
      </c>
    </row>
    <row r="898" spans="1:20" x14ac:dyDescent="0.3">
      <c r="A898" t="s">
        <v>989</v>
      </c>
      <c r="B898" s="2">
        <v>144.53</v>
      </c>
      <c r="C898" t="s">
        <v>2517</v>
      </c>
      <c r="D898" t="s">
        <v>2518</v>
      </c>
      <c r="E898" t="s">
        <v>76</v>
      </c>
      <c r="F898" s="1">
        <v>45411</v>
      </c>
      <c r="G898" t="s">
        <v>2519</v>
      </c>
      <c r="I898">
        <f>_xll.ciqfunctions.udf.CIQ(A898, "IQ_MARKETCAP", F898)</f>
        <v>353804.34798999998</v>
      </c>
      <c r="J898">
        <f>_xll.ciqfunctions.udf.CIQ(A898, "IQ_PRICE_VOL_HIST_6MTH", F898)</f>
        <v>13.131399999999999</v>
      </c>
      <c r="K898">
        <f>_xll.ciqfunctions.udf.CIQ(A898, "IQ_LASTSALEPRICE", WORKDAY(F898,-1))</f>
        <v>146.13999999999999</v>
      </c>
      <c r="L898">
        <f>_xll.ciqfunctions.udf.CIQ(A898, "IQ_LASTSALEPRICE", F898)</f>
        <v>146.82</v>
      </c>
      <c r="M898">
        <f>_xll.ciqfunctions.udf.CIQ(A898, "IQ_LASTSALEPRICE", WORKDAY(F898,5))</f>
        <v>148.58000000000001</v>
      </c>
      <c r="N898">
        <f t="shared" si="26"/>
        <v>4.6422803195635323E-3</v>
      </c>
      <c r="O898">
        <f t="shared" si="27"/>
        <v>1.6558467360588542E-2</v>
      </c>
      <c r="P898">
        <f>LN(_xll.ciqfunctions.udf.CIQ("XBI", "IQ_LASTSALEPRICE", WORKDAY(F898,-1))/_xll.ciqfunctions.udf.CIQ("XBI", "IQ_LASTSALEPRICE", WORKDAY(F898,1)))</f>
        <v>-1.344378108601244E-2</v>
      </c>
      <c r="Q898">
        <f>LN(_xll.ciqfunctions.udf.CIQ("XBI", "IQ_LASTSALEPRICE", WORKDAY(F898,-1))/_xll.ciqfunctions.udf.CIQ("XBI", "IQ_LASTSALEPRICE", WORKDAY(F898,5)))</f>
        <v>-8.1506573922158723E-2</v>
      </c>
      <c r="R898">
        <f>_xll.ciqfunctions.udf.CIQ(A898, "IQ_SHORT_INTEREST_PERCENT", F898)</f>
        <v>0.68735000000000002</v>
      </c>
      <c r="S898">
        <f>_xll.ciqfunctions.udf.CIQ(A898, "IQ_BETA_1YR_RSQ", F898)</f>
        <v>0.12025</v>
      </c>
      <c r="T898">
        <f>_xll.ciqfunctions.udf.CIQ(A898, "IQ_VALUE_TRADED", F898)</f>
        <v>948.69034999999997</v>
      </c>
    </row>
    <row r="899" spans="1:20" x14ac:dyDescent="0.3">
      <c r="A899" t="s">
        <v>2520</v>
      </c>
      <c r="B899" s="2">
        <v>2.2000000000000002</v>
      </c>
      <c r="C899" t="s">
        <v>2521</v>
      </c>
      <c r="D899" t="s">
        <v>2522</v>
      </c>
      <c r="E899" t="s">
        <v>89</v>
      </c>
      <c r="F899" s="1">
        <v>45411</v>
      </c>
      <c r="G899" t="s">
        <v>2523</v>
      </c>
      <c r="H899">
        <v>15</v>
      </c>
      <c r="I899">
        <f>_xll.ciqfunctions.udf.CIQ(A899, "IQ_MARKETCAP", F899)</f>
        <v>31.470690000000001</v>
      </c>
      <c r="J899">
        <f>_xll.ciqfunctions.udf.CIQ(A899, "IQ_PRICE_VOL_HIST_6MTH", F899)</f>
        <v>180.6609</v>
      </c>
      <c r="K899">
        <f>_xll.ciqfunctions.udf.CIQ(A899, "IQ_LASTSALEPRICE", WORKDAY(F899,-1))</f>
        <v>2.5099999999999998</v>
      </c>
      <c r="L899">
        <f>_xll.ciqfunctions.udf.CIQ(A899, "IQ_LASTSALEPRICE", F899)</f>
        <v>2.1949999999999998</v>
      </c>
      <c r="M899">
        <f>_xll.ciqfunctions.udf.CIQ(A899, "IQ_LASTSALEPRICE", WORKDAY(F899,5))</f>
        <v>2.0099999999999998</v>
      </c>
      <c r="N899">
        <f t="shared" ref="N899:N962" si="28">LN(L899/K899)</f>
        <v>-0.13410070661655785</v>
      </c>
      <c r="O899">
        <f t="shared" ref="O899:O962" si="29">LN(M899/K899)</f>
        <v>-0.2221480310727082</v>
      </c>
      <c r="P899">
        <f>LN(_xll.ciqfunctions.udf.CIQ("XBI", "IQ_LASTSALEPRICE", WORKDAY(F899,-1))/_xll.ciqfunctions.udf.CIQ("XBI", "IQ_LASTSALEPRICE", WORKDAY(F899,1)))</f>
        <v>-1.344378108601244E-2</v>
      </c>
      <c r="Q899">
        <f>LN(_xll.ciqfunctions.udf.CIQ("XBI", "IQ_LASTSALEPRICE", WORKDAY(F899,-1))/_xll.ciqfunctions.udf.CIQ("XBI", "IQ_LASTSALEPRICE", WORKDAY(F899,5)))</f>
        <v>-8.1506573922158723E-2</v>
      </c>
      <c r="R899">
        <f>_xll.ciqfunctions.udf.CIQ(A899, "IQ_SHORT_INTEREST_PERCENT", F899)</f>
        <v>0</v>
      </c>
      <c r="S899">
        <f>_xll.ciqfunctions.udf.CIQ(A899, "IQ_BETA_1YR_RSQ", F899)</f>
        <v>0</v>
      </c>
      <c r="T899">
        <f>_xll.ciqfunctions.udf.CIQ(A899, "IQ_VALUE_TRADED", F899)</f>
        <v>0.37509999999999999</v>
      </c>
    </row>
    <row r="900" spans="1:20" x14ac:dyDescent="0.3">
      <c r="A900" t="s">
        <v>601</v>
      </c>
      <c r="B900" s="2">
        <v>1.54</v>
      </c>
      <c r="C900" t="s">
        <v>602</v>
      </c>
      <c r="D900" t="s">
        <v>603</v>
      </c>
      <c r="E900" t="s">
        <v>154</v>
      </c>
      <c r="F900" s="1">
        <v>45411</v>
      </c>
      <c r="G900" t="s">
        <v>2524</v>
      </c>
      <c r="H900">
        <v>44</v>
      </c>
      <c r="I900">
        <f>_xll.ciqfunctions.udf.CIQ(A900, "IQ_MARKETCAP", F900)</f>
        <v>25.494520000000001</v>
      </c>
      <c r="J900">
        <f>_xll.ciqfunctions.udf.CIQ(A900, "IQ_PRICE_VOL_HIST_6MTH", F900)</f>
        <v>128.51339999999999</v>
      </c>
      <c r="K900">
        <f>_xll.ciqfunctions.udf.CIQ(A900, "IQ_LASTSALEPRICE", WORKDAY(F900,-1))</f>
        <v>1.67</v>
      </c>
      <c r="L900">
        <f>_xll.ciqfunctions.udf.CIQ(A900, "IQ_LASTSALEPRICE", F900)</f>
        <v>1.54</v>
      </c>
      <c r="M900">
        <f>_xll.ciqfunctions.udf.CIQ(A900, "IQ_LASTSALEPRICE", WORKDAY(F900,5))</f>
        <v>1.59</v>
      </c>
      <c r="N900">
        <f t="shared" si="28"/>
        <v>-8.1041210003125891E-2</v>
      </c>
      <c r="O900">
        <f t="shared" si="29"/>
        <v>-4.9089610196523512E-2</v>
      </c>
      <c r="P900">
        <f>LN(_xll.ciqfunctions.udf.CIQ("XBI", "IQ_LASTSALEPRICE", WORKDAY(F900,-1))/_xll.ciqfunctions.udf.CIQ("XBI", "IQ_LASTSALEPRICE", WORKDAY(F900,1)))</f>
        <v>-1.344378108601244E-2</v>
      </c>
      <c r="Q900">
        <f>LN(_xll.ciqfunctions.udf.CIQ("XBI", "IQ_LASTSALEPRICE", WORKDAY(F900,-1))/_xll.ciqfunctions.udf.CIQ("XBI", "IQ_LASTSALEPRICE", WORKDAY(F900,5)))</f>
        <v>-8.1506573922158723E-2</v>
      </c>
      <c r="R900">
        <f>_xll.ciqfunctions.udf.CIQ(A900, "IQ_SHORT_INTEREST_PERCENT", F900)</f>
        <v>7.2311500000000004</v>
      </c>
      <c r="S900">
        <f>_xll.ciqfunctions.udf.CIQ(A900, "IQ_BETA_1YR_RSQ", F900)</f>
        <v>7.2989999999999999E-2</v>
      </c>
      <c r="T900">
        <f>_xll.ciqfunctions.udf.CIQ(A900, "IQ_VALUE_TRADED", F900)</f>
        <v>0.78766000000000003</v>
      </c>
    </row>
    <row r="901" spans="1:20" x14ac:dyDescent="0.3">
      <c r="A901" t="s">
        <v>1178</v>
      </c>
      <c r="B901" s="2">
        <v>1.21</v>
      </c>
      <c r="C901" t="s">
        <v>2525</v>
      </c>
      <c r="D901" t="s">
        <v>1680</v>
      </c>
      <c r="E901" t="s">
        <v>36</v>
      </c>
      <c r="F901" s="1">
        <v>45411</v>
      </c>
      <c r="G901" t="s">
        <v>2526</v>
      </c>
      <c r="H901">
        <v>105</v>
      </c>
      <c r="I901">
        <f>_xll.ciqfunctions.udf.CIQ(A901, "IQ_MARKETCAP", F901)</f>
        <v>69.883459999999999</v>
      </c>
      <c r="J901">
        <f>_xll.ciqfunctions.udf.CIQ(A901, "IQ_PRICE_VOL_HIST_6MTH", F901)</f>
        <v>118.6534</v>
      </c>
      <c r="K901">
        <f>_xll.ciqfunctions.udf.CIQ(A901, "IQ_LASTSALEPRICE", WORKDAY(F901,-1))</f>
        <v>1.46</v>
      </c>
      <c r="L901">
        <f>_xll.ciqfunctions.udf.CIQ(A901, "IQ_LASTSALEPRICE", F901)</f>
        <v>1.21</v>
      </c>
      <c r="M901">
        <f>_xll.ciqfunctions.udf.CIQ(A901, "IQ_LASTSALEPRICE", WORKDAY(F901,5))</f>
        <v>1.29</v>
      </c>
      <c r="N901">
        <f t="shared" si="28"/>
        <v>-0.18781607611159537</v>
      </c>
      <c r="O901">
        <f t="shared" si="29"/>
        <v>-0.12379421734666422</v>
      </c>
      <c r="P901">
        <f>LN(_xll.ciqfunctions.udf.CIQ("XBI", "IQ_LASTSALEPRICE", WORKDAY(F901,-1))/_xll.ciqfunctions.udf.CIQ("XBI", "IQ_LASTSALEPRICE", WORKDAY(F901,1)))</f>
        <v>-1.344378108601244E-2</v>
      </c>
      <c r="Q901">
        <f>LN(_xll.ciqfunctions.udf.CIQ("XBI", "IQ_LASTSALEPRICE", WORKDAY(F901,-1))/_xll.ciqfunctions.udf.CIQ("XBI", "IQ_LASTSALEPRICE", WORKDAY(F901,5)))</f>
        <v>-8.1506573922158723E-2</v>
      </c>
      <c r="R901">
        <f>_xll.ciqfunctions.udf.CIQ(A901, "IQ_SHORT_INTEREST_PERCENT", F901)</f>
        <v>9.8107000000000006</v>
      </c>
      <c r="S901">
        <f>_xll.ciqfunctions.udf.CIQ(A901, "IQ_BETA_1YR_RSQ", F901)</f>
        <v>1.8030000000000001E-2</v>
      </c>
      <c r="T901">
        <f>_xll.ciqfunctions.udf.CIQ(A901, "IQ_VALUE_TRADED", F901)</f>
        <v>4.0326399999999998</v>
      </c>
    </row>
    <row r="902" spans="1:20" x14ac:dyDescent="0.3">
      <c r="A902" t="s">
        <v>433</v>
      </c>
      <c r="B902" s="2">
        <v>75.02</v>
      </c>
      <c r="C902" t="s">
        <v>447</v>
      </c>
      <c r="D902" t="s">
        <v>369</v>
      </c>
      <c r="E902" t="s">
        <v>17</v>
      </c>
      <c r="F902" s="1">
        <v>45411</v>
      </c>
      <c r="G902" t="s">
        <v>2527</v>
      </c>
      <c r="I902">
        <f>_xll.ciqfunctions.udf.CIQ(A902, "IQ_MARKETCAP", F902)</f>
        <v>186399.78554000001</v>
      </c>
      <c r="J902">
        <f>_xll.ciqfunctions.udf.CIQ(A902, "IQ_PRICE_VOL_HIST_6MTH", F902)</f>
        <v>22.403199999999998</v>
      </c>
      <c r="K902">
        <f>_xll.ciqfunctions.udf.CIQ(A902, "IQ_LASTSALEPRICE", WORKDAY(F902,-1))</f>
        <v>119.88</v>
      </c>
      <c r="L902">
        <f>_xll.ciqfunctions.udf.CIQ(A902, "IQ_LASTSALEPRICE", F902)</f>
        <v>120.24</v>
      </c>
      <c r="M902">
        <f>_xll.ciqfunctions.udf.CIQ(A902, "IQ_LASTSALEPRICE", WORKDAY(F902,5))</f>
        <v>120.5</v>
      </c>
      <c r="N902">
        <f t="shared" si="28"/>
        <v>2.9985029962566329E-3</v>
      </c>
      <c r="O902">
        <f t="shared" si="29"/>
        <v>5.1585104822471648E-3</v>
      </c>
      <c r="P902">
        <f>LN(_xll.ciqfunctions.udf.CIQ("XBI", "IQ_LASTSALEPRICE", WORKDAY(F902,-1))/_xll.ciqfunctions.udf.CIQ("XBI", "IQ_LASTSALEPRICE", WORKDAY(F902,1)))</f>
        <v>-1.344378108601244E-2</v>
      </c>
      <c r="Q902">
        <f>LN(_xll.ciqfunctions.udf.CIQ("XBI", "IQ_LASTSALEPRICE", WORKDAY(F902,-1))/_xll.ciqfunctions.udf.CIQ("XBI", "IQ_LASTSALEPRICE", WORKDAY(F902,5)))</f>
        <v>-8.1506573922158723E-2</v>
      </c>
      <c r="R902">
        <f>_xll.ciqfunctions.udf.CIQ(A902, "IQ_SHORT_INTEREST_PERCENT", F902)</f>
        <v>0</v>
      </c>
      <c r="S902">
        <f>_xll.ciqfunctions.udf.CIQ(A902, "IQ_BETA_1YR_RSQ", F902)</f>
        <v>0.19694</v>
      </c>
      <c r="T902">
        <f>_xll.ciqfunctions.udf.CIQ(A902, "IQ_VALUE_TRADED", F902)</f>
        <v>445.38614999999999</v>
      </c>
    </row>
    <row r="903" spans="1:20" x14ac:dyDescent="0.3">
      <c r="A903" t="s">
        <v>449</v>
      </c>
      <c r="B903" s="2">
        <v>0.41</v>
      </c>
      <c r="C903" t="s">
        <v>447</v>
      </c>
      <c r="D903" t="s">
        <v>369</v>
      </c>
      <c r="E903" t="s">
        <v>17</v>
      </c>
      <c r="F903" s="1">
        <v>45411</v>
      </c>
      <c r="G903" t="s">
        <v>2527</v>
      </c>
      <c r="H903">
        <v>2</v>
      </c>
      <c r="I903">
        <f>_xll.ciqfunctions.udf.CIQ(A903, "IQ_MARKETCAP", F903)</f>
        <v>73.084919999999997</v>
      </c>
      <c r="J903">
        <f>_xll.ciqfunctions.udf.CIQ(A903, "IQ_PRICE_VOL_HIST_6MTH", F903)</f>
        <v>60.589199999999998</v>
      </c>
      <c r="K903">
        <f>_xll.ciqfunctions.udf.CIQ(A903, "IQ_LASTSALEPRICE", WORKDAY(F903,-1))</f>
        <v>0.34</v>
      </c>
      <c r="L903">
        <f>_xll.ciqfunctions.udf.CIQ(A903, "IQ_LASTSALEPRICE", F903)</f>
        <v>0.35</v>
      </c>
      <c r="M903">
        <f>_xll.ciqfunctions.udf.CIQ(A903, "IQ_LASTSALEPRICE", WORKDAY(F903,5))</f>
        <v>0.34499999999999997</v>
      </c>
      <c r="N903">
        <f t="shared" si="28"/>
        <v>2.8987536873252187E-2</v>
      </c>
      <c r="O903">
        <f t="shared" si="29"/>
        <v>1.4598799421152631E-2</v>
      </c>
      <c r="P903">
        <f>LN(_xll.ciqfunctions.udf.CIQ("XBI", "IQ_LASTSALEPRICE", WORKDAY(F903,-1))/_xll.ciqfunctions.udf.CIQ("XBI", "IQ_LASTSALEPRICE", WORKDAY(F903,1)))</f>
        <v>-1.344378108601244E-2</v>
      </c>
      <c r="Q903">
        <f>LN(_xll.ciqfunctions.udf.CIQ("XBI", "IQ_LASTSALEPRICE", WORKDAY(F903,-1))/_xll.ciqfunctions.udf.CIQ("XBI", "IQ_LASTSALEPRICE", WORKDAY(F903,5)))</f>
        <v>-8.1506573922158723E-2</v>
      </c>
      <c r="R903">
        <f>_xll.ciqfunctions.udf.CIQ(A903, "IQ_SHORT_INTEREST_PERCENT", F903)</f>
        <v>0</v>
      </c>
      <c r="S903">
        <f>_xll.ciqfunctions.udf.CIQ(A903, "IQ_BETA_1YR_RSQ", F903)</f>
        <v>2.0820000000000002E-2</v>
      </c>
      <c r="T903">
        <f>_xll.ciqfunctions.udf.CIQ(A903, "IQ_VALUE_TRADED", F903)</f>
        <v>4.4000000000000002E-4</v>
      </c>
    </row>
    <row r="904" spans="1:20" x14ac:dyDescent="0.3">
      <c r="A904" t="s">
        <v>162</v>
      </c>
      <c r="B904" s="2">
        <v>70.459999999999994</v>
      </c>
      <c r="C904" t="s">
        <v>2528</v>
      </c>
      <c r="D904" t="s">
        <v>2529</v>
      </c>
      <c r="E904" t="s">
        <v>36</v>
      </c>
      <c r="F904" s="1">
        <v>45411</v>
      </c>
      <c r="G904" t="s">
        <v>2530</v>
      </c>
      <c r="H904">
        <v>19</v>
      </c>
      <c r="I904">
        <f>_xll.ciqfunctions.udf.CIQ(A904, "IQ_MARKETCAP", F904)</f>
        <v>1265.3456200000001</v>
      </c>
      <c r="J904">
        <f>_xll.ciqfunctions.udf.CIQ(A904, "IQ_PRICE_VOL_HIST_6MTH", F904)</f>
        <v>43.168300000000002</v>
      </c>
      <c r="K904">
        <f>_xll.ciqfunctions.udf.CIQ(A904, "IQ_LASTSALEPRICE", WORKDAY(F904,-1))</f>
        <v>70.569999999999993</v>
      </c>
      <c r="L904">
        <f>_xll.ciqfunctions.udf.CIQ(A904, "IQ_LASTSALEPRICE", F904)</f>
        <v>70.459999999999994</v>
      </c>
      <c r="M904">
        <f>_xll.ciqfunctions.udf.CIQ(A904, "IQ_LASTSALEPRICE", WORKDAY(F904,5))</f>
        <v>72.83</v>
      </c>
      <c r="N904">
        <f t="shared" si="28"/>
        <v>-1.5599520996473265E-3</v>
      </c>
      <c r="O904">
        <f t="shared" si="29"/>
        <v>3.1522833217085058E-2</v>
      </c>
      <c r="P904">
        <f>LN(_xll.ciqfunctions.udf.CIQ("XBI", "IQ_LASTSALEPRICE", WORKDAY(F904,-1))/_xll.ciqfunctions.udf.CIQ("XBI", "IQ_LASTSALEPRICE", WORKDAY(F904,1)))</f>
        <v>-1.344378108601244E-2</v>
      </c>
      <c r="Q904">
        <f>LN(_xll.ciqfunctions.udf.CIQ("XBI", "IQ_LASTSALEPRICE", WORKDAY(F904,-1))/_xll.ciqfunctions.udf.CIQ("XBI", "IQ_LASTSALEPRICE", WORKDAY(F904,5)))</f>
        <v>-8.1506573922158723E-2</v>
      </c>
      <c r="R904">
        <f>_xll.ciqfunctions.udf.CIQ(A904, "IQ_SHORT_INTEREST_PERCENT", F904)</f>
        <v>4.6029200000000001</v>
      </c>
      <c r="S904">
        <f>_xll.ciqfunctions.udf.CIQ(A904, "IQ_BETA_1YR_RSQ", F904)</f>
        <v>0.30034</v>
      </c>
      <c r="T904">
        <f>_xll.ciqfunctions.udf.CIQ(A904, "IQ_VALUE_TRADED", F904)</f>
        <v>13.92712</v>
      </c>
    </row>
    <row r="905" spans="1:20" x14ac:dyDescent="0.3">
      <c r="A905" t="s">
        <v>130</v>
      </c>
      <c r="B905" s="2">
        <v>128.5</v>
      </c>
      <c r="C905" t="s">
        <v>2528</v>
      </c>
      <c r="D905" t="s">
        <v>2529</v>
      </c>
      <c r="E905" t="s">
        <v>36</v>
      </c>
      <c r="F905" s="1">
        <v>45411</v>
      </c>
      <c r="G905" t="s">
        <v>2530</v>
      </c>
      <c r="I905">
        <f>_xll.ciqfunctions.udf.CIQ(A905, "IQ_MARKETCAP", F905)</f>
        <v>329597.62794999999</v>
      </c>
      <c r="J905">
        <f>_xll.ciqfunctions.udf.CIQ(A905, "IQ_PRICE_VOL_HIST_6MTH", F905)</f>
        <v>16.663599999999999</v>
      </c>
      <c r="K905">
        <f>_xll.ciqfunctions.udf.CIQ(A905, "IQ_LASTSALEPRICE", WORKDAY(F905,-1))</f>
        <v>131.19999999999999</v>
      </c>
      <c r="L905">
        <f>_xll.ciqfunctions.udf.CIQ(A905, "IQ_LASTSALEPRICE", F905)</f>
        <v>130.12</v>
      </c>
      <c r="M905">
        <f>_xll.ciqfunctions.udf.CIQ(A905, "IQ_LASTSALEPRICE", WORKDAY(F905,5))</f>
        <v>127.57</v>
      </c>
      <c r="N905">
        <f t="shared" si="28"/>
        <v>-8.2657749048378002E-3</v>
      </c>
      <c r="O905">
        <f t="shared" si="29"/>
        <v>-2.8057642959789929E-2</v>
      </c>
      <c r="P905">
        <f>LN(_xll.ciqfunctions.udf.CIQ("XBI", "IQ_LASTSALEPRICE", WORKDAY(F905,-1))/_xll.ciqfunctions.udf.CIQ("XBI", "IQ_LASTSALEPRICE", WORKDAY(F905,1)))</f>
        <v>-1.344378108601244E-2</v>
      </c>
      <c r="Q905">
        <f>LN(_xll.ciqfunctions.udf.CIQ("XBI", "IQ_LASTSALEPRICE", WORKDAY(F905,-1))/_xll.ciqfunctions.udf.CIQ("XBI", "IQ_LASTSALEPRICE", WORKDAY(F905,5)))</f>
        <v>-8.1506573922158723E-2</v>
      </c>
      <c r="R905">
        <f>_xll.ciqfunctions.udf.CIQ(A905, "IQ_SHORT_INTEREST_PERCENT", F905)</f>
        <v>0.80654000000000003</v>
      </c>
      <c r="S905">
        <f>_xll.ciqfunctions.udf.CIQ(A905, "IQ_BETA_1YR_RSQ", F905)</f>
        <v>1.085E-2</v>
      </c>
      <c r="T905">
        <f>_xll.ciqfunctions.udf.CIQ(A905, "IQ_VALUE_TRADED", F905)</f>
        <v>888.63801999999998</v>
      </c>
    </row>
    <row r="906" spans="1:20" x14ac:dyDescent="0.3">
      <c r="A906" t="s">
        <v>504</v>
      </c>
      <c r="B906" s="2">
        <v>7.28</v>
      </c>
      <c r="C906" t="s">
        <v>899</v>
      </c>
      <c r="D906" t="s">
        <v>900</v>
      </c>
      <c r="E906" t="s">
        <v>27</v>
      </c>
      <c r="F906" s="1">
        <v>45411</v>
      </c>
      <c r="G906" t="s">
        <v>2531</v>
      </c>
      <c r="H906">
        <v>19</v>
      </c>
      <c r="I906">
        <f>_xll.ciqfunctions.udf.CIQ(A906, "IQ_MARKETCAP", F906)</f>
        <v>80.162260000000003</v>
      </c>
      <c r="J906">
        <f>_xll.ciqfunctions.udf.CIQ(A906, "IQ_PRICE_VOL_HIST_6MTH", F906)</f>
        <v>182.5694</v>
      </c>
      <c r="K906">
        <f>_xll.ciqfunctions.udf.CIQ(A906, "IQ_LASTSALEPRICE", WORKDAY(F906,-1))</f>
        <v>18.010000000000002</v>
      </c>
      <c r="L906">
        <f>_xll.ciqfunctions.udf.CIQ(A906, "IQ_LASTSALEPRICE", F906)</f>
        <v>7.28</v>
      </c>
      <c r="M906">
        <f>_xll.ciqfunctions.udf.CIQ(A906, "IQ_LASTSALEPRICE", WORKDAY(F906,5))</f>
        <v>5.39</v>
      </c>
      <c r="N906">
        <f t="shared" si="28"/>
        <v>-0.90579629697927022</v>
      </c>
      <c r="O906">
        <f t="shared" si="29"/>
        <v>-1.2063817742669591</v>
      </c>
      <c r="P906">
        <f>LN(_xll.ciqfunctions.udf.CIQ("XBI", "IQ_LASTSALEPRICE", WORKDAY(F906,-1))/_xll.ciqfunctions.udf.CIQ("XBI", "IQ_LASTSALEPRICE", WORKDAY(F906,1)))</f>
        <v>-1.344378108601244E-2</v>
      </c>
      <c r="Q906">
        <f>LN(_xll.ciqfunctions.udf.CIQ("XBI", "IQ_LASTSALEPRICE", WORKDAY(F906,-1))/_xll.ciqfunctions.udf.CIQ("XBI", "IQ_LASTSALEPRICE", WORKDAY(F906,5)))</f>
        <v>-8.1506573922158723E-2</v>
      </c>
      <c r="R906">
        <f>_xll.ciqfunctions.udf.CIQ(A906, "IQ_SHORT_INTEREST_PERCENT", F906)</f>
        <v>13.192920000000001</v>
      </c>
      <c r="S906">
        <f>_xll.ciqfunctions.udf.CIQ(A906, "IQ_BETA_1YR_RSQ", F906)</f>
        <v>4.7359999999999999E-2</v>
      </c>
      <c r="T906">
        <f>_xll.ciqfunctions.udf.CIQ(A906, "IQ_VALUE_TRADED", F906)</f>
        <v>69.854889999999997</v>
      </c>
    </row>
    <row r="907" spans="1:20" x14ac:dyDescent="0.3">
      <c r="A907" t="s">
        <v>1434</v>
      </c>
      <c r="B907" s="2">
        <v>5.0999999999999996</v>
      </c>
      <c r="C907" t="s">
        <v>1435</v>
      </c>
      <c r="D907" t="s">
        <v>1436</v>
      </c>
      <c r="E907" t="s">
        <v>22</v>
      </c>
      <c r="F907" s="1">
        <v>45411</v>
      </c>
      <c r="G907" t="s">
        <v>2532</v>
      </c>
      <c r="H907">
        <v>87</v>
      </c>
      <c r="I907">
        <f>_xll.ciqfunctions.udf.CIQ(A907, "IQ_MARKETCAP", F907)</f>
        <v>329.84138000000002</v>
      </c>
      <c r="J907">
        <f>_xll.ciqfunctions.udf.CIQ(A907, "IQ_PRICE_VOL_HIST_6MTH", F907)</f>
        <v>90.314599999999999</v>
      </c>
      <c r="K907">
        <f>_xll.ciqfunctions.udf.CIQ(A907, "IQ_LASTSALEPRICE", WORKDAY(F907,-1))</f>
        <v>4.91</v>
      </c>
      <c r="L907">
        <f>_xll.ciqfunctions.udf.CIQ(A907, "IQ_LASTSALEPRICE", F907)</f>
        <v>5.0999999999999996</v>
      </c>
      <c r="M907">
        <f>_xll.ciqfunctions.udf.CIQ(A907, "IQ_LASTSALEPRICE", WORKDAY(F907,5))</f>
        <v>5.79</v>
      </c>
      <c r="N907">
        <f t="shared" si="28"/>
        <v>3.7966597923850723E-2</v>
      </c>
      <c r="O907">
        <f t="shared" si="29"/>
        <v>0.16485834977847463</v>
      </c>
      <c r="P907">
        <f>LN(_xll.ciqfunctions.udf.CIQ("XBI", "IQ_LASTSALEPRICE", WORKDAY(F907,-1))/_xll.ciqfunctions.udf.CIQ("XBI", "IQ_LASTSALEPRICE", WORKDAY(F907,1)))</f>
        <v>-1.344378108601244E-2</v>
      </c>
      <c r="Q907">
        <f>LN(_xll.ciqfunctions.udf.CIQ("XBI", "IQ_LASTSALEPRICE", WORKDAY(F907,-1))/_xll.ciqfunctions.udf.CIQ("XBI", "IQ_LASTSALEPRICE", WORKDAY(F907,5)))</f>
        <v>-8.1506573922158723E-2</v>
      </c>
      <c r="R907">
        <f>_xll.ciqfunctions.udf.CIQ(A907, "IQ_SHORT_INTEREST_PERCENT", F907)</f>
        <v>6.79779</v>
      </c>
      <c r="S907">
        <f>_xll.ciqfunctions.udf.CIQ(A907, "IQ_BETA_1YR_RSQ", F907)</f>
        <v>1.0000000000000001E-5</v>
      </c>
      <c r="T907">
        <f>_xll.ciqfunctions.udf.CIQ(A907, "IQ_VALUE_TRADED", F907)</f>
        <v>2.5114100000000001</v>
      </c>
    </row>
    <row r="908" spans="1:20" x14ac:dyDescent="0.3">
      <c r="A908" t="s">
        <v>1613</v>
      </c>
      <c r="B908" s="2">
        <v>2.71</v>
      </c>
      <c r="C908" t="s">
        <v>1614</v>
      </c>
      <c r="D908" t="s">
        <v>1615</v>
      </c>
      <c r="E908" t="s">
        <v>76</v>
      </c>
      <c r="F908" s="1">
        <v>45411</v>
      </c>
      <c r="G908" t="s">
        <v>2533</v>
      </c>
      <c r="H908">
        <v>4</v>
      </c>
      <c r="I908">
        <f>_xll.ciqfunctions.udf.CIQ(A908, "IQ_MARKETCAP", F908)</f>
        <v>923.56799999999998</v>
      </c>
      <c r="J908">
        <f>_xll.ciqfunctions.udf.CIQ(A908, "IQ_PRICE_VOL_HIST_6MTH", F908)</f>
        <v>69.843599999999995</v>
      </c>
      <c r="K908">
        <f>_xll.ciqfunctions.udf.CIQ(A908, "IQ_LASTSALEPRICE", WORKDAY(F908,-1))</f>
        <v>45</v>
      </c>
      <c r="L908">
        <f>_xll.ciqfunctions.udf.CIQ(A908, "IQ_LASTSALEPRICE", F908)</f>
        <v>45</v>
      </c>
      <c r="M908">
        <f>_xll.ciqfunctions.udf.CIQ(A908, "IQ_LASTSALEPRICE", WORKDAY(F908,5))</f>
        <v>45</v>
      </c>
      <c r="N908">
        <f t="shared" si="28"/>
        <v>0</v>
      </c>
      <c r="O908">
        <f t="shared" si="29"/>
        <v>0</v>
      </c>
      <c r="P908">
        <f>LN(_xll.ciqfunctions.udf.CIQ("XBI", "IQ_LASTSALEPRICE", WORKDAY(F908,-1))/_xll.ciqfunctions.udf.CIQ("XBI", "IQ_LASTSALEPRICE", WORKDAY(F908,1)))</f>
        <v>-1.344378108601244E-2</v>
      </c>
      <c r="Q908">
        <f>LN(_xll.ciqfunctions.udf.CIQ("XBI", "IQ_LASTSALEPRICE", WORKDAY(F908,-1))/_xll.ciqfunctions.udf.CIQ("XBI", "IQ_LASTSALEPRICE", WORKDAY(F908,5)))</f>
        <v>-8.1506573922158723E-2</v>
      </c>
      <c r="R908">
        <f>_xll.ciqfunctions.udf.CIQ(A908, "IQ_SHORT_INTEREST_PERCENT", F908)</f>
        <v>0</v>
      </c>
      <c r="S908">
        <f>_xll.ciqfunctions.udf.CIQ(A908, "IQ_BETA_1YR_RSQ", F908)</f>
        <v>0</v>
      </c>
      <c r="T908">
        <f>_xll.ciqfunctions.udf.CIQ(A908, "IQ_VALUE_TRADED", F908)</f>
        <v>0</v>
      </c>
    </row>
    <row r="909" spans="1:20" x14ac:dyDescent="0.3">
      <c r="A909" t="s">
        <v>401</v>
      </c>
      <c r="B909" s="2">
        <v>24.92</v>
      </c>
      <c r="C909" t="s">
        <v>2534</v>
      </c>
      <c r="D909" t="s">
        <v>2535</v>
      </c>
      <c r="E909" t="s">
        <v>160</v>
      </c>
      <c r="F909" s="1">
        <v>45411</v>
      </c>
      <c r="G909" t="s">
        <v>2511</v>
      </c>
      <c r="I909">
        <f>_xll.ciqfunctions.udf.CIQ(A909, "IQ_MARKETCAP", F909)</f>
        <v>145187.55869999999</v>
      </c>
      <c r="J909">
        <f>_xll.ciqfunctions.udf.CIQ(A909, "IQ_PRICE_VOL_HIST_6MTH", F909)</f>
        <v>25.794699999999999</v>
      </c>
      <c r="K909">
        <f>_xll.ciqfunctions.udf.CIQ(A909, "IQ_LASTSALEPRICE", WORKDAY(F909,-1))</f>
        <v>25.4</v>
      </c>
      <c r="L909">
        <f>_xll.ciqfunctions.udf.CIQ(A909, "IQ_LASTSALEPRICE", F909)</f>
        <v>25.64</v>
      </c>
      <c r="M909">
        <f>_xll.ciqfunctions.udf.CIQ(A909, "IQ_LASTSALEPRICE", WORKDAY(F909,5))</f>
        <v>28.16</v>
      </c>
      <c r="N909">
        <f t="shared" si="28"/>
        <v>9.4044580279784191E-3</v>
      </c>
      <c r="O909">
        <f t="shared" si="29"/>
        <v>0.10315335726535074</v>
      </c>
      <c r="P909">
        <f>LN(_xll.ciqfunctions.udf.CIQ("XBI", "IQ_LASTSALEPRICE", WORKDAY(F909,-1))/_xll.ciqfunctions.udf.CIQ("XBI", "IQ_LASTSALEPRICE", WORKDAY(F909,1)))</f>
        <v>-1.344378108601244E-2</v>
      </c>
      <c r="Q909">
        <f>LN(_xll.ciqfunctions.udf.CIQ("XBI", "IQ_LASTSALEPRICE", WORKDAY(F909,-1))/_xll.ciqfunctions.udf.CIQ("XBI", "IQ_LASTSALEPRICE", WORKDAY(F909,5)))</f>
        <v>-8.1506573922158723E-2</v>
      </c>
      <c r="R909">
        <f>_xll.ciqfunctions.udf.CIQ(A909, "IQ_SHORT_INTEREST_PERCENT", F909)</f>
        <v>1.20198</v>
      </c>
      <c r="S909">
        <f>_xll.ciqfunctions.udf.CIQ(A909, "IQ_BETA_1YR_RSQ", F909)</f>
        <v>2.4830000000000001E-2</v>
      </c>
      <c r="T909">
        <f>_xll.ciqfunctions.udf.CIQ(A909, "IQ_VALUE_TRADED", F909)</f>
        <v>1068.5317399999999</v>
      </c>
    </row>
    <row r="910" spans="1:20" x14ac:dyDescent="0.3">
      <c r="A910" t="s">
        <v>2036</v>
      </c>
      <c r="B910" s="2">
        <v>28.57</v>
      </c>
      <c r="C910" t="s">
        <v>2534</v>
      </c>
      <c r="D910" t="s">
        <v>2535</v>
      </c>
      <c r="E910" t="s">
        <v>160</v>
      </c>
      <c r="F910" s="1">
        <v>45411</v>
      </c>
      <c r="G910" t="s">
        <v>2511</v>
      </c>
      <c r="H910">
        <v>661</v>
      </c>
      <c r="I910">
        <f>_xll.ciqfunctions.udf.CIQ(A910, "IQ_MARKETCAP", F910)</f>
        <v>127379.81388</v>
      </c>
      <c r="J910">
        <f>_xll.ciqfunctions.udf.CIQ(A910, "IQ_PRICE_VOL_HIST_6MTH", F910)</f>
        <v>32.557200000000002</v>
      </c>
      <c r="K910">
        <f>_xll.ciqfunctions.udf.CIQ(A910, "IQ_LASTSALEPRICE", WORKDAY(F910,-1))</f>
        <v>1954.5</v>
      </c>
      <c r="L910">
        <f>_xll.ciqfunctions.udf.CIQ(A910, "IQ_LASTSALEPRICE", F910)</f>
        <v>1970</v>
      </c>
      <c r="M910">
        <f>_xll.ciqfunctions.udf.CIQ(A910, "IQ_LASTSALEPRICE", WORKDAY(F910,5))</f>
        <v>2004</v>
      </c>
      <c r="N910">
        <f t="shared" si="28"/>
        <v>7.8991364990247358E-3</v>
      </c>
      <c r="O910">
        <f t="shared" si="29"/>
        <v>2.5010776971745884E-2</v>
      </c>
      <c r="P910">
        <f>LN(_xll.ciqfunctions.udf.CIQ("XBI", "IQ_LASTSALEPRICE", WORKDAY(F910,-1))/_xll.ciqfunctions.udf.CIQ("XBI", "IQ_LASTSALEPRICE", WORKDAY(F910,1)))</f>
        <v>-1.344378108601244E-2</v>
      </c>
      <c r="Q910">
        <f>LN(_xll.ciqfunctions.udf.CIQ("XBI", "IQ_LASTSALEPRICE", WORKDAY(F910,-1))/_xll.ciqfunctions.udf.CIQ("XBI", "IQ_LASTSALEPRICE", WORKDAY(F910,5)))</f>
        <v>-8.1506573922158723E-2</v>
      </c>
      <c r="R910">
        <f>_xll.ciqfunctions.udf.CIQ(A910, "IQ_SHORT_INTEREST_PERCENT", F910)</f>
        <v>0</v>
      </c>
      <c r="S910">
        <f>_xll.ciqfunctions.udf.CIQ(A910, "IQ_BETA_1YR_RSQ", F910)</f>
        <v>7.4359999999999996E-2</v>
      </c>
      <c r="T910">
        <f>_xll.ciqfunctions.udf.CIQ(A910, "IQ_VALUE_TRADED", F910)</f>
        <v>245.88554999999999</v>
      </c>
    </row>
    <row r="911" spans="1:20" x14ac:dyDescent="0.3">
      <c r="A911" t="s">
        <v>2536</v>
      </c>
      <c r="B911" s="2">
        <v>3.7</v>
      </c>
      <c r="C911" t="s">
        <v>2537</v>
      </c>
      <c r="D911" t="s">
        <v>594</v>
      </c>
      <c r="E911" t="s">
        <v>89</v>
      </c>
      <c r="F911" s="1">
        <v>45411</v>
      </c>
      <c r="G911" t="s">
        <v>2538</v>
      </c>
      <c r="H911">
        <v>40</v>
      </c>
      <c r="I911">
        <f>_xll.ciqfunctions.udf.CIQ(A911, "IQ_MARKETCAP", F911)</f>
        <v>104.68745</v>
      </c>
      <c r="J911">
        <f>_xll.ciqfunctions.udf.CIQ(A911, "IQ_PRICE_VOL_HIST_6MTH", F911)</f>
        <v>56.566800000000001</v>
      </c>
      <c r="K911">
        <f>_xll.ciqfunctions.udf.CIQ(A911, "IQ_LASTSALEPRICE", WORKDAY(F911,-1))</f>
        <v>3.36</v>
      </c>
      <c r="L911">
        <f>_xll.ciqfunctions.udf.CIQ(A911, "IQ_LASTSALEPRICE", F911)</f>
        <v>3.1850000000000001</v>
      </c>
      <c r="M911">
        <f>_xll.ciqfunctions.udf.CIQ(A911, "IQ_LASTSALEPRICE", WORKDAY(F911,5))</f>
        <v>3.35</v>
      </c>
      <c r="N911">
        <f t="shared" si="28"/>
        <v>-5.3488684950986118E-2</v>
      </c>
      <c r="O911">
        <f t="shared" si="29"/>
        <v>-2.9806281381377893E-3</v>
      </c>
      <c r="P911">
        <f>LN(_xll.ciqfunctions.udf.CIQ("XBI", "IQ_LASTSALEPRICE", WORKDAY(F911,-1))/_xll.ciqfunctions.udf.CIQ("XBI", "IQ_LASTSALEPRICE", WORKDAY(F911,1)))</f>
        <v>-1.344378108601244E-2</v>
      </c>
      <c r="Q911">
        <f>LN(_xll.ciqfunctions.udf.CIQ("XBI", "IQ_LASTSALEPRICE", WORKDAY(F911,-1))/_xll.ciqfunctions.udf.CIQ("XBI", "IQ_LASTSALEPRICE", WORKDAY(F911,5)))</f>
        <v>-8.1506573922158723E-2</v>
      </c>
      <c r="R911">
        <f>_xll.ciqfunctions.udf.CIQ(A911, "IQ_SHORT_INTEREST_PERCENT", F911)</f>
        <v>0</v>
      </c>
      <c r="S911">
        <f>_xll.ciqfunctions.udf.CIQ(A911, "IQ_BETA_1YR_RSQ", F911)</f>
        <v>5.9560000000000002E-2</v>
      </c>
      <c r="T911">
        <f>_xll.ciqfunctions.udf.CIQ(A911, "IQ_VALUE_TRADED", F911)</f>
        <v>2.266E-2</v>
      </c>
    </row>
    <row r="912" spans="1:20" x14ac:dyDescent="0.3">
      <c r="A912" t="s">
        <v>181</v>
      </c>
      <c r="B912" s="2">
        <v>1.35</v>
      </c>
      <c r="C912" t="s">
        <v>182</v>
      </c>
      <c r="D912" t="s">
        <v>183</v>
      </c>
      <c r="E912" t="s">
        <v>197</v>
      </c>
      <c r="F912" s="1">
        <v>45412</v>
      </c>
      <c r="G912" t="s">
        <v>2539</v>
      </c>
      <c r="H912">
        <v>14</v>
      </c>
      <c r="I912">
        <f>_xll.ciqfunctions.udf.CIQ(A912, "IQ_MARKETCAP", F912)</f>
        <v>197.61458999999999</v>
      </c>
      <c r="J912">
        <f>_xll.ciqfunctions.udf.CIQ(A912, "IQ_PRICE_VOL_HIST_6MTH", F912)</f>
        <v>127.22</v>
      </c>
      <c r="K912">
        <f>_xll.ciqfunctions.udf.CIQ(A912, "IQ_LASTSALEPRICE", WORKDAY(F912,-1))</f>
        <v>12.5</v>
      </c>
      <c r="L912">
        <f>_xll.ciqfunctions.udf.CIQ(A912, "IQ_LASTSALEPRICE", F912)</f>
        <v>13.5</v>
      </c>
      <c r="M912">
        <f>_xll.ciqfunctions.udf.CIQ(A912, "IQ_LASTSALEPRICE", WORKDAY(F912,5))</f>
        <v>16.3</v>
      </c>
      <c r="N912">
        <f t="shared" si="28"/>
        <v>7.6961041136128394E-2</v>
      </c>
      <c r="O912">
        <f t="shared" si="29"/>
        <v>0.26543646350446126</v>
      </c>
      <c r="P912">
        <f>LN(_xll.ciqfunctions.udf.CIQ("XBI", "IQ_LASTSALEPRICE", WORKDAY(F912,-1))/_xll.ciqfunctions.udf.CIQ("XBI", "IQ_LASTSALEPRICE", WORKDAY(F912,1)))</f>
        <v>-2.0943779708851834E-2</v>
      </c>
      <c r="Q912">
        <f>LN(_xll.ciqfunctions.udf.CIQ("XBI", "IQ_LASTSALEPRICE", WORKDAY(F912,-1))/_xll.ciqfunctions.udf.CIQ("XBI", "IQ_LASTSALEPRICE", WORKDAY(F912,5)))</f>
        <v>-5.58258040355991E-2</v>
      </c>
      <c r="R912">
        <f>_xll.ciqfunctions.udf.CIQ(A912, "IQ_SHORT_INTEREST_PERCENT", F912)</f>
        <v>7.5500999999999996</v>
      </c>
      <c r="S912">
        <f>_xll.ciqfunctions.udf.CIQ(A912, "IQ_BETA_1YR_RSQ", F912)</f>
        <v>1.2E-4</v>
      </c>
      <c r="T912">
        <f>_xll.ciqfunctions.udf.CIQ(A912, "IQ_VALUE_TRADED", F912)</f>
        <v>5.0132099999999999</v>
      </c>
    </row>
    <row r="913" spans="1:20" x14ac:dyDescent="0.3">
      <c r="A913" t="s">
        <v>1818</v>
      </c>
      <c r="B913" s="2">
        <v>137.54</v>
      </c>
      <c r="C913" t="s">
        <v>2540</v>
      </c>
      <c r="D913" t="s">
        <v>2541</v>
      </c>
      <c r="E913" t="s">
        <v>76</v>
      </c>
      <c r="F913" s="1">
        <v>45412</v>
      </c>
      <c r="G913" t="s">
        <v>2542</v>
      </c>
      <c r="H913">
        <v>99</v>
      </c>
      <c r="I913">
        <f>_xll.ciqfunctions.udf.CIQ(A913, "IQ_MARKETCAP", F913)</f>
        <v>13833.841560000001</v>
      </c>
      <c r="J913">
        <f>_xll.ciqfunctions.udf.CIQ(A913, "IQ_PRICE_VOL_HIST_6MTH", F913)</f>
        <v>26.0777</v>
      </c>
      <c r="K913">
        <f>_xll.ciqfunctions.udf.CIQ(A913, "IQ_LASTSALEPRICE", WORKDAY(F913,-1))</f>
        <v>138.88999999999999</v>
      </c>
      <c r="L913">
        <f>_xll.ciqfunctions.udf.CIQ(A913, "IQ_LASTSALEPRICE", F913)</f>
        <v>137.54</v>
      </c>
      <c r="M913">
        <f>_xll.ciqfunctions.udf.CIQ(A913, "IQ_LASTSALEPRICE", WORKDAY(F913,5))</f>
        <v>143.19</v>
      </c>
      <c r="N913">
        <f t="shared" si="28"/>
        <v>-9.7674690364374754E-3</v>
      </c>
      <c r="O913">
        <f t="shared" si="29"/>
        <v>3.0490166757787419E-2</v>
      </c>
      <c r="P913">
        <f>LN(_xll.ciqfunctions.udf.CIQ("XBI", "IQ_LASTSALEPRICE", WORKDAY(F913,-1))/_xll.ciqfunctions.udf.CIQ("XBI", "IQ_LASTSALEPRICE", WORKDAY(F913,1)))</f>
        <v>-2.0943779708851834E-2</v>
      </c>
      <c r="Q913">
        <f>LN(_xll.ciqfunctions.udf.CIQ("XBI", "IQ_LASTSALEPRICE", WORKDAY(F913,-1))/_xll.ciqfunctions.udf.CIQ("XBI", "IQ_LASTSALEPRICE", WORKDAY(F913,5)))</f>
        <v>-5.58258040355991E-2</v>
      </c>
      <c r="R913">
        <f>_xll.ciqfunctions.udf.CIQ(A913, "IQ_SHORT_INTEREST_PERCENT", F913)</f>
        <v>2.0097399999999999</v>
      </c>
      <c r="S913">
        <f>_xll.ciqfunctions.udf.CIQ(A913, "IQ_BETA_1YR_RSQ", F913)</f>
        <v>0.13381000000000001</v>
      </c>
      <c r="T913">
        <f>_xll.ciqfunctions.udf.CIQ(A913, "IQ_VALUE_TRADED", F913)</f>
        <v>132.93709000000001</v>
      </c>
    </row>
    <row r="914" spans="1:20" x14ac:dyDescent="0.3">
      <c r="A914" t="s">
        <v>351</v>
      </c>
      <c r="B914" s="2">
        <v>13.08</v>
      </c>
      <c r="C914" t="s">
        <v>2540</v>
      </c>
      <c r="D914" t="s">
        <v>2541</v>
      </c>
      <c r="E914" t="s">
        <v>76</v>
      </c>
      <c r="F914" s="1">
        <v>45412</v>
      </c>
      <c r="G914" t="s">
        <v>2542</v>
      </c>
      <c r="I914">
        <f>_xll.ciqfunctions.udf.CIQ(A914, "IQ_MARKETCAP", F914)</f>
        <v>6515782.2832000004</v>
      </c>
      <c r="J914">
        <f>_xll.ciqfunctions.udf.CIQ(A914, "IQ_PRICE_VOL_HIST_6MTH", F914)</f>
        <v>15.620100000000001</v>
      </c>
      <c r="K914">
        <f>_xll.ciqfunctions.udf.CIQ(A914, "IQ_LASTSALEPRICE", WORKDAY(F914,-1))</f>
        <v>13.17</v>
      </c>
      <c r="L914">
        <f>_xll.ciqfunctions.udf.CIQ(A914, "IQ_LASTSALEPRICE", F914)</f>
        <v>13.08</v>
      </c>
      <c r="M914">
        <f>_xll.ciqfunctions.udf.CIQ(A914, "IQ_LASTSALEPRICE", WORKDAY(F914,5))</f>
        <v>13.28</v>
      </c>
      <c r="N914">
        <f t="shared" si="28"/>
        <v>-6.8571697261370235E-3</v>
      </c>
      <c r="O914">
        <f t="shared" si="29"/>
        <v>8.3176282930980741E-3</v>
      </c>
      <c r="P914">
        <f>LN(_xll.ciqfunctions.udf.CIQ("XBI", "IQ_LASTSALEPRICE", WORKDAY(F914,-1))/_xll.ciqfunctions.udf.CIQ("XBI", "IQ_LASTSALEPRICE", WORKDAY(F914,1)))</f>
        <v>-2.0943779708851834E-2</v>
      </c>
      <c r="Q914">
        <f>LN(_xll.ciqfunctions.udf.CIQ("XBI", "IQ_LASTSALEPRICE", WORKDAY(F914,-1))/_xll.ciqfunctions.udf.CIQ("XBI", "IQ_LASTSALEPRICE", WORKDAY(F914,5)))</f>
        <v>-5.58258040355991E-2</v>
      </c>
      <c r="R914">
        <f>_xll.ciqfunctions.udf.CIQ(A914, "IQ_SHORT_INTEREST_PERCENT", F914)</f>
        <v>0</v>
      </c>
      <c r="S914">
        <f>_xll.ciqfunctions.udf.CIQ(A914, "IQ_BETA_1YR_RSQ", F914)</f>
        <v>0</v>
      </c>
      <c r="T914">
        <f>_xll.ciqfunctions.udf.CIQ(A914, "IQ_VALUE_TRADED", F914)</f>
        <v>11.89756</v>
      </c>
    </row>
    <row r="915" spans="1:20" x14ac:dyDescent="0.3">
      <c r="A915" t="s">
        <v>939</v>
      </c>
      <c r="B915" s="2">
        <v>5.09</v>
      </c>
      <c r="C915" t="s">
        <v>2543</v>
      </c>
      <c r="D915" t="s">
        <v>2544</v>
      </c>
      <c r="E915" t="s">
        <v>160</v>
      </c>
      <c r="F915" s="1">
        <v>45412</v>
      </c>
      <c r="G915" t="s">
        <v>2545</v>
      </c>
      <c r="H915">
        <v>135</v>
      </c>
      <c r="I915">
        <f>_xll.ciqfunctions.udf.CIQ(A915, "IQ_MARKETCAP", F915)</f>
        <v>736.10441000000003</v>
      </c>
      <c r="J915">
        <f>_xll.ciqfunctions.udf.CIQ(A915, "IQ_PRICE_VOL_HIST_6MTH", F915)</f>
        <v>62.894500000000001</v>
      </c>
      <c r="K915">
        <f>_xll.ciqfunctions.udf.CIQ(A915, "IQ_LASTSALEPRICE", WORKDAY(F915,-1))</f>
        <v>5.01</v>
      </c>
      <c r="L915">
        <f>_xll.ciqfunctions.udf.CIQ(A915, "IQ_LASTSALEPRICE", F915)</f>
        <v>5.09</v>
      </c>
      <c r="M915">
        <f>_xll.ciqfunctions.udf.CIQ(A915, "IQ_LASTSALEPRICE", WORKDAY(F915,5))</f>
        <v>5.12</v>
      </c>
      <c r="N915">
        <f t="shared" si="28"/>
        <v>1.5841915465657923E-2</v>
      </c>
      <c r="O915">
        <f t="shared" si="29"/>
        <v>2.1718523954643118E-2</v>
      </c>
      <c r="P915">
        <f>LN(_xll.ciqfunctions.udf.CIQ("XBI", "IQ_LASTSALEPRICE", WORKDAY(F915,-1))/_xll.ciqfunctions.udf.CIQ("XBI", "IQ_LASTSALEPRICE", WORKDAY(F915,1)))</f>
        <v>-2.0943779708851834E-2</v>
      </c>
      <c r="Q915">
        <f>LN(_xll.ciqfunctions.udf.CIQ("XBI", "IQ_LASTSALEPRICE", WORKDAY(F915,-1))/_xll.ciqfunctions.udf.CIQ("XBI", "IQ_LASTSALEPRICE", WORKDAY(F915,5)))</f>
        <v>-5.58258040355991E-2</v>
      </c>
      <c r="R915">
        <f>_xll.ciqfunctions.udf.CIQ(A915, "IQ_SHORT_INTEREST_PERCENT", F915)</f>
        <v>7.8776700000000002</v>
      </c>
      <c r="S915">
        <f>_xll.ciqfunctions.udf.CIQ(A915, "IQ_BETA_1YR_RSQ", F915)</f>
        <v>0.15708</v>
      </c>
      <c r="T915">
        <f>_xll.ciqfunctions.udf.CIQ(A915, "IQ_VALUE_TRADED", F915)</f>
        <v>8.0476299999999998</v>
      </c>
    </row>
    <row r="916" spans="1:20" x14ac:dyDescent="0.3">
      <c r="A916" t="s">
        <v>715</v>
      </c>
      <c r="B916" s="2">
        <v>2.65</v>
      </c>
      <c r="C916" t="s">
        <v>716</v>
      </c>
      <c r="D916" t="s">
        <v>2546</v>
      </c>
      <c r="E916" t="s">
        <v>89</v>
      </c>
      <c r="F916" s="1">
        <v>45412</v>
      </c>
      <c r="G916" t="s">
        <v>2547</v>
      </c>
      <c r="H916">
        <v>1</v>
      </c>
      <c r="I916">
        <f>_xll.ciqfunctions.udf.CIQ(A916, "IQ_MARKETCAP", F916)</f>
        <v>3.1037499999999998</v>
      </c>
      <c r="J916">
        <f>_xll.ciqfunctions.udf.CIQ(A916, "IQ_PRICE_VOL_HIST_6MTH", F916)</f>
        <v>147.49969999999999</v>
      </c>
      <c r="K916">
        <f>_xll.ciqfunctions.udf.CIQ(A916, "IQ_LASTSALEPRICE", WORKDAY(F916,-1))</f>
        <v>69.25</v>
      </c>
      <c r="L916">
        <f>_xll.ciqfunctions.udf.CIQ(A916, "IQ_LASTSALEPRICE", F916)</f>
        <v>66.25</v>
      </c>
      <c r="M916">
        <f>_xll.ciqfunctions.udf.CIQ(A916, "IQ_LASTSALEPRICE", WORKDAY(F916,5))</f>
        <v>54</v>
      </c>
      <c r="N916">
        <f t="shared" si="28"/>
        <v>-4.4287680201116238E-2</v>
      </c>
      <c r="O916">
        <f t="shared" si="29"/>
        <v>-0.24873909850317352</v>
      </c>
      <c r="P916">
        <f>LN(_xll.ciqfunctions.udf.CIQ("XBI", "IQ_LASTSALEPRICE", WORKDAY(F916,-1))/_xll.ciqfunctions.udf.CIQ("XBI", "IQ_LASTSALEPRICE", WORKDAY(F916,1)))</f>
        <v>-2.0943779708851834E-2</v>
      </c>
      <c r="Q916">
        <f>LN(_xll.ciqfunctions.udf.CIQ("XBI", "IQ_LASTSALEPRICE", WORKDAY(F916,-1))/_xll.ciqfunctions.udf.CIQ("XBI", "IQ_LASTSALEPRICE", WORKDAY(F916,5)))</f>
        <v>-5.58258040355991E-2</v>
      </c>
      <c r="R916">
        <f>_xll.ciqfunctions.udf.CIQ(A916, "IQ_SHORT_INTEREST_PERCENT", F916)</f>
        <v>1.2669600000000001</v>
      </c>
      <c r="S916">
        <f>_xll.ciqfunctions.udf.CIQ(A916, "IQ_BETA_1YR_RSQ", F916)</f>
        <v>1.75E-3</v>
      </c>
      <c r="T916">
        <f>_xll.ciqfunctions.udf.CIQ(A916, "IQ_VALUE_TRADED", F916)</f>
        <v>4.7899999999999998E-2</v>
      </c>
    </row>
    <row r="917" spans="1:20" x14ac:dyDescent="0.3">
      <c r="A917" t="s">
        <v>2548</v>
      </c>
      <c r="B917" s="2">
        <v>3.6</v>
      </c>
      <c r="C917" t="s">
        <v>2549</v>
      </c>
      <c r="D917" t="s">
        <v>1680</v>
      </c>
      <c r="E917" t="s">
        <v>89</v>
      </c>
      <c r="F917" s="1">
        <v>45412</v>
      </c>
      <c r="G917" t="s">
        <v>2550</v>
      </c>
      <c r="H917">
        <v>26</v>
      </c>
      <c r="I917">
        <f>_xll.ciqfunctions.udf.CIQ(A917, "IQ_MARKETCAP", F917)</f>
        <v>16.452059999999999</v>
      </c>
      <c r="J917">
        <f>_xll.ciqfunctions.udf.CIQ(A917, "IQ_PRICE_VOL_HIST_6MTH", F917)</f>
        <v>138.9015</v>
      </c>
      <c r="K917">
        <f>_xll.ciqfunctions.udf.CIQ(A917, "IQ_LASTSALEPRICE", WORKDAY(F917,-1))</f>
        <v>3.097</v>
      </c>
      <c r="L917">
        <f>_xll.ciqfunctions.udf.CIQ(A917, "IQ_LASTSALEPRICE", F917)</f>
        <v>3.6</v>
      </c>
      <c r="M917">
        <f>_xll.ciqfunctions.udf.CIQ(A917, "IQ_LASTSALEPRICE", WORKDAY(F917,5))</f>
        <v>4.0179999999999998</v>
      </c>
      <c r="N917">
        <f t="shared" si="28"/>
        <v>0.15049994447099865</v>
      </c>
      <c r="O917">
        <f t="shared" si="29"/>
        <v>0.26035036540167689</v>
      </c>
      <c r="P917">
        <f>LN(_xll.ciqfunctions.udf.CIQ("XBI", "IQ_LASTSALEPRICE", WORKDAY(F917,-1))/_xll.ciqfunctions.udf.CIQ("XBI", "IQ_LASTSALEPRICE", WORKDAY(F917,1)))</f>
        <v>-2.0943779708851834E-2</v>
      </c>
      <c r="Q917">
        <f>LN(_xll.ciqfunctions.udf.CIQ("XBI", "IQ_LASTSALEPRICE", WORKDAY(F917,-1))/_xll.ciqfunctions.udf.CIQ("XBI", "IQ_LASTSALEPRICE", WORKDAY(F917,5)))</f>
        <v>-5.58258040355991E-2</v>
      </c>
      <c r="R917">
        <f>_xll.ciqfunctions.udf.CIQ(A917, "IQ_SHORT_INTEREST_PERCENT", F917)</f>
        <v>0.36157</v>
      </c>
      <c r="S917">
        <f>_xll.ciqfunctions.udf.CIQ(A917, "IQ_BETA_1YR_RSQ", F917)</f>
        <v>1.15E-2</v>
      </c>
      <c r="T917">
        <f>_xll.ciqfunctions.udf.CIQ(A917, "IQ_VALUE_TRADED", F917)</f>
        <v>0.86334</v>
      </c>
    </row>
    <row r="918" spans="1:20" x14ac:dyDescent="0.3">
      <c r="A918" t="s">
        <v>770</v>
      </c>
      <c r="B918" s="2">
        <v>2.58</v>
      </c>
      <c r="C918" t="s">
        <v>771</v>
      </c>
      <c r="D918" t="s">
        <v>772</v>
      </c>
      <c r="E918" t="s">
        <v>27</v>
      </c>
      <c r="F918" s="1">
        <v>45412</v>
      </c>
      <c r="G918" t="s">
        <v>2551</v>
      </c>
      <c r="H918">
        <v>19</v>
      </c>
      <c r="I918">
        <f>_xll.ciqfunctions.udf.CIQ(A918, "IQ_MARKETCAP", F918)</f>
        <v>26.887219999999999</v>
      </c>
      <c r="J918">
        <f>_xll.ciqfunctions.udf.CIQ(A918, "IQ_PRICE_VOL_HIST_6MTH", F918)</f>
        <v>145.58019999999999</v>
      </c>
      <c r="K918">
        <f>_xll.ciqfunctions.udf.CIQ(A918, "IQ_LASTSALEPRICE", WORKDAY(F918,-1))</f>
        <v>3.55</v>
      </c>
      <c r="L918">
        <f>_xll.ciqfunctions.udf.CIQ(A918, "IQ_LASTSALEPRICE", F918)</f>
        <v>2.58</v>
      </c>
      <c r="M918">
        <f>_xll.ciqfunctions.udf.CIQ(A918, "IQ_LASTSALEPRICE", WORKDAY(F918,5))</f>
        <v>2.81</v>
      </c>
      <c r="N918">
        <f t="shared" si="28"/>
        <v>-0.31915820455379834</v>
      </c>
      <c r="O918">
        <f t="shared" si="29"/>
        <v>-0.23376312014166997</v>
      </c>
      <c r="P918">
        <f>LN(_xll.ciqfunctions.udf.CIQ("XBI", "IQ_LASTSALEPRICE", WORKDAY(F918,-1))/_xll.ciqfunctions.udf.CIQ("XBI", "IQ_LASTSALEPRICE", WORKDAY(F918,1)))</f>
        <v>-2.0943779708851834E-2</v>
      </c>
      <c r="Q918">
        <f>LN(_xll.ciqfunctions.udf.CIQ("XBI", "IQ_LASTSALEPRICE", WORKDAY(F918,-1))/_xll.ciqfunctions.udf.CIQ("XBI", "IQ_LASTSALEPRICE", WORKDAY(F918,5)))</f>
        <v>-5.58258040355991E-2</v>
      </c>
      <c r="R918">
        <f>_xll.ciqfunctions.udf.CIQ(A918, "IQ_SHORT_INTEREST_PERCENT", F918)</f>
        <v>4.9017299999999997</v>
      </c>
      <c r="S918">
        <f>_xll.ciqfunctions.udf.CIQ(A918, "IQ_BETA_1YR_RSQ", F918)</f>
        <v>5.8200000000000002E-2</v>
      </c>
      <c r="T918">
        <f>_xll.ciqfunctions.udf.CIQ(A918, "IQ_VALUE_TRADED", F918)</f>
        <v>2.4190900000000002</v>
      </c>
    </row>
    <row r="919" spans="1:20" x14ac:dyDescent="0.3">
      <c r="A919" t="s">
        <v>2552</v>
      </c>
      <c r="B919" s="2">
        <v>0.71</v>
      </c>
      <c r="C919" t="s">
        <v>2553</v>
      </c>
      <c r="D919" t="s">
        <v>2554</v>
      </c>
      <c r="E919" t="s">
        <v>22</v>
      </c>
      <c r="F919" s="1">
        <v>45412</v>
      </c>
      <c r="G919" t="s">
        <v>2555</v>
      </c>
      <c r="H919">
        <v>228</v>
      </c>
      <c r="I919">
        <f>_xll.ciqfunctions.udf.CIQ(A919, "IQ_MARKETCAP", F919)</f>
        <v>126.38612999999999</v>
      </c>
      <c r="J919">
        <f>_xll.ciqfunctions.udf.CIQ(A919, "IQ_PRICE_VOL_HIST_6MTH", F919)</f>
        <v>80.723500000000001</v>
      </c>
      <c r="K919">
        <f>_xll.ciqfunctions.udf.CIQ(A919, "IQ_LASTSALEPRICE", WORKDAY(F919,-1))</f>
        <v>0.71330000000000005</v>
      </c>
      <c r="L919">
        <f>_xll.ciqfunctions.udf.CIQ(A919, "IQ_LASTSALEPRICE", F919)</f>
        <v>0.7147</v>
      </c>
      <c r="M919">
        <f>_xll.ciqfunctions.udf.CIQ(A919, "IQ_LASTSALEPRICE", WORKDAY(F919,5))</f>
        <v>0.73839999999999995</v>
      </c>
      <c r="N919">
        <f t="shared" si="28"/>
        <v>1.9607849419406237E-3</v>
      </c>
      <c r="O919">
        <f t="shared" si="29"/>
        <v>3.4583593904649816E-2</v>
      </c>
      <c r="P919">
        <f>LN(_xll.ciqfunctions.udf.CIQ("XBI", "IQ_LASTSALEPRICE", WORKDAY(F919,-1))/_xll.ciqfunctions.udf.CIQ("XBI", "IQ_LASTSALEPRICE", WORKDAY(F919,1)))</f>
        <v>-2.0943779708851834E-2</v>
      </c>
      <c r="Q919">
        <f>LN(_xll.ciqfunctions.udf.CIQ("XBI", "IQ_LASTSALEPRICE", WORKDAY(F919,-1))/_xll.ciqfunctions.udf.CIQ("XBI", "IQ_LASTSALEPRICE", WORKDAY(F919,5)))</f>
        <v>-5.58258040355991E-2</v>
      </c>
      <c r="R919">
        <f>_xll.ciqfunctions.udf.CIQ(A919, "IQ_SHORT_INTEREST_PERCENT", F919)</f>
        <v>10.37269</v>
      </c>
      <c r="S919">
        <f>_xll.ciqfunctions.udf.CIQ(A919, "IQ_BETA_1YR_RSQ", F919)</f>
        <v>7.2109999999999994E-2</v>
      </c>
      <c r="T919">
        <f>_xll.ciqfunctions.udf.CIQ(A919, "IQ_VALUE_TRADED", F919)</f>
        <v>1.4105300000000001</v>
      </c>
    </row>
    <row r="920" spans="1:20" x14ac:dyDescent="0.3">
      <c r="A920" t="s">
        <v>2079</v>
      </c>
      <c r="B920" s="2">
        <v>11.84</v>
      </c>
      <c r="C920" t="s">
        <v>2434</v>
      </c>
      <c r="D920" t="s">
        <v>2435</v>
      </c>
      <c r="E920" t="s">
        <v>46</v>
      </c>
      <c r="F920" s="1">
        <v>45412</v>
      </c>
      <c r="G920" t="s">
        <v>2556</v>
      </c>
      <c r="H920">
        <v>26</v>
      </c>
      <c r="I920">
        <f>_xll.ciqfunctions.udf.CIQ(A920, "IQ_MARKETCAP", F920)</f>
        <v>233.97005999999999</v>
      </c>
      <c r="J920">
        <f>_xll.ciqfunctions.udf.CIQ(A920, "IQ_PRICE_VOL_HIST_6MTH", F920)</f>
        <v>81.159899999999993</v>
      </c>
      <c r="K920">
        <f>_xll.ciqfunctions.udf.CIQ(A920, "IQ_LASTSALEPRICE", WORKDAY(F920,-1))</f>
        <v>11.77</v>
      </c>
      <c r="L920">
        <f>_xll.ciqfunctions.udf.CIQ(A920, "IQ_LASTSALEPRICE", F920)</f>
        <v>11.84</v>
      </c>
      <c r="M920">
        <f>_xll.ciqfunctions.udf.CIQ(A920, "IQ_LASTSALEPRICE", WORKDAY(F920,5))</f>
        <v>11.18</v>
      </c>
      <c r="N920">
        <f t="shared" si="28"/>
        <v>5.9297081836742647E-3</v>
      </c>
      <c r="O920">
        <f t="shared" si="29"/>
        <v>-5.1427453545232267E-2</v>
      </c>
      <c r="P920">
        <f>LN(_xll.ciqfunctions.udf.CIQ("XBI", "IQ_LASTSALEPRICE", WORKDAY(F920,-1))/_xll.ciqfunctions.udf.CIQ("XBI", "IQ_LASTSALEPRICE", WORKDAY(F920,1)))</f>
        <v>-2.0943779708851834E-2</v>
      </c>
      <c r="Q920">
        <f>LN(_xll.ciqfunctions.udf.CIQ("XBI", "IQ_LASTSALEPRICE", WORKDAY(F920,-1))/_xll.ciqfunctions.udf.CIQ("XBI", "IQ_LASTSALEPRICE", WORKDAY(F920,5)))</f>
        <v>-5.58258040355991E-2</v>
      </c>
      <c r="R920">
        <f>_xll.ciqfunctions.udf.CIQ(A920, "IQ_SHORT_INTEREST_PERCENT", F920)</f>
        <v>7.5952999999999999</v>
      </c>
      <c r="S920">
        <f>_xll.ciqfunctions.udf.CIQ(A920, "IQ_BETA_1YR_RSQ", F920)</f>
        <v>7.7429999999999999E-2</v>
      </c>
      <c r="T920">
        <f>_xll.ciqfunctions.udf.CIQ(A920, "IQ_VALUE_TRADED", F920)</f>
        <v>5.2279799999999996</v>
      </c>
    </row>
    <row r="921" spans="1:20" x14ac:dyDescent="0.3">
      <c r="A921" t="s">
        <v>1833</v>
      </c>
      <c r="B921" s="2">
        <v>0.8</v>
      </c>
      <c r="C921" t="s">
        <v>2557</v>
      </c>
      <c r="D921" t="s">
        <v>144</v>
      </c>
      <c r="E921" t="s">
        <v>22</v>
      </c>
      <c r="F921" s="1">
        <v>45412</v>
      </c>
      <c r="G921" t="s">
        <v>2558</v>
      </c>
      <c r="H921">
        <v>118</v>
      </c>
      <c r="I921" t="str">
        <f>_xll.ciqfunctions.udf.CIQ(A921, "IQ_MARKETCAP", F921)</f>
        <v>(Invalid Identifier)</v>
      </c>
      <c r="J921" t="str">
        <f>_xll.ciqfunctions.udf.CIQ(A921, "IQ_PRICE_VOL_HIST_6MTH", F921)</f>
        <v>(Invalid Identifier)</v>
      </c>
      <c r="K921" t="str">
        <f>_xll.ciqfunctions.udf.CIQ(A921, "IQ_LASTSALEPRICE", WORKDAY(F921,-1))</f>
        <v>(Invalid Identifier)</v>
      </c>
      <c r="L921" t="str">
        <f>_xll.ciqfunctions.udf.CIQ(A921, "IQ_LASTSALEPRICE", F921)</f>
        <v>(Invalid Identifier)</v>
      </c>
      <c r="M921" t="str">
        <f>_xll.ciqfunctions.udf.CIQ(A921, "IQ_LASTSALEPRICE", WORKDAY(F921,5))</f>
        <v>(Invalid Identifier)</v>
      </c>
      <c r="N921" t="e">
        <f t="shared" si="28"/>
        <v>#VALUE!</v>
      </c>
      <c r="O921" t="e">
        <f t="shared" si="29"/>
        <v>#VALUE!</v>
      </c>
      <c r="P921">
        <f>LN(_xll.ciqfunctions.udf.CIQ("XBI", "IQ_LASTSALEPRICE", WORKDAY(F921,-1))/_xll.ciqfunctions.udf.CIQ("XBI", "IQ_LASTSALEPRICE", WORKDAY(F921,1)))</f>
        <v>-2.0943779708851834E-2</v>
      </c>
      <c r="Q921">
        <f>LN(_xll.ciqfunctions.udf.CIQ("XBI", "IQ_LASTSALEPRICE", WORKDAY(F921,-1))/_xll.ciqfunctions.udf.CIQ("XBI", "IQ_LASTSALEPRICE", WORKDAY(F921,5)))</f>
        <v>-5.58258040355991E-2</v>
      </c>
      <c r="R921" t="str">
        <f>_xll.ciqfunctions.udf.CIQ(A921, "IQ_SHORT_INTEREST_PERCENT", F921)</f>
        <v>(Invalid Identifier)</v>
      </c>
      <c r="S921" t="str">
        <f>_xll.ciqfunctions.udf.CIQ(A921, "IQ_BETA_1YR_RSQ", F921)</f>
        <v>(Invalid Identifier)</v>
      </c>
      <c r="T921" t="str">
        <f>_xll.ciqfunctions.udf.CIQ(A921, "IQ_VALUE_TRADED", F921)</f>
        <v>(Invalid Identifier)</v>
      </c>
    </row>
    <row r="922" spans="1:20" x14ac:dyDescent="0.3">
      <c r="A922" t="s">
        <v>597</v>
      </c>
      <c r="B922" s="2">
        <v>1.69</v>
      </c>
      <c r="C922" t="s">
        <v>598</v>
      </c>
      <c r="D922" t="s">
        <v>599</v>
      </c>
      <c r="E922" t="s">
        <v>89</v>
      </c>
      <c r="F922" s="1">
        <v>45412</v>
      </c>
      <c r="G922" t="s">
        <v>2559</v>
      </c>
      <c r="H922">
        <v>41</v>
      </c>
      <c r="I922">
        <f>_xll.ciqfunctions.udf.CIQ(A922, "IQ_MARKETCAP", F922)</f>
        <v>63.847859999999997</v>
      </c>
      <c r="J922">
        <f>_xll.ciqfunctions.udf.CIQ(A922, "IQ_PRICE_VOL_HIST_6MTH", F922)</f>
        <v>70.031800000000004</v>
      </c>
      <c r="K922">
        <f>_xll.ciqfunctions.udf.CIQ(A922, "IQ_LASTSALEPRICE", WORKDAY(F922,-1))</f>
        <v>1.82</v>
      </c>
      <c r="L922">
        <f>_xll.ciqfunctions.udf.CIQ(A922, "IQ_LASTSALEPRICE", F922)</f>
        <v>1.69</v>
      </c>
      <c r="M922">
        <f>_xll.ciqfunctions.udf.CIQ(A922, "IQ_LASTSALEPRICE", WORKDAY(F922,5))</f>
        <v>1.845</v>
      </c>
      <c r="N922">
        <f t="shared" si="28"/>
        <v>-7.410797215372196E-2</v>
      </c>
      <c r="O922">
        <f t="shared" si="29"/>
        <v>1.3642776403786479E-2</v>
      </c>
      <c r="P922">
        <f>LN(_xll.ciqfunctions.udf.CIQ("XBI", "IQ_LASTSALEPRICE", WORKDAY(F922,-1))/_xll.ciqfunctions.udf.CIQ("XBI", "IQ_LASTSALEPRICE", WORKDAY(F922,1)))</f>
        <v>-2.0943779708851834E-2</v>
      </c>
      <c r="Q922">
        <f>LN(_xll.ciqfunctions.udf.CIQ("XBI", "IQ_LASTSALEPRICE", WORKDAY(F922,-1))/_xll.ciqfunctions.udf.CIQ("XBI", "IQ_LASTSALEPRICE", WORKDAY(F922,5)))</f>
        <v>-5.58258040355991E-2</v>
      </c>
      <c r="R922">
        <f>_xll.ciqfunctions.udf.CIQ(A922, "IQ_SHORT_INTEREST_PERCENT", F922)</f>
        <v>2.7521300000000002</v>
      </c>
      <c r="S922">
        <f>_xll.ciqfunctions.udf.CIQ(A922, "IQ_BETA_1YR_RSQ", F922)</f>
        <v>8.0180000000000001E-2</v>
      </c>
      <c r="T922">
        <f>_xll.ciqfunctions.udf.CIQ(A922, "IQ_VALUE_TRADED", F922)</f>
        <v>0.40046999999999999</v>
      </c>
    </row>
    <row r="923" spans="1:20" x14ac:dyDescent="0.3">
      <c r="A923" t="s">
        <v>1818</v>
      </c>
      <c r="B923" s="2">
        <v>137.54</v>
      </c>
      <c r="C923" t="s">
        <v>2560</v>
      </c>
      <c r="D923" t="s">
        <v>2561</v>
      </c>
      <c r="E923" t="s">
        <v>160</v>
      </c>
      <c r="F923" s="1">
        <v>45412</v>
      </c>
      <c r="G923" t="s">
        <v>2562</v>
      </c>
      <c r="H923">
        <v>99</v>
      </c>
      <c r="I923">
        <f>_xll.ciqfunctions.udf.CIQ(A923, "IQ_MARKETCAP", F923)</f>
        <v>13833.841560000001</v>
      </c>
      <c r="J923">
        <f>_xll.ciqfunctions.udf.CIQ(A923, "IQ_PRICE_VOL_HIST_6MTH", F923)</f>
        <v>26.0777</v>
      </c>
      <c r="K923">
        <f>_xll.ciqfunctions.udf.CIQ(A923, "IQ_LASTSALEPRICE", WORKDAY(F923,-1))</f>
        <v>138.88999999999999</v>
      </c>
      <c r="L923">
        <f>_xll.ciqfunctions.udf.CIQ(A923, "IQ_LASTSALEPRICE", F923)</f>
        <v>137.54</v>
      </c>
      <c r="M923">
        <f>_xll.ciqfunctions.udf.CIQ(A923, "IQ_LASTSALEPRICE", WORKDAY(F923,5))</f>
        <v>143.19</v>
      </c>
      <c r="N923">
        <f t="shared" si="28"/>
        <v>-9.7674690364374754E-3</v>
      </c>
      <c r="O923">
        <f t="shared" si="29"/>
        <v>3.0490166757787419E-2</v>
      </c>
      <c r="P923">
        <f>LN(_xll.ciqfunctions.udf.CIQ("XBI", "IQ_LASTSALEPRICE", WORKDAY(F923,-1))/_xll.ciqfunctions.udf.CIQ("XBI", "IQ_LASTSALEPRICE", WORKDAY(F923,1)))</f>
        <v>-2.0943779708851834E-2</v>
      </c>
      <c r="Q923">
        <f>LN(_xll.ciqfunctions.udf.CIQ("XBI", "IQ_LASTSALEPRICE", WORKDAY(F923,-1))/_xll.ciqfunctions.udf.CIQ("XBI", "IQ_LASTSALEPRICE", WORKDAY(F923,5)))</f>
        <v>-5.58258040355991E-2</v>
      </c>
      <c r="R923">
        <f>_xll.ciqfunctions.udf.CIQ(A923, "IQ_SHORT_INTEREST_PERCENT", F923)</f>
        <v>2.0097399999999999</v>
      </c>
      <c r="S923">
        <f>_xll.ciqfunctions.udf.CIQ(A923, "IQ_BETA_1YR_RSQ", F923)</f>
        <v>0.13381000000000001</v>
      </c>
      <c r="T923">
        <f>_xll.ciqfunctions.udf.CIQ(A923, "IQ_VALUE_TRADED", F923)</f>
        <v>132.93709000000001</v>
      </c>
    </row>
    <row r="924" spans="1:20" x14ac:dyDescent="0.3">
      <c r="A924" t="s">
        <v>374</v>
      </c>
      <c r="B924" s="2">
        <v>2.2000000000000002</v>
      </c>
      <c r="C924" t="s">
        <v>375</v>
      </c>
      <c r="D924" t="s">
        <v>376</v>
      </c>
      <c r="E924" t="s">
        <v>197</v>
      </c>
      <c r="F924" s="1">
        <v>45412</v>
      </c>
      <c r="G924" t="s">
        <v>2563</v>
      </c>
      <c r="H924">
        <v>1</v>
      </c>
      <c r="I924">
        <f>_xll.ciqfunctions.udf.CIQ(A924, "IQ_MARKETCAP", F924)</f>
        <v>34.81082</v>
      </c>
      <c r="J924">
        <f>_xll.ciqfunctions.udf.CIQ(A924, "IQ_PRICE_VOL_HIST_6MTH", F924)</f>
        <v>96.713499999999996</v>
      </c>
      <c r="K924">
        <f>_xll.ciqfunctions.udf.CIQ(A924, "IQ_LASTSALEPRICE", WORKDAY(F924,-1))</f>
        <v>43.8</v>
      </c>
      <c r="L924">
        <f>_xll.ciqfunctions.udf.CIQ(A924, "IQ_LASTSALEPRICE", F924)</f>
        <v>44</v>
      </c>
      <c r="M924">
        <f>_xll.ciqfunctions.udf.CIQ(A924, "IQ_LASTSALEPRICE", WORKDAY(F924,5))</f>
        <v>39.4</v>
      </c>
      <c r="N924">
        <f t="shared" si="28"/>
        <v>4.5558165358608824E-3</v>
      </c>
      <c r="O924">
        <f t="shared" si="29"/>
        <v>-0.10586800107851231</v>
      </c>
      <c r="P924">
        <f>LN(_xll.ciqfunctions.udf.CIQ("XBI", "IQ_LASTSALEPRICE", WORKDAY(F924,-1))/_xll.ciqfunctions.udf.CIQ("XBI", "IQ_LASTSALEPRICE", WORKDAY(F924,1)))</f>
        <v>-2.0943779708851834E-2</v>
      </c>
      <c r="Q924">
        <f>LN(_xll.ciqfunctions.udf.CIQ("XBI", "IQ_LASTSALEPRICE", WORKDAY(F924,-1))/_xll.ciqfunctions.udf.CIQ("XBI", "IQ_LASTSALEPRICE", WORKDAY(F924,5)))</f>
        <v>-5.58258040355991E-2</v>
      </c>
      <c r="R924">
        <f>_xll.ciqfunctions.udf.CIQ(A924, "IQ_SHORT_INTEREST_PERCENT", F924)</f>
        <v>3.6599699999999999</v>
      </c>
      <c r="S924">
        <f>_xll.ciqfunctions.udf.CIQ(A924, "IQ_BETA_1YR_RSQ", F924)</f>
        <v>2.8670000000000001E-2</v>
      </c>
      <c r="T924">
        <f>_xll.ciqfunctions.udf.CIQ(A924, "IQ_VALUE_TRADED", F924)</f>
        <v>7.9509999999999997E-2</v>
      </c>
    </row>
    <row r="925" spans="1:20" x14ac:dyDescent="0.3">
      <c r="A925" t="s">
        <v>130</v>
      </c>
      <c r="B925" s="2">
        <v>127.2</v>
      </c>
      <c r="C925" t="s">
        <v>2564</v>
      </c>
      <c r="D925" t="s">
        <v>2565</v>
      </c>
      <c r="E925" t="s">
        <v>36</v>
      </c>
      <c r="F925" s="1">
        <v>45413</v>
      </c>
      <c r="G925" t="s">
        <v>2566</v>
      </c>
      <c r="I925">
        <f>_xll.ciqfunctions.udf.CIQ(A925, "IQ_MARKETCAP", F925)</f>
        <v>326254.03074000002</v>
      </c>
      <c r="J925">
        <f>_xll.ciqfunctions.udf.CIQ(A925, "IQ_PRICE_VOL_HIST_6MTH", F925)</f>
        <v>16.725300000000001</v>
      </c>
      <c r="K925">
        <f>_xll.ciqfunctions.udf.CIQ(A925, "IQ_LASTSALEPRICE", WORKDAY(F925,-1))</f>
        <v>129.22</v>
      </c>
      <c r="L925">
        <f>_xll.ciqfunctions.udf.CIQ(A925, "IQ_LASTSALEPRICE", F925)</f>
        <v>128.80000000000001</v>
      </c>
      <c r="M925">
        <f>_xll.ciqfunctions.udf.CIQ(A925, "IQ_LASTSALEPRICE", WORKDAY(F925,5))</f>
        <v>129.55000000000001</v>
      </c>
      <c r="N925">
        <f t="shared" si="28"/>
        <v>-3.2555644597660736E-3</v>
      </c>
      <c r="O925">
        <f t="shared" si="29"/>
        <v>2.5505288780996466E-3</v>
      </c>
      <c r="P925">
        <f>LN(_xll.ciqfunctions.udf.CIQ("XBI", "IQ_LASTSALEPRICE", WORKDAY(F925,-1))/_xll.ciqfunctions.udf.CIQ("XBI", "IQ_LASTSALEPRICE", WORKDAY(F925,1)))</f>
        <v>-4.3022360876459012E-2</v>
      </c>
      <c r="Q925">
        <f>LN(_xll.ciqfunctions.udf.CIQ("XBI", "IQ_LASTSALEPRICE", WORKDAY(F925,-1))/_xll.ciqfunctions.udf.CIQ("XBI", "IQ_LASTSALEPRICE", WORKDAY(F925,5)))</f>
        <v>-5.1700916332706966E-2</v>
      </c>
      <c r="R925">
        <f>_xll.ciqfunctions.udf.CIQ(A925, "IQ_SHORT_INTEREST_PERCENT", F925)</f>
        <v>0.80654000000000003</v>
      </c>
      <c r="S925">
        <f>_xll.ciqfunctions.udf.CIQ(A925, "IQ_BETA_1YR_RSQ", F925)</f>
        <v>1.085E-2</v>
      </c>
      <c r="T925">
        <f>_xll.ciqfunctions.udf.CIQ(A925, "IQ_VALUE_TRADED", F925)</f>
        <v>759.37994000000003</v>
      </c>
    </row>
    <row r="926" spans="1:20" x14ac:dyDescent="0.3">
      <c r="A926" t="s">
        <v>567</v>
      </c>
      <c r="B926" s="2">
        <v>7.08</v>
      </c>
      <c r="C926" t="s">
        <v>568</v>
      </c>
      <c r="D926" t="s">
        <v>569</v>
      </c>
      <c r="E926" t="s">
        <v>89</v>
      </c>
      <c r="F926" s="1">
        <v>45413</v>
      </c>
      <c r="G926" t="s">
        <v>2567</v>
      </c>
      <c r="H926">
        <v>9</v>
      </c>
      <c r="I926">
        <f>_xll.ciqfunctions.udf.CIQ(A926, "IQ_MARKETCAP", F926)</f>
        <v>6.0279199999999999</v>
      </c>
      <c r="J926">
        <f>_xll.ciqfunctions.udf.CIQ(A926, "IQ_PRICE_VOL_HIST_6MTH", F926)</f>
        <v>149.01130000000001</v>
      </c>
      <c r="K926">
        <f>_xll.ciqfunctions.udf.CIQ(A926, "IQ_LASTSALEPRICE", WORKDAY(F926,-1))</f>
        <v>6.03</v>
      </c>
      <c r="L926">
        <f>_xll.ciqfunctions.udf.CIQ(A926, "IQ_LASTSALEPRICE", F926)</f>
        <v>7.08</v>
      </c>
      <c r="M926">
        <f>_xll.ciqfunctions.udf.CIQ(A926, "IQ_LASTSALEPRICE", WORKDAY(F926,5))</f>
        <v>7.06</v>
      </c>
      <c r="N926">
        <f t="shared" si="28"/>
        <v>0.1605268969665343</v>
      </c>
      <c r="O926">
        <f t="shared" si="29"/>
        <v>0.15769804076605645</v>
      </c>
      <c r="P926">
        <f>LN(_xll.ciqfunctions.udf.CIQ("XBI", "IQ_LASTSALEPRICE", WORKDAY(F926,-1))/_xll.ciqfunctions.udf.CIQ("XBI", "IQ_LASTSALEPRICE", WORKDAY(F926,1)))</f>
        <v>-4.3022360876459012E-2</v>
      </c>
      <c r="Q926">
        <f>LN(_xll.ciqfunctions.udf.CIQ("XBI", "IQ_LASTSALEPRICE", WORKDAY(F926,-1))/_xll.ciqfunctions.udf.CIQ("XBI", "IQ_LASTSALEPRICE", WORKDAY(F926,5)))</f>
        <v>-5.1700916332706966E-2</v>
      </c>
      <c r="R926">
        <f>_xll.ciqfunctions.udf.CIQ(A926, "IQ_SHORT_INTEREST_PERCENT", F926)</f>
        <v>4.0540200000000004</v>
      </c>
      <c r="S926">
        <f>_xll.ciqfunctions.udf.CIQ(A926, "IQ_BETA_1YR_RSQ", F926)</f>
        <v>4.972E-2</v>
      </c>
      <c r="T926">
        <f>_xll.ciqfunctions.udf.CIQ(A926, "IQ_VALUE_TRADED", F926)</f>
        <v>86.838700000000003</v>
      </c>
    </row>
    <row r="927" spans="1:20" x14ac:dyDescent="0.3">
      <c r="A927" t="s">
        <v>1178</v>
      </c>
      <c r="B927" s="2">
        <v>1.28</v>
      </c>
      <c r="C927" t="s">
        <v>1179</v>
      </c>
      <c r="D927" t="s">
        <v>1180</v>
      </c>
      <c r="E927" t="s">
        <v>76</v>
      </c>
      <c r="F927" s="1">
        <v>45413</v>
      </c>
      <c r="G927" t="s">
        <v>2568</v>
      </c>
      <c r="H927">
        <v>105</v>
      </c>
      <c r="I927">
        <f>_xll.ciqfunctions.udf.CIQ(A927, "IQ_MARKETCAP", F927)</f>
        <v>73.926310000000001</v>
      </c>
      <c r="J927">
        <f>_xll.ciqfunctions.udf.CIQ(A927, "IQ_PRICE_VOL_HIST_6MTH", F927)</f>
        <v>115.9323</v>
      </c>
      <c r="K927">
        <f>_xll.ciqfunctions.udf.CIQ(A927, "IQ_LASTSALEPRICE", WORKDAY(F927,-1))</f>
        <v>1.24</v>
      </c>
      <c r="L927">
        <f>_xll.ciqfunctions.udf.CIQ(A927, "IQ_LASTSALEPRICE", F927)</f>
        <v>1.28</v>
      </c>
      <c r="M927">
        <f>_xll.ciqfunctions.udf.CIQ(A927, "IQ_LASTSALEPRICE", WORKDAY(F927,5))</f>
        <v>1.28</v>
      </c>
      <c r="N927">
        <f t="shared" si="28"/>
        <v>3.174869831458027E-2</v>
      </c>
      <c r="O927">
        <f t="shared" si="29"/>
        <v>3.174869831458027E-2</v>
      </c>
      <c r="P927">
        <f>LN(_xll.ciqfunctions.udf.CIQ("XBI", "IQ_LASTSALEPRICE", WORKDAY(F927,-1))/_xll.ciqfunctions.udf.CIQ("XBI", "IQ_LASTSALEPRICE", WORKDAY(F927,1)))</f>
        <v>-4.3022360876459012E-2</v>
      </c>
      <c r="Q927">
        <f>LN(_xll.ciqfunctions.udf.CIQ("XBI", "IQ_LASTSALEPRICE", WORKDAY(F927,-1))/_xll.ciqfunctions.udf.CIQ("XBI", "IQ_LASTSALEPRICE", WORKDAY(F927,5)))</f>
        <v>-5.1700916332706966E-2</v>
      </c>
      <c r="R927">
        <f>_xll.ciqfunctions.udf.CIQ(A927, "IQ_SHORT_INTEREST_PERCENT", F927)</f>
        <v>9.8107000000000006</v>
      </c>
      <c r="S927">
        <f>_xll.ciqfunctions.udf.CIQ(A927, "IQ_BETA_1YR_RSQ", F927)</f>
        <v>1.8030000000000001E-2</v>
      </c>
      <c r="T927">
        <f>_xll.ciqfunctions.udf.CIQ(A927, "IQ_VALUE_TRADED", F927)</f>
        <v>12.18197</v>
      </c>
    </row>
    <row r="928" spans="1:20" x14ac:dyDescent="0.3">
      <c r="A928" t="s">
        <v>2569</v>
      </c>
      <c r="B928" s="2">
        <v>4.16</v>
      </c>
      <c r="C928" t="s">
        <v>2570</v>
      </c>
      <c r="D928" t="s">
        <v>2293</v>
      </c>
      <c r="E928" t="s">
        <v>46</v>
      </c>
      <c r="F928" s="1">
        <v>45413</v>
      </c>
      <c r="G928" t="s">
        <v>2571</v>
      </c>
      <c r="H928">
        <v>21</v>
      </c>
      <c r="I928">
        <f>_xll.ciqfunctions.udf.CIQ(A928, "IQ_MARKETCAP", F928)</f>
        <v>87.950659999999999</v>
      </c>
      <c r="J928">
        <f>_xll.ciqfunctions.udf.CIQ(A928, "IQ_PRICE_VOL_HIST_6MTH", F928)</f>
        <v>0</v>
      </c>
      <c r="K928">
        <f>_xll.ciqfunctions.udf.CIQ(A928, "IQ_LASTSALEPRICE", WORKDAY(F928,-1))</f>
        <v>0</v>
      </c>
      <c r="L928">
        <f>_xll.ciqfunctions.udf.CIQ(A928, "IQ_LASTSALEPRICE", F928)</f>
        <v>0</v>
      </c>
      <c r="M928">
        <f>_xll.ciqfunctions.udf.CIQ(A928, "IQ_LASTSALEPRICE", WORKDAY(F928,5))</f>
        <v>0</v>
      </c>
      <c r="N928" t="e">
        <f t="shared" si="28"/>
        <v>#DIV/0!</v>
      </c>
      <c r="O928" t="e">
        <f t="shared" si="29"/>
        <v>#DIV/0!</v>
      </c>
      <c r="P928">
        <f>LN(_xll.ciqfunctions.udf.CIQ("XBI", "IQ_LASTSALEPRICE", WORKDAY(F928,-1))/_xll.ciqfunctions.udf.CIQ("XBI", "IQ_LASTSALEPRICE", WORKDAY(F928,1)))</f>
        <v>-4.3022360876459012E-2</v>
      </c>
      <c r="Q928">
        <f>LN(_xll.ciqfunctions.udf.CIQ("XBI", "IQ_LASTSALEPRICE", WORKDAY(F928,-1))/_xll.ciqfunctions.udf.CIQ("XBI", "IQ_LASTSALEPRICE", WORKDAY(F928,5)))</f>
        <v>-5.1700916332706966E-2</v>
      </c>
      <c r="R928">
        <f>_xll.ciqfunctions.udf.CIQ(A928, "IQ_SHORT_INTEREST_PERCENT", F928)</f>
        <v>0</v>
      </c>
      <c r="S928">
        <f>_xll.ciqfunctions.udf.CIQ(A928, "IQ_BETA_1YR_RSQ", F928)</f>
        <v>0</v>
      </c>
      <c r="T928">
        <f>_xll.ciqfunctions.udf.CIQ(A928, "IQ_VALUE_TRADED", F928)</f>
        <v>0</v>
      </c>
    </row>
    <row r="929" spans="1:20" x14ac:dyDescent="0.3">
      <c r="A929" t="s">
        <v>2572</v>
      </c>
      <c r="B929" s="2">
        <v>1.53</v>
      </c>
      <c r="C929" t="s">
        <v>2573</v>
      </c>
      <c r="D929" t="s">
        <v>2574</v>
      </c>
      <c r="E929" t="s">
        <v>124</v>
      </c>
      <c r="F929" s="1">
        <v>45413</v>
      </c>
      <c r="G929" t="s">
        <v>2575</v>
      </c>
      <c r="H929">
        <v>10</v>
      </c>
      <c r="I929">
        <f>_xll.ciqfunctions.udf.CIQ(A929, "IQ_MARKETCAP", F929)</f>
        <v>15.565899999999999</v>
      </c>
      <c r="J929">
        <f>_xll.ciqfunctions.udf.CIQ(A929, "IQ_PRICE_VOL_HIST_6MTH", F929)</f>
        <v>59.257899999999999</v>
      </c>
      <c r="K929">
        <f>_xll.ciqfunctions.udf.CIQ(A929, "IQ_LASTSALEPRICE", WORKDAY(F929,-1))</f>
        <v>1.55</v>
      </c>
      <c r="L929">
        <f>_xll.ciqfunctions.udf.CIQ(A929, "IQ_LASTSALEPRICE", F929)</f>
        <v>1.53</v>
      </c>
      <c r="M929">
        <f>_xll.ciqfunctions.udf.CIQ(A929, "IQ_LASTSALEPRICE", WORKDAY(F929,5))</f>
        <v>1.605</v>
      </c>
      <c r="N929">
        <f t="shared" si="28"/>
        <v>-1.298719552681119E-2</v>
      </c>
      <c r="O929">
        <f t="shared" si="29"/>
        <v>3.4868825650823859E-2</v>
      </c>
      <c r="P929">
        <f>LN(_xll.ciqfunctions.udf.CIQ("XBI", "IQ_LASTSALEPRICE", WORKDAY(F929,-1))/_xll.ciqfunctions.udf.CIQ("XBI", "IQ_LASTSALEPRICE", WORKDAY(F929,1)))</f>
        <v>-4.3022360876459012E-2</v>
      </c>
      <c r="Q929">
        <f>LN(_xll.ciqfunctions.udf.CIQ("XBI", "IQ_LASTSALEPRICE", WORKDAY(F929,-1))/_xll.ciqfunctions.udf.CIQ("XBI", "IQ_LASTSALEPRICE", WORKDAY(F929,5)))</f>
        <v>-5.1700916332706966E-2</v>
      </c>
      <c r="R929">
        <f>_xll.ciqfunctions.udf.CIQ(A929, "IQ_SHORT_INTEREST_PERCENT", F929)</f>
        <v>1.4659999999999999E-2</v>
      </c>
      <c r="S929">
        <f>_xll.ciqfunctions.udf.CIQ(A929, "IQ_BETA_1YR_RSQ", F929)</f>
        <v>8.9800000000000001E-3</v>
      </c>
      <c r="T929">
        <f>_xll.ciqfunctions.udf.CIQ(A929, "IQ_VALUE_TRADED", F929)</f>
        <v>3.5659999999999997E-2</v>
      </c>
    </row>
    <row r="930" spans="1:20" x14ac:dyDescent="0.3">
      <c r="A930" t="s">
        <v>733</v>
      </c>
      <c r="B930" s="2">
        <v>16.16</v>
      </c>
      <c r="C930" t="s">
        <v>2576</v>
      </c>
      <c r="D930" t="s">
        <v>1572</v>
      </c>
      <c r="E930" t="s">
        <v>27</v>
      </c>
      <c r="F930" s="1">
        <v>45413</v>
      </c>
      <c r="G930" t="s">
        <v>2577</v>
      </c>
      <c r="H930">
        <v>146</v>
      </c>
      <c r="I930">
        <f>_xll.ciqfunctions.udf.CIQ(A930, "IQ_MARKETCAP", F930)</f>
        <v>2303.4387900000002</v>
      </c>
      <c r="J930">
        <f>_xll.ciqfunctions.udf.CIQ(A930, "IQ_PRICE_VOL_HIST_6MTH", F930)</f>
        <v>82.1006</v>
      </c>
      <c r="K930">
        <f>_xll.ciqfunctions.udf.CIQ(A930, "IQ_LASTSALEPRICE", WORKDAY(F930,-1))</f>
        <v>15.44</v>
      </c>
      <c r="L930">
        <f>_xll.ciqfunctions.udf.CIQ(A930, "IQ_LASTSALEPRICE", F930)</f>
        <v>16.16</v>
      </c>
      <c r="M930">
        <f>_xll.ciqfunctions.udf.CIQ(A930, "IQ_LASTSALEPRICE", WORKDAY(F930,5))</f>
        <v>18.899999999999999</v>
      </c>
      <c r="N930">
        <f t="shared" si="28"/>
        <v>4.5577508496319155E-2</v>
      </c>
      <c r="O930">
        <f t="shared" si="29"/>
        <v>0.20220037746896652</v>
      </c>
      <c r="P930">
        <f>LN(_xll.ciqfunctions.udf.CIQ("XBI", "IQ_LASTSALEPRICE", WORKDAY(F930,-1))/_xll.ciqfunctions.udf.CIQ("XBI", "IQ_LASTSALEPRICE", WORKDAY(F930,1)))</f>
        <v>-4.3022360876459012E-2</v>
      </c>
      <c r="Q930">
        <f>LN(_xll.ciqfunctions.udf.CIQ("XBI", "IQ_LASTSALEPRICE", WORKDAY(F930,-1))/_xll.ciqfunctions.udf.CIQ("XBI", "IQ_LASTSALEPRICE", WORKDAY(F930,5)))</f>
        <v>-5.1700916332706966E-2</v>
      </c>
      <c r="R930">
        <f>_xll.ciqfunctions.udf.CIQ(A930, "IQ_SHORT_INTEREST_PERCENT", F930)</f>
        <v>6.71793</v>
      </c>
      <c r="S930">
        <f>_xll.ciqfunctions.udf.CIQ(A930, "IQ_BETA_1YR_RSQ", F930)</f>
        <v>0.22361</v>
      </c>
      <c r="T930">
        <f>_xll.ciqfunctions.udf.CIQ(A930, "IQ_VALUE_TRADED", F930)</f>
        <v>21.998460000000001</v>
      </c>
    </row>
    <row r="931" spans="1:20" x14ac:dyDescent="0.3">
      <c r="A931" t="s">
        <v>1207</v>
      </c>
      <c r="B931" s="2">
        <v>5.64</v>
      </c>
      <c r="C931" t="s">
        <v>2578</v>
      </c>
      <c r="D931" t="s">
        <v>2579</v>
      </c>
      <c r="E931" t="s">
        <v>36</v>
      </c>
      <c r="F931" s="1">
        <v>45413</v>
      </c>
      <c r="G931" t="s">
        <v>2580</v>
      </c>
      <c r="H931">
        <v>5</v>
      </c>
      <c r="I931">
        <f>_xll.ciqfunctions.udf.CIQ(A931, "IQ_MARKETCAP", F931)</f>
        <v>10.107559999999999</v>
      </c>
      <c r="J931">
        <f>_xll.ciqfunctions.udf.CIQ(A931, "IQ_PRICE_VOL_HIST_6MTH", F931)</f>
        <v>169.4965</v>
      </c>
      <c r="K931">
        <f>_xll.ciqfunctions.udf.CIQ(A931, "IQ_LASTSALEPRICE", WORKDAY(F931,-1))</f>
        <v>5.8064999999999998</v>
      </c>
      <c r="L931">
        <f>_xll.ciqfunctions.udf.CIQ(A931, "IQ_LASTSALEPRICE", F931)</f>
        <v>5.6429999999999998</v>
      </c>
      <c r="M931">
        <f>_xll.ciqfunctions.udf.CIQ(A931, "IQ_LASTSALEPRICE", WORKDAY(F931,5))</f>
        <v>5.91</v>
      </c>
      <c r="N931">
        <f t="shared" si="28"/>
        <v>-2.8562140716672384E-2</v>
      </c>
      <c r="O931">
        <f t="shared" si="29"/>
        <v>1.766785171433136E-2</v>
      </c>
      <c r="P931">
        <f>LN(_xll.ciqfunctions.udf.CIQ("XBI", "IQ_LASTSALEPRICE", WORKDAY(F931,-1))/_xll.ciqfunctions.udf.CIQ("XBI", "IQ_LASTSALEPRICE", WORKDAY(F931,1)))</f>
        <v>-4.3022360876459012E-2</v>
      </c>
      <c r="Q931">
        <f>LN(_xll.ciqfunctions.udf.CIQ("XBI", "IQ_LASTSALEPRICE", WORKDAY(F931,-1))/_xll.ciqfunctions.udf.CIQ("XBI", "IQ_LASTSALEPRICE", WORKDAY(F931,5)))</f>
        <v>-5.1700916332706966E-2</v>
      </c>
      <c r="R931">
        <f>_xll.ciqfunctions.udf.CIQ(A931, "IQ_SHORT_INTEREST_PERCENT", F931)</f>
        <v>1.00929</v>
      </c>
      <c r="S931">
        <f>_xll.ciqfunctions.udf.CIQ(A931, "IQ_BETA_1YR_RSQ", F931)</f>
        <v>2.775E-2</v>
      </c>
      <c r="T931">
        <f>_xll.ciqfunctions.udf.CIQ(A931, "IQ_VALUE_TRADED", F931)</f>
        <v>0.46309</v>
      </c>
    </row>
    <row r="932" spans="1:20" x14ac:dyDescent="0.3">
      <c r="A932" t="s">
        <v>996</v>
      </c>
      <c r="B932" s="2">
        <v>0.3</v>
      </c>
      <c r="C932" t="s">
        <v>2581</v>
      </c>
      <c r="D932" t="s">
        <v>2582</v>
      </c>
      <c r="E932" t="s">
        <v>22</v>
      </c>
      <c r="F932" s="1">
        <v>45413</v>
      </c>
      <c r="G932" t="s">
        <v>2583</v>
      </c>
      <c r="H932">
        <v>1</v>
      </c>
      <c r="I932">
        <f>_xll.ciqfunctions.udf.CIQ(A932, "IQ_MARKETCAP", F932)</f>
        <v>7.87418</v>
      </c>
      <c r="J932">
        <f>_xll.ciqfunctions.udf.CIQ(A932, "IQ_PRICE_VOL_HIST_6MTH", F932)</f>
        <v>119.10720000000001</v>
      </c>
      <c r="K932">
        <f>_xll.ciqfunctions.udf.CIQ(A932, "IQ_LASTSALEPRICE", WORKDAY(F932,-1))</f>
        <v>16.739999999999998</v>
      </c>
      <c r="L932">
        <f>_xll.ciqfunctions.udf.CIQ(A932, "IQ_LASTSALEPRICE", F932)</f>
        <v>14.935</v>
      </c>
      <c r="M932">
        <f>_xll.ciqfunctions.udf.CIQ(A932, "IQ_LASTSALEPRICE", WORKDAY(F932,5))</f>
        <v>14.46</v>
      </c>
      <c r="N932">
        <f t="shared" si="28"/>
        <v>-0.11409361339325605</v>
      </c>
      <c r="O932">
        <f t="shared" si="29"/>
        <v>-0.14641484833071045</v>
      </c>
      <c r="P932">
        <f>LN(_xll.ciqfunctions.udf.CIQ("XBI", "IQ_LASTSALEPRICE", WORKDAY(F932,-1))/_xll.ciqfunctions.udf.CIQ("XBI", "IQ_LASTSALEPRICE", WORKDAY(F932,1)))</f>
        <v>-4.3022360876459012E-2</v>
      </c>
      <c r="Q932">
        <f>LN(_xll.ciqfunctions.udf.CIQ("XBI", "IQ_LASTSALEPRICE", WORKDAY(F932,-1))/_xll.ciqfunctions.udf.CIQ("XBI", "IQ_LASTSALEPRICE", WORKDAY(F932,5)))</f>
        <v>-5.1700916332706966E-2</v>
      </c>
      <c r="R932">
        <f>_xll.ciqfunctions.udf.CIQ(A932, "IQ_SHORT_INTEREST_PERCENT", F932)</f>
        <v>6.9589999999999999E-2</v>
      </c>
      <c r="S932">
        <f>_xll.ciqfunctions.udf.CIQ(A932, "IQ_BETA_1YR_RSQ", F932)</f>
        <v>5.6699999999999997E-3</v>
      </c>
      <c r="T932">
        <f>_xll.ciqfunctions.udf.CIQ(A932, "IQ_VALUE_TRADED", F932)</f>
        <v>0.20677999999999999</v>
      </c>
    </row>
    <row r="933" spans="1:20" x14ac:dyDescent="0.3">
      <c r="A933" t="s">
        <v>2584</v>
      </c>
      <c r="B933" s="2">
        <v>17</v>
      </c>
      <c r="C933" t="s">
        <v>2585</v>
      </c>
      <c r="D933" t="s">
        <v>2586</v>
      </c>
      <c r="E933" t="s">
        <v>76</v>
      </c>
      <c r="F933" s="1">
        <v>45413</v>
      </c>
      <c r="G933" t="s">
        <v>2587</v>
      </c>
      <c r="H933">
        <v>1</v>
      </c>
      <c r="I933">
        <f>_xll.ciqfunctions.udf.CIQ(A933, "IQ_MARKETCAP", F933)</f>
        <v>18.439330000000002</v>
      </c>
      <c r="J933">
        <f>_xll.ciqfunctions.udf.CIQ(A933, "IQ_PRICE_VOL_HIST_6MTH", F933)</f>
        <v>68.961399999999998</v>
      </c>
      <c r="K933">
        <f>_xll.ciqfunctions.udf.CIQ(A933, "IQ_LASTSALEPRICE", WORKDAY(F933,-1))</f>
        <v>16.887499999999999</v>
      </c>
      <c r="L933">
        <f>_xll.ciqfunctions.udf.CIQ(A933, "IQ_LASTSALEPRICE", F933)</f>
        <v>17.002500000000001</v>
      </c>
      <c r="M933">
        <f>_xll.ciqfunctions.udf.CIQ(A933, "IQ_LASTSALEPRICE", WORKDAY(F933,5))</f>
        <v>17.625</v>
      </c>
      <c r="N933">
        <f t="shared" si="28"/>
        <v>6.7866887813396734E-3</v>
      </c>
      <c r="O933">
        <f t="shared" si="29"/>
        <v>4.2744645412015163E-2</v>
      </c>
      <c r="P933">
        <f>LN(_xll.ciqfunctions.udf.CIQ("XBI", "IQ_LASTSALEPRICE", WORKDAY(F933,-1))/_xll.ciqfunctions.udf.CIQ("XBI", "IQ_LASTSALEPRICE", WORKDAY(F933,1)))</f>
        <v>-4.3022360876459012E-2</v>
      </c>
      <c r="Q933">
        <f>LN(_xll.ciqfunctions.udf.CIQ("XBI", "IQ_LASTSALEPRICE", WORKDAY(F933,-1))/_xll.ciqfunctions.udf.CIQ("XBI", "IQ_LASTSALEPRICE", WORKDAY(F933,5)))</f>
        <v>-5.1700916332706966E-2</v>
      </c>
      <c r="R933">
        <f>_xll.ciqfunctions.udf.CIQ(A933, "IQ_SHORT_INTEREST_PERCENT", F933)</f>
        <v>6.6239999999999993E-2</v>
      </c>
      <c r="S933">
        <f>_xll.ciqfunctions.udf.CIQ(A933, "IQ_BETA_1YR_RSQ", F933)</f>
        <v>8.6470000000000005E-2</v>
      </c>
      <c r="T933">
        <f>_xll.ciqfunctions.udf.CIQ(A933, "IQ_VALUE_TRADED", F933)</f>
        <v>3.2169999999999997E-2</v>
      </c>
    </row>
    <row r="934" spans="1:20" x14ac:dyDescent="0.3">
      <c r="A934" t="s">
        <v>433</v>
      </c>
      <c r="B934" s="2">
        <v>75.34</v>
      </c>
      <c r="C934" t="s">
        <v>2588</v>
      </c>
      <c r="D934" t="s">
        <v>2589</v>
      </c>
      <c r="E934" t="s">
        <v>36</v>
      </c>
      <c r="F934" s="1">
        <v>45414</v>
      </c>
      <c r="G934" t="s">
        <v>2590</v>
      </c>
      <c r="I934">
        <f>_xll.ciqfunctions.udf.CIQ(A934, "IQ_MARKETCAP", F934)</f>
        <v>188446.56964</v>
      </c>
      <c r="J934">
        <f>_xll.ciqfunctions.udf.CIQ(A934, "IQ_PRICE_VOL_HIST_6MTH", F934)</f>
        <v>22.407900000000001</v>
      </c>
      <c r="K934">
        <f>_xll.ciqfunctions.udf.CIQ(A934, "IQ_LASTSALEPRICE", WORKDAY(F934,-1))</f>
        <v>121.7</v>
      </c>
      <c r="L934">
        <f>_xll.ciqfunctions.udf.CIQ(A934, "IQ_LASTSALEPRICE", F934)</f>
        <v>121.56</v>
      </c>
      <c r="M934">
        <f>_xll.ciqfunctions.udf.CIQ(A934, "IQ_LASTSALEPRICE", WORKDAY(F934,5))</f>
        <v>123.32</v>
      </c>
      <c r="N934">
        <f t="shared" si="28"/>
        <v>-1.15103194488917E-3</v>
      </c>
      <c r="O934">
        <f t="shared" si="29"/>
        <v>1.3223603024468024E-2</v>
      </c>
      <c r="P934">
        <f>LN(_xll.ciqfunctions.udf.CIQ("XBI", "IQ_LASTSALEPRICE", WORKDAY(F934,-1))/_xll.ciqfunctions.udf.CIQ("XBI", "IQ_LASTSALEPRICE", WORKDAY(F934,1)))</f>
        <v>-2.9893376987384795E-2</v>
      </c>
      <c r="Q934">
        <f>LN(_xll.ciqfunctions.udf.CIQ("XBI", "IQ_LASTSALEPRICE", WORKDAY(F934,-1))/_xll.ciqfunctions.udf.CIQ("XBI", "IQ_LASTSALEPRICE", WORKDAY(F934,5)))</f>
        <v>-1.8717578952254253E-2</v>
      </c>
      <c r="R934">
        <f>_xll.ciqfunctions.udf.CIQ(A934, "IQ_SHORT_INTEREST_PERCENT", F934)</f>
        <v>0</v>
      </c>
      <c r="S934">
        <f>_xll.ciqfunctions.udf.CIQ(A934, "IQ_BETA_1YR_RSQ", F934)</f>
        <v>0.19694</v>
      </c>
      <c r="T934">
        <f>_xll.ciqfunctions.udf.CIQ(A934, "IQ_VALUE_TRADED", F934)</f>
        <v>243.90746999999999</v>
      </c>
    </row>
    <row r="935" spans="1:20" x14ac:dyDescent="0.3">
      <c r="A935" t="s">
        <v>1825</v>
      </c>
      <c r="B935" s="2">
        <v>1.75</v>
      </c>
      <c r="C935" t="s">
        <v>1826</v>
      </c>
      <c r="D935" t="s">
        <v>1827</v>
      </c>
      <c r="E935" t="s">
        <v>184</v>
      </c>
      <c r="F935" s="1">
        <v>45414</v>
      </c>
      <c r="G935" t="s">
        <v>2591</v>
      </c>
      <c r="H935">
        <v>89</v>
      </c>
      <c r="I935">
        <f>_xll.ciqfunctions.udf.CIQ(A935, "IQ_MARKETCAP", F935)</f>
        <v>27.94059</v>
      </c>
      <c r="J935">
        <f>_xll.ciqfunctions.udf.CIQ(A935, "IQ_PRICE_VOL_HIST_6MTH", F935)</f>
        <v>86.099299999999999</v>
      </c>
      <c r="K935">
        <f>_xll.ciqfunctions.udf.CIQ(A935, "IQ_LASTSALEPRICE", WORKDAY(F935,-1))</f>
        <v>1.36</v>
      </c>
      <c r="L935">
        <f>_xll.ciqfunctions.udf.CIQ(A935, "IQ_LASTSALEPRICE", F935)</f>
        <v>1.75</v>
      </c>
      <c r="M935">
        <f>_xll.ciqfunctions.udf.CIQ(A935, "IQ_LASTSALEPRICE", WORKDAY(F935,5))</f>
        <v>1.83</v>
      </c>
      <c r="N935">
        <f t="shared" si="28"/>
        <v>0.25213108818746194</v>
      </c>
      <c r="O935">
        <f t="shared" si="29"/>
        <v>0.29683126710536883</v>
      </c>
      <c r="P935">
        <f>LN(_xll.ciqfunctions.udf.CIQ("XBI", "IQ_LASTSALEPRICE", WORKDAY(F935,-1))/_xll.ciqfunctions.udf.CIQ("XBI", "IQ_LASTSALEPRICE", WORKDAY(F935,1)))</f>
        <v>-2.9893376987384795E-2</v>
      </c>
      <c r="Q935">
        <f>LN(_xll.ciqfunctions.udf.CIQ("XBI", "IQ_LASTSALEPRICE", WORKDAY(F935,-1))/_xll.ciqfunctions.udf.CIQ("XBI", "IQ_LASTSALEPRICE", WORKDAY(F935,5)))</f>
        <v>-1.8717578952254253E-2</v>
      </c>
      <c r="R935">
        <f>_xll.ciqfunctions.udf.CIQ(A935, "IQ_SHORT_INTEREST_PERCENT", F935)</f>
        <v>0.25308999999999998</v>
      </c>
      <c r="S935">
        <f>_xll.ciqfunctions.udf.CIQ(A935, "IQ_BETA_1YR_RSQ", F935)</f>
        <v>6.1719999999999997E-2</v>
      </c>
      <c r="T935">
        <f>_xll.ciqfunctions.udf.CIQ(A935, "IQ_VALUE_TRADED", F935)</f>
        <v>46.438290000000002</v>
      </c>
    </row>
    <row r="936" spans="1:20" x14ac:dyDescent="0.3">
      <c r="A936" t="s">
        <v>1104</v>
      </c>
      <c r="B936" s="2">
        <v>2.0499999999999998</v>
      </c>
      <c r="C936" t="s">
        <v>2592</v>
      </c>
      <c r="D936" t="s">
        <v>183</v>
      </c>
      <c r="E936" t="s">
        <v>184</v>
      </c>
      <c r="F936" s="1">
        <v>45414</v>
      </c>
      <c r="G936" t="s">
        <v>2593</v>
      </c>
      <c r="H936">
        <v>46</v>
      </c>
      <c r="I936">
        <f>_xll.ciqfunctions.udf.CIQ(A936, "IQ_MARKETCAP", F936)</f>
        <v>78.936089999999993</v>
      </c>
      <c r="J936">
        <f>_xll.ciqfunctions.udf.CIQ(A936, "IQ_PRICE_VOL_HIST_6MTH", F936)</f>
        <v>69.116299999999995</v>
      </c>
      <c r="K936">
        <f>_xll.ciqfunctions.udf.CIQ(A936, "IQ_LASTSALEPRICE", WORKDAY(F936,-1))</f>
        <v>6.6000000000000003E-2</v>
      </c>
      <c r="L936">
        <f>_xll.ciqfunctions.udf.CIQ(A936, "IQ_LASTSALEPRICE", F936)</f>
        <v>6.7000000000000004E-2</v>
      </c>
      <c r="M936">
        <f>_xll.ciqfunctions.udf.CIQ(A936, "IQ_LASTSALEPRICE", WORKDAY(F936,5))</f>
        <v>6.0999999999999999E-2</v>
      </c>
      <c r="N936">
        <f t="shared" si="28"/>
        <v>1.5037877364540502E-2</v>
      </c>
      <c r="O936">
        <f t="shared" si="29"/>
        <v>-7.8780877853114342E-2</v>
      </c>
      <c r="P936">
        <f>LN(_xll.ciqfunctions.udf.CIQ("XBI", "IQ_LASTSALEPRICE", WORKDAY(F936,-1))/_xll.ciqfunctions.udf.CIQ("XBI", "IQ_LASTSALEPRICE", WORKDAY(F936,1)))</f>
        <v>-2.9893376987384795E-2</v>
      </c>
      <c r="Q936">
        <f>LN(_xll.ciqfunctions.udf.CIQ("XBI", "IQ_LASTSALEPRICE", WORKDAY(F936,-1))/_xll.ciqfunctions.udf.CIQ("XBI", "IQ_LASTSALEPRICE", WORKDAY(F936,5)))</f>
        <v>-1.8717578952254253E-2</v>
      </c>
      <c r="R936">
        <f>_xll.ciqfunctions.udf.CIQ(A936, "IQ_SHORT_INTEREST_PERCENT", F936)</f>
        <v>0</v>
      </c>
      <c r="S936">
        <f>_xll.ciqfunctions.udf.CIQ(A936, "IQ_BETA_1YR_RSQ", F936)</f>
        <v>2.0000000000000002E-5</v>
      </c>
      <c r="T936">
        <f>_xll.ciqfunctions.udf.CIQ(A936, "IQ_VALUE_TRADED", F936)</f>
        <v>0.10254000000000001</v>
      </c>
    </row>
    <row r="937" spans="1:20" x14ac:dyDescent="0.3">
      <c r="A937" t="s">
        <v>2594</v>
      </c>
      <c r="B937" s="2">
        <v>36.9</v>
      </c>
      <c r="C937" t="s">
        <v>2595</v>
      </c>
      <c r="D937" t="s">
        <v>2596</v>
      </c>
      <c r="E937" t="s">
        <v>76</v>
      </c>
      <c r="F937" s="1">
        <v>45414</v>
      </c>
      <c r="G937" t="s">
        <v>2597</v>
      </c>
      <c r="H937">
        <v>14</v>
      </c>
      <c r="I937">
        <f>_xll.ciqfunctions.udf.CIQ(A937, "IQ_MARKETCAP", F937)</f>
        <v>0.38</v>
      </c>
      <c r="J937">
        <f>_xll.ciqfunctions.udf.CIQ(A937, "IQ_PRICE_VOL_HIST_6MTH", F937)</f>
        <v>96.512699999999995</v>
      </c>
      <c r="K937">
        <f>_xll.ciqfunctions.udf.CIQ(A937, "IQ_LASTSALEPRICE", WORKDAY(F937,-1))</f>
        <v>41.10004</v>
      </c>
      <c r="L937">
        <f>_xll.ciqfunctions.udf.CIQ(A937, "IQ_LASTSALEPRICE", F937)</f>
        <v>36.900039999999997</v>
      </c>
      <c r="M937">
        <f>_xll.ciqfunctions.udf.CIQ(A937, "IQ_LASTSALEPRICE", WORKDAY(F937,5))</f>
        <v>22.62002</v>
      </c>
      <c r="N937">
        <f t="shared" si="28"/>
        <v>-0.10779645968099108</v>
      </c>
      <c r="O937">
        <f t="shared" si="29"/>
        <v>-0.59717373987684363</v>
      </c>
      <c r="P937">
        <f>LN(_xll.ciqfunctions.udf.CIQ("XBI", "IQ_LASTSALEPRICE", WORKDAY(F937,-1))/_xll.ciqfunctions.udf.CIQ("XBI", "IQ_LASTSALEPRICE", WORKDAY(F937,1)))</f>
        <v>-2.9893376987384795E-2</v>
      </c>
      <c r="Q937">
        <f>LN(_xll.ciqfunctions.udf.CIQ("XBI", "IQ_LASTSALEPRICE", WORKDAY(F937,-1))/_xll.ciqfunctions.udf.CIQ("XBI", "IQ_LASTSALEPRICE", WORKDAY(F937,5)))</f>
        <v>-1.8717578952254253E-2</v>
      </c>
      <c r="R937">
        <f>_xll.ciqfunctions.udf.CIQ(A937, "IQ_SHORT_INTEREST_PERCENT", F937)</f>
        <v>34.004950000000001</v>
      </c>
      <c r="S937">
        <f>_xll.ciqfunctions.udf.CIQ(A937, "IQ_BETA_1YR_RSQ", F937)</f>
        <v>0.21126</v>
      </c>
      <c r="T937">
        <f>_xll.ciqfunctions.udf.CIQ(A937, "IQ_VALUE_TRADED", F937)</f>
        <v>116.08748</v>
      </c>
    </row>
    <row r="938" spans="1:20" x14ac:dyDescent="0.3">
      <c r="A938" t="s">
        <v>2598</v>
      </c>
      <c r="B938" s="2">
        <v>0.71</v>
      </c>
      <c r="C938" t="s">
        <v>2599</v>
      </c>
      <c r="D938" t="s">
        <v>2600</v>
      </c>
      <c r="E938" t="s">
        <v>89</v>
      </c>
      <c r="F938" s="1">
        <v>45414</v>
      </c>
      <c r="G938" t="s">
        <v>2601</v>
      </c>
      <c r="I938">
        <f>_xll.ciqfunctions.udf.CIQ(A938, "IQ_MARKETCAP", F938)</f>
        <v>12.215109999999999</v>
      </c>
      <c r="J938">
        <f>_xll.ciqfunctions.udf.CIQ(A938, "IQ_PRICE_VOL_HIST_6MTH", F938)</f>
        <v>0</v>
      </c>
      <c r="K938">
        <f>_xll.ciqfunctions.udf.CIQ(A938, "IQ_LASTSALEPRICE", WORKDAY(F938,-1))</f>
        <v>3194.80051</v>
      </c>
      <c r="L938">
        <f>_xll.ciqfunctions.udf.CIQ(A938, "IQ_LASTSALEPRICE", F938)</f>
        <v>3454.5005500000002</v>
      </c>
      <c r="M938">
        <f>_xll.ciqfunctions.udf.CIQ(A938, "IQ_LASTSALEPRICE", WORKDAY(F938,5))</f>
        <v>3346.21054</v>
      </c>
      <c r="N938">
        <f t="shared" si="28"/>
        <v>7.8153240463831208E-2</v>
      </c>
      <c r="O938">
        <f t="shared" si="29"/>
        <v>4.6303875782586698E-2</v>
      </c>
      <c r="P938">
        <f>LN(_xll.ciqfunctions.udf.CIQ("XBI", "IQ_LASTSALEPRICE", WORKDAY(F938,-1))/_xll.ciqfunctions.udf.CIQ("XBI", "IQ_LASTSALEPRICE", WORKDAY(F938,1)))</f>
        <v>-2.9893376987384795E-2</v>
      </c>
      <c r="Q938">
        <f>LN(_xll.ciqfunctions.udf.CIQ("XBI", "IQ_LASTSALEPRICE", WORKDAY(F938,-1))/_xll.ciqfunctions.udf.CIQ("XBI", "IQ_LASTSALEPRICE", WORKDAY(F938,5)))</f>
        <v>-1.8717578952254253E-2</v>
      </c>
      <c r="R938">
        <f>_xll.ciqfunctions.udf.CIQ(A938, "IQ_SHORT_INTEREST_PERCENT", F938)</f>
        <v>0.31627</v>
      </c>
      <c r="S938">
        <f>_xll.ciqfunctions.udf.CIQ(A938, "IQ_BETA_1YR_RSQ", F938)</f>
        <v>9.7199999999999995E-3</v>
      </c>
      <c r="T938">
        <f>_xll.ciqfunctions.udf.CIQ(A938, "IQ_VALUE_TRADED", F938)</f>
        <v>1.1123499999999999</v>
      </c>
    </row>
    <row r="939" spans="1:20" x14ac:dyDescent="0.3">
      <c r="A939" t="s">
        <v>131</v>
      </c>
      <c r="B939" s="2">
        <v>2.69</v>
      </c>
      <c r="C939" t="s">
        <v>2602</v>
      </c>
      <c r="D939" t="s">
        <v>2603</v>
      </c>
      <c r="E939" t="s">
        <v>76</v>
      </c>
      <c r="F939" s="1">
        <v>45414</v>
      </c>
      <c r="G939" t="s">
        <v>2604</v>
      </c>
      <c r="H939">
        <v>145</v>
      </c>
      <c r="I939">
        <f>_xll.ciqfunctions.udf.CIQ(A939, "IQ_MARKETCAP", F939)</f>
        <v>499.31052</v>
      </c>
      <c r="J939">
        <f>_xll.ciqfunctions.udf.CIQ(A939, "IQ_PRICE_VOL_HIST_6MTH", F939)</f>
        <v>55.918599999999998</v>
      </c>
      <c r="K939">
        <f>_xll.ciqfunctions.udf.CIQ(A939, "IQ_LASTSALEPRICE", WORKDAY(F939,-1))</f>
        <v>2.6</v>
      </c>
      <c r="L939">
        <f>_xll.ciqfunctions.udf.CIQ(A939, "IQ_LASTSALEPRICE", F939)</f>
        <v>2.69</v>
      </c>
      <c r="M939">
        <f>_xll.ciqfunctions.udf.CIQ(A939, "IQ_LASTSALEPRICE", WORKDAY(F939,5))</f>
        <v>3.01</v>
      </c>
      <c r="N939">
        <f t="shared" si="28"/>
        <v>3.4029748586311255E-2</v>
      </c>
      <c r="O939">
        <f t="shared" si="29"/>
        <v>0.14642863373334788</v>
      </c>
      <c r="P939">
        <f>LN(_xll.ciqfunctions.udf.CIQ("XBI", "IQ_LASTSALEPRICE", WORKDAY(F939,-1))/_xll.ciqfunctions.udf.CIQ("XBI", "IQ_LASTSALEPRICE", WORKDAY(F939,1)))</f>
        <v>-2.9893376987384795E-2</v>
      </c>
      <c r="Q939">
        <f>LN(_xll.ciqfunctions.udf.CIQ("XBI", "IQ_LASTSALEPRICE", WORKDAY(F939,-1))/_xll.ciqfunctions.udf.CIQ("XBI", "IQ_LASTSALEPRICE", WORKDAY(F939,5)))</f>
        <v>-1.8717578952254253E-2</v>
      </c>
      <c r="R939">
        <f>_xll.ciqfunctions.udf.CIQ(A939, "IQ_SHORT_INTEREST_PERCENT", F939)</f>
        <v>0</v>
      </c>
      <c r="S939">
        <f>_xll.ciqfunctions.udf.CIQ(A939, "IQ_BETA_1YR_RSQ", F939)</f>
        <v>0</v>
      </c>
      <c r="T939">
        <f>_xll.ciqfunctions.udf.CIQ(A939, "IQ_VALUE_TRADED", F939)</f>
        <v>0.45351000000000002</v>
      </c>
    </row>
    <row r="940" spans="1:20" x14ac:dyDescent="0.3">
      <c r="A940" t="s">
        <v>1599</v>
      </c>
      <c r="B940" s="2">
        <v>1.7</v>
      </c>
      <c r="C940" t="s">
        <v>1600</v>
      </c>
      <c r="D940" t="s">
        <v>1601</v>
      </c>
      <c r="E940" t="s">
        <v>76</v>
      </c>
      <c r="F940" s="1">
        <v>45415</v>
      </c>
      <c r="G940" t="s">
        <v>2605</v>
      </c>
      <c r="H940">
        <v>11</v>
      </c>
      <c r="I940">
        <f>_xll.ciqfunctions.udf.CIQ(A940, "IQ_MARKETCAP", F940)</f>
        <v>65.930509999999998</v>
      </c>
      <c r="J940">
        <f>_xll.ciqfunctions.udf.CIQ(A940, "IQ_PRICE_VOL_HIST_6MTH", F940)</f>
        <v>166.1129</v>
      </c>
      <c r="K940">
        <f>_xll.ciqfunctions.udf.CIQ(A940, "IQ_LASTSALEPRICE", WORKDAY(F940,-1))</f>
        <v>241.91998000000001</v>
      </c>
      <c r="L940">
        <f>_xll.ciqfunctions.udf.CIQ(A940, "IQ_LASTSALEPRICE", F940)</f>
        <v>122.39999</v>
      </c>
      <c r="M940">
        <f>_xll.ciqfunctions.udf.CIQ(A940, "IQ_LASTSALEPRICE", WORKDAY(F940,5))</f>
        <v>124.55999</v>
      </c>
      <c r="N940">
        <f t="shared" si="28"/>
        <v>-0.6813127219403311</v>
      </c>
      <c r="O940">
        <f t="shared" si="29"/>
        <v>-0.66381956307606227</v>
      </c>
      <c r="P940">
        <f>LN(_xll.ciqfunctions.udf.CIQ("XBI", "IQ_LASTSALEPRICE", WORKDAY(F940,-1))/_xll.ciqfunctions.udf.CIQ("XBI", "IQ_LASTSALEPRICE", WORKDAY(F940,1)))</f>
        <v>-2.5040431959687325E-2</v>
      </c>
      <c r="Q940">
        <f>LN(_xll.ciqfunctions.udf.CIQ("XBI", "IQ_LASTSALEPRICE", WORKDAY(F940,-1))/_xll.ciqfunctions.udf.CIQ("XBI", "IQ_LASTSALEPRICE", WORKDAY(F940,5)))</f>
        <v>2.2665467545394643E-3</v>
      </c>
      <c r="R940">
        <f>_xll.ciqfunctions.udf.CIQ(A940, "IQ_SHORT_INTEREST_PERCENT", F940)</f>
        <v>1.1160699999999999</v>
      </c>
      <c r="S940">
        <f>_xll.ciqfunctions.udf.CIQ(A940, "IQ_BETA_1YR_RSQ", F940)</f>
        <v>4.2099999999999999E-2</v>
      </c>
      <c r="T940">
        <f>_xll.ciqfunctions.udf.CIQ(A940, "IQ_VALUE_TRADED", F940)</f>
        <v>1.5837300000000001</v>
      </c>
    </row>
    <row r="941" spans="1:20" x14ac:dyDescent="0.3">
      <c r="A941" t="s">
        <v>1289</v>
      </c>
      <c r="B941" s="2">
        <v>24.78</v>
      </c>
      <c r="C941" t="s">
        <v>2606</v>
      </c>
      <c r="D941" t="s">
        <v>1748</v>
      </c>
      <c r="E941" t="s">
        <v>76</v>
      </c>
      <c r="F941" s="1">
        <v>45415</v>
      </c>
      <c r="G941" t="s">
        <v>2607</v>
      </c>
      <c r="H941">
        <v>12</v>
      </c>
      <c r="I941">
        <f>_xll.ciqfunctions.udf.CIQ(A941, "IQ_MARKETCAP", F941)</f>
        <v>288.31567000000001</v>
      </c>
      <c r="J941">
        <f>_xll.ciqfunctions.udf.CIQ(A941, "IQ_PRICE_VOL_HIST_6MTH", F941)</f>
        <v>57.610399999999998</v>
      </c>
      <c r="K941">
        <f>_xll.ciqfunctions.udf.CIQ(A941, "IQ_LASTSALEPRICE", WORKDAY(F941,-1))</f>
        <v>25.44</v>
      </c>
      <c r="L941">
        <f>_xll.ciqfunctions.udf.CIQ(A941, "IQ_LASTSALEPRICE", F941)</f>
        <v>24.78</v>
      </c>
      <c r="M941">
        <f>_xll.ciqfunctions.udf.CIQ(A941, "IQ_LASTSALEPRICE", WORKDAY(F941,5))</f>
        <v>25.44</v>
      </c>
      <c r="N941">
        <f t="shared" si="28"/>
        <v>-2.6285862270924974E-2</v>
      </c>
      <c r="O941">
        <f t="shared" si="29"/>
        <v>0</v>
      </c>
      <c r="P941">
        <f>LN(_xll.ciqfunctions.udf.CIQ("XBI", "IQ_LASTSALEPRICE", WORKDAY(F941,-1))/_xll.ciqfunctions.udf.CIQ("XBI", "IQ_LASTSALEPRICE", WORKDAY(F941,1)))</f>
        <v>-2.5040431959687325E-2</v>
      </c>
      <c r="Q941">
        <f>LN(_xll.ciqfunctions.udf.CIQ("XBI", "IQ_LASTSALEPRICE", WORKDAY(F941,-1))/_xll.ciqfunctions.udf.CIQ("XBI", "IQ_LASTSALEPRICE", WORKDAY(F941,5)))</f>
        <v>2.2665467545394643E-3</v>
      </c>
      <c r="R941">
        <f>_xll.ciqfunctions.udf.CIQ(A941, "IQ_SHORT_INTEREST_PERCENT", F941)</f>
        <v>2.4218799999999998</v>
      </c>
      <c r="S941">
        <f>_xll.ciqfunctions.udf.CIQ(A941, "IQ_BETA_1YR_RSQ", F941)</f>
        <v>3.0500000000000002E-3</v>
      </c>
      <c r="T941">
        <f>_xll.ciqfunctions.udf.CIQ(A941, "IQ_VALUE_TRADED", F941)</f>
        <v>0.20352000000000001</v>
      </c>
    </row>
    <row r="942" spans="1:20" x14ac:dyDescent="0.3">
      <c r="A942" t="s">
        <v>2608</v>
      </c>
      <c r="B942" s="2">
        <v>0.74</v>
      </c>
      <c r="C942" t="s">
        <v>2606</v>
      </c>
      <c r="D942" t="s">
        <v>1748</v>
      </c>
      <c r="E942" t="s">
        <v>76</v>
      </c>
      <c r="F942" s="1">
        <v>45415</v>
      </c>
      <c r="G942" t="s">
        <v>2607</v>
      </c>
      <c r="H942">
        <v>227</v>
      </c>
      <c r="I942">
        <f>_xll.ciqfunctions.udf.CIQ(A942, "IQ_MARKETCAP", F942)</f>
        <v>167.40180000000001</v>
      </c>
      <c r="J942">
        <f>_xll.ciqfunctions.udf.CIQ(A942, "IQ_PRICE_VOL_HIST_6MTH", F942)</f>
        <v>93.967100000000002</v>
      </c>
      <c r="K942">
        <f>_xll.ciqfunctions.udf.CIQ(A942, "IQ_LASTSALEPRICE", WORKDAY(F942,-1))</f>
        <v>0.77129999999999999</v>
      </c>
      <c r="L942">
        <f>_xll.ciqfunctions.udf.CIQ(A942, "IQ_LASTSALEPRICE", F942)</f>
        <v>0.74</v>
      </c>
      <c r="M942">
        <f>_xll.ciqfunctions.udf.CIQ(A942, "IQ_LASTSALEPRICE", WORKDAY(F942,5))</f>
        <v>0.74229999999999996</v>
      </c>
      <c r="N942">
        <f t="shared" si="28"/>
        <v>-4.142721674173807E-2</v>
      </c>
      <c r="O942">
        <f t="shared" si="29"/>
        <v>-3.8323928816452205E-2</v>
      </c>
      <c r="P942">
        <f>LN(_xll.ciqfunctions.udf.CIQ("XBI", "IQ_LASTSALEPRICE", WORKDAY(F942,-1))/_xll.ciqfunctions.udf.CIQ("XBI", "IQ_LASTSALEPRICE", WORKDAY(F942,1)))</f>
        <v>-2.5040431959687325E-2</v>
      </c>
      <c r="Q942">
        <f>LN(_xll.ciqfunctions.udf.CIQ("XBI", "IQ_LASTSALEPRICE", WORKDAY(F942,-1))/_xll.ciqfunctions.udf.CIQ("XBI", "IQ_LASTSALEPRICE", WORKDAY(F942,5)))</f>
        <v>2.2665467545394643E-3</v>
      </c>
      <c r="R942">
        <f>_xll.ciqfunctions.udf.CIQ(A942, "IQ_SHORT_INTEREST_PERCENT", F942)</f>
        <v>4.9122599999999998</v>
      </c>
      <c r="S942">
        <f>_xll.ciqfunctions.udf.CIQ(A942, "IQ_BETA_1YR_RSQ", F942)</f>
        <v>0.14032</v>
      </c>
      <c r="T942">
        <f>_xll.ciqfunctions.udf.CIQ(A942, "IQ_VALUE_TRADED", F942)</f>
        <v>3.2038700000000002</v>
      </c>
    </row>
    <row r="943" spans="1:20" x14ac:dyDescent="0.3">
      <c r="A943" t="s">
        <v>1095</v>
      </c>
      <c r="B943" s="2">
        <v>36.270000000000003</v>
      </c>
      <c r="C943" t="s">
        <v>2609</v>
      </c>
      <c r="D943" t="s">
        <v>2610</v>
      </c>
      <c r="E943" t="s">
        <v>36</v>
      </c>
      <c r="F943" s="1">
        <v>45415</v>
      </c>
      <c r="G943" t="s">
        <v>2611</v>
      </c>
      <c r="H943">
        <v>76</v>
      </c>
      <c r="I943">
        <f>_xll.ciqfunctions.udf.CIQ(A943, "IQ_MARKETCAP", F943)</f>
        <v>2416.8968599999998</v>
      </c>
      <c r="J943">
        <f>_xll.ciqfunctions.udf.CIQ(A943, "IQ_PRICE_VOL_HIST_6MTH", F943)</f>
        <v>0</v>
      </c>
      <c r="K943">
        <f>_xll.ciqfunctions.udf.CIQ(A943, "IQ_LASTSALEPRICE", WORKDAY(F943,-1))</f>
        <v>39.5</v>
      </c>
      <c r="L943">
        <f>_xll.ciqfunctions.udf.CIQ(A943, "IQ_LASTSALEPRICE", F943)</f>
        <v>36.270000000000003</v>
      </c>
      <c r="M943">
        <f>_xll.ciqfunctions.udf.CIQ(A943, "IQ_LASTSALEPRICE", WORKDAY(F943,5))</f>
        <v>28.5</v>
      </c>
      <c r="N943">
        <f t="shared" si="28"/>
        <v>-8.5309718612265106E-2</v>
      </c>
      <c r="O943">
        <f t="shared" si="29"/>
        <v>-0.3263965846324714</v>
      </c>
      <c r="P943">
        <f>LN(_xll.ciqfunctions.udf.CIQ("XBI", "IQ_LASTSALEPRICE", WORKDAY(F943,-1))/_xll.ciqfunctions.udf.CIQ("XBI", "IQ_LASTSALEPRICE", WORKDAY(F943,1)))</f>
        <v>-2.5040431959687325E-2</v>
      </c>
      <c r="Q943">
        <f>LN(_xll.ciqfunctions.udf.CIQ("XBI", "IQ_LASTSALEPRICE", WORKDAY(F943,-1))/_xll.ciqfunctions.udf.CIQ("XBI", "IQ_LASTSALEPRICE", WORKDAY(F943,5)))</f>
        <v>2.2665467545394643E-3</v>
      </c>
      <c r="R943">
        <f>_xll.ciqfunctions.udf.CIQ(A943, "IQ_SHORT_INTEREST_PERCENT", F943)</f>
        <v>4.2045199999999996</v>
      </c>
      <c r="S943">
        <f>_xll.ciqfunctions.udf.CIQ(A943, "IQ_BETA_1YR_RSQ", F943)</f>
        <v>0.1641</v>
      </c>
      <c r="T943">
        <f>_xll.ciqfunctions.udf.CIQ(A943, "IQ_VALUE_TRADED", F943)</f>
        <v>88.613630000000001</v>
      </c>
    </row>
    <row r="944" spans="1:20" x14ac:dyDescent="0.3">
      <c r="A944" t="s">
        <v>500</v>
      </c>
      <c r="B944" s="2">
        <v>14.3</v>
      </c>
      <c r="C944" t="s">
        <v>2612</v>
      </c>
      <c r="D944" t="s">
        <v>2613</v>
      </c>
      <c r="E944" t="s">
        <v>36</v>
      </c>
      <c r="F944" s="1">
        <v>45416</v>
      </c>
      <c r="G944" t="s">
        <v>2614</v>
      </c>
      <c r="H944">
        <v>46</v>
      </c>
      <c r="I944">
        <f>_xll.ciqfunctions.udf.CIQ(A944, "IQ_MARKETCAP", F944)</f>
        <v>487.94583999999998</v>
      </c>
      <c r="J944">
        <f>_xll.ciqfunctions.udf.CIQ(A944, "IQ_PRICE_VOL_HIST_6MTH", F944)</f>
        <v>61.911099999999998</v>
      </c>
      <c r="K944">
        <f>_xll.ciqfunctions.udf.CIQ(A944, "IQ_LASTSALEPRICE", WORKDAY(F944,-1))</f>
        <v>14.3</v>
      </c>
      <c r="L944">
        <f>_xll.ciqfunctions.udf.CIQ(A944, "IQ_LASTSALEPRICE", F944)</f>
        <v>14.3</v>
      </c>
      <c r="M944">
        <f>_xll.ciqfunctions.udf.CIQ(A944, "IQ_LASTSALEPRICE", WORKDAY(F944,5))</f>
        <v>12.74</v>
      </c>
      <c r="N944">
        <f t="shared" si="28"/>
        <v>0</v>
      </c>
      <c r="O944">
        <f t="shared" si="29"/>
        <v>-0.11551288712184435</v>
      </c>
      <c r="P944">
        <f>LN(_xll.ciqfunctions.udf.CIQ("XBI", "IQ_LASTSALEPRICE", WORKDAY(F944,-1))/_xll.ciqfunctions.udf.CIQ("XBI", "IQ_LASTSALEPRICE", WORKDAY(F944,1)))</f>
        <v>-6.6460147150415663E-3</v>
      </c>
      <c r="Q944">
        <f>LN(_xll.ciqfunctions.udf.CIQ("XBI", "IQ_LASTSALEPRICE", WORKDAY(F944,-1))/_xll.ciqfunctions.udf.CIQ("XBI", "IQ_LASTSALEPRICE", WORKDAY(F944,5)))</f>
        <v>2.0660963999185232E-2</v>
      </c>
      <c r="R944">
        <f>_xll.ciqfunctions.udf.CIQ(A944, "IQ_SHORT_INTEREST_PERCENT", F944)</f>
        <v>12.30565</v>
      </c>
      <c r="S944">
        <f>_xll.ciqfunctions.udf.CIQ(A944, "IQ_BETA_1YR_RSQ", F944)</f>
        <v>2.043E-2</v>
      </c>
      <c r="T944">
        <f>_xll.ciqfunctions.udf.CIQ(A944, "IQ_VALUE_TRADED", F944)</f>
        <v>0</v>
      </c>
    </row>
    <row r="945" spans="1:20" x14ac:dyDescent="0.3">
      <c r="A945" t="s">
        <v>220</v>
      </c>
      <c r="B945" s="2">
        <v>10</v>
      </c>
      <c r="C945" t="s">
        <v>2615</v>
      </c>
      <c r="D945" t="s">
        <v>2541</v>
      </c>
      <c r="E945" t="s">
        <v>76</v>
      </c>
      <c r="F945" s="1">
        <v>45416</v>
      </c>
      <c r="G945" t="s">
        <v>2616</v>
      </c>
      <c r="H945">
        <v>75</v>
      </c>
      <c r="I945">
        <f>_xll.ciqfunctions.udf.CIQ(A945, "IQ_MARKETCAP", F945)</f>
        <v>718.72421999999995</v>
      </c>
      <c r="J945">
        <f>_xll.ciqfunctions.udf.CIQ(A945, "IQ_PRICE_VOL_HIST_6MTH", F945)</f>
        <v>102.3772</v>
      </c>
      <c r="K945">
        <f>_xll.ciqfunctions.udf.CIQ(A945, "IQ_LASTSALEPRICE", WORKDAY(F945,-1))</f>
        <v>10</v>
      </c>
      <c r="L945">
        <f>_xll.ciqfunctions.udf.CIQ(A945, "IQ_LASTSALEPRICE", F945)</f>
        <v>10</v>
      </c>
      <c r="M945">
        <f>_xll.ciqfunctions.udf.CIQ(A945, "IQ_LASTSALEPRICE", WORKDAY(F945,5))</f>
        <v>9.26</v>
      </c>
      <c r="N945">
        <f t="shared" si="28"/>
        <v>0</v>
      </c>
      <c r="O945">
        <f t="shared" si="29"/>
        <v>-7.6881044335957743E-2</v>
      </c>
      <c r="P945">
        <f>LN(_xll.ciqfunctions.udf.CIQ("XBI", "IQ_LASTSALEPRICE", WORKDAY(F945,-1))/_xll.ciqfunctions.udf.CIQ("XBI", "IQ_LASTSALEPRICE", WORKDAY(F945,1)))</f>
        <v>-6.6460147150415663E-3</v>
      </c>
      <c r="Q945">
        <f>LN(_xll.ciqfunctions.udf.CIQ("XBI", "IQ_LASTSALEPRICE", WORKDAY(F945,-1))/_xll.ciqfunctions.udf.CIQ("XBI", "IQ_LASTSALEPRICE", WORKDAY(F945,5)))</f>
        <v>2.0660963999185232E-2</v>
      </c>
      <c r="R945">
        <f>_xll.ciqfunctions.udf.CIQ(A945, "IQ_SHORT_INTEREST_PERCENT", F945)</f>
        <v>9.6339199999999998</v>
      </c>
      <c r="S945">
        <f>_xll.ciqfunctions.udf.CIQ(A945, "IQ_BETA_1YR_RSQ", F945)</f>
        <v>0.10019</v>
      </c>
      <c r="T945">
        <f>_xll.ciqfunctions.udf.CIQ(A945, "IQ_VALUE_TRADED", F945)</f>
        <v>0</v>
      </c>
    </row>
    <row r="946" spans="1:20" x14ac:dyDescent="0.3">
      <c r="A946" t="s">
        <v>2617</v>
      </c>
      <c r="B946" t="s">
        <v>43</v>
      </c>
      <c r="C946" t="s">
        <v>2618</v>
      </c>
      <c r="D946" t="s">
        <v>2619</v>
      </c>
      <c r="E946" t="s">
        <v>76</v>
      </c>
      <c r="F946" s="1">
        <v>45417</v>
      </c>
      <c r="G946" t="s">
        <v>2620</v>
      </c>
      <c r="H946">
        <v>59</v>
      </c>
      <c r="I946">
        <f>_xll.ciqfunctions.udf.CIQ(A946, "IQ_MARKETCAP", F946)</f>
        <v>50.960929999999998</v>
      </c>
      <c r="J946">
        <f>_xll.ciqfunctions.udf.CIQ(A946, "IQ_PRICE_VOL_HIST_6MTH", F946)</f>
        <v>67.203100000000006</v>
      </c>
      <c r="K946">
        <f>_xll.ciqfunctions.udf.CIQ(A946, "IQ_LASTSALEPRICE", WORKDAY(F946,-1))</f>
        <v>1.99</v>
      </c>
      <c r="L946">
        <f>_xll.ciqfunctions.udf.CIQ(A946, "IQ_LASTSALEPRICE", F946)</f>
        <v>1.99</v>
      </c>
      <c r="M946">
        <f>_xll.ciqfunctions.udf.CIQ(A946, "IQ_LASTSALEPRICE", WORKDAY(F946,5))</f>
        <v>1.72</v>
      </c>
      <c r="N946">
        <f t="shared" si="28"/>
        <v>0</v>
      </c>
      <c r="O946">
        <f t="shared" si="29"/>
        <v>-0.14581034791103939</v>
      </c>
      <c r="P946">
        <f>LN(_xll.ciqfunctions.udf.CIQ("XBI", "IQ_LASTSALEPRICE", WORKDAY(F946,-1))/_xll.ciqfunctions.udf.CIQ("XBI", "IQ_LASTSALEPRICE", WORKDAY(F946,1)))</f>
        <v>-6.6460147150415663E-3</v>
      </c>
      <c r="Q946">
        <f>LN(_xll.ciqfunctions.udf.CIQ("XBI", "IQ_LASTSALEPRICE", WORKDAY(F946,-1))/_xll.ciqfunctions.udf.CIQ("XBI", "IQ_LASTSALEPRICE", WORKDAY(F946,5)))</f>
        <v>2.0660963999185232E-2</v>
      </c>
      <c r="R946">
        <f>_xll.ciqfunctions.udf.CIQ(A946, "IQ_SHORT_INTEREST_PERCENT", F946)</f>
        <v>6.1708299999999996</v>
      </c>
      <c r="S946">
        <f>_xll.ciqfunctions.udf.CIQ(A946, "IQ_BETA_1YR_RSQ", F946)</f>
        <v>4.5179999999999998E-2</v>
      </c>
      <c r="T946">
        <f>_xll.ciqfunctions.udf.CIQ(A946, "IQ_VALUE_TRADED", F946)</f>
        <v>0</v>
      </c>
    </row>
    <row r="947" spans="1:20" x14ac:dyDescent="0.3">
      <c r="A947" t="s">
        <v>1426</v>
      </c>
      <c r="B947" s="2">
        <v>11.57</v>
      </c>
      <c r="C947" t="s">
        <v>2618</v>
      </c>
      <c r="D947" t="s">
        <v>2619</v>
      </c>
      <c r="E947" t="s">
        <v>76</v>
      </c>
      <c r="F947" s="1">
        <v>45417</v>
      </c>
      <c r="G947" t="s">
        <v>2620</v>
      </c>
      <c r="I947">
        <f>_xll.ciqfunctions.udf.CIQ(A947, "IQ_MARKETCAP", F947)</f>
        <v>13989.56458</v>
      </c>
      <c r="J947">
        <f>_xll.ciqfunctions.udf.CIQ(A947, "IQ_PRICE_VOL_HIST_6MTH", F947)</f>
        <v>27.685700000000001</v>
      </c>
      <c r="K947">
        <f>_xll.ciqfunctions.udf.CIQ(A947, "IQ_LASTSALEPRICE", WORKDAY(F947,-1))</f>
        <v>11.78</v>
      </c>
      <c r="L947">
        <f>_xll.ciqfunctions.udf.CIQ(A947, "IQ_LASTSALEPRICE", F947)</f>
        <v>11.78</v>
      </c>
      <c r="M947">
        <f>_xll.ciqfunctions.udf.CIQ(A947, "IQ_LASTSALEPRICE", WORKDAY(F947,5))</f>
        <v>11.16</v>
      </c>
      <c r="N947">
        <f t="shared" si="28"/>
        <v>0</v>
      </c>
      <c r="O947">
        <f t="shared" si="29"/>
        <v>-5.4067221270275703E-2</v>
      </c>
      <c r="P947">
        <f>LN(_xll.ciqfunctions.udf.CIQ("XBI", "IQ_LASTSALEPRICE", WORKDAY(F947,-1))/_xll.ciqfunctions.udf.CIQ("XBI", "IQ_LASTSALEPRICE", WORKDAY(F947,1)))</f>
        <v>-6.6460147150415663E-3</v>
      </c>
      <c r="Q947">
        <f>LN(_xll.ciqfunctions.udf.CIQ("XBI", "IQ_LASTSALEPRICE", WORKDAY(F947,-1))/_xll.ciqfunctions.udf.CIQ("XBI", "IQ_LASTSALEPRICE", WORKDAY(F947,5)))</f>
        <v>2.0660963999185232E-2</v>
      </c>
      <c r="R947">
        <f>_xll.ciqfunctions.udf.CIQ(A947, "IQ_SHORT_INTEREST_PERCENT", F947)</f>
        <v>3.4646300000000001</v>
      </c>
      <c r="S947">
        <f>_xll.ciqfunctions.udf.CIQ(A947, "IQ_BETA_1YR_RSQ", F947)</f>
        <v>7.6579999999999995E-2</v>
      </c>
      <c r="T947">
        <f>_xll.ciqfunctions.udf.CIQ(A947, "IQ_VALUE_TRADED", F947)</f>
        <v>0</v>
      </c>
    </row>
    <row r="948" spans="1:20" x14ac:dyDescent="0.3">
      <c r="A948" t="s">
        <v>556</v>
      </c>
      <c r="B948" s="2">
        <v>1.4</v>
      </c>
      <c r="C948" t="s">
        <v>2621</v>
      </c>
      <c r="D948" t="s">
        <v>2622</v>
      </c>
      <c r="E948" t="s">
        <v>89</v>
      </c>
      <c r="F948" s="1">
        <v>45418</v>
      </c>
      <c r="G948" t="s">
        <v>2623</v>
      </c>
      <c r="H948">
        <v>17</v>
      </c>
      <c r="I948">
        <f>_xll.ciqfunctions.udf.CIQ(A948, "IQ_MARKETCAP", F948)</f>
        <v>16.490600000000001</v>
      </c>
      <c r="J948">
        <f>_xll.ciqfunctions.udf.CIQ(A948, "IQ_PRICE_VOL_HIST_6MTH", F948)</f>
        <v>67.2</v>
      </c>
      <c r="K948">
        <f>_xll.ciqfunctions.udf.CIQ(A948, "IQ_LASTSALEPRICE", WORKDAY(F948,-1))</f>
        <v>1.1299999999999999</v>
      </c>
      <c r="L948">
        <f>_xll.ciqfunctions.udf.CIQ(A948, "IQ_LASTSALEPRICE", F948)</f>
        <v>1.4</v>
      </c>
      <c r="M948">
        <f>_xll.ciqfunctions.udf.CIQ(A948, "IQ_LASTSALEPRICE", WORKDAY(F948,5))</f>
        <v>1.82</v>
      </c>
      <c r="N948">
        <f t="shared" si="28"/>
        <v>0.21425460389696366</v>
      </c>
      <c r="O948">
        <f t="shared" si="29"/>
        <v>0.47661886836445494</v>
      </c>
      <c r="P948">
        <f>LN(_xll.ciqfunctions.udf.CIQ("XBI", "IQ_LASTSALEPRICE", WORKDAY(F948,-1))/_xll.ciqfunctions.udf.CIQ("XBI", "IQ_LASTSALEPRICE", WORKDAY(F948,1)))</f>
        <v>-4.9886473393625803E-3</v>
      </c>
      <c r="Q948">
        <f>LN(_xll.ciqfunctions.udf.CIQ("XBI", "IQ_LASTSALEPRICE", WORKDAY(F948,-1))/_xll.ciqfunctions.udf.CIQ("XBI", "IQ_LASTSALEPRICE", WORKDAY(F948,5)))</f>
        <v>1.1119760958978979E-3</v>
      </c>
      <c r="R948">
        <f>_xll.ciqfunctions.udf.CIQ(A948, "IQ_SHORT_INTEREST_PERCENT", F948)</f>
        <v>0.95189000000000001</v>
      </c>
      <c r="S948">
        <f>_xll.ciqfunctions.udf.CIQ(A948, "IQ_BETA_1YR_RSQ", F948)</f>
        <v>1.37E-2</v>
      </c>
      <c r="T948">
        <f>_xll.ciqfunctions.udf.CIQ(A948, "IQ_VALUE_TRADED", F948)</f>
        <v>1.4950300000000001</v>
      </c>
    </row>
    <row r="949" spans="1:20" x14ac:dyDescent="0.3">
      <c r="A949" t="s">
        <v>316</v>
      </c>
      <c r="B949" s="2">
        <v>11.2</v>
      </c>
      <c r="C949" t="s">
        <v>2624</v>
      </c>
      <c r="D949" t="s">
        <v>2352</v>
      </c>
      <c r="E949" t="s">
        <v>76</v>
      </c>
      <c r="F949" s="1">
        <v>45418</v>
      </c>
      <c r="G949" t="s">
        <v>2625</v>
      </c>
      <c r="H949">
        <v>68</v>
      </c>
      <c r="I949">
        <f>_xll.ciqfunctions.udf.CIQ(A949, "IQ_MARKETCAP", F949)</f>
        <v>583.34245999999996</v>
      </c>
      <c r="J949">
        <f>_xll.ciqfunctions.udf.CIQ(A949, "IQ_PRICE_VOL_HIST_6MTH", F949)</f>
        <v>182.37960000000001</v>
      </c>
      <c r="K949">
        <f>_xll.ciqfunctions.udf.CIQ(A949, "IQ_LASTSALEPRICE", WORKDAY(F949,-1))</f>
        <v>19.739999999999998</v>
      </c>
      <c r="L949">
        <f>_xll.ciqfunctions.udf.CIQ(A949, "IQ_LASTSALEPRICE", F949)</f>
        <v>11.2</v>
      </c>
      <c r="M949">
        <f>_xll.ciqfunctions.udf.CIQ(A949, "IQ_LASTSALEPRICE", WORKDAY(F949,5))</f>
        <v>12.22</v>
      </c>
      <c r="N949">
        <f t="shared" si="28"/>
        <v>-0.56673325570428656</v>
      </c>
      <c r="O949">
        <f t="shared" si="29"/>
        <v>-0.47957308026188605</v>
      </c>
      <c r="P949">
        <f>LN(_xll.ciqfunctions.udf.CIQ("XBI", "IQ_LASTSALEPRICE", WORKDAY(F949,-1))/_xll.ciqfunctions.udf.CIQ("XBI", "IQ_LASTSALEPRICE", WORKDAY(F949,1)))</f>
        <v>-4.9886473393625803E-3</v>
      </c>
      <c r="Q949">
        <f>LN(_xll.ciqfunctions.udf.CIQ("XBI", "IQ_LASTSALEPRICE", WORKDAY(F949,-1))/_xll.ciqfunctions.udf.CIQ("XBI", "IQ_LASTSALEPRICE", WORKDAY(F949,5)))</f>
        <v>1.1119760958978979E-3</v>
      </c>
      <c r="R949">
        <f>_xll.ciqfunctions.udf.CIQ(A949, "IQ_SHORT_INTEREST_PERCENT", F949)</f>
        <v>12.548999999999999</v>
      </c>
      <c r="S949">
        <f>_xll.ciqfunctions.udf.CIQ(A949, "IQ_BETA_1YR_RSQ", F949)</f>
        <v>4.3810000000000002E-2</v>
      </c>
      <c r="T949">
        <f>_xll.ciqfunctions.udf.CIQ(A949, "IQ_VALUE_TRADED", F949)</f>
        <v>108.1063</v>
      </c>
    </row>
    <row r="950" spans="1:20" x14ac:dyDescent="0.3">
      <c r="A950" t="s">
        <v>72</v>
      </c>
      <c r="B950" s="2">
        <v>0.32</v>
      </c>
      <c r="C950" t="s">
        <v>2626</v>
      </c>
      <c r="D950" t="s">
        <v>2627</v>
      </c>
      <c r="E950" t="s">
        <v>36</v>
      </c>
      <c r="F950" s="1">
        <v>45418</v>
      </c>
      <c r="G950" t="s">
        <v>2628</v>
      </c>
      <c r="H950">
        <v>13</v>
      </c>
      <c r="I950">
        <f>_xll.ciqfunctions.udf.CIQ(A950, "IQ_MARKETCAP", F950)</f>
        <v>20.334230000000002</v>
      </c>
      <c r="J950">
        <f>_xll.ciqfunctions.udf.CIQ(A950, "IQ_PRICE_VOL_HIST_6MTH", F950)</f>
        <v>0</v>
      </c>
      <c r="K950">
        <f>_xll.ciqfunctions.udf.CIQ(A950, "IQ_LASTSALEPRICE", WORKDAY(F950,-1))</f>
        <v>0</v>
      </c>
      <c r="L950">
        <f>_xll.ciqfunctions.udf.CIQ(A950, "IQ_LASTSALEPRICE", F950)</f>
        <v>0</v>
      </c>
      <c r="M950">
        <f>_xll.ciqfunctions.udf.CIQ(A950, "IQ_LASTSALEPRICE", WORKDAY(F950,5))</f>
        <v>0</v>
      </c>
      <c r="N950" t="e">
        <f t="shared" si="28"/>
        <v>#DIV/0!</v>
      </c>
      <c r="O950" t="e">
        <f t="shared" si="29"/>
        <v>#DIV/0!</v>
      </c>
      <c r="P950">
        <f>LN(_xll.ciqfunctions.udf.CIQ("XBI", "IQ_LASTSALEPRICE", WORKDAY(F950,-1))/_xll.ciqfunctions.udf.CIQ("XBI", "IQ_LASTSALEPRICE", WORKDAY(F950,1)))</f>
        <v>-4.9886473393625803E-3</v>
      </c>
      <c r="Q950">
        <f>LN(_xll.ciqfunctions.udf.CIQ("XBI", "IQ_LASTSALEPRICE", WORKDAY(F950,-1))/_xll.ciqfunctions.udf.CIQ("XBI", "IQ_LASTSALEPRICE", WORKDAY(F950,5)))</f>
        <v>1.1119760958978979E-3</v>
      </c>
      <c r="R950">
        <f>_xll.ciqfunctions.udf.CIQ(A950, "IQ_SHORT_INTEREST_PERCENT", F950)</f>
        <v>0</v>
      </c>
      <c r="S950">
        <f>_xll.ciqfunctions.udf.CIQ(A950, "IQ_BETA_1YR_RSQ", F950)</f>
        <v>0</v>
      </c>
      <c r="T950">
        <f>_xll.ciqfunctions.udf.CIQ(A950, "IQ_VALUE_TRADED", F950)</f>
        <v>0</v>
      </c>
    </row>
    <row r="951" spans="1:20" x14ac:dyDescent="0.3">
      <c r="A951" t="s">
        <v>68</v>
      </c>
      <c r="B951" s="2">
        <v>0.42</v>
      </c>
      <c r="C951" t="s">
        <v>69</v>
      </c>
      <c r="D951" t="s">
        <v>70</v>
      </c>
      <c r="E951" t="s">
        <v>36</v>
      </c>
      <c r="F951" s="1">
        <v>45418</v>
      </c>
      <c r="G951" t="s">
        <v>2629</v>
      </c>
      <c r="H951">
        <v>1</v>
      </c>
      <c r="I951">
        <f>_xll.ciqfunctions.udf.CIQ(A951, "IQ_MARKETCAP", F951)</f>
        <v>37.579239999999999</v>
      </c>
      <c r="J951">
        <f>_xll.ciqfunctions.udf.CIQ(A951, "IQ_PRICE_VOL_HIST_6MTH", F951)</f>
        <v>94.348100000000002</v>
      </c>
      <c r="K951">
        <f>_xll.ciqfunctions.udf.CIQ(A951, "IQ_LASTSALEPRICE", WORKDAY(F951,-1))</f>
        <v>39.65</v>
      </c>
      <c r="L951">
        <f>_xll.ciqfunctions.udf.CIQ(A951, "IQ_LASTSALEPRICE", F951)</f>
        <v>41.99</v>
      </c>
      <c r="M951">
        <f>_xll.ciqfunctions.udf.CIQ(A951, "IQ_LASTSALEPRICE", WORKDAY(F951,5))</f>
        <v>34.979999999999997</v>
      </c>
      <c r="N951">
        <f t="shared" si="28"/>
        <v>5.7340546615245062E-2</v>
      </c>
      <c r="O951">
        <f t="shared" si="29"/>
        <v>-0.125314478490401</v>
      </c>
      <c r="P951">
        <f>LN(_xll.ciqfunctions.udf.CIQ("XBI", "IQ_LASTSALEPRICE", WORKDAY(F951,-1))/_xll.ciqfunctions.udf.CIQ("XBI", "IQ_LASTSALEPRICE", WORKDAY(F951,1)))</f>
        <v>-4.9886473393625803E-3</v>
      </c>
      <c r="Q951">
        <f>LN(_xll.ciqfunctions.udf.CIQ("XBI", "IQ_LASTSALEPRICE", WORKDAY(F951,-1))/_xll.ciqfunctions.udf.CIQ("XBI", "IQ_LASTSALEPRICE", WORKDAY(F951,5)))</f>
        <v>1.1119760958978979E-3</v>
      </c>
      <c r="R951">
        <f>_xll.ciqfunctions.udf.CIQ(A951, "IQ_SHORT_INTEREST_PERCENT", F951)</f>
        <v>0.23383000000000001</v>
      </c>
      <c r="S951">
        <f>_xll.ciqfunctions.udf.CIQ(A951, "IQ_BETA_1YR_RSQ", F951)</f>
        <v>9.3729999999999994E-2</v>
      </c>
      <c r="T951">
        <f>_xll.ciqfunctions.udf.CIQ(A951, "IQ_VALUE_TRADED", F951)</f>
        <v>8.3390000000000006E-2</v>
      </c>
    </row>
    <row r="952" spans="1:20" x14ac:dyDescent="0.3">
      <c r="A952" t="s">
        <v>72</v>
      </c>
      <c r="B952" s="2">
        <v>0.32</v>
      </c>
      <c r="C952" t="s">
        <v>69</v>
      </c>
      <c r="D952" t="s">
        <v>70</v>
      </c>
      <c r="E952" t="s">
        <v>36</v>
      </c>
      <c r="F952" s="1">
        <v>45418</v>
      </c>
      <c r="G952" t="s">
        <v>2629</v>
      </c>
      <c r="H952">
        <v>13</v>
      </c>
      <c r="I952">
        <f>_xll.ciqfunctions.udf.CIQ(A952, "IQ_MARKETCAP", F952)</f>
        <v>20.334230000000002</v>
      </c>
      <c r="J952">
        <f>_xll.ciqfunctions.udf.CIQ(A952, "IQ_PRICE_VOL_HIST_6MTH", F952)</f>
        <v>0</v>
      </c>
      <c r="K952">
        <f>_xll.ciqfunctions.udf.CIQ(A952, "IQ_LASTSALEPRICE", WORKDAY(F952,-1))</f>
        <v>0</v>
      </c>
      <c r="L952">
        <f>_xll.ciqfunctions.udf.CIQ(A952, "IQ_LASTSALEPRICE", F952)</f>
        <v>0</v>
      </c>
      <c r="M952">
        <f>_xll.ciqfunctions.udf.CIQ(A952, "IQ_LASTSALEPRICE", WORKDAY(F952,5))</f>
        <v>0</v>
      </c>
      <c r="N952" t="e">
        <f t="shared" si="28"/>
        <v>#DIV/0!</v>
      </c>
      <c r="O952" t="e">
        <f t="shared" si="29"/>
        <v>#DIV/0!</v>
      </c>
      <c r="P952">
        <f>LN(_xll.ciqfunctions.udf.CIQ("XBI", "IQ_LASTSALEPRICE", WORKDAY(F952,-1))/_xll.ciqfunctions.udf.CIQ("XBI", "IQ_LASTSALEPRICE", WORKDAY(F952,1)))</f>
        <v>-4.9886473393625803E-3</v>
      </c>
      <c r="Q952">
        <f>LN(_xll.ciqfunctions.udf.CIQ("XBI", "IQ_LASTSALEPRICE", WORKDAY(F952,-1))/_xll.ciqfunctions.udf.CIQ("XBI", "IQ_LASTSALEPRICE", WORKDAY(F952,5)))</f>
        <v>1.1119760958978979E-3</v>
      </c>
      <c r="R952">
        <f>_xll.ciqfunctions.udf.CIQ(A952, "IQ_SHORT_INTEREST_PERCENT", F952)</f>
        <v>0</v>
      </c>
      <c r="S952">
        <f>_xll.ciqfunctions.udf.CIQ(A952, "IQ_BETA_1YR_RSQ", F952)</f>
        <v>0</v>
      </c>
      <c r="T952">
        <f>_xll.ciqfunctions.udf.CIQ(A952, "IQ_VALUE_TRADED", F952)</f>
        <v>0</v>
      </c>
    </row>
    <row r="953" spans="1:20" x14ac:dyDescent="0.3">
      <c r="A953" t="s">
        <v>99</v>
      </c>
      <c r="B953" s="2">
        <v>4.45</v>
      </c>
      <c r="C953" t="s">
        <v>2630</v>
      </c>
      <c r="D953" t="s">
        <v>2631</v>
      </c>
      <c r="E953" t="s">
        <v>76</v>
      </c>
      <c r="F953" s="1">
        <v>45418</v>
      </c>
      <c r="G953" t="s">
        <v>2632</v>
      </c>
      <c r="H953">
        <v>112</v>
      </c>
      <c r="I953">
        <f>_xll.ciqfunctions.udf.CIQ(A953, "IQ_MARKETCAP", F953)</f>
        <v>368.52229999999997</v>
      </c>
      <c r="J953">
        <f>_xll.ciqfunctions.udf.CIQ(A953, "IQ_PRICE_VOL_HIST_6MTH", F953)</f>
        <v>137.79150000000001</v>
      </c>
      <c r="K953">
        <f>_xll.ciqfunctions.udf.CIQ(A953, "IQ_LASTSALEPRICE", WORKDAY(F953,-1))</f>
        <v>4.9000000000000004</v>
      </c>
      <c r="L953">
        <f>_xll.ciqfunctions.udf.CIQ(A953, "IQ_LASTSALEPRICE", F953)</f>
        <v>4.45</v>
      </c>
      <c r="M953">
        <f>_xll.ciqfunctions.udf.CIQ(A953, "IQ_LASTSALEPRICE", WORKDAY(F953,5))</f>
        <v>4.1900000000000004</v>
      </c>
      <c r="N953">
        <f t="shared" si="28"/>
        <v>-9.6331108938432067E-2</v>
      </c>
      <c r="O953">
        <f t="shared" si="29"/>
        <v>-0.15653447118253452</v>
      </c>
      <c r="P953">
        <f>LN(_xll.ciqfunctions.udf.CIQ("XBI", "IQ_LASTSALEPRICE", WORKDAY(F953,-1))/_xll.ciqfunctions.udf.CIQ("XBI", "IQ_LASTSALEPRICE", WORKDAY(F953,1)))</f>
        <v>-4.9886473393625803E-3</v>
      </c>
      <c r="Q953">
        <f>LN(_xll.ciqfunctions.udf.CIQ("XBI", "IQ_LASTSALEPRICE", WORKDAY(F953,-1))/_xll.ciqfunctions.udf.CIQ("XBI", "IQ_LASTSALEPRICE", WORKDAY(F953,5)))</f>
        <v>1.1119760958978979E-3</v>
      </c>
      <c r="R953">
        <f>_xll.ciqfunctions.udf.CIQ(A953, "IQ_SHORT_INTEREST_PERCENT", F953)</f>
        <v>1.0724400000000001</v>
      </c>
      <c r="S953">
        <f>_xll.ciqfunctions.udf.CIQ(A953, "IQ_BETA_1YR_RSQ", F953)</f>
        <v>2.7009999999999999E-2</v>
      </c>
      <c r="T953">
        <f>_xll.ciqfunctions.udf.CIQ(A953, "IQ_VALUE_TRADED", F953)</f>
        <v>14.9719</v>
      </c>
    </row>
    <row r="954" spans="1:20" x14ac:dyDescent="0.3">
      <c r="A954" t="s">
        <v>312</v>
      </c>
      <c r="B954" s="2">
        <v>2.71</v>
      </c>
      <c r="C954" t="s">
        <v>2633</v>
      </c>
      <c r="D954" t="s">
        <v>2634</v>
      </c>
      <c r="E954" t="s">
        <v>184</v>
      </c>
      <c r="F954" s="1">
        <v>45418</v>
      </c>
      <c r="G954" t="s">
        <v>2635</v>
      </c>
      <c r="H954">
        <v>25</v>
      </c>
      <c r="I954">
        <f>_xll.ciqfunctions.udf.CIQ(A954, "IQ_MARKETCAP", F954)</f>
        <v>38.207990000000002</v>
      </c>
      <c r="J954">
        <f>_xll.ciqfunctions.udf.CIQ(A954, "IQ_PRICE_VOL_HIST_6MTH", F954)</f>
        <v>78.966800000000006</v>
      </c>
      <c r="K954">
        <f>_xll.ciqfunctions.udf.CIQ(A954, "IQ_LASTSALEPRICE", WORKDAY(F954,-1))</f>
        <v>2.62</v>
      </c>
      <c r="L954">
        <f>_xll.ciqfunctions.udf.CIQ(A954, "IQ_LASTSALEPRICE", F954)</f>
        <v>2.71</v>
      </c>
      <c r="M954">
        <f>_xll.ciqfunctions.udf.CIQ(A954, "IQ_LASTSALEPRICE", WORKDAY(F954,5))</f>
        <v>2.83</v>
      </c>
      <c r="N954">
        <f t="shared" si="28"/>
        <v>3.3774317118604048E-2</v>
      </c>
      <c r="O954">
        <f t="shared" si="29"/>
        <v>7.7102393882140838E-2</v>
      </c>
      <c r="P954">
        <f>LN(_xll.ciqfunctions.udf.CIQ("XBI", "IQ_LASTSALEPRICE", WORKDAY(F954,-1))/_xll.ciqfunctions.udf.CIQ("XBI", "IQ_LASTSALEPRICE", WORKDAY(F954,1)))</f>
        <v>-4.9886473393625803E-3</v>
      </c>
      <c r="Q954">
        <f>LN(_xll.ciqfunctions.udf.CIQ("XBI", "IQ_LASTSALEPRICE", WORKDAY(F954,-1))/_xll.ciqfunctions.udf.CIQ("XBI", "IQ_LASTSALEPRICE", WORKDAY(F954,5)))</f>
        <v>1.1119760958978979E-3</v>
      </c>
      <c r="R954">
        <f>_xll.ciqfunctions.udf.CIQ(A954, "IQ_SHORT_INTEREST_PERCENT", F954)</f>
        <v>0.68676000000000004</v>
      </c>
      <c r="S954">
        <f>_xll.ciqfunctions.udf.CIQ(A954, "IQ_BETA_1YR_RSQ", F954)</f>
        <v>0.12469</v>
      </c>
      <c r="T954">
        <f>_xll.ciqfunctions.udf.CIQ(A954, "IQ_VALUE_TRADED", F954)</f>
        <v>9.6879999999999994E-2</v>
      </c>
    </row>
    <row r="955" spans="1:20" x14ac:dyDescent="0.3">
      <c r="A955" t="s">
        <v>2636</v>
      </c>
      <c r="B955" s="2">
        <v>0.52</v>
      </c>
      <c r="C955" t="s">
        <v>2637</v>
      </c>
      <c r="D955" t="s">
        <v>2638</v>
      </c>
      <c r="E955" t="s">
        <v>36</v>
      </c>
      <c r="F955" s="1">
        <v>45418</v>
      </c>
      <c r="G955" t="s">
        <v>2639</v>
      </c>
      <c r="H955">
        <v>1</v>
      </c>
      <c r="I955">
        <f>_xll.ciqfunctions.udf.CIQ(A955, "IQ_MARKETCAP", F955)</f>
        <v>31.79317</v>
      </c>
      <c r="J955">
        <f>_xll.ciqfunctions.udf.CIQ(A955, "IQ_PRICE_VOL_HIST_6MTH", F955)</f>
        <v>299.79500000000002</v>
      </c>
      <c r="K955">
        <f>_xll.ciqfunctions.udf.CIQ(A955, "IQ_LASTSALEPRICE", WORKDAY(F955,-1))</f>
        <v>201.5</v>
      </c>
      <c r="L955">
        <f>_xll.ciqfunctions.udf.CIQ(A955, "IQ_LASTSALEPRICE", F955)</f>
        <v>26.074999999999999</v>
      </c>
      <c r="M955">
        <f>_xll.ciqfunctions.udf.CIQ(A955, "IQ_LASTSALEPRICE", WORKDAY(F955,5))</f>
        <v>18.13</v>
      </c>
      <c r="N955">
        <f t="shared" si="28"/>
        <v>-2.0448123804999017</v>
      </c>
      <c r="O955">
        <f t="shared" si="29"/>
        <v>-2.4082213566199782</v>
      </c>
      <c r="P955">
        <f>LN(_xll.ciqfunctions.udf.CIQ("XBI", "IQ_LASTSALEPRICE", WORKDAY(F955,-1))/_xll.ciqfunctions.udf.CIQ("XBI", "IQ_LASTSALEPRICE", WORKDAY(F955,1)))</f>
        <v>-4.9886473393625803E-3</v>
      </c>
      <c r="Q955">
        <f>LN(_xll.ciqfunctions.udf.CIQ("XBI", "IQ_LASTSALEPRICE", WORKDAY(F955,-1))/_xll.ciqfunctions.udf.CIQ("XBI", "IQ_LASTSALEPRICE", WORKDAY(F955,5)))</f>
        <v>1.1119760958978979E-3</v>
      </c>
      <c r="R955">
        <f>_xll.ciqfunctions.udf.CIQ(A955, "IQ_SHORT_INTEREST_PERCENT", F955)</f>
        <v>0.54713000000000001</v>
      </c>
      <c r="S955">
        <f>_xll.ciqfunctions.udf.CIQ(A955, "IQ_BETA_1YR_RSQ", F955)</f>
        <v>9.6299999999999997E-3</v>
      </c>
      <c r="T955">
        <f>_xll.ciqfunctions.udf.CIQ(A955, "IQ_VALUE_TRADED", F955)</f>
        <v>56.658470000000001</v>
      </c>
    </row>
    <row r="956" spans="1:20" x14ac:dyDescent="0.3">
      <c r="A956" t="s">
        <v>2640</v>
      </c>
      <c r="B956" s="2">
        <v>0.31</v>
      </c>
      <c r="C956" t="s">
        <v>2637</v>
      </c>
      <c r="D956" t="s">
        <v>2638</v>
      </c>
      <c r="E956" t="s">
        <v>36</v>
      </c>
      <c r="F956" s="1">
        <v>45418</v>
      </c>
      <c r="G956" t="s">
        <v>2639</v>
      </c>
      <c r="H956">
        <v>108</v>
      </c>
      <c r="I956">
        <f>_xll.ciqfunctions.udf.CIQ(A956, "IQ_MARKETCAP", F956)</f>
        <v>34.055790000000002</v>
      </c>
      <c r="J956">
        <f>_xll.ciqfunctions.udf.CIQ(A956, "IQ_PRICE_VOL_HIST_6MTH", F956)</f>
        <v>0</v>
      </c>
      <c r="K956">
        <f>_xll.ciqfunctions.udf.CIQ(A956, "IQ_LASTSALEPRICE", WORKDAY(F956,-1))</f>
        <v>0</v>
      </c>
      <c r="L956">
        <f>_xll.ciqfunctions.udf.CIQ(A956, "IQ_LASTSALEPRICE", F956)</f>
        <v>0</v>
      </c>
      <c r="M956">
        <f>_xll.ciqfunctions.udf.CIQ(A956, "IQ_LASTSALEPRICE", WORKDAY(F956,5))</f>
        <v>0</v>
      </c>
      <c r="N956" t="e">
        <f t="shared" si="28"/>
        <v>#DIV/0!</v>
      </c>
      <c r="O956" t="e">
        <f t="shared" si="29"/>
        <v>#DIV/0!</v>
      </c>
      <c r="P956">
        <f>LN(_xll.ciqfunctions.udf.CIQ("XBI", "IQ_LASTSALEPRICE", WORKDAY(F956,-1))/_xll.ciqfunctions.udf.CIQ("XBI", "IQ_LASTSALEPRICE", WORKDAY(F956,1)))</f>
        <v>-4.9886473393625803E-3</v>
      </c>
      <c r="Q956">
        <f>LN(_xll.ciqfunctions.udf.CIQ("XBI", "IQ_LASTSALEPRICE", WORKDAY(F956,-1))/_xll.ciqfunctions.udf.CIQ("XBI", "IQ_LASTSALEPRICE", WORKDAY(F956,5)))</f>
        <v>1.1119760958978979E-3</v>
      </c>
      <c r="R956">
        <f>_xll.ciqfunctions.udf.CIQ(A956, "IQ_SHORT_INTEREST_PERCENT", F956)</f>
        <v>0</v>
      </c>
      <c r="S956">
        <f>_xll.ciqfunctions.udf.CIQ(A956, "IQ_BETA_1YR_RSQ", F956)</f>
        <v>0</v>
      </c>
      <c r="T956">
        <f>_xll.ciqfunctions.udf.CIQ(A956, "IQ_VALUE_TRADED", F956)</f>
        <v>0</v>
      </c>
    </row>
    <row r="957" spans="1:20" x14ac:dyDescent="0.3">
      <c r="A957" t="s">
        <v>2641</v>
      </c>
      <c r="B957" s="2">
        <v>3.17</v>
      </c>
      <c r="C957" t="s">
        <v>2642</v>
      </c>
      <c r="D957" t="s">
        <v>2643</v>
      </c>
      <c r="E957" t="s">
        <v>184</v>
      </c>
      <c r="F957" s="1">
        <v>45418</v>
      </c>
      <c r="G957" t="s">
        <v>2644</v>
      </c>
      <c r="H957">
        <v>58</v>
      </c>
      <c r="I957">
        <f>_xll.ciqfunctions.udf.CIQ(A957, "IQ_MARKETCAP", F957)</f>
        <v>152.49703</v>
      </c>
      <c r="J957">
        <f>_xll.ciqfunctions.udf.CIQ(A957, "IQ_PRICE_VOL_HIST_6MTH", F957)</f>
        <v>136.4554</v>
      </c>
      <c r="K957">
        <f>_xll.ciqfunctions.udf.CIQ(A957, "IQ_LASTSALEPRICE", WORKDAY(F957,-1))</f>
        <v>3.25</v>
      </c>
      <c r="L957">
        <f>_xll.ciqfunctions.udf.CIQ(A957, "IQ_LASTSALEPRICE", F957)</f>
        <v>3.17</v>
      </c>
      <c r="M957">
        <f>_xll.ciqfunctions.udf.CIQ(A957, "IQ_LASTSALEPRICE", WORKDAY(F957,5))</f>
        <v>2.64</v>
      </c>
      <c r="N957">
        <f t="shared" si="28"/>
        <v>-2.4923408452456851E-2</v>
      </c>
      <c r="O957">
        <f t="shared" si="29"/>
        <v>-0.20787607918342121</v>
      </c>
      <c r="P957">
        <f>LN(_xll.ciqfunctions.udf.CIQ("XBI", "IQ_LASTSALEPRICE", WORKDAY(F957,-1))/_xll.ciqfunctions.udf.CIQ("XBI", "IQ_LASTSALEPRICE", WORKDAY(F957,1)))</f>
        <v>-4.9886473393625803E-3</v>
      </c>
      <c r="Q957">
        <f>LN(_xll.ciqfunctions.udf.CIQ("XBI", "IQ_LASTSALEPRICE", WORKDAY(F957,-1))/_xll.ciqfunctions.udf.CIQ("XBI", "IQ_LASTSALEPRICE", WORKDAY(F957,5)))</f>
        <v>1.1119760958978979E-3</v>
      </c>
      <c r="R957">
        <f>_xll.ciqfunctions.udf.CIQ(A957, "IQ_SHORT_INTEREST_PERCENT", F957)</f>
        <v>11.257059999999999</v>
      </c>
      <c r="S957">
        <f>_xll.ciqfunctions.udf.CIQ(A957, "IQ_BETA_1YR_RSQ", F957)</f>
        <v>0.31390000000000001</v>
      </c>
      <c r="T957">
        <f>_xll.ciqfunctions.udf.CIQ(A957, "IQ_VALUE_TRADED", F957)</f>
        <v>1.7773399999999999</v>
      </c>
    </row>
    <row r="958" spans="1:20" x14ac:dyDescent="0.3">
      <c r="A958" t="s">
        <v>2645</v>
      </c>
      <c r="B958" s="2">
        <v>2.46</v>
      </c>
      <c r="C958" t="s">
        <v>2646</v>
      </c>
      <c r="D958" t="s">
        <v>369</v>
      </c>
      <c r="E958" t="s">
        <v>89</v>
      </c>
      <c r="F958" s="1">
        <v>45418</v>
      </c>
      <c r="G958" t="s">
        <v>2647</v>
      </c>
      <c r="H958">
        <v>70</v>
      </c>
      <c r="I958">
        <f>_xll.ciqfunctions.udf.CIQ(A958, "IQ_MARKETCAP", F958)</f>
        <v>171.38971000000001</v>
      </c>
      <c r="J958">
        <f>_xll.ciqfunctions.udf.CIQ(A958, "IQ_PRICE_VOL_HIST_6MTH", F958)</f>
        <v>44.690899999999999</v>
      </c>
      <c r="K958">
        <f>_xll.ciqfunctions.udf.CIQ(A958, "IQ_LASTSALEPRICE", WORKDAY(F958,-1))</f>
        <v>2.4900000000000002</v>
      </c>
      <c r="L958">
        <f>_xll.ciqfunctions.udf.CIQ(A958, "IQ_LASTSALEPRICE", F958)</f>
        <v>2.46</v>
      </c>
      <c r="M958">
        <f>_xll.ciqfunctions.udf.CIQ(A958, "IQ_LASTSALEPRICE", WORKDAY(F958,5))</f>
        <v>2.65</v>
      </c>
      <c r="N958">
        <f t="shared" si="28"/>
        <v>-1.2121360532344963E-2</v>
      </c>
      <c r="O958">
        <f t="shared" si="29"/>
        <v>6.2276929521514507E-2</v>
      </c>
      <c r="P958">
        <f>LN(_xll.ciqfunctions.udf.CIQ("XBI", "IQ_LASTSALEPRICE", WORKDAY(F958,-1))/_xll.ciqfunctions.udf.CIQ("XBI", "IQ_LASTSALEPRICE", WORKDAY(F958,1)))</f>
        <v>-4.9886473393625803E-3</v>
      </c>
      <c r="Q958">
        <f>LN(_xll.ciqfunctions.udf.CIQ("XBI", "IQ_LASTSALEPRICE", WORKDAY(F958,-1))/_xll.ciqfunctions.udf.CIQ("XBI", "IQ_LASTSALEPRICE", WORKDAY(F958,5)))</f>
        <v>1.1119760958978979E-3</v>
      </c>
      <c r="R958">
        <f>_xll.ciqfunctions.udf.CIQ(A958, "IQ_SHORT_INTEREST_PERCENT", F958)</f>
        <v>6.2509999999999996E-2</v>
      </c>
      <c r="S958">
        <f>_xll.ciqfunctions.udf.CIQ(A958, "IQ_BETA_1YR_RSQ", F958)</f>
        <v>1.584E-2</v>
      </c>
      <c r="T958">
        <f>_xll.ciqfunctions.udf.CIQ(A958, "IQ_VALUE_TRADED", F958)</f>
        <v>0.10786</v>
      </c>
    </row>
    <row r="959" spans="1:20" x14ac:dyDescent="0.3">
      <c r="A959" t="s">
        <v>2648</v>
      </c>
      <c r="B959" s="2">
        <v>20.13</v>
      </c>
      <c r="C959" t="s">
        <v>2649</v>
      </c>
      <c r="D959" t="s">
        <v>2650</v>
      </c>
      <c r="E959" t="s">
        <v>76</v>
      </c>
      <c r="F959" s="1">
        <v>45418</v>
      </c>
      <c r="G959" t="s">
        <v>2651</v>
      </c>
      <c r="H959">
        <v>26</v>
      </c>
      <c r="I959">
        <f>_xll.ciqfunctions.udf.CIQ(A959, "IQ_MARKETCAP", F959)</f>
        <v>641.44079999999997</v>
      </c>
      <c r="J959">
        <f>_xll.ciqfunctions.udf.CIQ(A959, "IQ_PRICE_VOL_HIST_6MTH", F959)</f>
        <v>24.877600000000001</v>
      </c>
      <c r="K959">
        <f>_xll.ciqfunctions.udf.CIQ(A959, "IQ_LASTSALEPRICE", WORKDAY(F959,-1))</f>
        <v>5.3</v>
      </c>
      <c r="L959">
        <f>_xll.ciqfunctions.udf.CIQ(A959, "IQ_LASTSALEPRICE", F959)</f>
        <v>5.34</v>
      </c>
      <c r="M959">
        <f>_xll.ciqfunctions.udf.CIQ(A959, "IQ_LASTSALEPRICE", WORKDAY(F959,5))</f>
        <v>5.3</v>
      </c>
      <c r="N959">
        <f t="shared" si="28"/>
        <v>7.518832414027319E-3</v>
      </c>
      <c r="O959">
        <f t="shared" si="29"/>
        <v>0</v>
      </c>
      <c r="P959">
        <f>LN(_xll.ciqfunctions.udf.CIQ("XBI", "IQ_LASTSALEPRICE", WORKDAY(F959,-1))/_xll.ciqfunctions.udf.CIQ("XBI", "IQ_LASTSALEPRICE", WORKDAY(F959,1)))</f>
        <v>-4.9886473393625803E-3</v>
      </c>
      <c r="Q959">
        <f>LN(_xll.ciqfunctions.udf.CIQ("XBI", "IQ_LASTSALEPRICE", WORKDAY(F959,-1))/_xll.ciqfunctions.udf.CIQ("XBI", "IQ_LASTSALEPRICE", WORKDAY(F959,5)))</f>
        <v>1.1119760958978979E-3</v>
      </c>
      <c r="R959">
        <f>_xll.ciqfunctions.udf.CIQ(A959, "IQ_SHORT_INTEREST_PERCENT", F959)</f>
        <v>0</v>
      </c>
      <c r="S959">
        <f>_xll.ciqfunctions.udf.CIQ(A959, "IQ_BETA_1YR_RSQ", F959)</f>
        <v>8.3499999999999998E-3</v>
      </c>
      <c r="T959">
        <f>_xll.ciqfunctions.udf.CIQ(A959, "IQ_VALUE_TRADED", F959)</f>
        <v>4.1390000000000003E-2</v>
      </c>
    </row>
    <row r="960" spans="1:20" x14ac:dyDescent="0.3">
      <c r="A960" t="s">
        <v>2652</v>
      </c>
      <c r="B960" s="2">
        <v>43.3</v>
      </c>
      <c r="C960" t="s">
        <v>2653</v>
      </c>
      <c r="D960" t="s">
        <v>2654</v>
      </c>
      <c r="E960" t="s">
        <v>27</v>
      </c>
      <c r="F960" s="1">
        <v>45418</v>
      </c>
      <c r="G960" t="s">
        <v>2655</v>
      </c>
      <c r="H960">
        <v>32</v>
      </c>
      <c r="I960">
        <f>_xll.ciqfunctions.udf.CIQ(A960, "IQ_MARKETCAP", F960)</f>
        <v>1262.17093</v>
      </c>
      <c r="J960">
        <f>_xll.ciqfunctions.udf.CIQ(A960, "IQ_PRICE_VOL_HIST_6MTH", F960)</f>
        <v>51.336399999999998</v>
      </c>
      <c r="K960">
        <f>_xll.ciqfunctions.udf.CIQ(A960, "IQ_LASTSALEPRICE", WORKDAY(F960,-1))</f>
        <v>43.2</v>
      </c>
      <c r="L960">
        <f>_xll.ciqfunctions.udf.CIQ(A960, "IQ_LASTSALEPRICE", F960)</f>
        <v>43.3</v>
      </c>
      <c r="M960">
        <f>_xll.ciqfunctions.udf.CIQ(A960, "IQ_LASTSALEPRICE", WORKDAY(F960,5))</f>
        <v>41.685000000000002</v>
      </c>
      <c r="N960">
        <f t="shared" si="28"/>
        <v>2.3121397583793788E-3</v>
      </c>
      <c r="O960">
        <f t="shared" si="29"/>
        <v>-3.569914338748794E-2</v>
      </c>
      <c r="P960">
        <f>LN(_xll.ciqfunctions.udf.CIQ("XBI", "IQ_LASTSALEPRICE", WORKDAY(F960,-1))/_xll.ciqfunctions.udf.CIQ("XBI", "IQ_LASTSALEPRICE", WORKDAY(F960,1)))</f>
        <v>-4.9886473393625803E-3</v>
      </c>
      <c r="Q960">
        <f>LN(_xll.ciqfunctions.udf.CIQ("XBI", "IQ_LASTSALEPRICE", WORKDAY(F960,-1))/_xll.ciqfunctions.udf.CIQ("XBI", "IQ_LASTSALEPRICE", WORKDAY(F960,5)))</f>
        <v>1.1119760958978979E-3</v>
      </c>
      <c r="R960">
        <f>_xll.ciqfunctions.udf.CIQ(A960, "IQ_SHORT_INTEREST_PERCENT", F960)</f>
        <v>0.11666</v>
      </c>
      <c r="S960">
        <f>_xll.ciqfunctions.udf.CIQ(A960, "IQ_BETA_1YR_RSQ", F960)</f>
        <v>1.319E-2</v>
      </c>
      <c r="T960">
        <f>_xll.ciqfunctions.udf.CIQ(A960, "IQ_VALUE_TRADED", F960)</f>
        <v>1.54274</v>
      </c>
    </row>
    <row r="961" spans="1:20" x14ac:dyDescent="0.3">
      <c r="A961" t="s">
        <v>42</v>
      </c>
      <c r="B961" t="s">
        <v>43</v>
      </c>
      <c r="C961" t="s">
        <v>2656</v>
      </c>
      <c r="D961" t="s">
        <v>2657</v>
      </c>
      <c r="E961" t="s">
        <v>46</v>
      </c>
      <c r="F961" s="1">
        <v>45418</v>
      </c>
      <c r="G961" t="s">
        <v>2658</v>
      </c>
      <c r="I961">
        <f>_xll.ciqfunctions.udf.CIQ(A961, "IQ_MARKETCAP", F961)</f>
        <v>1424.1886300000001</v>
      </c>
      <c r="J961">
        <f>_xll.ciqfunctions.udf.CIQ(A961, "IQ_PRICE_VOL_HIST_6MTH", F961)</f>
        <v>54.177700000000002</v>
      </c>
      <c r="K961">
        <f>_xll.ciqfunctions.udf.CIQ(A961, "IQ_LASTSALEPRICE", WORKDAY(F961,-1))</f>
        <v>4.4000000000000004</v>
      </c>
      <c r="L961">
        <f>_xll.ciqfunctions.udf.CIQ(A961, "IQ_LASTSALEPRICE", F961)</f>
        <v>4.59</v>
      </c>
      <c r="M961">
        <f>_xll.ciqfunctions.udf.CIQ(A961, "IQ_LASTSALEPRICE", WORKDAY(F961,5))</f>
        <v>4.5</v>
      </c>
      <c r="N961">
        <f t="shared" si="28"/>
        <v>4.2275483148238119E-2</v>
      </c>
      <c r="O961">
        <f t="shared" si="29"/>
        <v>2.2472855852058576E-2</v>
      </c>
      <c r="P961">
        <f>LN(_xll.ciqfunctions.udf.CIQ("XBI", "IQ_LASTSALEPRICE", WORKDAY(F961,-1))/_xll.ciqfunctions.udf.CIQ("XBI", "IQ_LASTSALEPRICE", WORKDAY(F961,1)))</f>
        <v>-4.9886473393625803E-3</v>
      </c>
      <c r="Q961">
        <f>LN(_xll.ciqfunctions.udf.CIQ("XBI", "IQ_LASTSALEPRICE", WORKDAY(F961,-1))/_xll.ciqfunctions.udf.CIQ("XBI", "IQ_LASTSALEPRICE", WORKDAY(F961,5)))</f>
        <v>1.1119760958978979E-3</v>
      </c>
      <c r="R961">
        <f>_xll.ciqfunctions.udf.CIQ(A961, "IQ_SHORT_INTEREST_PERCENT", F961)</f>
        <v>0</v>
      </c>
      <c r="S961">
        <f>_xll.ciqfunctions.udf.CIQ(A961, "IQ_BETA_1YR_RSQ", F961)</f>
        <v>3.7399999999999998E-3</v>
      </c>
      <c r="T961">
        <f>_xll.ciqfunctions.udf.CIQ(A961, "IQ_VALUE_TRADED", F961)</f>
        <v>8.3809999999999996E-2</v>
      </c>
    </row>
    <row r="962" spans="1:20" x14ac:dyDescent="0.3">
      <c r="A962" t="s">
        <v>637</v>
      </c>
      <c r="B962" s="2">
        <v>1.3</v>
      </c>
      <c r="C962" t="s">
        <v>638</v>
      </c>
      <c r="D962" t="s">
        <v>639</v>
      </c>
      <c r="E962" t="s">
        <v>17</v>
      </c>
      <c r="F962" s="1">
        <v>45418</v>
      </c>
      <c r="G962" t="s">
        <v>2659</v>
      </c>
      <c r="H962">
        <v>228</v>
      </c>
      <c r="I962">
        <f>_xll.ciqfunctions.udf.CIQ(A962, "IQ_MARKETCAP", F962)</f>
        <v>245.43759</v>
      </c>
      <c r="J962">
        <f>_xll.ciqfunctions.udf.CIQ(A962, "IQ_PRICE_VOL_HIST_6MTH", F962)</f>
        <v>86.961100000000002</v>
      </c>
      <c r="K962">
        <f>_xll.ciqfunctions.udf.CIQ(A962, "IQ_LASTSALEPRICE", WORKDAY(F962,-1))</f>
        <v>1.06</v>
      </c>
      <c r="L962">
        <f>_xll.ciqfunctions.udf.CIQ(A962, "IQ_LASTSALEPRICE", F962)</f>
        <v>1.3</v>
      </c>
      <c r="M962">
        <f>_xll.ciqfunctions.udf.CIQ(A962, "IQ_LASTSALEPRICE", WORKDAY(F962,5))</f>
        <v>1.0900000000000001</v>
      </c>
      <c r="N962">
        <f t="shared" si="28"/>
        <v>0.20409535634351522</v>
      </c>
      <c r="O962">
        <f t="shared" si="29"/>
        <v>2.7908788117076658E-2</v>
      </c>
      <c r="P962">
        <f>LN(_xll.ciqfunctions.udf.CIQ("XBI", "IQ_LASTSALEPRICE", WORKDAY(F962,-1))/_xll.ciqfunctions.udf.CIQ("XBI", "IQ_LASTSALEPRICE", WORKDAY(F962,1)))</f>
        <v>-4.9886473393625803E-3</v>
      </c>
      <c r="Q962">
        <f>LN(_xll.ciqfunctions.udf.CIQ("XBI", "IQ_LASTSALEPRICE", WORKDAY(F962,-1))/_xll.ciqfunctions.udf.CIQ("XBI", "IQ_LASTSALEPRICE", WORKDAY(F962,5)))</f>
        <v>1.1119760958978979E-3</v>
      </c>
      <c r="R962">
        <f>_xll.ciqfunctions.udf.CIQ(A962, "IQ_SHORT_INTEREST_PERCENT", F962)</f>
        <v>5.6053300000000004</v>
      </c>
      <c r="S962">
        <f>_xll.ciqfunctions.udf.CIQ(A962, "IQ_BETA_1YR_RSQ", F962)</f>
        <v>1.2880000000000001E-2</v>
      </c>
      <c r="T962">
        <f>_xll.ciqfunctions.udf.CIQ(A962, "IQ_VALUE_TRADED", F962)</f>
        <v>5.3341799999999999</v>
      </c>
    </row>
    <row r="963" spans="1:20" x14ac:dyDescent="0.3">
      <c r="A963" t="s">
        <v>2009</v>
      </c>
      <c r="B963" s="2">
        <v>20.34</v>
      </c>
      <c r="C963" t="s">
        <v>2010</v>
      </c>
      <c r="D963" t="s">
        <v>2011</v>
      </c>
      <c r="E963" t="s">
        <v>76</v>
      </c>
      <c r="F963" s="1">
        <v>45418</v>
      </c>
      <c r="G963" t="s">
        <v>2660</v>
      </c>
      <c r="H963">
        <v>105</v>
      </c>
      <c r="I963">
        <f>_xll.ciqfunctions.udf.CIQ(A963, "IQ_MARKETCAP", F963)</f>
        <v>1899.9690800000001</v>
      </c>
      <c r="J963">
        <f>_xll.ciqfunctions.udf.CIQ(A963, "IQ_PRICE_VOL_HIST_6MTH", F963)</f>
        <v>90.782700000000006</v>
      </c>
      <c r="K963">
        <f>_xll.ciqfunctions.udf.CIQ(A963, "IQ_LASTSALEPRICE", WORKDAY(F963,-1))</f>
        <v>19.52</v>
      </c>
      <c r="L963">
        <f>_xll.ciqfunctions.udf.CIQ(A963, "IQ_LASTSALEPRICE", F963)</f>
        <v>20.34</v>
      </c>
      <c r="M963">
        <f>_xll.ciqfunctions.udf.CIQ(A963, "IQ_LASTSALEPRICE", WORKDAY(F963,5))</f>
        <v>17.48</v>
      </c>
      <c r="N963">
        <f t="shared" ref="N963:N1026" si="30">LN(L963/K963)</f>
        <v>4.1149809635467494E-2</v>
      </c>
      <c r="O963">
        <f t="shared" ref="O963:O1026" si="31">LN(M963/K963)</f>
        <v>-0.11038221075755694</v>
      </c>
      <c r="P963">
        <f>LN(_xll.ciqfunctions.udf.CIQ("XBI", "IQ_LASTSALEPRICE", WORKDAY(F963,-1))/_xll.ciqfunctions.udf.CIQ("XBI", "IQ_LASTSALEPRICE", WORKDAY(F963,1)))</f>
        <v>-4.9886473393625803E-3</v>
      </c>
      <c r="Q963">
        <f>LN(_xll.ciqfunctions.udf.CIQ("XBI", "IQ_LASTSALEPRICE", WORKDAY(F963,-1))/_xll.ciqfunctions.udf.CIQ("XBI", "IQ_LASTSALEPRICE", WORKDAY(F963,5)))</f>
        <v>1.1119760958978979E-3</v>
      </c>
      <c r="R963">
        <f>_xll.ciqfunctions.udf.CIQ(A963, "IQ_SHORT_INTEREST_PERCENT", F963)</f>
        <v>6.1689600000000002</v>
      </c>
      <c r="S963">
        <f>_xll.ciqfunctions.udf.CIQ(A963, "IQ_BETA_1YR_RSQ", F963)</f>
        <v>4.9169999999999998E-2</v>
      </c>
      <c r="T963">
        <f>_xll.ciqfunctions.udf.CIQ(A963, "IQ_VALUE_TRADED", F963)</f>
        <v>11.94772</v>
      </c>
    </row>
    <row r="964" spans="1:20" x14ac:dyDescent="0.3">
      <c r="A964" t="s">
        <v>117</v>
      </c>
      <c r="B964" s="2">
        <v>43.88</v>
      </c>
      <c r="C964" t="s">
        <v>2661</v>
      </c>
      <c r="D964" t="s">
        <v>2662</v>
      </c>
      <c r="E964" t="s">
        <v>36</v>
      </c>
      <c r="F964" s="1">
        <v>45418</v>
      </c>
      <c r="G964" t="s">
        <v>2663</v>
      </c>
      <c r="H964">
        <v>66</v>
      </c>
      <c r="I964">
        <f>_xll.ciqfunctions.udf.CIQ(A964, "IQ_MARKETCAP", F964)</f>
        <v>2675.49125</v>
      </c>
      <c r="J964">
        <f>_xll.ciqfunctions.udf.CIQ(A964, "IQ_PRICE_VOL_HIST_6MTH", F964)</f>
        <v>60.589199999999998</v>
      </c>
      <c r="K964">
        <f>_xll.ciqfunctions.udf.CIQ(A964, "IQ_LASTSALEPRICE", WORKDAY(F964,-1))</f>
        <v>43.76</v>
      </c>
      <c r="L964">
        <f>_xll.ciqfunctions.udf.CIQ(A964, "IQ_LASTSALEPRICE", F964)</f>
        <v>43.88</v>
      </c>
      <c r="M964">
        <f>_xll.ciqfunctions.udf.CIQ(A964, "IQ_LASTSALEPRICE", WORKDAY(F964,5))</f>
        <v>40.200000000000003</v>
      </c>
      <c r="N964">
        <f t="shared" si="30"/>
        <v>2.7384772933037706E-3</v>
      </c>
      <c r="O964">
        <f t="shared" si="31"/>
        <v>-8.4853162488750258E-2</v>
      </c>
      <c r="P964">
        <f>LN(_xll.ciqfunctions.udf.CIQ("XBI", "IQ_LASTSALEPRICE", WORKDAY(F964,-1))/_xll.ciqfunctions.udf.CIQ("XBI", "IQ_LASTSALEPRICE", WORKDAY(F964,1)))</f>
        <v>-4.9886473393625803E-3</v>
      </c>
      <c r="Q964">
        <f>LN(_xll.ciqfunctions.udf.CIQ("XBI", "IQ_LASTSALEPRICE", WORKDAY(F964,-1))/_xll.ciqfunctions.udf.CIQ("XBI", "IQ_LASTSALEPRICE", WORKDAY(F964,5)))</f>
        <v>1.1119760958978979E-3</v>
      </c>
      <c r="R964">
        <f>_xll.ciqfunctions.udf.CIQ(A964, "IQ_SHORT_INTEREST_PERCENT", F964)</f>
        <v>16.728629999999999</v>
      </c>
      <c r="S964">
        <f>_xll.ciqfunctions.udf.CIQ(A964, "IQ_BETA_1YR_RSQ", F964)</f>
        <v>0.16875999999999999</v>
      </c>
      <c r="T964">
        <f>_xll.ciqfunctions.udf.CIQ(A964, "IQ_VALUE_TRADED", F964)</f>
        <v>43.110520000000001</v>
      </c>
    </row>
    <row r="965" spans="1:20" x14ac:dyDescent="0.3">
      <c r="A965" t="s">
        <v>2032</v>
      </c>
      <c r="B965" s="2">
        <v>47.34</v>
      </c>
      <c r="C965" t="s">
        <v>2664</v>
      </c>
      <c r="D965" t="s">
        <v>2665</v>
      </c>
      <c r="E965" t="s">
        <v>11</v>
      </c>
      <c r="F965" s="1">
        <v>45418</v>
      </c>
      <c r="G965" t="s">
        <v>2666</v>
      </c>
      <c r="H965">
        <v>75</v>
      </c>
      <c r="I965">
        <f>_xll.ciqfunctions.udf.CIQ(A965, "IQ_MARKETCAP", F965)</f>
        <v>2778.2686600000002</v>
      </c>
      <c r="J965">
        <f>_xll.ciqfunctions.udf.CIQ(A965, "IQ_PRICE_VOL_HIST_6MTH", F965)</f>
        <v>49.837499999999999</v>
      </c>
      <c r="K965">
        <f>_xll.ciqfunctions.udf.CIQ(A965, "IQ_LASTSALEPRICE", WORKDAY(F965,-1))</f>
        <v>48.36</v>
      </c>
      <c r="L965">
        <f>_xll.ciqfunctions.udf.CIQ(A965, "IQ_LASTSALEPRICE", F965)</f>
        <v>47.34</v>
      </c>
      <c r="M965">
        <f>_xll.ciqfunctions.udf.CIQ(A965, "IQ_LASTSALEPRICE", WORKDAY(F965,5))</f>
        <v>45.85</v>
      </c>
      <c r="N965">
        <f t="shared" si="30"/>
        <v>-2.1317421660753968E-2</v>
      </c>
      <c r="O965">
        <f t="shared" si="31"/>
        <v>-5.3297827044118028E-2</v>
      </c>
      <c r="P965">
        <f>LN(_xll.ciqfunctions.udf.CIQ("XBI", "IQ_LASTSALEPRICE", WORKDAY(F965,-1))/_xll.ciqfunctions.udf.CIQ("XBI", "IQ_LASTSALEPRICE", WORKDAY(F965,1)))</f>
        <v>-4.9886473393625803E-3</v>
      </c>
      <c r="Q965">
        <f>LN(_xll.ciqfunctions.udf.CIQ("XBI", "IQ_LASTSALEPRICE", WORKDAY(F965,-1))/_xll.ciqfunctions.udf.CIQ("XBI", "IQ_LASTSALEPRICE", WORKDAY(F965,5)))</f>
        <v>1.1119760958978979E-3</v>
      </c>
      <c r="R965">
        <f>_xll.ciqfunctions.udf.CIQ(A965, "IQ_SHORT_INTEREST_PERCENT", F965)</f>
        <v>5.6065500000000004</v>
      </c>
      <c r="S965">
        <f>_xll.ciqfunctions.udf.CIQ(A965, "IQ_BETA_1YR_RSQ", F965)</f>
        <v>0.35682999999999998</v>
      </c>
      <c r="T965">
        <f>_xll.ciqfunctions.udf.CIQ(A965, "IQ_VALUE_TRADED", F965)</f>
        <v>24.539159999999999</v>
      </c>
    </row>
    <row r="966" spans="1:20" x14ac:dyDescent="0.3">
      <c r="A966" t="s">
        <v>2036</v>
      </c>
      <c r="B966" t="s">
        <v>43</v>
      </c>
      <c r="C966" t="s">
        <v>2664</v>
      </c>
      <c r="D966" t="s">
        <v>2665</v>
      </c>
      <c r="E966" t="s">
        <v>11</v>
      </c>
      <c r="F966" s="1">
        <v>45418</v>
      </c>
      <c r="G966" t="s">
        <v>2666</v>
      </c>
      <c r="H966">
        <v>661</v>
      </c>
      <c r="I966">
        <f>_xll.ciqfunctions.udf.CIQ(A966, "IQ_MARKETCAP", F966)</f>
        <v>129426.96926</v>
      </c>
      <c r="J966">
        <f>_xll.ciqfunctions.udf.CIQ(A966, "IQ_PRICE_VOL_HIST_6MTH", F966)</f>
        <v>33.011000000000003</v>
      </c>
      <c r="K966">
        <f>_xll.ciqfunctions.udf.CIQ(A966, "IQ_LASTSALEPRICE", WORKDAY(F966,-1))</f>
        <v>2061</v>
      </c>
      <c r="L966">
        <f>_xll.ciqfunctions.udf.CIQ(A966, "IQ_LASTSALEPRICE", F966)</f>
        <v>2004</v>
      </c>
      <c r="M966">
        <f>_xll.ciqfunctions.udf.CIQ(A966, "IQ_LASTSALEPRICE", WORKDAY(F966,5))</f>
        <v>1990</v>
      </c>
      <c r="N966">
        <f t="shared" si="30"/>
        <v>-2.8046118685703603E-2</v>
      </c>
      <c r="O966">
        <f t="shared" si="31"/>
        <v>-3.5056663171920945E-2</v>
      </c>
      <c r="P966">
        <f>LN(_xll.ciqfunctions.udf.CIQ("XBI", "IQ_LASTSALEPRICE", WORKDAY(F966,-1))/_xll.ciqfunctions.udf.CIQ("XBI", "IQ_LASTSALEPRICE", WORKDAY(F966,1)))</f>
        <v>-4.9886473393625803E-3</v>
      </c>
      <c r="Q966">
        <f>LN(_xll.ciqfunctions.udf.CIQ("XBI", "IQ_LASTSALEPRICE", WORKDAY(F966,-1))/_xll.ciqfunctions.udf.CIQ("XBI", "IQ_LASTSALEPRICE", WORKDAY(F966,5)))</f>
        <v>1.1119760958978979E-3</v>
      </c>
      <c r="R966">
        <f>_xll.ciqfunctions.udf.CIQ(A966, "IQ_SHORT_INTEREST_PERCENT", F966)</f>
        <v>0</v>
      </c>
      <c r="S966">
        <f>_xll.ciqfunctions.udf.CIQ(A966, "IQ_BETA_1YR_RSQ", F966)</f>
        <v>8.2189999999999999E-2</v>
      </c>
      <c r="T966">
        <f>_xll.ciqfunctions.udf.CIQ(A966, "IQ_VALUE_TRADED", F966)</f>
        <v>207.93704</v>
      </c>
    </row>
    <row r="967" spans="1:20" x14ac:dyDescent="0.3">
      <c r="A967" t="s">
        <v>883</v>
      </c>
      <c r="B967" s="2">
        <v>10.57</v>
      </c>
      <c r="C967" t="s">
        <v>1941</v>
      </c>
      <c r="D967" t="s">
        <v>1942</v>
      </c>
      <c r="E967" t="s">
        <v>17</v>
      </c>
      <c r="F967" s="1">
        <v>45419</v>
      </c>
      <c r="G967" t="s">
        <v>2667</v>
      </c>
      <c r="H967">
        <v>11</v>
      </c>
      <c r="I967">
        <f>_xll.ciqfunctions.udf.CIQ(A967, "IQ_MARKETCAP", F967)</f>
        <v>73.104650000000007</v>
      </c>
      <c r="J967">
        <f>_xll.ciqfunctions.udf.CIQ(A967, "IQ_PRICE_VOL_HIST_6MTH", F967)</f>
        <v>96.574399999999997</v>
      </c>
      <c r="K967">
        <f>_xll.ciqfunctions.udf.CIQ(A967, "IQ_LASTSALEPRICE", WORKDAY(F967,-1))</f>
        <v>10.66</v>
      </c>
      <c r="L967">
        <f>_xll.ciqfunctions.udf.CIQ(A967, "IQ_LASTSALEPRICE", F967)</f>
        <v>10.57</v>
      </c>
      <c r="M967">
        <f>_xll.ciqfunctions.udf.CIQ(A967, "IQ_LASTSALEPRICE", WORKDAY(F967,5))</f>
        <v>11.62</v>
      </c>
      <c r="N967">
        <f t="shared" si="30"/>
        <v>-8.4786188555522318E-3</v>
      </c>
      <c r="O967">
        <f t="shared" si="31"/>
        <v>8.622933268606657E-2</v>
      </c>
      <c r="P967">
        <f>LN(_xll.ciqfunctions.udf.CIQ("XBI", "IQ_LASTSALEPRICE", WORKDAY(F967,-1))/_xll.ciqfunctions.udf.CIQ("XBI", "IQ_LASTSALEPRICE", WORKDAY(F967,1)))</f>
        <v>1.6361876503439447E-2</v>
      </c>
      <c r="Q967">
        <f>LN(_xll.ciqfunctions.udf.CIQ("XBI", "IQ_LASTSALEPRICE", WORKDAY(F967,-1))/_xll.ciqfunctions.udf.CIQ("XBI", "IQ_LASTSALEPRICE", WORKDAY(F967,5)))</f>
        <v>-2.2055589002517848E-3</v>
      </c>
      <c r="R967">
        <f>_xll.ciqfunctions.udf.CIQ(A967, "IQ_SHORT_INTEREST_PERCENT", F967)</f>
        <v>5.0557400000000001</v>
      </c>
      <c r="S967">
        <f>_xll.ciqfunctions.udf.CIQ(A967, "IQ_BETA_1YR_RSQ", F967)</f>
        <v>0.24687999999999999</v>
      </c>
      <c r="T967">
        <f>_xll.ciqfunctions.udf.CIQ(A967, "IQ_VALUE_TRADED", F967)</f>
        <v>0.35132999999999998</v>
      </c>
    </row>
    <row r="968" spans="1:20" x14ac:dyDescent="0.3">
      <c r="A968" t="s">
        <v>2668</v>
      </c>
      <c r="B968" s="2">
        <v>4.7300000000000004</v>
      </c>
      <c r="C968" t="s">
        <v>2669</v>
      </c>
      <c r="D968" t="s">
        <v>2670</v>
      </c>
      <c r="E968" t="s">
        <v>76</v>
      </c>
      <c r="F968" s="1">
        <v>45419</v>
      </c>
      <c r="G968" t="s">
        <v>2671</v>
      </c>
      <c r="H968">
        <v>109</v>
      </c>
      <c r="I968">
        <f>_xll.ciqfunctions.udf.CIQ(A968, "IQ_MARKETCAP", F968)</f>
        <v>431.09870000000001</v>
      </c>
      <c r="J968">
        <f>_xll.ciqfunctions.udf.CIQ(A968, "IQ_PRICE_VOL_HIST_6MTH", F968)</f>
        <v>97.673299999999998</v>
      </c>
      <c r="K968">
        <f>_xll.ciqfunctions.udf.CIQ(A968, "IQ_LASTSALEPRICE", WORKDAY(F968,-1))</f>
        <v>4.8099999999999996</v>
      </c>
      <c r="L968">
        <f>_xll.ciqfunctions.udf.CIQ(A968, "IQ_LASTSALEPRICE", F968)</f>
        <v>4.7300000000000004</v>
      </c>
      <c r="M968">
        <f>_xll.ciqfunctions.udf.CIQ(A968, "IQ_LASTSALEPRICE", WORKDAY(F968,5))</f>
        <v>4.82</v>
      </c>
      <c r="N968">
        <f t="shared" si="30"/>
        <v>-1.6771881613827987E-2</v>
      </c>
      <c r="O968">
        <f t="shared" si="31"/>
        <v>2.0768439448392907E-3</v>
      </c>
      <c r="P968">
        <f>LN(_xll.ciqfunctions.udf.CIQ("XBI", "IQ_LASTSALEPRICE", WORKDAY(F968,-1))/_xll.ciqfunctions.udf.CIQ("XBI", "IQ_LASTSALEPRICE", WORKDAY(F968,1)))</f>
        <v>1.6361876503439447E-2</v>
      </c>
      <c r="Q968">
        <f>LN(_xll.ciqfunctions.udf.CIQ("XBI", "IQ_LASTSALEPRICE", WORKDAY(F968,-1))/_xll.ciqfunctions.udf.CIQ("XBI", "IQ_LASTSALEPRICE", WORKDAY(F968,5)))</f>
        <v>-2.2055589002517848E-3</v>
      </c>
      <c r="R968">
        <f>_xll.ciqfunctions.udf.CIQ(A968, "IQ_SHORT_INTEREST_PERCENT", F968)</f>
        <v>4.5446999999999997</v>
      </c>
      <c r="S968">
        <f>_xll.ciqfunctions.udf.CIQ(A968, "IQ_BETA_1YR_RSQ", F968)</f>
        <v>5.2720000000000003E-2</v>
      </c>
      <c r="T968">
        <f>_xll.ciqfunctions.udf.CIQ(A968, "IQ_VALUE_TRADED", F968)</f>
        <v>11.04964</v>
      </c>
    </row>
    <row r="969" spans="1:20" x14ac:dyDescent="0.3">
      <c r="A969" t="s">
        <v>733</v>
      </c>
      <c r="B969" s="2">
        <v>16.850000000000001</v>
      </c>
      <c r="C969" t="s">
        <v>2672</v>
      </c>
      <c r="D969" t="s">
        <v>1572</v>
      </c>
      <c r="E969" t="s">
        <v>76</v>
      </c>
      <c r="F969" s="1">
        <v>45419</v>
      </c>
      <c r="G969" t="s">
        <v>2673</v>
      </c>
      <c r="H969">
        <v>146</v>
      </c>
      <c r="I969">
        <f>_xll.ciqfunctions.udf.CIQ(A969, "IQ_MARKETCAP", F969)</f>
        <v>2402.9622599999998</v>
      </c>
      <c r="J969">
        <f>_xll.ciqfunctions.udf.CIQ(A969, "IQ_PRICE_VOL_HIST_6MTH", F969)</f>
        <v>80.393000000000001</v>
      </c>
      <c r="K969">
        <f>_xll.ciqfunctions.udf.CIQ(A969, "IQ_LASTSALEPRICE", WORKDAY(F969,-1))</f>
        <v>17.14</v>
      </c>
      <c r="L969">
        <f>_xll.ciqfunctions.udf.CIQ(A969, "IQ_LASTSALEPRICE", F969)</f>
        <v>16.850000000000001</v>
      </c>
      <c r="M969">
        <f>_xll.ciqfunctions.udf.CIQ(A969, "IQ_LASTSALEPRICE", WORKDAY(F969,5))</f>
        <v>19.75</v>
      </c>
      <c r="N969">
        <f t="shared" si="30"/>
        <v>-1.7064256371262913E-2</v>
      </c>
      <c r="O969">
        <f t="shared" si="31"/>
        <v>0.14173857817749716</v>
      </c>
      <c r="P969">
        <f>LN(_xll.ciqfunctions.udf.CIQ("XBI", "IQ_LASTSALEPRICE", WORKDAY(F969,-1))/_xll.ciqfunctions.udf.CIQ("XBI", "IQ_LASTSALEPRICE", WORKDAY(F969,1)))</f>
        <v>1.6361876503439447E-2</v>
      </c>
      <c r="Q969">
        <f>LN(_xll.ciqfunctions.udf.CIQ("XBI", "IQ_LASTSALEPRICE", WORKDAY(F969,-1))/_xll.ciqfunctions.udf.CIQ("XBI", "IQ_LASTSALEPRICE", WORKDAY(F969,5)))</f>
        <v>-2.2055589002517848E-3</v>
      </c>
      <c r="R969">
        <f>_xll.ciqfunctions.udf.CIQ(A969, "IQ_SHORT_INTEREST_PERCENT", F969)</f>
        <v>6.7146600000000003</v>
      </c>
      <c r="S969">
        <f>_xll.ciqfunctions.udf.CIQ(A969, "IQ_BETA_1YR_RSQ", F969)</f>
        <v>0.23383000000000001</v>
      </c>
      <c r="T969">
        <f>_xll.ciqfunctions.udf.CIQ(A969, "IQ_VALUE_TRADED", F969)</f>
        <v>18.52346</v>
      </c>
    </row>
    <row r="970" spans="1:20" x14ac:dyDescent="0.3">
      <c r="A970" t="s">
        <v>2674</v>
      </c>
      <c r="B970" s="2">
        <v>2.2599999999999998</v>
      </c>
      <c r="C970" t="s">
        <v>2675</v>
      </c>
      <c r="D970" t="s">
        <v>2676</v>
      </c>
      <c r="E970" t="s">
        <v>46</v>
      </c>
      <c r="F970" s="1">
        <v>45419</v>
      </c>
      <c r="G970" t="s">
        <v>2677</v>
      </c>
      <c r="H970">
        <v>59</v>
      </c>
      <c r="I970">
        <f>_xll.ciqfunctions.udf.CIQ(A970, "IQ_MARKETCAP", F970)</f>
        <v>56.077669999999998</v>
      </c>
      <c r="J970">
        <f>_xll.ciqfunctions.udf.CIQ(A970, "IQ_PRICE_VOL_HIST_6MTH", F970)</f>
        <v>76.829099999999997</v>
      </c>
      <c r="K970">
        <f>_xll.ciqfunctions.udf.CIQ(A970, "IQ_LASTSALEPRICE", WORKDAY(F970,-1))</f>
        <v>2.44</v>
      </c>
      <c r="L970">
        <f>_xll.ciqfunctions.udf.CIQ(A970, "IQ_LASTSALEPRICE", F970)</f>
        <v>2.2599999999999998</v>
      </c>
      <c r="M970">
        <f>_xll.ciqfunctions.udf.CIQ(A970, "IQ_LASTSALEPRICE", WORKDAY(F970,5))</f>
        <v>2.34</v>
      </c>
      <c r="N970">
        <f t="shared" si="30"/>
        <v>-7.6633226020916073E-2</v>
      </c>
      <c r="O970">
        <f t="shared" si="31"/>
        <v>-4.184710993550049E-2</v>
      </c>
      <c r="P970">
        <f>LN(_xll.ciqfunctions.udf.CIQ("XBI", "IQ_LASTSALEPRICE", WORKDAY(F970,-1))/_xll.ciqfunctions.udf.CIQ("XBI", "IQ_LASTSALEPRICE", WORKDAY(F970,1)))</f>
        <v>1.6361876503439447E-2</v>
      </c>
      <c r="Q970">
        <f>LN(_xll.ciqfunctions.udf.CIQ("XBI", "IQ_LASTSALEPRICE", WORKDAY(F970,-1))/_xll.ciqfunctions.udf.CIQ("XBI", "IQ_LASTSALEPRICE", WORKDAY(F970,5)))</f>
        <v>-2.2055589002517848E-3</v>
      </c>
      <c r="R970">
        <f>_xll.ciqfunctions.udf.CIQ(A970, "IQ_SHORT_INTEREST_PERCENT", F970)</f>
        <v>0.12547</v>
      </c>
      <c r="S970">
        <f>_xll.ciqfunctions.udf.CIQ(A970, "IQ_BETA_1YR_RSQ", F970)</f>
        <v>1.205E-2</v>
      </c>
      <c r="T970">
        <f>_xll.ciqfunctions.udf.CIQ(A970, "IQ_VALUE_TRADED", F970)</f>
        <v>5.7242100000000002</v>
      </c>
    </row>
    <row r="971" spans="1:20" x14ac:dyDescent="0.3">
      <c r="A971" t="s">
        <v>1297</v>
      </c>
      <c r="B971" s="2">
        <v>3.3</v>
      </c>
      <c r="C971" t="s">
        <v>1388</v>
      </c>
      <c r="D971" t="s">
        <v>1389</v>
      </c>
      <c r="E971" t="s">
        <v>76</v>
      </c>
      <c r="F971" s="1">
        <v>45419</v>
      </c>
      <c r="G971" t="s">
        <v>2678</v>
      </c>
      <c r="H971">
        <v>2</v>
      </c>
      <c r="I971" t="str">
        <f>_xll.ciqfunctions.udf.CIQ(A971, "IQ_MARKETCAP", F971)</f>
        <v>(Invalid Identifier)</v>
      </c>
      <c r="J971" t="str">
        <f>_xll.ciqfunctions.udf.CIQ(A971, "IQ_PRICE_VOL_HIST_6MTH", F971)</f>
        <v>(Invalid Identifier)</v>
      </c>
      <c r="K971" t="str">
        <f>_xll.ciqfunctions.udf.CIQ(A971, "IQ_LASTSALEPRICE", WORKDAY(F971,-1))</f>
        <v>(Invalid Identifier)</v>
      </c>
      <c r="L971" t="str">
        <f>_xll.ciqfunctions.udf.CIQ(A971, "IQ_LASTSALEPRICE", F971)</f>
        <v>(Invalid Identifier)</v>
      </c>
      <c r="M971" t="str">
        <f>_xll.ciqfunctions.udf.CIQ(A971, "IQ_LASTSALEPRICE", WORKDAY(F971,5))</f>
        <v>(Invalid Identifier)</v>
      </c>
      <c r="N971" t="e">
        <f t="shared" si="30"/>
        <v>#VALUE!</v>
      </c>
      <c r="O971" t="e">
        <f t="shared" si="31"/>
        <v>#VALUE!</v>
      </c>
      <c r="P971">
        <f>LN(_xll.ciqfunctions.udf.CIQ("XBI", "IQ_LASTSALEPRICE", WORKDAY(F971,-1))/_xll.ciqfunctions.udf.CIQ("XBI", "IQ_LASTSALEPRICE", WORKDAY(F971,1)))</f>
        <v>1.6361876503439447E-2</v>
      </c>
      <c r="Q971">
        <f>LN(_xll.ciqfunctions.udf.CIQ("XBI", "IQ_LASTSALEPRICE", WORKDAY(F971,-1))/_xll.ciqfunctions.udf.CIQ("XBI", "IQ_LASTSALEPRICE", WORKDAY(F971,5)))</f>
        <v>-2.2055589002517848E-3</v>
      </c>
      <c r="R971" t="str">
        <f>_xll.ciqfunctions.udf.CIQ(A971, "IQ_SHORT_INTEREST_PERCENT", F971)</f>
        <v>(Invalid Identifier)</v>
      </c>
      <c r="S971" t="str">
        <f>_xll.ciqfunctions.udf.CIQ(A971, "IQ_BETA_1YR_RSQ", F971)</f>
        <v>(Invalid Identifier)</v>
      </c>
      <c r="T971" t="str">
        <f>_xll.ciqfunctions.udf.CIQ(A971, "IQ_VALUE_TRADED", F971)</f>
        <v>(Invalid Identifier)</v>
      </c>
    </row>
    <row r="972" spans="1:20" x14ac:dyDescent="0.3">
      <c r="A972" t="s">
        <v>1678</v>
      </c>
      <c r="B972" s="2">
        <v>5.09</v>
      </c>
      <c r="C972" t="s">
        <v>1679</v>
      </c>
      <c r="D972" t="s">
        <v>1680</v>
      </c>
      <c r="E972" t="s">
        <v>17</v>
      </c>
      <c r="F972" s="1">
        <v>45419</v>
      </c>
      <c r="G972" t="s">
        <v>2679</v>
      </c>
      <c r="H972">
        <v>30</v>
      </c>
      <c r="I972">
        <f>_xll.ciqfunctions.udf.CIQ(A972, "IQ_MARKETCAP", F972)</f>
        <v>11.33806</v>
      </c>
      <c r="J972">
        <f>_xll.ciqfunctions.udf.CIQ(A972, "IQ_PRICE_VOL_HIST_6MTH", F972)</f>
        <v>97.556299999999993</v>
      </c>
      <c r="K972">
        <f>_xll.ciqfunctions.udf.CIQ(A972, "IQ_LASTSALEPRICE", WORKDAY(F972,-1))</f>
        <v>5.04</v>
      </c>
      <c r="L972">
        <f>_xll.ciqfunctions.udf.CIQ(A972, "IQ_LASTSALEPRICE", F972)</f>
        <v>5.09</v>
      </c>
      <c r="M972">
        <f>_xll.ciqfunctions.udf.CIQ(A972, "IQ_LASTSALEPRICE", WORKDAY(F972,5))</f>
        <v>4.8499999999999996</v>
      </c>
      <c r="N972">
        <f t="shared" si="30"/>
        <v>9.871748479154091E-3</v>
      </c>
      <c r="O972">
        <f t="shared" si="31"/>
        <v>-3.8427377133885512E-2</v>
      </c>
      <c r="P972">
        <f>LN(_xll.ciqfunctions.udf.CIQ("XBI", "IQ_LASTSALEPRICE", WORKDAY(F972,-1))/_xll.ciqfunctions.udf.CIQ("XBI", "IQ_LASTSALEPRICE", WORKDAY(F972,1)))</f>
        <v>1.6361876503439447E-2</v>
      </c>
      <c r="Q972">
        <f>LN(_xll.ciqfunctions.udf.CIQ("XBI", "IQ_LASTSALEPRICE", WORKDAY(F972,-1))/_xll.ciqfunctions.udf.CIQ("XBI", "IQ_LASTSALEPRICE", WORKDAY(F972,5)))</f>
        <v>-2.2055589002517848E-3</v>
      </c>
      <c r="R972">
        <f>_xll.ciqfunctions.udf.CIQ(A972, "IQ_SHORT_INTEREST_PERCENT", F972)</f>
        <v>1.1974800000000001</v>
      </c>
      <c r="S972">
        <f>_xll.ciqfunctions.udf.CIQ(A972, "IQ_BETA_1YR_RSQ", F972)</f>
        <v>2.3279999999999999E-2</v>
      </c>
      <c r="T972">
        <f>_xll.ciqfunctions.udf.CIQ(A972, "IQ_VALUE_TRADED", F972)</f>
        <v>0.51504000000000005</v>
      </c>
    </row>
    <row r="973" spans="1:20" x14ac:dyDescent="0.3">
      <c r="A973" t="s">
        <v>1004</v>
      </c>
      <c r="B973" s="2">
        <v>1.29</v>
      </c>
      <c r="C973" t="s">
        <v>1005</v>
      </c>
      <c r="D973" t="s">
        <v>758</v>
      </c>
      <c r="E973" t="s">
        <v>197</v>
      </c>
      <c r="F973" s="1">
        <v>45419</v>
      </c>
      <c r="G973" t="s">
        <v>2680</v>
      </c>
      <c r="H973">
        <v>23</v>
      </c>
      <c r="I973">
        <f>_xll.ciqfunctions.udf.CIQ(A973, "IQ_MARKETCAP", F973)</f>
        <v>22.360910000000001</v>
      </c>
      <c r="J973">
        <f>_xll.ciqfunctions.udf.CIQ(A973, "IQ_PRICE_VOL_HIST_6MTH", F973)</f>
        <v>137.88</v>
      </c>
      <c r="K973">
        <f>_xll.ciqfunctions.udf.CIQ(A973, "IQ_LASTSALEPRICE", WORKDAY(F973,-1))</f>
        <v>1.27</v>
      </c>
      <c r="L973">
        <f>_xll.ciqfunctions.udf.CIQ(A973, "IQ_LASTSALEPRICE", F973)</f>
        <v>1.29</v>
      </c>
      <c r="M973">
        <f>_xll.ciqfunctions.udf.CIQ(A973, "IQ_LASTSALEPRICE", WORKDAY(F973,5))</f>
        <v>1.1200000000000001</v>
      </c>
      <c r="N973">
        <f t="shared" si="30"/>
        <v>1.5625317903080815E-2</v>
      </c>
      <c r="O973">
        <f t="shared" si="31"/>
        <v>-0.12568821516349662</v>
      </c>
      <c r="P973">
        <f>LN(_xll.ciqfunctions.udf.CIQ("XBI", "IQ_LASTSALEPRICE", WORKDAY(F973,-1))/_xll.ciqfunctions.udf.CIQ("XBI", "IQ_LASTSALEPRICE", WORKDAY(F973,1)))</f>
        <v>1.6361876503439447E-2</v>
      </c>
      <c r="Q973">
        <f>LN(_xll.ciqfunctions.udf.CIQ("XBI", "IQ_LASTSALEPRICE", WORKDAY(F973,-1))/_xll.ciqfunctions.udf.CIQ("XBI", "IQ_LASTSALEPRICE", WORKDAY(F973,5)))</f>
        <v>-2.2055589002517848E-3</v>
      </c>
      <c r="R973">
        <f>_xll.ciqfunctions.udf.CIQ(A973, "IQ_SHORT_INTEREST_PERCENT", F973)</f>
        <v>0.51005</v>
      </c>
      <c r="S973">
        <f>_xll.ciqfunctions.udf.CIQ(A973, "IQ_BETA_1YR_RSQ", F973)</f>
        <v>9.6780000000000005E-2</v>
      </c>
      <c r="T973">
        <f>_xll.ciqfunctions.udf.CIQ(A973, "IQ_VALUE_TRADED", F973)</f>
        <v>0.52436000000000005</v>
      </c>
    </row>
    <row r="974" spans="1:20" x14ac:dyDescent="0.3">
      <c r="A974" t="s">
        <v>385</v>
      </c>
      <c r="B974" s="2">
        <v>955.76</v>
      </c>
      <c r="C974" t="s">
        <v>2681</v>
      </c>
      <c r="D974" t="s">
        <v>2682</v>
      </c>
      <c r="E974" t="s">
        <v>17</v>
      </c>
      <c r="F974" s="1">
        <v>45420</v>
      </c>
      <c r="G974" t="s">
        <v>2683</v>
      </c>
      <c r="H974">
        <v>105</v>
      </c>
      <c r="I974">
        <f>_xll.ciqfunctions.udf.CIQ(A974, "IQ_MARKETCAP", F974)</f>
        <v>103112.64835</v>
      </c>
      <c r="J974">
        <f>_xll.ciqfunctions.udf.CIQ(A974, "IQ_PRICE_VOL_HIST_6MTH", F974)</f>
        <v>17.021000000000001</v>
      </c>
      <c r="K974">
        <f>_xll.ciqfunctions.udf.CIQ(A974, "IQ_LASTSALEPRICE", WORKDAY(F974,-1))</f>
        <v>969.97</v>
      </c>
      <c r="L974">
        <f>_xll.ciqfunctions.udf.CIQ(A974, "IQ_LASTSALEPRICE", F974)</f>
        <v>955.76</v>
      </c>
      <c r="M974">
        <f>_xll.ciqfunctions.udf.CIQ(A974, "IQ_LASTSALEPRICE", WORKDAY(F974,5))</f>
        <v>978.21</v>
      </c>
      <c r="N974">
        <f t="shared" si="30"/>
        <v>-1.4758307675133352E-2</v>
      </c>
      <c r="O974">
        <f t="shared" si="31"/>
        <v>8.4592277272132824E-3</v>
      </c>
      <c r="P974">
        <f>LN(_xll.ciqfunctions.udf.CIQ("XBI", "IQ_LASTSALEPRICE", WORKDAY(F974,-1))/_xll.ciqfunctions.udf.CIQ("XBI", "IQ_LASTSALEPRICE", WORKDAY(F974,1)))</f>
        <v>1.6164445374493061E-2</v>
      </c>
      <c r="Q974">
        <f>LN(_xll.ciqfunctions.udf.CIQ("XBI", "IQ_LASTSALEPRICE", WORKDAY(F974,-1))/_xll.ciqfunctions.udf.CIQ("XBI", "IQ_LASTSALEPRICE", WORKDAY(F974,5)))</f>
        <v>-2.3821056429788802E-2</v>
      </c>
      <c r="R974">
        <f>_xll.ciqfunctions.udf.CIQ(A974, "IQ_SHORT_INTEREST_PERCENT", F974)</f>
        <v>1.28576</v>
      </c>
      <c r="S974">
        <f>_xll.ciqfunctions.udf.CIQ(A974, "IQ_BETA_1YR_RSQ", F974)</f>
        <v>9.3160000000000007E-2</v>
      </c>
      <c r="T974">
        <f>_xll.ciqfunctions.udf.CIQ(A974, "IQ_VALUE_TRADED", F974)</f>
        <v>406.12632000000002</v>
      </c>
    </row>
    <row r="975" spans="1:20" x14ac:dyDescent="0.3">
      <c r="A975" t="s">
        <v>2684</v>
      </c>
      <c r="B975" s="2">
        <v>8.57</v>
      </c>
      <c r="C975" t="s">
        <v>2685</v>
      </c>
      <c r="D975" t="s">
        <v>2522</v>
      </c>
      <c r="E975" t="s">
        <v>89</v>
      </c>
      <c r="F975" s="1">
        <v>45420</v>
      </c>
      <c r="G975" t="s">
        <v>2686</v>
      </c>
      <c r="H975">
        <v>55</v>
      </c>
      <c r="I975">
        <f>_xll.ciqfunctions.udf.CIQ(A975, "IQ_MARKETCAP", F975)</f>
        <v>466.10804000000002</v>
      </c>
      <c r="J975">
        <f>_xll.ciqfunctions.udf.CIQ(A975, "IQ_PRICE_VOL_HIST_6MTH", F975)</f>
        <v>69.736099999999993</v>
      </c>
      <c r="K975">
        <f>_xll.ciqfunctions.udf.CIQ(A975, "IQ_LASTSALEPRICE", WORKDAY(F975,-1))</f>
        <v>8.77</v>
      </c>
      <c r="L975">
        <f>_xll.ciqfunctions.udf.CIQ(A975, "IQ_LASTSALEPRICE", F975)</f>
        <v>8.57</v>
      </c>
      <c r="M975">
        <f>_xll.ciqfunctions.udf.CIQ(A975, "IQ_LASTSALEPRICE", WORKDAY(F975,5))</f>
        <v>8.57</v>
      </c>
      <c r="N975">
        <f t="shared" si="30"/>
        <v>-2.3069073774403124E-2</v>
      </c>
      <c r="O975">
        <f t="shared" si="31"/>
        <v>-2.3069073774403124E-2</v>
      </c>
      <c r="P975">
        <f>LN(_xll.ciqfunctions.udf.CIQ("XBI", "IQ_LASTSALEPRICE", WORKDAY(F975,-1))/_xll.ciqfunctions.udf.CIQ("XBI", "IQ_LASTSALEPRICE", WORKDAY(F975,1)))</f>
        <v>1.6164445374493061E-2</v>
      </c>
      <c r="Q975">
        <f>LN(_xll.ciqfunctions.udf.CIQ("XBI", "IQ_LASTSALEPRICE", WORKDAY(F975,-1))/_xll.ciqfunctions.udf.CIQ("XBI", "IQ_LASTSALEPRICE", WORKDAY(F975,5)))</f>
        <v>-2.3821056429788802E-2</v>
      </c>
      <c r="R975">
        <f>_xll.ciqfunctions.udf.CIQ(A975, "IQ_SHORT_INTEREST_PERCENT", F975)</f>
        <v>6.3663999999999996</v>
      </c>
      <c r="S975">
        <f>_xll.ciqfunctions.udf.CIQ(A975, "IQ_BETA_1YR_RSQ", F975)</f>
        <v>6.6049999999999998E-2</v>
      </c>
      <c r="T975">
        <f>_xll.ciqfunctions.udf.CIQ(A975, "IQ_VALUE_TRADED", F975)</f>
        <v>3.3358599999999998</v>
      </c>
    </row>
    <row r="976" spans="1:20" x14ac:dyDescent="0.3">
      <c r="A976" t="s">
        <v>106</v>
      </c>
      <c r="B976" s="2">
        <v>4.07</v>
      </c>
      <c r="C976" t="s">
        <v>2687</v>
      </c>
      <c r="D976" t="s">
        <v>296</v>
      </c>
      <c r="E976" t="s">
        <v>36</v>
      </c>
      <c r="F976" s="1">
        <v>45420</v>
      </c>
      <c r="G976" t="s">
        <v>2688</v>
      </c>
      <c r="H976">
        <v>59</v>
      </c>
      <c r="I976">
        <f>_xll.ciqfunctions.udf.CIQ(A976, "IQ_MARKETCAP", F976)</f>
        <v>241.81697</v>
      </c>
      <c r="J976">
        <f>_xll.ciqfunctions.udf.CIQ(A976, "IQ_PRICE_VOL_HIST_6MTH", F976)</f>
        <v>79.880700000000004</v>
      </c>
      <c r="K976">
        <f>_xll.ciqfunctions.udf.CIQ(A976, "IQ_LASTSALEPRICE", WORKDAY(F976,-1))</f>
        <v>4.17</v>
      </c>
      <c r="L976">
        <f>_xll.ciqfunctions.udf.CIQ(A976, "IQ_LASTSALEPRICE", F976)</f>
        <v>4.07</v>
      </c>
      <c r="M976">
        <f>_xll.ciqfunctions.udf.CIQ(A976, "IQ_LASTSALEPRICE", WORKDAY(F976,5))</f>
        <v>4.17</v>
      </c>
      <c r="N976">
        <f t="shared" si="30"/>
        <v>-2.427303635620642E-2</v>
      </c>
      <c r="O976">
        <f t="shared" si="31"/>
        <v>0</v>
      </c>
      <c r="P976">
        <f>LN(_xll.ciqfunctions.udf.CIQ("XBI", "IQ_LASTSALEPRICE", WORKDAY(F976,-1))/_xll.ciqfunctions.udf.CIQ("XBI", "IQ_LASTSALEPRICE", WORKDAY(F976,1)))</f>
        <v>1.6164445374493061E-2</v>
      </c>
      <c r="Q976">
        <f>LN(_xll.ciqfunctions.udf.CIQ("XBI", "IQ_LASTSALEPRICE", WORKDAY(F976,-1))/_xll.ciqfunctions.udf.CIQ("XBI", "IQ_LASTSALEPRICE", WORKDAY(F976,5)))</f>
        <v>-2.3821056429788802E-2</v>
      </c>
      <c r="R976">
        <f>_xll.ciqfunctions.udf.CIQ(A976, "IQ_SHORT_INTEREST_PERCENT", F976)</f>
        <v>3.9741200000000001</v>
      </c>
      <c r="S976">
        <f>_xll.ciqfunctions.udf.CIQ(A976, "IQ_BETA_1YR_RSQ", F976)</f>
        <v>0.24598</v>
      </c>
      <c r="T976">
        <f>_xll.ciqfunctions.udf.CIQ(A976, "IQ_VALUE_TRADED", F976)</f>
        <v>0.83035999999999999</v>
      </c>
    </row>
    <row r="977" spans="1:20" x14ac:dyDescent="0.3">
      <c r="A977" t="s">
        <v>519</v>
      </c>
      <c r="B977" s="2">
        <v>65.27</v>
      </c>
      <c r="C977" t="s">
        <v>2689</v>
      </c>
      <c r="D977" t="s">
        <v>2690</v>
      </c>
      <c r="E977" t="s">
        <v>22</v>
      </c>
      <c r="F977" s="1">
        <v>45420</v>
      </c>
      <c r="G977" t="s">
        <v>2691</v>
      </c>
      <c r="H977">
        <v>119</v>
      </c>
      <c r="I977">
        <f>_xll.ciqfunctions.udf.CIQ(A977, "IQ_MARKETCAP", F977)</f>
        <v>6838.5963000000002</v>
      </c>
      <c r="J977">
        <f>_xll.ciqfunctions.udf.CIQ(A977, "IQ_PRICE_VOL_HIST_6MTH", F977)</f>
        <v>107.0368</v>
      </c>
      <c r="K977">
        <f>_xll.ciqfunctions.udf.CIQ(A977, "IQ_LASTSALEPRICE", WORKDAY(F977,-1))</f>
        <v>65.28</v>
      </c>
      <c r="L977">
        <f>_xll.ciqfunctions.udf.CIQ(A977, "IQ_LASTSALEPRICE", F977)</f>
        <v>65.27</v>
      </c>
      <c r="M977">
        <f>_xll.ciqfunctions.udf.CIQ(A977, "IQ_LASTSALEPRICE", WORKDAY(F977,5))</f>
        <v>60.5</v>
      </c>
      <c r="N977">
        <f t="shared" si="30"/>
        <v>-1.5319800872559824E-4</v>
      </c>
      <c r="O977">
        <f t="shared" si="31"/>
        <v>-7.6042345619055804E-2</v>
      </c>
      <c r="P977">
        <f>LN(_xll.ciqfunctions.udf.CIQ("XBI", "IQ_LASTSALEPRICE", WORKDAY(F977,-1))/_xll.ciqfunctions.udf.CIQ("XBI", "IQ_LASTSALEPRICE", WORKDAY(F977,1)))</f>
        <v>1.6164445374493061E-2</v>
      </c>
      <c r="Q977">
        <f>LN(_xll.ciqfunctions.udf.CIQ("XBI", "IQ_LASTSALEPRICE", WORKDAY(F977,-1))/_xll.ciqfunctions.udf.CIQ("XBI", "IQ_LASTSALEPRICE", WORKDAY(F977,5)))</f>
        <v>-2.3821056429788802E-2</v>
      </c>
      <c r="R977">
        <f>_xll.ciqfunctions.udf.CIQ(A977, "IQ_SHORT_INTEREST_PERCENT", F977)</f>
        <v>13.402609999999999</v>
      </c>
      <c r="S977">
        <f>_xll.ciqfunctions.udf.CIQ(A977, "IQ_BETA_1YR_RSQ", F977)</f>
        <v>8.0700000000000008E-3</v>
      </c>
      <c r="T977">
        <f>_xll.ciqfunctions.udf.CIQ(A977, "IQ_VALUE_TRADED", F977)</f>
        <v>76.666929999999994</v>
      </c>
    </row>
    <row r="978" spans="1:20" x14ac:dyDescent="0.3">
      <c r="A978" t="s">
        <v>52</v>
      </c>
      <c r="B978" s="2">
        <v>15.74</v>
      </c>
      <c r="C978" t="s">
        <v>2692</v>
      </c>
      <c r="D978" t="s">
        <v>1086</v>
      </c>
      <c r="E978" t="s">
        <v>36</v>
      </c>
      <c r="F978" s="1">
        <v>45420</v>
      </c>
      <c r="G978" t="s">
        <v>2693</v>
      </c>
      <c r="I978">
        <f>_xll.ciqfunctions.udf.CIQ(A978, "IQ_MARKETCAP", F978)</f>
        <v>17827.762999999999</v>
      </c>
      <c r="J978">
        <f>_xll.ciqfunctions.udf.CIQ(A978, "IQ_PRICE_VOL_HIST_6MTH", F978)</f>
        <v>34.517800000000001</v>
      </c>
      <c r="K978">
        <f>_xll.ciqfunctions.udf.CIQ(A978, "IQ_LASTSALEPRICE", WORKDAY(F978,-1))</f>
        <v>13.95</v>
      </c>
      <c r="L978">
        <f>_xll.ciqfunctions.udf.CIQ(A978, "IQ_LASTSALEPRICE", F978)</f>
        <v>15.74</v>
      </c>
      <c r="M978">
        <f>_xll.ciqfunctions.udf.CIQ(A978, "IQ_LASTSALEPRICE", WORKDAY(F978,5))</f>
        <v>16.78</v>
      </c>
      <c r="N978">
        <f t="shared" si="30"/>
        <v>0.12072573472188268</v>
      </c>
      <c r="O978">
        <f t="shared" si="31"/>
        <v>0.18470819277168563</v>
      </c>
      <c r="P978">
        <f>LN(_xll.ciqfunctions.udf.CIQ("XBI", "IQ_LASTSALEPRICE", WORKDAY(F978,-1))/_xll.ciqfunctions.udf.CIQ("XBI", "IQ_LASTSALEPRICE", WORKDAY(F978,1)))</f>
        <v>1.6164445374493061E-2</v>
      </c>
      <c r="Q978">
        <f>LN(_xll.ciqfunctions.udf.CIQ("XBI", "IQ_LASTSALEPRICE", WORKDAY(F978,-1))/_xll.ciqfunctions.udf.CIQ("XBI", "IQ_LASTSALEPRICE", WORKDAY(F978,5)))</f>
        <v>-2.3821056429788802E-2</v>
      </c>
      <c r="R978">
        <f>_xll.ciqfunctions.udf.CIQ(A978, "IQ_SHORT_INTEREST_PERCENT", F978)</f>
        <v>1.02911</v>
      </c>
      <c r="S978">
        <f>_xll.ciqfunctions.udf.CIQ(A978, "IQ_BETA_1YR_RSQ", F978)</f>
        <v>5.2069999999999998E-2</v>
      </c>
      <c r="T978">
        <f>_xll.ciqfunctions.udf.CIQ(A978, "IQ_VALUE_TRADED", F978)</f>
        <v>605.95613000000003</v>
      </c>
    </row>
    <row r="979" spans="1:20" x14ac:dyDescent="0.3">
      <c r="A979" t="s">
        <v>519</v>
      </c>
      <c r="B979" s="2">
        <v>65.27</v>
      </c>
      <c r="C979" t="s">
        <v>2694</v>
      </c>
      <c r="D979" t="s">
        <v>2695</v>
      </c>
      <c r="E979" t="s">
        <v>36</v>
      </c>
      <c r="F979" s="1">
        <v>45420</v>
      </c>
      <c r="G979" t="s">
        <v>2696</v>
      </c>
      <c r="H979">
        <v>119</v>
      </c>
      <c r="I979">
        <f>_xll.ciqfunctions.udf.CIQ(A979, "IQ_MARKETCAP", F979)</f>
        <v>6838.5963000000002</v>
      </c>
      <c r="J979">
        <f>_xll.ciqfunctions.udf.CIQ(A979, "IQ_PRICE_VOL_HIST_6MTH", F979)</f>
        <v>107.0368</v>
      </c>
      <c r="K979">
        <f>_xll.ciqfunctions.udf.CIQ(A979, "IQ_LASTSALEPRICE", WORKDAY(F979,-1))</f>
        <v>65.28</v>
      </c>
      <c r="L979">
        <f>_xll.ciqfunctions.udf.CIQ(A979, "IQ_LASTSALEPRICE", F979)</f>
        <v>65.27</v>
      </c>
      <c r="M979">
        <f>_xll.ciqfunctions.udf.CIQ(A979, "IQ_LASTSALEPRICE", WORKDAY(F979,5))</f>
        <v>60.5</v>
      </c>
      <c r="N979">
        <f t="shared" si="30"/>
        <v>-1.5319800872559824E-4</v>
      </c>
      <c r="O979">
        <f t="shared" si="31"/>
        <v>-7.6042345619055804E-2</v>
      </c>
      <c r="P979">
        <f>LN(_xll.ciqfunctions.udf.CIQ("XBI", "IQ_LASTSALEPRICE", WORKDAY(F979,-1))/_xll.ciqfunctions.udf.CIQ("XBI", "IQ_LASTSALEPRICE", WORKDAY(F979,1)))</f>
        <v>1.6164445374493061E-2</v>
      </c>
      <c r="Q979">
        <f>LN(_xll.ciqfunctions.udf.CIQ("XBI", "IQ_LASTSALEPRICE", WORKDAY(F979,-1))/_xll.ciqfunctions.udf.CIQ("XBI", "IQ_LASTSALEPRICE", WORKDAY(F979,5)))</f>
        <v>-2.3821056429788802E-2</v>
      </c>
      <c r="R979">
        <f>_xll.ciqfunctions.udf.CIQ(A979, "IQ_SHORT_INTEREST_PERCENT", F979)</f>
        <v>13.402609999999999</v>
      </c>
      <c r="S979">
        <f>_xll.ciqfunctions.udf.CIQ(A979, "IQ_BETA_1YR_RSQ", F979)</f>
        <v>8.0700000000000008E-3</v>
      </c>
      <c r="T979">
        <f>_xll.ciqfunctions.udf.CIQ(A979, "IQ_VALUE_TRADED", F979)</f>
        <v>76.666929999999994</v>
      </c>
    </row>
    <row r="980" spans="1:20" x14ac:dyDescent="0.3">
      <c r="A980" t="s">
        <v>2512</v>
      </c>
      <c r="B980" s="2">
        <v>5.36</v>
      </c>
      <c r="C980" t="s">
        <v>2513</v>
      </c>
      <c r="D980" t="s">
        <v>2514</v>
      </c>
      <c r="E980" t="s">
        <v>89</v>
      </c>
      <c r="F980" s="1">
        <v>45420</v>
      </c>
      <c r="G980" t="s">
        <v>2697</v>
      </c>
      <c r="H980">
        <v>134</v>
      </c>
      <c r="I980">
        <f>_xll.ciqfunctions.udf.CIQ(A980, "IQ_MARKETCAP", F980)</f>
        <v>617.96950000000004</v>
      </c>
      <c r="J980">
        <f>_xll.ciqfunctions.udf.CIQ(A980, "IQ_PRICE_VOL_HIST_6MTH", F980)</f>
        <v>83.583699999999993</v>
      </c>
      <c r="K980">
        <f>_xll.ciqfunctions.udf.CIQ(A980, "IQ_LASTSALEPRICE", WORKDAY(F980,-1))</f>
        <v>5.57</v>
      </c>
      <c r="L980">
        <f>_xll.ciqfunctions.udf.CIQ(A980, "IQ_LASTSALEPRICE", F980)</f>
        <v>5.36</v>
      </c>
      <c r="M980">
        <f>_xll.ciqfunctions.udf.CIQ(A980, "IQ_LASTSALEPRICE", WORKDAY(F980,5))</f>
        <v>6.76</v>
      </c>
      <c r="N980">
        <f t="shared" si="30"/>
        <v>-3.8431078856482039E-2</v>
      </c>
      <c r="O980">
        <f t="shared" si="31"/>
        <v>0.19362783611568002</v>
      </c>
      <c r="P980">
        <f>LN(_xll.ciqfunctions.udf.CIQ("XBI", "IQ_LASTSALEPRICE", WORKDAY(F980,-1))/_xll.ciqfunctions.udf.CIQ("XBI", "IQ_LASTSALEPRICE", WORKDAY(F980,1)))</f>
        <v>1.6164445374493061E-2</v>
      </c>
      <c r="Q980">
        <f>LN(_xll.ciqfunctions.udf.CIQ("XBI", "IQ_LASTSALEPRICE", WORKDAY(F980,-1))/_xll.ciqfunctions.udf.CIQ("XBI", "IQ_LASTSALEPRICE", WORKDAY(F980,5)))</f>
        <v>-2.3821056429788802E-2</v>
      </c>
      <c r="R980">
        <f>_xll.ciqfunctions.udf.CIQ(A980, "IQ_SHORT_INTEREST_PERCENT", F980)</f>
        <v>8.8588699999999996</v>
      </c>
      <c r="S980">
        <f>_xll.ciqfunctions.udf.CIQ(A980, "IQ_BETA_1YR_RSQ", F980)</f>
        <v>0.21129999999999999</v>
      </c>
      <c r="T980">
        <f>_xll.ciqfunctions.udf.CIQ(A980, "IQ_VALUE_TRADED", F980)</f>
        <v>3.45228</v>
      </c>
    </row>
    <row r="981" spans="1:20" x14ac:dyDescent="0.3">
      <c r="A981" t="s">
        <v>488</v>
      </c>
      <c r="B981" s="2">
        <v>772.64</v>
      </c>
      <c r="C981" t="s">
        <v>2698</v>
      </c>
      <c r="D981" t="s">
        <v>2699</v>
      </c>
      <c r="E981" t="s">
        <v>46</v>
      </c>
      <c r="F981" s="1">
        <v>45420</v>
      </c>
      <c r="G981" t="s">
        <v>2700</v>
      </c>
      <c r="H981">
        <v>946</v>
      </c>
      <c r="I981">
        <f>_xll.ciqfunctions.udf.CIQ(A981, "IQ_MARKETCAP", F981)</f>
        <v>697814.17414999998</v>
      </c>
      <c r="J981">
        <f>_xll.ciqfunctions.udf.CIQ(A981, "IQ_PRICE_VOL_HIST_6MTH", F981)</f>
        <v>27.301500000000001</v>
      </c>
      <c r="K981">
        <f>_xll.ciqfunctions.udf.CIQ(A981, "IQ_LASTSALEPRICE", WORKDAY(F981,-1))</f>
        <v>777.77</v>
      </c>
      <c r="L981">
        <f>_xll.ciqfunctions.udf.CIQ(A981, "IQ_LASTSALEPRICE", F981)</f>
        <v>775</v>
      </c>
      <c r="M981">
        <f>_xll.ciqfunctions.udf.CIQ(A981, "IQ_LASTSALEPRICE", WORKDAY(F981,5))</f>
        <v>787.02</v>
      </c>
      <c r="N981">
        <f t="shared" si="30"/>
        <v>-3.5678212978836089E-3</v>
      </c>
      <c r="O981">
        <f t="shared" si="31"/>
        <v>1.1822810403878671E-2</v>
      </c>
      <c r="P981">
        <f>LN(_xll.ciqfunctions.udf.CIQ("XBI", "IQ_LASTSALEPRICE", WORKDAY(F981,-1))/_xll.ciqfunctions.udf.CIQ("XBI", "IQ_LASTSALEPRICE", WORKDAY(F981,1)))</f>
        <v>1.6164445374493061E-2</v>
      </c>
      <c r="Q981">
        <f>LN(_xll.ciqfunctions.udf.CIQ("XBI", "IQ_LASTSALEPRICE", WORKDAY(F981,-1))/_xll.ciqfunctions.udf.CIQ("XBI", "IQ_LASTSALEPRICE", WORKDAY(F981,5)))</f>
        <v>-2.3821056429788802E-2</v>
      </c>
      <c r="R981">
        <f>_xll.ciqfunctions.udf.CIQ(A981, "IQ_SHORT_INTEREST_PERCENT", F981)</f>
        <v>0.61482000000000003</v>
      </c>
      <c r="S981">
        <f>_xll.ciqfunctions.udf.CIQ(A981, "IQ_BETA_1YR_RSQ", F981)</f>
        <v>2.8549999999999999E-2</v>
      </c>
      <c r="T981">
        <f>_xll.ciqfunctions.udf.CIQ(A981, "IQ_VALUE_TRADED", F981)</f>
        <v>1619.69885</v>
      </c>
    </row>
    <row r="982" spans="1:20" x14ac:dyDescent="0.3">
      <c r="A982" t="s">
        <v>1872</v>
      </c>
      <c r="B982" s="2">
        <v>6.08</v>
      </c>
      <c r="C982" t="s">
        <v>2698</v>
      </c>
      <c r="D982" t="s">
        <v>2699</v>
      </c>
      <c r="E982" t="s">
        <v>46</v>
      </c>
      <c r="F982" s="1">
        <v>45420</v>
      </c>
      <c r="G982" t="s">
        <v>2700</v>
      </c>
      <c r="H982">
        <v>89</v>
      </c>
      <c r="I982">
        <f>_xll.ciqfunctions.udf.CIQ(A982, "IQ_MARKETCAP", F982)</f>
        <v>24058.536260000001</v>
      </c>
      <c r="J982">
        <f>_xll.ciqfunctions.udf.CIQ(A982, "IQ_PRICE_VOL_HIST_6MTH", F982)</f>
        <v>0</v>
      </c>
      <c r="K982">
        <f>_xll.ciqfunctions.udf.CIQ(A982, "IQ_LASTSALEPRICE", WORKDAY(F982,-1))</f>
        <v>0</v>
      </c>
      <c r="L982">
        <f>_xll.ciqfunctions.udf.CIQ(A982, "IQ_LASTSALEPRICE", F982)</f>
        <v>0</v>
      </c>
      <c r="M982">
        <f>_xll.ciqfunctions.udf.CIQ(A982, "IQ_LASTSALEPRICE", WORKDAY(F982,5))</f>
        <v>0</v>
      </c>
      <c r="N982" t="e">
        <f t="shared" si="30"/>
        <v>#DIV/0!</v>
      </c>
      <c r="O982" t="e">
        <f t="shared" si="31"/>
        <v>#DIV/0!</v>
      </c>
      <c r="P982">
        <f>LN(_xll.ciqfunctions.udf.CIQ("XBI", "IQ_LASTSALEPRICE", WORKDAY(F982,-1))/_xll.ciqfunctions.udf.CIQ("XBI", "IQ_LASTSALEPRICE", WORKDAY(F982,1)))</f>
        <v>1.6164445374493061E-2</v>
      </c>
      <c r="Q982">
        <f>LN(_xll.ciqfunctions.udf.CIQ("XBI", "IQ_LASTSALEPRICE", WORKDAY(F982,-1))/_xll.ciqfunctions.udf.CIQ("XBI", "IQ_LASTSALEPRICE", WORKDAY(F982,5)))</f>
        <v>-2.3821056429788802E-2</v>
      </c>
      <c r="R982">
        <f>_xll.ciqfunctions.udf.CIQ(A982, "IQ_SHORT_INTEREST_PERCENT", F982)</f>
        <v>0</v>
      </c>
      <c r="S982">
        <f>_xll.ciqfunctions.udf.CIQ(A982, "IQ_BETA_1YR_RSQ", F982)</f>
        <v>0</v>
      </c>
      <c r="T982">
        <f>_xll.ciqfunctions.udf.CIQ(A982, "IQ_VALUE_TRADED", F982)</f>
        <v>0</v>
      </c>
    </row>
    <row r="983" spans="1:20" x14ac:dyDescent="0.3">
      <c r="A983" t="s">
        <v>1588</v>
      </c>
      <c r="B983" s="2">
        <v>1.39</v>
      </c>
      <c r="C983" t="s">
        <v>2701</v>
      </c>
      <c r="D983" t="s">
        <v>2702</v>
      </c>
      <c r="E983" t="s">
        <v>36</v>
      </c>
      <c r="F983" s="1">
        <v>45420</v>
      </c>
      <c r="G983" t="s">
        <v>2703</v>
      </c>
      <c r="H983">
        <v>6</v>
      </c>
      <c r="I983">
        <f>_xll.ciqfunctions.udf.CIQ(A983, "IQ_MARKETCAP", F983)</f>
        <v>75.031099999999995</v>
      </c>
      <c r="J983">
        <f>_xll.ciqfunctions.udf.CIQ(A983, "IQ_PRICE_VOL_HIST_6MTH", F983)</f>
        <v>95.099199999999996</v>
      </c>
      <c r="K983">
        <f>_xll.ciqfunctions.udf.CIQ(A983, "IQ_LASTSALEPRICE", WORKDAY(F983,-1))</f>
        <v>50.10501</v>
      </c>
      <c r="L983">
        <f>_xll.ciqfunctions.udf.CIQ(A983, "IQ_LASTSALEPRICE", F983)</f>
        <v>41.704169999999998</v>
      </c>
      <c r="M983">
        <f>_xll.ciqfunctions.udf.CIQ(A983, "IQ_LASTSALEPRICE", WORKDAY(F983,5))</f>
        <v>43.204320000000003</v>
      </c>
      <c r="N983">
        <f t="shared" si="30"/>
        <v>-0.18351987928606348</v>
      </c>
      <c r="O983">
        <f t="shared" si="31"/>
        <v>-0.14818051284075445</v>
      </c>
      <c r="P983">
        <f>LN(_xll.ciqfunctions.udf.CIQ("XBI", "IQ_LASTSALEPRICE", WORKDAY(F983,-1))/_xll.ciqfunctions.udf.CIQ("XBI", "IQ_LASTSALEPRICE", WORKDAY(F983,1)))</f>
        <v>1.6164445374493061E-2</v>
      </c>
      <c r="Q983">
        <f>LN(_xll.ciqfunctions.udf.CIQ("XBI", "IQ_LASTSALEPRICE", WORKDAY(F983,-1))/_xll.ciqfunctions.udf.CIQ("XBI", "IQ_LASTSALEPRICE", WORKDAY(F983,5)))</f>
        <v>-2.3821056429788802E-2</v>
      </c>
      <c r="R983">
        <f>_xll.ciqfunctions.udf.CIQ(A983, "IQ_SHORT_INTEREST_PERCENT", F983)</f>
        <v>12.62154</v>
      </c>
      <c r="S983">
        <f>_xll.ciqfunctions.udf.CIQ(A983, "IQ_BETA_1YR_RSQ", F983)</f>
        <v>0.15651000000000001</v>
      </c>
      <c r="T983">
        <f>_xll.ciqfunctions.udf.CIQ(A983, "IQ_VALUE_TRADED", F983)</f>
        <v>5.8804100000000004</v>
      </c>
    </row>
    <row r="984" spans="1:20" x14ac:dyDescent="0.3">
      <c r="A984" t="s">
        <v>1174</v>
      </c>
      <c r="B984" s="2">
        <v>3.54</v>
      </c>
      <c r="C984" t="s">
        <v>2301</v>
      </c>
      <c r="D984" t="s">
        <v>2302</v>
      </c>
      <c r="E984" t="s">
        <v>22</v>
      </c>
      <c r="F984" s="1">
        <v>45420</v>
      </c>
      <c r="G984" t="s">
        <v>2704</v>
      </c>
      <c r="H984">
        <v>19</v>
      </c>
      <c r="I984">
        <f>_xll.ciqfunctions.udf.CIQ(A984, "IQ_MARKETCAP", F984)</f>
        <v>45.615279999999998</v>
      </c>
      <c r="J984">
        <f>_xll.ciqfunctions.udf.CIQ(A984, "IQ_PRICE_VOL_HIST_6MTH", F984)</f>
        <v>141.251</v>
      </c>
      <c r="K984">
        <f>_xll.ciqfunctions.udf.CIQ(A984, "IQ_LASTSALEPRICE", WORKDAY(F984,-1))</f>
        <v>3.43</v>
      </c>
      <c r="L984">
        <f>_xll.ciqfunctions.udf.CIQ(A984, "IQ_LASTSALEPRICE", F984)</f>
        <v>3.54</v>
      </c>
      <c r="M984">
        <f>_xll.ciqfunctions.udf.CIQ(A984, "IQ_LASTSALEPRICE", WORKDAY(F984,5))</f>
        <v>3.08</v>
      </c>
      <c r="N984">
        <f t="shared" si="30"/>
        <v>3.1566465967834509E-2</v>
      </c>
      <c r="O984">
        <f t="shared" si="31"/>
        <v>-0.10763066419236544</v>
      </c>
      <c r="P984">
        <f>LN(_xll.ciqfunctions.udf.CIQ("XBI", "IQ_LASTSALEPRICE", WORKDAY(F984,-1))/_xll.ciqfunctions.udf.CIQ("XBI", "IQ_LASTSALEPRICE", WORKDAY(F984,1)))</f>
        <v>1.6164445374493061E-2</v>
      </c>
      <c r="Q984">
        <f>LN(_xll.ciqfunctions.udf.CIQ("XBI", "IQ_LASTSALEPRICE", WORKDAY(F984,-1))/_xll.ciqfunctions.udf.CIQ("XBI", "IQ_LASTSALEPRICE", WORKDAY(F984,5)))</f>
        <v>-2.3821056429788802E-2</v>
      </c>
      <c r="R984">
        <f>_xll.ciqfunctions.udf.CIQ(A984, "IQ_SHORT_INTEREST_PERCENT", F984)</f>
        <v>3.38035</v>
      </c>
      <c r="S984">
        <f>_xll.ciqfunctions.udf.CIQ(A984, "IQ_BETA_1YR_RSQ", F984)</f>
        <v>1.24E-3</v>
      </c>
      <c r="T984">
        <f>_xll.ciqfunctions.udf.CIQ(A984, "IQ_VALUE_TRADED", F984)</f>
        <v>0.37812000000000001</v>
      </c>
    </row>
    <row r="985" spans="1:20" x14ac:dyDescent="0.3">
      <c r="A985" t="s">
        <v>2705</v>
      </c>
      <c r="B985" s="2">
        <v>2</v>
      </c>
      <c r="C985" t="s">
        <v>2706</v>
      </c>
      <c r="D985" t="s">
        <v>2707</v>
      </c>
      <c r="E985" t="s">
        <v>89</v>
      </c>
      <c r="F985" s="1">
        <v>45420</v>
      </c>
      <c r="G985" t="s">
        <v>2708</v>
      </c>
      <c r="H985">
        <v>105</v>
      </c>
      <c r="I985">
        <f>_xll.ciqfunctions.udf.CIQ(A985, "IQ_MARKETCAP", F985)</f>
        <v>162.70918</v>
      </c>
      <c r="J985">
        <f>_xll.ciqfunctions.udf.CIQ(A985, "IQ_PRICE_VOL_HIST_6MTH", F985)</f>
        <v>82.636600000000001</v>
      </c>
      <c r="K985">
        <f>_xll.ciqfunctions.udf.CIQ(A985, "IQ_LASTSALEPRICE", WORKDAY(F985,-1))</f>
        <v>1.99</v>
      </c>
      <c r="L985">
        <f>_xll.ciqfunctions.udf.CIQ(A985, "IQ_LASTSALEPRICE", F985)</f>
        <v>2</v>
      </c>
      <c r="M985">
        <f>_xll.ciqfunctions.udf.CIQ(A985, "IQ_LASTSALEPRICE", WORKDAY(F985,5))</f>
        <v>1.91</v>
      </c>
      <c r="N985">
        <f t="shared" si="30"/>
        <v>5.0125418235441935E-3</v>
      </c>
      <c r="O985">
        <f t="shared" si="31"/>
        <v>-4.103139667786259E-2</v>
      </c>
      <c r="P985">
        <f>LN(_xll.ciqfunctions.udf.CIQ("XBI", "IQ_LASTSALEPRICE", WORKDAY(F985,-1))/_xll.ciqfunctions.udf.CIQ("XBI", "IQ_LASTSALEPRICE", WORKDAY(F985,1)))</f>
        <v>1.6164445374493061E-2</v>
      </c>
      <c r="Q985">
        <f>LN(_xll.ciqfunctions.udf.CIQ("XBI", "IQ_LASTSALEPRICE", WORKDAY(F985,-1))/_xll.ciqfunctions.udf.CIQ("XBI", "IQ_LASTSALEPRICE", WORKDAY(F985,5)))</f>
        <v>-2.3821056429788802E-2</v>
      </c>
      <c r="R985">
        <f>_xll.ciqfunctions.udf.CIQ(A985, "IQ_SHORT_INTEREST_PERCENT", F985)</f>
        <v>0.29687999999999998</v>
      </c>
      <c r="S985">
        <f>_xll.ciqfunctions.udf.CIQ(A985, "IQ_BETA_1YR_RSQ", F985)</f>
        <v>6.3079999999999997E-2</v>
      </c>
      <c r="T985">
        <f>_xll.ciqfunctions.udf.CIQ(A985, "IQ_VALUE_TRADED", F985)</f>
        <v>0.23441000000000001</v>
      </c>
    </row>
    <row r="986" spans="1:20" x14ac:dyDescent="0.3">
      <c r="A986" t="s">
        <v>2709</v>
      </c>
      <c r="B986" s="2">
        <v>4.1900000000000004</v>
      </c>
      <c r="C986" t="s">
        <v>2710</v>
      </c>
      <c r="D986" t="s">
        <v>265</v>
      </c>
      <c r="E986" t="s">
        <v>22</v>
      </c>
      <c r="F986" s="1">
        <v>45420</v>
      </c>
      <c r="G986" t="s">
        <v>2711</v>
      </c>
      <c r="H986">
        <v>164</v>
      </c>
      <c r="I986">
        <f>_xll.ciqfunctions.udf.CIQ(A986, "IQ_MARKETCAP", F986)</f>
        <v>326.48216000000002</v>
      </c>
      <c r="J986">
        <f>_xll.ciqfunctions.udf.CIQ(A986, "IQ_PRICE_VOL_HIST_6MTH", F986)</f>
        <v>180.09800000000001</v>
      </c>
      <c r="K986">
        <f>_xll.ciqfunctions.udf.CIQ(A986, "IQ_LASTSALEPRICE", WORKDAY(F986,-1))</f>
        <v>4.07</v>
      </c>
      <c r="L986">
        <f>_xll.ciqfunctions.udf.CIQ(A986, "IQ_LASTSALEPRICE", F986)</f>
        <v>4.1900000000000004</v>
      </c>
      <c r="M986">
        <f>_xll.ciqfunctions.udf.CIQ(A986, "IQ_LASTSALEPRICE", WORKDAY(F986,5))</f>
        <v>1.96</v>
      </c>
      <c r="N986">
        <f t="shared" si="30"/>
        <v>2.9057734479542765E-2</v>
      </c>
      <c r="O986">
        <f t="shared" si="31"/>
        <v>-0.73069852621207787</v>
      </c>
      <c r="P986">
        <f>LN(_xll.ciqfunctions.udf.CIQ("XBI", "IQ_LASTSALEPRICE", WORKDAY(F986,-1))/_xll.ciqfunctions.udf.CIQ("XBI", "IQ_LASTSALEPRICE", WORKDAY(F986,1)))</f>
        <v>1.6164445374493061E-2</v>
      </c>
      <c r="Q986">
        <f>LN(_xll.ciqfunctions.udf.CIQ("XBI", "IQ_LASTSALEPRICE", WORKDAY(F986,-1))/_xll.ciqfunctions.udf.CIQ("XBI", "IQ_LASTSALEPRICE", WORKDAY(F986,5)))</f>
        <v>-2.3821056429788802E-2</v>
      </c>
      <c r="R986">
        <f>_xll.ciqfunctions.udf.CIQ(A986, "IQ_SHORT_INTEREST_PERCENT", F986)</f>
        <v>4.6124099999999997</v>
      </c>
      <c r="S986">
        <f>_xll.ciqfunctions.udf.CIQ(A986, "IQ_BETA_1YR_RSQ", F986)</f>
        <v>2.665E-2</v>
      </c>
      <c r="T986">
        <f>_xll.ciqfunctions.udf.CIQ(A986, "IQ_VALUE_TRADED", F986)</f>
        <v>169.7928</v>
      </c>
    </row>
    <row r="987" spans="1:20" x14ac:dyDescent="0.3">
      <c r="A987" t="s">
        <v>2097</v>
      </c>
      <c r="B987" s="2">
        <v>12.37</v>
      </c>
      <c r="C987" t="s">
        <v>2712</v>
      </c>
      <c r="D987" t="s">
        <v>2713</v>
      </c>
      <c r="E987" t="s">
        <v>76</v>
      </c>
      <c r="F987" s="1">
        <v>45420</v>
      </c>
      <c r="G987" t="s">
        <v>2714</v>
      </c>
      <c r="H987">
        <v>43</v>
      </c>
      <c r="I987">
        <f>_xll.ciqfunctions.udf.CIQ(A987, "IQ_MARKETCAP", F987)</f>
        <v>516.32745</v>
      </c>
      <c r="J987">
        <f>_xll.ciqfunctions.udf.CIQ(A987, "IQ_PRICE_VOL_HIST_6MTH", F987)</f>
        <v>39.476300000000002</v>
      </c>
      <c r="K987">
        <f>_xll.ciqfunctions.udf.CIQ(A987, "IQ_LASTSALEPRICE", WORKDAY(F987,-1))</f>
        <v>12.64</v>
      </c>
      <c r="L987">
        <f>_xll.ciqfunctions.udf.CIQ(A987, "IQ_LASTSALEPRICE", F987)</f>
        <v>12.37</v>
      </c>
      <c r="M987">
        <f>_xll.ciqfunctions.udf.CIQ(A987, "IQ_LASTSALEPRICE", WORKDAY(F987,5))</f>
        <v>12.01</v>
      </c>
      <c r="N987">
        <f t="shared" si="30"/>
        <v>-2.159220231431495E-2</v>
      </c>
      <c r="O987">
        <f t="shared" si="31"/>
        <v>-5.112675262681924E-2</v>
      </c>
      <c r="P987">
        <f>LN(_xll.ciqfunctions.udf.CIQ("XBI", "IQ_LASTSALEPRICE", WORKDAY(F987,-1))/_xll.ciqfunctions.udf.CIQ("XBI", "IQ_LASTSALEPRICE", WORKDAY(F987,1)))</f>
        <v>1.6164445374493061E-2</v>
      </c>
      <c r="Q987">
        <f>LN(_xll.ciqfunctions.udf.CIQ("XBI", "IQ_LASTSALEPRICE", WORKDAY(F987,-1))/_xll.ciqfunctions.udf.CIQ("XBI", "IQ_LASTSALEPRICE", WORKDAY(F987,5)))</f>
        <v>-2.3821056429788802E-2</v>
      </c>
      <c r="R987">
        <f>_xll.ciqfunctions.udf.CIQ(A987, "IQ_SHORT_INTEREST_PERCENT", F987)</f>
        <v>6.1269999999999998E-2</v>
      </c>
      <c r="S987">
        <f>_xll.ciqfunctions.udf.CIQ(A987, "IQ_BETA_1YR_RSQ", F987)</f>
        <v>1.789E-2</v>
      </c>
      <c r="T987">
        <f>_xll.ciqfunctions.udf.CIQ(A987, "IQ_VALUE_TRADED", F987)</f>
        <v>0.53247999999999995</v>
      </c>
    </row>
    <row r="988" spans="1:20" x14ac:dyDescent="0.3">
      <c r="A988" t="s">
        <v>130</v>
      </c>
      <c r="B988" s="2">
        <v>128.61000000000001</v>
      </c>
      <c r="C988" t="s">
        <v>2715</v>
      </c>
      <c r="D988" t="s">
        <v>2716</v>
      </c>
      <c r="E988" t="s">
        <v>36</v>
      </c>
      <c r="F988" s="1">
        <v>45421</v>
      </c>
      <c r="G988" t="s">
        <v>2717</v>
      </c>
      <c r="I988">
        <f>_xll.ciqfunctions.udf.CIQ(A988, "IQ_MARKETCAP", F988)</f>
        <v>329847.36536</v>
      </c>
      <c r="J988">
        <f>_xll.ciqfunctions.udf.CIQ(A988, "IQ_PRICE_VOL_HIST_6MTH", F988)</f>
        <v>16.7348</v>
      </c>
      <c r="K988">
        <f>_xll.ciqfunctions.udf.CIQ(A988, "IQ_LASTSALEPRICE", WORKDAY(F988,-1))</f>
        <v>129.55000000000001</v>
      </c>
      <c r="L988">
        <f>_xll.ciqfunctions.udf.CIQ(A988, "IQ_LASTSALEPRICE", F988)</f>
        <v>130.22999999999999</v>
      </c>
      <c r="M988">
        <f>_xll.ciqfunctions.udf.CIQ(A988, "IQ_LASTSALEPRICE", WORKDAY(F988,5))</f>
        <v>130.88</v>
      </c>
      <c r="N988">
        <f t="shared" si="30"/>
        <v>5.235210971492741E-3</v>
      </c>
      <c r="O988">
        <f t="shared" si="31"/>
        <v>1.0213965846317907E-2</v>
      </c>
      <c r="P988">
        <f>LN(_xll.ciqfunctions.udf.CIQ("XBI", "IQ_LASTSALEPRICE", WORKDAY(F988,-1))/_xll.ciqfunctions.udf.CIQ("XBI", "IQ_LASTSALEPRICE", WORKDAY(F988,1)))</f>
        <v>1.0945102210787433E-2</v>
      </c>
      <c r="Q988">
        <f>LN(_xll.ciqfunctions.udf.CIQ("XBI", "IQ_LASTSALEPRICE", WORKDAY(F988,-1))/_xll.ciqfunctions.udf.CIQ("XBI", "IQ_LASTSALEPRICE", WORKDAY(F988,5)))</f>
        <v>-3.8309582835327288E-2</v>
      </c>
      <c r="R988">
        <f>_xll.ciqfunctions.udf.CIQ(A988, "IQ_SHORT_INTEREST_PERCENT", F988)</f>
        <v>0.74043999999999999</v>
      </c>
      <c r="S988">
        <f>_xll.ciqfunctions.udf.CIQ(A988, "IQ_BETA_1YR_RSQ", F988)</f>
        <v>1.2330000000000001E-2</v>
      </c>
      <c r="T988">
        <f>_xll.ciqfunctions.udf.CIQ(A988, "IQ_VALUE_TRADED", F988)</f>
        <v>1200.2960499999999</v>
      </c>
    </row>
    <row r="989" spans="1:20" x14ac:dyDescent="0.3">
      <c r="A989" t="s">
        <v>1459</v>
      </c>
      <c r="B989" s="2">
        <v>27.46</v>
      </c>
      <c r="C989" t="s">
        <v>2718</v>
      </c>
      <c r="D989" t="s">
        <v>2719</v>
      </c>
      <c r="E989" t="s">
        <v>124</v>
      </c>
      <c r="F989" s="1">
        <v>45421</v>
      </c>
      <c r="G989" t="s">
        <v>2720</v>
      </c>
      <c r="H989">
        <v>24</v>
      </c>
      <c r="I989">
        <f>_xll.ciqfunctions.udf.CIQ(A989, "IQ_MARKETCAP", F989)</f>
        <v>603.02041999999994</v>
      </c>
      <c r="J989">
        <f>_xll.ciqfunctions.udf.CIQ(A989, "IQ_PRICE_VOL_HIST_6MTH", F989)</f>
        <v>48.397100000000002</v>
      </c>
      <c r="K989">
        <f>_xll.ciqfunctions.udf.CIQ(A989, "IQ_LASTSALEPRICE", WORKDAY(F989,-1))</f>
        <v>2.2149999999999999</v>
      </c>
      <c r="L989">
        <f>_xll.ciqfunctions.udf.CIQ(A989, "IQ_LASTSALEPRICE", F989)</f>
        <v>2.23</v>
      </c>
      <c r="M989">
        <f>_xll.ciqfunctions.udf.CIQ(A989, "IQ_LASTSALEPRICE", WORKDAY(F989,5))</f>
        <v>2.2200000000000002</v>
      </c>
      <c r="N989">
        <f t="shared" si="30"/>
        <v>6.7491819749285501E-3</v>
      </c>
      <c r="O989">
        <f t="shared" si="31"/>
        <v>2.2547923870893044E-3</v>
      </c>
      <c r="P989">
        <f>LN(_xll.ciqfunctions.udf.CIQ("XBI", "IQ_LASTSALEPRICE", WORKDAY(F989,-1))/_xll.ciqfunctions.udf.CIQ("XBI", "IQ_LASTSALEPRICE", WORKDAY(F989,1)))</f>
        <v>1.0945102210787433E-2</v>
      </c>
      <c r="Q989">
        <f>LN(_xll.ciqfunctions.udf.CIQ("XBI", "IQ_LASTSALEPRICE", WORKDAY(F989,-1))/_xll.ciqfunctions.udf.CIQ("XBI", "IQ_LASTSALEPRICE", WORKDAY(F989,5)))</f>
        <v>-3.8309582835327288E-2</v>
      </c>
      <c r="R989">
        <f>_xll.ciqfunctions.udf.CIQ(A989, "IQ_SHORT_INTEREST_PERCENT", F989)</f>
        <v>0</v>
      </c>
      <c r="S989">
        <f>_xll.ciqfunctions.udf.CIQ(A989, "IQ_BETA_1YR_RSQ", F989)</f>
        <v>0.10713</v>
      </c>
      <c r="T989">
        <f>_xll.ciqfunctions.udf.CIQ(A989, "IQ_VALUE_TRADED", F989)</f>
        <v>0.52339000000000002</v>
      </c>
    </row>
    <row r="990" spans="1:20" x14ac:dyDescent="0.3">
      <c r="A990" t="s">
        <v>1068</v>
      </c>
      <c r="B990" s="2">
        <v>7.8</v>
      </c>
      <c r="C990" t="s">
        <v>2721</v>
      </c>
      <c r="D990" t="s">
        <v>2722</v>
      </c>
      <c r="E990" t="s">
        <v>22</v>
      </c>
      <c r="F990" s="1">
        <v>45421</v>
      </c>
      <c r="G990" t="s">
        <v>2723</v>
      </c>
      <c r="H990">
        <v>56</v>
      </c>
      <c r="I990">
        <f>_xll.ciqfunctions.udf.CIQ(A990, "IQ_MARKETCAP", F990)</f>
        <v>392.94308000000001</v>
      </c>
      <c r="J990">
        <f>_xll.ciqfunctions.udf.CIQ(A990, "IQ_PRICE_VOL_HIST_6MTH", F990)</f>
        <v>91.423000000000002</v>
      </c>
      <c r="K990">
        <f>_xll.ciqfunctions.udf.CIQ(A990, "IQ_LASTSALEPRICE", WORKDAY(F990,-1))</f>
        <v>8.01</v>
      </c>
      <c r="L990">
        <f>_xll.ciqfunctions.udf.CIQ(A990, "IQ_LASTSALEPRICE", F990)</f>
        <v>7.8</v>
      </c>
      <c r="M990">
        <f>_xll.ciqfunctions.udf.CIQ(A990, "IQ_LASTSALEPRICE", WORKDAY(F990,5))</f>
        <v>8.9</v>
      </c>
      <c r="N990">
        <f t="shared" si="30"/>
        <v>-2.6567027384721751E-2</v>
      </c>
      <c r="O990">
        <f t="shared" si="31"/>
        <v>0.10536051565782635</v>
      </c>
      <c r="P990">
        <f>LN(_xll.ciqfunctions.udf.CIQ("XBI", "IQ_LASTSALEPRICE", WORKDAY(F990,-1))/_xll.ciqfunctions.udf.CIQ("XBI", "IQ_LASTSALEPRICE", WORKDAY(F990,1)))</f>
        <v>1.0945102210787433E-2</v>
      </c>
      <c r="Q990">
        <f>LN(_xll.ciqfunctions.udf.CIQ("XBI", "IQ_LASTSALEPRICE", WORKDAY(F990,-1))/_xll.ciqfunctions.udf.CIQ("XBI", "IQ_LASTSALEPRICE", WORKDAY(F990,5)))</f>
        <v>-3.8309582835327288E-2</v>
      </c>
      <c r="R990">
        <f>_xll.ciqfunctions.udf.CIQ(A990, "IQ_SHORT_INTEREST_PERCENT", F990)</f>
        <v>0.78998000000000002</v>
      </c>
      <c r="S990">
        <f>_xll.ciqfunctions.udf.CIQ(A990, "IQ_BETA_1YR_RSQ", F990)</f>
        <v>8.0000000000000002E-3</v>
      </c>
      <c r="T990">
        <f>_xll.ciqfunctions.udf.CIQ(A990, "IQ_VALUE_TRADED", F990)</f>
        <v>1.8627899999999999</v>
      </c>
    </row>
    <row r="991" spans="1:20" x14ac:dyDescent="0.3">
      <c r="A991" t="s">
        <v>504</v>
      </c>
      <c r="B991" s="2">
        <v>6.03</v>
      </c>
      <c r="C991" t="s">
        <v>505</v>
      </c>
      <c r="D991" t="s">
        <v>506</v>
      </c>
      <c r="E991" t="s">
        <v>36</v>
      </c>
      <c r="F991" s="1">
        <v>45421</v>
      </c>
      <c r="G991" t="s">
        <v>2724</v>
      </c>
      <c r="H991">
        <v>19</v>
      </c>
      <c r="I991">
        <f>_xll.ciqfunctions.udf.CIQ(A991, "IQ_MARKETCAP", F991)</f>
        <v>66.398129999999995</v>
      </c>
      <c r="J991">
        <f>_xll.ciqfunctions.udf.CIQ(A991, "IQ_PRICE_VOL_HIST_6MTH", F991)</f>
        <v>188.0369</v>
      </c>
      <c r="K991">
        <f>_xll.ciqfunctions.udf.CIQ(A991, "IQ_LASTSALEPRICE", WORKDAY(F991,-1))</f>
        <v>4.82</v>
      </c>
      <c r="L991">
        <f>_xll.ciqfunctions.udf.CIQ(A991, "IQ_LASTSALEPRICE", F991)</f>
        <v>6.03</v>
      </c>
      <c r="M991">
        <f>_xll.ciqfunctions.udf.CIQ(A991, "IQ_LASTSALEPRICE", WORKDAY(F991,5))</f>
        <v>8.0299999999999994</v>
      </c>
      <c r="N991">
        <f t="shared" si="30"/>
        <v>0.22397308267658514</v>
      </c>
      <c r="O991">
        <f t="shared" si="31"/>
        <v>0.51041059989616133</v>
      </c>
      <c r="P991">
        <f>LN(_xll.ciqfunctions.udf.CIQ("XBI", "IQ_LASTSALEPRICE", WORKDAY(F991,-1))/_xll.ciqfunctions.udf.CIQ("XBI", "IQ_LASTSALEPRICE", WORKDAY(F991,1)))</f>
        <v>1.0945102210787433E-2</v>
      </c>
      <c r="Q991">
        <f>LN(_xll.ciqfunctions.udf.CIQ("XBI", "IQ_LASTSALEPRICE", WORKDAY(F991,-1))/_xll.ciqfunctions.udf.CIQ("XBI", "IQ_LASTSALEPRICE", WORKDAY(F991,5)))</f>
        <v>-3.8309582835327288E-2</v>
      </c>
      <c r="R991">
        <f>_xll.ciqfunctions.udf.CIQ(A991, "IQ_SHORT_INTEREST_PERCENT", F991)</f>
        <v>14.599640000000001</v>
      </c>
      <c r="S991">
        <f>_xll.ciqfunctions.udf.CIQ(A991, "IQ_BETA_1YR_RSQ", F991)</f>
        <v>3.1730000000000001E-2</v>
      </c>
      <c r="T991">
        <f>_xll.ciqfunctions.udf.CIQ(A991, "IQ_VALUE_TRADED", F991)</f>
        <v>12.79998</v>
      </c>
    </row>
    <row r="992" spans="1:20" x14ac:dyDescent="0.3">
      <c r="A992" t="s">
        <v>2023</v>
      </c>
      <c r="B992" s="2">
        <v>2.71</v>
      </c>
      <c r="C992" t="s">
        <v>2725</v>
      </c>
      <c r="D992" t="s">
        <v>2726</v>
      </c>
      <c r="E992" t="s">
        <v>89</v>
      </c>
      <c r="F992" s="1">
        <v>45421</v>
      </c>
      <c r="G992" t="s">
        <v>2727</v>
      </c>
      <c r="H992">
        <v>97</v>
      </c>
      <c r="I992">
        <f>_xll.ciqfunctions.udf.CIQ(A992, "IQ_MARKETCAP", F992)</f>
        <v>0</v>
      </c>
      <c r="J992">
        <f>_xll.ciqfunctions.udf.CIQ(A992, "IQ_PRICE_VOL_HIST_6MTH", F992)</f>
        <v>0</v>
      </c>
      <c r="K992">
        <f>_xll.ciqfunctions.udf.CIQ(A992, "IQ_LASTSALEPRICE", WORKDAY(F992,-1))</f>
        <v>0</v>
      </c>
      <c r="L992">
        <f>_xll.ciqfunctions.udf.CIQ(A992, "IQ_LASTSALEPRICE", F992)</f>
        <v>0</v>
      </c>
      <c r="M992">
        <f>_xll.ciqfunctions.udf.CIQ(A992, "IQ_LASTSALEPRICE", WORKDAY(F992,5))</f>
        <v>0</v>
      </c>
      <c r="N992" t="e">
        <f t="shared" si="30"/>
        <v>#DIV/0!</v>
      </c>
      <c r="O992" t="e">
        <f t="shared" si="31"/>
        <v>#DIV/0!</v>
      </c>
      <c r="P992">
        <f>LN(_xll.ciqfunctions.udf.CIQ("XBI", "IQ_LASTSALEPRICE", WORKDAY(F992,-1))/_xll.ciqfunctions.udf.CIQ("XBI", "IQ_LASTSALEPRICE", WORKDAY(F992,1)))</f>
        <v>1.0945102210787433E-2</v>
      </c>
      <c r="Q992">
        <f>LN(_xll.ciqfunctions.udf.CIQ("XBI", "IQ_LASTSALEPRICE", WORKDAY(F992,-1))/_xll.ciqfunctions.udf.CIQ("XBI", "IQ_LASTSALEPRICE", WORKDAY(F992,5)))</f>
        <v>-3.8309582835327288E-2</v>
      </c>
      <c r="R992">
        <f>_xll.ciqfunctions.udf.CIQ(A992, "IQ_SHORT_INTEREST_PERCENT", F992)</f>
        <v>0</v>
      </c>
      <c r="S992">
        <f>_xll.ciqfunctions.udf.CIQ(A992, "IQ_BETA_1YR_RSQ", F992)</f>
        <v>0</v>
      </c>
      <c r="T992">
        <f>_xll.ciqfunctions.udf.CIQ(A992, "IQ_VALUE_TRADED", F992)</f>
        <v>0</v>
      </c>
    </row>
    <row r="993" spans="1:20" x14ac:dyDescent="0.3">
      <c r="A993" t="s">
        <v>2023</v>
      </c>
      <c r="B993" s="2">
        <v>2.71</v>
      </c>
      <c r="C993" t="s">
        <v>2728</v>
      </c>
      <c r="D993" t="s">
        <v>831</v>
      </c>
      <c r="E993" t="s">
        <v>89</v>
      </c>
      <c r="F993" s="1">
        <v>45421</v>
      </c>
      <c r="G993" t="s">
        <v>2729</v>
      </c>
      <c r="H993">
        <v>97</v>
      </c>
      <c r="I993">
        <f>_xll.ciqfunctions.udf.CIQ(A993, "IQ_MARKETCAP", F993)</f>
        <v>0</v>
      </c>
      <c r="J993">
        <f>_xll.ciqfunctions.udf.CIQ(A993, "IQ_PRICE_VOL_HIST_6MTH", F993)</f>
        <v>0</v>
      </c>
      <c r="K993">
        <f>_xll.ciqfunctions.udf.CIQ(A993, "IQ_LASTSALEPRICE", WORKDAY(F993,-1))</f>
        <v>0</v>
      </c>
      <c r="L993">
        <f>_xll.ciqfunctions.udf.CIQ(A993, "IQ_LASTSALEPRICE", F993)</f>
        <v>0</v>
      </c>
      <c r="M993">
        <f>_xll.ciqfunctions.udf.CIQ(A993, "IQ_LASTSALEPRICE", WORKDAY(F993,5))</f>
        <v>0</v>
      </c>
      <c r="N993" t="e">
        <f t="shared" si="30"/>
        <v>#DIV/0!</v>
      </c>
      <c r="O993" t="e">
        <f t="shared" si="31"/>
        <v>#DIV/0!</v>
      </c>
      <c r="P993">
        <f>LN(_xll.ciqfunctions.udf.CIQ("XBI", "IQ_LASTSALEPRICE", WORKDAY(F993,-1))/_xll.ciqfunctions.udf.CIQ("XBI", "IQ_LASTSALEPRICE", WORKDAY(F993,1)))</f>
        <v>1.0945102210787433E-2</v>
      </c>
      <c r="Q993">
        <f>LN(_xll.ciqfunctions.udf.CIQ("XBI", "IQ_LASTSALEPRICE", WORKDAY(F993,-1))/_xll.ciqfunctions.udf.CIQ("XBI", "IQ_LASTSALEPRICE", WORKDAY(F993,5)))</f>
        <v>-3.8309582835327288E-2</v>
      </c>
      <c r="R993">
        <f>_xll.ciqfunctions.udf.CIQ(A993, "IQ_SHORT_INTEREST_PERCENT", F993)</f>
        <v>0</v>
      </c>
      <c r="S993">
        <f>_xll.ciqfunctions.udf.CIQ(A993, "IQ_BETA_1YR_RSQ", F993)</f>
        <v>0</v>
      </c>
      <c r="T993">
        <f>_xll.ciqfunctions.udf.CIQ(A993, "IQ_VALUE_TRADED", F993)</f>
        <v>0</v>
      </c>
    </row>
    <row r="994" spans="1:20" x14ac:dyDescent="0.3">
      <c r="A994" t="s">
        <v>578</v>
      </c>
      <c r="B994" s="2">
        <v>1.36</v>
      </c>
      <c r="C994" t="s">
        <v>2730</v>
      </c>
      <c r="D994" t="s">
        <v>2731</v>
      </c>
      <c r="E994" t="s">
        <v>89</v>
      </c>
      <c r="F994" s="1">
        <v>45421</v>
      </c>
      <c r="G994" t="s">
        <v>2732</v>
      </c>
      <c r="H994">
        <v>74</v>
      </c>
      <c r="I994">
        <f>_xll.ciqfunctions.udf.CIQ(A994, "IQ_MARKETCAP", F994)</f>
        <v>8.8085100000000001</v>
      </c>
      <c r="J994">
        <f>_xll.ciqfunctions.udf.CIQ(A994, "IQ_PRICE_VOL_HIST_6MTH", F994)</f>
        <v>120.8211</v>
      </c>
      <c r="K994">
        <f>_xll.ciqfunctions.udf.CIQ(A994, "IQ_LASTSALEPRICE", WORKDAY(F994,-1))</f>
        <v>1.4</v>
      </c>
      <c r="L994">
        <f>_xll.ciqfunctions.udf.CIQ(A994, "IQ_LASTSALEPRICE", F994)</f>
        <v>1.36</v>
      </c>
      <c r="M994">
        <f>_xll.ciqfunctions.udf.CIQ(A994, "IQ_LASTSALEPRICE", WORKDAY(F994,5))</f>
        <v>1.76</v>
      </c>
      <c r="N994">
        <f t="shared" si="30"/>
        <v>-2.8987536873252187E-2</v>
      </c>
      <c r="O994">
        <f t="shared" si="31"/>
        <v>0.22884157242884764</v>
      </c>
      <c r="P994">
        <f>LN(_xll.ciqfunctions.udf.CIQ("XBI", "IQ_LASTSALEPRICE", WORKDAY(F994,-1))/_xll.ciqfunctions.udf.CIQ("XBI", "IQ_LASTSALEPRICE", WORKDAY(F994,1)))</f>
        <v>1.0945102210787433E-2</v>
      </c>
      <c r="Q994">
        <f>LN(_xll.ciqfunctions.udf.CIQ("XBI", "IQ_LASTSALEPRICE", WORKDAY(F994,-1))/_xll.ciqfunctions.udf.CIQ("XBI", "IQ_LASTSALEPRICE", WORKDAY(F994,5)))</f>
        <v>-3.8309582835327288E-2</v>
      </c>
      <c r="R994">
        <f>_xll.ciqfunctions.udf.CIQ(A994, "IQ_SHORT_INTEREST_PERCENT", F994)</f>
        <v>2.0882900000000002</v>
      </c>
      <c r="S994">
        <f>_xll.ciqfunctions.udf.CIQ(A994, "IQ_BETA_1YR_RSQ", F994)</f>
        <v>3.3180000000000001E-2</v>
      </c>
      <c r="T994">
        <f>_xll.ciqfunctions.udf.CIQ(A994, "IQ_VALUE_TRADED", F994)</f>
        <v>4.7140000000000001E-2</v>
      </c>
    </row>
    <row r="995" spans="1:20" x14ac:dyDescent="0.3">
      <c r="A995" t="s">
        <v>241</v>
      </c>
      <c r="B995" s="2">
        <v>3.9</v>
      </c>
      <c r="C995" t="s">
        <v>2733</v>
      </c>
      <c r="D995" t="s">
        <v>2734</v>
      </c>
      <c r="E995" t="s">
        <v>46</v>
      </c>
      <c r="F995" s="1">
        <v>45421</v>
      </c>
      <c r="G995" t="s">
        <v>2735</v>
      </c>
      <c r="H995">
        <v>115</v>
      </c>
      <c r="I995">
        <f>_xll.ciqfunctions.udf.CIQ(A995, "IQ_MARKETCAP", F995)</f>
        <v>443.94468000000001</v>
      </c>
      <c r="J995">
        <f>_xll.ciqfunctions.udf.CIQ(A995, "IQ_PRICE_VOL_HIST_6MTH", F995)</f>
        <v>92.31</v>
      </c>
      <c r="K995">
        <f>_xll.ciqfunctions.udf.CIQ(A995, "IQ_LASTSALEPRICE", WORKDAY(F995,-1))</f>
        <v>3.7</v>
      </c>
      <c r="L995">
        <f>_xll.ciqfunctions.udf.CIQ(A995, "IQ_LASTSALEPRICE", F995)</f>
        <v>3.9</v>
      </c>
      <c r="M995">
        <f>_xll.ciqfunctions.udf.CIQ(A995, "IQ_LASTSALEPRICE", WORKDAY(F995,5))</f>
        <v>4.1399999999999997</v>
      </c>
      <c r="N995">
        <f t="shared" si="30"/>
        <v>5.2643733485421881E-2</v>
      </c>
      <c r="O995">
        <f t="shared" si="31"/>
        <v>0.11236296818704417</v>
      </c>
      <c r="P995">
        <f>LN(_xll.ciqfunctions.udf.CIQ("XBI", "IQ_LASTSALEPRICE", WORKDAY(F995,-1))/_xll.ciqfunctions.udf.CIQ("XBI", "IQ_LASTSALEPRICE", WORKDAY(F995,1)))</f>
        <v>1.0945102210787433E-2</v>
      </c>
      <c r="Q995">
        <f>LN(_xll.ciqfunctions.udf.CIQ("XBI", "IQ_LASTSALEPRICE", WORKDAY(F995,-1))/_xll.ciqfunctions.udf.CIQ("XBI", "IQ_LASTSALEPRICE", WORKDAY(F995,5)))</f>
        <v>-3.8309582835327288E-2</v>
      </c>
      <c r="R995">
        <f>_xll.ciqfunctions.udf.CIQ(A995, "IQ_SHORT_INTEREST_PERCENT", F995)</f>
        <v>19.448920000000001</v>
      </c>
      <c r="S995">
        <f>_xll.ciqfunctions.udf.CIQ(A995, "IQ_BETA_1YR_RSQ", F995)</f>
        <v>0.20862</v>
      </c>
      <c r="T995">
        <f>_xll.ciqfunctions.udf.CIQ(A995, "IQ_VALUE_TRADED", F995)</f>
        <v>15.2216</v>
      </c>
    </row>
    <row r="996" spans="1:20" x14ac:dyDescent="0.3">
      <c r="A996" t="s">
        <v>241</v>
      </c>
      <c r="B996" s="2">
        <v>3.9</v>
      </c>
      <c r="C996" t="s">
        <v>2733</v>
      </c>
      <c r="D996" t="s">
        <v>2734</v>
      </c>
      <c r="E996" t="s">
        <v>46</v>
      </c>
      <c r="F996" s="1">
        <v>45421</v>
      </c>
      <c r="G996" t="s">
        <v>2735</v>
      </c>
      <c r="H996">
        <v>115</v>
      </c>
      <c r="I996">
        <f>_xll.ciqfunctions.udf.CIQ(A996, "IQ_MARKETCAP", F996)</f>
        <v>443.94468000000001</v>
      </c>
      <c r="J996">
        <f>_xll.ciqfunctions.udf.CIQ(A996, "IQ_PRICE_VOL_HIST_6MTH", F996)</f>
        <v>92.31</v>
      </c>
      <c r="K996">
        <f>_xll.ciqfunctions.udf.CIQ(A996, "IQ_LASTSALEPRICE", WORKDAY(F996,-1))</f>
        <v>3.7</v>
      </c>
      <c r="L996">
        <f>_xll.ciqfunctions.udf.CIQ(A996, "IQ_LASTSALEPRICE", F996)</f>
        <v>3.9</v>
      </c>
      <c r="M996">
        <f>_xll.ciqfunctions.udf.CIQ(A996, "IQ_LASTSALEPRICE", WORKDAY(F996,5))</f>
        <v>4.1399999999999997</v>
      </c>
      <c r="N996">
        <f t="shared" si="30"/>
        <v>5.2643733485421881E-2</v>
      </c>
      <c r="O996">
        <f t="shared" si="31"/>
        <v>0.11236296818704417</v>
      </c>
      <c r="P996">
        <f>LN(_xll.ciqfunctions.udf.CIQ("XBI", "IQ_LASTSALEPRICE", WORKDAY(F996,-1))/_xll.ciqfunctions.udf.CIQ("XBI", "IQ_LASTSALEPRICE", WORKDAY(F996,1)))</f>
        <v>1.0945102210787433E-2</v>
      </c>
      <c r="Q996">
        <f>LN(_xll.ciqfunctions.udf.CIQ("XBI", "IQ_LASTSALEPRICE", WORKDAY(F996,-1))/_xll.ciqfunctions.udf.CIQ("XBI", "IQ_LASTSALEPRICE", WORKDAY(F996,5)))</f>
        <v>-3.8309582835327288E-2</v>
      </c>
      <c r="R996">
        <f>_xll.ciqfunctions.udf.CIQ(A996, "IQ_SHORT_INTEREST_PERCENT", F996)</f>
        <v>19.448920000000001</v>
      </c>
      <c r="S996">
        <f>_xll.ciqfunctions.udf.CIQ(A996, "IQ_BETA_1YR_RSQ", F996)</f>
        <v>0.20862</v>
      </c>
      <c r="T996">
        <f>_xll.ciqfunctions.udf.CIQ(A996, "IQ_VALUE_TRADED", F996)</f>
        <v>15.2216</v>
      </c>
    </row>
    <row r="997" spans="1:20" x14ac:dyDescent="0.3">
      <c r="A997" t="s">
        <v>241</v>
      </c>
      <c r="B997" s="2">
        <v>3.9</v>
      </c>
      <c r="C997" t="s">
        <v>2736</v>
      </c>
      <c r="D997" t="s">
        <v>2737</v>
      </c>
      <c r="E997" t="s">
        <v>89</v>
      </c>
      <c r="F997" s="1">
        <v>45421</v>
      </c>
      <c r="G997" t="s">
        <v>2738</v>
      </c>
      <c r="H997">
        <v>115</v>
      </c>
      <c r="I997">
        <f>_xll.ciqfunctions.udf.CIQ(A997, "IQ_MARKETCAP", F997)</f>
        <v>443.94468000000001</v>
      </c>
      <c r="J997">
        <f>_xll.ciqfunctions.udf.CIQ(A997, "IQ_PRICE_VOL_HIST_6MTH", F997)</f>
        <v>92.31</v>
      </c>
      <c r="K997">
        <f>_xll.ciqfunctions.udf.CIQ(A997, "IQ_LASTSALEPRICE", WORKDAY(F997,-1))</f>
        <v>3.7</v>
      </c>
      <c r="L997">
        <f>_xll.ciqfunctions.udf.CIQ(A997, "IQ_LASTSALEPRICE", F997)</f>
        <v>3.9</v>
      </c>
      <c r="M997">
        <f>_xll.ciqfunctions.udf.CIQ(A997, "IQ_LASTSALEPRICE", WORKDAY(F997,5))</f>
        <v>4.1399999999999997</v>
      </c>
      <c r="N997">
        <f t="shared" si="30"/>
        <v>5.2643733485421881E-2</v>
      </c>
      <c r="O997">
        <f t="shared" si="31"/>
        <v>0.11236296818704417</v>
      </c>
      <c r="P997">
        <f>LN(_xll.ciqfunctions.udf.CIQ("XBI", "IQ_LASTSALEPRICE", WORKDAY(F997,-1))/_xll.ciqfunctions.udf.CIQ("XBI", "IQ_LASTSALEPRICE", WORKDAY(F997,1)))</f>
        <v>1.0945102210787433E-2</v>
      </c>
      <c r="Q997">
        <f>LN(_xll.ciqfunctions.udf.CIQ("XBI", "IQ_LASTSALEPRICE", WORKDAY(F997,-1))/_xll.ciqfunctions.udf.CIQ("XBI", "IQ_LASTSALEPRICE", WORKDAY(F997,5)))</f>
        <v>-3.8309582835327288E-2</v>
      </c>
      <c r="R997">
        <f>_xll.ciqfunctions.udf.CIQ(A997, "IQ_SHORT_INTEREST_PERCENT", F997)</f>
        <v>19.448920000000001</v>
      </c>
      <c r="S997">
        <f>_xll.ciqfunctions.udf.CIQ(A997, "IQ_BETA_1YR_RSQ", F997)</f>
        <v>0.20862</v>
      </c>
      <c r="T997">
        <f>_xll.ciqfunctions.udf.CIQ(A997, "IQ_VALUE_TRADED", F997)</f>
        <v>15.2216</v>
      </c>
    </row>
    <row r="998" spans="1:20" x14ac:dyDescent="0.3">
      <c r="A998" t="s">
        <v>967</v>
      </c>
      <c r="B998" s="2">
        <v>4.66</v>
      </c>
      <c r="C998" t="s">
        <v>968</v>
      </c>
      <c r="D998" t="s">
        <v>969</v>
      </c>
      <c r="E998" t="s">
        <v>124</v>
      </c>
      <c r="F998" s="1">
        <v>45421</v>
      </c>
      <c r="G998" t="s">
        <v>2739</v>
      </c>
      <c r="H998">
        <v>16</v>
      </c>
      <c r="I998">
        <f>_xll.ciqfunctions.udf.CIQ(A998, "IQ_MARKETCAP", F998)</f>
        <v>162.65018000000001</v>
      </c>
      <c r="J998">
        <f>_xll.ciqfunctions.udf.CIQ(A998, "IQ_PRICE_VOL_HIST_6MTH", F998)</f>
        <v>220.16409999999999</v>
      </c>
      <c r="K998">
        <f>_xll.ciqfunctions.udf.CIQ(A998, "IQ_LASTSALEPRICE", WORKDAY(F998,-1))</f>
        <v>63.84</v>
      </c>
      <c r="L998">
        <f>_xll.ciqfunctions.udf.CIQ(A998, "IQ_LASTSALEPRICE", F998)</f>
        <v>37.28</v>
      </c>
      <c r="M998">
        <f>_xll.ciqfunctions.udf.CIQ(A998, "IQ_LASTSALEPRICE", WORKDAY(F998,5))</f>
        <v>33.119999999999997</v>
      </c>
      <c r="N998">
        <f t="shared" si="30"/>
        <v>-0.53792296332416289</v>
      </c>
      <c r="O998">
        <f t="shared" si="31"/>
        <v>-0.65624262362449459</v>
      </c>
      <c r="P998">
        <f>LN(_xll.ciqfunctions.udf.CIQ("XBI", "IQ_LASTSALEPRICE", WORKDAY(F998,-1))/_xll.ciqfunctions.udf.CIQ("XBI", "IQ_LASTSALEPRICE", WORKDAY(F998,1)))</f>
        <v>1.0945102210787433E-2</v>
      </c>
      <c r="Q998">
        <f>LN(_xll.ciqfunctions.udf.CIQ("XBI", "IQ_LASTSALEPRICE", WORKDAY(F998,-1))/_xll.ciqfunctions.udf.CIQ("XBI", "IQ_LASTSALEPRICE", WORKDAY(F998,5)))</f>
        <v>-3.8309582835327288E-2</v>
      </c>
      <c r="R998">
        <f>_xll.ciqfunctions.udf.CIQ(A998, "IQ_SHORT_INTEREST_PERCENT", F998)</f>
        <v>9.2285299999999992</v>
      </c>
      <c r="S998">
        <f>_xll.ciqfunctions.udf.CIQ(A998, "IQ_BETA_1YR_RSQ", F998)</f>
        <v>8.5349999999999995E-2</v>
      </c>
      <c r="T998">
        <f>_xll.ciqfunctions.udf.CIQ(A998, "IQ_VALUE_TRADED", F998)</f>
        <v>22.714970000000001</v>
      </c>
    </row>
    <row r="999" spans="1:20" x14ac:dyDescent="0.3">
      <c r="A999" t="s">
        <v>967</v>
      </c>
      <c r="B999" s="2">
        <v>4.66</v>
      </c>
      <c r="C999" t="s">
        <v>968</v>
      </c>
      <c r="D999" t="s">
        <v>310</v>
      </c>
      <c r="E999" t="s">
        <v>124</v>
      </c>
      <c r="F999" s="1">
        <v>45421</v>
      </c>
      <c r="G999" t="s">
        <v>2739</v>
      </c>
      <c r="H999">
        <v>16</v>
      </c>
      <c r="I999">
        <f>_xll.ciqfunctions.udf.CIQ(A999, "IQ_MARKETCAP", F999)</f>
        <v>162.65018000000001</v>
      </c>
      <c r="J999">
        <f>_xll.ciqfunctions.udf.CIQ(A999, "IQ_PRICE_VOL_HIST_6MTH", F999)</f>
        <v>220.16409999999999</v>
      </c>
      <c r="K999">
        <f>_xll.ciqfunctions.udf.CIQ(A999, "IQ_LASTSALEPRICE", WORKDAY(F999,-1))</f>
        <v>63.84</v>
      </c>
      <c r="L999">
        <f>_xll.ciqfunctions.udf.CIQ(A999, "IQ_LASTSALEPRICE", F999)</f>
        <v>37.28</v>
      </c>
      <c r="M999">
        <f>_xll.ciqfunctions.udf.CIQ(A999, "IQ_LASTSALEPRICE", WORKDAY(F999,5))</f>
        <v>33.119999999999997</v>
      </c>
      <c r="N999">
        <f t="shared" si="30"/>
        <v>-0.53792296332416289</v>
      </c>
      <c r="O999">
        <f t="shared" si="31"/>
        <v>-0.65624262362449459</v>
      </c>
      <c r="P999">
        <f>LN(_xll.ciqfunctions.udf.CIQ("XBI", "IQ_LASTSALEPRICE", WORKDAY(F999,-1))/_xll.ciqfunctions.udf.CIQ("XBI", "IQ_LASTSALEPRICE", WORKDAY(F999,1)))</f>
        <v>1.0945102210787433E-2</v>
      </c>
      <c r="Q999">
        <f>LN(_xll.ciqfunctions.udf.CIQ("XBI", "IQ_LASTSALEPRICE", WORKDAY(F999,-1))/_xll.ciqfunctions.udf.CIQ("XBI", "IQ_LASTSALEPRICE", WORKDAY(F999,5)))</f>
        <v>-3.8309582835327288E-2</v>
      </c>
      <c r="R999">
        <f>_xll.ciqfunctions.udf.CIQ(A999, "IQ_SHORT_INTEREST_PERCENT", F999)</f>
        <v>9.2285299999999992</v>
      </c>
      <c r="S999">
        <f>_xll.ciqfunctions.udf.CIQ(A999, "IQ_BETA_1YR_RSQ", F999)</f>
        <v>8.5349999999999995E-2</v>
      </c>
      <c r="T999">
        <f>_xll.ciqfunctions.udf.CIQ(A999, "IQ_VALUE_TRADED", F999)</f>
        <v>22.714970000000001</v>
      </c>
    </row>
    <row r="1000" spans="1:20" x14ac:dyDescent="0.3">
      <c r="A1000" t="s">
        <v>433</v>
      </c>
      <c r="B1000" s="2">
        <v>77.13</v>
      </c>
      <c r="C1000" t="s">
        <v>2134</v>
      </c>
      <c r="D1000" t="s">
        <v>2135</v>
      </c>
      <c r="E1000" t="s">
        <v>27</v>
      </c>
      <c r="F1000" s="1">
        <v>45421</v>
      </c>
      <c r="G1000" t="s">
        <v>2740</v>
      </c>
      <c r="I1000">
        <f>_xll.ciqfunctions.udf.CIQ(A1000, "IQ_MARKETCAP", F1000)</f>
        <v>191174.98327999999</v>
      </c>
      <c r="J1000">
        <f>_xll.ciqfunctions.udf.CIQ(A1000, "IQ_PRICE_VOL_HIST_6MTH", F1000)</f>
        <v>22.2545</v>
      </c>
      <c r="K1000">
        <f>_xll.ciqfunctions.udf.CIQ(A1000, "IQ_LASTSALEPRICE", WORKDAY(F1000,-1))</f>
        <v>122.64</v>
      </c>
      <c r="L1000">
        <f>_xll.ciqfunctions.udf.CIQ(A1000, "IQ_LASTSALEPRICE", F1000)</f>
        <v>123.32</v>
      </c>
      <c r="M1000">
        <f>_xll.ciqfunctions.udf.CIQ(A1000, "IQ_LASTSALEPRICE", WORKDAY(F1000,5))</f>
        <v>121.66</v>
      </c>
      <c r="N1000">
        <f t="shared" si="30"/>
        <v>5.5293684543908398E-3</v>
      </c>
      <c r="O1000">
        <f t="shared" si="31"/>
        <v>-8.0229656709994712E-3</v>
      </c>
      <c r="P1000">
        <f>LN(_xll.ciqfunctions.udf.CIQ("XBI", "IQ_LASTSALEPRICE", WORKDAY(F1000,-1))/_xll.ciqfunctions.udf.CIQ("XBI", "IQ_LASTSALEPRICE", WORKDAY(F1000,1)))</f>
        <v>1.0945102210787433E-2</v>
      </c>
      <c r="Q1000">
        <f>LN(_xll.ciqfunctions.udf.CIQ("XBI", "IQ_LASTSALEPRICE", WORKDAY(F1000,-1))/_xll.ciqfunctions.udf.CIQ("XBI", "IQ_LASTSALEPRICE", WORKDAY(F1000,5)))</f>
        <v>-3.8309582835327288E-2</v>
      </c>
      <c r="R1000">
        <f>_xll.ciqfunctions.udf.CIQ(A1000, "IQ_SHORT_INTEREST_PERCENT", F1000)</f>
        <v>0</v>
      </c>
      <c r="S1000">
        <f>_xll.ciqfunctions.udf.CIQ(A1000, "IQ_BETA_1YR_RSQ", F1000)</f>
        <v>0.19836999999999999</v>
      </c>
      <c r="T1000">
        <f>_xll.ciqfunctions.udf.CIQ(A1000, "IQ_VALUE_TRADED", F1000)</f>
        <v>164.01042000000001</v>
      </c>
    </row>
    <row r="1001" spans="1:20" x14ac:dyDescent="0.3">
      <c r="A1001" t="s">
        <v>2741</v>
      </c>
      <c r="B1001" s="2">
        <v>26.23</v>
      </c>
      <c r="C1001" t="s">
        <v>2742</v>
      </c>
      <c r="D1001" t="s">
        <v>2743</v>
      </c>
      <c r="E1001" t="s">
        <v>36</v>
      </c>
      <c r="F1001" s="1">
        <v>45421</v>
      </c>
      <c r="G1001" t="s">
        <v>2744</v>
      </c>
      <c r="H1001">
        <v>28</v>
      </c>
      <c r="I1001">
        <f>_xll.ciqfunctions.udf.CIQ(A1001, "IQ_MARKETCAP", F1001)</f>
        <v>716.56803000000002</v>
      </c>
      <c r="J1001">
        <f>_xll.ciqfunctions.udf.CIQ(A1001, "IQ_PRICE_VOL_HIST_6MTH", F1001)</f>
        <v>59.017600000000002</v>
      </c>
      <c r="K1001">
        <f>_xll.ciqfunctions.udf.CIQ(A1001, "IQ_LASTSALEPRICE", WORKDAY(F1001,-1))</f>
        <v>25.75</v>
      </c>
      <c r="L1001">
        <f>_xll.ciqfunctions.udf.CIQ(A1001, "IQ_LASTSALEPRICE", F1001)</f>
        <v>26.23</v>
      </c>
      <c r="M1001">
        <f>_xll.ciqfunctions.udf.CIQ(A1001, "IQ_LASTSALEPRICE", WORKDAY(F1001,5))</f>
        <v>25.47</v>
      </c>
      <c r="N1001">
        <f t="shared" si="30"/>
        <v>1.846916676903711E-2</v>
      </c>
      <c r="O1001">
        <f t="shared" si="31"/>
        <v>-1.0933338118379562E-2</v>
      </c>
      <c r="P1001">
        <f>LN(_xll.ciqfunctions.udf.CIQ("XBI", "IQ_LASTSALEPRICE", WORKDAY(F1001,-1))/_xll.ciqfunctions.udf.CIQ("XBI", "IQ_LASTSALEPRICE", WORKDAY(F1001,1)))</f>
        <v>1.0945102210787433E-2</v>
      </c>
      <c r="Q1001">
        <f>LN(_xll.ciqfunctions.udf.CIQ("XBI", "IQ_LASTSALEPRICE", WORKDAY(F1001,-1))/_xll.ciqfunctions.udf.CIQ("XBI", "IQ_LASTSALEPRICE", WORKDAY(F1001,5)))</f>
        <v>-3.8309582835327288E-2</v>
      </c>
      <c r="R1001">
        <f>_xll.ciqfunctions.udf.CIQ(A1001, "IQ_SHORT_INTEREST_PERCENT", F1001)</f>
        <v>16.014510000000001</v>
      </c>
      <c r="S1001">
        <f>_xll.ciqfunctions.udf.CIQ(A1001, "IQ_BETA_1YR_RSQ", F1001)</f>
        <v>4.2419999999999999E-2</v>
      </c>
      <c r="T1001">
        <f>_xll.ciqfunctions.udf.CIQ(A1001, "IQ_VALUE_TRADED", F1001)</f>
        <v>5.9368499999999997</v>
      </c>
    </row>
    <row r="1002" spans="1:20" x14ac:dyDescent="0.3">
      <c r="A1002" t="s">
        <v>2745</v>
      </c>
      <c r="B1002" s="2">
        <v>3.83</v>
      </c>
      <c r="C1002" t="s">
        <v>2746</v>
      </c>
      <c r="D1002" t="s">
        <v>2747</v>
      </c>
      <c r="E1002" t="s">
        <v>76</v>
      </c>
      <c r="F1002" s="1">
        <v>45421</v>
      </c>
      <c r="G1002" t="s">
        <v>2748</v>
      </c>
      <c r="H1002">
        <v>46</v>
      </c>
      <c r="I1002">
        <f>_xll.ciqfunctions.udf.CIQ(A1002, "IQ_MARKETCAP", F1002)</f>
        <v>140.48161999999999</v>
      </c>
      <c r="J1002">
        <f>_xll.ciqfunctions.udf.CIQ(A1002, "IQ_PRICE_VOL_HIST_6MTH", F1002)</f>
        <v>83.174199999999999</v>
      </c>
      <c r="K1002">
        <f>_xll.ciqfunctions.udf.CIQ(A1002, "IQ_LASTSALEPRICE", WORKDAY(F1002,-1))</f>
        <v>4.0199999999999996</v>
      </c>
      <c r="L1002">
        <f>_xll.ciqfunctions.udf.CIQ(A1002, "IQ_LASTSALEPRICE", F1002)</f>
        <v>3.83</v>
      </c>
      <c r="M1002">
        <f>_xll.ciqfunctions.udf.CIQ(A1002, "IQ_LASTSALEPRICE", WORKDAY(F1002,5))</f>
        <v>3.53</v>
      </c>
      <c r="N1002">
        <f t="shared" si="30"/>
        <v>-4.8417099438374904E-2</v>
      </c>
      <c r="O1002">
        <f t="shared" si="31"/>
        <v>-0.12998403168572423</v>
      </c>
      <c r="P1002">
        <f>LN(_xll.ciqfunctions.udf.CIQ("XBI", "IQ_LASTSALEPRICE", WORKDAY(F1002,-1))/_xll.ciqfunctions.udf.CIQ("XBI", "IQ_LASTSALEPRICE", WORKDAY(F1002,1)))</f>
        <v>1.0945102210787433E-2</v>
      </c>
      <c r="Q1002">
        <f>LN(_xll.ciqfunctions.udf.CIQ("XBI", "IQ_LASTSALEPRICE", WORKDAY(F1002,-1))/_xll.ciqfunctions.udf.CIQ("XBI", "IQ_LASTSALEPRICE", WORKDAY(F1002,5)))</f>
        <v>-3.8309582835327288E-2</v>
      </c>
      <c r="R1002">
        <f>_xll.ciqfunctions.udf.CIQ(A1002, "IQ_SHORT_INTEREST_PERCENT", F1002)</f>
        <v>18.713619999999999</v>
      </c>
      <c r="S1002">
        <f>_xll.ciqfunctions.udf.CIQ(A1002, "IQ_BETA_1YR_RSQ", F1002)</f>
        <v>0.11043</v>
      </c>
      <c r="T1002">
        <f>_xll.ciqfunctions.udf.CIQ(A1002, "IQ_VALUE_TRADED", F1002)</f>
        <v>4.7817600000000002</v>
      </c>
    </row>
    <row r="1003" spans="1:20" x14ac:dyDescent="0.3">
      <c r="A1003" t="s">
        <v>1469</v>
      </c>
      <c r="B1003" s="2">
        <v>6.93</v>
      </c>
      <c r="C1003" t="s">
        <v>1470</v>
      </c>
      <c r="D1003" t="s">
        <v>1471</v>
      </c>
      <c r="E1003" t="s">
        <v>89</v>
      </c>
      <c r="F1003" s="1">
        <v>45421</v>
      </c>
      <c r="G1003" t="s">
        <v>2749</v>
      </c>
      <c r="H1003">
        <v>5</v>
      </c>
      <c r="I1003">
        <f>_xll.ciqfunctions.udf.CIQ(A1003, "IQ_MARKETCAP", F1003)</f>
        <v>3.5356000000000001</v>
      </c>
      <c r="J1003">
        <f>_xll.ciqfunctions.udf.CIQ(A1003, "IQ_PRICE_VOL_HIST_6MTH", F1003)</f>
        <v>133.72800000000001</v>
      </c>
      <c r="K1003">
        <f>_xll.ciqfunctions.udf.CIQ(A1003, "IQ_LASTSALEPRICE", WORKDAY(F1003,-1))</f>
        <v>7.2</v>
      </c>
      <c r="L1003">
        <f>_xll.ciqfunctions.udf.CIQ(A1003, "IQ_LASTSALEPRICE", F1003)</f>
        <v>6.93</v>
      </c>
      <c r="M1003">
        <f>_xll.ciqfunctions.udf.CIQ(A1003, "IQ_LASTSALEPRICE", WORKDAY(F1003,5))</f>
        <v>6.5915999999999997</v>
      </c>
      <c r="N1003">
        <f t="shared" si="30"/>
        <v>-3.8221212820197858E-2</v>
      </c>
      <c r="O1003">
        <f t="shared" si="31"/>
        <v>-8.8284914867571673E-2</v>
      </c>
      <c r="P1003">
        <f>LN(_xll.ciqfunctions.udf.CIQ("XBI", "IQ_LASTSALEPRICE", WORKDAY(F1003,-1))/_xll.ciqfunctions.udf.CIQ("XBI", "IQ_LASTSALEPRICE", WORKDAY(F1003,1)))</f>
        <v>1.0945102210787433E-2</v>
      </c>
      <c r="Q1003">
        <f>LN(_xll.ciqfunctions.udf.CIQ("XBI", "IQ_LASTSALEPRICE", WORKDAY(F1003,-1))/_xll.ciqfunctions.udf.CIQ("XBI", "IQ_LASTSALEPRICE", WORKDAY(F1003,5)))</f>
        <v>-3.8309582835327288E-2</v>
      </c>
      <c r="R1003">
        <f>_xll.ciqfunctions.udf.CIQ(A1003, "IQ_SHORT_INTEREST_PERCENT", F1003)</f>
        <v>4.0221999999999998</v>
      </c>
      <c r="S1003">
        <f>_xll.ciqfunctions.udf.CIQ(A1003, "IQ_BETA_1YR_RSQ", F1003)</f>
        <v>5.6299999999999996E-3</v>
      </c>
      <c r="T1003">
        <f>_xll.ciqfunctions.udf.CIQ(A1003, "IQ_VALUE_TRADED", F1003)</f>
        <v>6.7799999999999999E-2</v>
      </c>
    </row>
    <row r="1004" spans="1:20" x14ac:dyDescent="0.3">
      <c r="A1004" t="s">
        <v>300</v>
      </c>
      <c r="B1004" s="2">
        <v>25.64</v>
      </c>
      <c r="C1004" t="s">
        <v>2750</v>
      </c>
      <c r="D1004" t="s">
        <v>2751</v>
      </c>
      <c r="E1004" t="s">
        <v>89</v>
      </c>
      <c r="F1004" s="1">
        <v>45421</v>
      </c>
      <c r="G1004" t="s">
        <v>2752</v>
      </c>
      <c r="H1004">
        <v>46</v>
      </c>
      <c r="I1004">
        <f>_xll.ciqfunctions.udf.CIQ(A1004, "IQ_MARKETCAP", F1004)</f>
        <v>1325.6754800000001</v>
      </c>
      <c r="J1004">
        <f>_xll.ciqfunctions.udf.CIQ(A1004, "IQ_PRICE_VOL_HIST_6MTH", F1004)</f>
        <v>109.8702</v>
      </c>
      <c r="K1004">
        <f>_xll.ciqfunctions.udf.CIQ(A1004, "IQ_LASTSALEPRICE", WORKDAY(F1004,-1))</f>
        <v>26.33</v>
      </c>
      <c r="L1004">
        <f>_xll.ciqfunctions.udf.CIQ(A1004, "IQ_LASTSALEPRICE", F1004)</f>
        <v>25.64</v>
      </c>
      <c r="M1004">
        <f>_xll.ciqfunctions.udf.CIQ(A1004, "IQ_LASTSALEPRICE", WORKDAY(F1004,5))</f>
        <v>25.64</v>
      </c>
      <c r="N1004">
        <f t="shared" si="30"/>
        <v>-2.6555341455748688E-2</v>
      </c>
      <c r="O1004">
        <f t="shared" si="31"/>
        <v>-2.6555341455748688E-2</v>
      </c>
      <c r="P1004">
        <f>LN(_xll.ciqfunctions.udf.CIQ("XBI", "IQ_LASTSALEPRICE", WORKDAY(F1004,-1))/_xll.ciqfunctions.udf.CIQ("XBI", "IQ_LASTSALEPRICE", WORKDAY(F1004,1)))</f>
        <v>1.0945102210787433E-2</v>
      </c>
      <c r="Q1004">
        <f>LN(_xll.ciqfunctions.udf.CIQ("XBI", "IQ_LASTSALEPRICE", WORKDAY(F1004,-1))/_xll.ciqfunctions.udf.CIQ("XBI", "IQ_LASTSALEPRICE", WORKDAY(F1004,5)))</f>
        <v>-3.8309582835327288E-2</v>
      </c>
      <c r="R1004">
        <f>_xll.ciqfunctions.udf.CIQ(A1004, "IQ_SHORT_INTEREST_PERCENT", F1004)</f>
        <v>18.611049999999999</v>
      </c>
      <c r="S1004">
        <f>_xll.ciqfunctions.udf.CIQ(A1004, "IQ_BETA_1YR_RSQ", F1004)</f>
        <v>8.6330000000000004E-2</v>
      </c>
      <c r="T1004">
        <f>_xll.ciqfunctions.udf.CIQ(A1004, "IQ_VALUE_TRADED", F1004)</f>
        <v>8.2818199999999997</v>
      </c>
    </row>
    <row r="1005" spans="1:20" x14ac:dyDescent="0.3">
      <c r="A1005" t="s">
        <v>300</v>
      </c>
      <c r="B1005" s="2">
        <v>25.64</v>
      </c>
      <c r="C1005" t="s">
        <v>634</v>
      </c>
      <c r="D1005" t="s">
        <v>635</v>
      </c>
      <c r="E1005" t="s">
        <v>76</v>
      </c>
      <c r="F1005" s="1">
        <v>45421</v>
      </c>
      <c r="G1005" t="s">
        <v>2753</v>
      </c>
      <c r="H1005">
        <v>46</v>
      </c>
      <c r="I1005">
        <f>_xll.ciqfunctions.udf.CIQ(A1005, "IQ_MARKETCAP", F1005)</f>
        <v>1325.6754800000001</v>
      </c>
      <c r="J1005">
        <f>_xll.ciqfunctions.udf.CIQ(A1005, "IQ_PRICE_VOL_HIST_6MTH", F1005)</f>
        <v>109.8702</v>
      </c>
      <c r="K1005">
        <f>_xll.ciqfunctions.udf.CIQ(A1005, "IQ_LASTSALEPRICE", WORKDAY(F1005,-1))</f>
        <v>26.33</v>
      </c>
      <c r="L1005">
        <f>_xll.ciqfunctions.udf.CIQ(A1005, "IQ_LASTSALEPRICE", F1005)</f>
        <v>25.64</v>
      </c>
      <c r="M1005">
        <f>_xll.ciqfunctions.udf.CIQ(A1005, "IQ_LASTSALEPRICE", WORKDAY(F1005,5))</f>
        <v>25.64</v>
      </c>
      <c r="N1005">
        <f t="shared" si="30"/>
        <v>-2.6555341455748688E-2</v>
      </c>
      <c r="O1005">
        <f t="shared" si="31"/>
        <v>-2.6555341455748688E-2</v>
      </c>
      <c r="P1005">
        <f>LN(_xll.ciqfunctions.udf.CIQ("XBI", "IQ_LASTSALEPRICE", WORKDAY(F1005,-1))/_xll.ciqfunctions.udf.CIQ("XBI", "IQ_LASTSALEPRICE", WORKDAY(F1005,1)))</f>
        <v>1.0945102210787433E-2</v>
      </c>
      <c r="Q1005">
        <f>LN(_xll.ciqfunctions.udf.CIQ("XBI", "IQ_LASTSALEPRICE", WORKDAY(F1005,-1))/_xll.ciqfunctions.udf.CIQ("XBI", "IQ_LASTSALEPRICE", WORKDAY(F1005,5)))</f>
        <v>-3.8309582835327288E-2</v>
      </c>
      <c r="R1005">
        <f>_xll.ciqfunctions.udf.CIQ(A1005, "IQ_SHORT_INTEREST_PERCENT", F1005)</f>
        <v>18.611049999999999</v>
      </c>
      <c r="S1005">
        <f>_xll.ciqfunctions.udf.CIQ(A1005, "IQ_BETA_1YR_RSQ", F1005)</f>
        <v>8.6330000000000004E-2</v>
      </c>
      <c r="T1005">
        <f>_xll.ciqfunctions.udf.CIQ(A1005, "IQ_VALUE_TRADED", F1005)</f>
        <v>8.2818199999999997</v>
      </c>
    </row>
    <row r="1006" spans="1:20" x14ac:dyDescent="0.3">
      <c r="A1006" t="s">
        <v>2754</v>
      </c>
      <c r="B1006" t="s">
        <v>43</v>
      </c>
      <c r="C1006" t="s">
        <v>2755</v>
      </c>
      <c r="D1006" t="s">
        <v>2756</v>
      </c>
      <c r="E1006" t="s">
        <v>17</v>
      </c>
      <c r="F1006" s="1">
        <v>45421</v>
      </c>
      <c r="G1006" t="s">
        <v>2757</v>
      </c>
      <c r="H1006">
        <v>4</v>
      </c>
      <c r="I1006">
        <f>_xll.ciqfunctions.udf.CIQ(A1006, "IQ_MARKETCAP", F1006)</f>
        <v>5728.0869300000004</v>
      </c>
      <c r="J1006">
        <f>_xll.ciqfunctions.udf.CIQ(A1006, "IQ_PRICE_VOL_HIST_6MTH", F1006)</f>
        <v>0</v>
      </c>
      <c r="K1006">
        <f>_xll.ciqfunctions.udf.CIQ(A1006, "IQ_LASTSALEPRICE", WORKDAY(F1006,-1))</f>
        <v>0</v>
      </c>
      <c r="L1006">
        <f>_xll.ciqfunctions.udf.CIQ(A1006, "IQ_LASTSALEPRICE", F1006)</f>
        <v>0</v>
      </c>
      <c r="M1006">
        <f>_xll.ciqfunctions.udf.CIQ(A1006, "IQ_LASTSALEPRICE", WORKDAY(F1006,5))</f>
        <v>0</v>
      </c>
      <c r="N1006" t="e">
        <f t="shared" si="30"/>
        <v>#DIV/0!</v>
      </c>
      <c r="O1006" t="e">
        <f t="shared" si="31"/>
        <v>#DIV/0!</v>
      </c>
      <c r="P1006">
        <f>LN(_xll.ciqfunctions.udf.CIQ("XBI", "IQ_LASTSALEPRICE", WORKDAY(F1006,-1))/_xll.ciqfunctions.udf.CIQ("XBI", "IQ_LASTSALEPRICE", WORKDAY(F1006,1)))</f>
        <v>1.0945102210787433E-2</v>
      </c>
      <c r="Q1006">
        <f>LN(_xll.ciqfunctions.udf.CIQ("XBI", "IQ_LASTSALEPRICE", WORKDAY(F1006,-1))/_xll.ciqfunctions.udf.CIQ("XBI", "IQ_LASTSALEPRICE", WORKDAY(F1006,5)))</f>
        <v>-3.8309582835327288E-2</v>
      </c>
      <c r="R1006">
        <f>_xll.ciqfunctions.udf.CIQ(A1006, "IQ_SHORT_INTEREST_PERCENT", F1006)</f>
        <v>0</v>
      </c>
      <c r="S1006">
        <f>_xll.ciqfunctions.udf.CIQ(A1006, "IQ_BETA_1YR_RSQ", F1006)</f>
        <v>0</v>
      </c>
      <c r="T1006">
        <f>_xll.ciqfunctions.udf.CIQ(A1006, "IQ_VALUE_TRADED", F1006)</f>
        <v>0</v>
      </c>
    </row>
    <row r="1007" spans="1:20" x14ac:dyDescent="0.3">
      <c r="A1007" t="s">
        <v>2758</v>
      </c>
      <c r="B1007" s="2">
        <v>3.05</v>
      </c>
      <c r="C1007" t="s">
        <v>2759</v>
      </c>
      <c r="D1007" t="s">
        <v>243</v>
      </c>
      <c r="E1007" t="s">
        <v>89</v>
      </c>
      <c r="F1007" s="1">
        <v>45421</v>
      </c>
      <c r="G1007" t="s">
        <v>2760</v>
      </c>
      <c r="H1007">
        <v>26</v>
      </c>
      <c r="I1007">
        <f>_xll.ciqfunctions.udf.CIQ(A1007, "IQ_MARKETCAP", F1007)</f>
        <v>66.437730000000002</v>
      </c>
      <c r="J1007">
        <f>_xll.ciqfunctions.udf.CIQ(A1007, "IQ_PRICE_VOL_HIST_6MTH", F1007)</f>
        <v>132.15469999999999</v>
      </c>
      <c r="K1007">
        <f>_xll.ciqfunctions.udf.CIQ(A1007, "IQ_LASTSALEPRICE", WORKDAY(F1007,-1))</f>
        <v>2.99</v>
      </c>
      <c r="L1007">
        <f>_xll.ciqfunctions.udf.CIQ(A1007, "IQ_LASTSALEPRICE", F1007)</f>
        <v>3.05</v>
      </c>
      <c r="M1007">
        <f>_xll.ciqfunctions.udf.CIQ(A1007, "IQ_LASTSALEPRICE", WORKDAY(F1007,5))</f>
        <v>3.05</v>
      </c>
      <c r="N1007">
        <f t="shared" si="30"/>
        <v>1.9868203216724965E-2</v>
      </c>
      <c r="O1007">
        <f t="shared" si="31"/>
        <v>1.9868203216724965E-2</v>
      </c>
      <c r="P1007">
        <f>LN(_xll.ciqfunctions.udf.CIQ("XBI", "IQ_LASTSALEPRICE", WORKDAY(F1007,-1))/_xll.ciqfunctions.udf.CIQ("XBI", "IQ_LASTSALEPRICE", WORKDAY(F1007,1)))</f>
        <v>1.0945102210787433E-2</v>
      </c>
      <c r="Q1007">
        <f>LN(_xll.ciqfunctions.udf.CIQ("XBI", "IQ_LASTSALEPRICE", WORKDAY(F1007,-1))/_xll.ciqfunctions.udf.CIQ("XBI", "IQ_LASTSALEPRICE", WORKDAY(F1007,5)))</f>
        <v>-3.8309582835327288E-2</v>
      </c>
      <c r="R1007">
        <f>_xll.ciqfunctions.udf.CIQ(A1007, "IQ_SHORT_INTEREST_PERCENT", F1007)</f>
        <v>2.7314500000000002</v>
      </c>
      <c r="S1007">
        <f>_xll.ciqfunctions.udf.CIQ(A1007, "IQ_BETA_1YR_RSQ", F1007)</f>
        <v>9.1069999999999998E-2</v>
      </c>
      <c r="T1007">
        <f>_xll.ciqfunctions.udf.CIQ(A1007, "IQ_VALUE_TRADED", F1007)</f>
        <v>0.11389000000000001</v>
      </c>
    </row>
    <row r="1008" spans="1:20" x14ac:dyDescent="0.3">
      <c r="A1008" t="s">
        <v>2761</v>
      </c>
      <c r="B1008" s="2">
        <v>26.38</v>
      </c>
      <c r="C1008" t="s">
        <v>2762</v>
      </c>
      <c r="D1008" t="s">
        <v>2763</v>
      </c>
      <c r="E1008" t="s">
        <v>76</v>
      </c>
      <c r="F1008" s="1">
        <v>45421</v>
      </c>
      <c r="G1008" t="s">
        <v>2764</v>
      </c>
      <c r="H1008">
        <v>211</v>
      </c>
      <c r="I1008">
        <f>_xll.ciqfunctions.udf.CIQ(A1008, "IQ_MARKETCAP", F1008)</f>
        <v>3920.1879800000002</v>
      </c>
      <c r="J1008">
        <f>_xll.ciqfunctions.udf.CIQ(A1008, "IQ_PRICE_VOL_HIST_6MTH", F1008)</f>
        <v>37.689599999999999</v>
      </c>
      <c r="K1008">
        <f>_xll.ciqfunctions.udf.CIQ(A1008, "IQ_LASTSALEPRICE", WORKDAY(F1008,-1))</f>
        <v>26</v>
      </c>
      <c r="L1008">
        <f>_xll.ciqfunctions.udf.CIQ(A1008, "IQ_LASTSALEPRICE", F1008)</f>
        <v>26.38</v>
      </c>
      <c r="M1008">
        <f>_xll.ciqfunctions.udf.CIQ(A1008, "IQ_LASTSALEPRICE", WORKDAY(F1008,5))</f>
        <v>25.1</v>
      </c>
      <c r="N1008">
        <f t="shared" si="30"/>
        <v>1.4509609267686355E-2</v>
      </c>
      <c r="O1008">
        <f t="shared" si="31"/>
        <v>-3.5228691883743828E-2</v>
      </c>
      <c r="P1008">
        <f>LN(_xll.ciqfunctions.udf.CIQ("XBI", "IQ_LASTSALEPRICE", WORKDAY(F1008,-1))/_xll.ciqfunctions.udf.CIQ("XBI", "IQ_LASTSALEPRICE", WORKDAY(F1008,1)))</f>
        <v>1.0945102210787433E-2</v>
      </c>
      <c r="Q1008">
        <f>LN(_xll.ciqfunctions.udf.CIQ("XBI", "IQ_LASTSALEPRICE", WORKDAY(F1008,-1))/_xll.ciqfunctions.udf.CIQ("XBI", "IQ_LASTSALEPRICE", WORKDAY(F1008,5)))</f>
        <v>-3.8309582835327288E-2</v>
      </c>
      <c r="R1008">
        <f>_xll.ciqfunctions.udf.CIQ(A1008, "IQ_SHORT_INTEREST_PERCENT", F1008)</f>
        <v>5.7405900000000001</v>
      </c>
      <c r="S1008">
        <f>_xll.ciqfunctions.udf.CIQ(A1008, "IQ_BETA_1YR_RSQ", F1008)</f>
        <v>9.221E-2</v>
      </c>
      <c r="T1008">
        <f>_xll.ciqfunctions.udf.CIQ(A1008, "IQ_VALUE_TRADED", F1008)</f>
        <v>63.850569999999998</v>
      </c>
    </row>
    <row r="1009" spans="1:20" x14ac:dyDescent="0.3">
      <c r="A1009" t="s">
        <v>2009</v>
      </c>
      <c r="B1009" s="2">
        <v>20</v>
      </c>
      <c r="C1009" t="s">
        <v>2765</v>
      </c>
      <c r="D1009" t="s">
        <v>2278</v>
      </c>
      <c r="E1009" t="s">
        <v>76</v>
      </c>
      <c r="F1009" s="1">
        <v>45421</v>
      </c>
      <c r="G1009" t="s">
        <v>2766</v>
      </c>
      <c r="H1009">
        <v>105</v>
      </c>
      <c r="I1009">
        <f>_xll.ciqfunctions.udf.CIQ(A1009, "IQ_MARKETCAP", F1009)</f>
        <v>1867.97534</v>
      </c>
      <c r="J1009">
        <f>_xll.ciqfunctions.udf.CIQ(A1009, "IQ_PRICE_VOL_HIST_6MTH", F1009)</f>
        <v>90.0411</v>
      </c>
      <c r="K1009">
        <f>_xll.ciqfunctions.udf.CIQ(A1009, "IQ_LASTSALEPRICE", WORKDAY(F1009,-1))</f>
        <v>20.89</v>
      </c>
      <c r="L1009">
        <f>_xll.ciqfunctions.udf.CIQ(A1009, "IQ_LASTSALEPRICE", F1009)</f>
        <v>20</v>
      </c>
      <c r="M1009">
        <f>_xll.ciqfunctions.udf.CIQ(A1009, "IQ_LASTSALEPRICE", WORKDAY(F1009,5))</f>
        <v>18.18</v>
      </c>
      <c r="N1009">
        <f t="shared" si="30"/>
        <v>-4.3538302014483485E-2</v>
      </c>
      <c r="O1009">
        <f t="shared" si="31"/>
        <v>-0.13894848681914174</v>
      </c>
      <c r="P1009">
        <f>LN(_xll.ciqfunctions.udf.CIQ("XBI", "IQ_LASTSALEPRICE", WORKDAY(F1009,-1))/_xll.ciqfunctions.udf.CIQ("XBI", "IQ_LASTSALEPRICE", WORKDAY(F1009,1)))</f>
        <v>1.0945102210787433E-2</v>
      </c>
      <c r="Q1009">
        <f>LN(_xll.ciqfunctions.udf.CIQ("XBI", "IQ_LASTSALEPRICE", WORKDAY(F1009,-1))/_xll.ciqfunctions.udf.CIQ("XBI", "IQ_LASTSALEPRICE", WORKDAY(F1009,5)))</f>
        <v>-3.8309582835327288E-2</v>
      </c>
      <c r="R1009">
        <f>_xll.ciqfunctions.udf.CIQ(A1009, "IQ_SHORT_INTEREST_PERCENT", F1009)</f>
        <v>6.9841100000000003</v>
      </c>
      <c r="S1009">
        <f>_xll.ciqfunctions.udf.CIQ(A1009, "IQ_BETA_1YR_RSQ", F1009)</f>
        <v>4.9169999999999998E-2</v>
      </c>
      <c r="T1009">
        <f>_xll.ciqfunctions.udf.CIQ(A1009, "IQ_VALUE_TRADED", F1009)</f>
        <v>20.529699999999998</v>
      </c>
    </row>
    <row r="1010" spans="1:20" x14ac:dyDescent="0.3">
      <c r="A1010" t="s">
        <v>2767</v>
      </c>
      <c r="B1010" s="2">
        <v>2.14</v>
      </c>
      <c r="C1010" t="s">
        <v>2768</v>
      </c>
      <c r="D1010" t="s">
        <v>416</v>
      </c>
      <c r="E1010" t="s">
        <v>184</v>
      </c>
      <c r="F1010" s="1">
        <v>45421</v>
      </c>
      <c r="G1010" t="s">
        <v>2769</v>
      </c>
      <c r="H1010">
        <v>10</v>
      </c>
      <c r="I1010">
        <f>_xll.ciqfunctions.udf.CIQ(A1010, "IQ_MARKETCAP", F1010)</f>
        <v>40.422469999999997</v>
      </c>
      <c r="J1010">
        <f>_xll.ciqfunctions.udf.CIQ(A1010, "IQ_PRICE_VOL_HIST_6MTH", F1010)</f>
        <v>38.554499999999997</v>
      </c>
      <c r="K1010">
        <f>_xll.ciqfunctions.udf.CIQ(A1010, "IQ_LASTSALEPRICE", WORKDAY(F1010,-1))</f>
        <v>2.7E-2</v>
      </c>
      <c r="L1010">
        <f>_xll.ciqfunctions.udf.CIQ(A1010, "IQ_LASTSALEPRICE", F1010)</f>
        <v>2.7E-2</v>
      </c>
      <c r="M1010">
        <f>_xll.ciqfunctions.udf.CIQ(A1010, "IQ_LASTSALEPRICE", WORKDAY(F1010,5))</f>
        <v>2.5999999999999999E-2</v>
      </c>
      <c r="N1010">
        <f t="shared" si="30"/>
        <v>0</v>
      </c>
      <c r="O1010">
        <f t="shared" si="31"/>
        <v>-3.7740327982847086E-2</v>
      </c>
      <c r="P1010">
        <f>LN(_xll.ciqfunctions.udf.CIQ("XBI", "IQ_LASTSALEPRICE", WORKDAY(F1010,-1))/_xll.ciqfunctions.udf.CIQ("XBI", "IQ_LASTSALEPRICE", WORKDAY(F1010,1)))</f>
        <v>1.0945102210787433E-2</v>
      </c>
      <c r="Q1010">
        <f>LN(_xll.ciqfunctions.udf.CIQ("XBI", "IQ_LASTSALEPRICE", WORKDAY(F1010,-1))/_xll.ciqfunctions.udf.CIQ("XBI", "IQ_LASTSALEPRICE", WORKDAY(F1010,5)))</f>
        <v>-3.8309582835327288E-2</v>
      </c>
      <c r="R1010">
        <f>_xll.ciqfunctions.udf.CIQ(A1010, "IQ_SHORT_INTEREST_PERCENT", F1010)</f>
        <v>0</v>
      </c>
      <c r="S1010">
        <f>_xll.ciqfunctions.udf.CIQ(A1010, "IQ_BETA_1YR_RSQ", F1010)</f>
        <v>4.7669999999999997E-2</v>
      </c>
      <c r="T1010">
        <f>_xll.ciqfunctions.udf.CIQ(A1010, "IQ_VALUE_TRADED", F1010)</f>
        <v>1.2203200000000001</v>
      </c>
    </row>
    <row r="1011" spans="1:20" x14ac:dyDescent="0.3">
      <c r="A1011" t="s">
        <v>1753</v>
      </c>
      <c r="B1011" s="2">
        <v>117.31</v>
      </c>
      <c r="C1011" t="s">
        <v>2770</v>
      </c>
      <c r="D1011" t="s">
        <v>2771</v>
      </c>
      <c r="E1011" t="s">
        <v>849</v>
      </c>
      <c r="F1011" s="1">
        <v>45422</v>
      </c>
      <c r="G1011" t="s">
        <v>2772</v>
      </c>
      <c r="H1011">
        <v>389</v>
      </c>
      <c r="I1011">
        <f>_xll.ciqfunctions.udf.CIQ(A1011, "IQ_MARKETCAP", F1011)</f>
        <v>44957.85226</v>
      </c>
      <c r="J1011">
        <f>_xll.ciqfunctions.udf.CIQ(A1011, "IQ_PRICE_VOL_HIST_6MTH", F1011)</f>
        <v>53.18</v>
      </c>
      <c r="K1011">
        <f>_xll.ciqfunctions.udf.CIQ(A1011, "IQ_LASTSALEPRICE", WORKDAY(F1011,-1))</f>
        <v>122.69</v>
      </c>
      <c r="L1011">
        <f>_xll.ciqfunctions.udf.CIQ(A1011, "IQ_LASTSALEPRICE", F1011)</f>
        <v>117.31</v>
      </c>
      <c r="M1011">
        <f>_xll.ciqfunctions.udf.CIQ(A1011, "IQ_LASTSALEPRICE", WORKDAY(F1011,5))</f>
        <v>132.9</v>
      </c>
      <c r="N1011">
        <f t="shared" si="30"/>
        <v>-4.4840845285462422E-2</v>
      </c>
      <c r="O1011">
        <f t="shared" si="31"/>
        <v>7.9936116916108163E-2</v>
      </c>
      <c r="P1011">
        <f>LN(_xll.ciqfunctions.udf.CIQ("XBI", "IQ_LASTSALEPRICE", WORKDAY(F1011,-1))/_xll.ciqfunctions.udf.CIQ("XBI", "IQ_LASTSALEPRICE", WORKDAY(F1011,1)))</f>
        <v>-1.006382193923259E-2</v>
      </c>
      <c r="Q1011">
        <f>LN(_xll.ciqfunctions.udf.CIQ("XBI", "IQ_LASTSALEPRICE", WORKDAY(F1011,-1))/_xll.ciqfunctions.udf.CIQ("XBI", "IQ_LASTSALEPRICE", WORKDAY(F1011,5)))</f>
        <v>-2.442394940739966E-2</v>
      </c>
      <c r="R1011">
        <f>_xll.ciqfunctions.udf.CIQ(A1011, "IQ_SHORT_INTEREST_PERCENT", F1011)</f>
        <v>5.4983899999999997</v>
      </c>
      <c r="S1011">
        <f>_xll.ciqfunctions.udf.CIQ(A1011, "IQ_BETA_1YR_RSQ", F1011)</f>
        <v>0.16403999999999999</v>
      </c>
      <c r="T1011">
        <f>_xll.ciqfunctions.udf.CIQ(A1011, "IQ_VALUE_TRADED", F1011)</f>
        <v>497.21937000000003</v>
      </c>
    </row>
    <row r="1012" spans="1:20" x14ac:dyDescent="0.3">
      <c r="A1012" t="s">
        <v>2773</v>
      </c>
      <c r="B1012" s="2">
        <v>3.13</v>
      </c>
      <c r="C1012" t="s">
        <v>2774</v>
      </c>
      <c r="D1012" t="s">
        <v>2775</v>
      </c>
      <c r="E1012" t="s">
        <v>89</v>
      </c>
      <c r="F1012" s="1">
        <v>45422</v>
      </c>
      <c r="G1012" t="s">
        <v>2776</v>
      </c>
      <c r="H1012">
        <v>86</v>
      </c>
      <c r="I1012">
        <f>_xll.ciqfunctions.udf.CIQ(A1012, "IQ_MARKETCAP", F1012)</f>
        <v>259.31227999999999</v>
      </c>
      <c r="J1012">
        <f>_xll.ciqfunctions.udf.CIQ(A1012, "IQ_PRICE_VOL_HIST_6MTH", F1012)</f>
        <v>102.7914</v>
      </c>
      <c r="K1012">
        <f>_xll.ciqfunctions.udf.CIQ(A1012, "IQ_LASTSALEPRICE", WORKDAY(F1012,-1))</f>
        <v>3.04</v>
      </c>
      <c r="L1012">
        <f>_xll.ciqfunctions.udf.CIQ(A1012, "IQ_LASTSALEPRICE", F1012)</f>
        <v>3.13</v>
      </c>
      <c r="M1012">
        <f>_xll.ciqfunctions.udf.CIQ(A1012, "IQ_LASTSALEPRICE", WORKDAY(F1012,5))</f>
        <v>3.01</v>
      </c>
      <c r="N1012">
        <f t="shared" si="30"/>
        <v>2.9175489133931472E-2</v>
      </c>
      <c r="O1012">
        <f t="shared" si="31"/>
        <v>-9.9174366573460283E-3</v>
      </c>
      <c r="P1012">
        <f>LN(_xll.ciqfunctions.udf.CIQ("XBI", "IQ_LASTSALEPRICE", WORKDAY(F1012,-1))/_xll.ciqfunctions.udf.CIQ("XBI", "IQ_LASTSALEPRICE", WORKDAY(F1012,1)))</f>
        <v>-1.006382193923259E-2</v>
      </c>
      <c r="Q1012">
        <f>LN(_xll.ciqfunctions.udf.CIQ("XBI", "IQ_LASTSALEPRICE", WORKDAY(F1012,-1))/_xll.ciqfunctions.udf.CIQ("XBI", "IQ_LASTSALEPRICE", WORKDAY(F1012,5)))</f>
        <v>-2.442394940739966E-2</v>
      </c>
      <c r="R1012">
        <f>_xll.ciqfunctions.udf.CIQ(A1012, "IQ_SHORT_INTEREST_PERCENT", F1012)</f>
        <v>1.8772800000000001</v>
      </c>
      <c r="S1012">
        <f>_xll.ciqfunctions.udf.CIQ(A1012, "IQ_BETA_1YR_RSQ", F1012)</f>
        <v>3.8339999999999999E-2</v>
      </c>
      <c r="T1012">
        <f>_xll.ciqfunctions.udf.CIQ(A1012, "IQ_VALUE_TRADED", F1012)</f>
        <v>0.21839</v>
      </c>
    </row>
    <row r="1013" spans="1:20" x14ac:dyDescent="0.3">
      <c r="A1013" t="s">
        <v>846</v>
      </c>
      <c r="B1013" s="2">
        <v>22.72</v>
      </c>
      <c r="C1013" t="s">
        <v>2777</v>
      </c>
      <c r="D1013" t="s">
        <v>2778</v>
      </c>
      <c r="E1013" t="s">
        <v>22</v>
      </c>
      <c r="F1013" s="1">
        <v>45422</v>
      </c>
      <c r="G1013" t="s">
        <v>2779</v>
      </c>
      <c r="H1013">
        <v>107</v>
      </c>
      <c r="I1013">
        <f>_xll.ciqfunctions.udf.CIQ(A1013, "IQ_MARKETCAP", F1013)</f>
        <v>2062.5718299999999</v>
      </c>
      <c r="J1013">
        <f>_xll.ciqfunctions.udf.CIQ(A1013, "IQ_PRICE_VOL_HIST_6MTH", F1013)</f>
        <v>46.018999999999998</v>
      </c>
      <c r="K1013">
        <f>_xll.ciqfunctions.udf.CIQ(A1013, "IQ_LASTSALEPRICE", WORKDAY(F1013,-1))</f>
        <v>23.33</v>
      </c>
      <c r="L1013">
        <f>_xll.ciqfunctions.udf.CIQ(A1013, "IQ_LASTSALEPRICE", F1013)</f>
        <v>22.72</v>
      </c>
      <c r="M1013">
        <f>_xll.ciqfunctions.udf.CIQ(A1013, "IQ_LASTSALEPRICE", WORKDAY(F1013,5))</f>
        <v>22.62</v>
      </c>
      <c r="N1013">
        <f t="shared" si="30"/>
        <v>-2.6494492180387942E-2</v>
      </c>
      <c r="O1013">
        <f t="shared" si="31"/>
        <v>-3.0905615345364099E-2</v>
      </c>
      <c r="P1013">
        <f>LN(_xll.ciqfunctions.udf.CIQ("XBI", "IQ_LASTSALEPRICE", WORKDAY(F1013,-1))/_xll.ciqfunctions.udf.CIQ("XBI", "IQ_LASTSALEPRICE", WORKDAY(F1013,1)))</f>
        <v>-1.006382193923259E-2</v>
      </c>
      <c r="Q1013">
        <f>LN(_xll.ciqfunctions.udf.CIQ("XBI", "IQ_LASTSALEPRICE", WORKDAY(F1013,-1))/_xll.ciqfunctions.udf.CIQ("XBI", "IQ_LASTSALEPRICE", WORKDAY(F1013,5)))</f>
        <v>-2.442394940739966E-2</v>
      </c>
      <c r="R1013">
        <f>_xll.ciqfunctions.udf.CIQ(A1013, "IQ_SHORT_INTEREST_PERCENT", F1013)</f>
        <v>10.835789999999999</v>
      </c>
      <c r="S1013">
        <f>_xll.ciqfunctions.udf.CIQ(A1013, "IQ_BETA_1YR_RSQ", F1013)</f>
        <v>9.8140000000000005E-2</v>
      </c>
      <c r="T1013">
        <f>_xll.ciqfunctions.udf.CIQ(A1013, "IQ_VALUE_TRADED", F1013)</f>
        <v>9.1320300000000003</v>
      </c>
    </row>
    <row r="1014" spans="1:20" x14ac:dyDescent="0.3">
      <c r="A1014" t="s">
        <v>2402</v>
      </c>
      <c r="B1014" s="2">
        <v>6.48</v>
      </c>
      <c r="C1014" t="s">
        <v>2403</v>
      </c>
      <c r="D1014" t="s">
        <v>2404</v>
      </c>
      <c r="E1014" t="s">
        <v>89</v>
      </c>
      <c r="F1014" s="1">
        <v>45422</v>
      </c>
      <c r="G1014" t="s">
        <v>2780</v>
      </c>
      <c r="H1014">
        <v>3</v>
      </c>
      <c r="I1014">
        <f>_xll.ciqfunctions.udf.CIQ(A1014, "IQ_MARKETCAP", F1014)</f>
        <v>6.2217900000000004</v>
      </c>
      <c r="J1014">
        <f>_xll.ciqfunctions.udf.CIQ(A1014, "IQ_PRICE_VOL_HIST_6MTH", F1014)</f>
        <v>230.74979999999999</v>
      </c>
      <c r="K1014">
        <f>_xll.ciqfunctions.udf.CIQ(A1014, "IQ_LASTSALEPRICE", WORKDAY(F1014,-1))</f>
        <v>49.650350000000003</v>
      </c>
      <c r="L1014">
        <f>_xll.ciqfunctions.udf.CIQ(A1014, "IQ_LASTSALEPRICE", F1014)</f>
        <v>43.156840000000003</v>
      </c>
      <c r="M1014">
        <f>_xll.ciqfunctions.udf.CIQ(A1014, "IQ_LASTSALEPRICE", WORKDAY(F1014,5))</f>
        <v>36.363639999999997</v>
      </c>
      <c r="N1014">
        <f t="shared" si="30"/>
        <v>-0.14016451804292274</v>
      </c>
      <c r="O1014">
        <f t="shared" si="31"/>
        <v>-0.31143606550214664</v>
      </c>
      <c r="P1014">
        <f>LN(_xll.ciqfunctions.udf.CIQ("XBI", "IQ_LASTSALEPRICE", WORKDAY(F1014,-1))/_xll.ciqfunctions.udf.CIQ("XBI", "IQ_LASTSALEPRICE", WORKDAY(F1014,1)))</f>
        <v>-1.006382193923259E-2</v>
      </c>
      <c r="Q1014">
        <f>LN(_xll.ciqfunctions.udf.CIQ("XBI", "IQ_LASTSALEPRICE", WORKDAY(F1014,-1))/_xll.ciqfunctions.udf.CIQ("XBI", "IQ_LASTSALEPRICE", WORKDAY(F1014,5)))</f>
        <v>-2.442394940739966E-2</v>
      </c>
      <c r="R1014">
        <f>_xll.ciqfunctions.udf.CIQ(A1014, "IQ_SHORT_INTEREST_PERCENT", F1014)</f>
        <v>1.02826</v>
      </c>
      <c r="S1014">
        <f>_xll.ciqfunctions.udf.CIQ(A1014, "IQ_BETA_1YR_RSQ", F1014)</f>
        <v>1.3429999999999999E-2</v>
      </c>
      <c r="T1014">
        <f>_xll.ciqfunctions.udf.CIQ(A1014, "IQ_VALUE_TRADED", F1014)</f>
        <v>0.48685</v>
      </c>
    </row>
    <row r="1015" spans="1:20" x14ac:dyDescent="0.3">
      <c r="A1015" t="s">
        <v>2781</v>
      </c>
      <c r="B1015" s="2">
        <v>2.1800000000000002</v>
      </c>
      <c r="C1015" t="s">
        <v>2782</v>
      </c>
      <c r="D1015" t="s">
        <v>2783</v>
      </c>
      <c r="E1015" t="s">
        <v>17</v>
      </c>
      <c r="F1015" s="1">
        <v>45422</v>
      </c>
      <c r="G1015" t="s">
        <v>2784</v>
      </c>
      <c r="H1015">
        <v>28</v>
      </c>
      <c r="I1015">
        <f>_xll.ciqfunctions.udf.CIQ(A1015, "IQ_MARKETCAP", F1015)</f>
        <v>57.583170000000003</v>
      </c>
      <c r="J1015">
        <f>_xll.ciqfunctions.udf.CIQ(A1015, "IQ_PRICE_VOL_HIST_6MTH", F1015)</f>
        <v>105.4319</v>
      </c>
      <c r="K1015">
        <f>_xll.ciqfunctions.udf.CIQ(A1015, "IQ_LASTSALEPRICE", WORKDAY(F1015,-1))</f>
        <v>2.1800000000000002</v>
      </c>
      <c r="L1015">
        <f>_xll.ciqfunctions.udf.CIQ(A1015, "IQ_LASTSALEPRICE", F1015)</f>
        <v>2.1800000000000002</v>
      </c>
      <c r="M1015">
        <f>_xll.ciqfunctions.udf.CIQ(A1015, "IQ_LASTSALEPRICE", WORKDAY(F1015,5))</f>
        <v>2.4700000000000002</v>
      </c>
      <c r="N1015">
        <f t="shared" si="30"/>
        <v>0</v>
      </c>
      <c r="O1015">
        <f t="shared" si="31"/>
        <v>0.12489327383888817</v>
      </c>
      <c r="P1015">
        <f>LN(_xll.ciqfunctions.udf.CIQ("XBI", "IQ_LASTSALEPRICE", WORKDAY(F1015,-1))/_xll.ciqfunctions.udf.CIQ("XBI", "IQ_LASTSALEPRICE", WORKDAY(F1015,1)))</f>
        <v>-1.006382193923259E-2</v>
      </c>
      <c r="Q1015">
        <f>LN(_xll.ciqfunctions.udf.CIQ("XBI", "IQ_LASTSALEPRICE", WORKDAY(F1015,-1))/_xll.ciqfunctions.udf.CIQ("XBI", "IQ_LASTSALEPRICE", WORKDAY(F1015,5)))</f>
        <v>-2.442394940739966E-2</v>
      </c>
      <c r="R1015">
        <f>_xll.ciqfunctions.udf.CIQ(A1015, "IQ_SHORT_INTEREST_PERCENT", F1015)</f>
        <v>1.46702</v>
      </c>
      <c r="S1015">
        <f>_xll.ciqfunctions.udf.CIQ(A1015, "IQ_BETA_1YR_RSQ", F1015)</f>
        <v>2.2929999999999999E-2</v>
      </c>
      <c r="T1015">
        <f>_xll.ciqfunctions.udf.CIQ(A1015, "IQ_VALUE_TRADED", F1015)</f>
        <v>0.87973000000000001</v>
      </c>
    </row>
    <row r="1016" spans="1:20" x14ac:dyDescent="0.3">
      <c r="A1016" t="s">
        <v>2785</v>
      </c>
      <c r="B1016" s="2">
        <v>1.1000000000000001</v>
      </c>
      <c r="C1016" t="s">
        <v>2786</v>
      </c>
      <c r="D1016" t="s">
        <v>2787</v>
      </c>
      <c r="E1016" t="s">
        <v>22</v>
      </c>
      <c r="F1016" s="1">
        <v>45422</v>
      </c>
      <c r="G1016" t="s">
        <v>2788</v>
      </c>
      <c r="H1016">
        <v>79</v>
      </c>
      <c r="I1016">
        <f>_xll.ciqfunctions.udf.CIQ(A1016, "IQ_MARKETCAP", F1016)</f>
        <v>80.647689999999997</v>
      </c>
      <c r="J1016">
        <f>_xll.ciqfunctions.udf.CIQ(A1016, "IQ_PRICE_VOL_HIST_6MTH", F1016)</f>
        <v>56.225299999999997</v>
      </c>
      <c r="K1016">
        <f>_xll.ciqfunctions.udf.CIQ(A1016, "IQ_LASTSALEPRICE", WORKDAY(F1016,-1))</f>
        <v>1.25</v>
      </c>
      <c r="L1016">
        <f>_xll.ciqfunctions.udf.CIQ(A1016, "IQ_LASTSALEPRICE", F1016)</f>
        <v>1.1000000000000001</v>
      </c>
      <c r="M1016">
        <f>_xll.ciqfunctions.udf.CIQ(A1016, "IQ_LASTSALEPRICE", WORKDAY(F1016,5))</f>
        <v>1.1399999999999999</v>
      </c>
      <c r="N1016">
        <f t="shared" si="30"/>
        <v>-0.12783337150988477</v>
      </c>
      <c r="O1016">
        <f t="shared" si="31"/>
        <v>-9.2115288907805751E-2</v>
      </c>
      <c r="P1016">
        <f>LN(_xll.ciqfunctions.udf.CIQ("XBI", "IQ_LASTSALEPRICE", WORKDAY(F1016,-1))/_xll.ciqfunctions.udf.CIQ("XBI", "IQ_LASTSALEPRICE", WORKDAY(F1016,1)))</f>
        <v>-1.006382193923259E-2</v>
      </c>
      <c r="Q1016">
        <f>LN(_xll.ciqfunctions.udf.CIQ("XBI", "IQ_LASTSALEPRICE", WORKDAY(F1016,-1))/_xll.ciqfunctions.udf.CIQ("XBI", "IQ_LASTSALEPRICE", WORKDAY(F1016,5)))</f>
        <v>-2.442394940739966E-2</v>
      </c>
      <c r="R1016">
        <f>_xll.ciqfunctions.udf.CIQ(A1016, "IQ_SHORT_INTEREST_PERCENT", F1016)</f>
        <v>9.5280699999999996</v>
      </c>
      <c r="S1016">
        <f>_xll.ciqfunctions.udf.CIQ(A1016, "IQ_BETA_1YR_RSQ", F1016)</f>
        <v>6.2230000000000001E-2</v>
      </c>
      <c r="T1016">
        <f>_xll.ciqfunctions.udf.CIQ(A1016, "IQ_VALUE_TRADED", F1016)</f>
        <v>2.3960300000000001</v>
      </c>
    </row>
    <row r="1017" spans="1:20" x14ac:dyDescent="0.3">
      <c r="A1017" t="s">
        <v>1913</v>
      </c>
      <c r="B1017" s="2">
        <v>3.31</v>
      </c>
      <c r="C1017" t="s">
        <v>1914</v>
      </c>
      <c r="D1017" t="s">
        <v>1893</v>
      </c>
      <c r="E1017" t="s">
        <v>76</v>
      </c>
      <c r="F1017" s="1">
        <v>45422</v>
      </c>
      <c r="G1017" t="s">
        <v>2789</v>
      </c>
      <c r="H1017">
        <v>63</v>
      </c>
      <c r="I1017">
        <f>_xll.ciqfunctions.udf.CIQ(A1017, "IQ_MARKETCAP", F1017)</f>
        <v>207.31675000000001</v>
      </c>
      <c r="J1017">
        <f>_xll.ciqfunctions.udf.CIQ(A1017, "IQ_PRICE_VOL_HIST_6MTH", F1017)</f>
        <v>225.29490000000001</v>
      </c>
      <c r="K1017">
        <f>_xll.ciqfunctions.udf.CIQ(A1017, "IQ_LASTSALEPRICE", WORKDAY(F1017,-1))</f>
        <v>14.67</v>
      </c>
      <c r="L1017">
        <f>_xll.ciqfunctions.udf.CIQ(A1017, "IQ_LASTSALEPRICE", F1017)</f>
        <v>3.31</v>
      </c>
      <c r="M1017">
        <f>_xll.ciqfunctions.udf.CIQ(A1017, "IQ_LASTSALEPRICE", WORKDAY(F1017,5))</f>
        <v>4.3650000000000002</v>
      </c>
      <c r="N1017">
        <f t="shared" si="30"/>
        <v>-1.4888564027659188</v>
      </c>
      <c r="O1017">
        <f t="shared" si="31"/>
        <v>-1.2121864028633249</v>
      </c>
      <c r="P1017">
        <f>LN(_xll.ciqfunctions.udf.CIQ("XBI", "IQ_LASTSALEPRICE", WORKDAY(F1017,-1))/_xll.ciqfunctions.udf.CIQ("XBI", "IQ_LASTSALEPRICE", WORKDAY(F1017,1)))</f>
        <v>-1.006382193923259E-2</v>
      </c>
      <c r="Q1017">
        <f>LN(_xll.ciqfunctions.udf.CIQ("XBI", "IQ_LASTSALEPRICE", WORKDAY(F1017,-1))/_xll.ciqfunctions.udf.CIQ("XBI", "IQ_LASTSALEPRICE", WORKDAY(F1017,5)))</f>
        <v>-2.442394940739966E-2</v>
      </c>
      <c r="R1017">
        <f>_xll.ciqfunctions.udf.CIQ(A1017, "IQ_SHORT_INTEREST_PERCENT", F1017)</f>
        <v>15.909000000000001</v>
      </c>
      <c r="S1017">
        <f>_xll.ciqfunctions.udf.CIQ(A1017, "IQ_BETA_1YR_RSQ", F1017)</f>
        <v>1.8600000000000001E-3</v>
      </c>
      <c r="T1017">
        <f>_xll.ciqfunctions.udf.CIQ(A1017, "IQ_VALUE_TRADED", F1017)</f>
        <v>116.34107</v>
      </c>
    </row>
    <row r="1018" spans="1:20" x14ac:dyDescent="0.3">
      <c r="A1018" t="s">
        <v>203</v>
      </c>
      <c r="B1018" s="2">
        <v>44.27</v>
      </c>
      <c r="C1018" t="s">
        <v>2790</v>
      </c>
      <c r="D1018" t="s">
        <v>2791</v>
      </c>
      <c r="E1018" t="s">
        <v>36</v>
      </c>
      <c r="F1018" s="1">
        <v>45422</v>
      </c>
      <c r="G1018" t="s">
        <v>2792</v>
      </c>
      <c r="I1018">
        <f>_xll.ciqfunctions.udf.CIQ(A1018, "IQ_MARKETCAP", F1018)</f>
        <v>91097.87831</v>
      </c>
      <c r="J1018">
        <f>_xll.ciqfunctions.udf.CIQ(A1018, "IQ_PRICE_VOL_HIST_6MTH", F1018)</f>
        <v>23.394500000000001</v>
      </c>
      <c r="K1018">
        <f>_xll.ciqfunctions.udf.CIQ(A1018, "IQ_LASTSALEPRICE", WORKDAY(F1018,-1))</f>
        <v>44.74</v>
      </c>
      <c r="L1018">
        <f>_xll.ciqfunctions.udf.CIQ(A1018, "IQ_LASTSALEPRICE", F1018)</f>
        <v>44.94</v>
      </c>
      <c r="M1018">
        <f>_xll.ciqfunctions.udf.CIQ(A1018, "IQ_LASTSALEPRICE", WORKDAY(F1018,5))</f>
        <v>44.03</v>
      </c>
      <c r="N1018">
        <f t="shared" si="30"/>
        <v>4.4603106951993697E-3</v>
      </c>
      <c r="O1018">
        <f t="shared" si="31"/>
        <v>-1.5996736294321089E-2</v>
      </c>
      <c r="P1018">
        <f>LN(_xll.ciqfunctions.udf.CIQ("XBI", "IQ_LASTSALEPRICE", WORKDAY(F1018,-1))/_xll.ciqfunctions.udf.CIQ("XBI", "IQ_LASTSALEPRICE", WORKDAY(F1018,1)))</f>
        <v>-1.006382193923259E-2</v>
      </c>
      <c r="Q1018">
        <f>LN(_xll.ciqfunctions.udf.CIQ("XBI", "IQ_LASTSALEPRICE", WORKDAY(F1018,-1))/_xll.ciqfunctions.udf.CIQ("XBI", "IQ_LASTSALEPRICE", WORKDAY(F1018,5)))</f>
        <v>-2.442394940739966E-2</v>
      </c>
      <c r="R1018">
        <f>_xll.ciqfunctions.udf.CIQ(A1018, "IQ_SHORT_INTEREST_PERCENT", F1018)</f>
        <v>1.3825000000000001</v>
      </c>
      <c r="S1018">
        <f>_xll.ciqfunctions.udf.CIQ(A1018, "IQ_BETA_1YR_RSQ", F1018)</f>
        <v>3.2779999999999997E-2</v>
      </c>
      <c r="T1018">
        <f>_xll.ciqfunctions.udf.CIQ(A1018, "IQ_VALUE_TRADED", F1018)</f>
        <v>390.95979999999997</v>
      </c>
    </row>
    <row r="1019" spans="1:20" x14ac:dyDescent="0.3">
      <c r="A1019" t="s">
        <v>2410</v>
      </c>
      <c r="B1019" s="2">
        <v>1.47</v>
      </c>
      <c r="C1019" t="s">
        <v>2411</v>
      </c>
      <c r="D1019" t="s">
        <v>2412</v>
      </c>
      <c r="E1019" t="s">
        <v>89</v>
      </c>
      <c r="F1019" s="1">
        <v>45422</v>
      </c>
      <c r="G1019" t="s">
        <v>2793</v>
      </c>
      <c r="H1019">
        <v>83</v>
      </c>
      <c r="I1019">
        <f>_xll.ciqfunctions.udf.CIQ(A1019, "IQ_MARKETCAP", F1019)</f>
        <v>133.20396</v>
      </c>
      <c r="J1019">
        <f>_xll.ciqfunctions.udf.CIQ(A1019, "IQ_PRICE_VOL_HIST_6MTH", F1019)</f>
        <v>105.0398</v>
      </c>
      <c r="K1019">
        <f>_xll.ciqfunctions.udf.CIQ(A1019, "IQ_LASTSALEPRICE", WORKDAY(F1019,-1))</f>
        <v>1.63</v>
      </c>
      <c r="L1019">
        <f>_xll.ciqfunctions.udf.CIQ(A1019, "IQ_LASTSALEPRICE", F1019)</f>
        <v>1.47</v>
      </c>
      <c r="M1019">
        <f>_xll.ciqfunctions.udf.CIQ(A1019, "IQ_LASTSALEPRICE", WORKDAY(F1019,5))</f>
        <v>1.6</v>
      </c>
      <c r="N1019">
        <f t="shared" si="30"/>
        <v>-0.10331761402802601</v>
      </c>
      <c r="O1019">
        <f t="shared" si="31"/>
        <v>-1.8576385572935304E-2</v>
      </c>
      <c r="P1019">
        <f>LN(_xll.ciqfunctions.udf.CIQ("XBI", "IQ_LASTSALEPRICE", WORKDAY(F1019,-1))/_xll.ciqfunctions.udf.CIQ("XBI", "IQ_LASTSALEPRICE", WORKDAY(F1019,1)))</f>
        <v>-1.006382193923259E-2</v>
      </c>
      <c r="Q1019">
        <f>LN(_xll.ciqfunctions.udf.CIQ("XBI", "IQ_LASTSALEPRICE", WORKDAY(F1019,-1))/_xll.ciqfunctions.udf.CIQ("XBI", "IQ_LASTSALEPRICE", WORKDAY(F1019,5)))</f>
        <v>-2.442394940739966E-2</v>
      </c>
      <c r="R1019">
        <f>_xll.ciqfunctions.udf.CIQ(A1019, "IQ_SHORT_INTEREST_PERCENT", F1019)</f>
        <v>8.4700799999999994</v>
      </c>
      <c r="S1019">
        <f>_xll.ciqfunctions.udf.CIQ(A1019, "IQ_BETA_1YR_RSQ", F1019)</f>
        <v>2.1860000000000001E-2</v>
      </c>
      <c r="T1019">
        <f>_xll.ciqfunctions.udf.CIQ(A1019, "IQ_VALUE_TRADED", F1019)</f>
        <v>1.3813899999999999</v>
      </c>
    </row>
    <row r="1020" spans="1:20" x14ac:dyDescent="0.3">
      <c r="A1020" t="s">
        <v>130</v>
      </c>
      <c r="B1020" s="2">
        <v>127.68</v>
      </c>
      <c r="C1020" t="s">
        <v>2794</v>
      </c>
      <c r="D1020" t="s">
        <v>2795</v>
      </c>
      <c r="E1020" t="s">
        <v>36</v>
      </c>
      <c r="F1020" s="1">
        <v>45425</v>
      </c>
      <c r="G1020" t="s">
        <v>2796</v>
      </c>
      <c r="I1020">
        <f>_xll.ciqfunctions.udf.CIQ(A1020, "IQ_MARKETCAP", F1020)</f>
        <v>327466.52743000002</v>
      </c>
      <c r="J1020">
        <f>_xll.ciqfunctions.udf.CIQ(A1020, "IQ_PRICE_VOL_HIST_6MTH", F1020)</f>
        <v>16.651</v>
      </c>
      <c r="K1020">
        <f>_xll.ciqfunctions.udf.CIQ(A1020, "IQ_LASTSALEPRICE", WORKDAY(F1020,-1))</f>
        <v>130.06</v>
      </c>
      <c r="L1020">
        <f>_xll.ciqfunctions.udf.CIQ(A1020, "IQ_LASTSALEPRICE", F1020)</f>
        <v>129.29</v>
      </c>
      <c r="M1020">
        <f>_xll.ciqfunctions.udf.CIQ(A1020, "IQ_LASTSALEPRICE", WORKDAY(F1020,5))</f>
        <v>130.99</v>
      </c>
      <c r="N1020">
        <f t="shared" si="30"/>
        <v>-5.9379391745438981E-3</v>
      </c>
      <c r="O1020">
        <f t="shared" si="31"/>
        <v>7.1251019685518013E-3</v>
      </c>
      <c r="P1020">
        <f>LN(_xll.ciqfunctions.udf.CIQ("XBI", "IQ_LASTSALEPRICE", WORKDAY(F1020,-1))/_xll.ciqfunctions.udf.CIQ("XBI", "IQ_LASTSALEPRICE", WORKDAY(F1020,1)))</f>
        <v>-2.9512537614478581E-2</v>
      </c>
      <c r="Q1020">
        <f>LN(_xll.ciqfunctions.udf.CIQ("XBI", "IQ_LASTSALEPRICE", WORKDAY(F1020,-1))/_xll.ciqfunctions.udf.CIQ("XBI", "IQ_LASTSALEPRICE", WORKDAY(F1020,5)))</f>
        <v>-4.5792602176623461E-2</v>
      </c>
      <c r="R1020">
        <f>_xll.ciqfunctions.udf.CIQ(A1020, "IQ_SHORT_INTEREST_PERCENT", F1020)</f>
        <v>0.74043999999999999</v>
      </c>
      <c r="S1020">
        <f>_xll.ciqfunctions.udf.CIQ(A1020, "IQ_BETA_1YR_RSQ", F1020)</f>
        <v>1.4160000000000001E-2</v>
      </c>
      <c r="T1020">
        <f>_xll.ciqfunctions.udf.CIQ(A1020, "IQ_VALUE_TRADED", F1020)</f>
        <v>919.24051999999995</v>
      </c>
    </row>
    <row r="1021" spans="1:20" x14ac:dyDescent="0.3">
      <c r="A1021" t="s">
        <v>2797</v>
      </c>
      <c r="B1021" s="2">
        <v>7.61</v>
      </c>
      <c r="C1021" t="s">
        <v>2798</v>
      </c>
      <c r="D1021" t="s">
        <v>2799</v>
      </c>
      <c r="E1021" t="s">
        <v>36</v>
      </c>
      <c r="F1021" s="1">
        <v>45425</v>
      </c>
      <c r="G1021" t="s">
        <v>2800</v>
      </c>
      <c r="H1021">
        <v>81</v>
      </c>
      <c r="I1021">
        <f>_xll.ciqfunctions.udf.CIQ(A1021, "IQ_MARKETCAP", F1021)</f>
        <v>479.09555999999998</v>
      </c>
      <c r="J1021">
        <f>_xll.ciqfunctions.udf.CIQ(A1021, "IQ_PRICE_VOL_HIST_6MTH", F1021)</f>
        <v>53.725499999999997</v>
      </c>
      <c r="K1021">
        <f>_xll.ciqfunctions.udf.CIQ(A1021, "IQ_LASTSALEPRICE", WORKDAY(F1021,-1))</f>
        <v>7.4198000000000004</v>
      </c>
      <c r="L1021">
        <f>_xll.ciqfunctions.udf.CIQ(A1021, "IQ_LASTSALEPRICE", F1021)</f>
        <v>7.61</v>
      </c>
      <c r="M1021">
        <f>_xll.ciqfunctions.udf.CIQ(A1021, "IQ_LASTSALEPRICE", WORKDAY(F1021,5))</f>
        <v>8.84</v>
      </c>
      <c r="N1021">
        <f t="shared" si="30"/>
        <v>2.5311069235473431E-2</v>
      </c>
      <c r="O1021">
        <f t="shared" si="31"/>
        <v>0.17513477401143093</v>
      </c>
      <c r="P1021">
        <f>LN(_xll.ciqfunctions.udf.CIQ("XBI", "IQ_LASTSALEPRICE", WORKDAY(F1021,-1))/_xll.ciqfunctions.udf.CIQ("XBI", "IQ_LASTSALEPRICE", WORKDAY(F1021,1)))</f>
        <v>-2.9512537614478581E-2</v>
      </c>
      <c r="Q1021">
        <f>LN(_xll.ciqfunctions.udf.CIQ("XBI", "IQ_LASTSALEPRICE", WORKDAY(F1021,-1))/_xll.ciqfunctions.udf.CIQ("XBI", "IQ_LASTSALEPRICE", WORKDAY(F1021,5)))</f>
        <v>-4.5792602176623461E-2</v>
      </c>
      <c r="R1021">
        <f>_xll.ciqfunctions.udf.CIQ(A1021, "IQ_SHORT_INTEREST_PERCENT", F1021)</f>
        <v>0</v>
      </c>
      <c r="S1021">
        <f>_xll.ciqfunctions.udf.CIQ(A1021, "IQ_BETA_1YR_RSQ", F1021)</f>
        <v>0</v>
      </c>
      <c r="T1021">
        <f>_xll.ciqfunctions.udf.CIQ(A1021, "IQ_VALUE_TRADED", F1021)</f>
        <v>2.1729999999999999E-2</v>
      </c>
    </row>
    <row r="1022" spans="1:20" x14ac:dyDescent="0.3">
      <c r="A1022" t="s">
        <v>2032</v>
      </c>
      <c r="B1022" s="2">
        <v>45.85</v>
      </c>
      <c r="C1022" t="s">
        <v>2801</v>
      </c>
      <c r="D1022" t="s">
        <v>2802</v>
      </c>
      <c r="E1022" t="s">
        <v>76</v>
      </c>
      <c r="F1022" s="1">
        <v>45425</v>
      </c>
      <c r="G1022" t="s">
        <v>2803</v>
      </c>
      <c r="H1022">
        <v>75</v>
      </c>
      <c r="I1022">
        <f>_xll.ciqfunctions.udf.CIQ(A1022, "IQ_MARKETCAP", F1022)</f>
        <v>2690.8242100000002</v>
      </c>
      <c r="J1022">
        <f>_xll.ciqfunctions.udf.CIQ(A1022, "IQ_PRICE_VOL_HIST_6MTH", F1022)</f>
        <v>50.234400000000001</v>
      </c>
      <c r="K1022">
        <f>_xll.ciqfunctions.udf.CIQ(A1022, "IQ_LASTSALEPRICE", WORKDAY(F1022,-1))</f>
        <v>44.52</v>
      </c>
      <c r="L1022">
        <f>_xll.ciqfunctions.udf.CIQ(A1022, "IQ_LASTSALEPRICE", F1022)</f>
        <v>45.85</v>
      </c>
      <c r="M1022">
        <f>_xll.ciqfunctions.udf.CIQ(A1022, "IQ_LASTSALEPRICE", WORKDAY(F1022,5))</f>
        <v>43.63</v>
      </c>
      <c r="N1022">
        <f t="shared" si="30"/>
        <v>2.943667229512982E-2</v>
      </c>
      <c r="O1022">
        <f t="shared" si="31"/>
        <v>-2.0193539271825833E-2</v>
      </c>
      <c r="P1022">
        <f>LN(_xll.ciqfunctions.udf.CIQ("XBI", "IQ_LASTSALEPRICE", WORKDAY(F1022,-1))/_xll.ciqfunctions.udf.CIQ("XBI", "IQ_LASTSALEPRICE", WORKDAY(F1022,1)))</f>
        <v>-2.9512537614478581E-2</v>
      </c>
      <c r="Q1022">
        <f>LN(_xll.ciqfunctions.udf.CIQ("XBI", "IQ_LASTSALEPRICE", WORKDAY(F1022,-1))/_xll.ciqfunctions.udf.CIQ("XBI", "IQ_LASTSALEPRICE", WORKDAY(F1022,5)))</f>
        <v>-4.5792602176623461E-2</v>
      </c>
      <c r="R1022">
        <f>_xll.ciqfunctions.udf.CIQ(A1022, "IQ_SHORT_INTEREST_PERCENT", F1022)</f>
        <v>5.7613000000000003</v>
      </c>
      <c r="S1022">
        <f>_xll.ciqfunctions.udf.CIQ(A1022, "IQ_BETA_1YR_RSQ", F1022)</f>
        <v>0.31258999999999998</v>
      </c>
      <c r="T1022">
        <f>_xll.ciqfunctions.udf.CIQ(A1022, "IQ_VALUE_TRADED", F1022)</f>
        <v>38.200290000000003</v>
      </c>
    </row>
    <row r="1023" spans="1:20" x14ac:dyDescent="0.3">
      <c r="A1023" t="s">
        <v>2036</v>
      </c>
      <c r="B1023" t="s">
        <v>43</v>
      </c>
      <c r="C1023" t="s">
        <v>2801</v>
      </c>
      <c r="D1023" t="s">
        <v>2802</v>
      </c>
      <c r="E1023" t="s">
        <v>76</v>
      </c>
      <c r="F1023" s="1">
        <v>45425</v>
      </c>
      <c r="G1023" t="s">
        <v>2803</v>
      </c>
      <c r="H1023">
        <v>661</v>
      </c>
      <c r="I1023">
        <f>_xll.ciqfunctions.udf.CIQ(A1023, "IQ_MARKETCAP", F1023)</f>
        <v>128536.3288</v>
      </c>
      <c r="J1023">
        <f>_xll.ciqfunctions.udf.CIQ(A1023, "IQ_PRICE_VOL_HIST_6MTH", F1023)</f>
        <v>30.7879</v>
      </c>
      <c r="K1023">
        <f>_xll.ciqfunctions.udf.CIQ(A1023, "IQ_LASTSALEPRICE", WORKDAY(F1023,-1))</f>
        <v>2003</v>
      </c>
      <c r="L1023">
        <f>_xll.ciqfunctions.udf.CIQ(A1023, "IQ_LASTSALEPRICE", F1023)</f>
        <v>1990</v>
      </c>
      <c r="M1023">
        <f>_xll.ciqfunctions.udf.CIQ(A1023, "IQ_LASTSALEPRICE", WORKDAY(F1023,5))</f>
        <v>2041</v>
      </c>
      <c r="N1023">
        <f t="shared" si="30"/>
        <v>-6.5114179472801357E-3</v>
      </c>
      <c r="O1023">
        <f t="shared" si="31"/>
        <v>1.8793827144026616E-2</v>
      </c>
      <c r="P1023">
        <f>LN(_xll.ciqfunctions.udf.CIQ("XBI", "IQ_LASTSALEPRICE", WORKDAY(F1023,-1))/_xll.ciqfunctions.udf.CIQ("XBI", "IQ_LASTSALEPRICE", WORKDAY(F1023,1)))</f>
        <v>-2.9512537614478581E-2</v>
      </c>
      <c r="Q1023">
        <f>LN(_xll.ciqfunctions.udf.CIQ("XBI", "IQ_LASTSALEPRICE", WORKDAY(F1023,-1))/_xll.ciqfunctions.udf.CIQ("XBI", "IQ_LASTSALEPRICE", WORKDAY(F1023,5)))</f>
        <v>-4.5792602176623461E-2</v>
      </c>
      <c r="R1023">
        <f>_xll.ciqfunctions.udf.CIQ(A1023, "IQ_SHORT_INTEREST_PERCENT", F1023)</f>
        <v>0</v>
      </c>
      <c r="S1023">
        <f>_xll.ciqfunctions.udf.CIQ(A1023, "IQ_BETA_1YR_RSQ", F1023)</f>
        <v>8.9770000000000003E-2</v>
      </c>
      <c r="T1023">
        <f>_xll.ciqfunctions.udf.CIQ(A1023, "IQ_VALUE_TRADED", F1023)</f>
        <v>231.41113000000001</v>
      </c>
    </row>
    <row r="1024" spans="1:20" x14ac:dyDescent="0.3">
      <c r="A1024" t="s">
        <v>2127</v>
      </c>
      <c r="B1024" s="2">
        <v>1.02</v>
      </c>
      <c r="C1024" t="s">
        <v>2804</v>
      </c>
      <c r="D1024" t="s">
        <v>2805</v>
      </c>
      <c r="E1024" t="s">
        <v>22</v>
      </c>
      <c r="F1024" s="1">
        <v>45425</v>
      </c>
      <c r="G1024" t="s">
        <v>2806</v>
      </c>
      <c r="H1024">
        <v>4</v>
      </c>
      <c r="I1024">
        <f>_xll.ciqfunctions.udf.CIQ(A1024, "IQ_MARKETCAP", F1024)</f>
        <v>45.006399999999999</v>
      </c>
      <c r="J1024">
        <f>_xll.ciqfunctions.udf.CIQ(A1024, "IQ_PRICE_VOL_HIST_6MTH", F1024)</f>
        <v>131.67570000000001</v>
      </c>
      <c r="K1024">
        <f>_xll.ciqfunctions.udf.CIQ(A1024, "IQ_LASTSALEPRICE", WORKDAY(F1024,-1))</f>
        <v>30.30003</v>
      </c>
      <c r="L1024">
        <f>_xll.ciqfunctions.udf.CIQ(A1024, "IQ_LASTSALEPRICE", F1024)</f>
        <v>30.60003</v>
      </c>
      <c r="M1024">
        <f>_xll.ciqfunctions.udf.CIQ(A1024, "IQ_LASTSALEPRICE", WORKDAY(F1024,5))</f>
        <v>30.60003</v>
      </c>
      <c r="N1024">
        <f t="shared" si="30"/>
        <v>9.8522867361682774E-3</v>
      </c>
      <c r="O1024">
        <f t="shared" si="31"/>
        <v>9.8522867361682774E-3</v>
      </c>
      <c r="P1024">
        <f>LN(_xll.ciqfunctions.udf.CIQ("XBI", "IQ_LASTSALEPRICE", WORKDAY(F1024,-1))/_xll.ciqfunctions.udf.CIQ("XBI", "IQ_LASTSALEPRICE", WORKDAY(F1024,1)))</f>
        <v>-2.9512537614478581E-2</v>
      </c>
      <c r="Q1024">
        <f>LN(_xll.ciqfunctions.udf.CIQ("XBI", "IQ_LASTSALEPRICE", WORKDAY(F1024,-1))/_xll.ciqfunctions.udf.CIQ("XBI", "IQ_LASTSALEPRICE", WORKDAY(F1024,5)))</f>
        <v>-4.5792602176623461E-2</v>
      </c>
      <c r="R1024">
        <f>_xll.ciqfunctions.udf.CIQ(A1024, "IQ_SHORT_INTEREST_PERCENT", F1024)</f>
        <v>0.40777999999999998</v>
      </c>
      <c r="S1024">
        <f>_xll.ciqfunctions.udf.CIQ(A1024, "IQ_BETA_1YR_RSQ", F1024)</f>
        <v>1.1129999999999999E-2</v>
      </c>
      <c r="T1024">
        <f>_xll.ciqfunctions.udf.CIQ(A1024, "IQ_VALUE_TRADED", F1024)</f>
        <v>4.5870000000000001E-2</v>
      </c>
    </row>
    <row r="1025" spans="1:20" x14ac:dyDescent="0.3">
      <c r="A1025" t="s">
        <v>519</v>
      </c>
      <c r="B1025" s="2">
        <v>57.89</v>
      </c>
      <c r="C1025" t="s">
        <v>2807</v>
      </c>
      <c r="D1025" t="s">
        <v>2808</v>
      </c>
      <c r="E1025" t="s">
        <v>36</v>
      </c>
      <c r="F1025" s="1">
        <v>45425</v>
      </c>
      <c r="G1025" t="s">
        <v>2809</v>
      </c>
      <c r="H1025">
        <v>119</v>
      </c>
      <c r="I1025">
        <f>_xll.ciqfunctions.udf.CIQ(A1025, "IQ_MARKETCAP", F1025)</f>
        <v>6069.9933099999998</v>
      </c>
      <c r="J1025">
        <f>_xll.ciqfunctions.udf.CIQ(A1025, "IQ_PRICE_VOL_HIST_6MTH", F1025)</f>
        <v>107.383</v>
      </c>
      <c r="K1025">
        <f>_xll.ciqfunctions.udf.CIQ(A1025, "IQ_LASTSALEPRICE", WORKDAY(F1025,-1))</f>
        <v>62.1</v>
      </c>
      <c r="L1025">
        <f>_xll.ciqfunctions.udf.CIQ(A1025, "IQ_LASTSALEPRICE", F1025)</f>
        <v>57.89</v>
      </c>
      <c r="M1025">
        <f>_xll.ciqfunctions.udf.CIQ(A1025, "IQ_LASTSALEPRICE", WORKDAY(F1025,5))</f>
        <v>60.6</v>
      </c>
      <c r="N1025">
        <f t="shared" si="30"/>
        <v>-7.0201330848519886E-2</v>
      </c>
      <c r="O1025">
        <f t="shared" si="31"/>
        <v>-2.4451095864164309E-2</v>
      </c>
      <c r="P1025">
        <f>LN(_xll.ciqfunctions.udf.CIQ("XBI", "IQ_LASTSALEPRICE", WORKDAY(F1025,-1))/_xll.ciqfunctions.udf.CIQ("XBI", "IQ_LASTSALEPRICE", WORKDAY(F1025,1)))</f>
        <v>-2.9512537614478581E-2</v>
      </c>
      <c r="Q1025">
        <f>LN(_xll.ciqfunctions.udf.CIQ("XBI", "IQ_LASTSALEPRICE", WORKDAY(F1025,-1))/_xll.ciqfunctions.udf.CIQ("XBI", "IQ_LASTSALEPRICE", WORKDAY(F1025,5)))</f>
        <v>-4.5792602176623461E-2</v>
      </c>
      <c r="R1025">
        <f>_xll.ciqfunctions.udf.CIQ(A1025, "IQ_SHORT_INTEREST_PERCENT", F1025)</f>
        <v>13.03782</v>
      </c>
      <c r="S1025">
        <f>_xll.ciqfunctions.udf.CIQ(A1025, "IQ_BETA_1YR_RSQ", F1025)</f>
        <v>6.0899999999999999E-3</v>
      </c>
      <c r="T1025">
        <f>_xll.ciqfunctions.udf.CIQ(A1025, "IQ_VALUE_TRADED", F1025)</f>
        <v>205.63645</v>
      </c>
    </row>
    <row r="1026" spans="1:20" x14ac:dyDescent="0.3">
      <c r="A1026" t="s">
        <v>2009</v>
      </c>
      <c r="B1026" s="2">
        <v>17.48</v>
      </c>
      <c r="C1026" t="s">
        <v>2810</v>
      </c>
      <c r="D1026" t="s">
        <v>2811</v>
      </c>
      <c r="E1026" t="s">
        <v>76</v>
      </c>
      <c r="F1026" s="1">
        <v>45425</v>
      </c>
      <c r="G1026" t="s">
        <v>2812</v>
      </c>
      <c r="H1026">
        <v>105</v>
      </c>
      <c r="I1026">
        <f>_xll.ciqfunctions.udf.CIQ(A1026, "IQ_MARKETCAP", F1026)</f>
        <v>1632.6104499999999</v>
      </c>
      <c r="J1026">
        <f>_xll.ciqfunctions.udf.CIQ(A1026, "IQ_PRICE_VOL_HIST_6MTH", F1026)</f>
        <v>90.139099999999999</v>
      </c>
      <c r="K1026">
        <f>_xll.ciqfunctions.udf.CIQ(A1026, "IQ_LASTSALEPRICE", WORKDAY(F1026,-1))</f>
        <v>18.329999999999998</v>
      </c>
      <c r="L1026">
        <f>_xll.ciqfunctions.udf.CIQ(A1026, "IQ_LASTSALEPRICE", F1026)</f>
        <v>17.48</v>
      </c>
      <c r="M1026">
        <f>_xll.ciqfunctions.udf.CIQ(A1026, "IQ_LASTSALEPRICE", WORKDAY(F1026,5))</f>
        <v>18.77</v>
      </c>
      <c r="N1026">
        <f t="shared" si="30"/>
        <v>-4.7481691624224151E-2</v>
      </c>
      <c r="O1026">
        <f t="shared" si="31"/>
        <v>2.3720788746803854E-2</v>
      </c>
      <c r="P1026">
        <f>LN(_xll.ciqfunctions.udf.CIQ("XBI", "IQ_LASTSALEPRICE", WORKDAY(F1026,-1))/_xll.ciqfunctions.udf.CIQ("XBI", "IQ_LASTSALEPRICE", WORKDAY(F1026,1)))</f>
        <v>-2.9512537614478581E-2</v>
      </c>
      <c r="Q1026">
        <f>LN(_xll.ciqfunctions.udf.CIQ("XBI", "IQ_LASTSALEPRICE", WORKDAY(F1026,-1))/_xll.ciqfunctions.udf.CIQ("XBI", "IQ_LASTSALEPRICE", WORKDAY(F1026,5)))</f>
        <v>-4.5792602176623461E-2</v>
      </c>
      <c r="R1026">
        <f>_xll.ciqfunctions.udf.CIQ(A1026, "IQ_SHORT_INTEREST_PERCENT", F1026)</f>
        <v>6.9841100000000003</v>
      </c>
      <c r="S1026">
        <f>_xll.ciqfunctions.udf.CIQ(A1026, "IQ_BETA_1YR_RSQ", F1026)</f>
        <v>4.1459999999999997E-2</v>
      </c>
      <c r="T1026">
        <f>_xll.ciqfunctions.udf.CIQ(A1026, "IQ_VALUE_TRADED", F1026)</f>
        <v>11.142189999999999</v>
      </c>
    </row>
    <row r="1027" spans="1:20" x14ac:dyDescent="0.3">
      <c r="A1027" t="s">
        <v>654</v>
      </c>
      <c r="B1027" s="2">
        <v>14.14</v>
      </c>
      <c r="C1027" t="s">
        <v>2813</v>
      </c>
      <c r="D1027" t="s">
        <v>2814</v>
      </c>
      <c r="E1027" t="s">
        <v>124</v>
      </c>
      <c r="F1027" s="1">
        <v>45426</v>
      </c>
      <c r="G1027" t="s">
        <v>2815</v>
      </c>
      <c r="H1027">
        <v>61</v>
      </c>
      <c r="I1027">
        <f>_xll.ciqfunctions.udf.CIQ(A1027, "IQ_MARKETCAP", F1027)</f>
        <v>853.00725999999997</v>
      </c>
      <c r="J1027">
        <f>_xll.ciqfunctions.udf.CIQ(A1027, "IQ_PRICE_VOL_HIST_6MTH", F1027)</f>
        <v>56.818199999999997</v>
      </c>
      <c r="K1027">
        <f>_xll.ciqfunctions.udf.CIQ(A1027, "IQ_LASTSALEPRICE", WORKDAY(F1027,-1))</f>
        <v>13.67</v>
      </c>
      <c r="L1027">
        <f>_xll.ciqfunctions.udf.CIQ(A1027, "IQ_LASTSALEPRICE", F1027)</f>
        <v>14.14</v>
      </c>
      <c r="M1027">
        <f>_xll.ciqfunctions.udf.CIQ(A1027, "IQ_LASTSALEPRICE", WORKDAY(F1027,5))</f>
        <v>14.59</v>
      </c>
      <c r="N1027">
        <f t="shared" ref="N1027:N1090" si="32">LN(L1027/K1027)</f>
        <v>3.3804009732568543E-2</v>
      </c>
      <c r="O1027">
        <f t="shared" ref="O1027:O1090" si="33">LN(M1027/K1027)</f>
        <v>6.513271179883609E-2</v>
      </c>
      <c r="P1027">
        <f>LN(_xll.ciqfunctions.udf.CIQ("XBI", "IQ_LASTSALEPRICE", WORKDAY(F1027,-1))/_xll.ciqfunctions.udf.CIQ("XBI", "IQ_LASTSALEPRICE", WORKDAY(F1027,1)))</f>
        <v>-2.9921679865049271E-2</v>
      </c>
      <c r="Q1027">
        <f>LN(_xll.ciqfunctions.udf.CIQ("XBI", "IQ_LASTSALEPRICE", WORKDAY(F1027,-1))/_xll.ciqfunctions.udf.CIQ("XBI", "IQ_LASTSALEPRICE", WORKDAY(F1027,5)))</f>
        <v>-1.8628259802512346E-2</v>
      </c>
      <c r="R1027">
        <f>_xll.ciqfunctions.udf.CIQ(A1027, "IQ_SHORT_INTEREST_PERCENT", F1027)</f>
        <v>12.50717</v>
      </c>
      <c r="S1027">
        <f>_xll.ciqfunctions.udf.CIQ(A1027, "IQ_BETA_1YR_RSQ", F1027)</f>
        <v>7.1489999999999998E-2</v>
      </c>
      <c r="T1027">
        <f>_xll.ciqfunctions.udf.CIQ(A1027, "IQ_VALUE_TRADED", F1027)</f>
        <v>13.775119999999999</v>
      </c>
    </row>
    <row r="1028" spans="1:20" x14ac:dyDescent="0.3">
      <c r="A1028" t="s">
        <v>707</v>
      </c>
      <c r="B1028" s="2">
        <v>21.4</v>
      </c>
      <c r="C1028" t="s">
        <v>2816</v>
      </c>
      <c r="D1028" t="s">
        <v>2817</v>
      </c>
      <c r="E1028" t="s">
        <v>27</v>
      </c>
      <c r="F1028" s="1">
        <v>45426</v>
      </c>
      <c r="G1028" t="s">
        <v>2818</v>
      </c>
      <c r="H1028">
        <v>174</v>
      </c>
      <c r="I1028">
        <f>_xll.ciqfunctions.udf.CIQ(A1028, "IQ_MARKETCAP", F1028)</f>
        <v>2936.5633400000002</v>
      </c>
      <c r="J1028">
        <f>_xll.ciqfunctions.udf.CIQ(A1028, "IQ_PRICE_VOL_HIST_6MTH", F1028)</f>
        <v>58.981200000000001</v>
      </c>
      <c r="K1028">
        <f>_xll.ciqfunctions.udf.CIQ(A1028, "IQ_LASTSALEPRICE", WORKDAY(F1028,-1))</f>
        <v>3.5</v>
      </c>
      <c r="L1028">
        <f>_xll.ciqfunctions.udf.CIQ(A1028, "IQ_LASTSALEPRICE", F1028)</f>
        <v>3.44</v>
      </c>
      <c r="M1028">
        <f>_xll.ciqfunctions.udf.CIQ(A1028, "IQ_LASTSALEPRICE", WORKDAY(F1028,5))</f>
        <v>3.15</v>
      </c>
      <c r="N1028">
        <f t="shared" si="32"/>
        <v>-1.7291497110060994E-2</v>
      </c>
      <c r="O1028">
        <f t="shared" si="33"/>
        <v>-0.10536051565782628</v>
      </c>
      <c r="P1028">
        <f>LN(_xll.ciqfunctions.udf.CIQ("XBI", "IQ_LASTSALEPRICE", WORKDAY(F1028,-1))/_xll.ciqfunctions.udf.CIQ("XBI", "IQ_LASTSALEPRICE", WORKDAY(F1028,1)))</f>
        <v>-2.9921679865049271E-2</v>
      </c>
      <c r="Q1028">
        <f>LN(_xll.ciqfunctions.udf.CIQ("XBI", "IQ_LASTSALEPRICE", WORKDAY(F1028,-1))/_xll.ciqfunctions.udf.CIQ("XBI", "IQ_LASTSALEPRICE", WORKDAY(F1028,5)))</f>
        <v>-1.8628259802512346E-2</v>
      </c>
      <c r="R1028">
        <f>_xll.ciqfunctions.udf.CIQ(A1028, "IQ_SHORT_INTEREST_PERCENT", F1028)</f>
        <v>0</v>
      </c>
      <c r="S1028">
        <f>_xll.ciqfunctions.udf.CIQ(A1028, "IQ_BETA_1YR_RSQ", F1028)</f>
        <v>7.5579999999999994E-2</v>
      </c>
      <c r="T1028">
        <f>_xll.ciqfunctions.udf.CIQ(A1028, "IQ_VALUE_TRADED", F1028)</f>
        <v>0.19084000000000001</v>
      </c>
    </row>
    <row r="1029" spans="1:20" x14ac:dyDescent="0.3">
      <c r="A1029" t="s">
        <v>641</v>
      </c>
      <c r="B1029" s="2">
        <v>3.84</v>
      </c>
      <c r="C1029" t="s">
        <v>2819</v>
      </c>
      <c r="D1029" t="s">
        <v>2820</v>
      </c>
      <c r="E1029" t="s">
        <v>36</v>
      </c>
      <c r="F1029" s="1">
        <v>45426</v>
      </c>
      <c r="G1029" t="s">
        <v>2821</v>
      </c>
      <c r="H1029">
        <v>52</v>
      </c>
      <c r="I1029">
        <f>_xll.ciqfunctions.udf.CIQ(A1029, "IQ_MARKETCAP", F1029)</f>
        <v>201.10130000000001</v>
      </c>
      <c r="J1029">
        <f>_xll.ciqfunctions.udf.CIQ(A1029, "IQ_PRICE_VOL_HIST_6MTH", F1029)</f>
        <v>118.02889999999999</v>
      </c>
      <c r="K1029">
        <f>_xll.ciqfunctions.udf.CIQ(A1029, "IQ_LASTSALEPRICE", WORKDAY(F1029,-1))</f>
        <v>3.83</v>
      </c>
      <c r="L1029">
        <f>_xll.ciqfunctions.udf.CIQ(A1029, "IQ_LASTSALEPRICE", F1029)</f>
        <v>3.84</v>
      </c>
      <c r="M1029">
        <f>_xll.ciqfunctions.udf.CIQ(A1029, "IQ_LASTSALEPRICE", WORKDAY(F1029,5))</f>
        <v>3.21</v>
      </c>
      <c r="N1029">
        <f t="shared" si="32"/>
        <v>2.6075634070807695E-3</v>
      </c>
      <c r="O1029">
        <f t="shared" si="33"/>
        <v>-0.17659386605063015</v>
      </c>
      <c r="P1029">
        <f>LN(_xll.ciqfunctions.udf.CIQ("XBI", "IQ_LASTSALEPRICE", WORKDAY(F1029,-1))/_xll.ciqfunctions.udf.CIQ("XBI", "IQ_LASTSALEPRICE", WORKDAY(F1029,1)))</f>
        <v>-2.9921679865049271E-2</v>
      </c>
      <c r="Q1029">
        <f>LN(_xll.ciqfunctions.udf.CIQ("XBI", "IQ_LASTSALEPRICE", WORKDAY(F1029,-1))/_xll.ciqfunctions.udf.CIQ("XBI", "IQ_LASTSALEPRICE", WORKDAY(F1029,5)))</f>
        <v>-1.8628259802512346E-2</v>
      </c>
      <c r="R1029">
        <f>_xll.ciqfunctions.udf.CIQ(A1029, "IQ_SHORT_INTEREST_PERCENT", F1029)</f>
        <v>4.9672200000000002</v>
      </c>
      <c r="S1029">
        <f>_xll.ciqfunctions.udf.CIQ(A1029, "IQ_BETA_1YR_RSQ", F1029)</f>
        <v>0.18154000000000001</v>
      </c>
      <c r="T1029">
        <f>_xll.ciqfunctions.udf.CIQ(A1029, "IQ_VALUE_TRADED", F1029)</f>
        <v>1.0907</v>
      </c>
    </row>
    <row r="1030" spans="1:20" x14ac:dyDescent="0.3">
      <c r="A1030" t="s">
        <v>707</v>
      </c>
      <c r="B1030" s="2">
        <v>21.4</v>
      </c>
      <c r="C1030" t="s">
        <v>2822</v>
      </c>
      <c r="D1030" t="s">
        <v>2823</v>
      </c>
      <c r="E1030" t="s">
        <v>36</v>
      </c>
      <c r="F1030" s="1">
        <v>45426</v>
      </c>
      <c r="G1030" t="s">
        <v>2824</v>
      </c>
      <c r="H1030">
        <v>174</v>
      </c>
      <c r="I1030">
        <f>_xll.ciqfunctions.udf.CIQ(A1030, "IQ_MARKETCAP", F1030)</f>
        <v>2936.5633400000002</v>
      </c>
      <c r="J1030">
        <f>_xll.ciqfunctions.udf.CIQ(A1030, "IQ_PRICE_VOL_HIST_6MTH", F1030)</f>
        <v>58.981200000000001</v>
      </c>
      <c r="K1030">
        <f>_xll.ciqfunctions.udf.CIQ(A1030, "IQ_LASTSALEPRICE", WORKDAY(F1030,-1))</f>
        <v>3.5</v>
      </c>
      <c r="L1030">
        <f>_xll.ciqfunctions.udf.CIQ(A1030, "IQ_LASTSALEPRICE", F1030)</f>
        <v>3.44</v>
      </c>
      <c r="M1030">
        <f>_xll.ciqfunctions.udf.CIQ(A1030, "IQ_LASTSALEPRICE", WORKDAY(F1030,5))</f>
        <v>3.15</v>
      </c>
      <c r="N1030">
        <f t="shared" si="32"/>
        <v>-1.7291497110060994E-2</v>
      </c>
      <c r="O1030">
        <f t="shared" si="33"/>
        <v>-0.10536051565782628</v>
      </c>
      <c r="P1030">
        <f>LN(_xll.ciqfunctions.udf.CIQ("XBI", "IQ_LASTSALEPRICE", WORKDAY(F1030,-1))/_xll.ciqfunctions.udf.CIQ("XBI", "IQ_LASTSALEPRICE", WORKDAY(F1030,1)))</f>
        <v>-2.9921679865049271E-2</v>
      </c>
      <c r="Q1030">
        <f>LN(_xll.ciqfunctions.udf.CIQ("XBI", "IQ_LASTSALEPRICE", WORKDAY(F1030,-1))/_xll.ciqfunctions.udf.CIQ("XBI", "IQ_LASTSALEPRICE", WORKDAY(F1030,5)))</f>
        <v>-1.8628259802512346E-2</v>
      </c>
      <c r="R1030">
        <f>_xll.ciqfunctions.udf.CIQ(A1030, "IQ_SHORT_INTEREST_PERCENT", F1030)</f>
        <v>0</v>
      </c>
      <c r="S1030">
        <f>_xll.ciqfunctions.udf.CIQ(A1030, "IQ_BETA_1YR_RSQ", F1030)</f>
        <v>7.5579999999999994E-2</v>
      </c>
      <c r="T1030">
        <f>_xll.ciqfunctions.udf.CIQ(A1030, "IQ_VALUE_TRADED", F1030)</f>
        <v>0.19084000000000001</v>
      </c>
    </row>
    <row r="1031" spans="1:20" x14ac:dyDescent="0.3">
      <c r="A1031" t="s">
        <v>2825</v>
      </c>
      <c r="B1031" s="2">
        <v>11</v>
      </c>
      <c r="C1031" t="s">
        <v>2826</v>
      </c>
      <c r="D1031" t="s">
        <v>2827</v>
      </c>
      <c r="E1031" t="s">
        <v>281</v>
      </c>
      <c r="F1031" s="1">
        <v>45426</v>
      </c>
      <c r="G1031" t="s">
        <v>2828</v>
      </c>
      <c r="H1031">
        <v>117</v>
      </c>
      <c r="I1031">
        <f>_xll.ciqfunctions.udf.CIQ(A1031, "IQ_MARKETCAP", F1031)</f>
        <v>1439.80881</v>
      </c>
      <c r="J1031">
        <f>_xll.ciqfunctions.udf.CIQ(A1031, "IQ_PRICE_VOL_HIST_6MTH", F1031)</f>
        <v>27.203499999999998</v>
      </c>
      <c r="K1031">
        <f>_xll.ciqfunctions.udf.CIQ(A1031, "IQ_LASTSALEPRICE", WORKDAY(F1031,-1))</f>
        <v>11.03</v>
      </c>
      <c r="L1031">
        <f>_xll.ciqfunctions.udf.CIQ(A1031, "IQ_LASTSALEPRICE", F1031)</f>
        <v>11</v>
      </c>
      <c r="M1031">
        <f>_xll.ciqfunctions.udf.CIQ(A1031, "IQ_LASTSALEPRICE", WORKDAY(F1031,5))</f>
        <v>11.46</v>
      </c>
      <c r="N1031">
        <f t="shared" si="32"/>
        <v>-2.7235604670404925E-3</v>
      </c>
      <c r="O1031">
        <f t="shared" si="33"/>
        <v>3.824387802118253E-2</v>
      </c>
      <c r="P1031">
        <f>LN(_xll.ciqfunctions.udf.CIQ("XBI", "IQ_LASTSALEPRICE", WORKDAY(F1031,-1))/_xll.ciqfunctions.udf.CIQ("XBI", "IQ_LASTSALEPRICE", WORKDAY(F1031,1)))</f>
        <v>-2.9921679865049271E-2</v>
      </c>
      <c r="Q1031">
        <f>LN(_xll.ciqfunctions.udf.CIQ("XBI", "IQ_LASTSALEPRICE", WORKDAY(F1031,-1))/_xll.ciqfunctions.udf.CIQ("XBI", "IQ_LASTSALEPRICE", WORKDAY(F1031,5)))</f>
        <v>-1.8628259802512346E-2</v>
      </c>
      <c r="R1031">
        <f>_xll.ciqfunctions.udf.CIQ(A1031, "IQ_SHORT_INTEREST_PERCENT", F1031)</f>
        <v>14.991540000000001</v>
      </c>
      <c r="S1031">
        <f>_xll.ciqfunctions.udf.CIQ(A1031, "IQ_BETA_1YR_RSQ", F1031)</f>
        <v>7.5300000000000002E-3</v>
      </c>
      <c r="T1031">
        <f>_xll.ciqfunctions.udf.CIQ(A1031, "IQ_VALUE_TRADED", F1031)</f>
        <v>37.453749999999999</v>
      </c>
    </row>
    <row r="1032" spans="1:20" x14ac:dyDescent="0.3">
      <c r="A1032" t="s">
        <v>556</v>
      </c>
      <c r="B1032" s="2">
        <v>2.2599999999999998</v>
      </c>
      <c r="C1032" t="s">
        <v>557</v>
      </c>
      <c r="D1032" t="s">
        <v>558</v>
      </c>
      <c r="E1032" t="s">
        <v>89</v>
      </c>
      <c r="F1032" s="1">
        <v>45426</v>
      </c>
      <c r="G1032" t="s">
        <v>2829</v>
      </c>
      <c r="H1032">
        <v>17</v>
      </c>
      <c r="I1032">
        <f>_xll.ciqfunctions.udf.CIQ(A1032, "IQ_MARKETCAP", F1032)</f>
        <v>26.620539999999998</v>
      </c>
      <c r="J1032">
        <f>_xll.ciqfunctions.udf.CIQ(A1032, "IQ_PRICE_VOL_HIST_6MTH", F1032)</f>
        <v>80.680800000000005</v>
      </c>
      <c r="K1032">
        <f>_xll.ciqfunctions.udf.CIQ(A1032, "IQ_LASTSALEPRICE", WORKDAY(F1032,-1))</f>
        <v>1.82</v>
      </c>
      <c r="L1032">
        <f>_xll.ciqfunctions.udf.CIQ(A1032, "IQ_LASTSALEPRICE", F1032)</f>
        <v>2.2599999999999998</v>
      </c>
      <c r="M1032">
        <f>_xll.ciqfunctions.udf.CIQ(A1032, "IQ_LASTSALEPRICE", WORKDAY(F1032,5))</f>
        <v>2.1800000000000002</v>
      </c>
      <c r="N1032">
        <f t="shared" si="32"/>
        <v>0.21652831219549037</v>
      </c>
      <c r="O1032">
        <f t="shared" si="33"/>
        <v>0.18048837571229362</v>
      </c>
      <c r="P1032">
        <f>LN(_xll.ciqfunctions.udf.CIQ("XBI", "IQ_LASTSALEPRICE", WORKDAY(F1032,-1))/_xll.ciqfunctions.udf.CIQ("XBI", "IQ_LASTSALEPRICE", WORKDAY(F1032,1)))</f>
        <v>-2.9921679865049271E-2</v>
      </c>
      <c r="Q1032">
        <f>LN(_xll.ciqfunctions.udf.CIQ("XBI", "IQ_LASTSALEPRICE", WORKDAY(F1032,-1))/_xll.ciqfunctions.udf.CIQ("XBI", "IQ_LASTSALEPRICE", WORKDAY(F1032,5)))</f>
        <v>-1.8628259802512346E-2</v>
      </c>
      <c r="R1032">
        <f>_xll.ciqfunctions.udf.CIQ(A1032, "IQ_SHORT_INTEREST_PERCENT", F1032)</f>
        <v>0.8508</v>
      </c>
      <c r="S1032">
        <f>_xll.ciqfunctions.udf.CIQ(A1032, "IQ_BETA_1YR_RSQ", F1032)</f>
        <v>2.5399999999999999E-2</v>
      </c>
      <c r="T1032">
        <f>_xll.ciqfunctions.udf.CIQ(A1032, "IQ_VALUE_TRADED", F1032)</f>
        <v>1.51749</v>
      </c>
    </row>
    <row r="1033" spans="1:20" x14ac:dyDescent="0.3">
      <c r="A1033" t="s">
        <v>2830</v>
      </c>
      <c r="B1033" s="2">
        <v>9.58</v>
      </c>
      <c r="C1033" t="s">
        <v>2831</v>
      </c>
      <c r="D1033" t="s">
        <v>2832</v>
      </c>
      <c r="E1033" t="s">
        <v>76</v>
      </c>
      <c r="F1033" s="1">
        <v>45426</v>
      </c>
      <c r="G1033" t="s">
        <v>2833</v>
      </c>
      <c r="H1033">
        <v>161</v>
      </c>
      <c r="I1033">
        <f>_xll.ciqfunctions.udf.CIQ(A1033, "IQ_MARKETCAP", F1033)</f>
        <v>1528.2398900000001</v>
      </c>
      <c r="J1033">
        <f>_xll.ciqfunctions.udf.CIQ(A1033, "IQ_PRICE_VOL_HIST_6MTH", F1033)</f>
        <v>73.244699999999995</v>
      </c>
      <c r="K1033">
        <f>_xll.ciqfunctions.udf.CIQ(A1033, "IQ_LASTSALEPRICE", WORKDAY(F1033,-1))</f>
        <v>8.9600000000000009</v>
      </c>
      <c r="L1033">
        <f>_xll.ciqfunctions.udf.CIQ(A1033, "IQ_LASTSALEPRICE", F1033)</f>
        <v>9.58</v>
      </c>
      <c r="M1033">
        <f>_xll.ciqfunctions.udf.CIQ(A1033, "IQ_LASTSALEPRICE", WORKDAY(F1033,5))</f>
        <v>9.4499999999999993</v>
      </c>
      <c r="N1033">
        <f t="shared" si="32"/>
        <v>6.6907364995929891E-2</v>
      </c>
      <c r="O1033">
        <f t="shared" si="33"/>
        <v>5.3244514518812069E-2</v>
      </c>
      <c r="P1033">
        <f>LN(_xll.ciqfunctions.udf.CIQ("XBI", "IQ_LASTSALEPRICE", WORKDAY(F1033,-1))/_xll.ciqfunctions.udf.CIQ("XBI", "IQ_LASTSALEPRICE", WORKDAY(F1033,1)))</f>
        <v>-2.9921679865049271E-2</v>
      </c>
      <c r="Q1033">
        <f>LN(_xll.ciqfunctions.udf.CIQ("XBI", "IQ_LASTSALEPRICE", WORKDAY(F1033,-1))/_xll.ciqfunctions.udf.CIQ("XBI", "IQ_LASTSALEPRICE", WORKDAY(F1033,5)))</f>
        <v>-1.8628259802512346E-2</v>
      </c>
      <c r="R1033">
        <f>_xll.ciqfunctions.udf.CIQ(A1033, "IQ_SHORT_INTEREST_PERCENT", F1033)</f>
        <v>4.1256500000000003</v>
      </c>
      <c r="S1033">
        <f>_xll.ciqfunctions.udf.CIQ(A1033, "IQ_BETA_1YR_RSQ", F1033)</f>
        <v>3.7229999999999999E-2</v>
      </c>
      <c r="T1033">
        <f>_xll.ciqfunctions.udf.CIQ(A1033, "IQ_VALUE_TRADED", F1033)</f>
        <v>5.6368400000000003</v>
      </c>
    </row>
    <row r="1034" spans="1:20" x14ac:dyDescent="0.3">
      <c r="A1034" t="s">
        <v>1829</v>
      </c>
      <c r="B1034" s="2">
        <v>1.54</v>
      </c>
      <c r="C1034" t="s">
        <v>2834</v>
      </c>
      <c r="D1034" t="s">
        <v>2835</v>
      </c>
      <c r="E1034" t="s">
        <v>36</v>
      </c>
      <c r="F1034" s="1">
        <v>45426</v>
      </c>
      <c r="G1034" t="s">
        <v>2836</v>
      </c>
      <c r="H1034">
        <v>59</v>
      </c>
      <c r="I1034">
        <f>_xll.ciqfunctions.udf.CIQ(A1034, "IQ_MARKETCAP", F1034)</f>
        <v>54.292319999999997</v>
      </c>
      <c r="J1034">
        <f>_xll.ciqfunctions.udf.CIQ(A1034, "IQ_PRICE_VOL_HIST_6MTH", F1034)</f>
        <v>130.62739999999999</v>
      </c>
      <c r="K1034">
        <f>_xll.ciqfunctions.udf.CIQ(A1034, "IQ_LASTSALEPRICE", WORKDAY(F1034,-1))</f>
        <v>1.54</v>
      </c>
      <c r="L1034">
        <f>_xll.ciqfunctions.udf.CIQ(A1034, "IQ_LASTSALEPRICE", F1034)</f>
        <v>1.54</v>
      </c>
      <c r="M1034">
        <f>_xll.ciqfunctions.udf.CIQ(A1034, "IQ_LASTSALEPRICE", WORKDAY(F1034,5))</f>
        <v>1.51</v>
      </c>
      <c r="N1034">
        <f t="shared" si="32"/>
        <v>0</v>
      </c>
      <c r="O1034">
        <f t="shared" si="33"/>
        <v>-1.9672765598704893E-2</v>
      </c>
      <c r="P1034">
        <f>LN(_xll.ciqfunctions.udf.CIQ("XBI", "IQ_LASTSALEPRICE", WORKDAY(F1034,-1))/_xll.ciqfunctions.udf.CIQ("XBI", "IQ_LASTSALEPRICE", WORKDAY(F1034,1)))</f>
        <v>-2.9921679865049271E-2</v>
      </c>
      <c r="Q1034">
        <f>LN(_xll.ciqfunctions.udf.CIQ("XBI", "IQ_LASTSALEPRICE", WORKDAY(F1034,-1))/_xll.ciqfunctions.udf.CIQ("XBI", "IQ_LASTSALEPRICE", WORKDAY(F1034,5)))</f>
        <v>-1.8628259802512346E-2</v>
      </c>
      <c r="R1034">
        <f>_xll.ciqfunctions.udf.CIQ(A1034, "IQ_SHORT_INTEREST_PERCENT", F1034)</f>
        <v>1.07335</v>
      </c>
      <c r="S1034">
        <f>_xll.ciqfunctions.udf.CIQ(A1034, "IQ_BETA_1YR_RSQ", F1034)</f>
        <v>2.1299999999999999E-3</v>
      </c>
      <c r="T1034">
        <f>_xll.ciqfunctions.udf.CIQ(A1034, "IQ_VALUE_TRADED", F1034)</f>
        <v>0.22114</v>
      </c>
    </row>
    <row r="1035" spans="1:20" x14ac:dyDescent="0.3">
      <c r="A1035" t="s">
        <v>2837</v>
      </c>
      <c r="B1035" s="2">
        <v>1.82</v>
      </c>
      <c r="C1035" t="s">
        <v>2838</v>
      </c>
      <c r="D1035" t="s">
        <v>2839</v>
      </c>
      <c r="E1035" t="s">
        <v>36</v>
      </c>
      <c r="F1035" s="1">
        <v>45426</v>
      </c>
      <c r="G1035" t="s">
        <v>2840</v>
      </c>
      <c r="H1035">
        <v>97</v>
      </c>
      <c r="I1035">
        <f>_xll.ciqfunctions.udf.CIQ(A1035, "IQ_MARKETCAP", F1035)</f>
        <v>125.59990999999999</v>
      </c>
      <c r="J1035">
        <f>_xll.ciqfunctions.udf.CIQ(A1035, "IQ_PRICE_VOL_HIST_6MTH", F1035)</f>
        <v>62.176699999999997</v>
      </c>
      <c r="K1035">
        <f>_xll.ciqfunctions.udf.CIQ(A1035, "IQ_LASTSALEPRICE", WORKDAY(F1035,-1))</f>
        <v>1.7</v>
      </c>
      <c r="L1035">
        <f>_xll.ciqfunctions.udf.CIQ(A1035, "IQ_LASTSALEPRICE", F1035)</f>
        <v>1.82</v>
      </c>
      <c r="M1035">
        <f>_xll.ciqfunctions.udf.CIQ(A1035, "IQ_LASTSALEPRICE", WORKDAY(F1035,5))</f>
        <v>1.95</v>
      </c>
      <c r="N1035">
        <f t="shared" si="32"/>
        <v>6.8208250026533565E-2</v>
      </c>
      <c r="O1035">
        <f t="shared" si="33"/>
        <v>0.13720112151348496</v>
      </c>
      <c r="P1035">
        <f>LN(_xll.ciqfunctions.udf.CIQ("XBI", "IQ_LASTSALEPRICE", WORKDAY(F1035,-1))/_xll.ciqfunctions.udf.CIQ("XBI", "IQ_LASTSALEPRICE", WORKDAY(F1035,1)))</f>
        <v>-2.9921679865049271E-2</v>
      </c>
      <c r="Q1035">
        <f>LN(_xll.ciqfunctions.udf.CIQ("XBI", "IQ_LASTSALEPRICE", WORKDAY(F1035,-1))/_xll.ciqfunctions.udf.CIQ("XBI", "IQ_LASTSALEPRICE", WORKDAY(F1035,5)))</f>
        <v>-1.8628259802512346E-2</v>
      </c>
      <c r="R1035">
        <f>_xll.ciqfunctions.udf.CIQ(A1035, "IQ_SHORT_INTEREST_PERCENT", F1035)</f>
        <v>0.92191000000000001</v>
      </c>
      <c r="S1035">
        <f>_xll.ciqfunctions.udf.CIQ(A1035, "IQ_BETA_1YR_RSQ", F1035)</f>
        <v>0.10340000000000001</v>
      </c>
      <c r="T1035">
        <f>_xll.ciqfunctions.udf.CIQ(A1035, "IQ_VALUE_TRADED", F1035)</f>
        <v>0.75622</v>
      </c>
    </row>
    <row r="1036" spans="1:20" x14ac:dyDescent="0.3">
      <c r="A1036" t="s">
        <v>1877</v>
      </c>
      <c r="B1036" s="2">
        <v>2.57</v>
      </c>
      <c r="C1036" t="s">
        <v>2841</v>
      </c>
      <c r="D1036" t="s">
        <v>2842</v>
      </c>
      <c r="E1036" t="s">
        <v>17</v>
      </c>
      <c r="F1036" s="1">
        <v>45426</v>
      </c>
      <c r="G1036" t="s">
        <v>2843</v>
      </c>
      <c r="I1036">
        <f>_xll.ciqfunctions.udf.CIQ(A1036, "IQ_MARKETCAP", F1036)</f>
        <v>5.3935300000000002</v>
      </c>
      <c r="J1036">
        <f>_xll.ciqfunctions.udf.CIQ(A1036, "IQ_PRICE_VOL_HIST_6MTH", F1036)</f>
        <v>113.77719999999999</v>
      </c>
      <c r="K1036">
        <f>_xll.ciqfunctions.udf.CIQ(A1036, "IQ_LASTSALEPRICE", WORKDAY(F1036,-1))</f>
        <v>119.5</v>
      </c>
      <c r="L1036">
        <f>_xll.ciqfunctions.udf.CIQ(A1036, "IQ_LASTSALEPRICE", F1036)</f>
        <v>128.5</v>
      </c>
      <c r="M1036">
        <f>_xll.ciqfunctions.udf.CIQ(A1036, "IQ_LASTSALEPRICE", WORKDAY(F1036,5))</f>
        <v>117.5</v>
      </c>
      <c r="N1036">
        <f t="shared" si="32"/>
        <v>7.2612532963709217E-2</v>
      </c>
      <c r="O1036">
        <f t="shared" si="33"/>
        <v>-1.6878037787351748E-2</v>
      </c>
      <c r="P1036">
        <f>LN(_xll.ciqfunctions.udf.CIQ("XBI", "IQ_LASTSALEPRICE", WORKDAY(F1036,-1))/_xll.ciqfunctions.udf.CIQ("XBI", "IQ_LASTSALEPRICE", WORKDAY(F1036,1)))</f>
        <v>-2.9921679865049271E-2</v>
      </c>
      <c r="Q1036">
        <f>LN(_xll.ciqfunctions.udf.CIQ("XBI", "IQ_LASTSALEPRICE", WORKDAY(F1036,-1))/_xll.ciqfunctions.udf.CIQ("XBI", "IQ_LASTSALEPRICE", WORKDAY(F1036,5)))</f>
        <v>-1.8628259802512346E-2</v>
      </c>
      <c r="R1036">
        <f>_xll.ciqfunctions.udf.CIQ(A1036, "IQ_SHORT_INTEREST_PERCENT", F1036)</f>
        <v>2.3806699999999998</v>
      </c>
      <c r="S1036">
        <f>_xll.ciqfunctions.udf.CIQ(A1036, "IQ_BETA_1YR_RSQ", F1036)</f>
        <v>0.22628999999999999</v>
      </c>
      <c r="T1036">
        <f>_xll.ciqfunctions.udf.CIQ(A1036, "IQ_VALUE_TRADED", F1036)</f>
        <v>0.44551000000000002</v>
      </c>
    </row>
    <row r="1037" spans="1:20" x14ac:dyDescent="0.3">
      <c r="A1037" t="s">
        <v>2844</v>
      </c>
      <c r="B1037" s="2">
        <v>15.69</v>
      </c>
      <c r="C1037" t="s">
        <v>2845</v>
      </c>
      <c r="D1037" t="s">
        <v>2846</v>
      </c>
      <c r="E1037" t="s">
        <v>76</v>
      </c>
      <c r="F1037" s="1">
        <v>45426</v>
      </c>
      <c r="G1037" t="s">
        <v>2847</v>
      </c>
      <c r="H1037">
        <v>12</v>
      </c>
      <c r="I1037">
        <f>_xll.ciqfunctions.udf.CIQ(A1037, "IQ_MARKETCAP", F1037)</f>
        <v>92.478189999999998</v>
      </c>
      <c r="J1037">
        <f>_xll.ciqfunctions.udf.CIQ(A1037, "IQ_PRICE_VOL_HIST_6MTH", F1037)</f>
        <v>112.6435</v>
      </c>
      <c r="K1037">
        <f>_xll.ciqfunctions.udf.CIQ(A1037, "IQ_LASTSALEPRICE", WORKDAY(F1037,-1))</f>
        <v>15.66</v>
      </c>
      <c r="L1037">
        <f>_xll.ciqfunctions.udf.CIQ(A1037, "IQ_LASTSALEPRICE", F1037)</f>
        <v>15.69</v>
      </c>
      <c r="M1037">
        <f>_xll.ciqfunctions.udf.CIQ(A1037, "IQ_LASTSALEPRICE", WORKDAY(F1037,5))</f>
        <v>10.795</v>
      </c>
      <c r="N1037">
        <f t="shared" si="32"/>
        <v>1.9138761822841976E-3</v>
      </c>
      <c r="O1037">
        <f t="shared" si="33"/>
        <v>-0.37202662659588637</v>
      </c>
      <c r="P1037">
        <f>LN(_xll.ciqfunctions.udf.CIQ("XBI", "IQ_LASTSALEPRICE", WORKDAY(F1037,-1))/_xll.ciqfunctions.udf.CIQ("XBI", "IQ_LASTSALEPRICE", WORKDAY(F1037,1)))</f>
        <v>-2.9921679865049271E-2</v>
      </c>
      <c r="Q1037">
        <f>LN(_xll.ciqfunctions.udf.CIQ("XBI", "IQ_LASTSALEPRICE", WORKDAY(F1037,-1))/_xll.ciqfunctions.udf.CIQ("XBI", "IQ_LASTSALEPRICE", WORKDAY(F1037,5)))</f>
        <v>-1.8628259802512346E-2</v>
      </c>
      <c r="R1037">
        <f>_xll.ciqfunctions.udf.CIQ(A1037, "IQ_SHORT_INTEREST_PERCENT", F1037)</f>
        <v>1.1419900000000001</v>
      </c>
      <c r="S1037">
        <f>_xll.ciqfunctions.udf.CIQ(A1037, "IQ_BETA_1YR_RSQ", F1037)</f>
        <v>8.5050000000000001E-2</v>
      </c>
      <c r="T1037">
        <f>_xll.ciqfunctions.udf.CIQ(A1037, "IQ_VALUE_TRADED", F1037)</f>
        <v>0.44113999999999998</v>
      </c>
    </row>
    <row r="1038" spans="1:20" x14ac:dyDescent="0.3">
      <c r="A1038" t="s">
        <v>2848</v>
      </c>
      <c r="B1038" s="2">
        <v>35.090000000000003</v>
      </c>
      <c r="C1038" t="s">
        <v>2849</v>
      </c>
      <c r="D1038" t="s">
        <v>2850</v>
      </c>
      <c r="E1038" t="s">
        <v>97</v>
      </c>
      <c r="F1038" s="1">
        <v>45426</v>
      </c>
      <c r="G1038" t="s">
        <v>2851</v>
      </c>
      <c r="H1038">
        <v>71</v>
      </c>
      <c r="I1038">
        <f>_xll.ciqfunctions.udf.CIQ(A1038, "IQ_MARKETCAP", F1038)</f>
        <v>2153.0614099999998</v>
      </c>
      <c r="J1038">
        <f>_xll.ciqfunctions.udf.CIQ(A1038, "IQ_PRICE_VOL_HIST_6MTH", F1038)</f>
        <v>63.183900000000001</v>
      </c>
      <c r="K1038">
        <f>_xll.ciqfunctions.udf.CIQ(A1038, "IQ_LASTSALEPRICE", WORKDAY(F1038,-1))</f>
        <v>38.36</v>
      </c>
      <c r="L1038">
        <f>_xll.ciqfunctions.udf.CIQ(A1038, "IQ_LASTSALEPRICE", F1038)</f>
        <v>35.090000000000003</v>
      </c>
      <c r="M1038">
        <f>_xll.ciqfunctions.udf.CIQ(A1038, "IQ_LASTSALEPRICE", WORKDAY(F1038,5))</f>
        <v>35.32</v>
      </c>
      <c r="N1038">
        <f t="shared" si="32"/>
        <v>-8.9099060420113577E-2</v>
      </c>
      <c r="O1038">
        <f t="shared" si="33"/>
        <v>-8.2565874279478216E-2</v>
      </c>
      <c r="P1038">
        <f>LN(_xll.ciqfunctions.udf.CIQ("XBI", "IQ_LASTSALEPRICE", WORKDAY(F1038,-1))/_xll.ciqfunctions.udf.CIQ("XBI", "IQ_LASTSALEPRICE", WORKDAY(F1038,1)))</f>
        <v>-2.9921679865049271E-2</v>
      </c>
      <c r="Q1038">
        <f>LN(_xll.ciqfunctions.udf.CIQ("XBI", "IQ_LASTSALEPRICE", WORKDAY(F1038,-1))/_xll.ciqfunctions.udf.CIQ("XBI", "IQ_LASTSALEPRICE", WORKDAY(F1038,5)))</f>
        <v>-1.8628259802512346E-2</v>
      </c>
      <c r="R1038">
        <f>_xll.ciqfunctions.udf.CIQ(A1038, "IQ_SHORT_INTEREST_PERCENT", F1038)</f>
        <v>16.148309999999999</v>
      </c>
      <c r="S1038">
        <f>_xll.ciqfunctions.udf.CIQ(A1038, "IQ_BETA_1YR_RSQ", F1038)</f>
        <v>0.28987000000000002</v>
      </c>
      <c r="T1038">
        <f>_xll.ciqfunctions.udf.CIQ(A1038, "IQ_VALUE_TRADED", F1038)</f>
        <v>36.1434</v>
      </c>
    </row>
    <row r="1039" spans="1:20" x14ac:dyDescent="0.3">
      <c r="A1039" t="s">
        <v>1613</v>
      </c>
      <c r="B1039" s="2">
        <v>2.0099999999999998</v>
      </c>
      <c r="C1039" t="s">
        <v>1614</v>
      </c>
      <c r="D1039" t="s">
        <v>1615</v>
      </c>
      <c r="E1039" t="s">
        <v>76</v>
      </c>
      <c r="F1039" s="1">
        <v>45427</v>
      </c>
      <c r="G1039" t="s">
        <v>2852</v>
      </c>
      <c r="H1039">
        <v>4</v>
      </c>
      <c r="I1039">
        <f>_xll.ciqfunctions.udf.CIQ(A1039, "IQ_MARKETCAP", F1039)</f>
        <v>899.72</v>
      </c>
      <c r="J1039">
        <f>_xll.ciqfunctions.udf.CIQ(A1039, "IQ_PRICE_VOL_HIST_6MTH", F1039)</f>
        <v>76.772199999999998</v>
      </c>
      <c r="K1039">
        <f>_xll.ciqfunctions.udf.CIQ(A1039, "IQ_LASTSALEPRICE", WORKDAY(F1039,-1))</f>
        <v>45</v>
      </c>
      <c r="L1039">
        <f>_xll.ciqfunctions.udf.CIQ(A1039, "IQ_LASTSALEPRICE", F1039)</f>
        <v>41.75</v>
      </c>
      <c r="M1039">
        <f>_xll.ciqfunctions.udf.CIQ(A1039, "IQ_LASTSALEPRICE", WORKDAY(F1039,5))</f>
        <v>44.1</v>
      </c>
      <c r="N1039">
        <f t="shared" si="32"/>
        <v>-7.4963038473455229E-2</v>
      </c>
      <c r="O1039">
        <f t="shared" si="33"/>
        <v>-2.0202707317519466E-2</v>
      </c>
      <c r="P1039">
        <f>LN(_xll.ciqfunctions.udf.CIQ("XBI", "IQ_LASTSALEPRICE", WORKDAY(F1039,-1))/_xll.ciqfunctions.udf.CIQ("XBI", "IQ_LASTSALEPRICE", WORKDAY(F1039,1)))</f>
        <v>-1.9742147431636211E-2</v>
      </c>
      <c r="Q1039">
        <f>LN(_xll.ciqfunctions.udf.CIQ("XBI", "IQ_LASTSALEPRICE", WORKDAY(F1039,-1))/_xll.ciqfunctions.udf.CIQ("XBI", "IQ_LASTSALEPRICE", WORKDAY(F1039,5)))</f>
        <v>-1.51957009772533E-2</v>
      </c>
      <c r="R1039">
        <f>_xll.ciqfunctions.udf.CIQ(A1039, "IQ_SHORT_INTEREST_PERCENT", F1039)</f>
        <v>0</v>
      </c>
      <c r="S1039">
        <f>_xll.ciqfunctions.udf.CIQ(A1039, "IQ_BETA_1YR_RSQ", F1039)</f>
        <v>0</v>
      </c>
      <c r="T1039">
        <f>_xll.ciqfunctions.udf.CIQ(A1039, "IQ_VALUE_TRADED", F1039)</f>
        <v>0</v>
      </c>
    </row>
    <row r="1040" spans="1:20" x14ac:dyDescent="0.3">
      <c r="A1040" t="s">
        <v>492</v>
      </c>
      <c r="B1040" s="2">
        <v>5.36</v>
      </c>
      <c r="C1040" t="s">
        <v>2853</v>
      </c>
      <c r="D1040" t="s">
        <v>2854</v>
      </c>
      <c r="E1040" t="s">
        <v>36</v>
      </c>
      <c r="F1040" s="1">
        <v>45427</v>
      </c>
      <c r="G1040" t="s">
        <v>2855</v>
      </c>
      <c r="H1040">
        <v>59</v>
      </c>
      <c r="I1040">
        <f>_xll.ciqfunctions.udf.CIQ(A1040, "IQ_MARKETCAP", F1040)</f>
        <v>311.94274000000001</v>
      </c>
      <c r="J1040">
        <f>_xll.ciqfunctions.udf.CIQ(A1040, "IQ_PRICE_VOL_HIST_6MTH", F1040)</f>
        <v>74.776799999999994</v>
      </c>
      <c r="K1040">
        <f>_xll.ciqfunctions.udf.CIQ(A1040, "IQ_LASTSALEPRICE", WORKDAY(F1040,-1))</f>
        <v>5.13</v>
      </c>
      <c r="L1040">
        <f>_xll.ciqfunctions.udf.CIQ(A1040, "IQ_LASTSALEPRICE", F1040)</f>
        <v>5.36</v>
      </c>
      <c r="M1040">
        <f>_xll.ciqfunctions.udf.CIQ(A1040, "IQ_LASTSALEPRICE", WORKDAY(F1040,5))</f>
        <v>5.14</v>
      </c>
      <c r="N1040">
        <f t="shared" si="32"/>
        <v>4.3858315900032613E-2</v>
      </c>
      <c r="O1040">
        <f t="shared" si="33"/>
        <v>1.9474202843956288E-3</v>
      </c>
      <c r="P1040">
        <f>LN(_xll.ciqfunctions.udf.CIQ("XBI", "IQ_LASTSALEPRICE", WORKDAY(F1040,-1))/_xll.ciqfunctions.udf.CIQ("XBI", "IQ_LASTSALEPRICE", WORKDAY(F1040,1)))</f>
        <v>-1.9742147431636211E-2</v>
      </c>
      <c r="Q1040">
        <f>LN(_xll.ciqfunctions.udf.CIQ("XBI", "IQ_LASTSALEPRICE", WORKDAY(F1040,-1))/_xll.ciqfunctions.udf.CIQ("XBI", "IQ_LASTSALEPRICE", WORKDAY(F1040,5)))</f>
        <v>-1.51957009772533E-2</v>
      </c>
      <c r="R1040">
        <f>_xll.ciqfunctions.udf.CIQ(A1040, "IQ_SHORT_INTEREST_PERCENT", F1040)</f>
        <v>3.9601000000000002</v>
      </c>
      <c r="S1040">
        <f>_xll.ciqfunctions.udf.CIQ(A1040, "IQ_BETA_1YR_RSQ", F1040)</f>
        <v>2.1199999999999999E-3</v>
      </c>
      <c r="T1040">
        <f>_xll.ciqfunctions.udf.CIQ(A1040, "IQ_VALUE_TRADED", F1040)</f>
        <v>4.86883</v>
      </c>
    </row>
    <row r="1041" spans="1:20" x14ac:dyDescent="0.3">
      <c r="A1041" t="s">
        <v>2856</v>
      </c>
      <c r="B1041" s="2">
        <v>12.92</v>
      </c>
      <c r="C1041" t="s">
        <v>2857</v>
      </c>
      <c r="D1041" t="s">
        <v>2858</v>
      </c>
      <c r="E1041" t="s">
        <v>184</v>
      </c>
      <c r="F1041" s="1">
        <v>45427</v>
      </c>
      <c r="G1041" t="s">
        <v>2859</v>
      </c>
      <c r="H1041">
        <v>45</v>
      </c>
      <c r="I1041">
        <f>_xll.ciqfunctions.udf.CIQ(A1041, "IQ_MARKETCAP", F1041)</f>
        <v>0</v>
      </c>
      <c r="J1041">
        <f>_xll.ciqfunctions.udf.CIQ(A1041, "IQ_PRICE_VOL_HIST_6MTH", F1041)</f>
        <v>0</v>
      </c>
      <c r="K1041">
        <f>_xll.ciqfunctions.udf.CIQ(A1041, "IQ_LASTSALEPRICE", WORKDAY(F1041,-1))</f>
        <v>0</v>
      </c>
      <c r="L1041">
        <f>_xll.ciqfunctions.udf.CIQ(A1041, "IQ_LASTSALEPRICE", F1041)</f>
        <v>0</v>
      </c>
      <c r="M1041">
        <f>_xll.ciqfunctions.udf.CIQ(A1041, "IQ_LASTSALEPRICE", WORKDAY(F1041,5))</f>
        <v>0</v>
      </c>
      <c r="N1041" t="e">
        <f t="shared" si="32"/>
        <v>#DIV/0!</v>
      </c>
      <c r="O1041" t="e">
        <f t="shared" si="33"/>
        <v>#DIV/0!</v>
      </c>
      <c r="P1041">
        <f>LN(_xll.ciqfunctions.udf.CIQ("XBI", "IQ_LASTSALEPRICE", WORKDAY(F1041,-1))/_xll.ciqfunctions.udf.CIQ("XBI", "IQ_LASTSALEPRICE", WORKDAY(F1041,1)))</f>
        <v>-1.9742147431636211E-2</v>
      </c>
      <c r="Q1041">
        <f>LN(_xll.ciqfunctions.udf.CIQ("XBI", "IQ_LASTSALEPRICE", WORKDAY(F1041,-1))/_xll.ciqfunctions.udf.CIQ("XBI", "IQ_LASTSALEPRICE", WORKDAY(F1041,5)))</f>
        <v>-1.51957009772533E-2</v>
      </c>
      <c r="R1041">
        <f>_xll.ciqfunctions.udf.CIQ(A1041, "IQ_SHORT_INTEREST_PERCENT", F1041)</f>
        <v>0</v>
      </c>
      <c r="S1041">
        <f>_xll.ciqfunctions.udf.CIQ(A1041, "IQ_BETA_1YR_RSQ", F1041)</f>
        <v>0</v>
      </c>
      <c r="T1041">
        <f>_xll.ciqfunctions.udf.CIQ(A1041, "IQ_VALUE_TRADED", F1041)</f>
        <v>0</v>
      </c>
    </row>
    <row r="1042" spans="1:20" x14ac:dyDescent="0.3">
      <c r="A1042" t="s">
        <v>455</v>
      </c>
      <c r="B1042" s="2">
        <v>4.62</v>
      </c>
      <c r="C1042" t="s">
        <v>2860</v>
      </c>
      <c r="D1042" t="s">
        <v>416</v>
      </c>
      <c r="E1042" t="s">
        <v>22</v>
      </c>
      <c r="F1042" s="1">
        <v>45427</v>
      </c>
      <c r="G1042" t="s">
        <v>2861</v>
      </c>
      <c r="H1042">
        <v>32</v>
      </c>
      <c r="I1042">
        <f>_xll.ciqfunctions.udf.CIQ(A1042, "IQ_MARKETCAP", F1042)</f>
        <v>147.44216</v>
      </c>
      <c r="J1042">
        <f>_xll.ciqfunctions.udf.CIQ(A1042, "IQ_PRICE_VOL_HIST_6MTH", F1042)</f>
        <v>200.69550000000001</v>
      </c>
      <c r="K1042">
        <f>_xll.ciqfunctions.udf.CIQ(A1042, "IQ_LASTSALEPRICE", WORKDAY(F1042,-1))</f>
        <v>4.38</v>
      </c>
      <c r="L1042">
        <f>_xll.ciqfunctions.udf.CIQ(A1042, "IQ_LASTSALEPRICE", F1042)</f>
        <v>4.62</v>
      </c>
      <c r="M1042">
        <f>_xll.ciqfunctions.udf.CIQ(A1042, "IQ_LASTSALEPRICE", WORKDAY(F1042,5))</f>
        <v>5.08</v>
      </c>
      <c r="N1042">
        <f t="shared" si="32"/>
        <v>5.3345980705292714E-2</v>
      </c>
      <c r="O1042">
        <f t="shared" si="33"/>
        <v>0.1482625372020358</v>
      </c>
      <c r="P1042">
        <f>LN(_xll.ciqfunctions.udf.CIQ("XBI", "IQ_LASTSALEPRICE", WORKDAY(F1042,-1))/_xll.ciqfunctions.udf.CIQ("XBI", "IQ_LASTSALEPRICE", WORKDAY(F1042,1)))</f>
        <v>-1.9742147431636211E-2</v>
      </c>
      <c r="Q1042">
        <f>LN(_xll.ciqfunctions.udf.CIQ("XBI", "IQ_LASTSALEPRICE", WORKDAY(F1042,-1))/_xll.ciqfunctions.udf.CIQ("XBI", "IQ_LASTSALEPRICE", WORKDAY(F1042,5)))</f>
        <v>-1.51957009772533E-2</v>
      </c>
      <c r="R1042">
        <f>_xll.ciqfunctions.udf.CIQ(A1042, "IQ_SHORT_INTEREST_PERCENT", F1042)</f>
        <v>6.8993900000000004</v>
      </c>
      <c r="S1042">
        <f>_xll.ciqfunctions.udf.CIQ(A1042, "IQ_BETA_1YR_RSQ", F1042)</f>
        <v>0.13131000000000001</v>
      </c>
      <c r="T1042">
        <f>_xll.ciqfunctions.udf.CIQ(A1042, "IQ_VALUE_TRADED", F1042)</f>
        <v>1.8936599999999999</v>
      </c>
    </row>
    <row r="1043" spans="1:20" x14ac:dyDescent="0.3">
      <c r="A1043" t="s">
        <v>131</v>
      </c>
      <c r="B1043" s="2">
        <v>2.82</v>
      </c>
      <c r="C1043" t="s">
        <v>1254</v>
      </c>
      <c r="D1043" t="s">
        <v>1255</v>
      </c>
      <c r="E1043" t="s">
        <v>27</v>
      </c>
      <c r="F1043" s="1">
        <v>45427</v>
      </c>
      <c r="G1043" t="s">
        <v>2862</v>
      </c>
      <c r="H1043">
        <v>145</v>
      </c>
      <c r="I1043">
        <f>_xll.ciqfunctions.udf.CIQ(A1043, "IQ_MARKETCAP", F1043)</f>
        <v>529.03138000000001</v>
      </c>
      <c r="J1043">
        <f>_xll.ciqfunctions.udf.CIQ(A1043, "IQ_PRICE_VOL_HIST_6MTH", F1043)</f>
        <v>57.137599999999999</v>
      </c>
      <c r="K1043">
        <f>_xll.ciqfunctions.udf.CIQ(A1043, "IQ_LASTSALEPRICE", WORKDAY(F1043,-1))</f>
        <v>2.93</v>
      </c>
      <c r="L1043">
        <f>_xll.ciqfunctions.udf.CIQ(A1043, "IQ_LASTSALEPRICE", F1043)</f>
        <v>2.82</v>
      </c>
      <c r="M1043">
        <f>_xll.ciqfunctions.udf.CIQ(A1043, "IQ_LASTSALEPRICE", WORKDAY(F1043,5))</f>
        <v>3.12</v>
      </c>
      <c r="N1043">
        <f t="shared" si="32"/>
        <v>-3.8265538078953838E-2</v>
      </c>
      <c r="O1043">
        <f t="shared" si="33"/>
        <v>6.2830578792415118E-2</v>
      </c>
      <c r="P1043">
        <f>LN(_xll.ciqfunctions.udf.CIQ("XBI", "IQ_LASTSALEPRICE", WORKDAY(F1043,-1))/_xll.ciqfunctions.udf.CIQ("XBI", "IQ_LASTSALEPRICE", WORKDAY(F1043,1)))</f>
        <v>-1.9742147431636211E-2</v>
      </c>
      <c r="Q1043">
        <f>LN(_xll.ciqfunctions.udf.CIQ("XBI", "IQ_LASTSALEPRICE", WORKDAY(F1043,-1))/_xll.ciqfunctions.udf.CIQ("XBI", "IQ_LASTSALEPRICE", WORKDAY(F1043,5)))</f>
        <v>-1.51957009772533E-2</v>
      </c>
      <c r="R1043">
        <f>_xll.ciqfunctions.udf.CIQ(A1043, "IQ_SHORT_INTEREST_PERCENT", F1043)</f>
        <v>0</v>
      </c>
      <c r="S1043">
        <f>_xll.ciqfunctions.udf.CIQ(A1043, "IQ_BETA_1YR_RSQ", F1043)</f>
        <v>0</v>
      </c>
      <c r="T1043">
        <f>_xll.ciqfunctions.udf.CIQ(A1043, "IQ_VALUE_TRADED", F1043)</f>
        <v>0.73628000000000005</v>
      </c>
    </row>
    <row r="1044" spans="1:20" x14ac:dyDescent="0.3">
      <c r="A1044" t="s">
        <v>2863</v>
      </c>
      <c r="B1044" s="2">
        <v>9.85</v>
      </c>
      <c r="C1044" t="s">
        <v>2864</v>
      </c>
      <c r="D1044" t="s">
        <v>2200</v>
      </c>
      <c r="E1044" t="s">
        <v>17</v>
      </c>
      <c r="F1044" s="1">
        <v>45427</v>
      </c>
      <c r="G1044" t="s">
        <v>2865</v>
      </c>
      <c r="H1044">
        <v>68</v>
      </c>
      <c r="I1044">
        <f>_xll.ciqfunctions.udf.CIQ(A1044, "IQ_MARKETCAP", F1044)</f>
        <v>550.55073000000004</v>
      </c>
      <c r="J1044">
        <f>_xll.ciqfunctions.udf.CIQ(A1044, "IQ_PRICE_VOL_HIST_6MTH", F1044)</f>
        <v>75.893100000000004</v>
      </c>
      <c r="K1044">
        <f>_xll.ciqfunctions.udf.CIQ(A1044, "IQ_LASTSALEPRICE", WORKDAY(F1044,-1))</f>
        <v>10.17</v>
      </c>
      <c r="L1044">
        <f>_xll.ciqfunctions.udf.CIQ(A1044, "IQ_LASTSALEPRICE", F1044)</f>
        <v>9.85</v>
      </c>
      <c r="M1044">
        <f>_xll.ciqfunctions.udf.CIQ(A1044, "IQ_LASTSALEPRICE", WORKDAY(F1044,5))</f>
        <v>9.2100000000000009</v>
      </c>
      <c r="N1044">
        <f t="shared" si="32"/>
        <v>-3.1970754876471108E-2</v>
      </c>
      <c r="O1044">
        <f t="shared" si="33"/>
        <v>-9.9152359793252987E-2</v>
      </c>
      <c r="P1044">
        <f>LN(_xll.ciqfunctions.udf.CIQ("XBI", "IQ_LASTSALEPRICE", WORKDAY(F1044,-1))/_xll.ciqfunctions.udf.CIQ("XBI", "IQ_LASTSALEPRICE", WORKDAY(F1044,1)))</f>
        <v>-1.9742147431636211E-2</v>
      </c>
      <c r="Q1044">
        <f>LN(_xll.ciqfunctions.udf.CIQ("XBI", "IQ_LASTSALEPRICE", WORKDAY(F1044,-1))/_xll.ciqfunctions.udf.CIQ("XBI", "IQ_LASTSALEPRICE", WORKDAY(F1044,5)))</f>
        <v>-1.51957009772533E-2</v>
      </c>
      <c r="R1044">
        <f>_xll.ciqfunctions.udf.CIQ(A1044, "IQ_SHORT_INTEREST_PERCENT", F1044)</f>
        <v>15.03284</v>
      </c>
      <c r="S1044">
        <f>_xll.ciqfunctions.udf.CIQ(A1044, "IQ_BETA_1YR_RSQ", F1044)</f>
        <v>5.7419999999999999E-2</v>
      </c>
      <c r="T1044">
        <f>_xll.ciqfunctions.udf.CIQ(A1044, "IQ_VALUE_TRADED", F1044)</f>
        <v>16.096879999999999</v>
      </c>
    </row>
    <row r="1045" spans="1:20" x14ac:dyDescent="0.3">
      <c r="A1045" t="s">
        <v>374</v>
      </c>
      <c r="B1045" s="2">
        <v>2.25</v>
      </c>
      <c r="C1045" t="s">
        <v>375</v>
      </c>
      <c r="D1045" t="s">
        <v>376</v>
      </c>
      <c r="E1045" t="s">
        <v>197</v>
      </c>
      <c r="F1045" s="1">
        <v>45427</v>
      </c>
      <c r="G1045" t="s">
        <v>2866</v>
      </c>
      <c r="H1045">
        <v>1</v>
      </c>
      <c r="I1045">
        <f>_xll.ciqfunctions.udf.CIQ(A1045, "IQ_MARKETCAP", F1045)</f>
        <v>35.646979999999999</v>
      </c>
      <c r="J1045">
        <f>_xll.ciqfunctions.udf.CIQ(A1045, "IQ_PRICE_VOL_HIST_6MTH", F1045)</f>
        <v>83.480999999999995</v>
      </c>
      <c r="K1045">
        <f>_xll.ciqfunctions.udf.CIQ(A1045, "IQ_LASTSALEPRICE", WORKDAY(F1045,-1))</f>
        <v>41.8</v>
      </c>
      <c r="L1045">
        <f>_xll.ciqfunctions.udf.CIQ(A1045, "IQ_LASTSALEPRICE", F1045)</f>
        <v>45</v>
      </c>
      <c r="M1045">
        <f>_xll.ciqfunctions.udf.CIQ(A1045, "IQ_LASTSALEPRICE", WORKDAY(F1045,5))</f>
        <v>51</v>
      </c>
      <c r="N1045">
        <f t="shared" si="32"/>
        <v>7.3766150239609293E-2</v>
      </c>
      <c r="O1045">
        <f t="shared" si="33"/>
        <v>0.19892929319361519</v>
      </c>
      <c r="P1045">
        <f>LN(_xll.ciqfunctions.udf.CIQ("XBI", "IQ_LASTSALEPRICE", WORKDAY(F1045,-1))/_xll.ciqfunctions.udf.CIQ("XBI", "IQ_LASTSALEPRICE", WORKDAY(F1045,1)))</f>
        <v>-1.9742147431636211E-2</v>
      </c>
      <c r="Q1045">
        <f>LN(_xll.ciqfunctions.udf.CIQ("XBI", "IQ_LASTSALEPRICE", WORKDAY(F1045,-1))/_xll.ciqfunctions.udf.CIQ("XBI", "IQ_LASTSALEPRICE", WORKDAY(F1045,5)))</f>
        <v>-1.51957009772533E-2</v>
      </c>
      <c r="R1045">
        <f>_xll.ciqfunctions.udf.CIQ(A1045, "IQ_SHORT_INTEREST_PERCENT", F1045)</f>
        <v>3.8846599999999998</v>
      </c>
      <c r="S1045">
        <f>_xll.ciqfunctions.udf.CIQ(A1045, "IQ_BETA_1YR_RSQ", F1045)</f>
        <v>3.056E-2</v>
      </c>
      <c r="T1045">
        <f>_xll.ciqfunctions.udf.CIQ(A1045, "IQ_VALUE_TRADED", F1045)</f>
        <v>0.38357999999999998</v>
      </c>
    </row>
    <row r="1046" spans="1:20" x14ac:dyDescent="0.3">
      <c r="A1046" t="s">
        <v>2641</v>
      </c>
      <c r="B1046" s="2">
        <v>3</v>
      </c>
      <c r="C1046" t="s">
        <v>2867</v>
      </c>
      <c r="D1046" t="s">
        <v>2868</v>
      </c>
      <c r="E1046" t="s">
        <v>76</v>
      </c>
      <c r="F1046" s="1">
        <v>45427</v>
      </c>
      <c r="G1046" t="s">
        <v>2869</v>
      </c>
      <c r="H1046">
        <v>58</v>
      </c>
      <c r="I1046">
        <f>_xll.ciqfunctions.udf.CIQ(A1046, "IQ_MARKETCAP", F1046)</f>
        <v>144.34774999999999</v>
      </c>
      <c r="J1046">
        <f>_xll.ciqfunctions.udf.CIQ(A1046, "IQ_PRICE_VOL_HIST_6MTH", F1046)</f>
        <v>136.26249999999999</v>
      </c>
      <c r="K1046">
        <f>_xll.ciqfunctions.udf.CIQ(A1046, "IQ_LASTSALEPRICE", WORKDAY(F1046,-1))</f>
        <v>2.61</v>
      </c>
      <c r="L1046">
        <f>_xll.ciqfunctions.udf.CIQ(A1046, "IQ_LASTSALEPRICE", F1046)</f>
        <v>3</v>
      </c>
      <c r="M1046">
        <f>_xll.ciqfunctions.udf.CIQ(A1046, "IQ_LASTSALEPRICE", WORKDAY(F1046,5))</f>
        <v>2.2799999999999998</v>
      </c>
      <c r="N1046">
        <f t="shared" si="32"/>
        <v>0.13926206733350779</v>
      </c>
      <c r="O1046">
        <f t="shared" si="33"/>
        <v>-0.13517477836825273</v>
      </c>
      <c r="P1046">
        <f>LN(_xll.ciqfunctions.udf.CIQ("XBI", "IQ_LASTSALEPRICE", WORKDAY(F1046,-1))/_xll.ciqfunctions.udf.CIQ("XBI", "IQ_LASTSALEPRICE", WORKDAY(F1046,1)))</f>
        <v>-1.9742147431636211E-2</v>
      </c>
      <c r="Q1046">
        <f>LN(_xll.ciqfunctions.udf.CIQ("XBI", "IQ_LASTSALEPRICE", WORKDAY(F1046,-1))/_xll.ciqfunctions.udf.CIQ("XBI", "IQ_LASTSALEPRICE", WORKDAY(F1046,5)))</f>
        <v>-1.51957009772533E-2</v>
      </c>
      <c r="R1046">
        <f>_xll.ciqfunctions.udf.CIQ(A1046, "IQ_SHORT_INTEREST_PERCENT", F1046)</f>
        <v>11.07718</v>
      </c>
      <c r="S1046">
        <f>_xll.ciqfunctions.udf.CIQ(A1046, "IQ_BETA_1YR_RSQ", F1046)</f>
        <v>0.28555000000000003</v>
      </c>
      <c r="T1046">
        <f>_xll.ciqfunctions.udf.CIQ(A1046, "IQ_VALUE_TRADED", F1046)</f>
        <v>3.9458000000000002</v>
      </c>
    </row>
    <row r="1047" spans="1:20" x14ac:dyDescent="0.3">
      <c r="A1047" t="s">
        <v>1207</v>
      </c>
      <c r="B1047" s="2">
        <v>6</v>
      </c>
      <c r="C1047" t="s">
        <v>2870</v>
      </c>
      <c r="D1047" t="s">
        <v>2871</v>
      </c>
      <c r="E1047" t="s">
        <v>17</v>
      </c>
      <c r="F1047" s="1">
        <v>45427</v>
      </c>
      <c r="G1047" t="s">
        <v>2872</v>
      </c>
      <c r="H1047">
        <v>5</v>
      </c>
      <c r="I1047">
        <f>_xll.ciqfunctions.udf.CIQ(A1047, "IQ_MARKETCAP", F1047)</f>
        <v>10.91891</v>
      </c>
      <c r="J1047">
        <f>_xll.ciqfunctions.udf.CIQ(A1047, "IQ_PRICE_VOL_HIST_6MTH", F1047)</f>
        <v>90.869600000000005</v>
      </c>
      <c r="K1047">
        <f>_xll.ciqfunctions.udf.CIQ(A1047, "IQ_LASTSALEPRICE", WORKDAY(F1047,-1))</f>
        <v>5.94</v>
      </c>
      <c r="L1047">
        <f>_xll.ciqfunctions.udf.CIQ(A1047, "IQ_LASTSALEPRICE", F1047)</f>
        <v>5.9984999999999999</v>
      </c>
      <c r="M1047">
        <f>_xll.ciqfunctions.udf.CIQ(A1047, "IQ_LASTSALEPRICE", WORKDAY(F1047,5))</f>
        <v>4.6395</v>
      </c>
      <c r="N1047">
        <f t="shared" si="32"/>
        <v>9.8003045982920558E-3</v>
      </c>
      <c r="O1047">
        <f t="shared" si="33"/>
        <v>-0.24710253156345668</v>
      </c>
      <c r="P1047">
        <f>LN(_xll.ciqfunctions.udf.CIQ("XBI", "IQ_LASTSALEPRICE", WORKDAY(F1047,-1))/_xll.ciqfunctions.udf.CIQ("XBI", "IQ_LASTSALEPRICE", WORKDAY(F1047,1)))</f>
        <v>-1.9742147431636211E-2</v>
      </c>
      <c r="Q1047">
        <f>LN(_xll.ciqfunctions.udf.CIQ("XBI", "IQ_LASTSALEPRICE", WORKDAY(F1047,-1))/_xll.ciqfunctions.udf.CIQ("XBI", "IQ_LASTSALEPRICE", WORKDAY(F1047,5)))</f>
        <v>-1.51957009772533E-2</v>
      </c>
      <c r="R1047">
        <f>_xll.ciqfunctions.udf.CIQ(A1047, "IQ_SHORT_INTEREST_PERCENT", F1047)</f>
        <v>0.96255000000000002</v>
      </c>
      <c r="S1047">
        <f>_xll.ciqfunctions.udf.CIQ(A1047, "IQ_BETA_1YR_RSQ", F1047)</f>
        <v>2.8840000000000001E-2</v>
      </c>
      <c r="T1047">
        <f>_xll.ciqfunctions.udf.CIQ(A1047, "IQ_VALUE_TRADED", F1047)</f>
        <v>3.6470000000000002E-2</v>
      </c>
    </row>
    <row r="1048" spans="1:20" x14ac:dyDescent="0.3">
      <c r="A1048" t="s">
        <v>1469</v>
      </c>
      <c r="B1048" s="2">
        <v>7.2</v>
      </c>
      <c r="C1048" t="s">
        <v>2873</v>
      </c>
      <c r="D1048" t="s">
        <v>1920</v>
      </c>
      <c r="E1048" t="s">
        <v>46</v>
      </c>
      <c r="F1048" s="1">
        <v>45427</v>
      </c>
      <c r="G1048" t="s">
        <v>2874</v>
      </c>
      <c r="H1048">
        <v>5</v>
      </c>
      <c r="I1048">
        <f>_xll.ciqfunctions.udf.CIQ(A1048, "IQ_MARKETCAP", F1048)</f>
        <v>3.6733500000000001</v>
      </c>
      <c r="J1048">
        <f>_xll.ciqfunctions.udf.CIQ(A1048, "IQ_PRICE_VOL_HIST_6MTH", F1048)</f>
        <v>134.6893</v>
      </c>
      <c r="K1048">
        <f>_xll.ciqfunctions.udf.CIQ(A1048, "IQ_LASTSALEPRICE", WORKDAY(F1048,-1))</f>
        <v>6.6041999999999996</v>
      </c>
      <c r="L1048">
        <f>_xll.ciqfunctions.udf.CIQ(A1048, "IQ_LASTSALEPRICE", F1048)</f>
        <v>7.2</v>
      </c>
      <c r="M1048">
        <f>_xll.ciqfunctions.udf.CIQ(A1048, "IQ_LASTSALEPRICE", WORKDAY(F1048,5))</f>
        <v>7.02</v>
      </c>
      <c r="N1048">
        <f t="shared" si="32"/>
        <v>8.6375215746745768E-2</v>
      </c>
      <c r="O1048">
        <f t="shared" si="33"/>
        <v>6.1057407762455843E-2</v>
      </c>
      <c r="P1048">
        <f>LN(_xll.ciqfunctions.udf.CIQ("XBI", "IQ_LASTSALEPRICE", WORKDAY(F1048,-1))/_xll.ciqfunctions.udf.CIQ("XBI", "IQ_LASTSALEPRICE", WORKDAY(F1048,1)))</f>
        <v>-1.9742147431636211E-2</v>
      </c>
      <c r="Q1048">
        <f>LN(_xll.ciqfunctions.udf.CIQ("XBI", "IQ_LASTSALEPRICE", WORKDAY(F1048,-1))/_xll.ciqfunctions.udf.CIQ("XBI", "IQ_LASTSALEPRICE", WORKDAY(F1048,5)))</f>
        <v>-1.51957009772533E-2</v>
      </c>
      <c r="R1048">
        <f>_xll.ciqfunctions.udf.CIQ(A1048, "IQ_SHORT_INTEREST_PERCENT", F1048)</f>
        <v>4.0221999999999998</v>
      </c>
      <c r="S1048">
        <f>_xll.ciqfunctions.udf.CIQ(A1048, "IQ_BETA_1YR_RSQ", F1048)</f>
        <v>2.5799999999999998E-3</v>
      </c>
      <c r="T1048">
        <f>_xll.ciqfunctions.udf.CIQ(A1048, "IQ_VALUE_TRADED", F1048)</f>
        <v>8.387E-2</v>
      </c>
    </row>
    <row r="1049" spans="1:20" x14ac:dyDescent="0.3">
      <c r="A1049" t="s">
        <v>2875</v>
      </c>
      <c r="B1049" s="2">
        <v>5.95</v>
      </c>
      <c r="C1049" t="s">
        <v>2876</v>
      </c>
      <c r="D1049" t="s">
        <v>2877</v>
      </c>
      <c r="E1049" t="s">
        <v>11</v>
      </c>
      <c r="F1049" s="1">
        <v>45427</v>
      </c>
      <c r="G1049" t="s">
        <v>2878</v>
      </c>
      <c r="H1049">
        <v>46</v>
      </c>
      <c r="I1049">
        <f>_xll.ciqfunctions.udf.CIQ(A1049, "IQ_MARKETCAP", F1049)</f>
        <v>260.04221999999999</v>
      </c>
      <c r="J1049">
        <f>_xll.ciqfunctions.udf.CIQ(A1049, "IQ_PRICE_VOL_HIST_6MTH", F1049)</f>
        <v>59.596299999999999</v>
      </c>
      <c r="K1049">
        <f>_xll.ciqfunctions.udf.CIQ(A1049, "IQ_LASTSALEPRICE", WORKDAY(F1049,-1))</f>
        <v>5.77</v>
      </c>
      <c r="L1049">
        <f>_xll.ciqfunctions.udf.CIQ(A1049, "IQ_LASTSALEPRICE", F1049)</f>
        <v>5.95</v>
      </c>
      <c r="M1049">
        <f>_xll.ciqfunctions.udf.CIQ(A1049, "IQ_LASTSALEPRICE", WORKDAY(F1049,5))</f>
        <v>6.2</v>
      </c>
      <c r="N1049">
        <f t="shared" si="32"/>
        <v>3.0719139037530374E-2</v>
      </c>
      <c r="O1049">
        <f t="shared" si="33"/>
        <v>7.187721153103771E-2</v>
      </c>
      <c r="P1049">
        <f>LN(_xll.ciqfunctions.udf.CIQ("XBI", "IQ_LASTSALEPRICE", WORKDAY(F1049,-1))/_xll.ciqfunctions.udf.CIQ("XBI", "IQ_LASTSALEPRICE", WORKDAY(F1049,1)))</f>
        <v>-1.9742147431636211E-2</v>
      </c>
      <c r="Q1049">
        <f>LN(_xll.ciqfunctions.udf.CIQ("XBI", "IQ_LASTSALEPRICE", WORKDAY(F1049,-1))/_xll.ciqfunctions.udf.CIQ("XBI", "IQ_LASTSALEPRICE", WORKDAY(F1049,5)))</f>
        <v>-1.51957009772533E-2</v>
      </c>
      <c r="R1049">
        <f>_xll.ciqfunctions.udf.CIQ(A1049, "IQ_SHORT_INTEREST_PERCENT", F1049)</f>
        <v>4.1564300000000003</v>
      </c>
      <c r="S1049">
        <f>_xll.ciqfunctions.udf.CIQ(A1049, "IQ_BETA_1YR_RSQ", F1049)</f>
        <v>8.974E-2</v>
      </c>
      <c r="T1049">
        <f>_xll.ciqfunctions.udf.CIQ(A1049, "IQ_VALUE_TRADED", F1049)</f>
        <v>0.81598000000000004</v>
      </c>
    </row>
    <row r="1050" spans="1:20" x14ac:dyDescent="0.3">
      <c r="A1050" t="s">
        <v>488</v>
      </c>
      <c r="B1050" s="2">
        <v>770.05</v>
      </c>
      <c r="C1050" t="s">
        <v>2879</v>
      </c>
      <c r="D1050" t="s">
        <v>218</v>
      </c>
      <c r="E1050" t="s">
        <v>36</v>
      </c>
      <c r="F1050" s="1">
        <v>45428</v>
      </c>
      <c r="G1050" t="s">
        <v>2880</v>
      </c>
      <c r="H1050">
        <v>946</v>
      </c>
      <c r="I1050">
        <f>_xll.ciqfunctions.udf.CIQ(A1050, "IQ_MARKETCAP", F1050)</f>
        <v>694320.60124999995</v>
      </c>
      <c r="J1050">
        <f>_xll.ciqfunctions.udf.CIQ(A1050, "IQ_PRICE_VOL_HIST_6MTH", F1050)</f>
        <v>26.2437</v>
      </c>
      <c r="K1050">
        <f>_xll.ciqfunctions.udf.CIQ(A1050, "IQ_LASTSALEPRICE", WORKDAY(F1050,-1))</f>
        <v>787.02</v>
      </c>
      <c r="L1050">
        <f>_xll.ciqfunctions.udf.CIQ(A1050, "IQ_LASTSALEPRICE", F1050)</f>
        <v>771.12</v>
      </c>
      <c r="M1050">
        <f>_xll.ciqfunctions.udf.CIQ(A1050, "IQ_LASTSALEPRICE", WORKDAY(F1050,5))</f>
        <v>808.45</v>
      </c>
      <c r="N1050">
        <f t="shared" si="32"/>
        <v>-2.0409657579396594E-2</v>
      </c>
      <c r="O1050">
        <f t="shared" si="33"/>
        <v>2.6865173130714418E-2</v>
      </c>
      <c r="P1050">
        <f>LN(_xll.ciqfunctions.udf.CIQ("XBI", "IQ_LASTSALEPRICE", WORKDAY(F1050,-1))/_xll.ciqfunctions.udf.CIQ("XBI", "IQ_LASTSALEPRICE", WORKDAY(F1050,1)))</f>
        <v>1.5561552396882141E-2</v>
      </c>
      <c r="Q1050">
        <f>LN(_xll.ciqfunctions.udf.CIQ("XBI", "IQ_LASTSALEPRICE", WORKDAY(F1050,-1))/_xll.ciqfunctions.udf.CIQ("XBI", "IQ_LASTSALEPRICE", WORKDAY(F1050,5)))</f>
        <v>3.6171700210220495E-2</v>
      </c>
      <c r="R1050">
        <f>_xll.ciqfunctions.udf.CIQ(A1050, "IQ_SHORT_INTEREST_PERCENT", F1050)</f>
        <v>0.56740000000000002</v>
      </c>
      <c r="S1050">
        <f>_xll.ciqfunctions.udf.CIQ(A1050, "IQ_BETA_1YR_RSQ", F1050)</f>
        <v>3.1440000000000003E-2</v>
      </c>
      <c r="T1050">
        <f>_xll.ciqfunctions.udf.CIQ(A1050, "IQ_VALUE_TRADED", F1050)</f>
        <v>1773.3084200000001</v>
      </c>
    </row>
    <row r="1051" spans="1:20" x14ac:dyDescent="0.3">
      <c r="A1051" t="s">
        <v>401</v>
      </c>
      <c r="B1051" s="2">
        <v>28.53</v>
      </c>
      <c r="C1051" t="s">
        <v>2881</v>
      </c>
      <c r="D1051" t="s">
        <v>2882</v>
      </c>
      <c r="E1051" t="s">
        <v>46</v>
      </c>
      <c r="F1051" s="1">
        <v>45428</v>
      </c>
      <c r="G1051" t="s">
        <v>2883</v>
      </c>
      <c r="I1051">
        <f>_xll.ciqfunctions.udf.CIQ(A1051, "IQ_MARKETCAP", F1051)</f>
        <v>163877.86661</v>
      </c>
      <c r="J1051">
        <f>_xll.ciqfunctions.udf.CIQ(A1051, "IQ_PRICE_VOL_HIST_6MTH", F1051)</f>
        <v>26.3687</v>
      </c>
      <c r="K1051">
        <f>_xll.ciqfunctions.udf.CIQ(A1051, "IQ_LASTSALEPRICE", WORKDAY(F1051,-1))</f>
        <v>28.82</v>
      </c>
      <c r="L1051">
        <f>_xll.ciqfunctions.udf.CIQ(A1051, "IQ_LASTSALEPRICE", F1051)</f>
        <v>28.92</v>
      </c>
      <c r="M1051">
        <f>_xll.ciqfunctions.udf.CIQ(A1051, "IQ_LASTSALEPRICE", WORKDAY(F1051,5))</f>
        <v>28.69</v>
      </c>
      <c r="N1051">
        <f t="shared" si="32"/>
        <v>3.4638067191879642E-3</v>
      </c>
      <c r="O1051">
        <f t="shared" si="33"/>
        <v>-4.5209605781025711E-3</v>
      </c>
      <c r="P1051">
        <f>LN(_xll.ciqfunctions.udf.CIQ("XBI", "IQ_LASTSALEPRICE", WORKDAY(F1051,-1))/_xll.ciqfunctions.udf.CIQ("XBI", "IQ_LASTSALEPRICE", WORKDAY(F1051,1)))</f>
        <v>1.5561552396882141E-2</v>
      </c>
      <c r="Q1051">
        <f>LN(_xll.ciqfunctions.udf.CIQ("XBI", "IQ_LASTSALEPRICE", WORKDAY(F1051,-1))/_xll.ciqfunctions.udf.CIQ("XBI", "IQ_LASTSALEPRICE", WORKDAY(F1051,5)))</f>
        <v>3.6171700210220495E-2</v>
      </c>
      <c r="R1051">
        <f>_xll.ciqfunctions.udf.CIQ(A1051, "IQ_SHORT_INTEREST_PERCENT", F1051)</f>
        <v>1.1031200000000001</v>
      </c>
      <c r="S1051">
        <f>_xll.ciqfunctions.udf.CIQ(A1051, "IQ_BETA_1YR_RSQ", F1051)</f>
        <v>2.12E-2</v>
      </c>
      <c r="T1051">
        <f>_xll.ciqfunctions.udf.CIQ(A1051, "IQ_VALUE_TRADED", F1051)</f>
        <v>1159.04946</v>
      </c>
    </row>
    <row r="1052" spans="1:20" x14ac:dyDescent="0.3">
      <c r="A1052" t="s">
        <v>891</v>
      </c>
      <c r="B1052" s="2">
        <v>32.11</v>
      </c>
      <c r="C1052" t="s">
        <v>2881</v>
      </c>
      <c r="D1052" t="s">
        <v>2882</v>
      </c>
      <c r="E1052" t="s">
        <v>46</v>
      </c>
      <c r="F1052" s="1">
        <v>45428</v>
      </c>
      <c r="G1052" t="s">
        <v>2883</v>
      </c>
      <c r="H1052">
        <v>73</v>
      </c>
      <c r="I1052">
        <f>_xll.ciqfunctions.udf.CIQ(A1052, "IQ_MARKETCAP", F1052)</f>
        <v>2197.3480199999999</v>
      </c>
      <c r="J1052">
        <f>_xll.ciqfunctions.udf.CIQ(A1052, "IQ_PRICE_VOL_HIST_6MTH", F1052)</f>
        <v>66.888499999999993</v>
      </c>
      <c r="K1052">
        <f>_xll.ciqfunctions.udf.CIQ(A1052, "IQ_LASTSALEPRICE", WORKDAY(F1052,-1))</f>
        <v>32.33</v>
      </c>
      <c r="L1052">
        <f>_xll.ciqfunctions.udf.CIQ(A1052, "IQ_LASTSALEPRICE", F1052)</f>
        <v>32.11</v>
      </c>
      <c r="M1052">
        <f>_xll.ciqfunctions.udf.CIQ(A1052, "IQ_LASTSALEPRICE", WORKDAY(F1052,5))</f>
        <v>35.229999999999997</v>
      </c>
      <c r="N1052">
        <f t="shared" si="32"/>
        <v>-6.8280836359190886E-3</v>
      </c>
      <c r="O1052">
        <f t="shared" si="33"/>
        <v>8.5902400615804522E-2</v>
      </c>
      <c r="P1052">
        <f>LN(_xll.ciqfunctions.udf.CIQ("XBI", "IQ_LASTSALEPRICE", WORKDAY(F1052,-1))/_xll.ciqfunctions.udf.CIQ("XBI", "IQ_LASTSALEPRICE", WORKDAY(F1052,1)))</f>
        <v>1.5561552396882141E-2</v>
      </c>
      <c r="Q1052">
        <f>LN(_xll.ciqfunctions.udf.CIQ("XBI", "IQ_LASTSALEPRICE", WORKDAY(F1052,-1))/_xll.ciqfunctions.udf.CIQ("XBI", "IQ_LASTSALEPRICE", WORKDAY(F1052,5)))</f>
        <v>3.6171700210220495E-2</v>
      </c>
      <c r="R1052">
        <f>_xll.ciqfunctions.udf.CIQ(A1052, "IQ_SHORT_INTEREST_PERCENT", F1052)</f>
        <v>12.656750000000001</v>
      </c>
      <c r="S1052">
        <f>_xll.ciqfunctions.udf.CIQ(A1052, "IQ_BETA_1YR_RSQ", F1052)</f>
        <v>0.10886999999999999</v>
      </c>
      <c r="T1052">
        <f>_xll.ciqfunctions.udf.CIQ(A1052, "IQ_VALUE_TRADED", F1052)</f>
        <v>43.029200000000003</v>
      </c>
    </row>
    <row r="1053" spans="1:20" x14ac:dyDescent="0.3">
      <c r="A1053" t="s">
        <v>433</v>
      </c>
      <c r="B1053" s="2">
        <v>76.569999999999993</v>
      </c>
      <c r="C1053" t="s">
        <v>2884</v>
      </c>
      <c r="D1053" t="s">
        <v>2885</v>
      </c>
      <c r="E1053" t="s">
        <v>36</v>
      </c>
      <c r="F1053" s="1">
        <v>45428</v>
      </c>
      <c r="G1053" t="s">
        <v>2886</v>
      </c>
      <c r="I1053">
        <f>_xll.ciqfunctions.udf.CIQ(A1053, "IQ_MARKETCAP", F1053)</f>
        <v>188601.59314000001</v>
      </c>
      <c r="J1053">
        <f>_xll.ciqfunctions.udf.CIQ(A1053, "IQ_PRICE_VOL_HIST_6MTH", F1053)</f>
        <v>21.558800000000002</v>
      </c>
      <c r="K1053">
        <f>_xll.ciqfunctions.udf.CIQ(A1053, "IQ_LASTSALEPRICE", WORKDAY(F1053,-1))</f>
        <v>121.72</v>
      </c>
      <c r="L1053">
        <f>_xll.ciqfunctions.udf.CIQ(A1053, "IQ_LASTSALEPRICE", F1053)</f>
        <v>121.66</v>
      </c>
      <c r="M1053">
        <f>_xll.ciqfunctions.udf.CIQ(A1053, "IQ_LASTSALEPRICE", WORKDAY(F1053,5))</f>
        <v>124.04</v>
      </c>
      <c r="N1053">
        <f t="shared" si="32"/>
        <v>-4.9305613621107298E-4</v>
      </c>
      <c r="O1053">
        <f t="shared" si="33"/>
        <v>1.8880769203478007E-2</v>
      </c>
      <c r="P1053">
        <f>LN(_xll.ciqfunctions.udf.CIQ("XBI", "IQ_LASTSALEPRICE", WORKDAY(F1053,-1))/_xll.ciqfunctions.udf.CIQ("XBI", "IQ_LASTSALEPRICE", WORKDAY(F1053,1)))</f>
        <v>1.5561552396882141E-2</v>
      </c>
      <c r="Q1053">
        <f>LN(_xll.ciqfunctions.udf.CIQ("XBI", "IQ_LASTSALEPRICE", WORKDAY(F1053,-1))/_xll.ciqfunctions.udf.CIQ("XBI", "IQ_LASTSALEPRICE", WORKDAY(F1053,5)))</f>
        <v>3.6171700210220495E-2</v>
      </c>
      <c r="R1053">
        <f>_xll.ciqfunctions.udf.CIQ(A1053, "IQ_SHORT_INTEREST_PERCENT", F1053)</f>
        <v>0</v>
      </c>
      <c r="S1053">
        <f>_xll.ciqfunctions.udf.CIQ(A1053, "IQ_BETA_1YR_RSQ", F1053)</f>
        <v>0.20815</v>
      </c>
      <c r="T1053">
        <f>_xll.ciqfunctions.udf.CIQ(A1053, "IQ_VALUE_TRADED", F1053)</f>
        <v>200.648</v>
      </c>
    </row>
    <row r="1054" spans="1:20" x14ac:dyDescent="0.3">
      <c r="A1054" t="s">
        <v>618</v>
      </c>
      <c r="B1054" s="2">
        <v>32.65</v>
      </c>
      <c r="C1054" t="s">
        <v>2887</v>
      </c>
      <c r="D1054" t="s">
        <v>2888</v>
      </c>
      <c r="E1054" t="s">
        <v>46</v>
      </c>
      <c r="F1054" s="1">
        <v>45428</v>
      </c>
      <c r="G1054" t="s">
        <v>2889</v>
      </c>
      <c r="I1054">
        <f>_xll.ciqfunctions.udf.CIQ(A1054, "IQ_MARKETCAP", F1054)</f>
        <v>189539.61069</v>
      </c>
      <c r="J1054">
        <f>_xll.ciqfunctions.udf.CIQ(A1054, "IQ_PRICE_VOL_HIST_6MTH", F1054)</f>
        <v>0</v>
      </c>
      <c r="K1054">
        <f>_xll.ciqfunctions.udf.CIQ(A1054, "IQ_LASTSALEPRICE", WORKDAY(F1054,-1))</f>
        <v>0</v>
      </c>
      <c r="L1054">
        <f>_xll.ciqfunctions.udf.CIQ(A1054, "IQ_LASTSALEPRICE", F1054)</f>
        <v>0</v>
      </c>
      <c r="M1054">
        <f>_xll.ciqfunctions.udf.CIQ(A1054, "IQ_LASTSALEPRICE", WORKDAY(F1054,5))</f>
        <v>0</v>
      </c>
      <c r="N1054" t="e">
        <f t="shared" si="32"/>
        <v>#DIV/0!</v>
      </c>
      <c r="O1054" t="e">
        <f t="shared" si="33"/>
        <v>#DIV/0!</v>
      </c>
      <c r="P1054">
        <f>LN(_xll.ciqfunctions.udf.CIQ("XBI", "IQ_LASTSALEPRICE", WORKDAY(F1054,-1))/_xll.ciqfunctions.udf.CIQ("XBI", "IQ_LASTSALEPRICE", WORKDAY(F1054,1)))</f>
        <v>1.5561552396882141E-2</v>
      </c>
      <c r="Q1054">
        <f>LN(_xll.ciqfunctions.udf.CIQ("XBI", "IQ_LASTSALEPRICE", WORKDAY(F1054,-1))/_xll.ciqfunctions.udf.CIQ("XBI", "IQ_LASTSALEPRICE", WORKDAY(F1054,5)))</f>
        <v>3.6171700210220495E-2</v>
      </c>
      <c r="R1054">
        <f>_xll.ciqfunctions.udf.CIQ(A1054, "IQ_SHORT_INTEREST_PERCENT", F1054)</f>
        <v>0</v>
      </c>
      <c r="S1054">
        <f>_xll.ciqfunctions.udf.CIQ(A1054, "IQ_BETA_1YR_RSQ", F1054)</f>
        <v>0</v>
      </c>
      <c r="T1054">
        <f>_xll.ciqfunctions.udf.CIQ(A1054, "IQ_VALUE_TRADED", F1054)</f>
        <v>0</v>
      </c>
    </row>
    <row r="1055" spans="1:20" x14ac:dyDescent="0.3">
      <c r="A1055" t="s">
        <v>2890</v>
      </c>
      <c r="B1055" s="2">
        <v>230.04</v>
      </c>
      <c r="C1055" t="s">
        <v>2891</v>
      </c>
      <c r="D1055" t="s">
        <v>2256</v>
      </c>
      <c r="E1055" t="s">
        <v>17</v>
      </c>
      <c r="F1055" s="1">
        <v>45428</v>
      </c>
      <c r="G1055" t="s">
        <v>2892</v>
      </c>
      <c r="H1055">
        <v>146</v>
      </c>
      <c r="I1055">
        <f>_xll.ciqfunctions.udf.CIQ(A1055, "IQ_MARKETCAP", F1055)</f>
        <v>33493.109729999996</v>
      </c>
      <c r="J1055">
        <f>_xll.ciqfunctions.udf.CIQ(A1055, "IQ_PRICE_VOL_HIST_6MTH", F1055)</f>
        <v>26.267499999999998</v>
      </c>
      <c r="K1055">
        <f>_xll.ciqfunctions.udf.CIQ(A1055, "IQ_LASTSALEPRICE", WORKDAY(F1055,-1))</f>
        <v>235.32</v>
      </c>
      <c r="L1055">
        <f>_xll.ciqfunctions.udf.CIQ(A1055, "IQ_LASTSALEPRICE", F1055)</f>
        <v>230.04</v>
      </c>
      <c r="M1055">
        <f>_xll.ciqfunctions.udf.CIQ(A1055, "IQ_LASTSALEPRICE", WORKDAY(F1055,5))</f>
        <v>218.06</v>
      </c>
      <c r="N1055">
        <f t="shared" si="32"/>
        <v>-2.2693083150701756E-2</v>
      </c>
      <c r="O1055">
        <f t="shared" si="33"/>
        <v>-7.6176035718019508E-2</v>
      </c>
      <c r="P1055">
        <f>LN(_xll.ciqfunctions.udf.CIQ("XBI", "IQ_LASTSALEPRICE", WORKDAY(F1055,-1))/_xll.ciqfunctions.udf.CIQ("XBI", "IQ_LASTSALEPRICE", WORKDAY(F1055,1)))</f>
        <v>1.5561552396882141E-2</v>
      </c>
      <c r="Q1055">
        <f>LN(_xll.ciqfunctions.udf.CIQ("XBI", "IQ_LASTSALEPRICE", WORKDAY(F1055,-1))/_xll.ciqfunctions.udf.CIQ("XBI", "IQ_LASTSALEPRICE", WORKDAY(F1055,5)))</f>
        <v>3.6171700210220495E-2</v>
      </c>
      <c r="R1055">
        <f>_xll.ciqfunctions.udf.CIQ(A1055, "IQ_SHORT_INTEREST_PERCENT", F1055)</f>
        <v>2.1621000000000001</v>
      </c>
      <c r="S1055">
        <f>_xll.ciqfunctions.udf.CIQ(A1055, "IQ_BETA_1YR_RSQ", F1055)</f>
        <v>0.18633</v>
      </c>
      <c r="T1055">
        <f>_xll.ciqfunctions.udf.CIQ(A1055, "IQ_VALUE_TRADED", F1055)</f>
        <v>215.47341</v>
      </c>
    </row>
    <row r="1056" spans="1:20" x14ac:dyDescent="0.3">
      <c r="A1056" t="s">
        <v>462</v>
      </c>
      <c r="B1056" s="2">
        <v>37.619999999999997</v>
      </c>
      <c r="C1056" t="s">
        <v>2891</v>
      </c>
      <c r="D1056" t="s">
        <v>2256</v>
      </c>
      <c r="E1056" t="s">
        <v>17</v>
      </c>
      <c r="F1056" s="1">
        <v>45428</v>
      </c>
      <c r="G1056" t="s">
        <v>2892</v>
      </c>
      <c r="H1056">
        <v>159</v>
      </c>
      <c r="I1056">
        <f>_xll.ciqfunctions.udf.CIQ(A1056, "IQ_MARKETCAP", F1056)</f>
        <v>5491.2173700000003</v>
      </c>
      <c r="J1056">
        <f>_xll.ciqfunctions.udf.CIQ(A1056, "IQ_PRICE_VOL_HIST_6MTH", F1056)</f>
        <v>30.821100000000001</v>
      </c>
      <c r="K1056">
        <f>_xll.ciqfunctions.udf.CIQ(A1056, "IQ_LASTSALEPRICE", WORKDAY(F1056,-1))</f>
        <v>39.21</v>
      </c>
      <c r="L1056">
        <f>_xll.ciqfunctions.udf.CIQ(A1056, "IQ_LASTSALEPRICE", F1056)</f>
        <v>37.619999999999997</v>
      </c>
      <c r="M1056">
        <f>_xll.ciqfunctions.udf.CIQ(A1056, "IQ_LASTSALEPRICE", WORKDAY(F1056,5))</f>
        <v>38</v>
      </c>
      <c r="N1056">
        <f t="shared" si="32"/>
        <v>-4.139599243135602E-2</v>
      </c>
      <c r="O1056">
        <f t="shared" si="33"/>
        <v>-3.1345656577854486E-2</v>
      </c>
      <c r="P1056">
        <f>LN(_xll.ciqfunctions.udf.CIQ("XBI", "IQ_LASTSALEPRICE", WORKDAY(F1056,-1))/_xll.ciqfunctions.udf.CIQ("XBI", "IQ_LASTSALEPRICE", WORKDAY(F1056,1)))</f>
        <v>1.5561552396882141E-2</v>
      </c>
      <c r="Q1056">
        <f>LN(_xll.ciqfunctions.udf.CIQ("XBI", "IQ_LASTSALEPRICE", WORKDAY(F1056,-1))/_xll.ciqfunctions.udf.CIQ("XBI", "IQ_LASTSALEPRICE", WORKDAY(F1056,5)))</f>
        <v>3.6171700210220495E-2</v>
      </c>
      <c r="R1056">
        <f>_xll.ciqfunctions.udf.CIQ(A1056, "IQ_SHORT_INTEREST_PERCENT", F1056)</f>
        <v>5.99709</v>
      </c>
      <c r="S1056">
        <f>_xll.ciqfunctions.udf.CIQ(A1056, "IQ_BETA_1YR_RSQ", F1056)</f>
        <v>0.16095999999999999</v>
      </c>
      <c r="T1056">
        <f>_xll.ciqfunctions.udf.CIQ(A1056, "IQ_VALUE_TRADED", F1056)</f>
        <v>124.67035</v>
      </c>
    </row>
    <row r="1057" spans="1:20" x14ac:dyDescent="0.3">
      <c r="A1057" t="s">
        <v>2893</v>
      </c>
      <c r="B1057" s="2">
        <v>15</v>
      </c>
      <c r="C1057" t="s">
        <v>2894</v>
      </c>
      <c r="D1057" t="s">
        <v>2895</v>
      </c>
      <c r="E1057" t="s">
        <v>76</v>
      </c>
      <c r="F1057" s="1">
        <v>45428</v>
      </c>
      <c r="G1057" t="s">
        <v>2896</v>
      </c>
      <c r="H1057">
        <v>25</v>
      </c>
      <c r="I1057">
        <f>_xll.ciqfunctions.udf.CIQ(A1057, "IQ_MARKETCAP", F1057)</f>
        <v>1.17391</v>
      </c>
      <c r="J1057">
        <f>_xll.ciqfunctions.udf.CIQ(A1057, "IQ_PRICE_VOL_HIST_6MTH", F1057)</f>
        <v>130.2937</v>
      </c>
      <c r="K1057">
        <f>_xll.ciqfunctions.udf.CIQ(A1057, "IQ_LASTSALEPRICE", WORKDAY(F1057,-1))</f>
        <v>0.5</v>
      </c>
      <c r="L1057">
        <f>_xll.ciqfunctions.udf.CIQ(A1057, "IQ_LASTSALEPRICE", F1057)</f>
        <v>0.5</v>
      </c>
      <c r="M1057">
        <f>_xll.ciqfunctions.udf.CIQ(A1057, "IQ_LASTSALEPRICE", WORKDAY(F1057,5))</f>
        <v>0.5</v>
      </c>
      <c r="N1057">
        <f t="shared" si="32"/>
        <v>0</v>
      </c>
      <c r="O1057">
        <f t="shared" si="33"/>
        <v>0</v>
      </c>
      <c r="P1057">
        <f>LN(_xll.ciqfunctions.udf.CIQ("XBI", "IQ_LASTSALEPRICE", WORKDAY(F1057,-1))/_xll.ciqfunctions.udf.CIQ("XBI", "IQ_LASTSALEPRICE", WORKDAY(F1057,1)))</f>
        <v>1.5561552396882141E-2</v>
      </c>
      <c r="Q1057">
        <f>LN(_xll.ciqfunctions.udf.CIQ("XBI", "IQ_LASTSALEPRICE", WORKDAY(F1057,-1))/_xll.ciqfunctions.udf.CIQ("XBI", "IQ_LASTSALEPRICE", WORKDAY(F1057,5)))</f>
        <v>3.6171700210220495E-2</v>
      </c>
      <c r="R1057">
        <f>_xll.ciqfunctions.udf.CIQ(A1057, "IQ_SHORT_INTEREST_PERCENT", F1057)</f>
        <v>0</v>
      </c>
      <c r="S1057">
        <f>_xll.ciqfunctions.udf.CIQ(A1057, "IQ_BETA_1YR_RSQ", F1057)</f>
        <v>3.6880000000000003E-2</v>
      </c>
      <c r="T1057">
        <f>_xll.ciqfunctions.udf.CIQ(A1057, "IQ_VALUE_TRADED", F1057)</f>
        <v>8.0000000000000007E-5</v>
      </c>
    </row>
    <row r="1058" spans="1:20" x14ac:dyDescent="0.3">
      <c r="A1058" t="s">
        <v>2890</v>
      </c>
      <c r="B1058" s="2">
        <v>230.04</v>
      </c>
      <c r="C1058" t="s">
        <v>2897</v>
      </c>
      <c r="D1058" t="s">
        <v>758</v>
      </c>
      <c r="E1058" t="s">
        <v>17</v>
      </c>
      <c r="F1058" s="1">
        <v>45428</v>
      </c>
      <c r="G1058" t="s">
        <v>2898</v>
      </c>
      <c r="H1058">
        <v>146</v>
      </c>
      <c r="I1058">
        <f>_xll.ciqfunctions.udf.CIQ(A1058, "IQ_MARKETCAP", F1058)</f>
        <v>33493.109729999996</v>
      </c>
      <c r="J1058">
        <f>_xll.ciqfunctions.udf.CIQ(A1058, "IQ_PRICE_VOL_HIST_6MTH", F1058)</f>
        <v>26.267499999999998</v>
      </c>
      <c r="K1058">
        <f>_xll.ciqfunctions.udf.CIQ(A1058, "IQ_LASTSALEPRICE", WORKDAY(F1058,-1))</f>
        <v>235.32</v>
      </c>
      <c r="L1058">
        <f>_xll.ciqfunctions.udf.CIQ(A1058, "IQ_LASTSALEPRICE", F1058)</f>
        <v>230.04</v>
      </c>
      <c r="M1058">
        <f>_xll.ciqfunctions.udf.CIQ(A1058, "IQ_LASTSALEPRICE", WORKDAY(F1058,5))</f>
        <v>218.06</v>
      </c>
      <c r="N1058">
        <f t="shared" si="32"/>
        <v>-2.2693083150701756E-2</v>
      </c>
      <c r="O1058">
        <f t="shared" si="33"/>
        <v>-7.6176035718019508E-2</v>
      </c>
      <c r="P1058">
        <f>LN(_xll.ciqfunctions.udf.CIQ("XBI", "IQ_LASTSALEPRICE", WORKDAY(F1058,-1))/_xll.ciqfunctions.udf.CIQ("XBI", "IQ_LASTSALEPRICE", WORKDAY(F1058,1)))</f>
        <v>1.5561552396882141E-2</v>
      </c>
      <c r="Q1058">
        <f>LN(_xll.ciqfunctions.udf.CIQ("XBI", "IQ_LASTSALEPRICE", WORKDAY(F1058,-1))/_xll.ciqfunctions.udf.CIQ("XBI", "IQ_LASTSALEPRICE", WORKDAY(F1058,5)))</f>
        <v>3.6171700210220495E-2</v>
      </c>
      <c r="R1058">
        <f>_xll.ciqfunctions.udf.CIQ(A1058, "IQ_SHORT_INTEREST_PERCENT", F1058)</f>
        <v>2.1621000000000001</v>
      </c>
      <c r="S1058">
        <f>_xll.ciqfunctions.udf.CIQ(A1058, "IQ_BETA_1YR_RSQ", F1058)</f>
        <v>0.18633</v>
      </c>
      <c r="T1058">
        <f>_xll.ciqfunctions.udf.CIQ(A1058, "IQ_VALUE_TRADED", F1058)</f>
        <v>215.47341</v>
      </c>
    </row>
    <row r="1059" spans="1:20" x14ac:dyDescent="0.3">
      <c r="A1059" t="s">
        <v>462</v>
      </c>
      <c r="B1059" s="2">
        <v>37.619999999999997</v>
      </c>
      <c r="C1059" t="s">
        <v>2897</v>
      </c>
      <c r="D1059" t="s">
        <v>758</v>
      </c>
      <c r="E1059" t="s">
        <v>17</v>
      </c>
      <c r="F1059" s="1">
        <v>45428</v>
      </c>
      <c r="G1059" t="s">
        <v>2898</v>
      </c>
      <c r="H1059">
        <v>159</v>
      </c>
      <c r="I1059">
        <f>_xll.ciqfunctions.udf.CIQ(A1059, "IQ_MARKETCAP", F1059)</f>
        <v>5491.2173700000003</v>
      </c>
      <c r="J1059">
        <f>_xll.ciqfunctions.udf.CIQ(A1059, "IQ_PRICE_VOL_HIST_6MTH", F1059)</f>
        <v>30.821100000000001</v>
      </c>
      <c r="K1059">
        <f>_xll.ciqfunctions.udf.CIQ(A1059, "IQ_LASTSALEPRICE", WORKDAY(F1059,-1))</f>
        <v>39.21</v>
      </c>
      <c r="L1059">
        <f>_xll.ciqfunctions.udf.CIQ(A1059, "IQ_LASTSALEPRICE", F1059)</f>
        <v>37.619999999999997</v>
      </c>
      <c r="M1059">
        <f>_xll.ciqfunctions.udf.CIQ(A1059, "IQ_LASTSALEPRICE", WORKDAY(F1059,5))</f>
        <v>38</v>
      </c>
      <c r="N1059">
        <f t="shared" si="32"/>
        <v>-4.139599243135602E-2</v>
      </c>
      <c r="O1059">
        <f t="shared" si="33"/>
        <v>-3.1345656577854486E-2</v>
      </c>
      <c r="P1059">
        <f>LN(_xll.ciqfunctions.udf.CIQ("XBI", "IQ_LASTSALEPRICE", WORKDAY(F1059,-1))/_xll.ciqfunctions.udf.CIQ("XBI", "IQ_LASTSALEPRICE", WORKDAY(F1059,1)))</f>
        <v>1.5561552396882141E-2</v>
      </c>
      <c r="Q1059">
        <f>LN(_xll.ciqfunctions.udf.CIQ("XBI", "IQ_LASTSALEPRICE", WORKDAY(F1059,-1))/_xll.ciqfunctions.udf.CIQ("XBI", "IQ_LASTSALEPRICE", WORKDAY(F1059,5)))</f>
        <v>3.6171700210220495E-2</v>
      </c>
      <c r="R1059">
        <f>_xll.ciqfunctions.udf.CIQ(A1059, "IQ_SHORT_INTEREST_PERCENT", F1059)</f>
        <v>5.99709</v>
      </c>
      <c r="S1059">
        <f>_xll.ciqfunctions.udf.CIQ(A1059, "IQ_BETA_1YR_RSQ", F1059)</f>
        <v>0.16095999999999999</v>
      </c>
      <c r="T1059">
        <f>_xll.ciqfunctions.udf.CIQ(A1059, "IQ_VALUE_TRADED", F1059)</f>
        <v>124.67035</v>
      </c>
    </row>
    <row r="1060" spans="1:20" x14ac:dyDescent="0.3">
      <c r="A1060" t="s">
        <v>2899</v>
      </c>
      <c r="B1060" s="2">
        <v>122.8</v>
      </c>
      <c r="C1060" t="s">
        <v>2900</v>
      </c>
      <c r="D1060" t="s">
        <v>2901</v>
      </c>
      <c r="E1060" t="s">
        <v>160</v>
      </c>
      <c r="F1060" s="1">
        <v>45428</v>
      </c>
      <c r="G1060" t="s">
        <v>2902</v>
      </c>
      <c r="H1060">
        <v>60</v>
      </c>
      <c r="I1060">
        <f>_xll.ciqfunctions.udf.CIQ(A1060, "IQ_MARKETCAP", F1060)</f>
        <v>7041.9892099999997</v>
      </c>
      <c r="J1060">
        <f>_xll.ciqfunctions.udf.CIQ(A1060, "IQ_PRICE_VOL_HIST_6MTH", F1060)</f>
        <v>36.801000000000002</v>
      </c>
      <c r="K1060">
        <f>_xll.ciqfunctions.udf.CIQ(A1060, "IQ_LASTSALEPRICE", WORKDAY(F1060,-1))</f>
        <v>124.04</v>
      </c>
      <c r="L1060">
        <f>_xll.ciqfunctions.udf.CIQ(A1060, "IQ_LASTSALEPRICE", F1060)</f>
        <v>122.8</v>
      </c>
      <c r="M1060">
        <f>_xll.ciqfunctions.udf.CIQ(A1060, "IQ_LASTSALEPRICE", WORKDAY(F1060,5))</f>
        <v>129.44</v>
      </c>
      <c r="N1060">
        <f t="shared" si="32"/>
        <v>-1.0047078519206163E-2</v>
      </c>
      <c r="O1060">
        <f t="shared" si="33"/>
        <v>4.2613359077933233E-2</v>
      </c>
      <c r="P1060">
        <f>LN(_xll.ciqfunctions.udf.CIQ("XBI", "IQ_LASTSALEPRICE", WORKDAY(F1060,-1))/_xll.ciqfunctions.udf.CIQ("XBI", "IQ_LASTSALEPRICE", WORKDAY(F1060,1)))</f>
        <v>1.5561552396882141E-2</v>
      </c>
      <c r="Q1060">
        <f>LN(_xll.ciqfunctions.udf.CIQ("XBI", "IQ_LASTSALEPRICE", WORKDAY(F1060,-1))/_xll.ciqfunctions.udf.CIQ("XBI", "IQ_LASTSALEPRICE", WORKDAY(F1060,5)))</f>
        <v>3.6171700210220495E-2</v>
      </c>
      <c r="R1060">
        <f>_xll.ciqfunctions.udf.CIQ(A1060, "IQ_SHORT_INTEREST_PERCENT", F1060)</f>
        <v>6.44529</v>
      </c>
      <c r="S1060">
        <f>_xll.ciqfunctions.udf.CIQ(A1060, "IQ_BETA_1YR_RSQ", F1060)</f>
        <v>9.8299999999999998E-2</v>
      </c>
      <c r="T1060">
        <f>_xll.ciqfunctions.udf.CIQ(A1060, "IQ_VALUE_TRADED", F1060)</f>
        <v>61.860990000000001</v>
      </c>
    </row>
    <row r="1061" spans="1:20" x14ac:dyDescent="0.3">
      <c r="A1061" t="s">
        <v>203</v>
      </c>
      <c r="B1061" s="2">
        <v>42.97</v>
      </c>
      <c r="C1061" t="s">
        <v>2900</v>
      </c>
      <c r="D1061" t="s">
        <v>2901</v>
      </c>
      <c r="E1061" t="s">
        <v>160</v>
      </c>
      <c r="F1061" s="1">
        <v>45428</v>
      </c>
      <c r="G1061" t="s">
        <v>2902</v>
      </c>
      <c r="I1061">
        <f>_xll.ciqfunctions.udf.CIQ(A1061, "IQ_MARKETCAP", F1061)</f>
        <v>89415.385240000003</v>
      </c>
      <c r="J1061">
        <f>_xll.ciqfunctions.udf.CIQ(A1061, "IQ_PRICE_VOL_HIST_6MTH", F1061)</f>
        <v>23.117799999999999</v>
      </c>
      <c r="K1061">
        <f>_xll.ciqfunctions.udf.CIQ(A1061, "IQ_LASTSALEPRICE", WORKDAY(F1061,-1))</f>
        <v>44.55</v>
      </c>
      <c r="L1061">
        <f>_xll.ciqfunctions.udf.CIQ(A1061, "IQ_LASTSALEPRICE", F1061)</f>
        <v>44.11</v>
      </c>
      <c r="M1061">
        <f>_xll.ciqfunctions.udf.CIQ(A1061, "IQ_LASTSALEPRICE", WORKDAY(F1061,5))</f>
        <v>41.54</v>
      </c>
      <c r="N1061">
        <f t="shared" si="32"/>
        <v>-9.9256397999699306E-3</v>
      </c>
      <c r="O1061">
        <f t="shared" si="33"/>
        <v>-6.9955335468852076E-2</v>
      </c>
      <c r="P1061">
        <f>LN(_xll.ciqfunctions.udf.CIQ("XBI", "IQ_LASTSALEPRICE", WORKDAY(F1061,-1))/_xll.ciqfunctions.udf.CIQ("XBI", "IQ_LASTSALEPRICE", WORKDAY(F1061,1)))</f>
        <v>1.5561552396882141E-2</v>
      </c>
      <c r="Q1061">
        <f>LN(_xll.ciqfunctions.udf.CIQ("XBI", "IQ_LASTSALEPRICE", WORKDAY(F1061,-1))/_xll.ciqfunctions.udf.CIQ("XBI", "IQ_LASTSALEPRICE", WORKDAY(F1061,5)))</f>
        <v>3.6171700210220495E-2</v>
      </c>
      <c r="R1061">
        <f>_xll.ciqfunctions.udf.CIQ(A1061, "IQ_SHORT_INTEREST_PERCENT", F1061)</f>
        <v>1.3825000000000001</v>
      </c>
      <c r="S1061">
        <f>_xll.ciqfunctions.udf.CIQ(A1061, "IQ_BETA_1YR_RSQ", F1061)</f>
        <v>3.2779999999999997E-2</v>
      </c>
      <c r="T1061">
        <f>_xll.ciqfunctions.udf.CIQ(A1061, "IQ_VALUE_TRADED", F1061)</f>
        <v>695.42551000000003</v>
      </c>
    </row>
    <row r="1062" spans="1:20" x14ac:dyDescent="0.3">
      <c r="A1062" t="s">
        <v>1469</v>
      </c>
      <c r="B1062" s="2">
        <v>6.59</v>
      </c>
      <c r="C1062" t="s">
        <v>1470</v>
      </c>
      <c r="D1062" t="s">
        <v>1471</v>
      </c>
      <c r="E1062" t="s">
        <v>46</v>
      </c>
      <c r="F1062" s="1">
        <v>45428</v>
      </c>
      <c r="G1062" t="s">
        <v>2903</v>
      </c>
      <c r="H1062">
        <v>5</v>
      </c>
      <c r="I1062">
        <f>_xll.ciqfunctions.udf.CIQ(A1062, "IQ_MARKETCAP", F1062)</f>
        <v>3.3629600000000002</v>
      </c>
      <c r="J1062">
        <f>_xll.ciqfunctions.udf.CIQ(A1062, "IQ_PRICE_VOL_HIST_6MTH", F1062)</f>
        <v>135.00239999999999</v>
      </c>
      <c r="K1062">
        <f>_xll.ciqfunctions.udf.CIQ(A1062, "IQ_LASTSALEPRICE", WORKDAY(F1062,-1))</f>
        <v>7.2</v>
      </c>
      <c r="L1062">
        <f>_xll.ciqfunctions.udf.CIQ(A1062, "IQ_LASTSALEPRICE", F1062)</f>
        <v>6.5915999999999997</v>
      </c>
      <c r="M1062">
        <f>_xll.ciqfunctions.udf.CIQ(A1062, "IQ_LASTSALEPRICE", WORKDAY(F1062,5))</f>
        <v>6.9101999999999997</v>
      </c>
      <c r="N1062">
        <f t="shared" si="32"/>
        <v>-8.8284914867571673E-2</v>
      </c>
      <c r="O1062">
        <f t="shared" si="33"/>
        <v>-4.1082445101230089E-2</v>
      </c>
      <c r="P1062">
        <f>LN(_xll.ciqfunctions.udf.CIQ("XBI", "IQ_LASTSALEPRICE", WORKDAY(F1062,-1))/_xll.ciqfunctions.udf.CIQ("XBI", "IQ_LASTSALEPRICE", WORKDAY(F1062,1)))</f>
        <v>1.5561552396882141E-2</v>
      </c>
      <c r="Q1062">
        <f>LN(_xll.ciqfunctions.udf.CIQ("XBI", "IQ_LASTSALEPRICE", WORKDAY(F1062,-1))/_xll.ciqfunctions.udf.CIQ("XBI", "IQ_LASTSALEPRICE", WORKDAY(F1062,5)))</f>
        <v>3.6171700210220495E-2</v>
      </c>
      <c r="R1062">
        <f>_xll.ciqfunctions.udf.CIQ(A1062, "IQ_SHORT_INTEREST_PERCENT", F1062)</f>
        <v>4.0221999999999998</v>
      </c>
      <c r="S1062">
        <f>_xll.ciqfunctions.udf.CIQ(A1062, "IQ_BETA_1YR_RSQ", F1062)</f>
        <v>2.5799999999999998E-3</v>
      </c>
      <c r="T1062">
        <f>_xll.ciqfunctions.udf.CIQ(A1062, "IQ_VALUE_TRADED", F1062)</f>
        <v>6.6250000000000003E-2</v>
      </c>
    </row>
    <row r="1063" spans="1:20" x14ac:dyDescent="0.3">
      <c r="A1063" t="s">
        <v>1369</v>
      </c>
      <c r="B1063" s="2">
        <v>40.86</v>
      </c>
      <c r="C1063" t="s">
        <v>2904</v>
      </c>
      <c r="D1063" t="s">
        <v>2905</v>
      </c>
      <c r="E1063" t="s">
        <v>36</v>
      </c>
      <c r="F1063" s="1">
        <v>45428</v>
      </c>
      <c r="G1063" t="s">
        <v>2906</v>
      </c>
      <c r="H1063">
        <v>64</v>
      </c>
      <c r="I1063">
        <f>_xll.ciqfunctions.udf.CIQ(A1063, "IQ_MARKETCAP", F1063)</f>
        <v>2569.0576700000001</v>
      </c>
      <c r="J1063">
        <f>_xll.ciqfunctions.udf.CIQ(A1063, "IQ_PRICE_VOL_HIST_6MTH", F1063)</f>
        <v>54.332700000000003</v>
      </c>
      <c r="K1063">
        <f>_xll.ciqfunctions.udf.CIQ(A1063, "IQ_LASTSALEPRICE", WORKDAY(F1063,-1))</f>
        <v>40.69</v>
      </c>
      <c r="L1063">
        <f>_xll.ciqfunctions.udf.CIQ(A1063, "IQ_LASTSALEPRICE", F1063)</f>
        <v>40.86</v>
      </c>
      <c r="M1063">
        <f>_xll.ciqfunctions.udf.CIQ(A1063, "IQ_LASTSALEPRICE", WORKDAY(F1063,5))</f>
        <v>39.96</v>
      </c>
      <c r="N1063">
        <f t="shared" si="32"/>
        <v>4.1692273758773754E-3</v>
      </c>
      <c r="O1063">
        <f t="shared" si="33"/>
        <v>-1.8103408233245747E-2</v>
      </c>
      <c r="P1063">
        <f>LN(_xll.ciqfunctions.udf.CIQ("XBI", "IQ_LASTSALEPRICE", WORKDAY(F1063,-1))/_xll.ciqfunctions.udf.CIQ("XBI", "IQ_LASTSALEPRICE", WORKDAY(F1063,1)))</f>
        <v>1.5561552396882141E-2</v>
      </c>
      <c r="Q1063">
        <f>LN(_xll.ciqfunctions.udf.CIQ("XBI", "IQ_LASTSALEPRICE", WORKDAY(F1063,-1))/_xll.ciqfunctions.udf.CIQ("XBI", "IQ_LASTSALEPRICE", WORKDAY(F1063,5)))</f>
        <v>3.6171700210220495E-2</v>
      </c>
      <c r="R1063">
        <f>_xll.ciqfunctions.udf.CIQ(A1063, "IQ_SHORT_INTEREST_PERCENT", F1063)</f>
        <v>11.02638</v>
      </c>
      <c r="S1063">
        <f>_xll.ciqfunctions.udf.CIQ(A1063, "IQ_BETA_1YR_RSQ", F1063)</f>
        <v>5.7239999999999999E-2</v>
      </c>
      <c r="T1063">
        <f>_xll.ciqfunctions.udf.CIQ(A1063, "IQ_VALUE_TRADED", F1063)</f>
        <v>9.6480700000000006</v>
      </c>
    </row>
    <row r="1064" spans="1:20" x14ac:dyDescent="0.3">
      <c r="A1064" t="s">
        <v>29</v>
      </c>
      <c r="B1064" s="2">
        <v>3.63</v>
      </c>
      <c r="C1064" t="s">
        <v>30</v>
      </c>
      <c r="D1064" t="s">
        <v>31</v>
      </c>
      <c r="E1064" t="s">
        <v>17</v>
      </c>
      <c r="F1064" s="1">
        <v>45428</v>
      </c>
      <c r="G1064" t="s">
        <v>2907</v>
      </c>
      <c r="H1064">
        <v>3</v>
      </c>
      <c r="I1064">
        <f>_xll.ciqfunctions.udf.CIQ(A1064, "IQ_MARKETCAP", F1064)</f>
        <v>3.4157799999999998</v>
      </c>
      <c r="J1064">
        <f>_xll.ciqfunctions.udf.CIQ(A1064, "IQ_PRICE_VOL_HIST_6MTH", F1064)</f>
        <v>176.09460000000001</v>
      </c>
      <c r="K1064">
        <f>_xll.ciqfunctions.udf.CIQ(A1064, "IQ_LASTSALEPRICE", WORKDAY(F1064,-1))</f>
        <v>3.65</v>
      </c>
      <c r="L1064">
        <f>_xll.ciqfunctions.udf.CIQ(A1064, "IQ_LASTSALEPRICE", F1064)</f>
        <v>3.63</v>
      </c>
      <c r="M1064">
        <f>_xll.ciqfunctions.udf.CIQ(A1064, "IQ_LASTSALEPRICE", WORKDAY(F1064,5))</f>
        <v>3.62</v>
      </c>
      <c r="N1064">
        <f t="shared" si="32"/>
        <v>-5.4945193176407017E-3</v>
      </c>
      <c r="O1064">
        <f t="shared" si="33"/>
        <v>-8.2531417567204141E-3</v>
      </c>
      <c r="P1064">
        <f>LN(_xll.ciqfunctions.udf.CIQ("XBI", "IQ_LASTSALEPRICE", WORKDAY(F1064,-1))/_xll.ciqfunctions.udf.CIQ("XBI", "IQ_LASTSALEPRICE", WORKDAY(F1064,1)))</f>
        <v>1.5561552396882141E-2</v>
      </c>
      <c r="Q1064">
        <f>LN(_xll.ciqfunctions.udf.CIQ("XBI", "IQ_LASTSALEPRICE", WORKDAY(F1064,-1))/_xll.ciqfunctions.udf.CIQ("XBI", "IQ_LASTSALEPRICE", WORKDAY(F1064,5)))</f>
        <v>3.6171700210220495E-2</v>
      </c>
      <c r="R1064">
        <f>_xll.ciqfunctions.udf.CIQ(A1064, "IQ_SHORT_INTEREST_PERCENT", F1064)</f>
        <v>1.82064</v>
      </c>
      <c r="S1064">
        <f>_xll.ciqfunctions.udf.CIQ(A1064, "IQ_BETA_1YR_RSQ", F1064)</f>
        <v>1.324E-2</v>
      </c>
      <c r="T1064">
        <f>_xll.ciqfunctions.udf.CIQ(A1064, "IQ_VALUE_TRADED", F1064)</f>
        <v>0.16569999999999999</v>
      </c>
    </row>
    <row r="1065" spans="1:20" x14ac:dyDescent="0.3">
      <c r="A1065" t="s">
        <v>1542</v>
      </c>
      <c r="B1065" s="2">
        <v>3.65</v>
      </c>
      <c r="C1065" t="s">
        <v>2908</v>
      </c>
      <c r="D1065" t="s">
        <v>457</v>
      </c>
      <c r="E1065" t="s">
        <v>36</v>
      </c>
      <c r="F1065" s="1">
        <v>45428</v>
      </c>
      <c r="G1065" t="s">
        <v>2909</v>
      </c>
      <c r="H1065">
        <v>95</v>
      </c>
      <c r="I1065">
        <f>_xll.ciqfunctions.udf.CIQ(A1065, "IQ_MARKETCAP", F1065)</f>
        <v>178.58536000000001</v>
      </c>
      <c r="J1065">
        <f>_xll.ciqfunctions.udf.CIQ(A1065, "IQ_PRICE_VOL_HIST_6MTH", F1065)</f>
        <v>52.874899999999997</v>
      </c>
      <c r="K1065">
        <f>_xll.ciqfunctions.udf.CIQ(A1065, "IQ_LASTSALEPRICE", WORKDAY(F1065,-1))</f>
        <v>3.52</v>
      </c>
      <c r="L1065">
        <f>_xll.ciqfunctions.udf.CIQ(A1065, "IQ_LASTSALEPRICE", F1065)</f>
        <v>3.41</v>
      </c>
      <c r="M1065">
        <f>_xll.ciqfunctions.udf.CIQ(A1065, "IQ_LASTSALEPRICE", WORKDAY(F1065,5))</f>
        <v>3.3250000000000002</v>
      </c>
      <c r="N1065">
        <f t="shared" si="32"/>
        <v>-3.1748698314580298E-2</v>
      </c>
      <c r="O1065">
        <f t="shared" si="33"/>
        <v>-5.6991315502188167E-2</v>
      </c>
      <c r="P1065">
        <f>LN(_xll.ciqfunctions.udf.CIQ("XBI", "IQ_LASTSALEPRICE", WORKDAY(F1065,-1))/_xll.ciqfunctions.udf.CIQ("XBI", "IQ_LASTSALEPRICE", WORKDAY(F1065,1)))</f>
        <v>1.5561552396882141E-2</v>
      </c>
      <c r="Q1065">
        <f>LN(_xll.ciqfunctions.udf.CIQ("XBI", "IQ_LASTSALEPRICE", WORKDAY(F1065,-1))/_xll.ciqfunctions.udf.CIQ("XBI", "IQ_LASTSALEPRICE", WORKDAY(F1065,5)))</f>
        <v>3.6171700210220495E-2</v>
      </c>
      <c r="R1065">
        <f>_xll.ciqfunctions.udf.CIQ(A1065, "IQ_SHORT_INTEREST_PERCENT", F1065)</f>
        <v>0</v>
      </c>
      <c r="S1065">
        <f>_xll.ciqfunctions.udf.CIQ(A1065, "IQ_BETA_1YR_RSQ", F1065)</f>
        <v>9.9180000000000004E-2</v>
      </c>
      <c r="T1065">
        <f>_xll.ciqfunctions.udf.CIQ(A1065, "IQ_VALUE_TRADED", F1065)</f>
        <v>0.14280000000000001</v>
      </c>
    </row>
    <row r="1066" spans="1:20" x14ac:dyDescent="0.3">
      <c r="A1066" t="s">
        <v>1380</v>
      </c>
      <c r="B1066" s="2">
        <v>310.3</v>
      </c>
      <c r="C1066" t="s">
        <v>2910</v>
      </c>
      <c r="D1066" t="s">
        <v>2842</v>
      </c>
      <c r="E1066" t="s">
        <v>160</v>
      </c>
      <c r="F1066" s="1">
        <v>45429</v>
      </c>
      <c r="G1066" t="s">
        <v>2911</v>
      </c>
      <c r="H1066">
        <v>538</v>
      </c>
      <c r="I1066">
        <f>_xll.ciqfunctions.udf.CIQ(A1066, "IQ_MARKETCAP", F1066)</f>
        <v>167619.74820999999</v>
      </c>
      <c r="J1066">
        <f>_xll.ciqfunctions.udf.CIQ(A1066, "IQ_PRICE_VOL_HIST_6MTH", F1066)</f>
        <v>26.722799999999999</v>
      </c>
      <c r="K1066">
        <f>_xll.ciqfunctions.udf.CIQ(A1066, "IQ_LASTSALEPRICE", WORKDAY(F1066,-1))</f>
        <v>314.72000000000003</v>
      </c>
      <c r="L1066">
        <f>_xll.ciqfunctions.udf.CIQ(A1066, "IQ_LASTSALEPRICE", F1066)</f>
        <v>312.47000000000003</v>
      </c>
      <c r="M1066">
        <f>_xll.ciqfunctions.udf.CIQ(A1066, "IQ_LASTSALEPRICE", WORKDAY(F1066,5))</f>
        <v>305.83999999999997</v>
      </c>
      <c r="N1066">
        <f t="shared" si="32"/>
        <v>-7.1748900725877142E-3</v>
      </c>
      <c r="O1066">
        <f t="shared" si="33"/>
        <v>-2.8621265252591746E-2</v>
      </c>
      <c r="P1066">
        <f>LN(_xll.ciqfunctions.udf.CIQ("XBI", "IQ_LASTSALEPRICE", WORKDAY(F1066,-1))/_xll.ciqfunctions.udf.CIQ("XBI", "IQ_LASTSALEPRICE", WORKDAY(F1066,1)))</f>
        <v>3.4620828694913466E-3</v>
      </c>
      <c r="Q1066">
        <f>LN(_xll.ciqfunctions.udf.CIQ("XBI", "IQ_LASTSALEPRICE", WORKDAY(F1066,-1))/_xll.ciqfunctions.udf.CIQ("XBI", "IQ_LASTSALEPRICE", WORKDAY(F1066,5)))</f>
        <v>4.1456713678346128E-2</v>
      </c>
      <c r="R1066">
        <f>_xll.ciqfunctions.udf.CIQ(A1066, "IQ_SHORT_INTEREST_PERCENT", F1066)</f>
        <v>1.8111600000000001</v>
      </c>
      <c r="S1066">
        <f>_xll.ciqfunctions.udf.CIQ(A1066, "IQ_BETA_1YR_RSQ", F1066)</f>
        <v>2.1059999999999999E-2</v>
      </c>
      <c r="T1066">
        <f>_xll.ciqfunctions.udf.CIQ(A1066, "IQ_VALUE_TRADED", F1066)</f>
        <v>616.88514999999995</v>
      </c>
    </row>
    <row r="1067" spans="1:20" x14ac:dyDescent="0.3">
      <c r="A1067" t="s">
        <v>2261</v>
      </c>
      <c r="B1067" s="2">
        <v>1.33</v>
      </c>
      <c r="C1067" t="s">
        <v>2912</v>
      </c>
      <c r="D1067" t="s">
        <v>2913</v>
      </c>
      <c r="E1067" t="s">
        <v>36</v>
      </c>
      <c r="F1067" s="1">
        <v>45429</v>
      </c>
      <c r="G1067" t="s">
        <v>2914</v>
      </c>
      <c r="H1067">
        <v>55</v>
      </c>
      <c r="I1067">
        <f>_xll.ciqfunctions.udf.CIQ(A1067, "IQ_MARKETCAP", F1067)</f>
        <v>4494.90726</v>
      </c>
      <c r="J1067">
        <f>_xll.ciqfunctions.udf.CIQ(A1067, "IQ_PRICE_VOL_HIST_6MTH", F1067)</f>
        <v>40.200499999999998</v>
      </c>
      <c r="K1067">
        <f>_xll.ciqfunctions.udf.CIQ(A1067, "IQ_LASTSALEPRICE", WORKDAY(F1067,-1))</f>
        <v>59.65</v>
      </c>
      <c r="L1067">
        <f>_xll.ciqfunctions.udf.CIQ(A1067, "IQ_LASTSALEPRICE", F1067)</f>
        <v>59.99</v>
      </c>
      <c r="M1067">
        <f>_xll.ciqfunctions.udf.CIQ(A1067, "IQ_LASTSALEPRICE", WORKDAY(F1067,5))</f>
        <v>53.57</v>
      </c>
      <c r="N1067">
        <f t="shared" si="32"/>
        <v>5.6837331210767162E-3</v>
      </c>
      <c r="O1067">
        <f t="shared" si="33"/>
        <v>-0.10750493865105615</v>
      </c>
      <c r="P1067">
        <f>LN(_xll.ciqfunctions.udf.CIQ("XBI", "IQ_LASTSALEPRICE", WORKDAY(F1067,-1))/_xll.ciqfunctions.udf.CIQ("XBI", "IQ_LASTSALEPRICE", WORKDAY(F1067,1)))</f>
        <v>3.4620828694913466E-3</v>
      </c>
      <c r="Q1067">
        <f>LN(_xll.ciqfunctions.udf.CIQ("XBI", "IQ_LASTSALEPRICE", WORKDAY(F1067,-1))/_xll.ciqfunctions.udf.CIQ("XBI", "IQ_LASTSALEPRICE", WORKDAY(F1067,5)))</f>
        <v>4.1456713678346128E-2</v>
      </c>
      <c r="R1067">
        <f>_xll.ciqfunctions.udf.CIQ(A1067, "IQ_SHORT_INTEREST_PERCENT", F1067)</f>
        <v>0</v>
      </c>
      <c r="S1067">
        <f>_xll.ciqfunctions.udf.CIQ(A1067, "IQ_BETA_1YR_RSQ", F1067)</f>
        <v>8.4499999999999992E-3</v>
      </c>
      <c r="T1067">
        <f>_xll.ciqfunctions.udf.CIQ(A1067, "IQ_VALUE_TRADED", F1067)</f>
        <v>0.53991</v>
      </c>
    </row>
    <row r="1068" spans="1:20" x14ac:dyDescent="0.3">
      <c r="A1068" t="s">
        <v>2402</v>
      </c>
      <c r="B1068" s="2">
        <v>5.46</v>
      </c>
      <c r="C1068" t="s">
        <v>2915</v>
      </c>
      <c r="D1068" t="s">
        <v>2916</v>
      </c>
      <c r="E1068" t="s">
        <v>89</v>
      </c>
      <c r="F1068" s="1">
        <v>45429</v>
      </c>
      <c r="G1068" t="s">
        <v>2917</v>
      </c>
      <c r="H1068">
        <v>3</v>
      </c>
      <c r="I1068">
        <f>_xll.ciqfunctions.udf.CIQ(A1068, "IQ_MARKETCAP", F1068)</f>
        <v>5.2424400000000002</v>
      </c>
      <c r="J1068">
        <f>_xll.ciqfunctions.udf.CIQ(A1068, "IQ_PRICE_VOL_HIST_6MTH", F1068)</f>
        <v>230.60589999999999</v>
      </c>
      <c r="K1068">
        <f>_xll.ciqfunctions.udf.CIQ(A1068, "IQ_LASTSALEPRICE", WORKDAY(F1068,-1))</f>
        <v>39.620379999999997</v>
      </c>
      <c r="L1068">
        <f>_xll.ciqfunctions.udf.CIQ(A1068, "IQ_LASTSALEPRICE", F1068)</f>
        <v>36.363639999999997</v>
      </c>
      <c r="M1068">
        <f>_xll.ciqfunctions.udf.CIQ(A1068, "IQ_LASTSALEPRICE", WORKDAY(F1068,5))</f>
        <v>38.002000000000002</v>
      </c>
      <c r="N1068">
        <f t="shared" si="32"/>
        <v>-8.5774258030402159E-2</v>
      </c>
      <c r="O1068">
        <f t="shared" si="33"/>
        <v>-4.1704842419668285E-2</v>
      </c>
      <c r="P1068">
        <f>LN(_xll.ciqfunctions.udf.CIQ("XBI", "IQ_LASTSALEPRICE", WORKDAY(F1068,-1))/_xll.ciqfunctions.udf.CIQ("XBI", "IQ_LASTSALEPRICE", WORKDAY(F1068,1)))</f>
        <v>3.4620828694913466E-3</v>
      </c>
      <c r="Q1068">
        <f>LN(_xll.ciqfunctions.udf.CIQ("XBI", "IQ_LASTSALEPRICE", WORKDAY(F1068,-1))/_xll.ciqfunctions.udf.CIQ("XBI", "IQ_LASTSALEPRICE", WORKDAY(F1068,5)))</f>
        <v>4.1456713678346128E-2</v>
      </c>
      <c r="R1068">
        <f>_xll.ciqfunctions.udf.CIQ(A1068, "IQ_SHORT_INTEREST_PERCENT", F1068)</f>
        <v>1.02826</v>
      </c>
      <c r="S1068">
        <f>_xll.ciqfunctions.udf.CIQ(A1068, "IQ_BETA_1YR_RSQ", F1068)</f>
        <v>1.1140000000000001E-2</v>
      </c>
      <c r="T1068">
        <f>_xll.ciqfunctions.udf.CIQ(A1068, "IQ_VALUE_TRADED", F1068)</f>
        <v>2.1415999999999999</v>
      </c>
    </row>
    <row r="1069" spans="1:20" x14ac:dyDescent="0.3">
      <c r="A1069" t="s">
        <v>1174</v>
      </c>
      <c r="B1069" s="2">
        <v>3.15</v>
      </c>
      <c r="C1069" t="s">
        <v>2918</v>
      </c>
      <c r="D1069" t="s">
        <v>2919</v>
      </c>
      <c r="E1069" t="s">
        <v>89</v>
      </c>
      <c r="F1069" s="1">
        <v>45429</v>
      </c>
      <c r="G1069" t="s">
        <v>2920</v>
      </c>
      <c r="H1069">
        <v>19</v>
      </c>
      <c r="I1069">
        <f>_xll.ciqfunctions.udf.CIQ(A1069, "IQ_MARKETCAP", F1069)</f>
        <v>40.589869999999998</v>
      </c>
      <c r="J1069">
        <f>_xll.ciqfunctions.udf.CIQ(A1069, "IQ_PRICE_VOL_HIST_6MTH", F1069)</f>
        <v>140.61859999999999</v>
      </c>
      <c r="K1069">
        <f>_xll.ciqfunctions.udf.CIQ(A1069, "IQ_LASTSALEPRICE", WORKDAY(F1069,-1))</f>
        <v>3.14</v>
      </c>
      <c r="L1069">
        <f>_xll.ciqfunctions.udf.CIQ(A1069, "IQ_LASTSALEPRICE", F1069)</f>
        <v>3.15</v>
      </c>
      <c r="M1069">
        <f>_xll.ciqfunctions.udf.CIQ(A1069, "IQ_LASTSALEPRICE", WORKDAY(F1069,5))</f>
        <v>3.12</v>
      </c>
      <c r="N1069">
        <f t="shared" si="32"/>
        <v>3.1796529173795844E-3</v>
      </c>
      <c r="O1069">
        <f t="shared" si="33"/>
        <v>-6.38979809877101E-3</v>
      </c>
      <c r="P1069">
        <f>LN(_xll.ciqfunctions.udf.CIQ("XBI", "IQ_LASTSALEPRICE", WORKDAY(F1069,-1))/_xll.ciqfunctions.udf.CIQ("XBI", "IQ_LASTSALEPRICE", WORKDAY(F1069,1)))</f>
        <v>3.4620828694913466E-3</v>
      </c>
      <c r="Q1069">
        <f>LN(_xll.ciqfunctions.udf.CIQ("XBI", "IQ_LASTSALEPRICE", WORKDAY(F1069,-1))/_xll.ciqfunctions.udf.CIQ("XBI", "IQ_LASTSALEPRICE", WORKDAY(F1069,5)))</f>
        <v>4.1456713678346128E-2</v>
      </c>
      <c r="R1069">
        <f>_xll.ciqfunctions.udf.CIQ(A1069, "IQ_SHORT_INTEREST_PERCENT", F1069)</f>
        <v>1.9957499999999999</v>
      </c>
      <c r="S1069">
        <f>_xll.ciqfunctions.udf.CIQ(A1069, "IQ_BETA_1YR_RSQ", F1069)</f>
        <v>2.7999999999999998E-4</v>
      </c>
      <c r="T1069">
        <f>_xll.ciqfunctions.udf.CIQ(A1069, "IQ_VALUE_TRADED", F1069)</f>
        <v>0.88714999999999999</v>
      </c>
    </row>
    <row r="1070" spans="1:20" x14ac:dyDescent="0.3">
      <c r="A1070" t="s">
        <v>1685</v>
      </c>
      <c r="B1070" s="2">
        <v>24.77</v>
      </c>
      <c r="C1070" t="s">
        <v>2921</v>
      </c>
      <c r="D1070" t="s">
        <v>2922</v>
      </c>
      <c r="E1070" t="s">
        <v>197</v>
      </c>
      <c r="F1070" s="1">
        <v>45430</v>
      </c>
      <c r="G1070" t="s">
        <v>2923</v>
      </c>
      <c r="H1070">
        <v>138</v>
      </c>
      <c r="I1070">
        <f>_xll.ciqfunctions.udf.CIQ(A1070, "IQ_MARKETCAP", F1070)</f>
        <v>3076.4396999999999</v>
      </c>
      <c r="J1070">
        <f>_xll.ciqfunctions.udf.CIQ(A1070, "IQ_PRICE_VOL_HIST_6MTH", F1070)</f>
        <v>79.030100000000004</v>
      </c>
      <c r="K1070">
        <f>_xll.ciqfunctions.udf.CIQ(A1070, "IQ_LASTSALEPRICE", WORKDAY(F1070,-1))</f>
        <v>24.77</v>
      </c>
      <c r="L1070">
        <f>_xll.ciqfunctions.udf.CIQ(A1070, "IQ_LASTSALEPRICE", F1070)</f>
        <v>24.77</v>
      </c>
      <c r="M1070">
        <f>_xll.ciqfunctions.udf.CIQ(A1070, "IQ_LASTSALEPRICE", WORKDAY(F1070,5))</f>
        <v>24.88</v>
      </c>
      <c r="N1070">
        <f t="shared" si="32"/>
        <v>0</v>
      </c>
      <c r="O1070">
        <f t="shared" si="33"/>
        <v>4.4310243697105204E-3</v>
      </c>
      <c r="P1070">
        <f>LN(_xll.ciqfunctions.udf.CIQ("XBI", "IQ_LASTSALEPRICE", WORKDAY(F1070,-1))/_xll.ciqfunctions.udf.CIQ("XBI", "IQ_LASTSALEPRICE", WORKDAY(F1070,1)))</f>
        <v>-1.1883486805169026E-2</v>
      </c>
      <c r="Q1070">
        <f>LN(_xll.ciqfunctions.udf.CIQ("XBI", "IQ_LASTSALEPRICE", WORKDAY(F1070,-1))/_xll.ciqfunctions.udf.CIQ("XBI", "IQ_LASTSALEPRICE", WORKDAY(F1070,5)))</f>
        <v>2.6111144003685804E-2</v>
      </c>
      <c r="R1070">
        <f>_xll.ciqfunctions.udf.CIQ(A1070, "IQ_SHORT_INTEREST_PERCENT", F1070)</f>
        <v>7.7404500000000001</v>
      </c>
      <c r="S1070">
        <f>_xll.ciqfunctions.udf.CIQ(A1070, "IQ_BETA_1YR_RSQ", F1070)</f>
        <v>0.18257999999999999</v>
      </c>
      <c r="T1070">
        <f>_xll.ciqfunctions.udf.CIQ(A1070, "IQ_VALUE_TRADED", F1070)</f>
        <v>0</v>
      </c>
    </row>
    <row r="1071" spans="1:20" x14ac:dyDescent="0.3">
      <c r="A1071" t="s">
        <v>556</v>
      </c>
      <c r="B1071" s="2">
        <v>2.12</v>
      </c>
      <c r="C1071" t="s">
        <v>557</v>
      </c>
      <c r="D1071" t="s">
        <v>558</v>
      </c>
      <c r="E1071" t="s">
        <v>89</v>
      </c>
      <c r="F1071" s="1">
        <v>45432</v>
      </c>
      <c r="G1071" t="s">
        <v>2924</v>
      </c>
      <c r="H1071">
        <v>17</v>
      </c>
      <c r="I1071">
        <f>_xll.ciqfunctions.udf.CIQ(A1071, "IQ_MARKETCAP", F1071)</f>
        <v>24.986609999999999</v>
      </c>
      <c r="J1071">
        <f>_xll.ciqfunctions.udf.CIQ(A1071, "IQ_PRICE_VOL_HIST_6MTH", F1071)</f>
        <v>90.891800000000003</v>
      </c>
      <c r="K1071">
        <f>_xll.ciqfunctions.udf.CIQ(A1071, "IQ_LASTSALEPRICE", WORKDAY(F1071,-1))</f>
        <v>2.0699999999999998</v>
      </c>
      <c r="L1071">
        <f>_xll.ciqfunctions.udf.CIQ(A1071, "IQ_LASTSALEPRICE", F1071)</f>
        <v>2.1150000000000002</v>
      </c>
      <c r="M1071">
        <f>_xll.ciqfunctions.udf.CIQ(A1071, "IQ_LASTSALEPRICE", WORKDAY(F1071,5))</f>
        <v>2.23</v>
      </c>
      <c r="N1071">
        <f t="shared" si="32"/>
        <v>2.1506205220963682E-2</v>
      </c>
      <c r="O1071">
        <f t="shared" si="33"/>
        <v>7.4452978194749803E-2</v>
      </c>
      <c r="P1071">
        <f>LN(_xll.ciqfunctions.udf.CIQ("XBI", "IQ_LASTSALEPRICE", WORKDAY(F1071,-1))/_xll.ciqfunctions.udf.CIQ("XBI", "IQ_LASTSALEPRICE", WORKDAY(F1071,1)))</f>
        <v>-4.2681323343453093E-3</v>
      </c>
      <c r="Q1071">
        <f>LN(_xll.ciqfunctions.udf.CIQ("XBI", "IQ_LASTSALEPRICE", WORKDAY(F1071,-1))/_xll.ciqfunctions.udf.CIQ("XBI", "IQ_LASTSALEPRICE", WORKDAY(F1071,5)))</f>
        <v>2.6111144003685804E-2</v>
      </c>
      <c r="R1071">
        <f>_xll.ciqfunctions.udf.CIQ(A1071, "IQ_SHORT_INTEREST_PERCENT", F1071)</f>
        <v>0.84828000000000003</v>
      </c>
      <c r="S1071">
        <f>_xll.ciqfunctions.udf.CIQ(A1071, "IQ_BETA_1YR_RSQ", F1071)</f>
        <v>2.801E-2</v>
      </c>
      <c r="T1071">
        <f>_xll.ciqfunctions.udf.CIQ(A1071, "IQ_VALUE_TRADED", F1071)</f>
        <v>0.39121</v>
      </c>
    </row>
    <row r="1072" spans="1:20" x14ac:dyDescent="0.3">
      <c r="A1072" t="s">
        <v>57</v>
      </c>
      <c r="B1072" s="2">
        <v>35.380000000000003</v>
      </c>
      <c r="C1072" t="s">
        <v>58</v>
      </c>
      <c r="D1072" t="s">
        <v>59</v>
      </c>
      <c r="E1072" t="s">
        <v>17</v>
      </c>
      <c r="F1072" s="1">
        <v>45432</v>
      </c>
      <c r="G1072" t="s">
        <v>2925</v>
      </c>
      <c r="H1072">
        <v>142</v>
      </c>
      <c r="I1072">
        <f>_xll.ciqfunctions.udf.CIQ(A1072, "IQ_MARKETCAP", F1072)</f>
        <v>3081.2317800000001</v>
      </c>
      <c r="J1072">
        <f>_xll.ciqfunctions.udf.CIQ(A1072, "IQ_PRICE_VOL_HIST_6MTH", F1072)</f>
        <v>83.280199999999994</v>
      </c>
      <c r="K1072">
        <f>_xll.ciqfunctions.udf.CIQ(A1072, "IQ_LASTSALEPRICE", WORKDAY(F1072,-1))</f>
        <v>27.68</v>
      </c>
      <c r="L1072">
        <f>_xll.ciqfunctions.udf.CIQ(A1072, "IQ_LASTSALEPRICE", F1072)</f>
        <v>35.380000000000003</v>
      </c>
      <c r="M1072">
        <f>_xll.ciqfunctions.udf.CIQ(A1072, "IQ_LASTSALEPRICE", WORKDAY(F1072,5))</f>
        <v>31.22</v>
      </c>
      <c r="N1072">
        <f t="shared" si="32"/>
        <v>0.24543655798217054</v>
      </c>
      <c r="O1072">
        <f t="shared" si="33"/>
        <v>0.12034878433781711</v>
      </c>
      <c r="P1072">
        <f>LN(_xll.ciqfunctions.udf.CIQ("XBI", "IQ_LASTSALEPRICE", WORKDAY(F1072,-1))/_xll.ciqfunctions.udf.CIQ("XBI", "IQ_LASTSALEPRICE", WORKDAY(F1072,1)))</f>
        <v>-4.2681323343453093E-3</v>
      </c>
      <c r="Q1072">
        <f>LN(_xll.ciqfunctions.udf.CIQ("XBI", "IQ_LASTSALEPRICE", WORKDAY(F1072,-1))/_xll.ciqfunctions.udf.CIQ("XBI", "IQ_LASTSALEPRICE", WORKDAY(F1072,5)))</f>
        <v>2.6111144003685804E-2</v>
      </c>
      <c r="R1072">
        <f>_xll.ciqfunctions.udf.CIQ(A1072, "IQ_SHORT_INTEREST_PERCENT", F1072)</f>
        <v>11.061780000000001</v>
      </c>
      <c r="S1072">
        <f>_xll.ciqfunctions.udf.CIQ(A1072, "IQ_BETA_1YR_RSQ", F1072)</f>
        <v>0.125</v>
      </c>
      <c r="T1072">
        <f>_xll.ciqfunctions.udf.CIQ(A1072, "IQ_VALUE_TRADED", F1072)</f>
        <v>162.67452</v>
      </c>
    </row>
    <row r="1073" spans="1:20" x14ac:dyDescent="0.3">
      <c r="A1073" t="s">
        <v>57</v>
      </c>
      <c r="B1073" s="2">
        <v>35.380000000000003</v>
      </c>
      <c r="C1073" t="s">
        <v>61</v>
      </c>
      <c r="D1073" t="s">
        <v>62</v>
      </c>
      <c r="E1073" t="s">
        <v>17</v>
      </c>
      <c r="F1073" s="1">
        <v>45432</v>
      </c>
      <c r="G1073" t="s">
        <v>2926</v>
      </c>
      <c r="H1073">
        <v>142</v>
      </c>
      <c r="I1073">
        <f>_xll.ciqfunctions.udf.CIQ(A1073, "IQ_MARKETCAP", F1073)</f>
        <v>3081.2317800000001</v>
      </c>
      <c r="J1073">
        <f>_xll.ciqfunctions.udf.CIQ(A1073, "IQ_PRICE_VOL_HIST_6MTH", F1073)</f>
        <v>83.280199999999994</v>
      </c>
      <c r="K1073">
        <f>_xll.ciqfunctions.udf.CIQ(A1073, "IQ_LASTSALEPRICE", WORKDAY(F1073,-1))</f>
        <v>27.68</v>
      </c>
      <c r="L1073">
        <f>_xll.ciqfunctions.udf.CIQ(A1073, "IQ_LASTSALEPRICE", F1073)</f>
        <v>35.380000000000003</v>
      </c>
      <c r="M1073">
        <f>_xll.ciqfunctions.udf.CIQ(A1073, "IQ_LASTSALEPRICE", WORKDAY(F1073,5))</f>
        <v>31.22</v>
      </c>
      <c r="N1073">
        <f t="shared" si="32"/>
        <v>0.24543655798217054</v>
      </c>
      <c r="O1073">
        <f t="shared" si="33"/>
        <v>0.12034878433781711</v>
      </c>
      <c r="P1073">
        <f>LN(_xll.ciqfunctions.udf.CIQ("XBI", "IQ_LASTSALEPRICE", WORKDAY(F1073,-1))/_xll.ciqfunctions.udf.CIQ("XBI", "IQ_LASTSALEPRICE", WORKDAY(F1073,1)))</f>
        <v>-4.2681323343453093E-3</v>
      </c>
      <c r="Q1073">
        <f>LN(_xll.ciqfunctions.udf.CIQ("XBI", "IQ_LASTSALEPRICE", WORKDAY(F1073,-1))/_xll.ciqfunctions.udf.CIQ("XBI", "IQ_LASTSALEPRICE", WORKDAY(F1073,5)))</f>
        <v>2.6111144003685804E-2</v>
      </c>
      <c r="R1073">
        <f>_xll.ciqfunctions.udf.CIQ(A1073, "IQ_SHORT_INTEREST_PERCENT", F1073)</f>
        <v>11.061780000000001</v>
      </c>
      <c r="S1073">
        <f>_xll.ciqfunctions.udf.CIQ(A1073, "IQ_BETA_1YR_RSQ", F1073)</f>
        <v>0.125</v>
      </c>
      <c r="T1073">
        <f>_xll.ciqfunctions.udf.CIQ(A1073, "IQ_VALUE_TRADED", F1073)</f>
        <v>162.67452</v>
      </c>
    </row>
    <row r="1074" spans="1:20" x14ac:dyDescent="0.3">
      <c r="A1074" t="s">
        <v>2927</v>
      </c>
      <c r="B1074" s="2">
        <v>8.51</v>
      </c>
      <c r="C1074" t="s">
        <v>2928</v>
      </c>
      <c r="D1074" t="s">
        <v>2929</v>
      </c>
      <c r="E1074" t="s">
        <v>36</v>
      </c>
      <c r="F1074" s="1">
        <v>45432</v>
      </c>
      <c r="G1074" t="s">
        <v>2930</v>
      </c>
      <c r="H1074">
        <v>10</v>
      </c>
      <c r="I1074">
        <f>_xll.ciqfunctions.udf.CIQ(A1074, "IQ_MARKETCAP", F1074)</f>
        <v>39.73565</v>
      </c>
      <c r="J1074">
        <f>_xll.ciqfunctions.udf.CIQ(A1074, "IQ_PRICE_VOL_HIST_6MTH", F1074)</f>
        <v>169.29249999999999</v>
      </c>
      <c r="K1074">
        <f>_xll.ciqfunctions.udf.CIQ(A1074, "IQ_LASTSALEPRICE", WORKDAY(F1074,-1))</f>
        <v>7.8014999999999999</v>
      </c>
      <c r="L1074">
        <f>_xll.ciqfunctions.udf.CIQ(A1074, "IQ_LASTSALEPRICE", F1074)</f>
        <v>8.5050000000000008</v>
      </c>
      <c r="M1074">
        <f>_xll.ciqfunctions.udf.CIQ(A1074, "IQ_LASTSALEPRICE", WORKDAY(F1074,5))</f>
        <v>8.0594999999999999</v>
      </c>
      <c r="N1074">
        <f t="shared" si="32"/>
        <v>8.6338202948725351E-2</v>
      </c>
      <c r="O1074">
        <f t="shared" si="33"/>
        <v>3.2535496955749046E-2</v>
      </c>
      <c r="P1074">
        <f>LN(_xll.ciqfunctions.udf.CIQ("XBI", "IQ_LASTSALEPRICE", WORKDAY(F1074,-1))/_xll.ciqfunctions.udf.CIQ("XBI", "IQ_LASTSALEPRICE", WORKDAY(F1074,1)))</f>
        <v>-4.2681323343453093E-3</v>
      </c>
      <c r="Q1074">
        <f>LN(_xll.ciqfunctions.udf.CIQ("XBI", "IQ_LASTSALEPRICE", WORKDAY(F1074,-1))/_xll.ciqfunctions.udf.CIQ("XBI", "IQ_LASTSALEPRICE", WORKDAY(F1074,5)))</f>
        <v>2.6111144003685804E-2</v>
      </c>
      <c r="R1074">
        <f>_xll.ciqfunctions.udf.CIQ(A1074, "IQ_SHORT_INTEREST_PERCENT", F1074)</f>
        <v>2.9941399999999998</v>
      </c>
      <c r="S1074">
        <f>_xll.ciqfunctions.udf.CIQ(A1074, "IQ_BETA_1YR_RSQ", F1074)</f>
        <v>0.10377</v>
      </c>
      <c r="T1074">
        <f>_xll.ciqfunctions.udf.CIQ(A1074, "IQ_VALUE_TRADED", F1074)</f>
        <v>0.34736</v>
      </c>
    </row>
    <row r="1075" spans="1:20" x14ac:dyDescent="0.3">
      <c r="A1075" t="s">
        <v>2931</v>
      </c>
      <c r="B1075" s="2">
        <v>6.05</v>
      </c>
      <c r="C1075" t="s">
        <v>2928</v>
      </c>
      <c r="D1075" t="s">
        <v>2929</v>
      </c>
      <c r="E1075" t="s">
        <v>36</v>
      </c>
      <c r="F1075" s="1">
        <v>45432</v>
      </c>
      <c r="G1075" t="s">
        <v>2930</v>
      </c>
      <c r="H1075">
        <v>8</v>
      </c>
      <c r="I1075">
        <f>_xll.ciqfunctions.udf.CIQ(A1075, "IQ_MARKETCAP", F1075)</f>
        <v>32.60219</v>
      </c>
      <c r="J1075">
        <f>_xll.ciqfunctions.udf.CIQ(A1075, "IQ_PRICE_VOL_HIST_6MTH", F1075)</f>
        <v>86.647999999999996</v>
      </c>
      <c r="K1075">
        <f>_xll.ciqfunctions.udf.CIQ(A1075, "IQ_LASTSALEPRICE", WORKDAY(F1075,-1))</f>
        <v>6.1</v>
      </c>
      <c r="L1075">
        <f>_xll.ciqfunctions.udf.CIQ(A1075, "IQ_LASTSALEPRICE", F1075)</f>
        <v>6.05</v>
      </c>
      <c r="M1075">
        <f>_xll.ciqfunctions.udf.CIQ(A1075, "IQ_LASTSALEPRICE", WORKDAY(F1075,5))</f>
        <v>6.0198999999999998</v>
      </c>
      <c r="N1075">
        <f t="shared" si="32"/>
        <v>-8.23049913651548E-3</v>
      </c>
      <c r="O1075">
        <f t="shared" si="33"/>
        <v>-1.3218123292185996E-2</v>
      </c>
      <c r="P1075">
        <f>LN(_xll.ciqfunctions.udf.CIQ("XBI", "IQ_LASTSALEPRICE", WORKDAY(F1075,-1))/_xll.ciqfunctions.udf.CIQ("XBI", "IQ_LASTSALEPRICE", WORKDAY(F1075,1)))</f>
        <v>-4.2681323343453093E-3</v>
      </c>
      <c r="Q1075">
        <f>LN(_xll.ciqfunctions.udf.CIQ("XBI", "IQ_LASTSALEPRICE", WORKDAY(F1075,-1))/_xll.ciqfunctions.udf.CIQ("XBI", "IQ_LASTSALEPRICE", WORKDAY(F1075,5)))</f>
        <v>2.6111144003685804E-2</v>
      </c>
      <c r="R1075">
        <f>_xll.ciqfunctions.udf.CIQ(A1075, "IQ_SHORT_INTEREST_PERCENT", F1075)</f>
        <v>0.73019999999999996</v>
      </c>
      <c r="S1075">
        <f>_xll.ciqfunctions.udf.CIQ(A1075, "IQ_BETA_1YR_RSQ", F1075)</f>
        <v>5.4879999999999998E-2</v>
      </c>
      <c r="T1075">
        <f>_xll.ciqfunctions.udf.CIQ(A1075, "IQ_VALUE_TRADED", F1075)</f>
        <v>2.3539999999999998E-2</v>
      </c>
    </row>
    <row r="1076" spans="1:20" x14ac:dyDescent="0.3">
      <c r="A1076" t="s">
        <v>1653</v>
      </c>
      <c r="B1076" s="2">
        <v>2.48</v>
      </c>
      <c r="C1076" t="s">
        <v>2932</v>
      </c>
      <c r="D1076" t="s">
        <v>2933</v>
      </c>
      <c r="E1076" t="s">
        <v>36</v>
      </c>
      <c r="F1076" s="1">
        <v>45432</v>
      </c>
      <c r="G1076" t="s">
        <v>2934</v>
      </c>
      <c r="H1076">
        <v>201</v>
      </c>
      <c r="I1076">
        <f>_xll.ciqfunctions.udf.CIQ(A1076, "IQ_MARKETCAP", F1076)</f>
        <v>469.86153000000002</v>
      </c>
      <c r="J1076">
        <f>_xll.ciqfunctions.udf.CIQ(A1076, "IQ_PRICE_VOL_HIST_6MTH", F1076)</f>
        <v>100.8292</v>
      </c>
      <c r="K1076">
        <f>_xll.ciqfunctions.udf.CIQ(A1076, "IQ_LASTSALEPRICE", WORKDAY(F1076,-1))</f>
        <v>2.36</v>
      </c>
      <c r="L1076">
        <f>_xll.ciqfunctions.udf.CIQ(A1076, "IQ_LASTSALEPRICE", F1076)</f>
        <v>2.48</v>
      </c>
      <c r="M1076">
        <f>_xll.ciqfunctions.udf.CIQ(A1076, "IQ_LASTSALEPRICE", WORKDAY(F1076,5))</f>
        <v>2.13</v>
      </c>
      <c r="N1076">
        <f t="shared" si="32"/>
        <v>4.9596941139372186E-2</v>
      </c>
      <c r="O1076">
        <f t="shared" si="33"/>
        <v>-0.10253963931618491</v>
      </c>
      <c r="P1076">
        <f>LN(_xll.ciqfunctions.udf.CIQ("XBI", "IQ_LASTSALEPRICE", WORKDAY(F1076,-1))/_xll.ciqfunctions.udf.CIQ("XBI", "IQ_LASTSALEPRICE", WORKDAY(F1076,1)))</f>
        <v>-4.2681323343453093E-3</v>
      </c>
      <c r="Q1076">
        <f>LN(_xll.ciqfunctions.udf.CIQ("XBI", "IQ_LASTSALEPRICE", WORKDAY(F1076,-1))/_xll.ciqfunctions.udf.CIQ("XBI", "IQ_LASTSALEPRICE", WORKDAY(F1076,5)))</f>
        <v>2.6111144003685804E-2</v>
      </c>
      <c r="R1076">
        <f>_xll.ciqfunctions.udf.CIQ(A1076, "IQ_SHORT_INTEREST_PERCENT", F1076)</f>
        <v>10.48621</v>
      </c>
      <c r="S1076">
        <f>_xll.ciqfunctions.udf.CIQ(A1076, "IQ_BETA_1YR_RSQ", F1076)</f>
        <v>0.23432</v>
      </c>
      <c r="T1076">
        <f>_xll.ciqfunctions.udf.CIQ(A1076, "IQ_VALUE_TRADED", F1076)</f>
        <v>14.559979999999999</v>
      </c>
    </row>
    <row r="1077" spans="1:20" x14ac:dyDescent="0.3">
      <c r="A1077" t="s">
        <v>1685</v>
      </c>
      <c r="B1077" s="2">
        <v>24.82</v>
      </c>
      <c r="C1077" t="s">
        <v>2935</v>
      </c>
      <c r="D1077" t="s">
        <v>969</v>
      </c>
      <c r="E1077" t="s">
        <v>17</v>
      </c>
      <c r="F1077" s="1">
        <v>45432</v>
      </c>
      <c r="G1077" t="s">
        <v>2936</v>
      </c>
      <c r="H1077">
        <v>138</v>
      </c>
      <c r="I1077">
        <f>_xll.ciqfunctions.udf.CIQ(A1077, "IQ_MARKETCAP", F1077)</f>
        <v>3082.6497100000001</v>
      </c>
      <c r="J1077">
        <f>_xll.ciqfunctions.udf.CIQ(A1077, "IQ_PRICE_VOL_HIST_6MTH", F1077)</f>
        <v>78.909899999999993</v>
      </c>
      <c r="K1077">
        <f>_xll.ciqfunctions.udf.CIQ(A1077, "IQ_LASTSALEPRICE", WORKDAY(F1077,-1))</f>
        <v>24.77</v>
      </c>
      <c r="L1077">
        <f>_xll.ciqfunctions.udf.CIQ(A1077, "IQ_LASTSALEPRICE", F1077)</f>
        <v>24.82</v>
      </c>
      <c r="M1077">
        <f>_xll.ciqfunctions.udf.CIQ(A1077, "IQ_LASTSALEPRICE", WORKDAY(F1077,5))</f>
        <v>24.88</v>
      </c>
      <c r="N1077">
        <f t="shared" si="32"/>
        <v>2.0165362751930487E-3</v>
      </c>
      <c r="O1077">
        <f t="shared" si="33"/>
        <v>4.4310243697105204E-3</v>
      </c>
      <c r="P1077">
        <f>LN(_xll.ciqfunctions.udf.CIQ("XBI", "IQ_LASTSALEPRICE", WORKDAY(F1077,-1))/_xll.ciqfunctions.udf.CIQ("XBI", "IQ_LASTSALEPRICE", WORKDAY(F1077,1)))</f>
        <v>-4.2681323343453093E-3</v>
      </c>
      <c r="Q1077">
        <f>LN(_xll.ciqfunctions.udf.CIQ("XBI", "IQ_LASTSALEPRICE", WORKDAY(F1077,-1))/_xll.ciqfunctions.udf.CIQ("XBI", "IQ_LASTSALEPRICE", WORKDAY(F1077,5)))</f>
        <v>2.6111144003685804E-2</v>
      </c>
      <c r="R1077">
        <f>_xll.ciqfunctions.udf.CIQ(A1077, "IQ_SHORT_INTEREST_PERCENT", F1077)</f>
        <v>7.7404500000000001</v>
      </c>
      <c r="S1077">
        <f>_xll.ciqfunctions.udf.CIQ(A1077, "IQ_BETA_1YR_RSQ", F1077)</f>
        <v>0.18257999999999999</v>
      </c>
      <c r="T1077">
        <f>_xll.ciqfunctions.udf.CIQ(A1077, "IQ_VALUE_TRADED", F1077)</f>
        <v>11.02909</v>
      </c>
    </row>
    <row r="1078" spans="1:20" x14ac:dyDescent="0.3">
      <c r="A1078" t="s">
        <v>1380</v>
      </c>
      <c r="B1078" s="2">
        <v>312.35000000000002</v>
      </c>
      <c r="C1078" t="s">
        <v>2937</v>
      </c>
      <c r="D1078" t="s">
        <v>140</v>
      </c>
      <c r="E1078" t="s">
        <v>76</v>
      </c>
      <c r="F1078" s="1">
        <v>45432</v>
      </c>
      <c r="G1078" t="s">
        <v>2938</v>
      </c>
      <c r="H1078">
        <v>538</v>
      </c>
      <c r="I1078">
        <f>_xll.ciqfunctions.udf.CIQ(A1078, "IQ_MARKETCAP", F1078)</f>
        <v>168730.16802000001</v>
      </c>
      <c r="J1078">
        <f>_xll.ciqfunctions.udf.CIQ(A1078, "IQ_PRICE_VOL_HIST_6MTH", F1078)</f>
        <v>26.732299999999999</v>
      </c>
      <c r="K1078">
        <f>_xll.ciqfunctions.udf.CIQ(A1078, "IQ_LASTSALEPRICE", WORKDAY(F1078,-1))</f>
        <v>312.47000000000003</v>
      </c>
      <c r="L1078">
        <f>_xll.ciqfunctions.udf.CIQ(A1078, "IQ_LASTSALEPRICE", F1078)</f>
        <v>314.54000000000002</v>
      </c>
      <c r="M1078">
        <f>_xll.ciqfunctions.udf.CIQ(A1078, "IQ_LASTSALEPRICE", WORKDAY(F1078,5))</f>
        <v>305.83999999999997</v>
      </c>
      <c r="N1078">
        <f t="shared" si="32"/>
        <v>6.6027894944180711E-3</v>
      </c>
      <c r="O1078">
        <f t="shared" si="33"/>
        <v>-2.1446375180004036E-2</v>
      </c>
      <c r="P1078">
        <f>LN(_xll.ciqfunctions.udf.CIQ("XBI", "IQ_LASTSALEPRICE", WORKDAY(F1078,-1))/_xll.ciqfunctions.udf.CIQ("XBI", "IQ_LASTSALEPRICE", WORKDAY(F1078,1)))</f>
        <v>-4.2681323343453093E-3</v>
      </c>
      <c r="Q1078">
        <f>LN(_xll.ciqfunctions.udf.CIQ("XBI", "IQ_LASTSALEPRICE", WORKDAY(F1078,-1))/_xll.ciqfunctions.udf.CIQ("XBI", "IQ_LASTSALEPRICE", WORKDAY(F1078,5)))</f>
        <v>2.6111144003685804E-2</v>
      </c>
      <c r="R1078">
        <f>_xll.ciqfunctions.udf.CIQ(A1078, "IQ_SHORT_INTEREST_PERCENT", F1078)</f>
        <v>1.8111600000000001</v>
      </c>
      <c r="S1078">
        <f>_xll.ciqfunctions.udf.CIQ(A1078, "IQ_BETA_1YR_RSQ", F1078)</f>
        <v>2.1059999999999999E-2</v>
      </c>
      <c r="T1078">
        <f>_xll.ciqfunctions.udf.CIQ(A1078, "IQ_VALUE_TRADED", F1078)</f>
        <v>438.71505000000002</v>
      </c>
    </row>
    <row r="1079" spans="1:20" x14ac:dyDescent="0.3">
      <c r="A1079" t="s">
        <v>478</v>
      </c>
      <c r="B1079" s="2">
        <v>66.489999999999995</v>
      </c>
      <c r="C1079" t="s">
        <v>2939</v>
      </c>
      <c r="D1079" t="s">
        <v>2940</v>
      </c>
      <c r="E1079" t="s">
        <v>36</v>
      </c>
      <c r="F1079" s="1">
        <v>45432</v>
      </c>
      <c r="G1079" t="s">
        <v>2941</v>
      </c>
      <c r="I1079">
        <f>_xll.ciqfunctions.udf.CIQ(A1079, "IQ_MARKETCAP", F1079)</f>
        <v>84593.432889999996</v>
      </c>
      <c r="J1079">
        <f>_xll.ciqfunctions.udf.CIQ(A1079, "IQ_PRICE_VOL_HIST_6MTH", F1079)</f>
        <v>24.019100000000002</v>
      </c>
      <c r="K1079">
        <f>_xll.ciqfunctions.udf.CIQ(A1079, "IQ_LASTSALEPRICE", WORKDAY(F1079,-1))</f>
        <v>67.72</v>
      </c>
      <c r="L1079">
        <f>_xll.ciqfunctions.udf.CIQ(A1079, "IQ_LASTSALEPRICE", F1079)</f>
        <v>67.900000000000006</v>
      </c>
      <c r="M1079">
        <f>_xll.ciqfunctions.udf.CIQ(A1079, "IQ_LASTSALEPRICE", WORKDAY(F1079,5))</f>
        <v>65.680000000000007</v>
      </c>
      <c r="N1079">
        <f t="shared" si="32"/>
        <v>2.6544772997160676E-3</v>
      </c>
      <c r="O1079">
        <f t="shared" si="33"/>
        <v>-3.0587092120761616E-2</v>
      </c>
      <c r="P1079">
        <f>LN(_xll.ciqfunctions.udf.CIQ("XBI", "IQ_LASTSALEPRICE", WORKDAY(F1079,-1))/_xll.ciqfunctions.udf.CIQ("XBI", "IQ_LASTSALEPRICE", WORKDAY(F1079,1)))</f>
        <v>-4.2681323343453093E-3</v>
      </c>
      <c r="Q1079">
        <f>LN(_xll.ciqfunctions.udf.CIQ("XBI", "IQ_LASTSALEPRICE", WORKDAY(F1079,-1))/_xll.ciqfunctions.udf.CIQ("XBI", "IQ_LASTSALEPRICE", WORKDAY(F1079,5)))</f>
        <v>2.6111144003685804E-2</v>
      </c>
      <c r="R1079">
        <f>_xll.ciqfunctions.udf.CIQ(A1079, "IQ_SHORT_INTEREST_PERCENT", F1079)</f>
        <v>1.6984300000000001</v>
      </c>
      <c r="S1079">
        <f>_xll.ciqfunctions.udf.CIQ(A1079, "IQ_BETA_1YR_RSQ", F1079)</f>
        <v>7.1410000000000001E-2</v>
      </c>
      <c r="T1079">
        <f>_xll.ciqfunctions.udf.CIQ(A1079, "IQ_VALUE_TRADED", F1079)</f>
        <v>320.47809000000001</v>
      </c>
    </row>
    <row r="1080" spans="1:20" x14ac:dyDescent="0.3">
      <c r="A1080" t="s">
        <v>1392</v>
      </c>
      <c r="B1080" s="2">
        <v>13.92</v>
      </c>
      <c r="C1080" t="s">
        <v>2942</v>
      </c>
      <c r="D1080" t="s">
        <v>104</v>
      </c>
      <c r="E1080" t="s">
        <v>22</v>
      </c>
      <c r="F1080" s="1">
        <v>45432</v>
      </c>
      <c r="G1080" t="s">
        <v>2943</v>
      </c>
      <c r="H1080">
        <v>6</v>
      </c>
      <c r="I1080">
        <f>_xll.ciqfunctions.udf.CIQ(A1080, "IQ_MARKETCAP", F1080)</f>
        <v>5.4155800000000003</v>
      </c>
      <c r="J1080">
        <f>_xll.ciqfunctions.udf.CIQ(A1080, "IQ_PRICE_VOL_HIST_6MTH", F1080)</f>
        <v>86.020300000000006</v>
      </c>
      <c r="K1080">
        <f>_xll.ciqfunctions.udf.CIQ(A1080, "IQ_LASTSALEPRICE", WORKDAY(F1080,-1))</f>
        <v>14.72</v>
      </c>
      <c r="L1080">
        <f>_xll.ciqfunctions.udf.CIQ(A1080, "IQ_LASTSALEPRICE", F1080)</f>
        <v>13.92</v>
      </c>
      <c r="M1080">
        <f>_xll.ciqfunctions.udf.CIQ(A1080, "IQ_LASTSALEPRICE", WORKDAY(F1080,5))</f>
        <v>13.2</v>
      </c>
      <c r="N1080">
        <f t="shared" si="32"/>
        <v>-5.5880458394456614E-2</v>
      </c>
      <c r="O1080">
        <f t="shared" si="33"/>
        <v>-0.10899028370840515</v>
      </c>
      <c r="P1080">
        <f>LN(_xll.ciqfunctions.udf.CIQ("XBI", "IQ_LASTSALEPRICE", WORKDAY(F1080,-1))/_xll.ciqfunctions.udf.CIQ("XBI", "IQ_LASTSALEPRICE", WORKDAY(F1080,1)))</f>
        <v>-4.2681323343453093E-3</v>
      </c>
      <c r="Q1080">
        <f>LN(_xll.ciqfunctions.udf.CIQ("XBI", "IQ_LASTSALEPRICE", WORKDAY(F1080,-1))/_xll.ciqfunctions.udf.CIQ("XBI", "IQ_LASTSALEPRICE", WORKDAY(F1080,5)))</f>
        <v>2.6111144003685804E-2</v>
      </c>
      <c r="R1080">
        <f>_xll.ciqfunctions.udf.CIQ(A1080, "IQ_SHORT_INTEREST_PERCENT", F1080)</f>
        <v>12.857699999999999</v>
      </c>
      <c r="S1080">
        <f>_xll.ciqfunctions.udf.CIQ(A1080, "IQ_BETA_1YR_RSQ", F1080)</f>
        <v>6.6489999999999994E-2</v>
      </c>
      <c r="T1080">
        <f>_xll.ciqfunctions.udf.CIQ(A1080, "IQ_VALUE_TRADED", F1080)</f>
        <v>7.1840000000000001E-2</v>
      </c>
    </row>
    <row r="1081" spans="1:20" x14ac:dyDescent="0.3">
      <c r="A1081" t="s">
        <v>618</v>
      </c>
      <c r="B1081" s="2">
        <v>32.770000000000003</v>
      </c>
      <c r="C1081" t="s">
        <v>2944</v>
      </c>
      <c r="D1081" t="s">
        <v>2945</v>
      </c>
      <c r="E1081" t="s">
        <v>17</v>
      </c>
      <c r="F1081" s="1">
        <v>45432</v>
      </c>
      <c r="G1081" t="s">
        <v>2946</v>
      </c>
      <c r="I1081">
        <f>_xll.ciqfunctions.udf.CIQ(A1081, "IQ_MARKETCAP", F1081)</f>
        <v>191277.24526</v>
      </c>
      <c r="J1081">
        <f>_xll.ciqfunctions.udf.CIQ(A1081, "IQ_PRICE_VOL_HIST_6MTH", F1081)</f>
        <v>0</v>
      </c>
      <c r="K1081">
        <f>_xll.ciqfunctions.udf.CIQ(A1081, "IQ_LASTSALEPRICE", WORKDAY(F1081,-1))</f>
        <v>0</v>
      </c>
      <c r="L1081">
        <f>_xll.ciqfunctions.udf.CIQ(A1081, "IQ_LASTSALEPRICE", F1081)</f>
        <v>0</v>
      </c>
      <c r="M1081">
        <f>_xll.ciqfunctions.udf.CIQ(A1081, "IQ_LASTSALEPRICE", WORKDAY(F1081,5))</f>
        <v>0</v>
      </c>
      <c r="N1081" t="e">
        <f t="shared" si="32"/>
        <v>#DIV/0!</v>
      </c>
      <c r="O1081" t="e">
        <f t="shared" si="33"/>
        <v>#DIV/0!</v>
      </c>
      <c r="P1081">
        <f>LN(_xll.ciqfunctions.udf.CIQ("XBI", "IQ_LASTSALEPRICE", WORKDAY(F1081,-1))/_xll.ciqfunctions.udf.CIQ("XBI", "IQ_LASTSALEPRICE", WORKDAY(F1081,1)))</f>
        <v>-4.2681323343453093E-3</v>
      </c>
      <c r="Q1081">
        <f>LN(_xll.ciqfunctions.udf.CIQ("XBI", "IQ_LASTSALEPRICE", WORKDAY(F1081,-1))/_xll.ciqfunctions.udf.CIQ("XBI", "IQ_LASTSALEPRICE", WORKDAY(F1081,5)))</f>
        <v>2.6111144003685804E-2</v>
      </c>
      <c r="R1081">
        <f>_xll.ciqfunctions.udf.CIQ(A1081, "IQ_SHORT_INTEREST_PERCENT", F1081)</f>
        <v>0</v>
      </c>
      <c r="S1081">
        <f>_xll.ciqfunctions.udf.CIQ(A1081, "IQ_BETA_1YR_RSQ", F1081)</f>
        <v>0</v>
      </c>
      <c r="T1081">
        <f>_xll.ciqfunctions.udf.CIQ(A1081, "IQ_VALUE_TRADED", F1081)</f>
        <v>0</v>
      </c>
    </row>
    <row r="1082" spans="1:20" x14ac:dyDescent="0.3">
      <c r="A1082" t="s">
        <v>1392</v>
      </c>
      <c r="B1082" s="2">
        <v>13.92</v>
      </c>
      <c r="C1082" t="s">
        <v>2944</v>
      </c>
      <c r="D1082" t="s">
        <v>2945</v>
      </c>
      <c r="E1082" t="s">
        <v>17</v>
      </c>
      <c r="F1082" s="1">
        <v>45432</v>
      </c>
      <c r="G1082" t="s">
        <v>2946</v>
      </c>
      <c r="H1082">
        <v>6</v>
      </c>
      <c r="I1082">
        <f>_xll.ciqfunctions.udf.CIQ(A1082, "IQ_MARKETCAP", F1082)</f>
        <v>5.4155800000000003</v>
      </c>
      <c r="J1082">
        <f>_xll.ciqfunctions.udf.CIQ(A1082, "IQ_PRICE_VOL_HIST_6MTH", F1082)</f>
        <v>86.020300000000006</v>
      </c>
      <c r="K1082">
        <f>_xll.ciqfunctions.udf.CIQ(A1082, "IQ_LASTSALEPRICE", WORKDAY(F1082,-1))</f>
        <v>14.72</v>
      </c>
      <c r="L1082">
        <f>_xll.ciqfunctions.udf.CIQ(A1082, "IQ_LASTSALEPRICE", F1082)</f>
        <v>13.92</v>
      </c>
      <c r="M1082">
        <f>_xll.ciqfunctions.udf.CIQ(A1082, "IQ_LASTSALEPRICE", WORKDAY(F1082,5))</f>
        <v>13.2</v>
      </c>
      <c r="N1082">
        <f t="shared" si="32"/>
        <v>-5.5880458394456614E-2</v>
      </c>
      <c r="O1082">
        <f t="shared" si="33"/>
        <v>-0.10899028370840515</v>
      </c>
      <c r="P1082">
        <f>LN(_xll.ciqfunctions.udf.CIQ("XBI", "IQ_LASTSALEPRICE", WORKDAY(F1082,-1))/_xll.ciqfunctions.udf.CIQ("XBI", "IQ_LASTSALEPRICE", WORKDAY(F1082,1)))</f>
        <v>-4.2681323343453093E-3</v>
      </c>
      <c r="Q1082">
        <f>LN(_xll.ciqfunctions.udf.CIQ("XBI", "IQ_LASTSALEPRICE", WORKDAY(F1082,-1))/_xll.ciqfunctions.udf.CIQ("XBI", "IQ_LASTSALEPRICE", WORKDAY(F1082,5)))</f>
        <v>2.6111144003685804E-2</v>
      </c>
      <c r="R1082">
        <f>_xll.ciqfunctions.udf.CIQ(A1082, "IQ_SHORT_INTEREST_PERCENT", F1082)</f>
        <v>12.857699999999999</v>
      </c>
      <c r="S1082">
        <f>_xll.ciqfunctions.udf.CIQ(A1082, "IQ_BETA_1YR_RSQ", F1082)</f>
        <v>6.6489999999999994E-2</v>
      </c>
      <c r="T1082">
        <f>_xll.ciqfunctions.udf.CIQ(A1082, "IQ_VALUE_TRADED", F1082)</f>
        <v>7.1840000000000001E-2</v>
      </c>
    </row>
    <row r="1083" spans="1:20" x14ac:dyDescent="0.3">
      <c r="A1083" t="s">
        <v>2947</v>
      </c>
      <c r="B1083" s="2">
        <v>5.59</v>
      </c>
      <c r="C1083" t="s">
        <v>2948</v>
      </c>
      <c r="D1083" t="s">
        <v>2293</v>
      </c>
      <c r="E1083" t="s">
        <v>89</v>
      </c>
      <c r="F1083" s="1">
        <v>45432</v>
      </c>
      <c r="G1083" t="s">
        <v>2949</v>
      </c>
      <c r="H1083">
        <v>2</v>
      </c>
      <c r="I1083">
        <f>_xll.ciqfunctions.udf.CIQ(A1083, "IQ_MARKETCAP", F1083)</f>
        <v>1.6230199999999999</v>
      </c>
      <c r="J1083">
        <f>_xll.ciqfunctions.udf.CIQ(A1083, "IQ_PRICE_VOL_HIST_6MTH", F1083)</f>
        <v>150.55289999999999</v>
      </c>
      <c r="K1083">
        <f>_xll.ciqfunctions.udf.CIQ(A1083, "IQ_LASTSALEPRICE", WORKDAY(F1083,-1))</f>
        <v>92.82002</v>
      </c>
      <c r="L1083">
        <f>_xll.ciqfunctions.udf.CIQ(A1083, "IQ_LASTSALEPRICE", F1083)</f>
        <v>95.030019999999993</v>
      </c>
      <c r="M1083">
        <f>_xll.ciqfunctions.udf.CIQ(A1083, "IQ_LASTSALEPRICE", WORKDAY(F1083,5))</f>
        <v>70.278009999999995</v>
      </c>
      <c r="N1083">
        <f t="shared" si="32"/>
        <v>2.3530492399246303E-2</v>
      </c>
      <c r="O1083">
        <f t="shared" si="33"/>
        <v>-0.27820340167598767</v>
      </c>
      <c r="P1083">
        <f>LN(_xll.ciqfunctions.udf.CIQ("XBI", "IQ_LASTSALEPRICE", WORKDAY(F1083,-1))/_xll.ciqfunctions.udf.CIQ("XBI", "IQ_LASTSALEPRICE", WORKDAY(F1083,1)))</f>
        <v>-4.2681323343453093E-3</v>
      </c>
      <c r="Q1083">
        <f>LN(_xll.ciqfunctions.udf.CIQ("XBI", "IQ_LASTSALEPRICE", WORKDAY(F1083,-1))/_xll.ciqfunctions.udf.CIQ("XBI", "IQ_LASTSALEPRICE", WORKDAY(F1083,5)))</f>
        <v>2.6111144003685804E-2</v>
      </c>
      <c r="R1083">
        <f>_xll.ciqfunctions.udf.CIQ(A1083, "IQ_SHORT_INTEREST_PERCENT", F1083)</f>
        <v>0.43047000000000002</v>
      </c>
      <c r="S1083">
        <f>_xll.ciqfunctions.udf.CIQ(A1083, "IQ_BETA_1YR_RSQ", F1083)</f>
        <v>2.2899999999999999E-3</v>
      </c>
      <c r="T1083">
        <f>_xll.ciqfunctions.udf.CIQ(A1083, "IQ_VALUE_TRADED", F1083)</f>
        <v>1.09731</v>
      </c>
    </row>
    <row r="1084" spans="1:20" x14ac:dyDescent="0.3">
      <c r="A1084" t="s">
        <v>2950</v>
      </c>
      <c r="B1084" s="2">
        <v>54.6</v>
      </c>
      <c r="C1084" t="s">
        <v>2951</v>
      </c>
      <c r="D1084" t="s">
        <v>2952</v>
      </c>
      <c r="E1084" t="s">
        <v>89</v>
      </c>
      <c r="F1084" s="1">
        <v>45432</v>
      </c>
      <c r="G1084" t="s">
        <v>2953</v>
      </c>
      <c r="H1084">
        <v>9</v>
      </c>
      <c r="I1084">
        <f>_xll.ciqfunctions.udf.CIQ(A1084, "IQ_MARKETCAP", F1084)</f>
        <v>506.30509000000001</v>
      </c>
      <c r="J1084">
        <f>_xll.ciqfunctions.udf.CIQ(A1084, "IQ_PRICE_VOL_HIST_6MTH", F1084)</f>
        <v>95.423299999999998</v>
      </c>
      <c r="K1084">
        <f>_xll.ciqfunctions.udf.CIQ(A1084, "IQ_LASTSALEPRICE", WORKDAY(F1084,-1))</f>
        <v>54.66</v>
      </c>
      <c r="L1084">
        <f>_xll.ciqfunctions.udf.CIQ(A1084, "IQ_LASTSALEPRICE", F1084)</f>
        <v>54.6</v>
      </c>
      <c r="M1084">
        <f>_xll.ciqfunctions.udf.CIQ(A1084, "IQ_LASTSALEPRICE", WORKDAY(F1084,5))</f>
        <v>48.85</v>
      </c>
      <c r="N1084">
        <f t="shared" si="32"/>
        <v>-1.0982977490624545E-3</v>
      </c>
      <c r="O1084">
        <f t="shared" si="33"/>
        <v>-0.11237780201113015</v>
      </c>
      <c r="P1084">
        <f>LN(_xll.ciqfunctions.udf.CIQ("XBI", "IQ_LASTSALEPRICE", WORKDAY(F1084,-1))/_xll.ciqfunctions.udf.CIQ("XBI", "IQ_LASTSALEPRICE", WORKDAY(F1084,1)))</f>
        <v>-4.2681323343453093E-3</v>
      </c>
      <c r="Q1084">
        <f>LN(_xll.ciqfunctions.udf.CIQ("XBI", "IQ_LASTSALEPRICE", WORKDAY(F1084,-1))/_xll.ciqfunctions.udf.CIQ("XBI", "IQ_LASTSALEPRICE", WORKDAY(F1084,5)))</f>
        <v>2.6111144003685804E-2</v>
      </c>
      <c r="R1084">
        <f>_xll.ciqfunctions.udf.CIQ(A1084, "IQ_SHORT_INTEREST_PERCENT", F1084)</f>
        <v>1.3370200000000001</v>
      </c>
      <c r="S1084">
        <f>_xll.ciqfunctions.udf.CIQ(A1084, "IQ_BETA_1YR_RSQ", F1084)</f>
        <v>1.1E-4</v>
      </c>
      <c r="T1084">
        <f>_xll.ciqfunctions.udf.CIQ(A1084, "IQ_VALUE_TRADED", F1084)</f>
        <v>2.0358700000000001</v>
      </c>
    </row>
    <row r="1085" spans="1:20" x14ac:dyDescent="0.3">
      <c r="A1085" t="s">
        <v>785</v>
      </c>
      <c r="B1085" s="2">
        <v>7.27</v>
      </c>
      <c r="C1085" t="s">
        <v>786</v>
      </c>
      <c r="D1085" t="s">
        <v>787</v>
      </c>
      <c r="E1085" t="s">
        <v>76</v>
      </c>
      <c r="F1085" s="1">
        <v>45432</v>
      </c>
      <c r="G1085" t="s">
        <v>2954</v>
      </c>
      <c r="H1085">
        <v>85</v>
      </c>
      <c r="I1085">
        <f>_xll.ciqfunctions.udf.CIQ(A1085, "IQ_MARKETCAP", F1085)</f>
        <v>463.84066000000001</v>
      </c>
      <c r="J1085">
        <f>_xll.ciqfunctions.udf.CIQ(A1085, "IQ_PRICE_VOL_HIST_6MTH", F1085)</f>
        <v>91.0578</v>
      </c>
      <c r="K1085">
        <f>_xll.ciqfunctions.udf.CIQ(A1085, "IQ_LASTSALEPRICE", WORKDAY(F1085,-1))</f>
        <v>7.38</v>
      </c>
      <c r="L1085">
        <f>_xll.ciqfunctions.udf.CIQ(A1085, "IQ_LASTSALEPRICE", F1085)</f>
        <v>7.27</v>
      </c>
      <c r="M1085">
        <f>_xll.ciqfunctions.udf.CIQ(A1085, "IQ_LASTSALEPRICE", WORKDAY(F1085,5))</f>
        <v>7.08</v>
      </c>
      <c r="N1085">
        <f t="shared" si="32"/>
        <v>-1.5017347066953157E-2</v>
      </c>
      <c r="O1085">
        <f t="shared" si="33"/>
        <v>-4.1499730906752734E-2</v>
      </c>
      <c r="P1085">
        <f>LN(_xll.ciqfunctions.udf.CIQ("XBI", "IQ_LASTSALEPRICE", WORKDAY(F1085,-1))/_xll.ciqfunctions.udf.CIQ("XBI", "IQ_LASTSALEPRICE", WORKDAY(F1085,1)))</f>
        <v>-4.2681323343453093E-3</v>
      </c>
      <c r="Q1085">
        <f>LN(_xll.ciqfunctions.udf.CIQ("XBI", "IQ_LASTSALEPRICE", WORKDAY(F1085,-1))/_xll.ciqfunctions.udf.CIQ("XBI", "IQ_LASTSALEPRICE", WORKDAY(F1085,5)))</f>
        <v>2.6111144003685804E-2</v>
      </c>
      <c r="R1085">
        <f>_xll.ciqfunctions.udf.CIQ(A1085, "IQ_SHORT_INTEREST_PERCENT", F1085)</f>
        <v>6.1204799999999997</v>
      </c>
      <c r="S1085">
        <f>_xll.ciqfunctions.udf.CIQ(A1085, "IQ_BETA_1YR_RSQ", F1085)</f>
        <v>2.682E-2</v>
      </c>
      <c r="T1085">
        <f>_xll.ciqfunctions.udf.CIQ(A1085, "IQ_VALUE_TRADED", F1085)</f>
        <v>5.6227600000000004</v>
      </c>
    </row>
    <row r="1086" spans="1:20" x14ac:dyDescent="0.3">
      <c r="A1086" t="s">
        <v>1211</v>
      </c>
      <c r="B1086" s="2">
        <v>28.21</v>
      </c>
      <c r="C1086" t="s">
        <v>2955</v>
      </c>
      <c r="D1086" t="s">
        <v>2956</v>
      </c>
      <c r="E1086" t="s">
        <v>17</v>
      </c>
      <c r="F1086" s="1">
        <v>45432</v>
      </c>
      <c r="G1086" t="s">
        <v>2957</v>
      </c>
      <c r="H1086">
        <v>3</v>
      </c>
      <c r="I1086">
        <f>_xll.ciqfunctions.udf.CIQ(A1086, "IQ_MARKETCAP", F1086)</f>
        <v>180.64116000000001</v>
      </c>
      <c r="J1086">
        <f>_xll.ciqfunctions.udf.CIQ(A1086, "IQ_PRICE_VOL_HIST_6MTH", F1086)</f>
        <v>159.84360000000001</v>
      </c>
      <c r="K1086">
        <f>_xll.ciqfunctions.udf.CIQ(A1086, "IQ_LASTSALEPRICE", WORKDAY(F1086,-1))</f>
        <v>27.9</v>
      </c>
      <c r="L1086">
        <f>_xll.ciqfunctions.udf.CIQ(A1086, "IQ_LASTSALEPRICE", F1086)</f>
        <v>28.21</v>
      </c>
      <c r="M1086">
        <f>_xll.ciqfunctions.udf.CIQ(A1086, "IQ_LASTSALEPRICE", WORKDAY(F1086,5))</f>
        <v>27.72</v>
      </c>
      <c r="N1086">
        <f t="shared" si="32"/>
        <v>1.1049836186585156E-2</v>
      </c>
      <c r="O1086">
        <f t="shared" si="33"/>
        <v>-6.4725145056174788E-3</v>
      </c>
      <c r="P1086">
        <f>LN(_xll.ciqfunctions.udf.CIQ("XBI", "IQ_LASTSALEPRICE", WORKDAY(F1086,-1))/_xll.ciqfunctions.udf.CIQ("XBI", "IQ_LASTSALEPRICE", WORKDAY(F1086,1)))</f>
        <v>-4.2681323343453093E-3</v>
      </c>
      <c r="Q1086">
        <f>LN(_xll.ciqfunctions.udf.CIQ("XBI", "IQ_LASTSALEPRICE", WORKDAY(F1086,-1))/_xll.ciqfunctions.udf.CIQ("XBI", "IQ_LASTSALEPRICE", WORKDAY(F1086,5)))</f>
        <v>2.6111144003685804E-2</v>
      </c>
      <c r="R1086">
        <f>_xll.ciqfunctions.udf.CIQ(A1086, "IQ_SHORT_INTEREST_PERCENT", F1086)</f>
        <v>0.41543000000000002</v>
      </c>
      <c r="S1086">
        <f>_xll.ciqfunctions.udf.CIQ(A1086, "IQ_BETA_1YR_RSQ", F1086)</f>
        <v>5.1999999999999995E-4</v>
      </c>
      <c r="T1086">
        <f>_xll.ciqfunctions.udf.CIQ(A1086, "IQ_VALUE_TRADED", F1086)</f>
        <v>0.26867000000000002</v>
      </c>
    </row>
    <row r="1087" spans="1:20" x14ac:dyDescent="0.3">
      <c r="A1087" t="s">
        <v>666</v>
      </c>
      <c r="B1087" s="2">
        <v>30.5</v>
      </c>
      <c r="C1087" t="s">
        <v>667</v>
      </c>
      <c r="D1087" t="s">
        <v>668</v>
      </c>
      <c r="E1087" t="s">
        <v>17</v>
      </c>
      <c r="F1087" s="1">
        <v>45432</v>
      </c>
      <c r="G1087" t="s">
        <v>2958</v>
      </c>
      <c r="H1087">
        <v>27</v>
      </c>
      <c r="I1087">
        <f>_xll.ciqfunctions.udf.CIQ(A1087, "IQ_MARKETCAP", F1087)</f>
        <v>821.42069000000004</v>
      </c>
      <c r="J1087">
        <f>_xll.ciqfunctions.udf.CIQ(A1087, "IQ_PRICE_VOL_HIST_6MTH", F1087)</f>
        <v>64.610100000000003</v>
      </c>
      <c r="K1087">
        <f>_xll.ciqfunctions.udf.CIQ(A1087, "IQ_LASTSALEPRICE", WORKDAY(F1087,-1))</f>
        <v>29.78</v>
      </c>
      <c r="L1087">
        <f>_xll.ciqfunctions.udf.CIQ(A1087, "IQ_LASTSALEPRICE", F1087)</f>
        <v>30.5</v>
      </c>
      <c r="M1087">
        <f>_xll.ciqfunctions.udf.CIQ(A1087, "IQ_LASTSALEPRICE", WORKDAY(F1087,5))</f>
        <v>30.41</v>
      </c>
      <c r="N1087">
        <f t="shared" si="32"/>
        <v>2.3889656357503078E-2</v>
      </c>
      <c r="O1087">
        <f t="shared" si="33"/>
        <v>2.0934474433410382E-2</v>
      </c>
      <c r="P1087">
        <f>LN(_xll.ciqfunctions.udf.CIQ("XBI", "IQ_LASTSALEPRICE", WORKDAY(F1087,-1))/_xll.ciqfunctions.udf.CIQ("XBI", "IQ_LASTSALEPRICE", WORKDAY(F1087,1)))</f>
        <v>-4.2681323343453093E-3</v>
      </c>
      <c r="Q1087">
        <f>LN(_xll.ciqfunctions.udf.CIQ("XBI", "IQ_LASTSALEPRICE", WORKDAY(F1087,-1))/_xll.ciqfunctions.udf.CIQ("XBI", "IQ_LASTSALEPRICE", WORKDAY(F1087,5)))</f>
        <v>2.6111144003685804E-2</v>
      </c>
      <c r="R1087">
        <f>_xll.ciqfunctions.udf.CIQ(A1087, "IQ_SHORT_INTEREST_PERCENT", F1087)</f>
        <v>18.254660000000001</v>
      </c>
      <c r="S1087">
        <f>_xll.ciqfunctions.udf.CIQ(A1087, "IQ_BETA_1YR_RSQ", F1087)</f>
        <v>0.29851</v>
      </c>
      <c r="T1087">
        <f>_xll.ciqfunctions.udf.CIQ(A1087, "IQ_VALUE_TRADED", F1087)</f>
        <v>9.5133500000000009</v>
      </c>
    </row>
    <row r="1088" spans="1:20" x14ac:dyDescent="0.3">
      <c r="A1088" t="s">
        <v>670</v>
      </c>
      <c r="B1088" s="2">
        <v>92.08</v>
      </c>
      <c r="C1088" t="s">
        <v>667</v>
      </c>
      <c r="D1088" t="s">
        <v>668</v>
      </c>
      <c r="E1088" t="s">
        <v>17</v>
      </c>
      <c r="F1088" s="1">
        <v>45432</v>
      </c>
      <c r="G1088" t="s">
        <v>2958</v>
      </c>
      <c r="H1088">
        <v>968</v>
      </c>
      <c r="I1088">
        <f>_xll.ciqfunctions.udf.CIQ(A1088, "IQ_MARKETCAP", F1088)</f>
        <v>134295.93338999999</v>
      </c>
      <c r="J1088">
        <f>_xll.ciqfunctions.udf.CIQ(A1088, "IQ_PRICE_VOL_HIST_6MTH", F1088)</f>
        <v>0</v>
      </c>
      <c r="K1088">
        <f>_xll.ciqfunctions.udf.CIQ(A1088, "IQ_LASTSALEPRICE", WORKDAY(F1088,-1))</f>
        <v>0</v>
      </c>
      <c r="L1088">
        <f>_xll.ciqfunctions.udf.CIQ(A1088, "IQ_LASTSALEPRICE", F1088)</f>
        <v>0</v>
      </c>
      <c r="M1088">
        <f>_xll.ciqfunctions.udf.CIQ(A1088, "IQ_LASTSALEPRICE", WORKDAY(F1088,5))</f>
        <v>0</v>
      </c>
      <c r="N1088" t="e">
        <f t="shared" si="32"/>
        <v>#DIV/0!</v>
      </c>
      <c r="O1088" t="e">
        <f t="shared" si="33"/>
        <v>#DIV/0!</v>
      </c>
      <c r="P1088">
        <f>LN(_xll.ciqfunctions.udf.CIQ("XBI", "IQ_LASTSALEPRICE", WORKDAY(F1088,-1))/_xll.ciqfunctions.udf.CIQ("XBI", "IQ_LASTSALEPRICE", WORKDAY(F1088,1)))</f>
        <v>-4.2681323343453093E-3</v>
      </c>
      <c r="Q1088">
        <f>LN(_xll.ciqfunctions.udf.CIQ("XBI", "IQ_LASTSALEPRICE", WORKDAY(F1088,-1))/_xll.ciqfunctions.udf.CIQ("XBI", "IQ_LASTSALEPRICE", WORKDAY(F1088,5)))</f>
        <v>2.6111144003685804E-2</v>
      </c>
      <c r="R1088">
        <f>_xll.ciqfunctions.udf.CIQ(A1088, "IQ_SHORT_INTEREST_PERCENT", F1088)</f>
        <v>0</v>
      </c>
      <c r="S1088">
        <f>_xll.ciqfunctions.udf.CIQ(A1088, "IQ_BETA_1YR_RSQ", F1088)</f>
        <v>0</v>
      </c>
      <c r="T1088">
        <f>_xll.ciqfunctions.udf.CIQ(A1088, "IQ_VALUE_TRADED", F1088)</f>
        <v>0</v>
      </c>
    </row>
    <row r="1089" spans="1:20" x14ac:dyDescent="0.3">
      <c r="A1089" t="s">
        <v>2959</v>
      </c>
      <c r="B1089" s="2">
        <v>4.3</v>
      </c>
      <c r="C1089" t="s">
        <v>2960</v>
      </c>
      <c r="D1089" t="s">
        <v>2961</v>
      </c>
      <c r="E1089" t="s">
        <v>89</v>
      </c>
      <c r="F1089" s="1">
        <v>45433</v>
      </c>
      <c r="G1089" t="s">
        <v>2962</v>
      </c>
      <c r="H1089">
        <v>61</v>
      </c>
      <c r="I1089">
        <f>_xll.ciqfunctions.udf.CIQ(A1089, "IQ_MARKETCAP", F1089)</f>
        <v>262.59841</v>
      </c>
      <c r="J1089">
        <f>_xll.ciqfunctions.udf.CIQ(A1089, "IQ_PRICE_VOL_HIST_6MTH", F1089)</f>
        <v>109.9002</v>
      </c>
      <c r="K1089">
        <f>_xll.ciqfunctions.udf.CIQ(A1089, "IQ_LASTSALEPRICE", WORKDAY(F1089,-1))</f>
        <v>4.95</v>
      </c>
      <c r="L1089">
        <f>_xll.ciqfunctions.udf.CIQ(A1089, "IQ_LASTSALEPRICE", F1089)</f>
        <v>4.2949999999999999</v>
      </c>
      <c r="M1089">
        <f>_xll.ciqfunctions.udf.CIQ(A1089, "IQ_LASTSALEPRICE", WORKDAY(F1089,5))</f>
        <v>4.18</v>
      </c>
      <c r="N1089">
        <f t="shared" si="32"/>
        <v>-0.14193602114438034</v>
      </c>
      <c r="O1089">
        <f t="shared" si="33"/>
        <v>-0.16907633004393413</v>
      </c>
      <c r="P1089">
        <f>LN(_xll.ciqfunctions.udf.CIQ("XBI", "IQ_LASTSALEPRICE", WORKDAY(F1089,-1))/_xll.ciqfunctions.udf.CIQ("XBI", "IQ_LASTSALEPRICE", WORKDAY(F1089,1)))</f>
        <v>1.0843635848916287E-3</v>
      </c>
      <c r="Q1089">
        <f>LN(_xll.ciqfunctions.udf.CIQ("XBI", "IQ_LASTSALEPRICE", WORKDAY(F1089,-1))/_xll.ciqfunctions.udf.CIQ("XBI", "IQ_LASTSALEPRICE", WORKDAY(F1089,5)))</f>
        <v>3.4623083447838446E-2</v>
      </c>
      <c r="R1089">
        <f>_xll.ciqfunctions.udf.CIQ(A1089, "IQ_SHORT_INTEREST_PERCENT", F1089)</f>
        <v>3.1320100000000002</v>
      </c>
      <c r="S1089">
        <f>_xll.ciqfunctions.udf.CIQ(A1089, "IQ_BETA_1YR_RSQ", F1089)</f>
        <v>0.18287999999999999</v>
      </c>
      <c r="T1089">
        <f>_xll.ciqfunctions.udf.CIQ(A1089, "IQ_VALUE_TRADED", F1089)</f>
        <v>2.21366</v>
      </c>
    </row>
    <row r="1090" spans="1:20" x14ac:dyDescent="0.3">
      <c r="A1090" t="s">
        <v>1140</v>
      </c>
      <c r="B1090" s="2">
        <v>6.78</v>
      </c>
      <c r="C1090" t="s">
        <v>1141</v>
      </c>
      <c r="D1090" t="s">
        <v>1142</v>
      </c>
      <c r="E1090" t="s">
        <v>36</v>
      </c>
      <c r="F1090" s="1">
        <v>45433</v>
      </c>
      <c r="G1090" t="s">
        <v>2963</v>
      </c>
      <c r="H1090">
        <v>162</v>
      </c>
      <c r="I1090">
        <f>_xll.ciqfunctions.udf.CIQ(A1090, "IQ_MARKETCAP", F1090)</f>
        <v>1077.72929</v>
      </c>
      <c r="J1090">
        <f>_xll.ciqfunctions.udf.CIQ(A1090, "IQ_PRICE_VOL_HIST_6MTH", F1090)</f>
        <v>82.674599999999998</v>
      </c>
      <c r="K1090">
        <f>_xll.ciqfunctions.udf.CIQ(A1090, "IQ_LASTSALEPRICE", WORKDAY(F1090,-1))</f>
        <v>6.42</v>
      </c>
      <c r="L1090">
        <f>_xll.ciqfunctions.udf.CIQ(A1090, "IQ_LASTSALEPRICE", F1090)</f>
        <v>6.78</v>
      </c>
      <c r="M1090">
        <f>_xll.ciqfunctions.udf.CIQ(A1090, "IQ_LASTSALEPRICE", WORKDAY(F1090,5))</f>
        <v>5.88</v>
      </c>
      <c r="N1090">
        <f t="shared" si="32"/>
        <v>5.45589842504344E-2</v>
      </c>
      <c r="O1090">
        <f t="shared" si="33"/>
        <v>-8.7861355791334264E-2</v>
      </c>
      <c r="P1090">
        <f>LN(_xll.ciqfunctions.udf.CIQ("XBI", "IQ_LASTSALEPRICE", WORKDAY(F1090,-1))/_xll.ciqfunctions.udf.CIQ("XBI", "IQ_LASTSALEPRICE", WORKDAY(F1090,1)))</f>
        <v>1.0843635848916287E-3</v>
      </c>
      <c r="Q1090">
        <f>LN(_xll.ciqfunctions.udf.CIQ("XBI", "IQ_LASTSALEPRICE", WORKDAY(F1090,-1))/_xll.ciqfunctions.udf.CIQ("XBI", "IQ_LASTSALEPRICE", WORKDAY(F1090,5)))</f>
        <v>3.4623083447838446E-2</v>
      </c>
      <c r="R1090">
        <f>_xll.ciqfunctions.udf.CIQ(A1090, "IQ_SHORT_INTEREST_PERCENT", F1090)</f>
        <v>12.63204</v>
      </c>
      <c r="S1090">
        <f>_xll.ciqfunctions.udf.CIQ(A1090, "IQ_BETA_1YR_RSQ", F1090)</f>
        <v>2.0100000000000001E-3</v>
      </c>
      <c r="T1090">
        <f>_xll.ciqfunctions.udf.CIQ(A1090, "IQ_VALUE_TRADED", F1090)</f>
        <v>15.70096</v>
      </c>
    </row>
    <row r="1091" spans="1:20" x14ac:dyDescent="0.3">
      <c r="A1091" t="s">
        <v>478</v>
      </c>
      <c r="B1091" s="2">
        <v>65.89</v>
      </c>
      <c r="C1091" t="s">
        <v>2964</v>
      </c>
      <c r="D1091" t="s">
        <v>2965</v>
      </c>
      <c r="E1091" t="s">
        <v>36</v>
      </c>
      <c r="F1091" s="1">
        <v>45433</v>
      </c>
      <c r="G1091" t="s">
        <v>2966</v>
      </c>
      <c r="I1091">
        <f>_xll.ciqfunctions.udf.CIQ(A1091, "IQ_MARKETCAP", F1091)</f>
        <v>83833.46243</v>
      </c>
      <c r="J1091">
        <f>_xll.ciqfunctions.udf.CIQ(A1091, "IQ_PRICE_VOL_HIST_6MTH", F1091)</f>
        <v>23.932099999999998</v>
      </c>
      <c r="K1091">
        <f>_xll.ciqfunctions.udf.CIQ(A1091, "IQ_LASTSALEPRICE", WORKDAY(F1091,-1))</f>
        <v>67.900000000000006</v>
      </c>
      <c r="L1091">
        <f>_xll.ciqfunctions.udf.CIQ(A1091, "IQ_LASTSALEPRICE", F1091)</f>
        <v>67.290000000000006</v>
      </c>
      <c r="M1091">
        <f>_xll.ciqfunctions.udf.CIQ(A1091, "IQ_LASTSALEPRICE", WORKDAY(F1091,5))</f>
        <v>63.94</v>
      </c>
      <c r="N1091">
        <f t="shared" ref="N1091:N1154" si="34">LN(L1091/K1091)</f>
        <v>-9.0243973644237706E-3</v>
      </c>
      <c r="O1091">
        <f t="shared" ref="O1091:O1154" si="35">LN(M1091/K1091)</f>
        <v>-6.0090890932955186E-2</v>
      </c>
      <c r="P1091">
        <f>LN(_xll.ciqfunctions.udf.CIQ("XBI", "IQ_LASTSALEPRICE", WORKDAY(F1091,-1))/_xll.ciqfunctions.udf.CIQ("XBI", "IQ_LASTSALEPRICE", WORKDAY(F1091,1)))</f>
        <v>1.0843635848916287E-3</v>
      </c>
      <c r="Q1091">
        <f>LN(_xll.ciqfunctions.udf.CIQ("XBI", "IQ_LASTSALEPRICE", WORKDAY(F1091,-1))/_xll.ciqfunctions.udf.CIQ("XBI", "IQ_LASTSALEPRICE", WORKDAY(F1091,5)))</f>
        <v>3.4623083447838446E-2</v>
      </c>
      <c r="R1091">
        <f>_xll.ciqfunctions.udf.CIQ(A1091, "IQ_SHORT_INTEREST_PERCENT", F1091)</f>
        <v>1.6984300000000001</v>
      </c>
      <c r="S1091">
        <f>_xll.ciqfunctions.udf.CIQ(A1091, "IQ_BETA_1YR_RSQ", F1091)</f>
        <v>7.1410000000000001E-2</v>
      </c>
      <c r="T1091">
        <f>_xll.ciqfunctions.udf.CIQ(A1091, "IQ_VALUE_TRADED", F1091)</f>
        <v>383.63562999999999</v>
      </c>
    </row>
    <row r="1092" spans="1:20" x14ac:dyDescent="0.3">
      <c r="A1092" t="s">
        <v>38</v>
      </c>
      <c r="B1092" s="2">
        <v>0.73</v>
      </c>
      <c r="C1092" t="s">
        <v>39</v>
      </c>
      <c r="D1092" t="s">
        <v>40</v>
      </c>
      <c r="E1092" t="s">
        <v>36</v>
      </c>
      <c r="F1092" s="1">
        <v>45433</v>
      </c>
      <c r="G1092" t="s">
        <v>2967</v>
      </c>
      <c r="H1092">
        <v>17</v>
      </c>
      <c r="I1092">
        <f>_xll.ciqfunctions.udf.CIQ(A1092, "IQ_MARKETCAP", F1092)</f>
        <v>131.89155</v>
      </c>
      <c r="J1092">
        <f>_xll.ciqfunctions.udf.CIQ(A1092, "IQ_PRICE_VOL_HIST_6MTH", F1092)</f>
        <v>68.355800000000002</v>
      </c>
      <c r="K1092">
        <f>_xll.ciqfunctions.udf.CIQ(A1092, "IQ_LASTSALEPRICE", WORKDAY(F1092,-1))</f>
        <v>16.495000000000001</v>
      </c>
      <c r="L1092">
        <f>_xll.ciqfunctions.udf.CIQ(A1092, "IQ_LASTSALEPRICE", F1092)</f>
        <v>18.25</v>
      </c>
      <c r="M1092">
        <f>_xll.ciqfunctions.udf.CIQ(A1092, "IQ_LASTSALEPRICE", WORKDAY(F1092,5))</f>
        <v>15.797499999999999</v>
      </c>
      <c r="N1092">
        <f t="shared" si="34"/>
        <v>0.10110777534795569</v>
      </c>
      <c r="O1092">
        <f t="shared" si="35"/>
        <v>-4.3205605015071528E-2</v>
      </c>
      <c r="P1092">
        <f>LN(_xll.ciqfunctions.udf.CIQ("XBI", "IQ_LASTSALEPRICE", WORKDAY(F1092,-1))/_xll.ciqfunctions.udf.CIQ("XBI", "IQ_LASTSALEPRICE", WORKDAY(F1092,1)))</f>
        <v>1.0843635848916287E-3</v>
      </c>
      <c r="Q1092">
        <f>LN(_xll.ciqfunctions.udf.CIQ("XBI", "IQ_LASTSALEPRICE", WORKDAY(F1092,-1))/_xll.ciqfunctions.udf.CIQ("XBI", "IQ_LASTSALEPRICE", WORKDAY(F1092,5)))</f>
        <v>3.4623083447838446E-2</v>
      </c>
      <c r="R1092">
        <f>_xll.ciqfunctions.udf.CIQ(A1092, "IQ_SHORT_INTEREST_PERCENT", F1092)</f>
        <v>7.9858099999999999</v>
      </c>
      <c r="S1092">
        <f>_xll.ciqfunctions.udf.CIQ(A1092, "IQ_BETA_1YR_RSQ", F1092)</f>
        <v>1.6129999999999999E-2</v>
      </c>
      <c r="T1092">
        <f>_xll.ciqfunctions.udf.CIQ(A1092, "IQ_VALUE_TRADED", F1092)</f>
        <v>15.840070000000001</v>
      </c>
    </row>
    <row r="1093" spans="1:20" x14ac:dyDescent="0.3">
      <c r="A1093" t="s">
        <v>1459</v>
      </c>
      <c r="B1093" s="2">
        <v>29.5</v>
      </c>
      <c r="C1093" t="s">
        <v>2968</v>
      </c>
      <c r="D1093" t="s">
        <v>2969</v>
      </c>
      <c r="E1093" t="s">
        <v>36</v>
      </c>
      <c r="F1093" s="1">
        <v>45433</v>
      </c>
      <c r="G1093" t="s">
        <v>2970</v>
      </c>
      <c r="H1093">
        <v>24</v>
      </c>
      <c r="I1093">
        <f>_xll.ciqfunctions.udf.CIQ(A1093, "IQ_MARKETCAP", F1093)</f>
        <v>611.92003</v>
      </c>
      <c r="J1093">
        <f>_xll.ciqfunctions.udf.CIQ(A1093, "IQ_PRICE_VOL_HIST_6MTH", F1093)</f>
        <v>46.956699999999998</v>
      </c>
      <c r="K1093">
        <f>_xll.ciqfunctions.udf.CIQ(A1093, "IQ_LASTSALEPRICE", WORKDAY(F1093,-1))</f>
        <v>2.2850000000000001</v>
      </c>
      <c r="L1093">
        <f>_xll.ciqfunctions.udf.CIQ(A1093, "IQ_LASTSALEPRICE", F1093)</f>
        <v>2.2599999999999998</v>
      </c>
      <c r="M1093">
        <f>_xll.ciqfunctions.udf.CIQ(A1093, "IQ_LASTSALEPRICE", WORKDAY(F1093,5))</f>
        <v>2.2599999999999998</v>
      </c>
      <c r="N1093">
        <f t="shared" si="34"/>
        <v>-1.1001211061973682E-2</v>
      </c>
      <c r="O1093">
        <f t="shared" si="35"/>
        <v>-1.1001211061973682E-2</v>
      </c>
      <c r="P1093">
        <f>LN(_xll.ciqfunctions.udf.CIQ("XBI", "IQ_LASTSALEPRICE", WORKDAY(F1093,-1))/_xll.ciqfunctions.udf.CIQ("XBI", "IQ_LASTSALEPRICE", WORKDAY(F1093,1)))</f>
        <v>1.0843635848916287E-3</v>
      </c>
      <c r="Q1093">
        <f>LN(_xll.ciqfunctions.udf.CIQ("XBI", "IQ_LASTSALEPRICE", WORKDAY(F1093,-1))/_xll.ciqfunctions.udf.CIQ("XBI", "IQ_LASTSALEPRICE", WORKDAY(F1093,5)))</f>
        <v>3.4623083447838446E-2</v>
      </c>
      <c r="R1093">
        <f>_xll.ciqfunctions.udf.CIQ(A1093, "IQ_SHORT_INTEREST_PERCENT", F1093)</f>
        <v>0</v>
      </c>
      <c r="S1093">
        <f>_xll.ciqfunctions.udf.CIQ(A1093, "IQ_BETA_1YR_RSQ", F1093)</f>
        <v>0.10067</v>
      </c>
      <c r="T1093">
        <f>_xll.ciqfunctions.udf.CIQ(A1093, "IQ_VALUE_TRADED", F1093)</f>
        <v>0.64292000000000005</v>
      </c>
    </row>
    <row r="1094" spans="1:20" x14ac:dyDescent="0.3">
      <c r="A1094" t="s">
        <v>1297</v>
      </c>
      <c r="B1094" s="2">
        <v>3.84</v>
      </c>
      <c r="C1094" t="s">
        <v>1298</v>
      </c>
      <c r="D1094" t="s">
        <v>1299</v>
      </c>
      <c r="E1094" t="s">
        <v>89</v>
      </c>
      <c r="F1094" s="1">
        <v>45433</v>
      </c>
      <c r="G1094" t="s">
        <v>2971</v>
      </c>
      <c r="H1094">
        <v>2</v>
      </c>
      <c r="I1094" t="str">
        <f>_xll.ciqfunctions.udf.CIQ(A1094, "IQ_MARKETCAP", F1094)</f>
        <v>(Invalid Identifier)</v>
      </c>
      <c r="J1094" t="str">
        <f>_xll.ciqfunctions.udf.CIQ(A1094, "IQ_PRICE_VOL_HIST_6MTH", F1094)</f>
        <v>(Invalid Identifier)</v>
      </c>
      <c r="K1094" t="str">
        <f>_xll.ciqfunctions.udf.CIQ(A1094, "IQ_LASTSALEPRICE", WORKDAY(F1094,-1))</f>
        <v>(Invalid Identifier)</v>
      </c>
      <c r="L1094" t="str">
        <f>_xll.ciqfunctions.udf.CIQ(A1094, "IQ_LASTSALEPRICE", F1094)</f>
        <v>(Invalid Identifier)</v>
      </c>
      <c r="M1094" t="str">
        <f>_xll.ciqfunctions.udf.CIQ(A1094, "IQ_LASTSALEPRICE", WORKDAY(F1094,5))</f>
        <v>(Invalid Identifier)</v>
      </c>
      <c r="N1094" t="e">
        <f t="shared" si="34"/>
        <v>#VALUE!</v>
      </c>
      <c r="O1094" t="e">
        <f t="shared" si="35"/>
        <v>#VALUE!</v>
      </c>
      <c r="P1094">
        <f>LN(_xll.ciqfunctions.udf.CIQ("XBI", "IQ_LASTSALEPRICE", WORKDAY(F1094,-1))/_xll.ciqfunctions.udf.CIQ("XBI", "IQ_LASTSALEPRICE", WORKDAY(F1094,1)))</f>
        <v>1.0843635848916287E-3</v>
      </c>
      <c r="Q1094">
        <f>LN(_xll.ciqfunctions.udf.CIQ("XBI", "IQ_LASTSALEPRICE", WORKDAY(F1094,-1))/_xll.ciqfunctions.udf.CIQ("XBI", "IQ_LASTSALEPRICE", WORKDAY(F1094,5)))</f>
        <v>3.4623083447838446E-2</v>
      </c>
      <c r="R1094" t="str">
        <f>_xll.ciqfunctions.udf.CIQ(A1094, "IQ_SHORT_INTEREST_PERCENT", F1094)</f>
        <v>(Invalid Identifier)</v>
      </c>
      <c r="S1094" t="str">
        <f>_xll.ciqfunctions.udf.CIQ(A1094, "IQ_BETA_1YR_RSQ", F1094)</f>
        <v>(Invalid Identifier)</v>
      </c>
      <c r="T1094" t="str">
        <f>_xll.ciqfunctions.udf.CIQ(A1094, "IQ_VALUE_TRADED", F1094)</f>
        <v>(Invalid Identifier)</v>
      </c>
    </row>
    <row r="1095" spans="1:20" x14ac:dyDescent="0.3">
      <c r="A1095" t="s">
        <v>2271</v>
      </c>
      <c r="B1095" s="2">
        <v>1.03</v>
      </c>
      <c r="C1095" t="s">
        <v>2972</v>
      </c>
      <c r="D1095" t="s">
        <v>2973</v>
      </c>
      <c r="E1095" t="s">
        <v>89</v>
      </c>
      <c r="F1095" s="1">
        <v>45433</v>
      </c>
      <c r="G1095" t="s">
        <v>2974</v>
      </c>
      <c r="H1095">
        <v>1</v>
      </c>
      <c r="I1095">
        <f>_xll.ciqfunctions.udf.CIQ(A1095, "IQ_MARKETCAP", F1095)</f>
        <v>13.342169999999999</v>
      </c>
      <c r="J1095">
        <f>_xll.ciqfunctions.udf.CIQ(A1095, "IQ_PRICE_VOL_HIST_6MTH", F1095)</f>
        <v>0</v>
      </c>
      <c r="K1095">
        <f>_xll.ciqfunctions.udf.CIQ(A1095, "IQ_LASTSALEPRICE", WORKDAY(F1095,-1))</f>
        <v>0</v>
      </c>
      <c r="L1095">
        <f>_xll.ciqfunctions.udf.CIQ(A1095, "IQ_LASTSALEPRICE", F1095)</f>
        <v>0</v>
      </c>
      <c r="M1095">
        <f>_xll.ciqfunctions.udf.CIQ(A1095, "IQ_LASTSALEPRICE", WORKDAY(F1095,5))</f>
        <v>0</v>
      </c>
      <c r="N1095" t="e">
        <f t="shared" si="34"/>
        <v>#DIV/0!</v>
      </c>
      <c r="O1095" t="e">
        <f t="shared" si="35"/>
        <v>#DIV/0!</v>
      </c>
      <c r="P1095">
        <f>LN(_xll.ciqfunctions.udf.CIQ("XBI", "IQ_LASTSALEPRICE", WORKDAY(F1095,-1))/_xll.ciqfunctions.udf.CIQ("XBI", "IQ_LASTSALEPRICE", WORKDAY(F1095,1)))</f>
        <v>1.0843635848916287E-3</v>
      </c>
      <c r="Q1095">
        <f>LN(_xll.ciqfunctions.udf.CIQ("XBI", "IQ_LASTSALEPRICE", WORKDAY(F1095,-1))/_xll.ciqfunctions.udf.CIQ("XBI", "IQ_LASTSALEPRICE", WORKDAY(F1095,5)))</f>
        <v>3.4623083447838446E-2</v>
      </c>
      <c r="R1095">
        <f>_xll.ciqfunctions.udf.CIQ(A1095, "IQ_SHORT_INTEREST_PERCENT", F1095)</f>
        <v>0</v>
      </c>
      <c r="S1095">
        <f>_xll.ciqfunctions.udf.CIQ(A1095, "IQ_BETA_1YR_RSQ", F1095)</f>
        <v>0</v>
      </c>
      <c r="T1095">
        <f>_xll.ciqfunctions.udf.CIQ(A1095, "IQ_VALUE_TRADED", F1095)</f>
        <v>0</v>
      </c>
    </row>
    <row r="1096" spans="1:20" x14ac:dyDescent="0.3">
      <c r="A1096" t="s">
        <v>567</v>
      </c>
      <c r="B1096" s="2">
        <v>5.41</v>
      </c>
      <c r="C1096" t="s">
        <v>568</v>
      </c>
      <c r="D1096" t="s">
        <v>569</v>
      </c>
      <c r="E1096" t="s">
        <v>89</v>
      </c>
      <c r="F1096" s="1">
        <v>45433</v>
      </c>
      <c r="G1096" t="s">
        <v>2975</v>
      </c>
      <c r="H1096">
        <v>9</v>
      </c>
      <c r="I1096">
        <f>_xll.ciqfunctions.udf.CIQ(A1096, "IQ_MARKETCAP", F1096)</f>
        <v>5.0722100000000001</v>
      </c>
      <c r="J1096">
        <f>_xll.ciqfunctions.udf.CIQ(A1096, "IQ_PRICE_VOL_HIST_6MTH", F1096)</f>
        <v>150.3663</v>
      </c>
      <c r="K1096">
        <f>_xll.ciqfunctions.udf.CIQ(A1096, "IQ_LASTSALEPRICE", WORKDAY(F1096,-1))</f>
        <v>5.85</v>
      </c>
      <c r="L1096">
        <f>_xll.ciqfunctions.udf.CIQ(A1096, "IQ_LASTSALEPRICE", F1096)</f>
        <v>5.41</v>
      </c>
      <c r="M1096">
        <f>_xll.ciqfunctions.udf.CIQ(A1096, "IQ_LASTSALEPRICE", WORKDAY(F1096,5))</f>
        <v>4.76</v>
      </c>
      <c r="N1096">
        <f t="shared" si="34"/>
        <v>-7.8192568385374916E-2</v>
      </c>
      <c r="O1096">
        <f t="shared" si="35"/>
        <v>-0.2061939930004365</v>
      </c>
      <c r="P1096">
        <f>LN(_xll.ciqfunctions.udf.CIQ("XBI", "IQ_LASTSALEPRICE", WORKDAY(F1096,-1))/_xll.ciqfunctions.udf.CIQ("XBI", "IQ_LASTSALEPRICE", WORKDAY(F1096,1)))</f>
        <v>1.0843635848916287E-3</v>
      </c>
      <c r="Q1096">
        <f>LN(_xll.ciqfunctions.udf.CIQ("XBI", "IQ_LASTSALEPRICE", WORKDAY(F1096,-1))/_xll.ciqfunctions.udf.CIQ("XBI", "IQ_LASTSALEPRICE", WORKDAY(F1096,5)))</f>
        <v>3.4623083447838446E-2</v>
      </c>
      <c r="R1096">
        <f>_xll.ciqfunctions.udf.CIQ(A1096, "IQ_SHORT_INTEREST_PERCENT", F1096)</f>
        <v>19.037030000000001</v>
      </c>
      <c r="S1096">
        <f>_xll.ciqfunctions.udf.CIQ(A1096, "IQ_BETA_1YR_RSQ", F1096)</f>
        <v>4.1730000000000003E-2</v>
      </c>
      <c r="T1096">
        <f>_xll.ciqfunctions.udf.CIQ(A1096, "IQ_VALUE_TRADED", F1096)</f>
        <v>0.16569999999999999</v>
      </c>
    </row>
    <row r="1097" spans="1:20" x14ac:dyDescent="0.3">
      <c r="A1097" t="s">
        <v>2947</v>
      </c>
      <c r="B1097" s="2">
        <v>5.39</v>
      </c>
      <c r="C1097" t="s">
        <v>2976</v>
      </c>
      <c r="D1097" t="s">
        <v>2977</v>
      </c>
      <c r="E1097" t="s">
        <v>89</v>
      </c>
      <c r="F1097" s="1">
        <v>45433</v>
      </c>
      <c r="G1097" t="s">
        <v>2978</v>
      </c>
      <c r="H1097">
        <v>2</v>
      </c>
      <c r="I1097">
        <f>_xll.ciqfunctions.udf.CIQ(A1097, "IQ_MARKETCAP", F1097)</f>
        <v>1.5645100000000001</v>
      </c>
      <c r="J1097">
        <f>_xll.ciqfunctions.udf.CIQ(A1097, "IQ_PRICE_VOL_HIST_6MTH", F1097)</f>
        <v>150.5624</v>
      </c>
      <c r="K1097">
        <f>_xll.ciqfunctions.udf.CIQ(A1097, "IQ_LASTSALEPRICE", WORKDAY(F1097,-1))</f>
        <v>95.030019999999993</v>
      </c>
      <c r="L1097">
        <f>_xll.ciqfunctions.udf.CIQ(A1097, "IQ_LASTSALEPRICE", F1097)</f>
        <v>91.604519999999994</v>
      </c>
      <c r="M1097">
        <f>_xll.ciqfunctions.udf.CIQ(A1097, "IQ_LASTSALEPRICE", WORKDAY(F1097,5))</f>
        <v>69.615009999999998</v>
      </c>
      <c r="N1097">
        <f t="shared" si="34"/>
        <v>-3.6712226242229355E-2</v>
      </c>
      <c r="O1097">
        <f t="shared" si="35"/>
        <v>-0.31121263667461557</v>
      </c>
      <c r="P1097">
        <f>LN(_xll.ciqfunctions.udf.CIQ("XBI", "IQ_LASTSALEPRICE", WORKDAY(F1097,-1))/_xll.ciqfunctions.udf.CIQ("XBI", "IQ_LASTSALEPRICE", WORKDAY(F1097,1)))</f>
        <v>1.0843635848916287E-3</v>
      </c>
      <c r="Q1097">
        <f>LN(_xll.ciqfunctions.udf.CIQ("XBI", "IQ_LASTSALEPRICE", WORKDAY(F1097,-1))/_xll.ciqfunctions.udf.CIQ("XBI", "IQ_LASTSALEPRICE", WORKDAY(F1097,5)))</f>
        <v>3.4623083447838446E-2</v>
      </c>
      <c r="R1097">
        <f>_xll.ciqfunctions.udf.CIQ(A1097, "IQ_SHORT_INTEREST_PERCENT", F1097)</f>
        <v>0.43047000000000002</v>
      </c>
      <c r="S1097">
        <f>_xll.ciqfunctions.udf.CIQ(A1097, "IQ_BETA_1YR_RSQ", F1097)</f>
        <v>2.2899999999999999E-3</v>
      </c>
      <c r="T1097">
        <f>_xll.ciqfunctions.udf.CIQ(A1097, "IQ_VALUE_TRADED", F1097)</f>
        <v>1.3208500000000001</v>
      </c>
    </row>
    <row r="1098" spans="1:20" x14ac:dyDescent="0.3">
      <c r="A1098" t="s">
        <v>2947</v>
      </c>
      <c r="B1098" s="2">
        <v>5.39</v>
      </c>
      <c r="C1098" t="s">
        <v>2979</v>
      </c>
      <c r="D1098" t="s">
        <v>1631</v>
      </c>
      <c r="E1098" t="s">
        <v>89</v>
      </c>
      <c r="F1098" s="1">
        <v>45433</v>
      </c>
      <c r="G1098" t="s">
        <v>2980</v>
      </c>
      <c r="H1098">
        <v>2</v>
      </c>
      <c r="I1098">
        <f>_xll.ciqfunctions.udf.CIQ(A1098, "IQ_MARKETCAP", F1098)</f>
        <v>1.5645100000000001</v>
      </c>
      <c r="J1098">
        <f>_xll.ciqfunctions.udf.CIQ(A1098, "IQ_PRICE_VOL_HIST_6MTH", F1098)</f>
        <v>150.5624</v>
      </c>
      <c r="K1098">
        <f>_xll.ciqfunctions.udf.CIQ(A1098, "IQ_LASTSALEPRICE", WORKDAY(F1098,-1))</f>
        <v>95.030019999999993</v>
      </c>
      <c r="L1098">
        <f>_xll.ciqfunctions.udf.CIQ(A1098, "IQ_LASTSALEPRICE", F1098)</f>
        <v>91.604519999999994</v>
      </c>
      <c r="M1098">
        <f>_xll.ciqfunctions.udf.CIQ(A1098, "IQ_LASTSALEPRICE", WORKDAY(F1098,5))</f>
        <v>69.615009999999998</v>
      </c>
      <c r="N1098">
        <f t="shared" si="34"/>
        <v>-3.6712226242229355E-2</v>
      </c>
      <c r="O1098">
        <f t="shared" si="35"/>
        <v>-0.31121263667461557</v>
      </c>
      <c r="P1098">
        <f>LN(_xll.ciqfunctions.udf.CIQ("XBI", "IQ_LASTSALEPRICE", WORKDAY(F1098,-1))/_xll.ciqfunctions.udf.CIQ("XBI", "IQ_LASTSALEPRICE", WORKDAY(F1098,1)))</f>
        <v>1.0843635848916287E-3</v>
      </c>
      <c r="Q1098">
        <f>LN(_xll.ciqfunctions.udf.CIQ("XBI", "IQ_LASTSALEPRICE", WORKDAY(F1098,-1))/_xll.ciqfunctions.udf.CIQ("XBI", "IQ_LASTSALEPRICE", WORKDAY(F1098,5)))</f>
        <v>3.4623083447838446E-2</v>
      </c>
      <c r="R1098">
        <f>_xll.ciqfunctions.udf.CIQ(A1098, "IQ_SHORT_INTEREST_PERCENT", F1098)</f>
        <v>0.43047000000000002</v>
      </c>
      <c r="S1098">
        <f>_xll.ciqfunctions.udf.CIQ(A1098, "IQ_BETA_1YR_RSQ", F1098)</f>
        <v>2.2899999999999999E-3</v>
      </c>
      <c r="T1098">
        <f>_xll.ciqfunctions.udf.CIQ(A1098, "IQ_VALUE_TRADED", F1098)</f>
        <v>1.3208500000000001</v>
      </c>
    </row>
    <row r="1099" spans="1:20" x14ac:dyDescent="0.3">
      <c r="A1099" t="s">
        <v>749</v>
      </c>
      <c r="B1099" s="2">
        <v>58.25</v>
      </c>
      <c r="C1099" t="s">
        <v>2981</v>
      </c>
      <c r="D1099" t="s">
        <v>2982</v>
      </c>
      <c r="E1099" t="s">
        <v>76</v>
      </c>
      <c r="F1099" s="1">
        <v>45433</v>
      </c>
      <c r="G1099" t="s">
        <v>2983</v>
      </c>
      <c r="I1099">
        <f>_xll.ciqfunctions.udf.CIQ(A1099, "IQ_MARKETCAP", F1099)</f>
        <v>13.037520000000001</v>
      </c>
      <c r="J1099">
        <f>_xll.ciqfunctions.udf.CIQ(A1099, "IQ_PRICE_VOL_HIST_6MTH", F1099)</f>
        <v>207.60509999999999</v>
      </c>
      <c r="K1099">
        <f>_xll.ciqfunctions.udf.CIQ(A1099, "IQ_LASTSALEPRICE", WORKDAY(F1099,-1))</f>
        <v>317.5</v>
      </c>
      <c r="L1099">
        <f>_xll.ciqfunctions.udf.CIQ(A1099, "IQ_LASTSALEPRICE", F1099)</f>
        <v>582.5</v>
      </c>
      <c r="M1099">
        <f>_xll.ciqfunctions.udf.CIQ(A1099, "IQ_LASTSALEPRICE", WORKDAY(F1099,5))</f>
        <v>270</v>
      </c>
      <c r="N1099">
        <f t="shared" si="34"/>
        <v>0.6068513671071093</v>
      </c>
      <c r="O1099">
        <f t="shared" si="35"/>
        <v>-0.16205585933437153</v>
      </c>
      <c r="P1099">
        <f>LN(_xll.ciqfunctions.udf.CIQ("XBI", "IQ_LASTSALEPRICE", WORKDAY(F1099,-1))/_xll.ciqfunctions.udf.CIQ("XBI", "IQ_LASTSALEPRICE", WORKDAY(F1099,1)))</f>
        <v>1.0843635848916287E-3</v>
      </c>
      <c r="Q1099">
        <f>LN(_xll.ciqfunctions.udf.CIQ("XBI", "IQ_LASTSALEPRICE", WORKDAY(F1099,-1))/_xll.ciqfunctions.udf.CIQ("XBI", "IQ_LASTSALEPRICE", WORKDAY(F1099,5)))</f>
        <v>3.4623083447838446E-2</v>
      </c>
      <c r="R1099">
        <f>_xll.ciqfunctions.udf.CIQ(A1099, "IQ_SHORT_INTEREST_PERCENT", F1099)</f>
        <v>36.744100000000003</v>
      </c>
      <c r="S1099">
        <f>_xll.ciqfunctions.udf.CIQ(A1099, "IQ_BETA_1YR_RSQ", F1099)</f>
        <v>5.1729999999999998E-2</v>
      </c>
      <c r="T1099">
        <f>_xll.ciqfunctions.udf.CIQ(A1099, "IQ_VALUE_TRADED", F1099)</f>
        <v>292.77557000000002</v>
      </c>
    </row>
    <row r="1100" spans="1:20" x14ac:dyDescent="0.3">
      <c r="A1100" t="s">
        <v>1305</v>
      </c>
      <c r="B1100" t="s">
        <v>43</v>
      </c>
      <c r="C1100" t="s">
        <v>2984</v>
      </c>
      <c r="D1100" t="s">
        <v>2985</v>
      </c>
      <c r="E1100" t="s">
        <v>197</v>
      </c>
      <c r="F1100" s="1">
        <v>45433</v>
      </c>
      <c r="G1100" t="s">
        <v>2986</v>
      </c>
      <c r="H1100">
        <v>369</v>
      </c>
      <c r="I1100">
        <f>_xll.ciqfunctions.udf.CIQ(A1100, "IQ_MARKETCAP", F1100)</f>
        <v>2402.5185200000001</v>
      </c>
      <c r="J1100">
        <f>_xll.ciqfunctions.udf.CIQ(A1100, "IQ_PRICE_VOL_HIST_6MTH", F1100)</f>
        <v>39.090499999999999</v>
      </c>
      <c r="K1100">
        <f>_xll.ciqfunctions.udf.CIQ(A1100, "IQ_LASTSALEPRICE", WORKDAY(F1100,-1))</f>
        <v>6.5</v>
      </c>
      <c r="L1100">
        <f>_xll.ciqfunctions.udf.CIQ(A1100, "IQ_LASTSALEPRICE", F1100)</f>
        <v>6.55</v>
      </c>
      <c r="M1100">
        <f>_xll.ciqfunctions.udf.CIQ(A1100, "IQ_LASTSALEPRICE", WORKDAY(F1100,5))</f>
        <v>6.2</v>
      </c>
      <c r="N1100">
        <f t="shared" si="34"/>
        <v>7.6628727455690972E-3</v>
      </c>
      <c r="O1100">
        <f t="shared" si="35"/>
        <v>-4.7252884850545497E-2</v>
      </c>
      <c r="P1100">
        <f>LN(_xll.ciqfunctions.udf.CIQ("XBI", "IQ_LASTSALEPRICE", WORKDAY(F1100,-1))/_xll.ciqfunctions.udf.CIQ("XBI", "IQ_LASTSALEPRICE", WORKDAY(F1100,1)))</f>
        <v>1.0843635848916287E-3</v>
      </c>
      <c r="Q1100">
        <f>LN(_xll.ciqfunctions.udf.CIQ("XBI", "IQ_LASTSALEPRICE", WORKDAY(F1100,-1))/_xll.ciqfunctions.udf.CIQ("XBI", "IQ_LASTSALEPRICE", WORKDAY(F1100,5)))</f>
        <v>3.4623083447838446E-2</v>
      </c>
      <c r="R1100">
        <f>_xll.ciqfunctions.udf.CIQ(A1100, "IQ_SHORT_INTEREST_PERCENT", F1100)</f>
        <v>5.5908699999999998</v>
      </c>
      <c r="S1100">
        <f>_xll.ciqfunctions.udf.CIQ(A1100, "IQ_BETA_1YR_RSQ", F1100)</f>
        <v>0.12826000000000001</v>
      </c>
      <c r="T1100">
        <f>_xll.ciqfunctions.udf.CIQ(A1100, "IQ_VALUE_TRADED", F1100)</f>
        <v>18.853950000000001</v>
      </c>
    </row>
    <row r="1101" spans="1:20" x14ac:dyDescent="0.3">
      <c r="A1101" t="s">
        <v>488</v>
      </c>
      <c r="B1101" s="2">
        <v>802.05</v>
      </c>
      <c r="C1101" t="s">
        <v>2987</v>
      </c>
      <c r="D1101" t="s">
        <v>2988</v>
      </c>
      <c r="E1101" t="s">
        <v>36</v>
      </c>
      <c r="F1101" s="1">
        <v>45433</v>
      </c>
      <c r="G1101" t="s">
        <v>2989</v>
      </c>
      <c r="H1101">
        <v>946</v>
      </c>
      <c r="I1101">
        <f>_xll.ciqfunctions.udf.CIQ(A1101, "IQ_MARKETCAP", F1101)</f>
        <v>723178.59386999998</v>
      </c>
      <c r="J1101">
        <f>_xll.ciqfunctions.udf.CIQ(A1101, "IQ_PRICE_VOL_HIST_6MTH", F1101)</f>
        <v>26.4651</v>
      </c>
      <c r="K1101">
        <f>_xll.ciqfunctions.udf.CIQ(A1101, "IQ_LASTSALEPRICE", WORKDAY(F1101,-1))</f>
        <v>783.18</v>
      </c>
      <c r="L1101">
        <f>_xll.ciqfunctions.udf.CIQ(A1101, "IQ_LASTSALEPRICE", F1101)</f>
        <v>803.17</v>
      </c>
      <c r="M1101">
        <f>_xll.ciqfunctions.udf.CIQ(A1101, "IQ_LASTSALEPRICE", WORKDAY(F1101,5))</f>
        <v>807.86</v>
      </c>
      <c r="N1101">
        <f t="shared" si="34"/>
        <v>2.5203843013550754E-2</v>
      </c>
      <c r="O1101">
        <f t="shared" si="35"/>
        <v>3.1026221553091999E-2</v>
      </c>
      <c r="P1101">
        <f>LN(_xll.ciqfunctions.udf.CIQ("XBI", "IQ_LASTSALEPRICE", WORKDAY(F1101,-1))/_xll.ciqfunctions.udf.CIQ("XBI", "IQ_LASTSALEPRICE", WORKDAY(F1101,1)))</f>
        <v>1.0843635848916287E-3</v>
      </c>
      <c r="Q1101">
        <f>LN(_xll.ciqfunctions.udf.CIQ("XBI", "IQ_LASTSALEPRICE", WORKDAY(F1101,-1))/_xll.ciqfunctions.udf.CIQ("XBI", "IQ_LASTSALEPRICE", WORKDAY(F1101,5)))</f>
        <v>3.4623083447838446E-2</v>
      </c>
      <c r="R1101">
        <f>_xll.ciqfunctions.udf.CIQ(A1101, "IQ_SHORT_INTEREST_PERCENT", F1101)</f>
        <v>0.56740000000000002</v>
      </c>
      <c r="S1101">
        <f>_xll.ciqfunctions.udf.CIQ(A1101, "IQ_BETA_1YR_RSQ", F1101)</f>
        <v>3.0890000000000001E-2</v>
      </c>
      <c r="T1101">
        <f>_xll.ciqfunctions.udf.CIQ(A1101, "IQ_VALUE_TRADED", F1101)</f>
        <v>3481.3395599999999</v>
      </c>
    </row>
    <row r="1102" spans="1:20" x14ac:dyDescent="0.3">
      <c r="A1102" t="s">
        <v>1289</v>
      </c>
      <c r="B1102" s="2">
        <v>25.9</v>
      </c>
      <c r="C1102" t="s">
        <v>2990</v>
      </c>
      <c r="D1102" t="s">
        <v>318</v>
      </c>
      <c r="E1102" t="s">
        <v>76</v>
      </c>
      <c r="F1102" s="1">
        <v>45433</v>
      </c>
      <c r="G1102" t="s">
        <v>2991</v>
      </c>
      <c r="H1102">
        <v>12</v>
      </c>
      <c r="I1102">
        <f>_xll.ciqfunctions.udf.CIQ(A1102, "IQ_MARKETCAP", F1102)</f>
        <v>301.43851999999998</v>
      </c>
      <c r="J1102">
        <f>_xll.ciqfunctions.udf.CIQ(A1102, "IQ_PRICE_VOL_HIST_6MTH", F1102)</f>
        <v>54.158700000000003</v>
      </c>
      <c r="K1102">
        <f>_xll.ciqfunctions.udf.CIQ(A1102, "IQ_LASTSALEPRICE", WORKDAY(F1102,-1))</f>
        <v>25.03</v>
      </c>
      <c r="L1102">
        <f>_xll.ciqfunctions.udf.CIQ(A1102, "IQ_LASTSALEPRICE", F1102)</f>
        <v>25.9</v>
      </c>
      <c r="M1102">
        <f>_xll.ciqfunctions.udf.CIQ(A1102, "IQ_LASTSALEPRICE", WORKDAY(F1102,5))</f>
        <v>25.5</v>
      </c>
      <c r="N1102">
        <f t="shared" si="34"/>
        <v>3.4167863261809192E-2</v>
      </c>
      <c r="O1102">
        <f t="shared" si="35"/>
        <v>1.8603346720697491E-2</v>
      </c>
      <c r="P1102">
        <f>LN(_xll.ciqfunctions.udf.CIQ("XBI", "IQ_LASTSALEPRICE", WORKDAY(F1102,-1))/_xll.ciqfunctions.udf.CIQ("XBI", "IQ_LASTSALEPRICE", WORKDAY(F1102,1)))</f>
        <v>1.0843635848916287E-3</v>
      </c>
      <c r="Q1102">
        <f>LN(_xll.ciqfunctions.udf.CIQ("XBI", "IQ_LASTSALEPRICE", WORKDAY(F1102,-1))/_xll.ciqfunctions.udf.CIQ("XBI", "IQ_LASTSALEPRICE", WORKDAY(F1102,5)))</f>
        <v>3.4623083447838446E-2</v>
      </c>
      <c r="R1102">
        <f>_xll.ciqfunctions.udf.CIQ(A1102, "IQ_SHORT_INTEREST_PERCENT", F1102)</f>
        <v>2.3318500000000002</v>
      </c>
      <c r="S1102">
        <f>_xll.ciqfunctions.udf.CIQ(A1102, "IQ_BETA_1YR_RSQ", F1102)</f>
        <v>2.32E-3</v>
      </c>
      <c r="T1102">
        <f>_xll.ciqfunctions.udf.CIQ(A1102, "IQ_VALUE_TRADED", F1102)</f>
        <v>0.22233</v>
      </c>
    </row>
    <row r="1103" spans="1:20" x14ac:dyDescent="0.3">
      <c r="A1103" t="s">
        <v>1293</v>
      </c>
      <c r="B1103" s="2">
        <v>3</v>
      </c>
      <c r="C1103" t="s">
        <v>2990</v>
      </c>
      <c r="D1103" t="s">
        <v>318</v>
      </c>
      <c r="E1103" t="s">
        <v>76</v>
      </c>
      <c r="F1103" s="1">
        <v>45433</v>
      </c>
      <c r="G1103" t="s">
        <v>2991</v>
      </c>
      <c r="H1103">
        <v>90</v>
      </c>
      <c r="I1103">
        <f>_xll.ciqfunctions.udf.CIQ(A1103, "IQ_MARKETCAP", F1103)</f>
        <v>120.40544</v>
      </c>
      <c r="J1103">
        <f>_xll.ciqfunctions.udf.CIQ(A1103, "IQ_PRICE_VOL_HIST_6MTH", F1103)</f>
        <v>90.444299999999998</v>
      </c>
      <c r="K1103">
        <f>_xll.ciqfunctions.udf.CIQ(A1103, "IQ_LASTSALEPRICE", WORKDAY(F1103,-1))</f>
        <v>2.81</v>
      </c>
      <c r="L1103">
        <f>_xll.ciqfunctions.udf.CIQ(A1103, "IQ_LASTSALEPRICE", F1103)</f>
        <v>3</v>
      </c>
      <c r="M1103">
        <f>_xll.ciqfunctions.udf.CIQ(A1103, "IQ_LASTSALEPRICE", WORKDAY(F1103,5))</f>
        <v>3.69</v>
      </c>
      <c r="N1103">
        <f t="shared" si="34"/>
        <v>6.5427805322455193E-2</v>
      </c>
      <c r="O1103">
        <f t="shared" si="35"/>
        <v>0.27244197470678133</v>
      </c>
      <c r="P1103">
        <f>LN(_xll.ciqfunctions.udf.CIQ("XBI", "IQ_LASTSALEPRICE", WORKDAY(F1103,-1))/_xll.ciqfunctions.udf.CIQ("XBI", "IQ_LASTSALEPRICE", WORKDAY(F1103,1)))</f>
        <v>1.0843635848916287E-3</v>
      </c>
      <c r="Q1103">
        <f>LN(_xll.ciqfunctions.udf.CIQ("XBI", "IQ_LASTSALEPRICE", WORKDAY(F1103,-1))/_xll.ciqfunctions.udf.CIQ("XBI", "IQ_LASTSALEPRICE", WORKDAY(F1103,5)))</f>
        <v>3.4623083447838446E-2</v>
      </c>
      <c r="R1103">
        <f>_xll.ciqfunctions.udf.CIQ(A1103, "IQ_SHORT_INTEREST_PERCENT", F1103)</f>
        <v>0.78449999999999998</v>
      </c>
      <c r="S1103">
        <f>_xll.ciqfunctions.udf.CIQ(A1103, "IQ_BETA_1YR_RSQ", F1103)</f>
        <v>2.002E-2</v>
      </c>
      <c r="T1103">
        <f>_xll.ciqfunctions.udf.CIQ(A1103, "IQ_VALUE_TRADED", F1103)</f>
        <v>11.567270000000001</v>
      </c>
    </row>
    <row r="1104" spans="1:20" x14ac:dyDescent="0.3">
      <c r="A1104" t="s">
        <v>1264</v>
      </c>
      <c r="B1104" s="2">
        <v>0.73</v>
      </c>
      <c r="C1104" t="s">
        <v>2992</v>
      </c>
      <c r="D1104" t="s">
        <v>2993</v>
      </c>
      <c r="E1104" t="s">
        <v>197</v>
      </c>
      <c r="F1104" s="1">
        <v>45433</v>
      </c>
      <c r="G1104" t="s">
        <v>2994</v>
      </c>
      <c r="H1104">
        <v>4</v>
      </c>
      <c r="I1104">
        <f>_xll.ciqfunctions.udf.CIQ(A1104, "IQ_MARKETCAP", F1104)</f>
        <v>5.5384200000000003</v>
      </c>
      <c r="J1104">
        <f>_xll.ciqfunctions.udf.CIQ(A1104, "IQ_PRICE_VOL_HIST_6MTH", F1104)</f>
        <v>68.796899999999994</v>
      </c>
      <c r="K1104">
        <f>_xll.ciqfunctions.udf.CIQ(A1104, "IQ_LASTSALEPRICE", WORKDAY(F1104,-1))</f>
        <v>6.04</v>
      </c>
      <c r="L1104">
        <f>_xll.ciqfunctions.udf.CIQ(A1104, "IQ_LASTSALEPRICE", F1104)</f>
        <v>5.8255999999999997</v>
      </c>
      <c r="M1104">
        <f>_xll.ciqfunctions.udf.CIQ(A1104, "IQ_LASTSALEPRICE", WORKDAY(F1104,5))</f>
        <v>4.9667899999999996</v>
      </c>
      <c r="N1104">
        <f t="shared" si="34"/>
        <v>-3.6142013507691743E-2</v>
      </c>
      <c r="O1104">
        <f t="shared" si="35"/>
        <v>-0.19563025575696918</v>
      </c>
      <c r="P1104">
        <f>LN(_xll.ciqfunctions.udf.CIQ("XBI", "IQ_LASTSALEPRICE", WORKDAY(F1104,-1))/_xll.ciqfunctions.udf.CIQ("XBI", "IQ_LASTSALEPRICE", WORKDAY(F1104,1)))</f>
        <v>1.0843635848916287E-3</v>
      </c>
      <c r="Q1104">
        <f>LN(_xll.ciqfunctions.udf.CIQ("XBI", "IQ_LASTSALEPRICE", WORKDAY(F1104,-1))/_xll.ciqfunctions.udf.CIQ("XBI", "IQ_LASTSALEPRICE", WORKDAY(F1104,5)))</f>
        <v>3.4623083447838446E-2</v>
      </c>
      <c r="R1104">
        <f>_xll.ciqfunctions.udf.CIQ(A1104, "IQ_SHORT_INTEREST_PERCENT", F1104)</f>
        <v>0.42141000000000001</v>
      </c>
      <c r="S1104">
        <f>_xll.ciqfunctions.udf.CIQ(A1104, "IQ_BETA_1YR_RSQ", F1104)</f>
        <v>1.103E-2</v>
      </c>
      <c r="T1104">
        <f>_xll.ciqfunctions.udf.CIQ(A1104, "IQ_VALUE_TRADED", F1104)</f>
        <v>0.15897</v>
      </c>
    </row>
    <row r="1105" spans="1:20" x14ac:dyDescent="0.3">
      <c r="A1105" t="s">
        <v>1539</v>
      </c>
      <c r="B1105" s="2">
        <v>15.96</v>
      </c>
      <c r="C1105" t="s">
        <v>1540</v>
      </c>
      <c r="D1105" t="s">
        <v>416</v>
      </c>
      <c r="E1105" t="s">
        <v>124</v>
      </c>
      <c r="F1105" s="1">
        <v>45433</v>
      </c>
      <c r="G1105" t="s">
        <v>2995</v>
      </c>
      <c r="H1105">
        <v>6</v>
      </c>
      <c r="I1105">
        <f>_xll.ciqfunctions.udf.CIQ(A1105, "IQ_MARKETCAP", F1105)</f>
        <v>49.873170000000002</v>
      </c>
      <c r="J1105">
        <f>_xll.ciqfunctions.udf.CIQ(A1105, "IQ_PRICE_VOL_HIST_6MTH", F1105)</f>
        <v>79.317800000000005</v>
      </c>
      <c r="K1105">
        <f>_xll.ciqfunctions.udf.CIQ(A1105, "IQ_LASTSALEPRICE", WORKDAY(F1105,-1))</f>
        <v>16.7775</v>
      </c>
      <c r="L1105">
        <f>_xll.ciqfunctions.udf.CIQ(A1105, "IQ_LASTSALEPRICE", F1105)</f>
        <v>15.9625</v>
      </c>
      <c r="M1105">
        <f>_xll.ciqfunctions.udf.CIQ(A1105, "IQ_LASTSALEPRICE", WORKDAY(F1105,5))</f>
        <v>15.324999999999999</v>
      </c>
      <c r="N1105">
        <f t="shared" si="34"/>
        <v>-4.9796481691599545E-2</v>
      </c>
      <c r="O1105">
        <f t="shared" si="35"/>
        <v>-9.0553221227982275E-2</v>
      </c>
      <c r="P1105">
        <f>LN(_xll.ciqfunctions.udf.CIQ("XBI", "IQ_LASTSALEPRICE", WORKDAY(F1105,-1))/_xll.ciqfunctions.udf.CIQ("XBI", "IQ_LASTSALEPRICE", WORKDAY(F1105,1)))</f>
        <v>1.0843635848916287E-3</v>
      </c>
      <c r="Q1105">
        <f>LN(_xll.ciqfunctions.udf.CIQ("XBI", "IQ_LASTSALEPRICE", WORKDAY(F1105,-1))/_xll.ciqfunctions.udf.CIQ("XBI", "IQ_LASTSALEPRICE", WORKDAY(F1105,5)))</f>
        <v>3.4623083447838446E-2</v>
      </c>
      <c r="R1105">
        <f>_xll.ciqfunctions.udf.CIQ(A1105, "IQ_SHORT_INTEREST_PERCENT", F1105)</f>
        <v>1.0734399999999999</v>
      </c>
      <c r="S1105">
        <f>_xll.ciqfunctions.udf.CIQ(A1105, "IQ_BETA_1YR_RSQ", F1105)</f>
        <v>0.14746999999999999</v>
      </c>
      <c r="T1105">
        <f>_xll.ciqfunctions.udf.CIQ(A1105, "IQ_VALUE_TRADED", F1105)</f>
        <v>0.23945</v>
      </c>
    </row>
    <row r="1106" spans="1:20" x14ac:dyDescent="0.3">
      <c r="A1106" t="s">
        <v>324</v>
      </c>
      <c r="B1106" s="2">
        <v>8.3000000000000007</v>
      </c>
      <c r="C1106" t="s">
        <v>2996</v>
      </c>
      <c r="D1106" t="s">
        <v>2997</v>
      </c>
      <c r="E1106" t="s">
        <v>89</v>
      </c>
      <c r="F1106" s="1">
        <v>45433</v>
      </c>
      <c r="G1106" t="s">
        <v>2998</v>
      </c>
      <c r="H1106">
        <v>237</v>
      </c>
      <c r="I1106">
        <f>_xll.ciqfunctions.udf.CIQ(A1106, "IQ_MARKETCAP", F1106)</f>
        <v>1838.47414</v>
      </c>
      <c r="J1106">
        <f>_xll.ciqfunctions.udf.CIQ(A1106, "IQ_PRICE_VOL_HIST_6MTH", F1106)</f>
        <v>104.95440000000001</v>
      </c>
      <c r="K1106">
        <f>_xll.ciqfunctions.udf.CIQ(A1106, "IQ_LASTSALEPRICE", WORKDAY(F1106,-1))</f>
        <v>8.6300000000000008</v>
      </c>
      <c r="L1106">
        <f>_xll.ciqfunctions.udf.CIQ(A1106, "IQ_LASTSALEPRICE", F1106)</f>
        <v>8.3000000000000007</v>
      </c>
      <c r="M1106">
        <f>_xll.ciqfunctions.udf.CIQ(A1106, "IQ_LASTSALEPRICE", WORKDAY(F1106,5))</f>
        <v>7.8</v>
      </c>
      <c r="N1106">
        <f t="shared" si="34"/>
        <v>-3.8988990292784381E-2</v>
      </c>
      <c r="O1106">
        <f t="shared" si="35"/>
        <v>-0.10112077139979068</v>
      </c>
      <c r="P1106">
        <f>LN(_xll.ciqfunctions.udf.CIQ("XBI", "IQ_LASTSALEPRICE", WORKDAY(F1106,-1))/_xll.ciqfunctions.udf.CIQ("XBI", "IQ_LASTSALEPRICE", WORKDAY(F1106,1)))</f>
        <v>1.0843635848916287E-3</v>
      </c>
      <c r="Q1106">
        <f>LN(_xll.ciqfunctions.udf.CIQ("XBI", "IQ_LASTSALEPRICE", WORKDAY(F1106,-1))/_xll.ciqfunctions.udf.CIQ("XBI", "IQ_LASTSALEPRICE", WORKDAY(F1106,5)))</f>
        <v>3.4623083447838446E-2</v>
      </c>
      <c r="R1106">
        <f>_xll.ciqfunctions.udf.CIQ(A1106, "IQ_SHORT_INTEREST_PERCENT", F1106)</f>
        <v>11.580270000000001</v>
      </c>
      <c r="S1106">
        <f>_xll.ciqfunctions.udf.CIQ(A1106, "IQ_BETA_1YR_RSQ", F1106)</f>
        <v>0.11894</v>
      </c>
      <c r="T1106">
        <f>_xll.ciqfunctions.udf.CIQ(A1106, "IQ_VALUE_TRADED", F1106)</f>
        <v>10.65727</v>
      </c>
    </row>
    <row r="1107" spans="1:20" x14ac:dyDescent="0.3">
      <c r="A1107" t="s">
        <v>91</v>
      </c>
      <c r="B1107" s="2">
        <v>1.52</v>
      </c>
      <c r="C1107" t="s">
        <v>2999</v>
      </c>
      <c r="D1107" t="s">
        <v>273</v>
      </c>
      <c r="E1107" t="s">
        <v>36</v>
      </c>
      <c r="F1107" s="1">
        <v>45433</v>
      </c>
      <c r="G1107" t="s">
        <v>3000</v>
      </c>
      <c r="H1107">
        <v>59</v>
      </c>
      <c r="I1107">
        <f>_xll.ciqfunctions.udf.CIQ(A1107, "IQ_MARKETCAP", F1107)</f>
        <v>89.502570000000006</v>
      </c>
      <c r="J1107">
        <f>_xll.ciqfunctions.udf.CIQ(A1107, "IQ_PRICE_VOL_HIST_6MTH", F1107)</f>
        <v>78.263199999999998</v>
      </c>
      <c r="K1107">
        <f>_xll.ciqfunctions.udf.CIQ(A1107, "IQ_LASTSALEPRICE", WORKDAY(F1107,-1))</f>
        <v>1.54</v>
      </c>
      <c r="L1107">
        <f>_xll.ciqfunctions.udf.CIQ(A1107, "IQ_LASTSALEPRICE", F1107)</f>
        <v>1.52</v>
      </c>
      <c r="M1107">
        <f>_xll.ciqfunctions.udf.CIQ(A1107, "IQ_LASTSALEPRICE", WORKDAY(F1107,5))</f>
        <v>1.46</v>
      </c>
      <c r="N1107">
        <f t="shared" si="34"/>
        <v>-1.3072081567352775E-2</v>
      </c>
      <c r="O1107">
        <f t="shared" si="35"/>
        <v>-5.3345980705292735E-2</v>
      </c>
      <c r="P1107">
        <f>LN(_xll.ciqfunctions.udf.CIQ("XBI", "IQ_LASTSALEPRICE", WORKDAY(F1107,-1))/_xll.ciqfunctions.udf.CIQ("XBI", "IQ_LASTSALEPRICE", WORKDAY(F1107,1)))</f>
        <v>1.0843635848916287E-3</v>
      </c>
      <c r="Q1107">
        <f>LN(_xll.ciqfunctions.udf.CIQ("XBI", "IQ_LASTSALEPRICE", WORKDAY(F1107,-1))/_xll.ciqfunctions.udf.CIQ("XBI", "IQ_LASTSALEPRICE", WORKDAY(F1107,5)))</f>
        <v>3.4623083447838446E-2</v>
      </c>
      <c r="R1107">
        <f>_xll.ciqfunctions.udf.CIQ(A1107, "IQ_SHORT_INTEREST_PERCENT", F1107)</f>
        <v>0.22325999999999999</v>
      </c>
      <c r="S1107">
        <f>_xll.ciqfunctions.udf.CIQ(A1107, "IQ_BETA_1YR_RSQ", F1107)</f>
        <v>4.854E-2</v>
      </c>
      <c r="T1107">
        <f>_xll.ciqfunctions.udf.CIQ(A1107, "IQ_VALUE_TRADED", F1107)</f>
        <v>0.38046000000000002</v>
      </c>
    </row>
    <row r="1108" spans="1:20" x14ac:dyDescent="0.3">
      <c r="A1108" t="s">
        <v>3001</v>
      </c>
      <c r="B1108" t="s">
        <v>43</v>
      </c>
      <c r="C1108" t="s">
        <v>3002</v>
      </c>
      <c r="D1108" t="s">
        <v>1748</v>
      </c>
      <c r="E1108" t="s">
        <v>197</v>
      </c>
      <c r="F1108" s="1">
        <v>45433</v>
      </c>
      <c r="G1108" t="s">
        <v>3003</v>
      </c>
      <c r="H1108">
        <v>32</v>
      </c>
      <c r="I1108">
        <f>_xll.ciqfunctions.udf.CIQ(A1108, "IQ_MARKETCAP", F1108)</f>
        <v>0</v>
      </c>
      <c r="J1108">
        <f>_xll.ciqfunctions.udf.CIQ(A1108, "IQ_PRICE_VOL_HIST_6MTH", F1108)</f>
        <v>0</v>
      </c>
      <c r="K1108">
        <f>_xll.ciqfunctions.udf.CIQ(A1108, "IQ_LASTSALEPRICE", WORKDAY(F1108,-1))</f>
        <v>0</v>
      </c>
      <c r="L1108">
        <f>_xll.ciqfunctions.udf.CIQ(A1108, "IQ_LASTSALEPRICE", F1108)</f>
        <v>0</v>
      </c>
      <c r="M1108">
        <f>_xll.ciqfunctions.udf.CIQ(A1108, "IQ_LASTSALEPRICE", WORKDAY(F1108,5))</f>
        <v>0</v>
      </c>
      <c r="N1108" t="e">
        <f t="shared" si="34"/>
        <v>#DIV/0!</v>
      </c>
      <c r="O1108" t="e">
        <f t="shared" si="35"/>
        <v>#DIV/0!</v>
      </c>
      <c r="P1108">
        <f>LN(_xll.ciqfunctions.udf.CIQ("XBI", "IQ_LASTSALEPRICE", WORKDAY(F1108,-1))/_xll.ciqfunctions.udf.CIQ("XBI", "IQ_LASTSALEPRICE", WORKDAY(F1108,1)))</f>
        <v>1.0843635848916287E-3</v>
      </c>
      <c r="Q1108">
        <f>LN(_xll.ciqfunctions.udf.CIQ("XBI", "IQ_LASTSALEPRICE", WORKDAY(F1108,-1))/_xll.ciqfunctions.udf.CIQ("XBI", "IQ_LASTSALEPRICE", WORKDAY(F1108,5)))</f>
        <v>3.4623083447838446E-2</v>
      </c>
      <c r="R1108">
        <f>_xll.ciqfunctions.udf.CIQ(A1108, "IQ_SHORT_INTEREST_PERCENT", F1108)</f>
        <v>0</v>
      </c>
      <c r="S1108">
        <f>_xll.ciqfunctions.udf.CIQ(A1108, "IQ_BETA_1YR_RSQ", F1108)</f>
        <v>0</v>
      </c>
      <c r="T1108">
        <f>_xll.ciqfunctions.udf.CIQ(A1108, "IQ_VALUE_TRADED", F1108)</f>
        <v>0</v>
      </c>
    </row>
    <row r="1109" spans="1:20" x14ac:dyDescent="0.3">
      <c r="A1109" t="s">
        <v>1785</v>
      </c>
      <c r="B1109" s="2">
        <v>1.31</v>
      </c>
      <c r="C1109" t="s">
        <v>3004</v>
      </c>
      <c r="D1109" t="s">
        <v>2293</v>
      </c>
      <c r="E1109" t="s">
        <v>89</v>
      </c>
      <c r="F1109" s="1">
        <v>45433</v>
      </c>
      <c r="G1109" t="s">
        <v>3005</v>
      </c>
      <c r="H1109">
        <v>68</v>
      </c>
      <c r="I1109">
        <f>_xll.ciqfunctions.udf.CIQ(A1109, "IQ_MARKETCAP", F1109)</f>
        <v>36.433720000000001</v>
      </c>
      <c r="J1109">
        <f>_xll.ciqfunctions.udf.CIQ(A1109, "IQ_PRICE_VOL_HIST_6MTH", F1109)</f>
        <v>94.262799999999999</v>
      </c>
      <c r="K1109">
        <f>_xll.ciqfunctions.udf.CIQ(A1109, "IQ_LASTSALEPRICE", WORKDAY(F1109,-1))</f>
        <v>1.54</v>
      </c>
      <c r="L1109">
        <f>_xll.ciqfunctions.udf.CIQ(A1109, "IQ_LASTSALEPRICE", F1109)</f>
        <v>1.3049999999999999</v>
      </c>
      <c r="M1109">
        <f>_xll.ciqfunctions.udf.CIQ(A1109, "IQ_LASTSALEPRICE", WORKDAY(F1109,5))</f>
        <v>1.38</v>
      </c>
      <c r="N1109">
        <f t="shared" si="34"/>
        <v>-0.16557937565088107</v>
      </c>
      <c r="O1109">
        <f t="shared" si="35"/>
        <v>-0.1096989172564245</v>
      </c>
      <c r="P1109">
        <f>LN(_xll.ciqfunctions.udf.CIQ("XBI", "IQ_LASTSALEPRICE", WORKDAY(F1109,-1))/_xll.ciqfunctions.udf.CIQ("XBI", "IQ_LASTSALEPRICE", WORKDAY(F1109,1)))</f>
        <v>1.0843635848916287E-3</v>
      </c>
      <c r="Q1109">
        <f>LN(_xll.ciqfunctions.udf.CIQ("XBI", "IQ_LASTSALEPRICE", WORKDAY(F1109,-1))/_xll.ciqfunctions.udf.CIQ("XBI", "IQ_LASTSALEPRICE", WORKDAY(F1109,5)))</f>
        <v>3.4623083447838446E-2</v>
      </c>
      <c r="R1109">
        <f>_xll.ciqfunctions.udf.CIQ(A1109, "IQ_SHORT_INTEREST_PERCENT", F1109)</f>
        <v>4.4770099999999999</v>
      </c>
      <c r="S1109">
        <f>_xll.ciqfunctions.udf.CIQ(A1109, "IQ_BETA_1YR_RSQ", F1109)</f>
        <v>1.7350000000000001E-2</v>
      </c>
      <c r="T1109">
        <f>_xll.ciqfunctions.udf.CIQ(A1109, "IQ_VALUE_TRADED", F1109)</f>
        <v>1.2585</v>
      </c>
    </row>
    <row r="1110" spans="1:20" x14ac:dyDescent="0.3">
      <c r="A1110" t="s">
        <v>2636</v>
      </c>
      <c r="B1110" s="2">
        <v>0.36</v>
      </c>
      <c r="C1110" t="s">
        <v>3006</v>
      </c>
      <c r="D1110" t="s">
        <v>2638</v>
      </c>
      <c r="E1110" t="s">
        <v>76</v>
      </c>
      <c r="F1110" s="1">
        <v>45433</v>
      </c>
      <c r="G1110" t="s">
        <v>3007</v>
      </c>
      <c r="H1110">
        <v>1</v>
      </c>
      <c r="I1110">
        <f>_xll.ciqfunctions.udf.CIQ(A1110, "IQ_MARKETCAP", F1110)</f>
        <v>21.666910000000001</v>
      </c>
      <c r="J1110">
        <f>_xll.ciqfunctions.udf.CIQ(A1110, "IQ_PRICE_VOL_HIST_6MTH", F1110)</f>
        <v>301.14999999999998</v>
      </c>
      <c r="K1110">
        <f>_xll.ciqfunctions.udf.CIQ(A1110, "IQ_LASTSALEPRICE", WORKDAY(F1110,-1))</f>
        <v>18.649999999999999</v>
      </c>
      <c r="L1110">
        <f>_xll.ciqfunctions.udf.CIQ(A1110, "IQ_LASTSALEPRICE", F1110)</f>
        <v>17.77</v>
      </c>
      <c r="M1110">
        <f>_xll.ciqfunctions.udf.CIQ(A1110, "IQ_LASTSALEPRICE", WORKDAY(F1110,5))</f>
        <v>16.675000000000001</v>
      </c>
      <c r="N1110">
        <f t="shared" si="34"/>
        <v>-4.8334503923264549E-2</v>
      </c>
      <c r="O1110">
        <f t="shared" si="35"/>
        <v>-0.11193555428813697</v>
      </c>
      <c r="P1110">
        <f>LN(_xll.ciqfunctions.udf.CIQ("XBI", "IQ_LASTSALEPRICE", WORKDAY(F1110,-1))/_xll.ciqfunctions.udf.CIQ("XBI", "IQ_LASTSALEPRICE", WORKDAY(F1110,1)))</f>
        <v>1.0843635848916287E-3</v>
      </c>
      <c r="Q1110">
        <f>LN(_xll.ciqfunctions.udf.CIQ("XBI", "IQ_LASTSALEPRICE", WORKDAY(F1110,-1))/_xll.ciqfunctions.udf.CIQ("XBI", "IQ_LASTSALEPRICE", WORKDAY(F1110,5)))</f>
        <v>3.4623083447838446E-2</v>
      </c>
      <c r="R1110">
        <f>_xll.ciqfunctions.udf.CIQ(A1110, "IQ_SHORT_INTEREST_PERCENT", F1110)</f>
        <v>0.67874000000000001</v>
      </c>
      <c r="S1110">
        <f>_xll.ciqfunctions.udf.CIQ(A1110, "IQ_BETA_1YR_RSQ", F1110)</f>
        <v>5.0000000000000001E-4</v>
      </c>
      <c r="T1110">
        <f>_xll.ciqfunctions.udf.CIQ(A1110, "IQ_VALUE_TRADED", F1110)</f>
        <v>1.71719</v>
      </c>
    </row>
    <row r="1111" spans="1:20" x14ac:dyDescent="0.3">
      <c r="A1111" t="s">
        <v>3008</v>
      </c>
      <c r="B1111" s="2">
        <v>43.46</v>
      </c>
      <c r="C1111" t="s">
        <v>3009</v>
      </c>
      <c r="D1111" t="s">
        <v>3010</v>
      </c>
      <c r="E1111" t="s">
        <v>160</v>
      </c>
      <c r="F1111" s="1">
        <v>45434</v>
      </c>
      <c r="G1111" t="s">
        <v>3011</v>
      </c>
      <c r="H1111">
        <v>46</v>
      </c>
      <c r="I1111">
        <f>_xll.ciqfunctions.udf.CIQ(A1111, "IQ_MARKETCAP", F1111)</f>
        <v>2125.2793999999999</v>
      </c>
      <c r="J1111">
        <f>_xll.ciqfunctions.udf.CIQ(A1111, "IQ_PRICE_VOL_HIST_6MTH", F1111)</f>
        <v>40.742800000000003</v>
      </c>
      <c r="K1111">
        <f>_xll.ciqfunctions.udf.CIQ(A1111, "IQ_LASTSALEPRICE", WORKDAY(F1111,-1))</f>
        <v>41.91</v>
      </c>
      <c r="L1111">
        <f>_xll.ciqfunctions.udf.CIQ(A1111, "IQ_LASTSALEPRICE", F1111)</f>
        <v>43.46</v>
      </c>
      <c r="M1111">
        <f>_xll.ciqfunctions.udf.CIQ(A1111, "IQ_LASTSALEPRICE", WORKDAY(F1111,5))</f>
        <v>41.64</v>
      </c>
      <c r="N1111">
        <f t="shared" si="34"/>
        <v>3.6316512891303644E-2</v>
      </c>
      <c r="O1111">
        <f t="shared" si="35"/>
        <v>-6.4632181902118929E-3</v>
      </c>
      <c r="P1111">
        <f>LN(_xll.ciqfunctions.udf.CIQ("XBI", "IQ_LASTSALEPRICE", WORKDAY(F1111,-1))/_xll.ciqfunctions.udf.CIQ("XBI", "IQ_LASTSALEPRICE", WORKDAY(F1111,1)))</f>
        <v>2.4878280147683677E-2</v>
      </c>
      <c r="Q1111">
        <f>LN(_xll.ciqfunctions.udf.CIQ("XBI", "IQ_LASTSALEPRICE", WORKDAY(F1111,-1))/_xll.ciqfunctions.udf.CIQ("XBI", "IQ_LASTSALEPRICE", WORKDAY(F1111,5)))</f>
        <v>4.5693511311073583E-2</v>
      </c>
      <c r="R1111">
        <f>_xll.ciqfunctions.udf.CIQ(A1111, "IQ_SHORT_INTEREST_PERCENT", F1111)</f>
        <v>8.1531000000000002</v>
      </c>
      <c r="S1111">
        <f>_xll.ciqfunctions.udf.CIQ(A1111, "IQ_BETA_1YR_RSQ", F1111)</f>
        <v>8.1619999999999998E-2</v>
      </c>
      <c r="T1111">
        <f>_xll.ciqfunctions.udf.CIQ(A1111, "IQ_VALUE_TRADED", F1111)</f>
        <v>14.12846</v>
      </c>
    </row>
    <row r="1112" spans="1:20" x14ac:dyDescent="0.3">
      <c r="A1112" t="s">
        <v>654</v>
      </c>
      <c r="B1112" s="2">
        <v>14.18</v>
      </c>
      <c r="C1112" t="s">
        <v>2813</v>
      </c>
      <c r="D1112" t="s">
        <v>2814</v>
      </c>
      <c r="E1112" t="s">
        <v>124</v>
      </c>
      <c r="F1112" s="1">
        <v>45434</v>
      </c>
      <c r="G1112" t="s">
        <v>3012</v>
      </c>
      <c r="H1112">
        <v>61</v>
      </c>
      <c r="I1112">
        <f>_xll.ciqfunctions.udf.CIQ(A1112, "IQ_MARKETCAP", F1112)</f>
        <v>855.4203</v>
      </c>
      <c r="J1112">
        <f>_xll.ciqfunctions.udf.CIQ(A1112, "IQ_PRICE_VOL_HIST_6MTH", F1112)</f>
        <v>57.828600000000002</v>
      </c>
      <c r="K1112">
        <f>_xll.ciqfunctions.udf.CIQ(A1112, "IQ_LASTSALEPRICE", WORKDAY(F1112,-1))</f>
        <v>14.59</v>
      </c>
      <c r="L1112">
        <f>_xll.ciqfunctions.udf.CIQ(A1112, "IQ_LASTSALEPRICE", F1112)</f>
        <v>14.18</v>
      </c>
      <c r="M1112">
        <f>_xll.ciqfunctions.udf.CIQ(A1112, "IQ_LASTSALEPRICE", WORKDAY(F1112,5))</f>
        <v>12.62</v>
      </c>
      <c r="N1112">
        <f t="shared" si="34"/>
        <v>-2.8503841430712905E-2</v>
      </c>
      <c r="O1112">
        <f t="shared" si="35"/>
        <v>-0.14505350542162723</v>
      </c>
      <c r="P1112">
        <f>LN(_xll.ciqfunctions.udf.CIQ("XBI", "IQ_LASTSALEPRICE", WORKDAY(F1112,-1))/_xll.ciqfunctions.udf.CIQ("XBI", "IQ_LASTSALEPRICE", WORKDAY(F1112,1)))</f>
        <v>2.4878280147683677E-2</v>
      </c>
      <c r="Q1112">
        <f>LN(_xll.ciqfunctions.udf.CIQ("XBI", "IQ_LASTSALEPRICE", WORKDAY(F1112,-1))/_xll.ciqfunctions.udf.CIQ("XBI", "IQ_LASTSALEPRICE", WORKDAY(F1112,5)))</f>
        <v>4.5693511311073583E-2</v>
      </c>
      <c r="R1112">
        <f>_xll.ciqfunctions.udf.CIQ(A1112, "IQ_SHORT_INTEREST_PERCENT", F1112)</f>
        <v>12.50717</v>
      </c>
      <c r="S1112">
        <f>_xll.ciqfunctions.udf.CIQ(A1112, "IQ_BETA_1YR_RSQ", F1112)</f>
        <v>7.8869999999999996E-2</v>
      </c>
      <c r="T1112">
        <f>_xll.ciqfunctions.udf.CIQ(A1112, "IQ_VALUE_TRADED", F1112)</f>
        <v>3.8331499999999998</v>
      </c>
    </row>
    <row r="1113" spans="1:20" x14ac:dyDescent="0.3">
      <c r="A1113" t="s">
        <v>3013</v>
      </c>
      <c r="B1113" s="2">
        <v>25.46</v>
      </c>
      <c r="C1113" t="s">
        <v>3014</v>
      </c>
      <c r="D1113" t="s">
        <v>3015</v>
      </c>
      <c r="E1113" t="s">
        <v>197</v>
      </c>
      <c r="F1113" s="1">
        <v>45434</v>
      </c>
      <c r="G1113" t="s">
        <v>3016</v>
      </c>
      <c r="H1113">
        <v>26</v>
      </c>
      <c r="I1113">
        <f>_xll.ciqfunctions.udf.CIQ(A1113, "IQ_MARKETCAP", F1113)</f>
        <v>453.08751000000001</v>
      </c>
      <c r="J1113">
        <f>_xll.ciqfunctions.udf.CIQ(A1113, "IQ_PRICE_VOL_HIST_6MTH", F1113)</f>
        <v>126.2033</v>
      </c>
      <c r="K1113">
        <f>_xll.ciqfunctions.udf.CIQ(A1113, "IQ_LASTSALEPRICE", WORKDAY(F1113,-1))</f>
        <v>24.6</v>
      </c>
      <c r="L1113">
        <f>_xll.ciqfunctions.udf.CIQ(A1113, "IQ_LASTSALEPRICE", F1113)</f>
        <v>25.46</v>
      </c>
      <c r="M1113">
        <f>_xll.ciqfunctions.udf.CIQ(A1113, "IQ_LASTSALEPRICE", WORKDAY(F1113,5))</f>
        <v>29</v>
      </c>
      <c r="N1113">
        <f t="shared" si="34"/>
        <v>3.4362150190943297E-2</v>
      </c>
      <c r="O1113">
        <f t="shared" si="35"/>
        <v>0.1645493870481568</v>
      </c>
      <c r="P1113">
        <f>LN(_xll.ciqfunctions.udf.CIQ("XBI", "IQ_LASTSALEPRICE", WORKDAY(F1113,-1))/_xll.ciqfunctions.udf.CIQ("XBI", "IQ_LASTSALEPRICE", WORKDAY(F1113,1)))</f>
        <v>2.4878280147683677E-2</v>
      </c>
      <c r="Q1113">
        <f>LN(_xll.ciqfunctions.udf.CIQ("XBI", "IQ_LASTSALEPRICE", WORKDAY(F1113,-1))/_xll.ciqfunctions.udf.CIQ("XBI", "IQ_LASTSALEPRICE", WORKDAY(F1113,5)))</f>
        <v>4.5693511311073583E-2</v>
      </c>
      <c r="R1113">
        <f>_xll.ciqfunctions.udf.CIQ(A1113, "IQ_SHORT_INTEREST_PERCENT", F1113)</f>
        <v>4.4067600000000002</v>
      </c>
      <c r="S1113">
        <f>_xll.ciqfunctions.udf.CIQ(A1113, "IQ_BETA_1YR_RSQ", F1113)</f>
        <v>3.0040000000000001E-2</v>
      </c>
      <c r="T1113">
        <f>_xll.ciqfunctions.udf.CIQ(A1113, "IQ_VALUE_TRADED", F1113)</f>
        <v>1.48376</v>
      </c>
    </row>
    <row r="1114" spans="1:20" x14ac:dyDescent="0.3">
      <c r="A1114" t="s">
        <v>700</v>
      </c>
      <c r="B1114" s="2">
        <v>1</v>
      </c>
      <c r="C1114" t="s">
        <v>701</v>
      </c>
      <c r="D1114" t="s">
        <v>702</v>
      </c>
      <c r="E1114" t="s">
        <v>17</v>
      </c>
      <c r="F1114" s="1">
        <v>45434</v>
      </c>
      <c r="G1114" t="s">
        <v>3017</v>
      </c>
      <c r="H1114">
        <v>4</v>
      </c>
      <c r="I1114">
        <f>_xll.ciqfunctions.udf.CIQ(A1114, "IQ_MARKETCAP", F1114)</f>
        <v>39.367629999999998</v>
      </c>
      <c r="J1114">
        <f>_xll.ciqfunctions.udf.CIQ(A1114, "IQ_PRICE_VOL_HIST_6MTH", F1114)</f>
        <v>89.9178</v>
      </c>
      <c r="K1114">
        <f>_xll.ciqfunctions.udf.CIQ(A1114, "IQ_LASTSALEPRICE", WORKDAY(F1114,-1))</f>
        <v>9.9</v>
      </c>
      <c r="L1114">
        <f>_xll.ciqfunctions.udf.CIQ(A1114, "IQ_LASTSALEPRICE", F1114)</f>
        <v>10</v>
      </c>
      <c r="M1114">
        <f>_xll.ciqfunctions.udf.CIQ(A1114, "IQ_LASTSALEPRICE", WORKDAY(F1114,5))</f>
        <v>9.6880000000000006</v>
      </c>
      <c r="N1114">
        <f t="shared" si="34"/>
        <v>1.0050335853501506E-2</v>
      </c>
      <c r="O1114">
        <f t="shared" si="35"/>
        <v>-2.1646750889753142E-2</v>
      </c>
      <c r="P1114">
        <f>LN(_xll.ciqfunctions.udf.CIQ("XBI", "IQ_LASTSALEPRICE", WORKDAY(F1114,-1))/_xll.ciqfunctions.udf.CIQ("XBI", "IQ_LASTSALEPRICE", WORKDAY(F1114,1)))</f>
        <v>2.4878280147683677E-2</v>
      </c>
      <c r="Q1114">
        <f>LN(_xll.ciqfunctions.udf.CIQ("XBI", "IQ_LASTSALEPRICE", WORKDAY(F1114,-1))/_xll.ciqfunctions.udf.CIQ("XBI", "IQ_LASTSALEPRICE", WORKDAY(F1114,5)))</f>
        <v>4.5693511311073583E-2</v>
      </c>
      <c r="R1114">
        <f>_xll.ciqfunctions.udf.CIQ(A1114, "IQ_SHORT_INTEREST_PERCENT", F1114)</f>
        <v>0.22214999999999999</v>
      </c>
      <c r="S1114">
        <f>_xll.ciqfunctions.udf.CIQ(A1114, "IQ_BETA_1YR_RSQ", F1114)</f>
        <v>4.2470000000000001E-2</v>
      </c>
      <c r="T1114">
        <f>_xll.ciqfunctions.udf.CIQ(A1114, "IQ_VALUE_TRADED", F1114)</f>
        <v>8.7900000000000006E-2</v>
      </c>
    </row>
    <row r="1115" spans="1:20" x14ac:dyDescent="0.3">
      <c r="A1115" t="s">
        <v>528</v>
      </c>
      <c r="B1115" s="2">
        <v>11.71</v>
      </c>
      <c r="C1115" t="s">
        <v>529</v>
      </c>
      <c r="D1115" t="s">
        <v>183</v>
      </c>
      <c r="E1115" t="s">
        <v>76</v>
      </c>
      <c r="F1115" s="1">
        <v>45434</v>
      </c>
      <c r="G1115" t="s">
        <v>3018</v>
      </c>
      <c r="H1115">
        <v>96</v>
      </c>
      <c r="I1115">
        <f>_xll.ciqfunctions.udf.CIQ(A1115, "IQ_MARKETCAP", F1115)</f>
        <v>933.92010000000005</v>
      </c>
      <c r="J1115">
        <f>_xll.ciqfunctions.udf.CIQ(A1115, "IQ_PRICE_VOL_HIST_6MTH", F1115)</f>
        <v>73.114999999999995</v>
      </c>
      <c r="K1115">
        <f>_xll.ciqfunctions.udf.CIQ(A1115, "IQ_LASTSALEPRICE", WORKDAY(F1115,-1))</f>
        <v>12.27</v>
      </c>
      <c r="L1115">
        <f>_xll.ciqfunctions.udf.CIQ(A1115, "IQ_LASTSALEPRICE", F1115)</f>
        <v>11.71</v>
      </c>
      <c r="M1115">
        <f>_xll.ciqfunctions.udf.CIQ(A1115, "IQ_LASTSALEPRICE", WORKDAY(F1115,5))</f>
        <v>9.2100000000000009</v>
      </c>
      <c r="N1115">
        <f t="shared" si="34"/>
        <v>-4.6714081113193966E-2</v>
      </c>
      <c r="O1115">
        <f t="shared" si="35"/>
        <v>-0.28686740845560449</v>
      </c>
      <c r="P1115">
        <f>LN(_xll.ciqfunctions.udf.CIQ("XBI", "IQ_LASTSALEPRICE", WORKDAY(F1115,-1))/_xll.ciqfunctions.udf.CIQ("XBI", "IQ_LASTSALEPRICE", WORKDAY(F1115,1)))</f>
        <v>2.4878280147683677E-2</v>
      </c>
      <c r="Q1115">
        <f>LN(_xll.ciqfunctions.udf.CIQ("XBI", "IQ_LASTSALEPRICE", WORKDAY(F1115,-1))/_xll.ciqfunctions.udf.CIQ("XBI", "IQ_LASTSALEPRICE", WORKDAY(F1115,5)))</f>
        <v>4.5693511311073583E-2</v>
      </c>
      <c r="R1115">
        <f>_xll.ciqfunctions.udf.CIQ(A1115, "IQ_SHORT_INTEREST_PERCENT", F1115)</f>
        <v>16.779730000000001</v>
      </c>
      <c r="S1115">
        <f>_xll.ciqfunctions.udf.CIQ(A1115, "IQ_BETA_1YR_RSQ", F1115)</f>
        <v>1.4239999999999999E-2</v>
      </c>
      <c r="T1115">
        <f>_xll.ciqfunctions.udf.CIQ(A1115, "IQ_VALUE_TRADED", F1115)</f>
        <v>11.406879999999999</v>
      </c>
    </row>
    <row r="1116" spans="1:20" x14ac:dyDescent="0.3">
      <c r="A1116" t="s">
        <v>3019</v>
      </c>
      <c r="B1116" s="2">
        <v>3.41</v>
      </c>
      <c r="C1116" t="s">
        <v>3020</v>
      </c>
      <c r="D1116" t="s">
        <v>3021</v>
      </c>
      <c r="E1116" t="s">
        <v>124</v>
      </c>
      <c r="F1116" s="1">
        <v>45434</v>
      </c>
      <c r="G1116" t="s">
        <v>3022</v>
      </c>
      <c r="H1116">
        <v>191</v>
      </c>
      <c r="I1116">
        <f>_xll.ciqfunctions.udf.CIQ(A1116, "IQ_MARKETCAP", F1116)</f>
        <v>643.52637000000004</v>
      </c>
      <c r="J1116">
        <f>_xll.ciqfunctions.udf.CIQ(A1116, "IQ_PRICE_VOL_HIST_6MTH", F1116)</f>
        <v>43.193600000000004</v>
      </c>
      <c r="K1116">
        <f>_xll.ciqfunctions.udf.CIQ(A1116, "IQ_LASTSALEPRICE", WORKDAY(F1116,-1))</f>
        <v>3.21</v>
      </c>
      <c r="L1116">
        <f>_xll.ciqfunctions.udf.CIQ(A1116, "IQ_LASTSALEPRICE", F1116)</f>
        <v>3.41</v>
      </c>
      <c r="M1116">
        <f>_xll.ciqfunctions.udf.CIQ(A1116, "IQ_LASTSALEPRICE", WORKDAY(F1116,5))</f>
        <v>3.36</v>
      </c>
      <c r="N1116">
        <f t="shared" si="34"/>
        <v>6.044135415350093E-2</v>
      </c>
      <c r="O1116">
        <f t="shared" si="35"/>
        <v>4.5670036833188266E-2</v>
      </c>
      <c r="P1116">
        <f>LN(_xll.ciqfunctions.udf.CIQ("XBI", "IQ_LASTSALEPRICE", WORKDAY(F1116,-1))/_xll.ciqfunctions.udf.CIQ("XBI", "IQ_LASTSALEPRICE", WORKDAY(F1116,1)))</f>
        <v>2.4878280147683677E-2</v>
      </c>
      <c r="Q1116">
        <f>LN(_xll.ciqfunctions.udf.CIQ("XBI", "IQ_LASTSALEPRICE", WORKDAY(F1116,-1))/_xll.ciqfunctions.udf.CIQ("XBI", "IQ_LASTSALEPRICE", WORKDAY(F1116,5)))</f>
        <v>4.5693511311073583E-2</v>
      </c>
      <c r="R1116">
        <f>_xll.ciqfunctions.udf.CIQ(A1116, "IQ_SHORT_INTEREST_PERCENT", F1116)</f>
        <v>3.0763400000000001</v>
      </c>
      <c r="S1116">
        <f>_xll.ciqfunctions.udf.CIQ(A1116, "IQ_BETA_1YR_RSQ", F1116)</f>
        <v>7.5620000000000007E-2</v>
      </c>
      <c r="T1116">
        <f>_xll.ciqfunctions.udf.CIQ(A1116, "IQ_VALUE_TRADED", F1116)</f>
        <v>7.4261299999999997</v>
      </c>
    </row>
    <row r="1117" spans="1:20" x14ac:dyDescent="0.3">
      <c r="A1117" t="s">
        <v>2374</v>
      </c>
      <c r="B1117" s="2">
        <v>2.2999999999999998</v>
      </c>
      <c r="C1117" t="s">
        <v>3020</v>
      </c>
      <c r="D1117" t="s">
        <v>3021</v>
      </c>
      <c r="E1117" t="s">
        <v>124</v>
      </c>
      <c r="F1117" s="1">
        <v>45434</v>
      </c>
      <c r="G1117" t="s">
        <v>3022</v>
      </c>
      <c r="H1117">
        <v>40</v>
      </c>
      <c r="I1117">
        <f>_xll.ciqfunctions.udf.CIQ(A1117, "IQ_MARKETCAP", F1117)</f>
        <v>89.776259999999994</v>
      </c>
      <c r="J1117">
        <f>_xll.ciqfunctions.udf.CIQ(A1117, "IQ_PRICE_VOL_HIST_6MTH", F1117)</f>
        <v>85.580699999999993</v>
      </c>
      <c r="K1117">
        <f>_xll.ciqfunctions.udf.CIQ(A1117, "IQ_LASTSALEPRICE", WORKDAY(F1117,-1))</f>
        <v>2.1513</v>
      </c>
      <c r="L1117">
        <f>_xll.ciqfunctions.udf.CIQ(A1117, "IQ_LASTSALEPRICE", F1117)</f>
        <v>2.2999999999999998</v>
      </c>
      <c r="M1117">
        <f>_xll.ciqfunctions.udf.CIQ(A1117, "IQ_LASTSALEPRICE", WORKDAY(F1117,5))</f>
        <v>2.09</v>
      </c>
      <c r="N1117">
        <f t="shared" si="34"/>
        <v>6.6836812360602058E-2</v>
      </c>
      <c r="O1117">
        <f t="shared" si="35"/>
        <v>-2.8908244597782278E-2</v>
      </c>
      <c r="P1117">
        <f>LN(_xll.ciqfunctions.udf.CIQ("XBI", "IQ_LASTSALEPRICE", WORKDAY(F1117,-1))/_xll.ciqfunctions.udf.CIQ("XBI", "IQ_LASTSALEPRICE", WORKDAY(F1117,1)))</f>
        <v>2.4878280147683677E-2</v>
      </c>
      <c r="Q1117">
        <f>LN(_xll.ciqfunctions.udf.CIQ("XBI", "IQ_LASTSALEPRICE", WORKDAY(F1117,-1))/_xll.ciqfunctions.udf.CIQ("XBI", "IQ_LASTSALEPRICE", WORKDAY(F1117,5)))</f>
        <v>4.5693511311073583E-2</v>
      </c>
      <c r="R1117">
        <f>_xll.ciqfunctions.udf.CIQ(A1117, "IQ_SHORT_INTEREST_PERCENT", F1117)</f>
        <v>4.8730000000000002E-2</v>
      </c>
      <c r="S1117">
        <f>_xll.ciqfunctions.udf.CIQ(A1117, "IQ_BETA_1YR_RSQ", F1117)</f>
        <v>1.2199999999999999E-3</v>
      </c>
      <c r="T1117">
        <f>_xll.ciqfunctions.udf.CIQ(A1117, "IQ_VALUE_TRADED", F1117)</f>
        <v>2.4889999999999999E-2</v>
      </c>
    </row>
    <row r="1118" spans="1:20" x14ac:dyDescent="0.3">
      <c r="A1118" t="s">
        <v>2378</v>
      </c>
      <c r="B1118" t="s">
        <v>43</v>
      </c>
      <c r="C1118" t="s">
        <v>3020</v>
      </c>
      <c r="D1118" t="s">
        <v>3021</v>
      </c>
      <c r="E1118" t="s">
        <v>124</v>
      </c>
      <c r="F1118" s="1">
        <v>45434</v>
      </c>
      <c r="G1118" t="s">
        <v>3022</v>
      </c>
      <c r="I1118">
        <f>_xll.ciqfunctions.udf.CIQ(A1118, "IQ_MARKETCAP", F1118)</f>
        <v>1.02</v>
      </c>
      <c r="J1118">
        <f>_xll.ciqfunctions.udf.CIQ(A1118, "IQ_PRICE_VOL_HIST_6MTH", F1118)</f>
        <v>370.13670000000002</v>
      </c>
      <c r="K1118">
        <f>_xll.ciqfunctions.udf.CIQ(A1118, "IQ_LASTSALEPRICE", WORKDAY(F1118,-1))</f>
        <v>0.03</v>
      </c>
      <c r="L1118">
        <f>_xll.ciqfunctions.udf.CIQ(A1118, "IQ_LASTSALEPRICE", F1118)</f>
        <v>0.03</v>
      </c>
      <c r="M1118">
        <f>_xll.ciqfunctions.udf.CIQ(A1118, "IQ_LASTSALEPRICE", WORKDAY(F1118,5))</f>
        <v>0.03</v>
      </c>
      <c r="N1118">
        <f t="shared" si="34"/>
        <v>0</v>
      </c>
      <c r="O1118">
        <f t="shared" si="35"/>
        <v>0</v>
      </c>
      <c r="P1118">
        <f>LN(_xll.ciqfunctions.udf.CIQ("XBI", "IQ_LASTSALEPRICE", WORKDAY(F1118,-1))/_xll.ciqfunctions.udf.CIQ("XBI", "IQ_LASTSALEPRICE", WORKDAY(F1118,1)))</f>
        <v>2.4878280147683677E-2</v>
      </c>
      <c r="Q1118">
        <f>LN(_xll.ciqfunctions.udf.CIQ("XBI", "IQ_LASTSALEPRICE", WORKDAY(F1118,-1))/_xll.ciqfunctions.udf.CIQ("XBI", "IQ_LASTSALEPRICE", WORKDAY(F1118,5)))</f>
        <v>4.5693511311073583E-2</v>
      </c>
      <c r="R1118">
        <f>_xll.ciqfunctions.udf.CIQ(A1118, "IQ_SHORT_INTEREST_PERCENT", F1118)</f>
        <v>0</v>
      </c>
      <c r="S1118" t="str">
        <f>_xll.ciqfunctions.udf.CIQ(A1118, "IQ_BETA_1YR_RSQ", F1118)</f>
        <v>NM</v>
      </c>
      <c r="T1118">
        <f>_xll.ciqfunctions.udf.CIQ(A1118, "IQ_VALUE_TRADED", F1118)</f>
        <v>0</v>
      </c>
    </row>
    <row r="1119" spans="1:20" x14ac:dyDescent="0.3">
      <c r="A1119" t="s">
        <v>1203</v>
      </c>
      <c r="B1119" s="2">
        <v>2.48</v>
      </c>
      <c r="C1119" t="s">
        <v>3023</v>
      </c>
      <c r="D1119" t="s">
        <v>104</v>
      </c>
      <c r="E1119" t="s">
        <v>97</v>
      </c>
      <c r="F1119" s="1">
        <v>45434</v>
      </c>
      <c r="G1119" t="s">
        <v>3024</v>
      </c>
      <c r="H1119">
        <v>1</v>
      </c>
      <c r="I1119">
        <f>_xll.ciqfunctions.udf.CIQ(A1119, "IQ_MARKETCAP", F1119)</f>
        <v>21.176410000000001</v>
      </c>
      <c r="J1119">
        <f>_xll.ciqfunctions.udf.CIQ(A1119, "IQ_PRICE_VOL_HIST_6MTH", F1119)</f>
        <v>74.376800000000003</v>
      </c>
      <c r="K1119">
        <f>_xll.ciqfunctions.udf.CIQ(A1119, "IQ_LASTSALEPRICE", WORKDAY(F1119,-1))</f>
        <v>65.799970000000002</v>
      </c>
      <c r="L1119">
        <f>_xll.ciqfunctions.udf.CIQ(A1119, "IQ_LASTSALEPRICE", F1119)</f>
        <v>69.439970000000002</v>
      </c>
      <c r="M1119">
        <f>_xll.ciqfunctions.udf.CIQ(A1119, "IQ_LASTSALEPRICE", WORKDAY(F1119,5))</f>
        <v>77.279970000000006</v>
      </c>
      <c r="N1119">
        <f t="shared" si="34"/>
        <v>5.3843255920235714E-2</v>
      </c>
      <c r="O1119">
        <f t="shared" si="35"/>
        <v>0.16081541930131363</v>
      </c>
      <c r="P1119">
        <f>LN(_xll.ciqfunctions.udf.CIQ("XBI", "IQ_LASTSALEPRICE", WORKDAY(F1119,-1))/_xll.ciqfunctions.udf.CIQ("XBI", "IQ_LASTSALEPRICE", WORKDAY(F1119,1)))</f>
        <v>2.4878280147683677E-2</v>
      </c>
      <c r="Q1119">
        <f>LN(_xll.ciqfunctions.udf.CIQ("XBI", "IQ_LASTSALEPRICE", WORKDAY(F1119,-1))/_xll.ciqfunctions.udf.CIQ("XBI", "IQ_LASTSALEPRICE", WORKDAY(F1119,5)))</f>
        <v>4.5693511311073583E-2</v>
      </c>
      <c r="R1119">
        <f>_xll.ciqfunctions.udf.CIQ(A1119, "IQ_SHORT_INTEREST_PERCENT", F1119)</f>
        <v>0.30224000000000001</v>
      </c>
      <c r="S1119">
        <f>_xll.ciqfunctions.udf.CIQ(A1119, "IQ_BETA_1YR_RSQ", F1119)</f>
        <v>9.9500000000000005E-2</v>
      </c>
      <c r="T1119">
        <f>_xll.ciqfunctions.udf.CIQ(A1119, "IQ_VALUE_TRADED", F1119)</f>
        <v>0.24026</v>
      </c>
    </row>
    <row r="1120" spans="1:20" x14ac:dyDescent="0.3">
      <c r="A1120" t="s">
        <v>1168</v>
      </c>
      <c r="B1120" s="2">
        <v>4.84</v>
      </c>
      <c r="C1120" t="s">
        <v>2484</v>
      </c>
      <c r="D1120" t="s">
        <v>2485</v>
      </c>
      <c r="E1120" t="s">
        <v>124</v>
      </c>
      <c r="F1120" s="1">
        <v>45434</v>
      </c>
      <c r="G1120" t="s">
        <v>3025</v>
      </c>
      <c r="H1120">
        <v>7</v>
      </c>
      <c r="I1120">
        <f>_xll.ciqfunctions.udf.CIQ(A1120, "IQ_MARKETCAP", F1120)</f>
        <v>29.521629999999998</v>
      </c>
      <c r="J1120">
        <f>_xll.ciqfunctions.udf.CIQ(A1120, "IQ_PRICE_VOL_HIST_6MTH", F1120)</f>
        <v>182.71960000000001</v>
      </c>
      <c r="K1120">
        <f>_xll.ciqfunctions.udf.CIQ(A1120, "IQ_LASTSALEPRICE", WORKDAY(F1120,-1))</f>
        <v>48.37</v>
      </c>
      <c r="L1120">
        <f>_xll.ciqfunctions.udf.CIQ(A1120, "IQ_LASTSALEPRICE", F1120)</f>
        <v>48.42</v>
      </c>
      <c r="M1120">
        <f>_xll.ciqfunctions.udf.CIQ(A1120, "IQ_LASTSALEPRICE", WORKDAY(F1120,5))</f>
        <v>43.74</v>
      </c>
      <c r="N1120">
        <f t="shared" si="34"/>
        <v>1.0331646750206284E-3</v>
      </c>
      <c r="O1120">
        <f t="shared" si="35"/>
        <v>-0.10061677158626998</v>
      </c>
      <c r="P1120">
        <f>LN(_xll.ciqfunctions.udf.CIQ("XBI", "IQ_LASTSALEPRICE", WORKDAY(F1120,-1))/_xll.ciqfunctions.udf.CIQ("XBI", "IQ_LASTSALEPRICE", WORKDAY(F1120,1)))</f>
        <v>2.4878280147683677E-2</v>
      </c>
      <c r="Q1120">
        <f>LN(_xll.ciqfunctions.udf.CIQ("XBI", "IQ_LASTSALEPRICE", WORKDAY(F1120,-1))/_xll.ciqfunctions.udf.CIQ("XBI", "IQ_LASTSALEPRICE", WORKDAY(F1120,5)))</f>
        <v>4.5693511311073583E-2</v>
      </c>
      <c r="R1120">
        <f>_xll.ciqfunctions.udf.CIQ(A1120, "IQ_SHORT_INTEREST_PERCENT", F1120)</f>
        <v>2.0868000000000002</v>
      </c>
      <c r="S1120">
        <f>_xll.ciqfunctions.udf.CIQ(A1120, "IQ_BETA_1YR_RSQ", F1120)</f>
        <v>1.306E-2</v>
      </c>
      <c r="T1120">
        <f>_xll.ciqfunctions.udf.CIQ(A1120, "IQ_VALUE_TRADED", F1120)</f>
        <v>0.36421999999999999</v>
      </c>
    </row>
    <row r="1121" spans="1:20" x14ac:dyDescent="0.3">
      <c r="A1121" t="s">
        <v>3026</v>
      </c>
      <c r="B1121" s="2">
        <v>12.75</v>
      </c>
      <c r="C1121" t="s">
        <v>3027</v>
      </c>
      <c r="D1121" t="s">
        <v>3028</v>
      </c>
      <c r="E1121" t="s">
        <v>76</v>
      </c>
      <c r="F1121" s="1">
        <v>45434</v>
      </c>
      <c r="G1121" t="s">
        <v>3018</v>
      </c>
      <c r="H1121">
        <v>36</v>
      </c>
      <c r="I1121">
        <f>_xll.ciqfunctions.udf.CIQ(A1121, "IQ_MARKETCAP", F1121)</f>
        <v>470.47842000000003</v>
      </c>
      <c r="J1121">
        <f>_xll.ciqfunctions.udf.CIQ(A1121, "IQ_PRICE_VOL_HIST_6MTH", F1121)</f>
        <v>104.27930000000001</v>
      </c>
      <c r="K1121">
        <f>_xll.ciqfunctions.udf.CIQ(A1121, "IQ_LASTSALEPRICE", WORKDAY(F1121,-1))</f>
        <v>12.75</v>
      </c>
      <c r="L1121">
        <f>_xll.ciqfunctions.udf.CIQ(A1121, "IQ_LASTSALEPRICE", F1121)</f>
        <v>12.75</v>
      </c>
      <c r="M1121">
        <f>_xll.ciqfunctions.udf.CIQ(A1121, "IQ_LASTSALEPRICE", WORKDAY(F1121,5))</f>
        <v>8.26</v>
      </c>
      <c r="N1121">
        <f t="shared" si="34"/>
        <v>0</v>
      </c>
      <c r="O1121">
        <f t="shared" si="35"/>
        <v>-0.43410668407154845</v>
      </c>
      <c r="P1121">
        <f>LN(_xll.ciqfunctions.udf.CIQ("XBI", "IQ_LASTSALEPRICE", WORKDAY(F1121,-1))/_xll.ciqfunctions.udf.CIQ("XBI", "IQ_LASTSALEPRICE", WORKDAY(F1121,1)))</f>
        <v>2.4878280147683677E-2</v>
      </c>
      <c r="Q1121">
        <f>LN(_xll.ciqfunctions.udf.CIQ("XBI", "IQ_LASTSALEPRICE", WORKDAY(F1121,-1))/_xll.ciqfunctions.udf.CIQ("XBI", "IQ_LASTSALEPRICE", WORKDAY(F1121,5)))</f>
        <v>4.5693511311073583E-2</v>
      </c>
      <c r="R1121">
        <f>_xll.ciqfunctions.udf.CIQ(A1121, "IQ_SHORT_INTEREST_PERCENT", F1121)</f>
        <v>3.1140000000000001E-2</v>
      </c>
      <c r="S1121">
        <f>_xll.ciqfunctions.udf.CIQ(A1121, "IQ_BETA_1YR_RSQ", F1121)</f>
        <v>5.2999999999999998E-4</v>
      </c>
      <c r="T1121">
        <f>_xll.ciqfunctions.udf.CIQ(A1121, "IQ_VALUE_TRADED", F1121)</f>
        <v>2.96E-3</v>
      </c>
    </row>
    <row r="1122" spans="1:20" x14ac:dyDescent="0.3">
      <c r="A1122" t="s">
        <v>859</v>
      </c>
      <c r="B1122" s="2">
        <v>1.8</v>
      </c>
      <c r="C1122" t="s">
        <v>860</v>
      </c>
      <c r="D1122" t="s">
        <v>861</v>
      </c>
      <c r="E1122" t="s">
        <v>17</v>
      </c>
      <c r="F1122" s="1">
        <v>45434</v>
      </c>
      <c r="G1122" t="s">
        <v>3029</v>
      </c>
      <c r="I1122">
        <f>_xll.ciqfunctions.udf.CIQ(A1122, "IQ_MARKETCAP", F1122)</f>
        <v>0</v>
      </c>
      <c r="J1122">
        <f>_xll.ciqfunctions.udf.CIQ(A1122, "IQ_PRICE_VOL_HIST_6MTH", F1122)</f>
        <v>0</v>
      </c>
      <c r="K1122">
        <f>_xll.ciqfunctions.udf.CIQ(A1122, "IQ_LASTSALEPRICE", WORKDAY(F1122,-1))</f>
        <v>0</v>
      </c>
      <c r="L1122">
        <f>_xll.ciqfunctions.udf.CIQ(A1122, "IQ_LASTSALEPRICE", F1122)</f>
        <v>0</v>
      </c>
      <c r="M1122">
        <f>_xll.ciqfunctions.udf.CIQ(A1122, "IQ_LASTSALEPRICE", WORKDAY(F1122,5))</f>
        <v>0</v>
      </c>
      <c r="N1122" t="e">
        <f t="shared" si="34"/>
        <v>#DIV/0!</v>
      </c>
      <c r="O1122" t="e">
        <f t="shared" si="35"/>
        <v>#DIV/0!</v>
      </c>
      <c r="P1122">
        <f>LN(_xll.ciqfunctions.udf.CIQ("XBI", "IQ_LASTSALEPRICE", WORKDAY(F1122,-1))/_xll.ciqfunctions.udf.CIQ("XBI", "IQ_LASTSALEPRICE", WORKDAY(F1122,1)))</f>
        <v>2.4878280147683677E-2</v>
      </c>
      <c r="Q1122">
        <f>LN(_xll.ciqfunctions.udf.CIQ("XBI", "IQ_LASTSALEPRICE", WORKDAY(F1122,-1))/_xll.ciqfunctions.udf.CIQ("XBI", "IQ_LASTSALEPRICE", WORKDAY(F1122,5)))</f>
        <v>4.5693511311073583E-2</v>
      </c>
      <c r="R1122">
        <f>_xll.ciqfunctions.udf.CIQ(A1122, "IQ_SHORT_INTEREST_PERCENT", F1122)</f>
        <v>0</v>
      </c>
      <c r="S1122">
        <f>_xll.ciqfunctions.udf.CIQ(A1122, "IQ_BETA_1YR_RSQ", F1122)</f>
        <v>0</v>
      </c>
      <c r="T1122">
        <f>_xll.ciqfunctions.udf.CIQ(A1122, "IQ_VALUE_TRADED", F1122)</f>
        <v>0</v>
      </c>
    </row>
    <row r="1123" spans="1:20" x14ac:dyDescent="0.3">
      <c r="A1123" t="s">
        <v>2848</v>
      </c>
      <c r="B1123" s="2">
        <v>35.700000000000003</v>
      </c>
      <c r="C1123" t="s">
        <v>3030</v>
      </c>
      <c r="D1123" t="s">
        <v>3031</v>
      </c>
      <c r="E1123" t="s">
        <v>89</v>
      </c>
      <c r="F1123" s="1">
        <v>45434</v>
      </c>
      <c r="G1123" t="s">
        <v>3032</v>
      </c>
      <c r="H1123">
        <v>71</v>
      </c>
      <c r="I1123">
        <f>_xll.ciqfunctions.udf.CIQ(A1123, "IQ_MARKETCAP", F1123)</f>
        <v>2190.4899500000001</v>
      </c>
      <c r="J1123">
        <f>_xll.ciqfunctions.udf.CIQ(A1123, "IQ_PRICE_VOL_HIST_6MTH", F1123)</f>
        <v>59.825499999999998</v>
      </c>
      <c r="K1123">
        <f>_xll.ciqfunctions.udf.CIQ(A1123, "IQ_LASTSALEPRICE", WORKDAY(F1123,-1))</f>
        <v>35.32</v>
      </c>
      <c r="L1123">
        <f>_xll.ciqfunctions.udf.CIQ(A1123, "IQ_LASTSALEPRICE", F1123)</f>
        <v>35.700000000000003</v>
      </c>
      <c r="M1123">
        <f>_xll.ciqfunctions.udf.CIQ(A1123, "IQ_LASTSALEPRICE", WORKDAY(F1123,5))</f>
        <v>32.49</v>
      </c>
      <c r="N1123">
        <f t="shared" si="34"/>
        <v>1.0701313049834264E-2</v>
      </c>
      <c r="O1123">
        <f t="shared" si="35"/>
        <v>-8.3517026054750282E-2</v>
      </c>
      <c r="P1123">
        <f>LN(_xll.ciqfunctions.udf.CIQ("XBI", "IQ_LASTSALEPRICE", WORKDAY(F1123,-1))/_xll.ciqfunctions.udf.CIQ("XBI", "IQ_LASTSALEPRICE", WORKDAY(F1123,1)))</f>
        <v>2.4878280147683677E-2</v>
      </c>
      <c r="Q1123">
        <f>LN(_xll.ciqfunctions.udf.CIQ("XBI", "IQ_LASTSALEPRICE", WORKDAY(F1123,-1))/_xll.ciqfunctions.udf.CIQ("XBI", "IQ_LASTSALEPRICE", WORKDAY(F1123,5)))</f>
        <v>4.5693511311073583E-2</v>
      </c>
      <c r="R1123">
        <f>_xll.ciqfunctions.udf.CIQ(A1123, "IQ_SHORT_INTEREST_PERCENT", F1123)</f>
        <v>16.148309999999999</v>
      </c>
      <c r="S1123">
        <f>_xll.ciqfunctions.udf.CIQ(A1123, "IQ_BETA_1YR_RSQ", F1123)</f>
        <v>0.27001999999999998</v>
      </c>
      <c r="T1123">
        <f>_xll.ciqfunctions.udf.CIQ(A1123, "IQ_VALUE_TRADED", F1123)</f>
        <v>18.394850000000002</v>
      </c>
    </row>
    <row r="1124" spans="1:20" x14ac:dyDescent="0.3">
      <c r="A1124" t="s">
        <v>3033</v>
      </c>
      <c r="B1124" s="2">
        <v>1.68</v>
      </c>
      <c r="C1124" t="s">
        <v>3034</v>
      </c>
      <c r="D1124" t="s">
        <v>969</v>
      </c>
      <c r="E1124" t="s">
        <v>197</v>
      </c>
      <c r="F1124" s="1">
        <v>45434</v>
      </c>
      <c r="G1124" t="s">
        <v>3035</v>
      </c>
      <c r="H1124">
        <v>55</v>
      </c>
      <c r="I1124">
        <f>_xll.ciqfunctions.udf.CIQ(A1124, "IQ_MARKETCAP", F1124)</f>
        <v>92.570440000000005</v>
      </c>
      <c r="J1124">
        <f>_xll.ciqfunctions.udf.CIQ(A1124, "IQ_PRICE_VOL_HIST_6MTH", F1124)</f>
        <v>129.62970000000001</v>
      </c>
      <c r="K1124">
        <f>_xll.ciqfunctions.udf.CIQ(A1124, "IQ_LASTSALEPRICE", WORKDAY(F1124,-1))</f>
        <v>1.77</v>
      </c>
      <c r="L1124">
        <f>_xll.ciqfunctions.udf.CIQ(A1124, "IQ_LASTSALEPRICE", F1124)</f>
        <v>1.68</v>
      </c>
      <c r="M1124">
        <f>_xll.ciqfunctions.udf.CIQ(A1124, "IQ_LASTSALEPRICE", WORKDAY(F1124,5))</f>
        <v>1.5999000000000001</v>
      </c>
      <c r="N1124">
        <f t="shared" si="34"/>
        <v>-5.2185753170570309E-2</v>
      </c>
      <c r="O1124">
        <f t="shared" si="35"/>
        <v>-0.10103841929320859</v>
      </c>
      <c r="P1124">
        <f>LN(_xll.ciqfunctions.udf.CIQ("XBI", "IQ_LASTSALEPRICE", WORKDAY(F1124,-1))/_xll.ciqfunctions.udf.CIQ("XBI", "IQ_LASTSALEPRICE", WORKDAY(F1124,1)))</f>
        <v>2.4878280147683677E-2</v>
      </c>
      <c r="Q1124">
        <f>LN(_xll.ciqfunctions.udf.CIQ("XBI", "IQ_LASTSALEPRICE", WORKDAY(F1124,-1))/_xll.ciqfunctions.udf.CIQ("XBI", "IQ_LASTSALEPRICE", WORKDAY(F1124,5)))</f>
        <v>4.5693511311073583E-2</v>
      </c>
      <c r="R1124">
        <f>_xll.ciqfunctions.udf.CIQ(A1124, "IQ_SHORT_INTEREST_PERCENT", F1124)</f>
        <v>5.6680000000000001E-2</v>
      </c>
      <c r="S1124">
        <f>_xll.ciqfunctions.udf.CIQ(A1124, "IQ_BETA_1YR_RSQ", F1124)</f>
        <v>3.6999999999999999E-4</v>
      </c>
      <c r="T1124">
        <f>_xll.ciqfunctions.udf.CIQ(A1124, "IQ_VALUE_TRADED", F1124)</f>
        <v>4.4150000000000002E-2</v>
      </c>
    </row>
    <row r="1125" spans="1:20" x14ac:dyDescent="0.3">
      <c r="A1125" t="s">
        <v>3036</v>
      </c>
      <c r="B1125" s="2">
        <v>7.09</v>
      </c>
      <c r="C1125" t="s">
        <v>3037</v>
      </c>
      <c r="D1125" t="s">
        <v>3038</v>
      </c>
      <c r="E1125" t="s">
        <v>17</v>
      </c>
      <c r="F1125" s="1">
        <v>45435</v>
      </c>
      <c r="G1125" t="s">
        <v>3039</v>
      </c>
      <c r="H1125">
        <v>111</v>
      </c>
      <c r="I1125">
        <f>_xll.ciqfunctions.udf.CIQ(A1125, "IQ_MARKETCAP", F1125)</f>
        <v>757.54</v>
      </c>
      <c r="J1125">
        <f>_xll.ciqfunctions.udf.CIQ(A1125, "IQ_PRICE_VOL_HIST_6MTH", F1125)</f>
        <v>56.859299999999998</v>
      </c>
      <c r="K1125">
        <f>_xll.ciqfunctions.udf.CIQ(A1125, "IQ_LASTSALEPRICE", WORKDAY(F1125,-1))</f>
        <v>7.39</v>
      </c>
      <c r="L1125">
        <f>_xll.ciqfunctions.udf.CIQ(A1125, "IQ_LASTSALEPRICE", F1125)</f>
        <v>7.09</v>
      </c>
      <c r="M1125">
        <f>_xll.ciqfunctions.udf.CIQ(A1125, "IQ_LASTSALEPRICE", WORKDAY(F1125,5))</f>
        <v>6.66</v>
      </c>
      <c r="N1125">
        <f t="shared" si="34"/>
        <v>-4.1442394416074217E-2</v>
      </c>
      <c r="O1125">
        <f t="shared" si="35"/>
        <v>-0.1040082504078126</v>
      </c>
      <c r="P1125">
        <f>LN(_xll.ciqfunctions.udf.CIQ("XBI", "IQ_LASTSALEPRICE", WORKDAY(F1125,-1))/_xll.ciqfunctions.udf.CIQ("XBI", "IQ_LASTSALEPRICE", WORKDAY(F1125,1)))</f>
        <v>3.6910267223963261E-2</v>
      </c>
      <c r="Q1125">
        <f>LN(_xll.ciqfunctions.udf.CIQ("XBI", "IQ_LASTSALEPRICE", WORKDAY(F1125,-1))/_xll.ciqfunctions.udf.CIQ("XBI", "IQ_LASTSALEPRICE", WORKDAY(F1125,5)))</f>
        <v>3.5447867503300687E-2</v>
      </c>
      <c r="R1125">
        <f>_xll.ciqfunctions.udf.CIQ(A1125, "IQ_SHORT_INTEREST_PERCENT", F1125)</f>
        <v>10.19008</v>
      </c>
      <c r="S1125">
        <f>_xll.ciqfunctions.udf.CIQ(A1125, "IQ_BETA_1YR_RSQ", F1125)</f>
        <v>4.6100000000000004E-3</v>
      </c>
      <c r="T1125">
        <f>_xll.ciqfunctions.udf.CIQ(A1125, "IQ_VALUE_TRADED", F1125)</f>
        <v>8.6808800000000002</v>
      </c>
    </row>
    <row r="1126" spans="1:20" x14ac:dyDescent="0.3">
      <c r="A1126" t="s">
        <v>3040</v>
      </c>
      <c r="B1126" s="2">
        <v>1.71</v>
      </c>
      <c r="C1126" t="s">
        <v>3041</v>
      </c>
      <c r="D1126" t="s">
        <v>3042</v>
      </c>
      <c r="E1126" t="s">
        <v>22</v>
      </c>
      <c r="F1126" s="1">
        <v>45435</v>
      </c>
      <c r="G1126" t="s">
        <v>3043</v>
      </c>
      <c r="H1126">
        <v>4</v>
      </c>
      <c r="I1126">
        <f>_xll.ciqfunctions.udf.CIQ(A1126, "IQ_MARKETCAP", F1126)</f>
        <v>27.414210000000001</v>
      </c>
      <c r="J1126">
        <f>_xll.ciqfunctions.udf.CIQ(A1126, "IQ_PRICE_VOL_HIST_6MTH", F1126)</f>
        <v>121.4821</v>
      </c>
      <c r="K1126">
        <f>_xll.ciqfunctions.udf.CIQ(A1126, "IQ_LASTSALEPRICE", WORKDAY(F1126,-1))</f>
        <v>0.51</v>
      </c>
      <c r="L1126">
        <f>_xll.ciqfunctions.udf.CIQ(A1126, "IQ_LASTSALEPRICE", F1126)</f>
        <v>0.51</v>
      </c>
      <c r="M1126">
        <f>_xll.ciqfunctions.udf.CIQ(A1126, "IQ_LASTSALEPRICE", WORKDAY(F1126,5))</f>
        <v>0.46</v>
      </c>
      <c r="N1126">
        <f t="shared" si="34"/>
        <v>0</v>
      </c>
      <c r="O1126">
        <f t="shared" si="35"/>
        <v>-0.10318423623523075</v>
      </c>
      <c r="P1126">
        <f>LN(_xll.ciqfunctions.udf.CIQ("XBI", "IQ_LASTSALEPRICE", WORKDAY(F1126,-1))/_xll.ciqfunctions.udf.CIQ("XBI", "IQ_LASTSALEPRICE", WORKDAY(F1126,1)))</f>
        <v>3.6910267223963261E-2</v>
      </c>
      <c r="Q1126">
        <f>LN(_xll.ciqfunctions.udf.CIQ("XBI", "IQ_LASTSALEPRICE", WORKDAY(F1126,-1))/_xll.ciqfunctions.udf.CIQ("XBI", "IQ_LASTSALEPRICE", WORKDAY(F1126,5)))</f>
        <v>3.5447867503300687E-2</v>
      </c>
      <c r="R1126">
        <f>_xll.ciqfunctions.udf.CIQ(A1126, "IQ_SHORT_INTEREST_PERCENT", F1126)</f>
        <v>0</v>
      </c>
      <c r="S1126">
        <f>_xll.ciqfunctions.udf.CIQ(A1126, "IQ_BETA_1YR_RSQ", F1126)</f>
        <v>4.7400000000000003E-3</v>
      </c>
      <c r="T1126">
        <f>_xll.ciqfunctions.udf.CIQ(A1126, "IQ_VALUE_TRADED", F1126)</f>
        <v>1.193E-2</v>
      </c>
    </row>
    <row r="1127" spans="1:20" x14ac:dyDescent="0.3">
      <c r="A1127" t="s">
        <v>556</v>
      </c>
      <c r="B1127" s="2">
        <v>2.23</v>
      </c>
      <c r="C1127" t="s">
        <v>557</v>
      </c>
      <c r="D1127" t="s">
        <v>558</v>
      </c>
      <c r="E1127" t="s">
        <v>46</v>
      </c>
      <c r="F1127" s="1">
        <v>45435</v>
      </c>
      <c r="G1127" t="s">
        <v>3044</v>
      </c>
      <c r="H1127">
        <v>17</v>
      </c>
      <c r="I1127">
        <f>_xll.ciqfunctions.udf.CIQ(A1127, "IQ_MARKETCAP", F1127)</f>
        <v>26.345220000000001</v>
      </c>
      <c r="J1127">
        <f>_xll.ciqfunctions.udf.CIQ(A1127, "IQ_PRICE_VOL_HIST_6MTH", F1127)</f>
        <v>90.499600000000001</v>
      </c>
      <c r="K1127">
        <f>_xll.ciqfunctions.udf.CIQ(A1127, "IQ_LASTSALEPRICE", WORKDAY(F1127,-1))</f>
        <v>2.27</v>
      </c>
      <c r="L1127">
        <f>_xll.ciqfunctions.udf.CIQ(A1127, "IQ_LASTSALEPRICE", F1127)</f>
        <v>2.23</v>
      </c>
      <c r="M1127">
        <f>_xll.ciqfunctions.udf.CIQ(A1127, "IQ_LASTSALEPRICE", WORKDAY(F1127,5))</f>
        <v>2.4300000000000002</v>
      </c>
      <c r="N1127">
        <f t="shared" si="34"/>
        <v>-1.7778246021283944E-2</v>
      </c>
      <c r="O1127">
        <f t="shared" si="35"/>
        <v>6.8111425859145883E-2</v>
      </c>
      <c r="P1127">
        <f>LN(_xll.ciqfunctions.udf.CIQ("XBI", "IQ_LASTSALEPRICE", WORKDAY(F1127,-1))/_xll.ciqfunctions.udf.CIQ("XBI", "IQ_LASTSALEPRICE", WORKDAY(F1127,1)))</f>
        <v>3.6910267223963261E-2</v>
      </c>
      <c r="Q1127">
        <f>LN(_xll.ciqfunctions.udf.CIQ("XBI", "IQ_LASTSALEPRICE", WORKDAY(F1127,-1))/_xll.ciqfunctions.udf.CIQ("XBI", "IQ_LASTSALEPRICE", WORKDAY(F1127,5)))</f>
        <v>3.5447867503300687E-2</v>
      </c>
      <c r="R1127">
        <f>_xll.ciqfunctions.udf.CIQ(A1127, "IQ_SHORT_INTEREST_PERCENT", F1127)</f>
        <v>0.84828000000000003</v>
      </c>
      <c r="S1127">
        <f>_xll.ciqfunctions.udf.CIQ(A1127, "IQ_BETA_1YR_RSQ", F1127)</f>
        <v>2.801E-2</v>
      </c>
      <c r="T1127">
        <f>_xll.ciqfunctions.udf.CIQ(A1127, "IQ_VALUE_TRADED", F1127)</f>
        <v>0.79281999999999997</v>
      </c>
    </row>
    <row r="1128" spans="1:20" x14ac:dyDescent="0.3">
      <c r="A1128" t="s">
        <v>378</v>
      </c>
      <c r="B1128" s="2">
        <v>7.2</v>
      </c>
      <c r="C1128" t="s">
        <v>379</v>
      </c>
      <c r="D1128" t="s">
        <v>380</v>
      </c>
      <c r="E1128" t="s">
        <v>22</v>
      </c>
      <c r="F1128" s="1">
        <v>45435</v>
      </c>
      <c r="G1128" t="s">
        <v>3045</v>
      </c>
      <c r="H1128">
        <v>6</v>
      </c>
      <c r="I1128">
        <f>_xll.ciqfunctions.udf.CIQ(A1128, "IQ_MARKETCAP", F1128)</f>
        <v>27.86026</v>
      </c>
      <c r="J1128">
        <f>_xll.ciqfunctions.udf.CIQ(A1128, "IQ_PRICE_VOL_HIST_6MTH", F1128)</f>
        <v>52.413200000000003</v>
      </c>
      <c r="K1128">
        <f>_xll.ciqfunctions.udf.CIQ(A1128, "IQ_LASTSALEPRICE", WORKDAY(F1128,-1))</f>
        <v>1.99</v>
      </c>
      <c r="L1128">
        <f>_xll.ciqfunctions.udf.CIQ(A1128, "IQ_LASTSALEPRICE", F1128)</f>
        <v>2</v>
      </c>
      <c r="M1128">
        <f>_xll.ciqfunctions.udf.CIQ(A1128, "IQ_LASTSALEPRICE", WORKDAY(F1128,5))</f>
        <v>1.96</v>
      </c>
      <c r="N1128">
        <f t="shared" si="34"/>
        <v>5.0125418235441935E-3</v>
      </c>
      <c r="O1128">
        <f t="shared" si="35"/>
        <v>-1.5190165493975233E-2</v>
      </c>
      <c r="P1128">
        <f>LN(_xll.ciqfunctions.udf.CIQ("XBI", "IQ_LASTSALEPRICE", WORKDAY(F1128,-1))/_xll.ciqfunctions.udf.CIQ("XBI", "IQ_LASTSALEPRICE", WORKDAY(F1128,1)))</f>
        <v>3.6910267223963261E-2</v>
      </c>
      <c r="Q1128">
        <f>LN(_xll.ciqfunctions.udf.CIQ("XBI", "IQ_LASTSALEPRICE", WORKDAY(F1128,-1))/_xll.ciqfunctions.udf.CIQ("XBI", "IQ_LASTSALEPRICE", WORKDAY(F1128,5)))</f>
        <v>3.5447867503300687E-2</v>
      </c>
      <c r="R1128">
        <f>_xll.ciqfunctions.udf.CIQ(A1128, "IQ_SHORT_INTEREST_PERCENT", F1128)</f>
        <v>0</v>
      </c>
      <c r="S1128">
        <f>_xll.ciqfunctions.udf.CIQ(A1128, "IQ_BETA_1YR_RSQ", F1128)</f>
        <v>0.11493</v>
      </c>
      <c r="T1128">
        <f>_xll.ciqfunctions.udf.CIQ(A1128, "IQ_VALUE_TRADED", F1128)</f>
        <v>4.0000000000000001E-3</v>
      </c>
    </row>
    <row r="1129" spans="1:20" x14ac:dyDescent="0.3">
      <c r="A1129" t="s">
        <v>203</v>
      </c>
      <c r="B1129" s="2">
        <v>40.47</v>
      </c>
      <c r="C1129" t="s">
        <v>379</v>
      </c>
      <c r="D1129" t="s">
        <v>380</v>
      </c>
      <c r="E1129" t="s">
        <v>22</v>
      </c>
      <c r="F1129" s="1">
        <v>45435</v>
      </c>
      <c r="G1129" t="s">
        <v>3045</v>
      </c>
      <c r="I1129">
        <f>_xll.ciqfunctions.udf.CIQ(A1129, "IQ_MARKETCAP", F1129)</f>
        <v>84205.737989999994</v>
      </c>
      <c r="J1129">
        <f>_xll.ciqfunctions.udf.CIQ(A1129, "IQ_PRICE_VOL_HIST_6MTH", F1129)</f>
        <v>22.6783</v>
      </c>
      <c r="K1129">
        <f>_xll.ciqfunctions.udf.CIQ(A1129, "IQ_LASTSALEPRICE", WORKDAY(F1129,-1))</f>
        <v>42.34</v>
      </c>
      <c r="L1129">
        <f>_xll.ciqfunctions.udf.CIQ(A1129, "IQ_LASTSALEPRICE", F1129)</f>
        <v>41.54</v>
      </c>
      <c r="M1129">
        <f>_xll.ciqfunctions.udf.CIQ(A1129, "IQ_LASTSALEPRICE", WORKDAY(F1129,5))</f>
        <v>40.25</v>
      </c>
      <c r="N1129">
        <f t="shared" si="34"/>
        <v>-1.9075447258752966E-2</v>
      </c>
      <c r="O1129">
        <f t="shared" si="35"/>
        <v>-5.062226184214684E-2</v>
      </c>
      <c r="P1129">
        <f>LN(_xll.ciqfunctions.udf.CIQ("XBI", "IQ_LASTSALEPRICE", WORKDAY(F1129,-1))/_xll.ciqfunctions.udf.CIQ("XBI", "IQ_LASTSALEPRICE", WORKDAY(F1129,1)))</f>
        <v>3.6910267223963261E-2</v>
      </c>
      <c r="Q1129">
        <f>LN(_xll.ciqfunctions.udf.CIQ("XBI", "IQ_LASTSALEPRICE", WORKDAY(F1129,-1))/_xll.ciqfunctions.udf.CIQ("XBI", "IQ_LASTSALEPRICE", WORKDAY(F1129,5)))</f>
        <v>3.5447867503300687E-2</v>
      </c>
      <c r="R1129">
        <f>_xll.ciqfunctions.udf.CIQ(A1129, "IQ_SHORT_INTEREST_PERCENT", F1129)</f>
        <v>1.3825000000000001</v>
      </c>
      <c r="S1129">
        <f>_xll.ciqfunctions.udf.CIQ(A1129, "IQ_BETA_1YR_RSQ", F1129)</f>
        <v>3.5369999999999999E-2</v>
      </c>
      <c r="T1129">
        <f>_xll.ciqfunctions.udf.CIQ(A1129, "IQ_VALUE_TRADED", F1129)</f>
        <v>516.67282</v>
      </c>
    </row>
    <row r="1130" spans="1:20" x14ac:dyDescent="0.3">
      <c r="A1130" t="s">
        <v>2059</v>
      </c>
      <c r="B1130" s="2">
        <v>27.77</v>
      </c>
      <c r="C1130" t="s">
        <v>3046</v>
      </c>
      <c r="D1130" t="s">
        <v>3047</v>
      </c>
      <c r="E1130" t="s">
        <v>76</v>
      </c>
      <c r="F1130" s="1">
        <v>45435</v>
      </c>
      <c r="G1130" t="s">
        <v>3048</v>
      </c>
      <c r="H1130">
        <v>56</v>
      </c>
      <c r="I1130">
        <f>_xll.ciqfunctions.udf.CIQ(A1130, "IQ_MARKETCAP", F1130)</f>
        <v>1526.6350299999999</v>
      </c>
      <c r="J1130">
        <f>_xll.ciqfunctions.udf.CIQ(A1130, "IQ_PRICE_VOL_HIST_6MTH", F1130)</f>
        <v>36.331400000000002</v>
      </c>
      <c r="K1130">
        <f>_xll.ciqfunctions.udf.CIQ(A1130, "IQ_LASTSALEPRICE", WORKDAY(F1130,-1))</f>
        <v>27.87</v>
      </c>
      <c r="L1130">
        <f>_xll.ciqfunctions.udf.CIQ(A1130, "IQ_LASTSALEPRICE", F1130)</f>
        <v>27.77</v>
      </c>
      <c r="M1130">
        <f>_xll.ciqfunctions.udf.CIQ(A1130, "IQ_LASTSALEPRICE", WORKDAY(F1130,5))</f>
        <v>26.57</v>
      </c>
      <c r="N1130">
        <f t="shared" si="34"/>
        <v>-3.5945401751487178E-3</v>
      </c>
      <c r="O1130">
        <f t="shared" si="35"/>
        <v>-4.7768081722134779E-2</v>
      </c>
      <c r="P1130">
        <f>LN(_xll.ciqfunctions.udf.CIQ("XBI", "IQ_LASTSALEPRICE", WORKDAY(F1130,-1))/_xll.ciqfunctions.udf.CIQ("XBI", "IQ_LASTSALEPRICE", WORKDAY(F1130,1)))</f>
        <v>3.6910267223963261E-2</v>
      </c>
      <c r="Q1130">
        <f>LN(_xll.ciqfunctions.udf.CIQ("XBI", "IQ_LASTSALEPRICE", WORKDAY(F1130,-1))/_xll.ciqfunctions.udf.CIQ("XBI", "IQ_LASTSALEPRICE", WORKDAY(F1130,5)))</f>
        <v>3.5447867503300687E-2</v>
      </c>
      <c r="R1130">
        <f>_xll.ciqfunctions.udf.CIQ(A1130, "IQ_SHORT_INTEREST_PERCENT", F1130)</f>
        <v>8.7686799999999998</v>
      </c>
      <c r="S1130">
        <f>_xll.ciqfunctions.udf.CIQ(A1130, "IQ_BETA_1YR_RSQ", F1130)</f>
        <v>0.11794</v>
      </c>
      <c r="T1130">
        <f>_xll.ciqfunctions.udf.CIQ(A1130, "IQ_VALUE_TRADED", F1130)</f>
        <v>17.315760000000001</v>
      </c>
    </row>
    <row r="1131" spans="1:20" x14ac:dyDescent="0.3">
      <c r="A1131" t="s">
        <v>2032</v>
      </c>
      <c r="B1131" s="2">
        <v>44.07</v>
      </c>
      <c r="C1131" t="s">
        <v>3049</v>
      </c>
      <c r="D1131" t="s">
        <v>104</v>
      </c>
      <c r="E1131" t="s">
        <v>22</v>
      </c>
      <c r="F1131" s="1">
        <v>45435</v>
      </c>
      <c r="G1131" t="s">
        <v>3050</v>
      </c>
      <c r="H1131">
        <v>75</v>
      </c>
      <c r="I1131">
        <f>_xll.ciqfunctions.udf.CIQ(A1131, "IQ_MARKETCAP", F1131)</f>
        <v>2586.3603699999999</v>
      </c>
      <c r="J1131">
        <f>_xll.ciqfunctions.udf.CIQ(A1131, "IQ_PRICE_VOL_HIST_6MTH", F1131)</f>
        <v>49.268300000000004</v>
      </c>
      <c r="K1131">
        <f>_xll.ciqfunctions.udf.CIQ(A1131, "IQ_LASTSALEPRICE", WORKDAY(F1131,-1))</f>
        <v>43.4</v>
      </c>
      <c r="L1131">
        <f>_xll.ciqfunctions.udf.CIQ(A1131, "IQ_LASTSALEPRICE", F1131)</f>
        <v>44.07</v>
      </c>
      <c r="M1131">
        <f>_xll.ciqfunctions.udf.CIQ(A1131, "IQ_LASTSALEPRICE", WORKDAY(F1131,5))</f>
        <v>57.3</v>
      </c>
      <c r="N1131">
        <f t="shared" si="34"/>
        <v>1.5319837747536588E-2</v>
      </c>
      <c r="O1131">
        <f t="shared" si="35"/>
        <v>0.27784118261433471</v>
      </c>
      <c r="P1131">
        <f>LN(_xll.ciqfunctions.udf.CIQ("XBI", "IQ_LASTSALEPRICE", WORKDAY(F1131,-1))/_xll.ciqfunctions.udf.CIQ("XBI", "IQ_LASTSALEPRICE", WORKDAY(F1131,1)))</f>
        <v>3.6910267223963261E-2</v>
      </c>
      <c r="Q1131">
        <f>LN(_xll.ciqfunctions.udf.CIQ("XBI", "IQ_LASTSALEPRICE", WORKDAY(F1131,-1))/_xll.ciqfunctions.udf.CIQ("XBI", "IQ_LASTSALEPRICE", WORKDAY(F1131,5)))</f>
        <v>3.5447867503300687E-2</v>
      </c>
      <c r="R1131">
        <f>_xll.ciqfunctions.udf.CIQ(A1131, "IQ_SHORT_INTEREST_PERCENT", F1131)</f>
        <v>5.7613000000000003</v>
      </c>
      <c r="S1131">
        <f>_xll.ciqfunctions.udf.CIQ(A1131, "IQ_BETA_1YR_RSQ", F1131)</f>
        <v>0.29835</v>
      </c>
      <c r="T1131">
        <f>_xll.ciqfunctions.udf.CIQ(A1131, "IQ_VALUE_TRADED", F1131)</f>
        <v>71.095839999999995</v>
      </c>
    </row>
    <row r="1132" spans="1:20" x14ac:dyDescent="0.3">
      <c r="A1132" t="s">
        <v>2036</v>
      </c>
      <c r="B1132" t="s">
        <v>43</v>
      </c>
      <c r="C1132" t="s">
        <v>3049</v>
      </c>
      <c r="D1132" t="s">
        <v>104</v>
      </c>
      <c r="E1132" t="s">
        <v>22</v>
      </c>
      <c r="F1132" s="1">
        <v>45435</v>
      </c>
      <c r="G1132" t="s">
        <v>3050</v>
      </c>
      <c r="H1132">
        <v>661</v>
      </c>
      <c r="I1132">
        <f>_xll.ciqfunctions.udf.CIQ(A1132, "IQ_MARKETCAP", F1132)</f>
        <v>130727.49368</v>
      </c>
      <c r="J1132">
        <f>_xll.ciqfunctions.udf.CIQ(A1132, "IQ_PRICE_VOL_HIST_6MTH", F1132)</f>
        <v>31.208500000000001</v>
      </c>
      <c r="K1132">
        <f>_xll.ciqfunctions.udf.CIQ(A1132, "IQ_LASTSALEPRICE", WORKDAY(F1132,-1))</f>
        <v>2055</v>
      </c>
      <c r="L1132">
        <f>_xll.ciqfunctions.udf.CIQ(A1132, "IQ_LASTSALEPRICE", F1132)</f>
        <v>2025</v>
      </c>
      <c r="M1132">
        <f>_xll.ciqfunctions.udf.CIQ(A1132, "IQ_LASTSALEPRICE", WORKDAY(F1132,5))</f>
        <v>1931</v>
      </c>
      <c r="N1132">
        <f t="shared" si="34"/>
        <v>-1.4706147389695449E-2</v>
      </c>
      <c r="O1132">
        <f t="shared" si="35"/>
        <v>-6.2237844501820482E-2</v>
      </c>
      <c r="P1132">
        <f>LN(_xll.ciqfunctions.udf.CIQ("XBI", "IQ_LASTSALEPRICE", WORKDAY(F1132,-1))/_xll.ciqfunctions.udf.CIQ("XBI", "IQ_LASTSALEPRICE", WORKDAY(F1132,1)))</f>
        <v>3.6910267223963261E-2</v>
      </c>
      <c r="Q1132">
        <f>LN(_xll.ciqfunctions.udf.CIQ("XBI", "IQ_LASTSALEPRICE", WORKDAY(F1132,-1))/_xll.ciqfunctions.udf.CIQ("XBI", "IQ_LASTSALEPRICE", WORKDAY(F1132,5)))</f>
        <v>3.5447867503300687E-2</v>
      </c>
      <c r="R1132">
        <f>_xll.ciqfunctions.udf.CIQ(A1132, "IQ_SHORT_INTEREST_PERCENT", F1132)</f>
        <v>0</v>
      </c>
      <c r="S1132">
        <f>_xll.ciqfunctions.udf.CIQ(A1132, "IQ_BETA_1YR_RSQ", F1132)</f>
        <v>9.3840000000000007E-2</v>
      </c>
      <c r="T1132">
        <f>_xll.ciqfunctions.udf.CIQ(A1132, "IQ_VALUE_TRADED", F1132)</f>
        <v>216.03104999999999</v>
      </c>
    </row>
    <row r="1133" spans="1:20" x14ac:dyDescent="0.3">
      <c r="A1133" t="s">
        <v>2189</v>
      </c>
      <c r="B1133" s="2">
        <v>23.48</v>
      </c>
      <c r="C1133" t="s">
        <v>3051</v>
      </c>
      <c r="D1133" t="s">
        <v>104</v>
      </c>
      <c r="E1133" t="s">
        <v>17</v>
      </c>
      <c r="F1133" s="1">
        <v>45435</v>
      </c>
      <c r="G1133" t="s">
        <v>3052</v>
      </c>
      <c r="H1133">
        <v>69</v>
      </c>
      <c r="I1133">
        <f>_xll.ciqfunctions.udf.CIQ(A1133, "IQ_MARKETCAP", F1133)</f>
        <v>1004.81188</v>
      </c>
      <c r="J1133">
        <f>_xll.ciqfunctions.udf.CIQ(A1133, "IQ_PRICE_VOL_HIST_6MTH", F1133)</f>
        <v>61.344999999999999</v>
      </c>
      <c r="K1133">
        <f>_xll.ciqfunctions.udf.CIQ(A1133, "IQ_LASTSALEPRICE", WORKDAY(F1133,-1))</f>
        <v>21.42</v>
      </c>
      <c r="L1133">
        <f>_xll.ciqfunctions.udf.CIQ(A1133, "IQ_LASTSALEPRICE", F1133)</f>
        <v>23.48</v>
      </c>
      <c r="M1133">
        <f>_xll.ciqfunctions.udf.CIQ(A1133, "IQ_LASTSALEPRICE", WORKDAY(F1133,5))</f>
        <v>21.92</v>
      </c>
      <c r="N1133">
        <f t="shared" si="34"/>
        <v>9.1823929940292884E-2</v>
      </c>
      <c r="O1133">
        <f t="shared" si="35"/>
        <v>2.3074397060211995E-2</v>
      </c>
      <c r="P1133">
        <f>LN(_xll.ciqfunctions.udf.CIQ("XBI", "IQ_LASTSALEPRICE", WORKDAY(F1133,-1))/_xll.ciqfunctions.udf.CIQ("XBI", "IQ_LASTSALEPRICE", WORKDAY(F1133,1)))</f>
        <v>3.6910267223963261E-2</v>
      </c>
      <c r="Q1133">
        <f>LN(_xll.ciqfunctions.udf.CIQ("XBI", "IQ_LASTSALEPRICE", WORKDAY(F1133,-1))/_xll.ciqfunctions.udf.CIQ("XBI", "IQ_LASTSALEPRICE", WORKDAY(F1133,5)))</f>
        <v>3.5447867503300687E-2</v>
      </c>
      <c r="R1133">
        <f>_xll.ciqfunctions.udf.CIQ(A1133, "IQ_SHORT_INTEREST_PERCENT", F1133)</f>
        <v>6.5174300000000001</v>
      </c>
      <c r="S1133">
        <f>_xll.ciqfunctions.udf.CIQ(A1133, "IQ_BETA_1YR_RSQ", F1133)</f>
        <v>0.10273</v>
      </c>
      <c r="T1133">
        <f>_xll.ciqfunctions.udf.CIQ(A1133, "IQ_VALUE_TRADED", F1133)</f>
        <v>48.694209999999998</v>
      </c>
    </row>
    <row r="1134" spans="1:20" x14ac:dyDescent="0.3">
      <c r="A1134" t="s">
        <v>2641</v>
      </c>
      <c r="B1134" s="2">
        <v>2.1</v>
      </c>
      <c r="C1134" t="s">
        <v>3053</v>
      </c>
      <c r="D1134" t="s">
        <v>3054</v>
      </c>
      <c r="E1134" t="s">
        <v>76</v>
      </c>
      <c r="F1134" s="1">
        <v>45435</v>
      </c>
      <c r="G1134" t="s">
        <v>3055</v>
      </c>
      <c r="H1134">
        <v>58</v>
      </c>
      <c r="I1134">
        <f>_xll.ciqfunctions.udf.CIQ(A1134, "IQ_MARKETCAP", F1134)</f>
        <v>101.04343</v>
      </c>
      <c r="J1134">
        <f>_xll.ciqfunctions.udf.CIQ(A1134, "IQ_PRICE_VOL_HIST_6MTH", F1134)</f>
        <v>137.7567</v>
      </c>
      <c r="K1134">
        <f>_xll.ciqfunctions.udf.CIQ(A1134, "IQ_LASTSALEPRICE", WORKDAY(F1134,-1))</f>
        <v>2.2799999999999998</v>
      </c>
      <c r="L1134">
        <f>_xll.ciqfunctions.udf.CIQ(A1134, "IQ_LASTSALEPRICE", F1134)</f>
        <v>2.1</v>
      </c>
      <c r="M1134">
        <f>_xll.ciqfunctions.udf.CIQ(A1134, "IQ_LASTSALEPRICE", WORKDAY(F1134,5))</f>
        <v>1.5149999999999999</v>
      </c>
      <c r="N1134">
        <f t="shared" si="34"/>
        <v>-8.2238098236971993E-2</v>
      </c>
      <c r="O1134">
        <f t="shared" si="35"/>
        <v>-0.40876000400501694</v>
      </c>
      <c r="P1134">
        <f>LN(_xll.ciqfunctions.udf.CIQ("XBI", "IQ_LASTSALEPRICE", WORKDAY(F1134,-1))/_xll.ciqfunctions.udf.CIQ("XBI", "IQ_LASTSALEPRICE", WORKDAY(F1134,1)))</f>
        <v>3.6910267223963261E-2</v>
      </c>
      <c r="Q1134">
        <f>LN(_xll.ciqfunctions.udf.CIQ("XBI", "IQ_LASTSALEPRICE", WORKDAY(F1134,-1))/_xll.ciqfunctions.udf.CIQ("XBI", "IQ_LASTSALEPRICE", WORKDAY(F1134,5)))</f>
        <v>3.5447867503300687E-2</v>
      </c>
      <c r="R1134">
        <f>_xll.ciqfunctions.udf.CIQ(A1134, "IQ_SHORT_INTEREST_PERCENT", F1134)</f>
        <v>11.07718</v>
      </c>
      <c r="S1134">
        <f>_xll.ciqfunctions.udf.CIQ(A1134, "IQ_BETA_1YR_RSQ", F1134)</f>
        <v>0.29957</v>
      </c>
      <c r="T1134">
        <f>_xll.ciqfunctions.udf.CIQ(A1134, "IQ_VALUE_TRADED", F1134)</f>
        <v>1.23228</v>
      </c>
    </row>
    <row r="1135" spans="1:20" x14ac:dyDescent="0.3">
      <c r="A1135" t="s">
        <v>1707</v>
      </c>
      <c r="B1135" s="2">
        <v>1.86</v>
      </c>
      <c r="C1135" t="s">
        <v>3056</v>
      </c>
      <c r="D1135" t="s">
        <v>243</v>
      </c>
      <c r="E1135" t="s">
        <v>22</v>
      </c>
      <c r="F1135" s="1">
        <v>45435</v>
      </c>
      <c r="G1135" t="s">
        <v>3057</v>
      </c>
      <c r="H1135">
        <v>124</v>
      </c>
      <c r="I1135">
        <f>_xll.ciqfunctions.udf.CIQ(A1135, "IQ_MARKETCAP", F1135)</f>
        <v>46.291310000000003</v>
      </c>
      <c r="J1135">
        <f>_xll.ciqfunctions.udf.CIQ(A1135, "IQ_PRICE_VOL_HIST_6MTH", F1135)</f>
        <v>194.29509999999999</v>
      </c>
      <c r="K1135">
        <f>_xll.ciqfunctions.udf.CIQ(A1135, "IQ_LASTSALEPRICE", WORKDAY(F1135,-1))</f>
        <v>1.78</v>
      </c>
      <c r="L1135">
        <f>_xll.ciqfunctions.udf.CIQ(A1135, "IQ_LASTSALEPRICE", F1135)</f>
        <v>1.86</v>
      </c>
      <c r="M1135">
        <f>_xll.ciqfunctions.udf.CIQ(A1135, "IQ_LASTSALEPRICE", WORKDAY(F1135,5))</f>
        <v>1.57</v>
      </c>
      <c r="N1135">
        <f t="shared" si="34"/>
        <v>4.3963123421116204E-2</v>
      </c>
      <c r="O1135">
        <f t="shared" si="35"/>
        <v>-0.12553774494377704</v>
      </c>
      <c r="P1135">
        <f>LN(_xll.ciqfunctions.udf.CIQ("XBI", "IQ_LASTSALEPRICE", WORKDAY(F1135,-1))/_xll.ciqfunctions.udf.CIQ("XBI", "IQ_LASTSALEPRICE", WORKDAY(F1135,1)))</f>
        <v>3.6910267223963261E-2</v>
      </c>
      <c r="Q1135">
        <f>LN(_xll.ciqfunctions.udf.CIQ("XBI", "IQ_LASTSALEPRICE", WORKDAY(F1135,-1))/_xll.ciqfunctions.udf.CIQ("XBI", "IQ_LASTSALEPRICE", WORKDAY(F1135,5)))</f>
        <v>3.5447867503300687E-2</v>
      </c>
      <c r="R1135">
        <f>_xll.ciqfunctions.udf.CIQ(A1135, "IQ_SHORT_INTEREST_PERCENT", F1135)</f>
        <v>2.21258</v>
      </c>
      <c r="S1135">
        <f>_xll.ciqfunctions.udf.CIQ(A1135, "IQ_BETA_1YR_RSQ", F1135)</f>
        <v>1.16E-3</v>
      </c>
      <c r="T1135">
        <f>_xll.ciqfunctions.udf.CIQ(A1135, "IQ_VALUE_TRADED", F1135)</f>
        <v>3.5392399999999999</v>
      </c>
    </row>
    <row r="1136" spans="1:20" x14ac:dyDescent="0.3">
      <c r="A1136" t="s">
        <v>1891</v>
      </c>
      <c r="B1136" s="2">
        <v>1.28</v>
      </c>
      <c r="C1136" t="s">
        <v>1892</v>
      </c>
      <c r="D1136" t="s">
        <v>1893</v>
      </c>
      <c r="E1136" t="s">
        <v>17</v>
      </c>
      <c r="F1136" s="1">
        <v>45435</v>
      </c>
      <c r="G1136" t="s">
        <v>3058</v>
      </c>
      <c r="H1136">
        <v>4</v>
      </c>
      <c r="I1136">
        <f>_xll.ciqfunctions.udf.CIQ(A1136, "IQ_MARKETCAP", F1136)</f>
        <v>127.32848</v>
      </c>
      <c r="J1136">
        <f>_xll.ciqfunctions.udf.CIQ(A1136, "IQ_PRICE_VOL_HIST_6MTH", F1136)</f>
        <v>163.6463</v>
      </c>
      <c r="K1136">
        <f>_xll.ciqfunctions.udf.CIQ(A1136, "IQ_LASTSALEPRICE", WORKDAY(F1136,-1))</f>
        <v>30.75</v>
      </c>
      <c r="L1136">
        <f>_xll.ciqfunctions.udf.CIQ(A1136, "IQ_LASTSALEPRICE", F1136)</f>
        <v>32</v>
      </c>
      <c r="M1136">
        <f>_xll.ciqfunctions.udf.CIQ(A1136, "IQ_LASTSALEPRICE", WORKDAY(F1136,5))</f>
        <v>28.75</v>
      </c>
      <c r="N1136">
        <f t="shared" si="34"/>
        <v>3.9845908547199778E-2</v>
      </c>
      <c r="O1136">
        <f t="shared" si="35"/>
        <v>-6.7252227009167456E-2</v>
      </c>
      <c r="P1136">
        <f>LN(_xll.ciqfunctions.udf.CIQ("XBI", "IQ_LASTSALEPRICE", WORKDAY(F1136,-1))/_xll.ciqfunctions.udf.CIQ("XBI", "IQ_LASTSALEPRICE", WORKDAY(F1136,1)))</f>
        <v>3.6910267223963261E-2</v>
      </c>
      <c r="Q1136">
        <f>LN(_xll.ciqfunctions.udf.CIQ("XBI", "IQ_LASTSALEPRICE", WORKDAY(F1136,-1))/_xll.ciqfunctions.udf.CIQ("XBI", "IQ_LASTSALEPRICE", WORKDAY(F1136,5)))</f>
        <v>3.5447867503300687E-2</v>
      </c>
      <c r="R1136">
        <f>_xll.ciqfunctions.udf.CIQ(A1136, "IQ_SHORT_INTEREST_PERCENT", F1136)</f>
        <v>6.9563199999999998</v>
      </c>
      <c r="S1136">
        <f>_xll.ciqfunctions.udf.CIQ(A1136, "IQ_BETA_1YR_RSQ", F1136)</f>
        <v>5.2290000000000003E-2</v>
      </c>
      <c r="T1136">
        <f>_xll.ciqfunctions.udf.CIQ(A1136, "IQ_VALUE_TRADED", F1136)</f>
        <v>2.0514600000000001</v>
      </c>
    </row>
    <row r="1137" spans="1:20" x14ac:dyDescent="0.3">
      <c r="A1137" t="s">
        <v>2205</v>
      </c>
      <c r="B1137" s="2">
        <v>12.18</v>
      </c>
      <c r="C1137" t="s">
        <v>3059</v>
      </c>
      <c r="D1137" t="s">
        <v>3060</v>
      </c>
      <c r="E1137" t="s">
        <v>17</v>
      </c>
      <c r="F1137" s="1">
        <v>45435</v>
      </c>
      <c r="G1137" t="s">
        <v>3061</v>
      </c>
      <c r="H1137">
        <v>61</v>
      </c>
      <c r="I1137">
        <f>_xll.ciqfunctions.udf.CIQ(A1137, "IQ_MARKETCAP", F1137)</f>
        <v>308.46521000000001</v>
      </c>
      <c r="J1137">
        <f>_xll.ciqfunctions.udf.CIQ(A1137, "IQ_PRICE_VOL_HIST_6MTH", F1137)</f>
        <v>64.502600000000001</v>
      </c>
      <c r="K1137">
        <f>_xll.ciqfunctions.udf.CIQ(A1137, "IQ_LASTSALEPRICE", WORKDAY(F1137,-1))</f>
        <v>11.88</v>
      </c>
      <c r="L1137">
        <f>_xll.ciqfunctions.udf.CIQ(A1137, "IQ_LASTSALEPRICE", F1137)</f>
        <v>12.18</v>
      </c>
      <c r="M1137">
        <f>_xll.ciqfunctions.udf.CIQ(A1137, "IQ_LASTSALEPRICE", WORKDAY(F1137,5))</f>
        <v>3.99</v>
      </c>
      <c r="N1137">
        <f t="shared" si="34"/>
        <v>2.4938948347251931E-2</v>
      </c>
      <c r="O1137">
        <f t="shared" si="35"/>
        <v>-1.0910650830327269</v>
      </c>
      <c r="P1137">
        <f>LN(_xll.ciqfunctions.udf.CIQ("XBI", "IQ_LASTSALEPRICE", WORKDAY(F1137,-1))/_xll.ciqfunctions.udf.CIQ("XBI", "IQ_LASTSALEPRICE", WORKDAY(F1137,1)))</f>
        <v>3.6910267223963261E-2</v>
      </c>
      <c r="Q1137">
        <f>LN(_xll.ciqfunctions.udf.CIQ("XBI", "IQ_LASTSALEPRICE", WORKDAY(F1137,-1))/_xll.ciqfunctions.udf.CIQ("XBI", "IQ_LASTSALEPRICE", WORKDAY(F1137,5)))</f>
        <v>3.5447867503300687E-2</v>
      </c>
      <c r="R1137">
        <f>_xll.ciqfunctions.udf.CIQ(A1137, "IQ_SHORT_INTEREST_PERCENT", F1137)</f>
        <v>3.25902</v>
      </c>
      <c r="S1137">
        <f>_xll.ciqfunctions.udf.CIQ(A1137, "IQ_BETA_1YR_RSQ", F1137)</f>
        <v>2.172E-2</v>
      </c>
      <c r="T1137">
        <f>_xll.ciqfunctions.udf.CIQ(A1137, "IQ_VALUE_TRADED", F1137)</f>
        <v>3.7607300000000001</v>
      </c>
    </row>
    <row r="1138" spans="1:20" x14ac:dyDescent="0.3">
      <c r="A1138" t="s">
        <v>3062</v>
      </c>
      <c r="B1138" s="2">
        <v>1.75</v>
      </c>
      <c r="C1138" t="s">
        <v>3063</v>
      </c>
      <c r="D1138" t="s">
        <v>104</v>
      </c>
      <c r="E1138" t="s">
        <v>22</v>
      </c>
      <c r="F1138" s="1">
        <v>45435</v>
      </c>
      <c r="G1138" t="s">
        <v>3064</v>
      </c>
      <c r="H1138">
        <v>81</v>
      </c>
      <c r="I1138">
        <f>_xll.ciqfunctions.udf.CIQ(A1138, "IQ_MARKETCAP", F1138)</f>
        <v>141.22779</v>
      </c>
      <c r="J1138">
        <f>_xll.ciqfunctions.udf.CIQ(A1138, "IQ_PRICE_VOL_HIST_6MTH", F1138)</f>
        <v>72.152100000000004</v>
      </c>
      <c r="K1138">
        <f>_xll.ciqfunctions.udf.CIQ(A1138, "IQ_LASTSALEPRICE", WORKDAY(F1138,-1))</f>
        <v>1.76</v>
      </c>
      <c r="L1138">
        <f>_xll.ciqfunctions.udf.CIQ(A1138, "IQ_LASTSALEPRICE", F1138)</f>
        <v>1.75</v>
      </c>
      <c r="M1138">
        <f>_xll.ciqfunctions.udf.CIQ(A1138, "IQ_LASTSALEPRICE", WORKDAY(F1138,5))</f>
        <v>1.74</v>
      </c>
      <c r="N1138">
        <f t="shared" si="34"/>
        <v>-5.6980211146377786E-3</v>
      </c>
      <c r="O1138">
        <f t="shared" si="35"/>
        <v>-1.1428695823622744E-2</v>
      </c>
      <c r="P1138">
        <f>LN(_xll.ciqfunctions.udf.CIQ("XBI", "IQ_LASTSALEPRICE", WORKDAY(F1138,-1))/_xll.ciqfunctions.udf.CIQ("XBI", "IQ_LASTSALEPRICE", WORKDAY(F1138,1)))</f>
        <v>3.6910267223963261E-2</v>
      </c>
      <c r="Q1138">
        <f>LN(_xll.ciqfunctions.udf.CIQ("XBI", "IQ_LASTSALEPRICE", WORKDAY(F1138,-1))/_xll.ciqfunctions.udf.CIQ("XBI", "IQ_LASTSALEPRICE", WORKDAY(F1138,5)))</f>
        <v>3.5447867503300687E-2</v>
      </c>
      <c r="R1138">
        <f>_xll.ciqfunctions.udf.CIQ(A1138, "IQ_SHORT_INTEREST_PERCENT", F1138)</f>
        <v>1.4321699999999999</v>
      </c>
      <c r="S1138">
        <f>_xll.ciqfunctions.udf.CIQ(A1138, "IQ_BETA_1YR_RSQ", F1138)</f>
        <v>0.15626999999999999</v>
      </c>
      <c r="T1138">
        <f>_xll.ciqfunctions.udf.CIQ(A1138, "IQ_VALUE_TRADED", F1138)</f>
        <v>0.19120999999999999</v>
      </c>
    </row>
    <row r="1139" spans="1:20" x14ac:dyDescent="0.3">
      <c r="A1139" t="s">
        <v>1164</v>
      </c>
      <c r="B1139" s="2">
        <v>22.65</v>
      </c>
      <c r="C1139" t="s">
        <v>3065</v>
      </c>
      <c r="D1139" t="s">
        <v>104</v>
      </c>
      <c r="E1139" t="s">
        <v>22</v>
      </c>
      <c r="F1139" s="1">
        <v>45435</v>
      </c>
      <c r="G1139" t="s">
        <v>3066</v>
      </c>
      <c r="H1139">
        <v>59</v>
      </c>
      <c r="I1139">
        <f>_xll.ciqfunctions.udf.CIQ(A1139, "IQ_MARKETCAP", F1139)</f>
        <v>1305.4154000000001</v>
      </c>
      <c r="J1139">
        <f>_xll.ciqfunctions.udf.CIQ(A1139, "IQ_PRICE_VOL_HIST_6MTH", F1139)</f>
        <v>76.0291</v>
      </c>
      <c r="K1139">
        <f>_xll.ciqfunctions.udf.CIQ(A1139, "IQ_LASTSALEPRICE", WORKDAY(F1139,-1))</f>
        <v>23.14</v>
      </c>
      <c r="L1139">
        <f>_xll.ciqfunctions.udf.CIQ(A1139, "IQ_LASTSALEPRICE", F1139)</f>
        <v>22.65</v>
      </c>
      <c r="M1139">
        <f>_xll.ciqfunctions.udf.CIQ(A1139, "IQ_LASTSALEPRICE", WORKDAY(F1139,5))</f>
        <v>22.79</v>
      </c>
      <c r="N1139">
        <f t="shared" si="34"/>
        <v>-2.1402869836487586E-2</v>
      </c>
      <c r="O1139">
        <f t="shared" si="35"/>
        <v>-1.5240878507937646E-2</v>
      </c>
      <c r="P1139">
        <f>LN(_xll.ciqfunctions.udf.CIQ("XBI", "IQ_LASTSALEPRICE", WORKDAY(F1139,-1))/_xll.ciqfunctions.udf.CIQ("XBI", "IQ_LASTSALEPRICE", WORKDAY(F1139,1)))</f>
        <v>3.6910267223963261E-2</v>
      </c>
      <c r="Q1139">
        <f>LN(_xll.ciqfunctions.udf.CIQ("XBI", "IQ_LASTSALEPRICE", WORKDAY(F1139,-1))/_xll.ciqfunctions.udf.CIQ("XBI", "IQ_LASTSALEPRICE", WORKDAY(F1139,5)))</f>
        <v>3.5447867503300687E-2</v>
      </c>
      <c r="R1139">
        <f>_xll.ciqfunctions.udf.CIQ(A1139, "IQ_SHORT_INTEREST_PERCENT", F1139)</f>
        <v>4.08873</v>
      </c>
      <c r="S1139">
        <f>_xll.ciqfunctions.udf.CIQ(A1139, "IQ_BETA_1YR_RSQ", F1139)</f>
        <v>0.12008000000000001</v>
      </c>
      <c r="T1139">
        <f>_xll.ciqfunctions.udf.CIQ(A1139, "IQ_VALUE_TRADED", F1139)</f>
        <v>13.48887</v>
      </c>
    </row>
    <row r="1140" spans="1:20" x14ac:dyDescent="0.3">
      <c r="A1140" t="s">
        <v>385</v>
      </c>
      <c r="B1140" s="2">
        <v>980.57</v>
      </c>
      <c r="C1140" t="s">
        <v>3067</v>
      </c>
      <c r="D1140" t="s">
        <v>243</v>
      </c>
      <c r="E1140" t="s">
        <v>17</v>
      </c>
      <c r="F1140" s="1">
        <v>45435</v>
      </c>
      <c r="G1140" t="s">
        <v>3068</v>
      </c>
      <c r="H1140">
        <v>105</v>
      </c>
      <c r="I1140">
        <f>_xll.ciqfunctions.udf.CIQ(A1140, "IQ_MARKETCAP", F1140)</f>
        <v>105789.28767999999</v>
      </c>
      <c r="J1140">
        <f>_xll.ciqfunctions.udf.CIQ(A1140, "IQ_PRICE_VOL_HIST_6MTH", F1140)</f>
        <v>16.8217</v>
      </c>
      <c r="K1140">
        <f>_xll.ciqfunctions.udf.CIQ(A1140, "IQ_LASTSALEPRICE", WORKDAY(F1140,-1))</f>
        <v>983.8</v>
      </c>
      <c r="L1140">
        <f>_xll.ciqfunctions.udf.CIQ(A1140, "IQ_LASTSALEPRICE", F1140)</f>
        <v>980.57</v>
      </c>
      <c r="M1140">
        <f>_xll.ciqfunctions.udf.CIQ(A1140, "IQ_LASTSALEPRICE", WORKDAY(F1140,5))</f>
        <v>969.91</v>
      </c>
      <c r="N1140">
        <f t="shared" si="34"/>
        <v>-3.288589126272569E-3</v>
      </c>
      <c r="O1140">
        <f t="shared" si="35"/>
        <v>-1.4219340673621293E-2</v>
      </c>
      <c r="P1140">
        <f>LN(_xll.ciqfunctions.udf.CIQ("XBI", "IQ_LASTSALEPRICE", WORKDAY(F1140,-1))/_xll.ciqfunctions.udf.CIQ("XBI", "IQ_LASTSALEPRICE", WORKDAY(F1140,1)))</f>
        <v>3.6910267223963261E-2</v>
      </c>
      <c r="Q1140">
        <f>LN(_xll.ciqfunctions.udf.CIQ("XBI", "IQ_LASTSALEPRICE", WORKDAY(F1140,-1))/_xll.ciqfunctions.udf.CIQ("XBI", "IQ_LASTSALEPRICE", WORKDAY(F1140,5)))</f>
        <v>3.5447867503300687E-2</v>
      </c>
      <c r="R1140">
        <f>_xll.ciqfunctions.udf.CIQ(A1140, "IQ_SHORT_INTEREST_PERCENT", F1140)</f>
        <v>1.4588000000000001</v>
      </c>
      <c r="S1140">
        <f>_xll.ciqfunctions.udf.CIQ(A1140, "IQ_BETA_1YR_RSQ", F1140)</f>
        <v>9.017E-2</v>
      </c>
      <c r="T1140">
        <f>_xll.ciqfunctions.udf.CIQ(A1140, "IQ_VALUE_TRADED", F1140)</f>
        <v>309.59929</v>
      </c>
    </row>
    <row r="1141" spans="1:20" x14ac:dyDescent="0.3">
      <c r="A1141" t="s">
        <v>3069</v>
      </c>
      <c r="B1141" s="2">
        <v>3.59</v>
      </c>
      <c r="C1141" t="s">
        <v>3070</v>
      </c>
      <c r="D1141" t="s">
        <v>243</v>
      </c>
      <c r="E1141" t="s">
        <v>76</v>
      </c>
      <c r="F1141" s="1">
        <v>45435</v>
      </c>
      <c r="G1141" t="s">
        <v>3071</v>
      </c>
      <c r="H1141">
        <v>17</v>
      </c>
      <c r="I1141">
        <f>_xll.ciqfunctions.udf.CIQ(A1141, "IQ_MARKETCAP", F1141)</f>
        <v>60.756720000000001</v>
      </c>
      <c r="J1141">
        <f>_xll.ciqfunctions.udf.CIQ(A1141, "IQ_PRICE_VOL_HIST_6MTH", F1141)</f>
        <v>67.835599999999999</v>
      </c>
      <c r="K1141">
        <f>_xll.ciqfunctions.udf.CIQ(A1141, "IQ_LASTSALEPRICE", WORKDAY(F1141,-1))</f>
        <v>3.77</v>
      </c>
      <c r="L1141">
        <f>_xll.ciqfunctions.udf.CIQ(A1141, "IQ_LASTSALEPRICE", F1141)</f>
        <v>3.59</v>
      </c>
      <c r="M1141">
        <f>_xll.ciqfunctions.udf.CIQ(A1141, "IQ_LASTSALEPRICE", WORKDAY(F1141,5))</f>
        <v>3.35</v>
      </c>
      <c r="N1141">
        <f t="shared" si="34"/>
        <v>-4.8922798959731985E-2</v>
      </c>
      <c r="O1141">
        <f t="shared" si="35"/>
        <v>-0.11811465562294435</v>
      </c>
      <c r="P1141">
        <f>LN(_xll.ciqfunctions.udf.CIQ("XBI", "IQ_LASTSALEPRICE", WORKDAY(F1141,-1))/_xll.ciqfunctions.udf.CIQ("XBI", "IQ_LASTSALEPRICE", WORKDAY(F1141,1)))</f>
        <v>3.6910267223963261E-2</v>
      </c>
      <c r="Q1141">
        <f>LN(_xll.ciqfunctions.udf.CIQ("XBI", "IQ_LASTSALEPRICE", WORKDAY(F1141,-1))/_xll.ciqfunctions.udf.CIQ("XBI", "IQ_LASTSALEPRICE", WORKDAY(F1141,5)))</f>
        <v>3.5447867503300687E-2</v>
      </c>
      <c r="R1141">
        <f>_xll.ciqfunctions.udf.CIQ(A1141, "IQ_SHORT_INTEREST_PERCENT", F1141)</f>
        <v>10.162750000000001</v>
      </c>
      <c r="S1141">
        <f>_xll.ciqfunctions.udf.CIQ(A1141, "IQ_BETA_1YR_RSQ", F1141)</f>
        <v>0</v>
      </c>
      <c r="T1141">
        <f>_xll.ciqfunctions.udf.CIQ(A1141, "IQ_VALUE_TRADED", F1141)</f>
        <v>0.38630999999999999</v>
      </c>
    </row>
    <row r="1142" spans="1:20" x14ac:dyDescent="0.3">
      <c r="A1142" t="s">
        <v>2213</v>
      </c>
      <c r="B1142" s="2">
        <v>24</v>
      </c>
      <c r="C1142" t="s">
        <v>3070</v>
      </c>
      <c r="D1142" t="s">
        <v>243</v>
      </c>
      <c r="E1142" t="s">
        <v>76</v>
      </c>
      <c r="F1142" s="1">
        <v>45435</v>
      </c>
      <c r="G1142" t="s">
        <v>3071</v>
      </c>
      <c r="H1142">
        <v>165</v>
      </c>
      <c r="I1142">
        <f>_xll.ciqfunctions.udf.CIQ(A1142, "IQ_MARKETCAP", F1142)</f>
        <v>4061.3114599999999</v>
      </c>
      <c r="J1142">
        <f>_xll.ciqfunctions.udf.CIQ(A1142, "IQ_PRICE_VOL_HIST_6MTH", F1142)</f>
        <v>37.386000000000003</v>
      </c>
      <c r="K1142">
        <f>_xll.ciqfunctions.udf.CIQ(A1142, "IQ_LASTSALEPRICE", WORKDAY(F1142,-1))</f>
        <v>24.21</v>
      </c>
      <c r="L1142">
        <f>_xll.ciqfunctions.udf.CIQ(A1142, "IQ_LASTSALEPRICE", F1142)</f>
        <v>24</v>
      </c>
      <c r="M1142">
        <f>_xll.ciqfunctions.udf.CIQ(A1142, "IQ_LASTSALEPRICE", WORKDAY(F1142,5))</f>
        <v>23.21</v>
      </c>
      <c r="N1142">
        <f t="shared" si="34"/>
        <v>-8.7119406020215676E-3</v>
      </c>
      <c r="O1142">
        <f t="shared" si="35"/>
        <v>-4.2182550663621449E-2</v>
      </c>
      <c r="P1142">
        <f>LN(_xll.ciqfunctions.udf.CIQ("XBI", "IQ_LASTSALEPRICE", WORKDAY(F1142,-1))/_xll.ciqfunctions.udf.CIQ("XBI", "IQ_LASTSALEPRICE", WORKDAY(F1142,1)))</f>
        <v>3.6910267223963261E-2</v>
      </c>
      <c r="Q1142">
        <f>LN(_xll.ciqfunctions.udf.CIQ("XBI", "IQ_LASTSALEPRICE", WORKDAY(F1142,-1))/_xll.ciqfunctions.udf.CIQ("XBI", "IQ_LASTSALEPRICE", WORKDAY(F1142,5)))</f>
        <v>3.5447867503300687E-2</v>
      </c>
      <c r="R1142">
        <f>_xll.ciqfunctions.udf.CIQ(A1142, "IQ_SHORT_INTEREST_PERCENT", F1142)</f>
        <v>7.6197299999999997</v>
      </c>
      <c r="S1142">
        <f>_xll.ciqfunctions.udf.CIQ(A1142, "IQ_BETA_1YR_RSQ", F1142)</f>
        <v>4.095E-2</v>
      </c>
      <c r="T1142">
        <f>_xll.ciqfunctions.udf.CIQ(A1142, "IQ_VALUE_TRADED", F1142)</f>
        <v>36.835700000000003</v>
      </c>
    </row>
    <row r="1143" spans="1:20" x14ac:dyDescent="0.3">
      <c r="A1143" t="s">
        <v>959</v>
      </c>
      <c r="B1143" s="2">
        <v>10.26</v>
      </c>
      <c r="C1143" t="s">
        <v>3072</v>
      </c>
      <c r="D1143" t="s">
        <v>253</v>
      </c>
      <c r="E1143" t="s">
        <v>76</v>
      </c>
      <c r="F1143" s="1">
        <v>45435</v>
      </c>
      <c r="G1143" t="s">
        <v>3073</v>
      </c>
      <c r="H1143">
        <v>361</v>
      </c>
      <c r="I1143">
        <f>_xll.ciqfunctions.udf.CIQ(A1143, "IQ_MARKETCAP", F1143)</f>
        <v>2871.0837299999998</v>
      </c>
      <c r="J1143">
        <f>_xll.ciqfunctions.udf.CIQ(A1143, "IQ_PRICE_VOL_HIST_6MTH", F1143)</f>
        <v>98.737399999999994</v>
      </c>
      <c r="K1143">
        <f>_xll.ciqfunctions.udf.CIQ(A1143, "IQ_LASTSALEPRICE", WORKDAY(F1143,-1))</f>
        <v>10.33</v>
      </c>
      <c r="L1143">
        <f>_xll.ciqfunctions.udf.CIQ(A1143, "IQ_LASTSALEPRICE", F1143)</f>
        <v>10.26</v>
      </c>
      <c r="M1143">
        <f>_xll.ciqfunctions.udf.CIQ(A1143, "IQ_LASTSALEPRICE", WORKDAY(F1143,5))</f>
        <v>9</v>
      </c>
      <c r="N1143">
        <f t="shared" si="34"/>
        <v>-6.7994433889237149E-3</v>
      </c>
      <c r="O1143">
        <f t="shared" si="35"/>
        <v>-0.1378277057953278</v>
      </c>
      <c r="P1143">
        <f>LN(_xll.ciqfunctions.udf.CIQ("XBI", "IQ_LASTSALEPRICE", WORKDAY(F1143,-1))/_xll.ciqfunctions.udf.CIQ("XBI", "IQ_LASTSALEPRICE", WORKDAY(F1143,1)))</f>
        <v>3.6910267223963261E-2</v>
      </c>
      <c r="Q1143">
        <f>LN(_xll.ciqfunctions.udf.CIQ("XBI", "IQ_LASTSALEPRICE", WORKDAY(F1143,-1))/_xll.ciqfunctions.udf.CIQ("XBI", "IQ_LASTSALEPRICE", WORKDAY(F1143,5)))</f>
        <v>3.5447867503300687E-2</v>
      </c>
      <c r="R1143">
        <f>_xll.ciqfunctions.udf.CIQ(A1143, "IQ_SHORT_INTEREST_PERCENT", F1143)</f>
        <v>17.887619999999998</v>
      </c>
      <c r="S1143">
        <f>_xll.ciqfunctions.udf.CIQ(A1143, "IQ_BETA_1YR_RSQ", F1143)</f>
        <v>0.14133000000000001</v>
      </c>
      <c r="T1143">
        <f>_xll.ciqfunctions.udf.CIQ(A1143, "IQ_VALUE_TRADED", F1143)</f>
        <v>59.133760000000002</v>
      </c>
    </row>
    <row r="1144" spans="1:20" x14ac:dyDescent="0.3">
      <c r="A1144" t="s">
        <v>1976</v>
      </c>
      <c r="B1144" s="2">
        <v>5.16</v>
      </c>
      <c r="C1144" t="s">
        <v>3074</v>
      </c>
      <c r="D1144" t="s">
        <v>243</v>
      </c>
      <c r="E1144" t="s">
        <v>46</v>
      </c>
      <c r="F1144" s="1">
        <v>45435</v>
      </c>
      <c r="G1144" t="s">
        <v>3075</v>
      </c>
      <c r="H1144">
        <v>45</v>
      </c>
      <c r="I1144">
        <f>_xll.ciqfunctions.udf.CIQ(A1144, "IQ_MARKETCAP", F1144)</f>
        <v>224.22969000000001</v>
      </c>
      <c r="J1144">
        <f>_xll.ciqfunctions.udf.CIQ(A1144, "IQ_PRICE_VOL_HIST_6MTH", F1144)</f>
        <v>93.938599999999994</v>
      </c>
      <c r="K1144">
        <f>_xll.ciqfunctions.udf.CIQ(A1144, "IQ_LASTSALEPRICE", WORKDAY(F1144,-1))</f>
        <v>4.8899999999999997</v>
      </c>
      <c r="L1144">
        <f>_xll.ciqfunctions.udf.CIQ(A1144, "IQ_LASTSALEPRICE", F1144)</f>
        <v>5.16</v>
      </c>
      <c r="M1144">
        <f>_xll.ciqfunctions.udf.CIQ(A1144, "IQ_LASTSALEPRICE", WORKDAY(F1144,5))</f>
        <v>5.36</v>
      </c>
      <c r="N1144">
        <f t="shared" si="34"/>
        <v>5.3744276006690829E-2</v>
      </c>
      <c r="O1144">
        <f t="shared" si="35"/>
        <v>9.1771671595929999E-2</v>
      </c>
      <c r="P1144">
        <f>LN(_xll.ciqfunctions.udf.CIQ("XBI", "IQ_LASTSALEPRICE", WORKDAY(F1144,-1))/_xll.ciqfunctions.udf.CIQ("XBI", "IQ_LASTSALEPRICE", WORKDAY(F1144,1)))</f>
        <v>3.6910267223963261E-2</v>
      </c>
      <c r="Q1144">
        <f>LN(_xll.ciqfunctions.udf.CIQ("XBI", "IQ_LASTSALEPRICE", WORKDAY(F1144,-1))/_xll.ciqfunctions.udf.CIQ("XBI", "IQ_LASTSALEPRICE", WORKDAY(F1144,5)))</f>
        <v>3.5447867503300687E-2</v>
      </c>
      <c r="R1144">
        <f>_xll.ciqfunctions.udf.CIQ(A1144, "IQ_SHORT_INTEREST_PERCENT", F1144)</f>
        <v>0.95382999999999996</v>
      </c>
      <c r="S1144">
        <f>_xll.ciqfunctions.udf.CIQ(A1144, "IQ_BETA_1YR_RSQ", F1144)</f>
        <v>9.6799999999999994E-3</v>
      </c>
      <c r="T1144">
        <f>_xll.ciqfunctions.udf.CIQ(A1144, "IQ_VALUE_TRADED", F1144)</f>
        <v>0.67444999999999999</v>
      </c>
    </row>
    <row r="1145" spans="1:20" x14ac:dyDescent="0.3">
      <c r="A1145" t="s">
        <v>1109</v>
      </c>
      <c r="B1145" s="2">
        <v>1.5</v>
      </c>
      <c r="C1145" t="s">
        <v>3076</v>
      </c>
      <c r="D1145" t="s">
        <v>104</v>
      </c>
      <c r="E1145" t="s">
        <v>22</v>
      </c>
      <c r="F1145" s="1">
        <v>45435</v>
      </c>
      <c r="G1145" t="s">
        <v>3077</v>
      </c>
      <c r="H1145">
        <v>138</v>
      </c>
      <c r="I1145">
        <f>_xll.ciqfunctions.udf.CIQ(A1145, "IQ_MARKETCAP", F1145)</f>
        <v>205.69580999999999</v>
      </c>
      <c r="J1145">
        <f>_xll.ciqfunctions.udf.CIQ(A1145, "IQ_PRICE_VOL_HIST_6MTH", F1145)</f>
        <v>78.848200000000006</v>
      </c>
      <c r="K1145">
        <f>_xll.ciqfunctions.udf.CIQ(A1145, "IQ_LASTSALEPRICE", WORKDAY(F1145,-1))</f>
        <v>1.56</v>
      </c>
      <c r="L1145">
        <f>_xll.ciqfunctions.udf.CIQ(A1145, "IQ_LASTSALEPRICE", F1145)</f>
        <v>1.4950000000000001</v>
      </c>
      <c r="M1145">
        <f>_xll.ciqfunctions.udf.CIQ(A1145, "IQ_LASTSALEPRICE", WORKDAY(F1145,5))</f>
        <v>1.36</v>
      </c>
      <c r="N1145">
        <f t="shared" si="34"/>
        <v>-4.2559614418795889E-2</v>
      </c>
      <c r="O1145">
        <f t="shared" si="35"/>
        <v>-0.13720112151348501</v>
      </c>
      <c r="P1145">
        <f>LN(_xll.ciqfunctions.udf.CIQ("XBI", "IQ_LASTSALEPRICE", WORKDAY(F1145,-1))/_xll.ciqfunctions.udf.CIQ("XBI", "IQ_LASTSALEPRICE", WORKDAY(F1145,1)))</f>
        <v>3.6910267223963261E-2</v>
      </c>
      <c r="Q1145">
        <f>LN(_xll.ciqfunctions.udf.CIQ("XBI", "IQ_LASTSALEPRICE", WORKDAY(F1145,-1))/_xll.ciqfunctions.udf.CIQ("XBI", "IQ_LASTSALEPRICE", WORKDAY(F1145,5)))</f>
        <v>3.5447867503300687E-2</v>
      </c>
      <c r="R1145">
        <f>_xll.ciqfunctions.udf.CIQ(A1145, "IQ_SHORT_INTEREST_PERCENT", F1145)</f>
        <v>1.19404</v>
      </c>
      <c r="S1145">
        <f>_xll.ciqfunctions.udf.CIQ(A1145, "IQ_BETA_1YR_RSQ", F1145)</f>
        <v>3.2969999999999999E-2</v>
      </c>
      <c r="T1145">
        <f>_xll.ciqfunctions.udf.CIQ(A1145, "IQ_VALUE_TRADED", F1145)</f>
        <v>0.25523000000000001</v>
      </c>
    </row>
    <row r="1146" spans="1:20" x14ac:dyDescent="0.3">
      <c r="A1146" t="s">
        <v>2127</v>
      </c>
      <c r="B1146" s="2">
        <v>1.04</v>
      </c>
      <c r="C1146" t="s">
        <v>2804</v>
      </c>
      <c r="D1146" t="s">
        <v>2805</v>
      </c>
      <c r="E1146" t="s">
        <v>22</v>
      </c>
      <c r="F1146" s="1">
        <v>45435</v>
      </c>
      <c r="G1146" t="s">
        <v>3078</v>
      </c>
      <c r="H1146">
        <v>4</v>
      </c>
      <c r="I1146">
        <f>_xll.ciqfunctions.udf.CIQ(A1146, "IQ_MARKETCAP", F1146)</f>
        <v>45.88447</v>
      </c>
      <c r="J1146">
        <f>_xll.ciqfunctions.udf.CIQ(A1146, "IQ_PRICE_VOL_HIST_6MTH", F1146)</f>
        <v>129.8115</v>
      </c>
      <c r="K1146">
        <f>_xll.ciqfunctions.udf.CIQ(A1146, "IQ_LASTSALEPRICE", WORKDAY(F1146,-1))</f>
        <v>31.500029999999999</v>
      </c>
      <c r="L1146">
        <f>_xll.ciqfunctions.udf.CIQ(A1146, "IQ_LASTSALEPRICE", F1146)</f>
        <v>31.197030000000002</v>
      </c>
      <c r="M1146">
        <f>_xll.ciqfunctions.udf.CIQ(A1146, "IQ_LASTSALEPRICE", WORKDAY(F1146,5))</f>
        <v>30.900030000000001</v>
      </c>
      <c r="N1146">
        <f t="shared" si="34"/>
        <v>-9.6656002354171024E-3</v>
      </c>
      <c r="O1146">
        <f t="shared" si="35"/>
        <v>-1.9231343435071314E-2</v>
      </c>
      <c r="P1146">
        <f>LN(_xll.ciqfunctions.udf.CIQ("XBI", "IQ_LASTSALEPRICE", WORKDAY(F1146,-1))/_xll.ciqfunctions.udf.CIQ("XBI", "IQ_LASTSALEPRICE", WORKDAY(F1146,1)))</f>
        <v>3.6910267223963261E-2</v>
      </c>
      <c r="Q1146">
        <f>LN(_xll.ciqfunctions.udf.CIQ("XBI", "IQ_LASTSALEPRICE", WORKDAY(F1146,-1))/_xll.ciqfunctions.udf.CIQ("XBI", "IQ_LASTSALEPRICE", WORKDAY(F1146,5)))</f>
        <v>3.5447867503300687E-2</v>
      </c>
      <c r="R1146">
        <f>_xll.ciqfunctions.udf.CIQ(A1146, "IQ_SHORT_INTEREST_PERCENT", F1146)</f>
        <v>0.40777999999999998</v>
      </c>
      <c r="S1146">
        <f>_xll.ciqfunctions.udf.CIQ(A1146, "IQ_BETA_1YR_RSQ", F1146)</f>
        <v>6.9800000000000001E-3</v>
      </c>
      <c r="T1146">
        <f>_xll.ciqfunctions.udf.CIQ(A1146, "IQ_VALUE_TRADED", F1146)</f>
        <v>2.53E-2</v>
      </c>
    </row>
    <row r="1147" spans="1:20" x14ac:dyDescent="0.3">
      <c r="A1147" t="s">
        <v>3079</v>
      </c>
      <c r="B1147" s="2">
        <v>3.88</v>
      </c>
      <c r="C1147" t="s">
        <v>3080</v>
      </c>
      <c r="D1147" t="s">
        <v>3081</v>
      </c>
      <c r="E1147" t="s">
        <v>197</v>
      </c>
      <c r="F1147" s="1">
        <v>45435</v>
      </c>
      <c r="G1147" t="s">
        <v>3082</v>
      </c>
      <c r="H1147">
        <v>6</v>
      </c>
      <c r="I1147">
        <f>_xll.ciqfunctions.udf.CIQ(A1147, "IQ_MARKETCAP", F1147)</f>
        <v>20.994869999999999</v>
      </c>
      <c r="J1147">
        <f>_xll.ciqfunctions.udf.CIQ(A1147, "IQ_PRICE_VOL_HIST_6MTH", F1147)</f>
        <v>179.56989999999999</v>
      </c>
      <c r="K1147">
        <f>_xll.ciqfunctions.udf.CIQ(A1147, "IQ_LASTSALEPRICE", WORKDAY(F1147,-1))</f>
        <v>19.05</v>
      </c>
      <c r="L1147">
        <f>_xll.ciqfunctions.udf.CIQ(A1147, "IQ_LASTSALEPRICE", F1147)</f>
        <v>19.399999999999999</v>
      </c>
      <c r="M1147">
        <f>_xll.ciqfunctions.udf.CIQ(A1147, "IQ_LASTSALEPRICE", WORKDAY(F1147,5))</f>
        <v>17.997</v>
      </c>
      <c r="N1147">
        <f t="shared" si="34"/>
        <v>1.8205964496572299E-2</v>
      </c>
      <c r="O1147">
        <f t="shared" si="35"/>
        <v>-5.6862024233644282E-2</v>
      </c>
      <c r="P1147">
        <f>LN(_xll.ciqfunctions.udf.CIQ("XBI", "IQ_LASTSALEPRICE", WORKDAY(F1147,-1))/_xll.ciqfunctions.udf.CIQ("XBI", "IQ_LASTSALEPRICE", WORKDAY(F1147,1)))</f>
        <v>3.6910267223963261E-2</v>
      </c>
      <c r="Q1147">
        <f>LN(_xll.ciqfunctions.udf.CIQ("XBI", "IQ_LASTSALEPRICE", WORKDAY(F1147,-1))/_xll.ciqfunctions.udf.CIQ("XBI", "IQ_LASTSALEPRICE", WORKDAY(F1147,5)))</f>
        <v>3.5447867503300687E-2</v>
      </c>
      <c r="R1147">
        <f>_xll.ciqfunctions.udf.CIQ(A1147, "IQ_SHORT_INTEREST_PERCENT", F1147)</f>
        <v>0.98328000000000004</v>
      </c>
      <c r="S1147">
        <f>_xll.ciqfunctions.udf.CIQ(A1147, "IQ_BETA_1YR_RSQ", F1147)</f>
        <v>1.6410000000000001E-2</v>
      </c>
      <c r="T1147">
        <f>_xll.ciqfunctions.udf.CIQ(A1147, "IQ_VALUE_TRADED", F1147)</f>
        <v>7.2650000000000006E-2</v>
      </c>
    </row>
    <row r="1148" spans="1:20" x14ac:dyDescent="0.3">
      <c r="A1148" t="s">
        <v>130</v>
      </c>
      <c r="B1148" s="2">
        <v>129.46</v>
      </c>
      <c r="C1148" t="s">
        <v>3080</v>
      </c>
      <c r="D1148" t="s">
        <v>3081</v>
      </c>
      <c r="E1148" t="s">
        <v>197</v>
      </c>
      <c r="F1148" s="1">
        <v>45435</v>
      </c>
      <c r="G1148" t="s">
        <v>3082</v>
      </c>
      <c r="I1148">
        <f>_xll.ciqfunctions.udf.CIQ(A1148, "IQ_MARKETCAP", F1148)</f>
        <v>332025.57879</v>
      </c>
      <c r="J1148">
        <f>_xll.ciqfunctions.udf.CIQ(A1148, "IQ_PRICE_VOL_HIST_6MTH", F1148)</f>
        <v>16.771100000000001</v>
      </c>
      <c r="K1148">
        <f>_xll.ciqfunctions.udf.CIQ(A1148, "IQ_LASTSALEPRICE", WORKDAY(F1148,-1))</f>
        <v>131.1</v>
      </c>
      <c r="L1148">
        <f>_xll.ciqfunctions.udf.CIQ(A1148, "IQ_LASTSALEPRICE", F1148)</f>
        <v>131.09</v>
      </c>
      <c r="M1148">
        <f>_xll.ciqfunctions.udf.CIQ(A1148, "IQ_LASTSALEPRICE", WORKDAY(F1148,5))</f>
        <v>124.53</v>
      </c>
      <c r="N1148">
        <f t="shared" si="34"/>
        <v>-7.6280559936264071E-5</v>
      </c>
      <c r="O1148">
        <f t="shared" si="35"/>
        <v>-5.141374003659701E-2</v>
      </c>
      <c r="P1148">
        <f>LN(_xll.ciqfunctions.udf.CIQ("XBI", "IQ_LASTSALEPRICE", WORKDAY(F1148,-1))/_xll.ciqfunctions.udf.CIQ("XBI", "IQ_LASTSALEPRICE", WORKDAY(F1148,1)))</f>
        <v>3.6910267223963261E-2</v>
      </c>
      <c r="Q1148">
        <f>LN(_xll.ciqfunctions.udf.CIQ("XBI", "IQ_LASTSALEPRICE", WORKDAY(F1148,-1))/_xll.ciqfunctions.udf.CIQ("XBI", "IQ_LASTSALEPRICE", WORKDAY(F1148,5)))</f>
        <v>3.5447867503300687E-2</v>
      </c>
      <c r="R1148">
        <f>_xll.ciqfunctions.udf.CIQ(A1148, "IQ_SHORT_INTEREST_PERCENT", F1148)</f>
        <v>0.74043999999999999</v>
      </c>
      <c r="S1148">
        <f>_xll.ciqfunctions.udf.CIQ(A1148, "IQ_BETA_1YR_RSQ", F1148)</f>
        <v>1.7229999999999999E-2</v>
      </c>
      <c r="T1148">
        <f>_xll.ciqfunctions.udf.CIQ(A1148, "IQ_VALUE_TRADED", F1148)</f>
        <v>895.47409000000005</v>
      </c>
    </row>
    <row r="1149" spans="1:20" x14ac:dyDescent="0.3">
      <c r="A1149" t="s">
        <v>459</v>
      </c>
      <c r="B1149" s="2">
        <v>12.35</v>
      </c>
      <c r="C1149" t="s">
        <v>3083</v>
      </c>
      <c r="D1149" t="s">
        <v>3084</v>
      </c>
      <c r="E1149" t="s">
        <v>46</v>
      </c>
      <c r="F1149" s="1">
        <v>45435</v>
      </c>
      <c r="G1149" t="s">
        <v>3085</v>
      </c>
      <c r="H1149">
        <v>31</v>
      </c>
      <c r="I1149">
        <f>_xll.ciqfunctions.udf.CIQ(A1149, "IQ_MARKETCAP", F1149)</f>
        <v>259.34087</v>
      </c>
      <c r="J1149">
        <f>_xll.ciqfunctions.udf.CIQ(A1149, "IQ_PRICE_VOL_HIST_6MTH", F1149)</f>
        <v>123.6229</v>
      </c>
      <c r="K1149">
        <f>_xll.ciqfunctions.udf.CIQ(A1149, "IQ_LASTSALEPRICE", WORKDAY(F1149,-1))</f>
        <v>11.91</v>
      </c>
      <c r="L1149">
        <f>_xll.ciqfunctions.udf.CIQ(A1149, "IQ_LASTSALEPRICE", F1149)</f>
        <v>12.35</v>
      </c>
      <c r="M1149">
        <f>_xll.ciqfunctions.udf.CIQ(A1149, "IQ_LASTSALEPRICE", WORKDAY(F1149,5))</f>
        <v>15.11</v>
      </c>
      <c r="N1149">
        <f t="shared" si="34"/>
        <v>3.6277679706777366E-2</v>
      </c>
      <c r="O1149">
        <f t="shared" si="35"/>
        <v>0.23797839291743933</v>
      </c>
      <c r="P1149">
        <f>LN(_xll.ciqfunctions.udf.CIQ("XBI", "IQ_LASTSALEPRICE", WORKDAY(F1149,-1))/_xll.ciqfunctions.udf.CIQ("XBI", "IQ_LASTSALEPRICE", WORKDAY(F1149,1)))</f>
        <v>3.6910267223963261E-2</v>
      </c>
      <c r="Q1149">
        <f>LN(_xll.ciqfunctions.udf.CIQ("XBI", "IQ_LASTSALEPRICE", WORKDAY(F1149,-1))/_xll.ciqfunctions.udf.CIQ("XBI", "IQ_LASTSALEPRICE", WORKDAY(F1149,5)))</f>
        <v>3.5447867503300687E-2</v>
      </c>
      <c r="R1149">
        <f>_xll.ciqfunctions.udf.CIQ(A1149, "IQ_SHORT_INTEREST_PERCENT", F1149)</f>
        <v>15.421099999999999</v>
      </c>
      <c r="S1149">
        <f>_xll.ciqfunctions.udf.CIQ(A1149, "IQ_BETA_1YR_RSQ", F1149)</f>
        <v>0.11062</v>
      </c>
      <c r="T1149">
        <f>_xll.ciqfunctions.udf.CIQ(A1149, "IQ_VALUE_TRADED", F1149)</f>
        <v>7.4105800000000004</v>
      </c>
    </row>
    <row r="1150" spans="1:20" x14ac:dyDescent="0.3">
      <c r="A1150" t="s">
        <v>2032</v>
      </c>
      <c r="B1150" s="2">
        <v>44.07</v>
      </c>
      <c r="C1150" t="s">
        <v>2801</v>
      </c>
      <c r="D1150" t="s">
        <v>2802</v>
      </c>
      <c r="E1150" t="s">
        <v>76</v>
      </c>
      <c r="F1150" s="1">
        <v>45435</v>
      </c>
      <c r="G1150" t="s">
        <v>3086</v>
      </c>
      <c r="H1150">
        <v>75</v>
      </c>
      <c r="I1150">
        <f>_xll.ciqfunctions.udf.CIQ(A1150, "IQ_MARKETCAP", F1150)</f>
        <v>2586.3603699999999</v>
      </c>
      <c r="J1150">
        <f>_xll.ciqfunctions.udf.CIQ(A1150, "IQ_PRICE_VOL_HIST_6MTH", F1150)</f>
        <v>49.268300000000004</v>
      </c>
      <c r="K1150">
        <f>_xll.ciqfunctions.udf.CIQ(A1150, "IQ_LASTSALEPRICE", WORKDAY(F1150,-1))</f>
        <v>43.4</v>
      </c>
      <c r="L1150">
        <f>_xll.ciqfunctions.udf.CIQ(A1150, "IQ_LASTSALEPRICE", F1150)</f>
        <v>44.07</v>
      </c>
      <c r="M1150">
        <f>_xll.ciqfunctions.udf.CIQ(A1150, "IQ_LASTSALEPRICE", WORKDAY(F1150,5))</f>
        <v>57.3</v>
      </c>
      <c r="N1150">
        <f t="shared" si="34"/>
        <v>1.5319837747536588E-2</v>
      </c>
      <c r="O1150">
        <f t="shared" si="35"/>
        <v>0.27784118261433471</v>
      </c>
      <c r="P1150">
        <f>LN(_xll.ciqfunctions.udf.CIQ("XBI", "IQ_LASTSALEPRICE", WORKDAY(F1150,-1))/_xll.ciqfunctions.udf.CIQ("XBI", "IQ_LASTSALEPRICE", WORKDAY(F1150,1)))</f>
        <v>3.6910267223963261E-2</v>
      </c>
      <c r="Q1150">
        <f>LN(_xll.ciqfunctions.udf.CIQ("XBI", "IQ_LASTSALEPRICE", WORKDAY(F1150,-1))/_xll.ciqfunctions.udf.CIQ("XBI", "IQ_LASTSALEPRICE", WORKDAY(F1150,5)))</f>
        <v>3.5447867503300687E-2</v>
      </c>
      <c r="R1150">
        <f>_xll.ciqfunctions.udf.CIQ(A1150, "IQ_SHORT_INTEREST_PERCENT", F1150)</f>
        <v>5.7613000000000003</v>
      </c>
      <c r="S1150">
        <f>_xll.ciqfunctions.udf.CIQ(A1150, "IQ_BETA_1YR_RSQ", F1150)</f>
        <v>0.29835</v>
      </c>
      <c r="T1150">
        <f>_xll.ciqfunctions.udf.CIQ(A1150, "IQ_VALUE_TRADED", F1150)</f>
        <v>71.095839999999995</v>
      </c>
    </row>
    <row r="1151" spans="1:20" x14ac:dyDescent="0.3">
      <c r="A1151" t="s">
        <v>2036</v>
      </c>
      <c r="B1151" t="s">
        <v>43</v>
      </c>
      <c r="C1151" t="s">
        <v>2801</v>
      </c>
      <c r="D1151" t="s">
        <v>2802</v>
      </c>
      <c r="E1151" t="s">
        <v>76</v>
      </c>
      <c r="F1151" s="1">
        <v>45435</v>
      </c>
      <c r="G1151" t="s">
        <v>3086</v>
      </c>
      <c r="H1151">
        <v>661</v>
      </c>
      <c r="I1151">
        <f>_xll.ciqfunctions.udf.CIQ(A1151, "IQ_MARKETCAP", F1151)</f>
        <v>130727.49368</v>
      </c>
      <c r="J1151">
        <f>_xll.ciqfunctions.udf.CIQ(A1151, "IQ_PRICE_VOL_HIST_6MTH", F1151)</f>
        <v>31.208500000000001</v>
      </c>
      <c r="K1151">
        <f>_xll.ciqfunctions.udf.CIQ(A1151, "IQ_LASTSALEPRICE", WORKDAY(F1151,-1))</f>
        <v>2055</v>
      </c>
      <c r="L1151">
        <f>_xll.ciqfunctions.udf.CIQ(A1151, "IQ_LASTSALEPRICE", F1151)</f>
        <v>2025</v>
      </c>
      <c r="M1151">
        <f>_xll.ciqfunctions.udf.CIQ(A1151, "IQ_LASTSALEPRICE", WORKDAY(F1151,5))</f>
        <v>1931</v>
      </c>
      <c r="N1151">
        <f t="shared" si="34"/>
        <v>-1.4706147389695449E-2</v>
      </c>
      <c r="O1151">
        <f t="shared" si="35"/>
        <v>-6.2237844501820482E-2</v>
      </c>
      <c r="P1151">
        <f>LN(_xll.ciqfunctions.udf.CIQ("XBI", "IQ_LASTSALEPRICE", WORKDAY(F1151,-1))/_xll.ciqfunctions.udf.CIQ("XBI", "IQ_LASTSALEPRICE", WORKDAY(F1151,1)))</f>
        <v>3.6910267223963261E-2</v>
      </c>
      <c r="Q1151">
        <f>LN(_xll.ciqfunctions.udf.CIQ("XBI", "IQ_LASTSALEPRICE", WORKDAY(F1151,-1))/_xll.ciqfunctions.udf.CIQ("XBI", "IQ_LASTSALEPRICE", WORKDAY(F1151,5)))</f>
        <v>3.5447867503300687E-2</v>
      </c>
      <c r="R1151">
        <f>_xll.ciqfunctions.udf.CIQ(A1151, "IQ_SHORT_INTEREST_PERCENT", F1151)</f>
        <v>0</v>
      </c>
      <c r="S1151">
        <f>_xll.ciqfunctions.udf.CIQ(A1151, "IQ_BETA_1YR_RSQ", F1151)</f>
        <v>9.3840000000000007E-2</v>
      </c>
      <c r="T1151">
        <f>_xll.ciqfunctions.udf.CIQ(A1151, "IQ_VALUE_TRADED", F1151)</f>
        <v>216.03104999999999</v>
      </c>
    </row>
    <row r="1152" spans="1:20" x14ac:dyDescent="0.3">
      <c r="A1152" t="s">
        <v>267</v>
      </c>
      <c r="B1152" s="2">
        <v>4.71</v>
      </c>
      <c r="C1152" t="s">
        <v>268</v>
      </c>
      <c r="D1152" t="s">
        <v>269</v>
      </c>
      <c r="E1152" t="s">
        <v>76</v>
      </c>
      <c r="F1152" s="1">
        <v>45435</v>
      </c>
      <c r="G1152" t="s">
        <v>3087</v>
      </c>
      <c r="H1152">
        <v>15</v>
      </c>
      <c r="I1152">
        <f>_xll.ciqfunctions.udf.CIQ(A1152, "IQ_MARKETCAP", F1152)</f>
        <v>71.721350000000001</v>
      </c>
      <c r="J1152">
        <f>_xll.ciqfunctions.udf.CIQ(A1152, "IQ_PRICE_VOL_HIST_6MTH", F1152)</f>
        <v>0</v>
      </c>
      <c r="K1152">
        <f>_xll.ciqfunctions.udf.CIQ(A1152, "IQ_LASTSALEPRICE", WORKDAY(F1152,-1))</f>
        <v>0</v>
      </c>
      <c r="L1152">
        <f>_xll.ciqfunctions.udf.CIQ(A1152, "IQ_LASTSALEPRICE", F1152)</f>
        <v>0</v>
      </c>
      <c r="M1152">
        <f>_xll.ciqfunctions.udf.CIQ(A1152, "IQ_LASTSALEPRICE", WORKDAY(F1152,5))</f>
        <v>0</v>
      </c>
      <c r="N1152" t="e">
        <f t="shared" si="34"/>
        <v>#DIV/0!</v>
      </c>
      <c r="O1152" t="e">
        <f t="shared" si="35"/>
        <v>#DIV/0!</v>
      </c>
      <c r="P1152">
        <f>LN(_xll.ciqfunctions.udf.CIQ("XBI", "IQ_LASTSALEPRICE", WORKDAY(F1152,-1))/_xll.ciqfunctions.udf.CIQ("XBI", "IQ_LASTSALEPRICE", WORKDAY(F1152,1)))</f>
        <v>3.6910267223963261E-2</v>
      </c>
      <c r="Q1152">
        <f>LN(_xll.ciqfunctions.udf.CIQ("XBI", "IQ_LASTSALEPRICE", WORKDAY(F1152,-1))/_xll.ciqfunctions.udf.CIQ("XBI", "IQ_LASTSALEPRICE", WORKDAY(F1152,5)))</f>
        <v>3.5447867503300687E-2</v>
      </c>
      <c r="R1152">
        <f>_xll.ciqfunctions.udf.CIQ(A1152, "IQ_SHORT_INTEREST_PERCENT", F1152)</f>
        <v>0</v>
      </c>
      <c r="S1152">
        <f>_xll.ciqfunctions.udf.CIQ(A1152, "IQ_BETA_1YR_RSQ", F1152)</f>
        <v>0</v>
      </c>
      <c r="T1152">
        <f>_xll.ciqfunctions.udf.CIQ(A1152, "IQ_VALUE_TRADED", F1152)</f>
        <v>0</v>
      </c>
    </row>
    <row r="1153" spans="1:20" x14ac:dyDescent="0.3">
      <c r="A1153" t="s">
        <v>3088</v>
      </c>
      <c r="B1153" s="2">
        <v>11.28</v>
      </c>
      <c r="C1153" t="s">
        <v>3089</v>
      </c>
      <c r="D1153" t="s">
        <v>3090</v>
      </c>
      <c r="E1153" t="s">
        <v>22</v>
      </c>
      <c r="F1153" s="1">
        <v>45435</v>
      </c>
      <c r="G1153" t="s">
        <v>3091</v>
      </c>
      <c r="H1153">
        <v>72</v>
      </c>
      <c r="I1153">
        <f>_xll.ciqfunctions.udf.CIQ(A1153, "IQ_MARKETCAP", F1153)</f>
        <v>801.02927</v>
      </c>
      <c r="J1153">
        <f>_xll.ciqfunctions.udf.CIQ(A1153, "IQ_PRICE_VOL_HIST_6MTH", F1153)</f>
        <v>70.311700000000002</v>
      </c>
      <c r="K1153">
        <f>_xll.ciqfunctions.udf.CIQ(A1153, "IQ_LASTSALEPRICE", WORKDAY(F1153,-1))</f>
        <v>11.98</v>
      </c>
      <c r="L1153">
        <f>_xll.ciqfunctions.udf.CIQ(A1153, "IQ_LASTSALEPRICE", F1153)</f>
        <v>11.28</v>
      </c>
      <c r="M1153">
        <f>_xll.ciqfunctions.udf.CIQ(A1153, "IQ_LASTSALEPRICE", WORKDAY(F1153,5))</f>
        <v>11.97</v>
      </c>
      <c r="N1153">
        <f t="shared" si="34"/>
        <v>-6.0207346617390557E-2</v>
      </c>
      <c r="O1153">
        <f t="shared" si="35"/>
        <v>-8.3507311742150696E-4</v>
      </c>
      <c r="P1153">
        <f>LN(_xll.ciqfunctions.udf.CIQ("XBI", "IQ_LASTSALEPRICE", WORKDAY(F1153,-1))/_xll.ciqfunctions.udf.CIQ("XBI", "IQ_LASTSALEPRICE", WORKDAY(F1153,1)))</f>
        <v>3.6910267223963261E-2</v>
      </c>
      <c r="Q1153">
        <f>LN(_xll.ciqfunctions.udf.CIQ("XBI", "IQ_LASTSALEPRICE", WORKDAY(F1153,-1))/_xll.ciqfunctions.udf.CIQ("XBI", "IQ_LASTSALEPRICE", WORKDAY(F1153,5)))</f>
        <v>3.5447867503300687E-2</v>
      </c>
      <c r="R1153">
        <f>_xll.ciqfunctions.udf.CIQ(A1153, "IQ_SHORT_INTEREST_PERCENT", F1153)</f>
        <v>24.647590000000001</v>
      </c>
      <c r="S1153">
        <f>_xll.ciqfunctions.udf.CIQ(A1153, "IQ_BETA_1YR_RSQ", F1153)</f>
        <v>4.1050000000000003E-2</v>
      </c>
      <c r="T1153">
        <f>_xll.ciqfunctions.udf.CIQ(A1153, "IQ_VALUE_TRADED", F1153)</f>
        <v>5.7965799999999996</v>
      </c>
    </row>
    <row r="1154" spans="1:20" x14ac:dyDescent="0.3">
      <c r="A1154" t="s">
        <v>245</v>
      </c>
      <c r="B1154" s="2">
        <v>102.39</v>
      </c>
      <c r="C1154" t="s">
        <v>3092</v>
      </c>
      <c r="D1154" t="s">
        <v>3093</v>
      </c>
      <c r="E1154" t="s">
        <v>22</v>
      </c>
      <c r="F1154" s="1">
        <v>45435</v>
      </c>
      <c r="G1154" t="s">
        <v>3094</v>
      </c>
      <c r="H1154">
        <v>64</v>
      </c>
      <c r="I1154">
        <f>_xll.ciqfunctions.udf.CIQ(A1154, "IQ_MARKETCAP", F1154)</f>
        <v>6411.3446000000004</v>
      </c>
      <c r="J1154">
        <f>_xll.ciqfunctions.udf.CIQ(A1154, "IQ_PRICE_VOL_HIST_6MTH", F1154)</f>
        <v>0</v>
      </c>
      <c r="K1154">
        <f>_xll.ciqfunctions.udf.CIQ(A1154, "IQ_LASTSALEPRICE", WORKDAY(F1154,-1))</f>
        <v>0</v>
      </c>
      <c r="L1154">
        <f>_xll.ciqfunctions.udf.CIQ(A1154, "IQ_LASTSALEPRICE", F1154)</f>
        <v>0</v>
      </c>
      <c r="M1154">
        <f>_xll.ciqfunctions.udf.CIQ(A1154, "IQ_LASTSALEPRICE", WORKDAY(F1154,5))</f>
        <v>0</v>
      </c>
      <c r="N1154" t="e">
        <f t="shared" si="34"/>
        <v>#DIV/0!</v>
      </c>
      <c r="O1154" t="e">
        <f t="shared" si="35"/>
        <v>#DIV/0!</v>
      </c>
      <c r="P1154">
        <f>LN(_xll.ciqfunctions.udf.CIQ("XBI", "IQ_LASTSALEPRICE", WORKDAY(F1154,-1))/_xll.ciqfunctions.udf.CIQ("XBI", "IQ_LASTSALEPRICE", WORKDAY(F1154,1)))</f>
        <v>3.6910267223963261E-2</v>
      </c>
      <c r="Q1154">
        <f>LN(_xll.ciqfunctions.udf.CIQ("XBI", "IQ_LASTSALEPRICE", WORKDAY(F1154,-1))/_xll.ciqfunctions.udf.CIQ("XBI", "IQ_LASTSALEPRICE", WORKDAY(F1154,5)))</f>
        <v>3.5447867503300687E-2</v>
      </c>
      <c r="R1154">
        <f>_xll.ciqfunctions.udf.CIQ(A1154, "IQ_SHORT_INTEREST_PERCENT", F1154)</f>
        <v>0</v>
      </c>
      <c r="S1154">
        <f>_xll.ciqfunctions.udf.CIQ(A1154, "IQ_BETA_1YR_RSQ", F1154)</f>
        <v>0</v>
      </c>
      <c r="T1154">
        <f>_xll.ciqfunctions.udf.CIQ(A1154, "IQ_VALUE_TRADED", F1154)</f>
        <v>0</v>
      </c>
    </row>
    <row r="1155" spans="1:20" x14ac:dyDescent="0.3">
      <c r="A1155" t="s">
        <v>1118</v>
      </c>
      <c r="B1155" s="2">
        <v>1.45</v>
      </c>
      <c r="C1155" t="s">
        <v>1119</v>
      </c>
      <c r="D1155" t="s">
        <v>1120</v>
      </c>
      <c r="E1155" t="s">
        <v>17</v>
      </c>
      <c r="F1155" s="1">
        <v>45435</v>
      </c>
      <c r="G1155" t="s">
        <v>3095</v>
      </c>
      <c r="H1155">
        <v>1</v>
      </c>
      <c r="I1155">
        <f>_xll.ciqfunctions.udf.CIQ(A1155, "IQ_MARKETCAP", F1155)</f>
        <v>36.367359999999998</v>
      </c>
      <c r="J1155">
        <f>_xll.ciqfunctions.udf.CIQ(A1155, "IQ_PRICE_VOL_HIST_6MTH", F1155)</f>
        <v>84.983000000000004</v>
      </c>
      <c r="K1155">
        <f>_xll.ciqfunctions.udf.CIQ(A1155, "IQ_LASTSALEPRICE", WORKDAY(F1155,-1))</f>
        <v>27.2</v>
      </c>
      <c r="L1155">
        <f>_xll.ciqfunctions.udf.CIQ(A1155, "IQ_LASTSALEPRICE", F1155)</f>
        <v>29</v>
      </c>
      <c r="M1155">
        <f>_xll.ciqfunctions.udf.CIQ(A1155, "IQ_LASTSALEPRICE", WORKDAY(F1155,5))</f>
        <v>15.1</v>
      </c>
      <c r="N1155">
        <f t="shared" ref="N1155:N1218" si="36">LN(L1155/K1155)</f>
        <v>6.4078856684522387E-2</v>
      </c>
      <c r="O1155">
        <f t="shared" ref="O1155:O1218" si="37">LN(M1155/K1155)</f>
        <v>-0.58852222948107291</v>
      </c>
      <c r="P1155">
        <f>LN(_xll.ciqfunctions.udf.CIQ("XBI", "IQ_LASTSALEPRICE", WORKDAY(F1155,-1))/_xll.ciqfunctions.udf.CIQ("XBI", "IQ_LASTSALEPRICE", WORKDAY(F1155,1)))</f>
        <v>3.6910267223963261E-2</v>
      </c>
      <c r="Q1155">
        <f>LN(_xll.ciqfunctions.udf.CIQ("XBI", "IQ_LASTSALEPRICE", WORKDAY(F1155,-1))/_xll.ciqfunctions.udf.CIQ("XBI", "IQ_LASTSALEPRICE", WORKDAY(F1155,5)))</f>
        <v>3.5447867503300687E-2</v>
      </c>
      <c r="R1155">
        <f>_xll.ciqfunctions.udf.CIQ(A1155, "IQ_SHORT_INTEREST_PERCENT", F1155)</f>
        <v>0.23974999999999999</v>
      </c>
      <c r="S1155">
        <f>_xll.ciqfunctions.udf.CIQ(A1155, "IQ_BETA_1YR_RSQ", F1155)</f>
        <v>4.2880000000000001E-2</v>
      </c>
      <c r="T1155">
        <f>_xll.ciqfunctions.udf.CIQ(A1155, "IQ_VALUE_TRADED", F1155)</f>
        <v>1.26901</v>
      </c>
    </row>
    <row r="1156" spans="1:20" x14ac:dyDescent="0.3">
      <c r="A1156" t="s">
        <v>385</v>
      </c>
      <c r="B1156" s="2">
        <v>980.57</v>
      </c>
      <c r="C1156" t="s">
        <v>1119</v>
      </c>
      <c r="D1156" t="s">
        <v>1120</v>
      </c>
      <c r="E1156" t="s">
        <v>17</v>
      </c>
      <c r="F1156" s="1">
        <v>45435</v>
      </c>
      <c r="G1156" t="s">
        <v>3095</v>
      </c>
      <c r="H1156">
        <v>105</v>
      </c>
      <c r="I1156">
        <f>_xll.ciqfunctions.udf.CIQ(A1156, "IQ_MARKETCAP", F1156)</f>
        <v>105789.28767999999</v>
      </c>
      <c r="J1156">
        <f>_xll.ciqfunctions.udf.CIQ(A1156, "IQ_PRICE_VOL_HIST_6MTH", F1156)</f>
        <v>16.8217</v>
      </c>
      <c r="K1156">
        <f>_xll.ciqfunctions.udf.CIQ(A1156, "IQ_LASTSALEPRICE", WORKDAY(F1156,-1))</f>
        <v>983.8</v>
      </c>
      <c r="L1156">
        <f>_xll.ciqfunctions.udf.CIQ(A1156, "IQ_LASTSALEPRICE", F1156)</f>
        <v>980.57</v>
      </c>
      <c r="M1156">
        <f>_xll.ciqfunctions.udf.CIQ(A1156, "IQ_LASTSALEPRICE", WORKDAY(F1156,5))</f>
        <v>969.91</v>
      </c>
      <c r="N1156">
        <f t="shared" si="36"/>
        <v>-3.288589126272569E-3</v>
      </c>
      <c r="O1156">
        <f t="shared" si="37"/>
        <v>-1.4219340673621293E-2</v>
      </c>
      <c r="P1156">
        <f>LN(_xll.ciqfunctions.udf.CIQ("XBI", "IQ_LASTSALEPRICE", WORKDAY(F1156,-1))/_xll.ciqfunctions.udf.CIQ("XBI", "IQ_LASTSALEPRICE", WORKDAY(F1156,1)))</f>
        <v>3.6910267223963261E-2</v>
      </c>
      <c r="Q1156">
        <f>LN(_xll.ciqfunctions.udf.CIQ("XBI", "IQ_LASTSALEPRICE", WORKDAY(F1156,-1))/_xll.ciqfunctions.udf.CIQ("XBI", "IQ_LASTSALEPRICE", WORKDAY(F1156,5)))</f>
        <v>3.5447867503300687E-2</v>
      </c>
      <c r="R1156">
        <f>_xll.ciqfunctions.udf.CIQ(A1156, "IQ_SHORT_INTEREST_PERCENT", F1156)</f>
        <v>1.4588000000000001</v>
      </c>
      <c r="S1156">
        <f>_xll.ciqfunctions.udf.CIQ(A1156, "IQ_BETA_1YR_RSQ", F1156)</f>
        <v>9.017E-2</v>
      </c>
      <c r="T1156">
        <f>_xll.ciqfunctions.udf.CIQ(A1156, "IQ_VALUE_TRADED", F1156)</f>
        <v>309.59929</v>
      </c>
    </row>
    <row r="1157" spans="1:20" x14ac:dyDescent="0.3">
      <c r="A1157" t="s">
        <v>1040</v>
      </c>
      <c r="B1157" s="2">
        <v>7.49</v>
      </c>
      <c r="C1157" t="s">
        <v>3096</v>
      </c>
      <c r="D1157" t="s">
        <v>3097</v>
      </c>
      <c r="E1157" t="s">
        <v>36</v>
      </c>
      <c r="F1157" s="1">
        <v>45435</v>
      </c>
      <c r="G1157" t="s">
        <v>3098</v>
      </c>
      <c r="H1157">
        <v>139</v>
      </c>
      <c r="I1157">
        <f>_xll.ciqfunctions.udf.CIQ(A1157, "IQ_MARKETCAP", F1157)</f>
        <v>716.14434000000006</v>
      </c>
      <c r="J1157">
        <f>_xll.ciqfunctions.udf.CIQ(A1157, "IQ_PRICE_VOL_HIST_6MTH", F1157)</f>
        <v>148.67609999999999</v>
      </c>
      <c r="K1157">
        <f>_xll.ciqfunctions.udf.CIQ(A1157, "IQ_LASTSALEPRICE", WORKDAY(F1157,-1))</f>
        <v>8.0299999999999994</v>
      </c>
      <c r="L1157">
        <f>_xll.ciqfunctions.udf.CIQ(A1157, "IQ_LASTSALEPRICE", F1157)</f>
        <v>7.49</v>
      </c>
      <c r="M1157">
        <f>_xll.ciqfunctions.udf.CIQ(A1157, "IQ_LASTSALEPRICE", WORKDAY(F1157,5))</f>
        <v>7.29</v>
      </c>
      <c r="N1157">
        <f t="shared" si="36"/>
        <v>-6.9615730429542125E-2</v>
      </c>
      <c r="O1157">
        <f t="shared" si="37"/>
        <v>-9.6680981938103441E-2</v>
      </c>
      <c r="P1157">
        <f>LN(_xll.ciqfunctions.udf.CIQ("XBI", "IQ_LASTSALEPRICE", WORKDAY(F1157,-1))/_xll.ciqfunctions.udf.CIQ("XBI", "IQ_LASTSALEPRICE", WORKDAY(F1157,1)))</f>
        <v>3.6910267223963261E-2</v>
      </c>
      <c r="Q1157">
        <f>LN(_xll.ciqfunctions.udf.CIQ("XBI", "IQ_LASTSALEPRICE", WORKDAY(F1157,-1))/_xll.ciqfunctions.udf.CIQ("XBI", "IQ_LASTSALEPRICE", WORKDAY(F1157,5)))</f>
        <v>3.5447867503300687E-2</v>
      </c>
      <c r="R1157">
        <f>_xll.ciqfunctions.udf.CIQ(A1157, "IQ_SHORT_INTEREST_PERCENT", F1157)</f>
        <v>12.59651</v>
      </c>
      <c r="S1157">
        <f>_xll.ciqfunctions.udf.CIQ(A1157, "IQ_BETA_1YR_RSQ", F1157)</f>
        <v>1.1800000000000001E-3</v>
      </c>
      <c r="T1157">
        <f>_xll.ciqfunctions.udf.CIQ(A1157, "IQ_VALUE_TRADED", F1157)</f>
        <v>8.4957100000000008</v>
      </c>
    </row>
    <row r="1158" spans="1:20" x14ac:dyDescent="0.3">
      <c r="A1158" t="s">
        <v>2445</v>
      </c>
      <c r="B1158" s="2">
        <v>10.4</v>
      </c>
      <c r="C1158" t="s">
        <v>3099</v>
      </c>
      <c r="D1158" t="s">
        <v>2450</v>
      </c>
      <c r="E1158" t="s">
        <v>17</v>
      </c>
      <c r="F1158" s="1">
        <v>45435</v>
      </c>
      <c r="G1158" t="s">
        <v>3100</v>
      </c>
      <c r="H1158">
        <v>12</v>
      </c>
      <c r="I1158">
        <f>_xll.ciqfunctions.udf.CIQ(A1158, "IQ_MARKETCAP", F1158)</f>
        <v>130.40362999999999</v>
      </c>
      <c r="J1158">
        <f>_xll.ciqfunctions.udf.CIQ(A1158, "IQ_PRICE_VOL_HIST_6MTH", F1158)</f>
        <v>100.3438</v>
      </c>
      <c r="K1158">
        <f>_xll.ciqfunctions.udf.CIQ(A1158, "IQ_LASTSALEPRICE", WORKDAY(F1158,-1))</f>
        <v>9.8000000000000007</v>
      </c>
      <c r="L1158">
        <f>_xll.ciqfunctions.udf.CIQ(A1158, "IQ_LASTSALEPRICE", F1158)</f>
        <v>10.4</v>
      </c>
      <c r="M1158">
        <f>_xll.ciqfunctions.udf.CIQ(A1158, "IQ_LASTSALEPRICE", WORKDAY(F1158,5))</f>
        <v>7.5170000000000003</v>
      </c>
      <c r="N1158">
        <f t="shared" si="36"/>
        <v>5.9423420470800806E-2</v>
      </c>
      <c r="O1158">
        <f t="shared" si="37"/>
        <v>-0.26521526348119451</v>
      </c>
      <c r="P1158">
        <f>LN(_xll.ciqfunctions.udf.CIQ("XBI", "IQ_LASTSALEPRICE", WORKDAY(F1158,-1))/_xll.ciqfunctions.udf.CIQ("XBI", "IQ_LASTSALEPRICE", WORKDAY(F1158,1)))</f>
        <v>3.6910267223963261E-2</v>
      </c>
      <c r="Q1158">
        <f>LN(_xll.ciqfunctions.udf.CIQ("XBI", "IQ_LASTSALEPRICE", WORKDAY(F1158,-1))/_xll.ciqfunctions.udf.CIQ("XBI", "IQ_LASTSALEPRICE", WORKDAY(F1158,5)))</f>
        <v>3.5447867503300687E-2</v>
      </c>
      <c r="R1158">
        <f>_xll.ciqfunctions.udf.CIQ(A1158, "IQ_SHORT_INTEREST_PERCENT", F1158)</f>
        <v>0.51336999999999999</v>
      </c>
      <c r="S1158">
        <f>_xll.ciqfunctions.udf.CIQ(A1158, "IQ_BETA_1YR_RSQ", F1158)</f>
        <v>0.16829</v>
      </c>
      <c r="T1158">
        <f>_xll.ciqfunctions.udf.CIQ(A1158, "IQ_VALUE_TRADED", F1158)</f>
        <v>1.7190099999999999</v>
      </c>
    </row>
    <row r="1159" spans="1:20" x14ac:dyDescent="0.3">
      <c r="A1159" t="s">
        <v>839</v>
      </c>
      <c r="B1159" s="2">
        <v>10.69</v>
      </c>
      <c r="C1159" t="s">
        <v>3101</v>
      </c>
      <c r="D1159" t="s">
        <v>253</v>
      </c>
      <c r="E1159" t="s">
        <v>76</v>
      </c>
      <c r="F1159" s="1">
        <v>45435</v>
      </c>
      <c r="G1159" t="s">
        <v>3102</v>
      </c>
      <c r="H1159">
        <v>54</v>
      </c>
      <c r="I1159">
        <f>_xll.ciqfunctions.udf.CIQ(A1159, "IQ_MARKETCAP", F1159)</f>
        <v>317.97116999999997</v>
      </c>
      <c r="J1159">
        <f>_xll.ciqfunctions.udf.CIQ(A1159, "IQ_PRICE_VOL_HIST_6MTH", F1159)</f>
        <v>225.1874</v>
      </c>
      <c r="K1159">
        <f>_xll.ciqfunctions.udf.CIQ(A1159, "IQ_LASTSALEPRICE", WORKDAY(F1159,-1))</f>
        <v>10.58</v>
      </c>
      <c r="L1159">
        <f>_xll.ciqfunctions.udf.CIQ(A1159, "IQ_LASTSALEPRICE", F1159)</f>
        <v>10.69</v>
      </c>
      <c r="M1159">
        <f>_xll.ciqfunctions.udf.CIQ(A1159, "IQ_LASTSALEPRICE", WORKDAY(F1159,5))</f>
        <v>8.6199999999999992</v>
      </c>
      <c r="N1159">
        <f t="shared" si="36"/>
        <v>1.0343298606800522E-2</v>
      </c>
      <c r="O1159">
        <f t="shared" si="37"/>
        <v>-0.20488034175455172</v>
      </c>
      <c r="P1159">
        <f>LN(_xll.ciqfunctions.udf.CIQ("XBI", "IQ_LASTSALEPRICE", WORKDAY(F1159,-1))/_xll.ciqfunctions.udf.CIQ("XBI", "IQ_LASTSALEPRICE", WORKDAY(F1159,1)))</f>
        <v>3.6910267223963261E-2</v>
      </c>
      <c r="Q1159">
        <f>LN(_xll.ciqfunctions.udf.CIQ("XBI", "IQ_LASTSALEPRICE", WORKDAY(F1159,-1))/_xll.ciqfunctions.udf.CIQ("XBI", "IQ_LASTSALEPRICE", WORKDAY(F1159,5)))</f>
        <v>3.5447867503300687E-2</v>
      </c>
      <c r="R1159">
        <f>_xll.ciqfunctions.udf.CIQ(A1159, "IQ_SHORT_INTEREST_PERCENT", F1159)</f>
        <v>3.5459499999999999</v>
      </c>
      <c r="S1159">
        <f>_xll.ciqfunctions.udf.CIQ(A1159, "IQ_BETA_1YR_RSQ", F1159)</f>
        <v>4.8300000000000001E-3</v>
      </c>
      <c r="T1159">
        <f>_xll.ciqfunctions.udf.CIQ(A1159, "IQ_VALUE_TRADED", F1159)</f>
        <v>10.79297</v>
      </c>
    </row>
    <row r="1160" spans="1:20" x14ac:dyDescent="0.3">
      <c r="A1160" t="s">
        <v>275</v>
      </c>
      <c r="B1160" s="2">
        <v>8.85</v>
      </c>
      <c r="C1160" t="s">
        <v>3103</v>
      </c>
      <c r="D1160" t="s">
        <v>3104</v>
      </c>
      <c r="E1160" t="s">
        <v>76</v>
      </c>
      <c r="F1160" s="1">
        <v>45435</v>
      </c>
      <c r="G1160" t="s">
        <v>3105</v>
      </c>
      <c r="H1160">
        <v>16</v>
      </c>
      <c r="I1160">
        <f>_xll.ciqfunctions.udf.CIQ(A1160, "IQ_MARKETCAP", F1160)</f>
        <v>90.764099999999999</v>
      </c>
      <c r="J1160">
        <f>_xll.ciqfunctions.udf.CIQ(A1160, "IQ_PRICE_VOL_HIST_6MTH", F1160)</f>
        <v>129.23599999999999</v>
      </c>
      <c r="K1160">
        <f>_xll.ciqfunctions.udf.CIQ(A1160, "IQ_LASTSALEPRICE", WORKDAY(F1160,-1))</f>
        <v>8.86</v>
      </c>
      <c r="L1160">
        <f>_xll.ciqfunctions.udf.CIQ(A1160, "IQ_LASTSALEPRICE", F1160)</f>
        <v>8.85</v>
      </c>
      <c r="M1160">
        <f>_xll.ciqfunctions.udf.CIQ(A1160, "IQ_LASTSALEPRICE", WORKDAY(F1160,5))</f>
        <v>7.51</v>
      </c>
      <c r="N1160">
        <f t="shared" si="36"/>
        <v>-1.129305597151414E-3</v>
      </c>
      <c r="O1160">
        <f t="shared" si="37"/>
        <v>-0.16531129884094614</v>
      </c>
      <c r="P1160">
        <f>LN(_xll.ciqfunctions.udf.CIQ("XBI", "IQ_LASTSALEPRICE", WORKDAY(F1160,-1))/_xll.ciqfunctions.udf.CIQ("XBI", "IQ_LASTSALEPRICE", WORKDAY(F1160,1)))</f>
        <v>3.6910267223963261E-2</v>
      </c>
      <c r="Q1160">
        <f>LN(_xll.ciqfunctions.udf.CIQ("XBI", "IQ_LASTSALEPRICE", WORKDAY(F1160,-1))/_xll.ciqfunctions.udf.CIQ("XBI", "IQ_LASTSALEPRICE", WORKDAY(F1160,5)))</f>
        <v>3.5447867503300687E-2</v>
      </c>
      <c r="R1160">
        <f>_xll.ciqfunctions.udf.CIQ(A1160, "IQ_SHORT_INTEREST_PERCENT", F1160)</f>
        <v>0.83233000000000001</v>
      </c>
      <c r="S1160">
        <f>_xll.ciqfunctions.udf.CIQ(A1160, "IQ_BETA_1YR_RSQ", F1160)</f>
        <v>2.2300000000000002E-3</v>
      </c>
      <c r="T1160">
        <f>_xll.ciqfunctions.udf.CIQ(A1160, "IQ_VALUE_TRADED", F1160)</f>
        <v>0.15995999999999999</v>
      </c>
    </row>
    <row r="1161" spans="1:20" x14ac:dyDescent="0.3">
      <c r="A1161" t="s">
        <v>863</v>
      </c>
      <c r="B1161" s="2">
        <v>3.99</v>
      </c>
      <c r="C1161" t="s">
        <v>864</v>
      </c>
      <c r="D1161" t="s">
        <v>865</v>
      </c>
      <c r="E1161" t="s">
        <v>46</v>
      </c>
      <c r="F1161" s="1">
        <v>45435</v>
      </c>
      <c r="G1161" t="s">
        <v>3106</v>
      </c>
      <c r="H1161">
        <v>50</v>
      </c>
      <c r="I1161">
        <f>_xll.ciqfunctions.udf.CIQ(A1161, "IQ_MARKETCAP", F1161)</f>
        <v>192.47300999999999</v>
      </c>
      <c r="J1161">
        <f>_xll.ciqfunctions.udf.CIQ(A1161, "IQ_PRICE_VOL_HIST_6MTH", F1161)</f>
        <v>77.961200000000005</v>
      </c>
      <c r="K1161">
        <f>_xll.ciqfunctions.udf.CIQ(A1161, "IQ_LASTSALEPRICE", WORKDAY(F1161,-1))</f>
        <v>4.2300000000000004</v>
      </c>
      <c r="L1161">
        <f>_xll.ciqfunctions.udf.CIQ(A1161, "IQ_LASTSALEPRICE", F1161)</f>
        <v>3.99</v>
      </c>
      <c r="M1161">
        <f>_xll.ciqfunctions.udf.CIQ(A1161, "IQ_LASTSALEPRICE", WORKDAY(F1161,5))</f>
        <v>3.81</v>
      </c>
      <c r="N1161">
        <f t="shared" si="36"/>
        <v>-5.8410762156414602E-2</v>
      </c>
      <c r="O1161">
        <f t="shared" si="37"/>
        <v>-0.10457280391957705</v>
      </c>
      <c r="P1161">
        <f>LN(_xll.ciqfunctions.udf.CIQ("XBI", "IQ_LASTSALEPRICE", WORKDAY(F1161,-1))/_xll.ciqfunctions.udf.CIQ("XBI", "IQ_LASTSALEPRICE", WORKDAY(F1161,1)))</f>
        <v>3.6910267223963261E-2</v>
      </c>
      <c r="Q1161">
        <f>LN(_xll.ciqfunctions.udf.CIQ("XBI", "IQ_LASTSALEPRICE", WORKDAY(F1161,-1))/_xll.ciqfunctions.udf.CIQ("XBI", "IQ_LASTSALEPRICE", WORKDAY(F1161,5)))</f>
        <v>3.5447867503300687E-2</v>
      </c>
      <c r="R1161">
        <f>_xll.ciqfunctions.udf.CIQ(A1161, "IQ_SHORT_INTEREST_PERCENT", F1161)</f>
        <v>6.4529500000000004</v>
      </c>
      <c r="S1161">
        <f>_xll.ciqfunctions.udf.CIQ(A1161, "IQ_BETA_1YR_RSQ", F1161)</f>
        <v>7.7240000000000003E-2</v>
      </c>
      <c r="T1161">
        <f>_xll.ciqfunctions.udf.CIQ(A1161, "IQ_VALUE_TRADED", F1161)</f>
        <v>1.62452</v>
      </c>
    </row>
    <row r="1162" spans="1:20" x14ac:dyDescent="0.3">
      <c r="A1162" t="s">
        <v>2162</v>
      </c>
      <c r="B1162" s="2">
        <v>2.96</v>
      </c>
      <c r="C1162" t="s">
        <v>3107</v>
      </c>
      <c r="D1162" t="s">
        <v>3108</v>
      </c>
      <c r="E1162" t="s">
        <v>89</v>
      </c>
      <c r="F1162" s="1">
        <v>45435</v>
      </c>
      <c r="G1162" t="s">
        <v>3109</v>
      </c>
      <c r="H1162">
        <v>92</v>
      </c>
      <c r="I1162">
        <f>_xll.ciqfunctions.udf.CIQ(A1162, "IQ_MARKETCAP", F1162)</f>
        <v>215.84810999999999</v>
      </c>
      <c r="J1162">
        <f>_xll.ciqfunctions.udf.CIQ(A1162, "IQ_PRICE_VOL_HIST_6MTH", F1162)</f>
        <v>71.633499999999998</v>
      </c>
      <c r="K1162">
        <f>_xll.ciqfunctions.udf.CIQ(A1162, "IQ_LASTSALEPRICE", WORKDAY(F1162,-1))</f>
        <v>2.9998</v>
      </c>
      <c r="L1162">
        <f>_xll.ciqfunctions.udf.CIQ(A1162, "IQ_LASTSALEPRICE", F1162)</f>
        <v>2.96</v>
      </c>
      <c r="M1162">
        <f>_xll.ciqfunctions.udf.CIQ(A1162, "IQ_LASTSALEPRICE", WORKDAY(F1162,5))</f>
        <v>2.75</v>
      </c>
      <c r="N1162">
        <f t="shared" si="36"/>
        <v>-1.3356351443153074E-2</v>
      </c>
      <c r="O1162">
        <f t="shared" si="37"/>
        <v>-8.6944708100642143E-2</v>
      </c>
      <c r="P1162">
        <f>LN(_xll.ciqfunctions.udf.CIQ("XBI", "IQ_LASTSALEPRICE", WORKDAY(F1162,-1))/_xll.ciqfunctions.udf.CIQ("XBI", "IQ_LASTSALEPRICE", WORKDAY(F1162,1)))</f>
        <v>3.6910267223963261E-2</v>
      </c>
      <c r="Q1162">
        <f>LN(_xll.ciqfunctions.udf.CIQ("XBI", "IQ_LASTSALEPRICE", WORKDAY(F1162,-1))/_xll.ciqfunctions.udf.CIQ("XBI", "IQ_LASTSALEPRICE", WORKDAY(F1162,5)))</f>
        <v>3.5447867503300687E-2</v>
      </c>
      <c r="R1162">
        <f>_xll.ciqfunctions.udf.CIQ(A1162, "IQ_SHORT_INTEREST_PERCENT", F1162)</f>
        <v>0</v>
      </c>
      <c r="S1162">
        <f>_xll.ciqfunctions.udf.CIQ(A1162, "IQ_BETA_1YR_RSQ", F1162)</f>
        <v>0</v>
      </c>
      <c r="T1162">
        <f>_xll.ciqfunctions.udf.CIQ(A1162, "IQ_VALUE_TRADED", F1162)</f>
        <v>6.9769999999999999E-2</v>
      </c>
    </row>
    <row r="1163" spans="1:20" x14ac:dyDescent="0.3">
      <c r="A1163" t="s">
        <v>2047</v>
      </c>
      <c r="B1163" s="2">
        <v>14.69</v>
      </c>
      <c r="C1163" t="s">
        <v>3110</v>
      </c>
      <c r="D1163" t="s">
        <v>363</v>
      </c>
      <c r="E1163" t="s">
        <v>76</v>
      </c>
      <c r="F1163" s="1">
        <v>45435</v>
      </c>
      <c r="G1163" t="s">
        <v>3111</v>
      </c>
      <c r="H1163">
        <v>53</v>
      </c>
      <c r="I1163">
        <f>_xll.ciqfunctions.udf.CIQ(A1163, "IQ_MARKETCAP", F1163)</f>
        <v>765.35056999999995</v>
      </c>
      <c r="J1163">
        <f>_xll.ciqfunctions.udf.CIQ(A1163, "IQ_PRICE_VOL_HIST_6MTH", F1163)</f>
        <v>90.273499999999999</v>
      </c>
      <c r="K1163">
        <f>_xll.ciqfunctions.udf.CIQ(A1163, "IQ_LASTSALEPRICE", WORKDAY(F1163,-1))</f>
        <v>15</v>
      </c>
      <c r="L1163">
        <f>_xll.ciqfunctions.udf.CIQ(A1163, "IQ_LASTSALEPRICE", F1163)</f>
        <v>14.69</v>
      </c>
      <c r="M1163">
        <f>_xll.ciqfunctions.udf.CIQ(A1163, "IQ_LASTSALEPRICE", WORKDAY(F1163,5))</f>
        <v>10.65</v>
      </c>
      <c r="N1163">
        <f t="shared" si="36"/>
        <v>-2.0883210916424186E-2</v>
      </c>
      <c r="O1163">
        <f t="shared" si="37"/>
        <v>-0.34249030894677585</v>
      </c>
      <c r="P1163">
        <f>LN(_xll.ciqfunctions.udf.CIQ("XBI", "IQ_LASTSALEPRICE", WORKDAY(F1163,-1))/_xll.ciqfunctions.udf.CIQ("XBI", "IQ_LASTSALEPRICE", WORKDAY(F1163,1)))</f>
        <v>3.6910267223963261E-2</v>
      </c>
      <c r="Q1163">
        <f>LN(_xll.ciqfunctions.udf.CIQ("XBI", "IQ_LASTSALEPRICE", WORKDAY(F1163,-1))/_xll.ciqfunctions.udf.CIQ("XBI", "IQ_LASTSALEPRICE", WORKDAY(F1163,5)))</f>
        <v>3.5447867503300687E-2</v>
      </c>
      <c r="R1163">
        <f>_xll.ciqfunctions.udf.CIQ(A1163, "IQ_SHORT_INTEREST_PERCENT", F1163)</f>
        <v>6.0700900000000004</v>
      </c>
      <c r="S1163">
        <f>_xll.ciqfunctions.udf.CIQ(A1163, "IQ_BETA_1YR_RSQ", F1163)</f>
        <v>7.51E-2</v>
      </c>
      <c r="T1163">
        <f>_xll.ciqfunctions.udf.CIQ(A1163, "IQ_VALUE_TRADED", F1163)</f>
        <v>20.00262</v>
      </c>
    </row>
    <row r="1164" spans="1:20" x14ac:dyDescent="0.3">
      <c r="A1164" t="s">
        <v>1997</v>
      </c>
      <c r="B1164" s="2">
        <v>99</v>
      </c>
      <c r="C1164" t="s">
        <v>3112</v>
      </c>
      <c r="D1164" t="s">
        <v>253</v>
      </c>
      <c r="E1164" t="s">
        <v>17</v>
      </c>
      <c r="F1164" s="1">
        <v>45435</v>
      </c>
      <c r="G1164" t="s">
        <v>3113</v>
      </c>
      <c r="H1164">
        <v>239</v>
      </c>
      <c r="I1164">
        <f>_xll.ciqfunctions.udf.CIQ(A1164, "IQ_MARKETCAP", F1164)</f>
        <v>23890.544569999998</v>
      </c>
      <c r="J1164">
        <f>_xll.ciqfunctions.udf.CIQ(A1164, "IQ_PRICE_VOL_HIST_6MTH", F1164)</f>
        <v>33.324100000000001</v>
      </c>
      <c r="K1164">
        <f>_xll.ciqfunctions.udf.CIQ(A1164, "IQ_LASTSALEPRICE", WORKDAY(F1164,-1))</f>
        <v>102.3</v>
      </c>
      <c r="L1164">
        <f>_xll.ciqfunctions.udf.CIQ(A1164, "IQ_LASTSALEPRICE", F1164)</f>
        <v>99</v>
      </c>
      <c r="M1164">
        <f>_xll.ciqfunctions.udf.CIQ(A1164, "IQ_LASTSALEPRICE", WORKDAY(F1164,5))</f>
        <v>98.75</v>
      </c>
      <c r="N1164">
        <f t="shared" si="36"/>
        <v>-3.2789822822990838E-2</v>
      </c>
      <c r="O1164">
        <f t="shared" si="37"/>
        <v>-3.5318269176349518E-2</v>
      </c>
      <c r="P1164">
        <f>LN(_xll.ciqfunctions.udf.CIQ("XBI", "IQ_LASTSALEPRICE", WORKDAY(F1164,-1))/_xll.ciqfunctions.udf.CIQ("XBI", "IQ_LASTSALEPRICE", WORKDAY(F1164,1)))</f>
        <v>3.6910267223963261E-2</v>
      </c>
      <c r="Q1164">
        <f>LN(_xll.ciqfunctions.udf.CIQ("XBI", "IQ_LASTSALEPRICE", WORKDAY(F1164,-1))/_xll.ciqfunctions.udf.CIQ("XBI", "IQ_LASTSALEPRICE", WORKDAY(F1164,5)))</f>
        <v>3.5447867503300687E-2</v>
      </c>
      <c r="R1164">
        <f>_xll.ciqfunctions.udf.CIQ(A1164, "IQ_SHORT_INTEREST_PERCENT", F1164)</f>
        <v>1.5296000000000001</v>
      </c>
      <c r="S1164">
        <f>_xll.ciqfunctions.udf.CIQ(A1164, "IQ_BETA_1YR_RSQ", F1164)</f>
        <v>8.6569999999999994E-2</v>
      </c>
      <c r="T1164">
        <f>_xll.ciqfunctions.udf.CIQ(A1164, "IQ_VALUE_TRADED", F1164)</f>
        <v>153.81729000000001</v>
      </c>
    </row>
    <row r="1165" spans="1:20" x14ac:dyDescent="0.3">
      <c r="A1165" t="s">
        <v>1149</v>
      </c>
      <c r="B1165" s="2">
        <v>1.74</v>
      </c>
      <c r="C1165" t="s">
        <v>3114</v>
      </c>
      <c r="D1165" t="s">
        <v>3115</v>
      </c>
      <c r="E1165" t="s">
        <v>22</v>
      </c>
      <c r="F1165" s="1">
        <v>45435</v>
      </c>
      <c r="G1165" t="s">
        <v>3116</v>
      </c>
      <c r="H1165">
        <v>76</v>
      </c>
      <c r="I1165">
        <f>_xll.ciqfunctions.udf.CIQ(A1165, "IQ_MARKETCAP", F1165)</f>
        <v>84.63937</v>
      </c>
      <c r="J1165">
        <f>_xll.ciqfunctions.udf.CIQ(A1165, "IQ_PRICE_VOL_HIST_6MTH", F1165)</f>
        <v>95.900800000000004</v>
      </c>
      <c r="K1165">
        <f>_xll.ciqfunctions.udf.CIQ(A1165, "IQ_LASTSALEPRICE", WORKDAY(F1165,-1))</f>
        <v>1.91</v>
      </c>
      <c r="L1165">
        <f>_xll.ciqfunctions.udf.CIQ(A1165, "IQ_LASTSALEPRICE", F1165)</f>
        <v>1.74</v>
      </c>
      <c r="M1165">
        <f>_xll.ciqfunctions.udf.CIQ(A1165, "IQ_LASTSALEPRICE", WORKDAY(F1165,5))</f>
        <v>1.59</v>
      </c>
      <c r="N1165">
        <f t="shared" si="36"/>
        <v>-9.3218128832100761E-2</v>
      </c>
      <c r="O1165">
        <f t="shared" si="37"/>
        <v>-0.18336922582639828</v>
      </c>
      <c r="P1165">
        <f>LN(_xll.ciqfunctions.udf.CIQ("XBI", "IQ_LASTSALEPRICE", WORKDAY(F1165,-1))/_xll.ciqfunctions.udf.CIQ("XBI", "IQ_LASTSALEPRICE", WORKDAY(F1165,1)))</f>
        <v>3.6910267223963261E-2</v>
      </c>
      <c r="Q1165">
        <f>LN(_xll.ciqfunctions.udf.CIQ("XBI", "IQ_LASTSALEPRICE", WORKDAY(F1165,-1))/_xll.ciqfunctions.udf.CIQ("XBI", "IQ_LASTSALEPRICE", WORKDAY(F1165,5)))</f>
        <v>3.5447867503300687E-2</v>
      </c>
      <c r="R1165">
        <f>_xll.ciqfunctions.udf.CIQ(A1165, "IQ_SHORT_INTEREST_PERCENT", F1165)</f>
        <v>10.194140000000001</v>
      </c>
      <c r="S1165">
        <f>_xll.ciqfunctions.udf.CIQ(A1165, "IQ_BETA_1YR_RSQ", F1165)</f>
        <v>6.7000000000000004E-2</v>
      </c>
      <c r="T1165">
        <f>_xll.ciqfunctions.udf.CIQ(A1165, "IQ_VALUE_TRADED", F1165)</f>
        <v>0.27900000000000003</v>
      </c>
    </row>
    <row r="1166" spans="1:20" x14ac:dyDescent="0.3">
      <c r="A1166" t="s">
        <v>1149</v>
      </c>
      <c r="B1166" s="2">
        <v>1.74</v>
      </c>
      <c r="C1166" t="s">
        <v>1150</v>
      </c>
      <c r="D1166" t="s">
        <v>1151</v>
      </c>
      <c r="E1166" t="s">
        <v>22</v>
      </c>
      <c r="F1166" s="1">
        <v>45435</v>
      </c>
      <c r="G1166" t="s">
        <v>3117</v>
      </c>
      <c r="H1166">
        <v>76</v>
      </c>
      <c r="I1166">
        <f>_xll.ciqfunctions.udf.CIQ(A1166, "IQ_MARKETCAP", F1166)</f>
        <v>84.63937</v>
      </c>
      <c r="J1166">
        <f>_xll.ciqfunctions.udf.CIQ(A1166, "IQ_PRICE_VOL_HIST_6MTH", F1166)</f>
        <v>95.900800000000004</v>
      </c>
      <c r="K1166">
        <f>_xll.ciqfunctions.udf.CIQ(A1166, "IQ_LASTSALEPRICE", WORKDAY(F1166,-1))</f>
        <v>1.91</v>
      </c>
      <c r="L1166">
        <f>_xll.ciqfunctions.udf.CIQ(A1166, "IQ_LASTSALEPRICE", F1166)</f>
        <v>1.74</v>
      </c>
      <c r="M1166">
        <f>_xll.ciqfunctions.udf.CIQ(A1166, "IQ_LASTSALEPRICE", WORKDAY(F1166,5))</f>
        <v>1.59</v>
      </c>
      <c r="N1166">
        <f t="shared" si="36"/>
        <v>-9.3218128832100761E-2</v>
      </c>
      <c r="O1166">
        <f t="shared" si="37"/>
        <v>-0.18336922582639828</v>
      </c>
      <c r="P1166">
        <f>LN(_xll.ciqfunctions.udf.CIQ("XBI", "IQ_LASTSALEPRICE", WORKDAY(F1166,-1))/_xll.ciqfunctions.udf.CIQ("XBI", "IQ_LASTSALEPRICE", WORKDAY(F1166,1)))</f>
        <v>3.6910267223963261E-2</v>
      </c>
      <c r="Q1166">
        <f>LN(_xll.ciqfunctions.udf.CIQ("XBI", "IQ_LASTSALEPRICE", WORKDAY(F1166,-1))/_xll.ciqfunctions.udf.CIQ("XBI", "IQ_LASTSALEPRICE", WORKDAY(F1166,5)))</f>
        <v>3.5447867503300687E-2</v>
      </c>
      <c r="R1166">
        <f>_xll.ciqfunctions.udf.CIQ(A1166, "IQ_SHORT_INTEREST_PERCENT", F1166)</f>
        <v>10.194140000000001</v>
      </c>
      <c r="S1166">
        <f>_xll.ciqfunctions.udf.CIQ(A1166, "IQ_BETA_1YR_RSQ", F1166)</f>
        <v>6.7000000000000004E-2</v>
      </c>
      <c r="T1166">
        <f>_xll.ciqfunctions.udf.CIQ(A1166, "IQ_VALUE_TRADED", F1166)</f>
        <v>0.27900000000000003</v>
      </c>
    </row>
    <row r="1167" spans="1:20" x14ac:dyDescent="0.3">
      <c r="A1167" t="s">
        <v>130</v>
      </c>
      <c r="B1167" s="2">
        <v>129.46</v>
      </c>
      <c r="C1167" t="s">
        <v>3118</v>
      </c>
      <c r="D1167" t="s">
        <v>3119</v>
      </c>
      <c r="E1167" t="s">
        <v>36</v>
      </c>
      <c r="F1167" s="1">
        <v>45435</v>
      </c>
      <c r="G1167" t="s">
        <v>3120</v>
      </c>
      <c r="I1167">
        <f>_xll.ciqfunctions.udf.CIQ(A1167, "IQ_MARKETCAP", F1167)</f>
        <v>332025.57879</v>
      </c>
      <c r="J1167">
        <f>_xll.ciqfunctions.udf.CIQ(A1167, "IQ_PRICE_VOL_HIST_6MTH", F1167)</f>
        <v>16.771100000000001</v>
      </c>
      <c r="K1167">
        <f>_xll.ciqfunctions.udf.CIQ(A1167, "IQ_LASTSALEPRICE", WORKDAY(F1167,-1))</f>
        <v>131.1</v>
      </c>
      <c r="L1167">
        <f>_xll.ciqfunctions.udf.CIQ(A1167, "IQ_LASTSALEPRICE", F1167)</f>
        <v>131.09</v>
      </c>
      <c r="M1167">
        <f>_xll.ciqfunctions.udf.CIQ(A1167, "IQ_LASTSALEPRICE", WORKDAY(F1167,5))</f>
        <v>124.53</v>
      </c>
      <c r="N1167">
        <f t="shared" si="36"/>
        <v>-7.6280559936264071E-5</v>
      </c>
      <c r="O1167">
        <f t="shared" si="37"/>
        <v>-5.141374003659701E-2</v>
      </c>
      <c r="P1167">
        <f>LN(_xll.ciqfunctions.udf.CIQ("XBI", "IQ_LASTSALEPRICE", WORKDAY(F1167,-1))/_xll.ciqfunctions.udf.CIQ("XBI", "IQ_LASTSALEPRICE", WORKDAY(F1167,1)))</f>
        <v>3.6910267223963261E-2</v>
      </c>
      <c r="Q1167">
        <f>LN(_xll.ciqfunctions.udf.CIQ("XBI", "IQ_LASTSALEPRICE", WORKDAY(F1167,-1))/_xll.ciqfunctions.udf.CIQ("XBI", "IQ_LASTSALEPRICE", WORKDAY(F1167,5)))</f>
        <v>3.5447867503300687E-2</v>
      </c>
      <c r="R1167">
        <f>_xll.ciqfunctions.udf.CIQ(A1167, "IQ_SHORT_INTEREST_PERCENT", F1167)</f>
        <v>0.74043999999999999</v>
      </c>
      <c r="S1167">
        <f>_xll.ciqfunctions.udf.CIQ(A1167, "IQ_BETA_1YR_RSQ", F1167)</f>
        <v>1.7229999999999999E-2</v>
      </c>
      <c r="T1167">
        <f>_xll.ciqfunctions.udf.CIQ(A1167, "IQ_VALUE_TRADED", F1167)</f>
        <v>895.47409000000005</v>
      </c>
    </row>
    <row r="1168" spans="1:20" x14ac:dyDescent="0.3">
      <c r="A1168" t="s">
        <v>401</v>
      </c>
      <c r="B1168" s="2">
        <v>28.3</v>
      </c>
      <c r="C1168" t="s">
        <v>3121</v>
      </c>
      <c r="D1168" t="s">
        <v>3122</v>
      </c>
      <c r="E1168" t="s">
        <v>22</v>
      </c>
      <c r="F1168" s="1">
        <v>45435</v>
      </c>
      <c r="G1168" t="s">
        <v>3123</v>
      </c>
      <c r="I1168">
        <f>_xll.ciqfunctions.udf.CIQ(A1168, "IQ_MARKETCAP", F1168)</f>
        <v>162574.55024000001</v>
      </c>
      <c r="J1168">
        <f>_xll.ciqfunctions.udf.CIQ(A1168, "IQ_PRICE_VOL_HIST_6MTH", F1168)</f>
        <v>27.096</v>
      </c>
      <c r="K1168">
        <f>_xll.ciqfunctions.udf.CIQ(A1168, "IQ_LASTSALEPRICE", WORKDAY(F1168,-1))</f>
        <v>29.6</v>
      </c>
      <c r="L1168">
        <f>_xll.ciqfunctions.udf.CIQ(A1168, "IQ_LASTSALEPRICE", F1168)</f>
        <v>28.69</v>
      </c>
      <c r="M1168">
        <f>_xll.ciqfunctions.udf.CIQ(A1168, "IQ_LASTSALEPRICE", WORKDAY(F1168,5))</f>
        <v>28.2</v>
      </c>
      <c r="N1168">
        <f t="shared" si="36"/>
        <v>-3.1225731336741315E-2</v>
      </c>
      <c r="O1168">
        <f t="shared" si="37"/>
        <v>-4.8452383385946859E-2</v>
      </c>
      <c r="P1168">
        <f>LN(_xll.ciqfunctions.udf.CIQ("XBI", "IQ_LASTSALEPRICE", WORKDAY(F1168,-1))/_xll.ciqfunctions.udf.CIQ("XBI", "IQ_LASTSALEPRICE", WORKDAY(F1168,1)))</f>
        <v>3.6910267223963261E-2</v>
      </c>
      <c r="Q1168">
        <f>LN(_xll.ciqfunctions.udf.CIQ("XBI", "IQ_LASTSALEPRICE", WORKDAY(F1168,-1))/_xll.ciqfunctions.udf.CIQ("XBI", "IQ_LASTSALEPRICE", WORKDAY(F1168,5)))</f>
        <v>3.5447867503300687E-2</v>
      </c>
      <c r="R1168">
        <f>_xll.ciqfunctions.udf.CIQ(A1168, "IQ_SHORT_INTEREST_PERCENT", F1168)</f>
        <v>1.1031200000000001</v>
      </c>
      <c r="S1168">
        <f>_xll.ciqfunctions.udf.CIQ(A1168, "IQ_BETA_1YR_RSQ", F1168)</f>
        <v>2.5399999999999999E-2</v>
      </c>
      <c r="T1168">
        <f>_xll.ciqfunctions.udf.CIQ(A1168, "IQ_VALUE_TRADED", F1168)</f>
        <v>1205.87871</v>
      </c>
    </row>
    <row r="1169" spans="1:20" x14ac:dyDescent="0.3">
      <c r="A1169" t="s">
        <v>401</v>
      </c>
      <c r="B1169" s="2">
        <v>28.3</v>
      </c>
      <c r="C1169" t="s">
        <v>3124</v>
      </c>
      <c r="D1169" t="s">
        <v>3125</v>
      </c>
      <c r="E1169" t="s">
        <v>22</v>
      </c>
      <c r="F1169" s="1">
        <v>45435</v>
      </c>
      <c r="G1169" t="s">
        <v>3126</v>
      </c>
      <c r="I1169">
        <f>_xll.ciqfunctions.udf.CIQ(A1169, "IQ_MARKETCAP", F1169)</f>
        <v>162574.55024000001</v>
      </c>
      <c r="J1169">
        <f>_xll.ciqfunctions.udf.CIQ(A1169, "IQ_PRICE_VOL_HIST_6MTH", F1169)</f>
        <v>27.096</v>
      </c>
      <c r="K1169">
        <f>_xll.ciqfunctions.udf.CIQ(A1169, "IQ_LASTSALEPRICE", WORKDAY(F1169,-1))</f>
        <v>29.6</v>
      </c>
      <c r="L1169">
        <f>_xll.ciqfunctions.udf.CIQ(A1169, "IQ_LASTSALEPRICE", F1169)</f>
        <v>28.69</v>
      </c>
      <c r="M1169">
        <f>_xll.ciqfunctions.udf.CIQ(A1169, "IQ_LASTSALEPRICE", WORKDAY(F1169,5))</f>
        <v>28.2</v>
      </c>
      <c r="N1169">
        <f t="shared" si="36"/>
        <v>-3.1225731336741315E-2</v>
      </c>
      <c r="O1169">
        <f t="shared" si="37"/>
        <v>-4.8452383385946859E-2</v>
      </c>
      <c r="P1169">
        <f>LN(_xll.ciqfunctions.udf.CIQ("XBI", "IQ_LASTSALEPRICE", WORKDAY(F1169,-1))/_xll.ciqfunctions.udf.CIQ("XBI", "IQ_LASTSALEPRICE", WORKDAY(F1169,1)))</f>
        <v>3.6910267223963261E-2</v>
      </c>
      <c r="Q1169">
        <f>LN(_xll.ciqfunctions.udf.CIQ("XBI", "IQ_LASTSALEPRICE", WORKDAY(F1169,-1))/_xll.ciqfunctions.udf.CIQ("XBI", "IQ_LASTSALEPRICE", WORKDAY(F1169,5)))</f>
        <v>3.5447867503300687E-2</v>
      </c>
      <c r="R1169">
        <f>_xll.ciqfunctions.udf.CIQ(A1169, "IQ_SHORT_INTEREST_PERCENT", F1169)</f>
        <v>1.1031200000000001</v>
      </c>
      <c r="S1169">
        <f>_xll.ciqfunctions.udf.CIQ(A1169, "IQ_BETA_1YR_RSQ", F1169)</f>
        <v>2.5399999999999999E-2</v>
      </c>
      <c r="T1169">
        <f>_xll.ciqfunctions.udf.CIQ(A1169, "IQ_VALUE_TRADED", F1169)</f>
        <v>1205.87871</v>
      </c>
    </row>
    <row r="1170" spans="1:20" x14ac:dyDescent="0.3">
      <c r="A1170" t="s">
        <v>401</v>
      </c>
      <c r="B1170" s="2">
        <v>28.3</v>
      </c>
      <c r="C1170" t="s">
        <v>3127</v>
      </c>
      <c r="D1170" t="s">
        <v>1331</v>
      </c>
      <c r="E1170" t="s">
        <v>17</v>
      </c>
      <c r="F1170" s="1">
        <v>45435</v>
      </c>
      <c r="G1170" t="s">
        <v>3128</v>
      </c>
      <c r="I1170">
        <f>_xll.ciqfunctions.udf.CIQ(A1170, "IQ_MARKETCAP", F1170)</f>
        <v>162574.55024000001</v>
      </c>
      <c r="J1170">
        <f>_xll.ciqfunctions.udf.CIQ(A1170, "IQ_PRICE_VOL_HIST_6MTH", F1170)</f>
        <v>27.096</v>
      </c>
      <c r="K1170">
        <f>_xll.ciqfunctions.udf.CIQ(A1170, "IQ_LASTSALEPRICE", WORKDAY(F1170,-1))</f>
        <v>29.6</v>
      </c>
      <c r="L1170">
        <f>_xll.ciqfunctions.udf.CIQ(A1170, "IQ_LASTSALEPRICE", F1170)</f>
        <v>28.69</v>
      </c>
      <c r="M1170">
        <f>_xll.ciqfunctions.udf.CIQ(A1170, "IQ_LASTSALEPRICE", WORKDAY(F1170,5))</f>
        <v>28.2</v>
      </c>
      <c r="N1170">
        <f t="shared" si="36"/>
        <v>-3.1225731336741315E-2</v>
      </c>
      <c r="O1170">
        <f t="shared" si="37"/>
        <v>-4.8452383385946859E-2</v>
      </c>
      <c r="P1170">
        <f>LN(_xll.ciqfunctions.udf.CIQ("XBI", "IQ_LASTSALEPRICE", WORKDAY(F1170,-1))/_xll.ciqfunctions.udf.CIQ("XBI", "IQ_LASTSALEPRICE", WORKDAY(F1170,1)))</f>
        <v>3.6910267223963261E-2</v>
      </c>
      <c r="Q1170">
        <f>LN(_xll.ciqfunctions.udf.CIQ("XBI", "IQ_LASTSALEPRICE", WORKDAY(F1170,-1))/_xll.ciqfunctions.udf.CIQ("XBI", "IQ_LASTSALEPRICE", WORKDAY(F1170,5)))</f>
        <v>3.5447867503300687E-2</v>
      </c>
      <c r="R1170">
        <f>_xll.ciqfunctions.udf.CIQ(A1170, "IQ_SHORT_INTEREST_PERCENT", F1170)</f>
        <v>1.1031200000000001</v>
      </c>
      <c r="S1170">
        <f>_xll.ciqfunctions.udf.CIQ(A1170, "IQ_BETA_1YR_RSQ", F1170)</f>
        <v>2.5399999999999999E-2</v>
      </c>
      <c r="T1170">
        <f>_xll.ciqfunctions.udf.CIQ(A1170, "IQ_VALUE_TRADED", F1170)</f>
        <v>1205.87871</v>
      </c>
    </row>
    <row r="1171" spans="1:20" x14ac:dyDescent="0.3">
      <c r="A1171" t="s">
        <v>401</v>
      </c>
      <c r="B1171" s="2">
        <v>28.3</v>
      </c>
      <c r="C1171" t="s">
        <v>3129</v>
      </c>
      <c r="D1171" t="s">
        <v>253</v>
      </c>
      <c r="E1171" t="s">
        <v>22</v>
      </c>
      <c r="F1171" s="1">
        <v>45435</v>
      </c>
      <c r="G1171" t="s">
        <v>3130</v>
      </c>
      <c r="I1171">
        <f>_xll.ciqfunctions.udf.CIQ(A1171, "IQ_MARKETCAP", F1171)</f>
        <v>162574.55024000001</v>
      </c>
      <c r="J1171">
        <f>_xll.ciqfunctions.udf.CIQ(A1171, "IQ_PRICE_VOL_HIST_6MTH", F1171)</f>
        <v>27.096</v>
      </c>
      <c r="K1171">
        <f>_xll.ciqfunctions.udf.CIQ(A1171, "IQ_LASTSALEPRICE", WORKDAY(F1171,-1))</f>
        <v>29.6</v>
      </c>
      <c r="L1171">
        <f>_xll.ciqfunctions.udf.CIQ(A1171, "IQ_LASTSALEPRICE", F1171)</f>
        <v>28.69</v>
      </c>
      <c r="M1171">
        <f>_xll.ciqfunctions.udf.CIQ(A1171, "IQ_LASTSALEPRICE", WORKDAY(F1171,5))</f>
        <v>28.2</v>
      </c>
      <c r="N1171">
        <f t="shared" si="36"/>
        <v>-3.1225731336741315E-2</v>
      </c>
      <c r="O1171">
        <f t="shared" si="37"/>
        <v>-4.8452383385946859E-2</v>
      </c>
      <c r="P1171">
        <f>LN(_xll.ciqfunctions.udf.CIQ("XBI", "IQ_LASTSALEPRICE", WORKDAY(F1171,-1))/_xll.ciqfunctions.udf.CIQ("XBI", "IQ_LASTSALEPRICE", WORKDAY(F1171,1)))</f>
        <v>3.6910267223963261E-2</v>
      </c>
      <c r="Q1171">
        <f>LN(_xll.ciqfunctions.udf.CIQ("XBI", "IQ_LASTSALEPRICE", WORKDAY(F1171,-1))/_xll.ciqfunctions.udf.CIQ("XBI", "IQ_LASTSALEPRICE", WORKDAY(F1171,5)))</f>
        <v>3.5447867503300687E-2</v>
      </c>
      <c r="R1171">
        <f>_xll.ciqfunctions.udf.CIQ(A1171, "IQ_SHORT_INTEREST_PERCENT", F1171)</f>
        <v>1.1031200000000001</v>
      </c>
      <c r="S1171">
        <f>_xll.ciqfunctions.udf.CIQ(A1171, "IQ_BETA_1YR_RSQ", F1171)</f>
        <v>2.5399999999999999E-2</v>
      </c>
      <c r="T1171">
        <f>_xll.ciqfunctions.udf.CIQ(A1171, "IQ_VALUE_TRADED", F1171)</f>
        <v>1205.87871</v>
      </c>
    </row>
    <row r="1172" spans="1:20" x14ac:dyDescent="0.3">
      <c r="A1172" t="s">
        <v>2536</v>
      </c>
      <c r="B1172" s="2">
        <v>3.81</v>
      </c>
      <c r="C1172" t="s">
        <v>3131</v>
      </c>
      <c r="D1172" t="s">
        <v>243</v>
      </c>
      <c r="E1172" t="s">
        <v>22</v>
      </c>
      <c r="F1172" s="1">
        <v>45435</v>
      </c>
      <c r="G1172" t="s">
        <v>3132</v>
      </c>
      <c r="H1172">
        <v>40</v>
      </c>
      <c r="I1172">
        <f>_xll.ciqfunctions.udf.CIQ(A1172, "IQ_MARKETCAP", F1172)</f>
        <v>112.32136</v>
      </c>
      <c r="J1172">
        <f>_xll.ciqfunctions.udf.CIQ(A1172, "IQ_PRICE_VOL_HIST_6MTH", F1172)</f>
        <v>51.888199999999998</v>
      </c>
      <c r="K1172">
        <f>_xll.ciqfunctions.udf.CIQ(A1172, "IQ_LASTSALEPRICE", WORKDAY(F1172,-1))</f>
        <v>3.3650000000000002</v>
      </c>
      <c r="L1172">
        <f>_xll.ciqfunctions.udf.CIQ(A1172, "IQ_LASTSALEPRICE", F1172)</f>
        <v>3.3849999999999998</v>
      </c>
      <c r="M1172">
        <f>_xll.ciqfunctions.udf.CIQ(A1172, "IQ_LASTSALEPRICE", WORKDAY(F1172,5))</f>
        <v>3.5</v>
      </c>
      <c r="N1172">
        <f t="shared" si="36"/>
        <v>5.9259432675471679E-3</v>
      </c>
      <c r="O1172">
        <f t="shared" si="37"/>
        <v>3.933500539867673E-2</v>
      </c>
      <c r="P1172">
        <f>LN(_xll.ciqfunctions.udf.CIQ("XBI", "IQ_LASTSALEPRICE", WORKDAY(F1172,-1))/_xll.ciqfunctions.udf.CIQ("XBI", "IQ_LASTSALEPRICE", WORKDAY(F1172,1)))</f>
        <v>3.6910267223963261E-2</v>
      </c>
      <c r="Q1172">
        <f>LN(_xll.ciqfunctions.udf.CIQ("XBI", "IQ_LASTSALEPRICE", WORKDAY(F1172,-1))/_xll.ciqfunctions.udf.CIQ("XBI", "IQ_LASTSALEPRICE", WORKDAY(F1172,5)))</f>
        <v>3.5447867503300687E-2</v>
      </c>
      <c r="R1172">
        <f>_xll.ciqfunctions.udf.CIQ(A1172, "IQ_SHORT_INTEREST_PERCENT", F1172)</f>
        <v>0</v>
      </c>
      <c r="S1172">
        <f>_xll.ciqfunctions.udf.CIQ(A1172, "IQ_BETA_1YR_RSQ", F1172)</f>
        <v>5.9740000000000001E-2</v>
      </c>
      <c r="T1172">
        <f>_xll.ciqfunctions.udf.CIQ(A1172, "IQ_VALUE_TRADED", F1172)</f>
        <v>5.8380000000000001E-2</v>
      </c>
    </row>
    <row r="1173" spans="1:20" x14ac:dyDescent="0.3">
      <c r="A1173" t="s">
        <v>1802</v>
      </c>
      <c r="B1173" s="2">
        <v>1.07</v>
      </c>
      <c r="C1173" t="s">
        <v>3133</v>
      </c>
      <c r="D1173" t="s">
        <v>243</v>
      </c>
      <c r="E1173" t="s">
        <v>17</v>
      </c>
      <c r="F1173" s="1">
        <v>45435</v>
      </c>
      <c r="G1173" t="s">
        <v>3134</v>
      </c>
      <c r="H1173">
        <v>51</v>
      </c>
      <c r="I1173">
        <f>_xll.ciqfunctions.udf.CIQ(A1173, "IQ_MARKETCAP", F1173)</f>
        <v>39.495339999999999</v>
      </c>
      <c r="J1173">
        <f>_xll.ciqfunctions.udf.CIQ(A1173, "IQ_PRICE_VOL_HIST_6MTH", F1173)</f>
        <v>142.32939999999999</v>
      </c>
      <c r="K1173">
        <f>_xll.ciqfunctions.udf.CIQ(A1173, "IQ_LASTSALEPRICE", WORKDAY(F1173,-1))</f>
        <v>1.1499999999999999</v>
      </c>
      <c r="L1173">
        <f>_xll.ciqfunctions.udf.CIQ(A1173, "IQ_LASTSALEPRICE", F1173)</f>
        <v>1.07</v>
      </c>
      <c r="M1173">
        <f>_xll.ciqfunctions.udf.CIQ(A1173, "IQ_LASTSALEPRICE", WORKDAY(F1173,5))</f>
        <v>0.93010000000000004</v>
      </c>
      <c r="N1173">
        <f t="shared" si="36"/>
        <v>-7.2103293901343693E-2</v>
      </c>
      <c r="O1173">
        <f t="shared" si="37"/>
        <v>-0.2122251141088744</v>
      </c>
      <c r="P1173">
        <f>LN(_xll.ciqfunctions.udf.CIQ("XBI", "IQ_LASTSALEPRICE", WORKDAY(F1173,-1))/_xll.ciqfunctions.udf.CIQ("XBI", "IQ_LASTSALEPRICE", WORKDAY(F1173,1)))</f>
        <v>3.6910267223963261E-2</v>
      </c>
      <c r="Q1173">
        <f>LN(_xll.ciqfunctions.udf.CIQ("XBI", "IQ_LASTSALEPRICE", WORKDAY(F1173,-1))/_xll.ciqfunctions.udf.CIQ("XBI", "IQ_LASTSALEPRICE", WORKDAY(F1173,5)))</f>
        <v>3.5447867503300687E-2</v>
      </c>
      <c r="R1173">
        <f>_xll.ciqfunctions.udf.CIQ(A1173, "IQ_SHORT_INTEREST_PERCENT", F1173)</f>
        <v>1.2367600000000001</v>
      </c>
      <c r="S1173">
        <f>_xll.ciqfunctions.udf.CIQ(A1173, "IQ_BETA_1YR_RSQ", F1173)</f>
        <v>8.9899999999999997E-3</v>
      </c>
      <c r="T1173">
        <f>_xll.ciqfunctions.udf.CIQ(A1173, "IQ_VALUE_TRADED", F1173)</f>
        <v>5.6649999999999999E-2</v>
      </c>
    </row>
    <row r="1174" spans="1:20" x14ac:dyDescent="0.3">
      <c r="A1174" t="s">
        <v>2205</v>
      </c>
      <c r="B1174" s="2">
        <v>4.12</v>
      </c>
      <c r="C1174" t="s">
        <v>3135</v>
      </c>
      <c r="D1174" t="s">
        <v>3136</v>
      </c>
      <c r="E1174" t="s">
        <v>154</v>
      </c>
      <c r="F1174" s="1">
        <v>45436</v>
      </c>
      <c r="G1174" t="s">
        <v>3137</v>
      </c>
      <c r="H1174">
        <v>61</v>
      </c>
      <c r="I1174">
        <f>_xll.ciqfunctions.udf.CIQ(A1174, "IQ_MARKETCAP", F1174)</f>
        <v>104.34126999999999</v>
      </c>
      <c r="J1174">
        <f>_xll.ciqfunctions.udf.CIQ(A1174, "IQ_PRICE_VOL_HIST_6MTH", F1174)</f>
        <v>166.79750000000001</v>
      </c>
      <c r="K1174">
        <f>_xll.ciqfunctions.udf.CIQ(A1174, "IQ_LASTSALEPRICE", WORKDAY(F1174,-1))</f>
        <v>12.18</v>
      </c>
      <c r="L1174">
        <f>_xll.ciqfunctions.udf.CIQ(A1174, "IQ_LASTSALEPRICE", F1174)</f>
        <v>4.12</v>
      </c>
      <c r="M1174">
        <f>_xll.ciqfunctions.udf.CIQ(A1174, "IQ_LASTSALEPRICE", WORKDAY(F1174,5))</f>
        <v>3.96</v>
      </c>
      <c r="N1174">
        <f t="shared" si="36"/>
        <v>-1.0839420989203159</v>
      </c>
      <c r="O1174">
        <f t="shared" si="37"/>
        <v>-1.1235512370153617</v>
      </c>
      <c r="P1174">
        <f>LN(_xll.ciqfunctions.udf.CIQ("XBI", "IQ_LASTSALEPRICE", WORKDAY(F1174,-1))/_xll.ciqfunctions.udf.CIQ("XBI", "IQ_LASTSALEPRICE", WORKDAY(F1174,1)))</f>
        <v>5.5009961903474264E-3</v>
      </c>
      <c r="Q1174">
        <f>LN(_xll.ciqfunctions.udf.CIQ("XBI", "IQ_LASTSALEPRICE", WORKDAY(F1174,-1))/_xll.ciqfunctions.udf.CIQ("XBI", "IQ_LASTSALEPRICE", WORKDAY(F1174,5)))</f>
        <v>2.129448829331079E-3</v>
      </c>
      <c r="R1174">
        <f>_xll.ciqfunctions.udf.CIQ(A1174, "IQ_SHORT_INTEREST_PERCENT", F1174)</f>
        <v>3.1970800000000001</v>
      </c>
      <c r="S1174">
        <f>_xll.ciqfunctions.udf.CIQ(A1174, "IQ_BETA_1YR_RSQ", F1174)</f>
        <v>7.2559999999999999E-2</v>
      </c>
      <c r="T1174">
        <f>_xll.ciqfunctions.udf.CIQ(A1174, "IQ_VALUE_TRADED", F1174)</f>
        <v>81.225369999999998</v>
      </c>
    </row>
    <row r="1175" spans="1:20" x14ac:dyDescent="0.3">
      <c r="A1175" t="s">
        <v>3138</v>
      </c>
      <c r="B1175" s="2">
        <v>37.71</v>
      </c>
      <c r="C1175" t="s">
        <v>3139</v>
      </c>
      <c r="D1175" t="s">
        <v>3140</v>
      </c>
      <c r="E1175" t="s">
        <v>76</v>
      </c>
      <c r="F1175" s="1">
        <v>45436</v>
      </c>
      <c r="G1175" t="s">
        <v>3141</v>
      </c>
      <c r="H1175">
        <v>87</v>
      </c>
      <c r="I1175">
        <f>_xll.ciqfunctions.udf.CIQ(A1175, "IQ_MARKETCAP", F1175)</f>
        <v>2854.1427399999998</v>
      </c>
      <c r="J1175">
        <f>_xll.ciqfunctions.udf.CIQ(A1175, "IQ_PRICE_VOL_HIST_6MTH", F1175)</f>
        <v>39.896900000000002</v>
      </c>
      <c r="K1175">
        <f>_xll.ciqfunctions.udf.CIQ(A1175, "IQ_LASTSALEPRICE", WORKDAY(F1175,-1))</f>
        <v>38.450000000000003</v>
      </c>
      <c r="L1175">
        <f>_xll.ciqfunctions.udf.CIQ(A1175, "IQ_LASTSALEPRICE", F1175)</f>
        <v>37.71</v>
      </c>
      <c r="M1175">
        <f>_xll.ciqfunctions.udf.CIQ(A1175, "IQ_LASTSALEPRICE", WORKDAY(F1175,5))</f>
        <v>36.549999999999997</v>
      </c>
      <c r="N1175">
        <f t="shared" si="36"/>
        <v>-1.9433384681387264E-2</v>
      </c>
      <c r="O1175">
        <f t="shared" si="37"/>
        <v>-5.0677509755865636E-2</v>
      </c>
      <c r="P1175">
        <f>LN(_xll.ciqfunctions.udf.CIQ("XBI", "IQ_LASTSALEPRICE", WORKDAY(F1175,-1))/_xll.ciqfunctions.udf.CIQ("XBI", "IQ_LASTSALEPRICE", WORKDAY(F1175,1)))</f>
        <v>5.5009961903474264E-3</v>
      </c>
      <c r="Q1175">
        <f>LN(_xll.ciqfunctions.udf.CIQ("XBI", "IQ_LASTSALEPRICE", WORKDAY(F1175,-1))/_xll.ciqfunctions.udf.CIQ("XBI", "IQ_LASTSALEPRICE", WORKDAY(F1175,5)))</f>
        <v>2.129448829331079E-3</v>
      </c>
      <c r="R1175">
        <f>_xll.ciqfunctions.udf.CIQ(A1175, "IQ_SHORT_INTEREST_PERCENT", F1175)</f>
        <v>14.64747</v>
      </c>
      <c r="S1175">
        <f>_xll.ciqfunctions.udf.CIQ(A1175, "IQ_BETA_1YR_RSQ", F1175)</f>
        <v>0.17227000000000001</v>
      </c>
      <c r="T1175">
        <f>_xll.ciqfunctions.udf.CIQ(A1175, "IQ_VALUE_TRADED", F1175)</f>
        <v>80.204340000000002</v>
      </c>
    </row>
    <row r="1176" spans="1:20" x14ac:dyDescent="0.3">
      <c r="A1176" t="s">
        <v>1129</v>
      </c>
      <c r="B1176" s="2">
        <v>0.69</v>
      </c>
      <c r="C1176" t="s">
        <v>1130</v>
      </c>
      <c r="D1176" t="s">
        <v>1131</v>
      </c>
      <c r="E1176" t="s">
        <v>76</v>
      </c>
      <c r="F1176" s="1">
        <v>45436</v>
      </c>
      <c r="G1176" t="s">
        <v>3142</v>
      </c>
      <c r="H1176">
        <v>3</v>
      </c>
      <c r="I1176">
        <f>_xll.ciqfunctions.udf.CIQ(A1176, "IQ_MARKETCAP", F1176)</f>
        <v>193.05336</v>
      </c>
      <c r="J1176">
        <f>_xll.ciqfunctions.udf.CIQ(A1176, "IQ_PRICE_VOL_HIST_6MTH", F1176)</f>
        <v>62.036000000000001</v>
      </c>
      <c r="K1176">
        <f>_xll.ciqfunctions.udf.CIQ(A1176, "IQ_LASTSALEPRICE", WORKDAY(F1176,-1))</f>
        <v>0.161</v>
      </c>
      <c r="L1176">
        <f>_xll.ciqfunctions.udf.CIQ(A1176, "IQ_LASTSALEPRICE", F1176)</f>
        <v>0.161</v>
      </c>
      <c r="M1176">
        <f>_xll.ciqfunctions.udf.CIQ(A1176, "IQ_LASTSALEPRICE", WORKDAY(F1176,5))</f>
        <v>0.18</v>
      </c>
      <c r="N1176">
        <f t="shared" si="36"/>
        <v>0</v>
      </c>
      <c r="O1176">
        <f t="shared" si="37"/>
        <v>0.11155248590574728</v>
      </c>
      <c r="P1176">
        <f>LN(_xll.ciqfunctions.udf.CIQ("XBI", "IQ_LASTSALEPRICE", WORKDAY(F1176,-1))/_xll.ciqfunctions.udf.CIQ("XBI", "IQ_LASTSALEPRICE", WORKDAY(F1176,1)))</f>
        <v>5.5009961903474264E-3</v>
      </c>
      <c r="Q1176">
        <f>LN(_xll.ciqfunctions.udf.CIQ("XBI", "IQ_LASTSALEPRICE", WORKDAY(F1176,-1))/_xll.ciqfunctions.udf.CIQ("XBI", "IQ_LASTSALEPRICE", WORKDAY(F1176,5)))</f>
        <v>2.129448829331079E-3</v>
      </c>
      <c r="R1176">
        <f>_xll.ciqfunctions.udf.CIQ(A1176, "IQ_SHORT_INTEREST_PERCENT", F1176)</f>
        <v>0</v>
      </c>
      <c r="S1176">
        <f>_xll.ciqfunctions.udf.CIQ(A1176, "IQ_BETA_1YR_RSQ", F1176)</f>
        <v>4.64E-3</v>
      </c>
      <c r="T1176">
        <f>_xll.ciqfunctions.udf.CIQ(A1176, "IQ_VALUE_TRADED", F1176)</f>
        <v>0</v>
      </c>
    </row>
    <row r="1177" spans="1:20" x14ac:dyDescent="0.3">
      <c r="A1177" t="s">
        <v>422</v>
      </c>
      <c r="B1177" s="2">
        <v>1.91</v>
      </c>
      <c r="C1177" t="s">
        <v>3143</v>
      </c>
      <c r="D1177" t="s">
        <v>104</v>
      </c>
      <c r="E1177" t="s">
        <v>22</v>
      </c>
      <c r="F1177" s="1">
        <v>45436</v>
      </c>
      <c r="G1177" t="s">
        <v>3144</v>
      </c>
      <c r="H1177">
        <v>116</v>
      </c>
      <c r="I1177">
        <f>_xll.ciqfunctions.udf.CIQ(A1177, "IQ_MARKETCAP", F1177)</f>
        <v>219.12616</v>
      </c>
      <c r="J1177">
        <f>_xll.ciqfunctions.udf.CIQ(A1177, "IQ_PRICE_VOL_HIST_6MTH", F1177)</f>
        <v>88.343000000000004</v>
      </c>
      <c r="K1177">
        <f>_xll.ciqfunctions.udf.CIQ(A1177, "IQ_LASTSALEPRICE", WORKDAY(F1177,-1))</f>
        <v>2.0099999999999998</v>
      </c>
      <c r="L1177">
        <f>_xll.ciqfunctions.udf.CIQ(A1177, "IQ_LASTSALEPRICE", F1177)</f>
        <v>1.91</v>
      </c>
      <c r="M1177">
        <f>_xll.ciqfunctions.udf.CIQ(A1177, "IQ_LASTSALEPRICE", WORKDAY(F1177,5))</f>
        <v>1.82</v>
      </c>
      <c r="N1177">
        <f t="shared" si="36"/>
        <v>-5.1031480012445757E-2</v>
      </c>
      <c r="O1177">
        <f t="shared" si="37"/>
        <v>-9.9298220982280291E-2</v>
      </c>
      <c r="P1177">
        <f>LN(_xll.ciqfunctions.udf.CIQ("XBI", "IQ_LASTSALEPRICE", WORKDAY(F1177,-1))/_xll.ciqfunctions.udf.CIQ("XBI", "IQ_LASTSALEPRICE", WORKDAY(F1177,1)))</f>
        <v>5.5009961903474264E-3</v>
      </c>
      <c r="Q1177">
        <f>LN(_xll.ciqfunctions.udf.CIQ("XBI", "IQ_LASTSALEPRICE", WORKDAY(F1177,-1))/_xll.ciqfunctions.udf.CIQ("XBI", "IQ_LASTSALEPRICE", WORKDAY(F1177,5)))</f>
        <v>2.129448829331079E-3</v>
      </c>
      <c r="R1177">
        <f>_xll.ciqfunctions.udf.CIQ(A1177, "IQ_SHORT_INTEREST_PERCENT", F1177)</f>
        <v>18.988620000000001</v>
      </c>
      <c r="S1177">
        <f>_xll.ciqfunctions.udf.CIQ(A1177, "IQ_BETA_1YR_RSQ", F1177)</f>
        <v>5.9220000000000002E-2</v>
      </c>
      <c r="T1177">
        <f>_xll.ciqfunctions.udf.CIQ(A1177, "IQ_VALUE_TRADED", F1177)</f>
        <v>2.7592599999999998</v>
      </c>
    </row>
    <row r="1178" spans="1:20" x14ac:dyDescent="0.3">
      <c r="A1178" t="s">
        <v>719</v>
      </c>
      <c r="B1178" s="2">
        <v>1.44</v>
      </c>
      <c r="C1178" t="s">
        <v>720</v>
      </c>
      <c r="D1178" t="s">
        <v>721</v>
      </c>
      <c r="E1178" t="s">
        <v>76</v>
      </c>
      <c r="F1178" s="1">
        <v>45436</v>
      </c>
      <c r="G1178" t="s">
        <v>3145</v>
      </c>
      <c r="H1178">
        <v>1</v>
      </c>
      <c r="I1178">
        <f>_xll.ciqfunctions.udf.CIQ(A1178, "IQ_MARKETCAP", F1178)</f>
        <v>36.02055</v>
      </c>
      <c r="J1178">
        <f>_xll.ciqfunctions.udf.CIQ(A1178, "IQ_PRICE_VOL_HIST_6MTH", F1178)</f>
        <v>89.977900000000005</v>
      </c>
      <c r="K1178">
        <f>_xll.ciqfunctions.udf.CIQ(A1178, "IQ_LASTSALEPRICE", WORKDAY(F1178,-1))</f>
        <v>214.49988999999999</v>
      </c>
      <c r="L1178">
        <f>_xll.ciqfunctions.udf.CIQ(A1178, "IQ_LASTSALEPRICE", F1178)</f>
        <v>215.99988999999999</v>
      </c>
      <c r="M1178">
        <f>_xll.ciqfunctions.udf.CIQ(A1178, "IQ_LASTSALEPRICE", WORKDAY(F1178,5))</f>
        <v>253.49986999999999</v>
      </c>
      <c r="N1178">
        <f t="shared" si="36"/>
        <v>6.9686728773486941E-3</v>
      </c>
      <c r="O1178">
        <f t="shared" si="37"/>
        <v>0.16705408466316624</v>
      </c>
      <c r="P1178">
        <f>LN(_xll.ciqfunctions.udf.CIQ("XBI", "IQ_LASTSALEPRICE", WORKDAY(F1178,-1))/_xll.ciqfunctions.udf.CIQ("XBI", "IQ_LASTSALEPRICE", WORKDAY(F1178,1)))</f>
        <v>5.5009961903474264E-3</v>
      </c>
      <c r="Q1178">
        <f>LN(_xll.ciqfunctions.udf.CIQ("XBI", "IQ_LASTSALEPRICE", WORKDAY(F1178,-1))/_xll.ciqfunctions.udf.CIQ("XBI", "IQ_LASTSALEPRICE", WORKDAY(F1178,5)))</f>
        <v>2.129448829331079E-3</v>
      </c>
      <c r="R1178">
        <f>_xll.ciqfunctions.udf.CIQ(A1178, "IQ_SHORT_INTEREST_PERCENT", F1178)</f>
        <v>0</v>
      </c>
      <c r="S1178">
        <f>_xll.ciqfunctions.udf.CIQ(A1178, "IQ_BETA_1YR_RSQ", F1178)</f>
        <v>0</v>
      </c>
      <c r="T1178">
        <f>_xll.ciqfunctions.udf.CIQ(A1178, "IQ_VALUE_TRADED", F1178)</f>
        <v>2.85012</v>
      </c>
    </row>
    <row r="1179" spans="1:20" x14ac:dyDescent="0.3">
      <c r="A1179" t="s">
        <v>1095</v>
      </c>
      <c r="B1179" s="2">
        <v>32.71</v>
      </c>
      <c r="C1179" t="s">
        <v>3146</v>
      </c>
      <c r="D1179" t="s">
        <v>3147</v>
      </c>
      <c r="E1179" t="s">
        <v>76</v>
      </c>
      <c r="F1179" s="1">
        <v>45436</v>
      </c>
      <c r="G1179" t="s">
        <v>3148</v>
      </c>
      <c r="H1179">
        <v>76</v>
      </c>
      <c r="I1179">
        <f>_xll.ciqfunctions.udf.CIQ(A1179, "IQ_MARKETCAP", F1179)</f>
        <v>2179.7993099999999</v>
      </c>
      <c r="J1179">
        <f>_xll.ciqfunctions.udf.CIQ(A1179, "IQ_PRICE_VOL_HIST_6MTH", F1179)</f>
        <v>0</v>
      </c>
      <c r="K1179">
        <f>_xll.ciqfunctions.udf.CIQ(A1179, "IQ_LASTSALEPRICE", WORKDAY(F1179,-1))</f>
        <v>29.99</v>
      </c>
      <c r="L1179">
        <f>_xll.ciqfunctions.udf.CIQ(A1179, "IQ_LASTSALEPRICE", F1179)</f>
        <v>32.71</v>
      </c>
      <c r="M1179">
        <f>_xll.ciqfunctions.udf.CIQ(A1179, "IQ_LASTSALEPRICE", WORKDAY(F1179,5))</f>
        <v>32.58</v>
      </c>
      <c r="N1179">
        <f t="shared" si="36"/>
        <v>8.6816848789374873E-2</v>
      </c>
      <c r="O1179">
        <f t="shared" si="37"/>
        <v>8.2834610412981347E-2</v>
      </c>
      <c r="P1179">
        <f>LN(_xll.ciqfunctions.udf.CIQ("XBI", "IQ_LASTSALEPRICE", WORKDAY(F1179,-1))/_xll.ciqfunctions.udf.CIQ("XBI", "IQ_LASTSALEPRICE", WORKDAY(F1179,1)))</f>
        <v>5.5009961903474264E-3</v>
      </c>
      <c r="Q1179">
        <f>LN(_xll.ciqfunctions.udf.CIQ("XBI", "IQ_LASTSALEPRICE", WORKDAY(F1179,-1))/_xll.ciqfunctions.udf.CIQ("XBI", "IQ_LASTSALEPRICE", WORKDAY(F1179,5)))</f>
        <v>2.129448829331079E-3</v>
      </c>
      <c r="R1179">
        <f>_xll.ciqfunctions.udf.CIQ(A1179, "IQ_SHORT_INTEREST_PERCENT", F1179)</f>
        <v>4.2294999999999998</v>
      </c>
      <c r="S1179">
        <f>_xll.ciqfunctions.udf.CIQ(A1179, "IQ_BETA_1YR_RSQ", F1179)</f>
        <v>5.3359999999999998E-2</v>
      </c>
      <c r="T1179">
        <f>_xll.ciqfunctions.udf.CIQ(A1179, "IQ_VALUE_TRADED", F1179)</f>
        <v>29.075099999999999</v>
      </c>
    </row>
    <row r="1180" spans="1:20" x14ac:dyDescent="0.3">
      <c r="A1180" t="s">
        <v>130</v>
      </c>
      <c r="B1180" s="2">
        <v>127.88</v>
      </c>
      <c r="C1180" t="s">
        <v>3146</v>
      </c>
      <c r="D1180" t="s">
        <v>3147</v>
      </c>
      <c r="E1180" t="s">
        <v>76</v>
      </c>
      <c r="F1180" s="1">
        <v>45436</v>
      </c>
      <c r="G1180" t="s">
        <v>3148</v>
      </c>
      <c r="I1180">
        <f>_xll.ciqfunctions.udf.CIQ(A1180, "IQ_MARKETCAP", F1180)</f>
        <v>327973.08869</v>
      </c>
      <c r="J1180">
        <f>_xll.ciqfunctions.udf.CIQ(A1180, "IQ_PRICE_VOL_HIST_6MTH", F1180)</f>
        <v>16.892900000000001</v>
      </c>
      <c r="K1180">
        <f>_xll.ciqfunctions.udf.CIQ(A1180, "IQ_LASTSALEPRICE", WORKDAY(F1180,-1))</f>
        <v>131.09</v>
      </c>
      <c r="L1180">
        <f>_xll.ciqfunctions.udf.CIQ(A1180, "IQ_LASTSALEPRICE", F1180)</f>
        <v>129.49</v>
      </c>
      <c r="M1180">
        <f>_xll.ciqfunctions.udf.CIQ(A1180, "IQ_LASTSALEPRICE", WORKDAY(F1180,5))</f>
        <v>125.54</v>
      </c>
      <c r="N1180">
        <f t="shared" si="36"/>
        <v>-1.2280452128969124E-2</v>
      </c>
      <c r="O1180">
        <f t="shared" si="37"/>
        <v>-4.3259677320332153E-2</v>
      </c>
      <c r="P1180">
        <f>LN(_xll.ciqfunctions.udf.CIQ("XBI", "IQ_LASTSALEPRICE", WORKDAY(F1180,-1))/_xll.ciqfunctions.udf.CIQ("XBI", "IQ_LASTSALEPRICE", WORKDAY(F1180,1)))</f>
        <v>5.5009961903474264E-3</v>
      </c>
      <c r="Q1180">
        <f>LN(_xll.ciqfunctions.udf.CIQ("XBI", "IQ_LASTSALEPRICE", WORKDAY(F1180,-1))/_xll.ciqfunctions.udf.CIQ("XBI", "IQ_LASTSALEPRICE", WORKDAY(F1180,5)))</f>
        <v>2.129448829331079E-3</v>
      </c>
      <c r="R1180">
        <f>_xll.ciqfunctions.udf.CIQ(A1180, "IQ_SHORT_INTEREST_PERCENT", F1180)</f>
        <v>0.80013000000000001</v>
      </c>
      <c r="S1180">
        <f>_xll.ciqfunctions.udf.CIQ(A1180, "IQ_BETA_1YR_RSQ", F1180)</f>
        <v>1.813E-2</v>
      </c>
      <c r="T1180">
        <f>_xll.ciqfunctions.udf.CIQ(A1180, "IQ_VALUE_TRADED", F1180)</f>
        <v>774.84821999999997</v>
      </c>
    </row>
    <row r="1181" spans="1:20" x14ac:dyDescent="0.3">
      <c r="A1181" t="s">
        <v>2162</v>
      </c>
      <c r="B1181" s="2">
        <v>2.9</v>
      </c>
      <c r="C1181" t="s">
        <v>3149</v>
      </c>
      <c r="D1181" t="s">
        <v>3150</v>
      </c>
      <c r="E1181" t="s">
        <v>76</v>
      </c>
      <c r="F1181" s="1">
        <v>45436</v>
      </c>
      <c r="G1181" t="s">
        <v>3151</v>
      </c>
      <c r="H1181">
        <v>92</v>
      </c>
      <c r="I1181">
        <f>_xll.ciqfunctions.udf.CIQ(A1181, "IQ_MARKETCAP", F1181)</f>
        <v>215.84810999999999</v>
      </c>
      <c r="J1181">
        <f>_xll.ciqfunctions.udf.CIQ(A1181, "IQ_PRICE_VOL_HIST_6MTH", F1181)</f>
        <v>71.666700000000006</v>
      </c>
      <c r="K1181">
        <f>_xll.ciqfunctions.udf.CIQ(A1181, "IQ_LASTSALEPRICE", WORKDAY(F1181,-1))</f>
        <v>2.96</v>
      </c>
      <c r="L1181">
        <f>_xll.ciqfunctions.udf.CIQ(A1181, "IQ_LASTSALEPRICE", F1181)</f>
        <v>2.9013</v>
      </c>
      <c r="M1181">
        <f>_xll.ciqfunctions.udf.CIQ(A1181, "IQ_LASTSALEPRICE", WORKDAY(F1181,5))</f>
        <v>2.74</v>
      </c>
      <c r="N1181">
        <f t="shared" si="36"/>
        <v>-2.0030355927078882E-2</v>
      </c>
      <c r="O1181">
        <f t="shared" si="37"/>
        <v>-7.7231347935990041E-2</v>
      </c>
      <c r="P1181">
        <f>LN(_xll.ciqfunctions.udf.CIQ("XBI", "IQ_LASTSALEPRICE", WORKDAY(F1181,-1))/_xll.ciqfunctions.udf.CIQ("XBI", "IQ_LASTSALEPRICE", WORKDAY(F1181,1)))</f>
        <v>5.5009961903474264E-3</v>
      </c>
      <c r="Q1181">
        <f>LN(_xll.ciqfunctions.udf.CIQ("XBI", "IQ_LASTSALEPRICE", WORKDAY(F1181,-1))/_xll.ciqfunctions.udf.CIQ("XBI", "IQ_LASTSALEPRICE", WORKDAY(F1181,5)))</f>
        <v>2.129448829331079E-3</v>
      </c>
      <c r="R1181">
        <f>_xll.ciqfunctions.udf.CIQ(A1181, "IQ_SHORT_INTEREST_PERCENT", F1181)</f>
        <v>0</v>
      </c>
      <c r="S1181">
        <f>_xll.ciqfunctions.udf.CIQ(A1181, "IQ_BETA_1YR_RSQ", F1181)</f>
        <v>0</v>
      </c>
      <c r="T1181">
        <f>_xll.ciqfunctions.udf.CIQ(A1181, "IQ_VALUE_TRADED", F1181)</f>
        <v>5.0259999999999999E-2</v>
      </c>
    </row>
    <row r="1182" spans="1:20" x14ac:dyDescent="0.3">
      <c r="A1182" t="s">
        <v>433</v>
      </c>
      <c r="B1182" s="2">
        <v>78.06</v>
      </c>
      <c r="C1182" t="s">
        <v>3152</v>
      </c>
      <c r="D1182" t="s">
        <v>253</v>
      </c>
      <c r="E1182" t="s">
        <v>76</v>
      </c>
      <c r="F1182" s="1">
        <v>45436</v>
      </c>
      <c r="G1182" t="s">
        <v>3153</v>
      </c>
      <c r="I1182">
        <f>_xll.ciqfunctions.udf.CIQ(A1182, "IQ_MARKETCAP", F1182)</f>
        <v>190616.89867</v>
      </c>
      <c r="J1182">
        <f>_xll.ciqfunctions.udf.CIQ(A1182, "IQ_PRICE_VOL_HIST_6MTH", F1182)</f>
        <v>21.557200000000002</v>
      </c>
      <c r="K1182">
        <f>_xll.ciqfunctions.udf.CIQ(A1182, "IQ_LASTSALEPRICE", WORKDAY(F1182,-1))</f>
        <v>124.04</v>
      </c>
      <c r="L1182">
        <f>_xll.ciqfunctions.udf.CIQ(A1182, "IQ_LASTSALEPRICE", F1182)</f>
        <v>122.96</v>
      </c>
      <c r="M1182">
        <f>_xll.ciqfunctions.udf.CIQ(A1182, "IQ_LASTSALEPRICE", WORKDAY(F1182,5))</f>
        <v>121.9</v>
      </c>
      <c r="N1182">
        <f t="shared" si="36"/>
        <v>-8.7449950019078335E-3</v>
      </c>
      <c r="O1182">
        <f t="shared" si="37"/>
        <v>-1.7403057745022349E-2</v>
      </c>
      <c r="P1182">
        <f>LN(_xll.ciqfunctions.udf.CIQ("XBI", "IQ_LASTSALEPRICE", WORKDAY(F1182,-1))/_xll.ciqfunctions.udf.CIQ("XBI", "IQ_LASTSALEPRICE", WORKDAY(F1182,1)))</f>
        <v>5.5009961903474264E-3</v>
      </c>
      <c r="Q1182">
        <f>LN(_xll.ciqfunctions.udf.CIQ("XBI", "IQ_LASTSALEPRICE", WORKDAY(F1182,-1))/_xll.ciqfunctions.udf.CIQ("XBI", "IQ_LASTSALEPRICE", WORKDAY(F1182,5)))</f>
        <v>2.129448829331079E-3</v>
      </c>
      <c r="R1182">
        <f>_xll.ciqfunctions.udf.CIQ(A1182, "IQ_SHORT_INTEREST_PERCENT", F1182)</f>
        <v>0</v>
      </c>
      <c r="S1182">
        <f>_xll.ciqfunctions.udf.CIQ(A1182, "IQ_BETA_1YR_RSQ", F1182)</f>
        <v>0.18043999999999999</v>
      </c>
      <c r="T1182">
        <f>_xll.ciqfunctions.udf.CIQ(A1182, "IQ_VALUE_TRADED", F1182)</f>
        <v>113.05779</v>
      </c>
    </row>
    <row r="1183" spans="1:20" x14ac:dyDescent="0.3">
      <c r="A1183" t="s">
        <v>2162</v>
      </c>
      <c r="B1183" s="2">
        <v>2.9</v>
      </c>
      <c r="C1183" t="s">
        <v>3152</v>
      </c>
      <c r="D1183" t="s">
        <v>253</v>
      </c>
      <c r="E1183" t="s">
        <v>76</v>
      </c>
      <c r="F1183" s="1">
        <v>45436</v>
      </c>
      <c r="G1183" t="s">
        <v>3153</v>
      </c>
      <c r="H1183">
        <v>92</v>
      </c>
      <c r="I1183">
        <f>_xll.ciqfunctions.udf.CIQ(A1183, "IQ_MARKETCAP", F1183)</f>
        <v>215.84810999999999</v>
      </c>
      <c r="J1183">
        <f>_xll.ciqfunctions.udf.CIQ(A1183, "IQ_PRICE_VOL_HIST_6MTH", F1183)</f>
        <v>71.666700000000006</v>
      </c>
      <c r="K1183">
        <f>_xll.ciqfunctions.udf.CIQ(A1183, "IQ_LASTSALEPRICE", WORKDAY(F1183,-1))</f>
        <v>2.96</v>
      </c>
      <c r="L1183">
        <f>_xll.ciqfunctions.udf.CIQ(A1183, "IQ_LASTSALEPRICE", F1183)</f>
        <v>2.9013</v>
      </c>
      <c r="M1183">
        <f>_xll.ciqfunctions.udf.CIQ(A1183, "IQ_LASTSALEPRICE", WORKDAY(F1183,5))</f>
        <v>2.74</v>
      </c>
      <c r="N1183">
        <f t="shared" si="36"/>
        <v>-2.0030355927078882E-2</v>
      </c>
      <c r="O1183">
        <f t="shared" si="37"/>
        <v>-7.7231347935990041E-2</v>
      </c>
      <c r="P1183">
        <f>LN(_xll.ciqfunctions.udf.CIQ("XBI", "IQ_LASTSALEPRICE", WORKDAY(F1183,-1))/_xll.ciqfunctions.udf.CIQ("XBI", "IQ_LASTSALEPRICE", WORKDAY(F1183,1)))</f>
        <v>5.5009961903474264E-3</v>
      </c>
      <c r="Q1183">
        <f>LN(_xll.ciqfunctions.udf.CIQ("XBI", "IQ_LASTSALEPRICE", WORKDAY(F1183,-1))/_xll.ciqfunctions.udf.CIQ("XBI", "IQ_LASTSALEPRICE", WORKDAY(F1183,5)))</f>
        <v>2.129448829331079E-3</v>
      </c>
      <c r="R1183">
        <f>_xll.ciqfunctions.udf.CIQ(A1183, "IQ_SHORT_INTEREST_PERCENT", F1183)</f>
        <v>0</v>
      </c>
      <c r="S1183">
        <f>_xll.ciqfunctions.udf.CIQ(A1183, "IQ_BETA_1YR_RSQ", F1183)</f>
        <v>0</v>
      </c>
      <c r="T1183">
        <f>_xll.ciqfunctions.udf.CIQ(A1183, "IQ_VALUE_TRADED", F1183)</f>
        <v>5.0259999999999999E-2</v>
      </c>
    </row>
    <row r="1184" spans="1:20" x14ac:dyDescent="0.3">
      <c r="A1184" t="s">
        <v>3026</v>
      </c>
      <c r="B1184" s="2">
        <v>10.5</v>
      </c>
      <c r="C1184" t="s">
        <v>3154</v>
      </c>
      <c r="D1184" t="s">
        <v>104</v>
      </c>
      <c r="E1184" t="s">
        <v>46</v>
      </c>
      <c r="F1184" s="1">
        <v>45436</v>
      </c>
      <c r="G1184" t="s">
        <v>3155</v>
      </c>
      <c r="H1184">
        <v>36</v>
      </c>
      <c r="I1184">
        <f>_xll.ciqfunctions.udf.CIQ(A1184, "IQ_MARKETCAP", F1184)</f>
        <v>387.45281</v>
      </c>
      <c r="J1184">
        <f>_xll.ciqfunctions.udf.CIQ(A1184, "IQ_PRICE_VOL_HIST_6MTH", F1184)</f>
        <v>106.3347</v>
      </c>
      <c r="K1184">
        <f>_xll.ciqfunctions.udf.CIQ(A1184, "IQ_LASTSALEPRICE", WORKDAY(F1184,-1))</f>
        <v>12.03</v>
      </c>
      <c r="L1184">
        <f>_xll.ciqfunctions.udf.CIQ(A1184, "IQ_LASTSALEPRICE", F1184)</f>
        <v>10.5</v>
      </c>
      <c r="M1184">
        <f>_xll.ciqfunctions.udf.CIQ(A1184, "IQ_LASTSALEPRICE", WORKDAY(F1184,5))</f>
        <v>7.26</v>
      </c>
      <c r="N1184">
        <f t="shared" si="36"/>
        <v>-0.13602827282310978</v>
      </c>
      <c r="O1184">
        <f t="shared" si="37"/>
        <v>-0.50502370114988271</v>
      </c>
      <c r="P1184">
        <f>LN(_xll.ciqfunctions.udf.CIQ("XBI", "IQ_LASTSALEPRICE", WORKDAY(F1184,-1))/_xll.ciqfunctions.udf.CIQ("XBI", "IQ_LASTSALEPRICE", WORKDAY(F1184,1)))</f>
        <v>5.5009961903474264E-3</v>
      </c>
      <c r="Q1184">
        <f>LN(_xll.ciqfunctions.udf.CIQ("XBI", "IQ_LASTSALEPRICE", WORKDAY(F1184,-1))/_xll.ciqfunctions.udf.CIQ("XBI", "IQ_LASTSALEPRICE", WORKDAY(F1184,5)))</f>
        <v>2.129448829331079E-3</v>
      </c>
      <c r="R1184">
        <f>_xll.ciqfunctions.udf.CIQ(A1184, "IQ_SHORT_INTEREST_PERCENT", F1184)</f>
        <v>3.261E-2</v>
      </c>
      <c r="S1184">
        <f>_xll.ciqfunctions.udf.CIQ(A1184, "IQ_BETA_1YR_RSQ", F1184)</f>
        <v>0</v>
      </c>
      <c r="T1184">
        <f>_xll.ciqfunctions.udf.CIQ(A1184, "IQ_VALUE_TRADED", F1184)</f>
        <v>0.18587999999999999</v>
      </c>
    </row>
    <row r="1185" spans="1:20" x14ac:dyDescent="0.3">
      <c r="A1185" t="s">
        <v>707</v>
      </c>
      <c r="B1185" s="2">
        <v>18.73</v>
      </c>
      <c r="C1185" t="s">
        <v>3156</v>
      </c>
      <c r="D1185" t="s">
        <v>3157</v>
      </c>
      <c r="E1185" t="s">
        <v>36</v>
      </c>
      <c r="F1185" s="1">
        <v>45436</v>
      </c>
      <c r="G1185" t="s">
        <v>3158</v>
      </c>
      <c r="H1185">
        <v>174</v>
      </c>
      <c r="I1185">
        <f>_xll.ciqfunctions.udf.CIQ(A1185, "IQ_MARKETCAP", F1185)</f>
        <v>2526.81032</v>
      </c>
      <c r="J1185">
        <f>_xll.ciqfunctions.udf.CIQ(A1185, "IQ_PRICE_VOL_HIST_6MTH", F1185)</f>
        <v>57.711599999999997</v>
      </c>
      <c r="K1185">
        <f>_xll.ciqfunctions.udf.CIQ(A1185, "IQ_LASTSALEPRICE", WORKDAY(F1185,-1))</f>
        <v>3.04</v>
      </c>
      <c r="L1185">
        <f>_xll.ciqfunctions.udf.CIQ(A1185, "IQ_LASTSALEPRICE", F1185)</f>
        <v>2.96</v>
      </c>
      <c r="M1185">
        <f>_xll.ciqfunctions.udf.CIQ(A1185, "IQ_LASTSALEPRICE", WORKDAY(F1185,5))</f>
        <v>2.95</v>
      </c>
      <c r="N1185">
        <f t="shared" si="36"/>
        <v>-2.6668247082161294E-2</v>
      </c>
      <c r="O1185">
        <f t="shared" si="37"/>
        <v>-3.0052345066401823E-2</v>
      </c>
      <c r="P1185">
        <f>LN(_xll.ciqfunctions.udf.CIQ("XBI", "IQ_LASTSALEPRICE", WORKDAY(F1185,-1))/_xll.ciqfunctions.udf.CIQ("XBI", "IQ_LASTSALEPRICE", WORKDAY(F1185,1)))</f>
        <v>5.5009961903474264E-3</v>
      </c>
      <c r="Q1185">
        <f>LN(_xll.ciqfunctions.udf.CIQ("XBI", "IQ_LASTSALEPRICE", WORKDAY(F1185,-1))/_xll.ciqfunctions.udf.CIQ("XBI", "IQ_LASTSALEPRICE", WORKDAY(F1185,5)))</f>
        <v>2.129448829331079E-3</v>
      </c>
      <c r="R1185">
        <f>_xll.ciqfunctions.udf.CIQ(A1185, "IQ_SHORT_INTEREST_PERCENT", F1185)</f>
        <v>0</v>
      </c>
      <c r="S1185">
        <f>_xll.ciqfunctions.udf.CIQ(A1185, "IQ_BETA_1YR_RSQ", F1185)</f>
        <v>7.9890000000000003E-2</v>
      </c>
      <c r="T1185">
        <f>_xll.ciqfunctions.udf.CIQ(A1185, "IQ_VALUE_TRADED", F1185)</f>
        <v>4.0930000000000001E-2</v>
      </c>
    </row>
    <row r="1186" spans="1:20" x14ac:dyDescent="0.3">
      <c r="A1186" t="s">
        <v>707</v>
      </c>
      <c r="B1186" s="2">
        <v>18.73</v>
      </c>
      <c r="C1186" t="s">
        <v>3159</v>
      </c>
      <c r="D1186" t="s">
        <v>3160</v>
      </c>
      <c r="E1186" t="s">
        <v>36</v>
      </c>
      <c r="F1186" s="1">
        <v>45436</v>
      </c>
      <c r="G1186" t="s">
        <v>3161</v>
      </c>
      <c r="H1186">
        <v>174</v>
      </c>
      <c r="I1186">
        <f>_xll.ciqfunctions.udf.CIQ(A1186, "IQ_MARKETCAP", F1186)</f>
        <v>2526.81032</v>
      </c>
      <c r="J1186">
        <f>_xll.ciqfunctions.udf.CIQ(A1186, "IQ_PRICE_VOL_HIST_6MTH", F1186)</f>
        <v>57.711599999999997</v>
      </c>
      <c r="K1186">
        <f>_xll.ciqfunctions.udf.CIQ(A1186, "IQ_LASTSALEPRICE", WORKDAY(F1186,-1))</f>
        <v>3.04</v>
      </c>
      <c r="L1186">
        <f>_xll.ciqfunctions.udf.CIQ(A1186, "IQ_LASTSALEPRICE", F1186)</f>
        <v>2.96</v>
      </c>
      <c r="M1186">
        <f>_xll.ciqfunctions.udf.CIQ(A1186, "IQ_LASTSALEPRICE", WORKDAY(F1186,5))</f>
        <v>2.95</v>
      </c>
      <c r="N1186">
        <f t="shared" si="36"/>
        <v>-2.6668247082161294E-2</v>
      </c>
      <c r="O1186">
        <f t="shared" si="37"/>
        <v>-3.0052345066401823E-2</v>
      </c>
      <c r="P1186">
        <f>LN(_xll.ciqfunctions.udf.CIQ("XBI", "IQ_LASTSALEPRICE", WORKDAY(F1186,-1))/_xll.ciqfunctions.udf.CIQ("XBI", "IQ_LASTSALEPRICE", WORKDAY(F1186,1)))</f>
        <v>5.5009961903474264E-3</v>
      </c>
      <c r="Q1186">
        <f>LN(_xll.ciqfunctions.udf.CIQ("XBI", "IQ_LASTSALEPRICE", WORKDAY(F1186,-1))/_xll.ciqfunctions.udf.CIQ("XBI", "IQ_LASTSALEPRICE", WORKDAY(F1186,5)))</f>
        <v>2.129448829331079E-3</v>
      </c>
      <c r="R1186">
        <f>_xll.ciqfunctions.udf.CIQ(A1186, "IQ_SHORT_INTEREST_PERCENT", F1186)</f>
        <v>0</v>
      </c>
      <c r="S1186">
        <f>_xll.ciqfunctions.udf.CIQ(A1186, "IQ_BETA_1YR_RSQ", F1186)</f>
        <v>7.9890000000000003E-2</v>
      </c>
      <c r="T1186">
        <f>_xll.ciqfunctions.udf.CIQ(A1186, "IQ_VALUE_TRADED", F1186)</f>
        <v>4.0930000000000001E-2</v>
      </c>
    </row>
    <row r="1187" spans="1:20" x14ac:dyDescent="0.3">
      <c r="A1187" t="s">
        <v>707</v>
      </c>
      <c r="B1187" s="2">
        <v>18.73</v>
      </c>
      <c r="C1187" t="s">
        <v>1948</v>
      </c>
      <c r="D1187" t="s">
        <v>104</v>
      </c>
      <c r="E1187" t="s">
        <v>89</v>
      </c>
      <c r="F1187" s="1">
        <v>45436</v>
      </c>
      <c r="G1187" t="s">
        <v>3162</v>
      </c>
      <c r="H1187">
        <v>174</v>
      </c>
      <c r="I1187">
        <f>_xll.ciqfunctions.udf.CIQ(A1187, "IQ_MARKETCAP", F1187)</f>
        <v>2526.81032</v>
      </c>
      <c r="J1187">
        <f>_xll.ciqfunctions.udf.CIQ(A1187, "IQ_PRICE_VOL_HIST_6MTH", F1187)</f>
        <v>57.711599999999997</v>
      </c>
      <c r="K1187">
        <f>_xll.ciqfunctions.udf.CIQ(A1187, "IQ_LASTSALEPRICE", WORKDAY(F1187,-1))</f>
        <v>3.04</v>
      </c>
      <c r="L1187">
        <f>_xll.ciqfunctions.udf.CIQ(A1187, "IQ_LASTSALEPRICE", F1187)</f>
        <v>2.96</v>
      </c>
      <c r="M1187">
        <f>_xll.ciqfunctions.udf.CIQ(A1187, "IQ_LASTSALEPRICE", WORKDAY(F1187,5))</f>
        <v>2.95</v>
      </c>
      <c r="N1187">
        <f t="shared" si="36"/>
        <v>-2.6668247082161294E-2</v>
      </c>
      <c r="O1187">
        <f t="shared" si="37"/>
        <v>-3.0052345066401823E-2</v>
      </c>
      <c r="P1187">
        <f>LN(_xll.ciqfunctions.udf.CIQ("XBI", "IQ_LASTSALEPRICE", WORKDAY(F1187,-1))/_xll.ciqfunctions.udf.CIQ("XBI", "IQ_LASTSALEPRICE", WORKDAY(F1187,1)))</f>
        <v>5.5009961903474264E-3</v>
      </c>
      <c r="Q1187">
        <f>LN(_xll.ciqfunctions.udf.CIQ("XBI", "IQ_LASTSALEPRICE", WORKDAY(F1187,-1))/_xll.ciqfunctions.udf.CIQ("XBI", "IQ_LASTSALEPRICE", WORKDAY(F1187,5)))</f>
        <v>2.129448829331079E-3</v>
      </c>
      <c r="R1187">
        <f>_xll.ciqfunctions.udf.CIQ(A1187, "IQ_SHORT_INTEREST_PERCENT", F1187)</f>
        <v>0</v>
      </c>
      <c r="S1187">
        <f>_xll.ciqfunctions.udf.CIQ(A1187, "IQ_BETA_1YR_RSQ", F1187)</f>
        <v>7.9890000000000003E-2</v>
      </c>
      <c r="T1187">
        <f>_xll.ciqfunctions.udf.CIQ(A1187, "IQ_VALUE_TRADED", F1187)</f>
        <v>4.0930000000000001E-2</v>
      </c>
    </row>
    <row r="1188" spans="1:20" x14ac:dyDescent="0.3">
      <c r="A1188" t="s">
        <v>707</v>
      </c>
      <c r="B1188" s="2">
        <v>18.73</v>
      </c>
      <c r="C1188" t="s">
        <v>3163</v>
      </c>
      <c r="D1188" t="s">
        <v>3164</v>
      </c>
      <c r="E1188" t="s">
        <v>76</v>
      </c>
      <c r="F1188" s="1">
        <v>45436</v>
      </c>
      <c r="G1188" t="s">
        <v>3165</v>
      </c>
      <c r="H1188">
        <v>174</v>
      </c>
      <c r="I1188">
        <f>_xll.ciqfunctions.udf.CIQ(A1188, "IQ_MARKETCAP", F1188)</f>
        <v>2526.81032</v>
      </c>
      <c r="J1188">
        <f>_xll.ciqfunctions.udf.CIQ(A1188, "IQ_PRICE_VOL_HIST_6MTH", F1188)</f>
        <v>57.711599999999997</v>
      </c>
      <c r="K1188">
        <f>_xll.ciqfunctions.udf.CIQ(A1188, "IQ_LASTSALEPRICE", WORKDAY(F1188,-1))</f>
        <v>3.04</v>
      </c>
      <c r="L1188">
        <f>_xll.ciqfunctions.udf.CIQ(A1188, "IQ_LASTSALEPRICE", F1188)</f>
        <v>2.96</v>
      </c>
      <c r="M1188">
        <f>_xll.ciqfunctions.udf.CIQ(A1188, "IQ_LASTSALEPRICE", WORKDAY(F1188,5))</f>
        <v>2.95</v>
      </c>
      <c r="N1188">
        <f t="shared" si="36"/>
        <v>-2.6668247082161294E-2</v>
      </c>
      <c r="O1188">
        <f t="shared" si="37"/>
        <v>-3.0052345066401823E-2</v>
      </c>
      <c r="P1188">
        <f>LN(_xll.ciqfunctions.udf.CIQ("XBI", "IQ_LASTSALEPRICE", WORKDAY(F1188,-1))/_xll.ciqfunctions.udf.CIQ("XBI", "IQ_LASTSALEPRICE", WORKDAY(F1188,1)))</f>
        <v>5.5009961903474264E-3</v>
      </c>
      <c r="Q1188">
        <f>LN(_xll.ciqfunctions.udf.CIQ("XBI", "IQ_LASTSALEPRICE", WORKDAY(F1188,-1))/_xll.ciqfunctions.udf.CIQ("XBI", "IQ_LASTSALEPRICE", WORKDAY(F1188,5)))</f>
        <v>2.129448829331079E-3</v>
      </c>
      <c r="R1188">
        <f>_xll.ciqfunctions.udf.CIQ(A1188, "IQ_SHORT_INTEREST_PERCENT", F1188)</f>
        <v>0</v>
      </c>
      <c r="S1188">
        <f>_xll.ciqfunctions.udf.CIQ(A1188, "IQ_BETA_1YR_RSQ", F1188)</f>
        <v>7.9890000000000003E-2</v>
      </c>
      <c r="T1188">
        <f>_xll.ciqfunctions.udf.CIQ(A1188, "IQ_VALUE_TRADED", F1188)</f>
        <v>4.0930000000000001E-2</v>
      </c>
    </row>
    <row r="1189" spans="1:20" x14ac:dyDescent="0.3">
      <c r="A1189" t="s">
        <v>13</v>
      </c>
      <c r="B1189" s="2">
        <v>57.31</v>
      </c>
      <c r="C1189" t="s">
        <v>3166</v>
      </c>
      <c r="D1189" t="s">
        <v>243</v>
      </c>
      <c r="E1189" t="s">
        <v>22</v>
      </c>
      <c r="F1189" s="1">
        <v>45436</v>
      </c>
      <c r="G1189" t="s">
        <v>3167</v>
      </c>
      <c r="H1189">
        <v>195</v>
      </c>
      <c r="I1189">
        <f>_xll.ciqfunctions.udf.CIQ(A1189, "IQ_MARKETCAP", F1189)</f>
        <v>12886.414430000001</v>
      </c>
      <c r="J1189">
        <f>_xll.ciqfunctions.udf.CIQ(A1189, "IQ_PRICE_VOL_HIST_6MTH", F1189)</f>
        <v>27.576599999999999</v>
      </c>
      <c r="K1189">
        <f>_xll.ciqfunctions.udf.CIQ(A1189, "IQ_LASTSALEPRICE", WORKDAY(F1189,-1))</f>
        <v>57.45</v>
      </c>
      <c r="L1189">
        <f>_xll.ciqfunctions.udf.CIQ(A1189, "IQ_LASTSALEPRICE", F1189)</f>
        <v>57.31</v>
      </c>
      <c r="M1189">
        <f>_xll.ciqfunctions.udf.CIQ(A1189, "IQ_LASTSALEPRICE", WORKDAY(F1189,5))</f>
        <v>57.79</v>
      </c>
      <c r="N1189">
        <f t="shared" si="36"/>
        <v>-2.4398757311186359E-3</v>
      </c>
      <c r="O1189">
        <f t="shared" si="37"/>
        <v>5.9007460349218303E-3</v>
      </c>
      <c r="P1189">
        <f>LN(_xll.ciqfunctions.udf.CIQ("XBI", "IQ_LASTSALEPRICE", WORKDAY(F1189,-1))/_xll.ciqfunctions.udf.CIQ("XBI", "IQ_LASTSALEPRICE", WORKDAY(F1189,1)))</f>
        <v>5.5009961903474264E-3</v>
      </c>
      <c r="Q1189">
        <f>LN(_xll.ciqfunctions.udf.CIQ("XBI", "IQ_LASTSALEPRICE", WORKDAY(F1189,-1))/_xll.ciqfunctions.udf.CIQ("XBI", "IQ_LASTSALEPRICE", WORKDAY(F1189,5)))</f>
        <v>2.129448829331079E-3</v>
      </c>
      <c r="R1189">
        <f>_xll.ciqfunctions.udf.CIQ(A1189, "IQ_SHORT_INTEREST_PERCENT", F1189)</f>
        <v>3.35364</v>
      </c>
      <c r="S1189">
        <f>_xll.ciqfunctions.udf.CIQ(A1189, "IQ_BETA_1YR_RSQ", F1189)</f>
        <v>0.17016999999999999</v>
      </c>
      <c r="T1189">
        <f>_xll.ciqfunctions.udf.CIQ(A1189, "IQ_VALUE_TRADED", F1189)</f>
        <v>112.72051999999999</v>
      </c>
    </row>
    <row r="1190" spans="1:20" x14ac:dyDescent="0.3">
      <c r="A1190" t="s">
        <v>13</v>
      </c>
      <c r="B1190" s="2">
        <v>57.31</v>
      </c>
      <c r="C1190" t="s">
        <v>3168</v>
      </c>
      <c r="D1190" t="s">
        <v>3169</v>
      </c>
      <c r="E1190" t="s">
        <v>22</v>
      </c>
      <c r="F1190" s="1">
        <v>45436</v>
      </c>
      <c r="G1190" t="s">
        <v>3170</v>
      </c>
      <c r="H1190">
        <v>195</v>
      </c>
      <c r="I1190">
        <f>_xll.ciqfunctions.udf.CIQ(A1190, "IQ_MARKETCAP", F1190)</f>
        <v>12886.414430000001</v>
      </c>
      <c r="J1190">
        <f>_xll.ciqfunctions.udf.CIQ(A1190, "IQ_PRICE_VOL_HIST_6MTH", F1190)</f>
        <v>27.576599999999999</v>
      </c>
      <c r="K1190">
        <f>_xll.ciqfunctions.udf.CIQ(A1190, "IQ_LASTSALEPRICE", WORKDAY(F1190,-1))</f>
        <v>57.45</v>
      </c>
      <c r="L1190">
        <f>_xll.ciqfunctions.udf.CIQ(A1190, "IQ_LASTSALEPRICE", F1190)</f>
        <v>57.31</v>
      </c>
      <c r="M1190">
        <f>_xll.ciqfunctions.udf.CIQ(A1190, "IQ_LASTSALEPRICE", WORKDAY(F1190,5))</f>
        <v>57.79</v>
      </c>
      <c r="N1190">
        <f t="shared" si="36"/>
        <v>-2.4398757311186359E-3</v>
      </c>
      <c r="O1190">
        <f t="shared" si="37"/>
        <v>5.9007460349218303E-3</v>
      </c>
      <c r="P1190">
        <f>LN(_xll.ciqfunctions.udf.CIQ("XBI", "IQ_LASTSALEPRICE", WORKDAY(F1190,-1))/_xll.ciqfunctions.udf.CIQ("XBI", "IQ_LASTSALEPRICE", WORKDAY(F1190,1)))</f>
        <v>5.5009961903474264E-3</v>
      </c>
      <c r="Q1190">
        <f>LN(_xll.ciqfunctions.udf.CIQ("XBI", "IQ_LASTSALEPRICE", WORKDAY(F1190,-1))/_xll.ciqfunctions.udf.CIQ("XBI", "IQ_LASTSALEPRICE", WORKDAY(F1190,5)))</f>
        <v>2.129448829331079E-3</v>
      </c>
      <c r="R1190">
        <f>_xll.ciqfunctions.udf.CIQ(A1190, "IQ_SHORT_INTEREST_PERCENT", F1190)</f>
        <v>3.35364</v>
      </c>
      <c r="S1190">
        <f>_xll.ciqfunctions.udf.CIQ(A1190, "IQ_BETA_1YR_RSQ", F1190)</f>
        <v>0.17016999999999999</v>
      </c>
      <c r="T1190">
        <f>_xll.ciqfunctions.udf.CIQ(A1190, "IQ_VALUE_TRADED", F1190)</f>
        <v>112.72051999999999</v>
      </c>
    </row>
    <row r="1191" spans="1:20" x14ac:dyDescent="0.3">
      <c r="A1191" t="s">
        <v>2047</v>
      </c>
      <c r="B1191" s="2">
        <v>13.17</v>
      </c>
      <c r="C1191" t="s">
        <v>3171</v>
      </c>
      <c r="D1191" t="s">
        <v>3172</v>
      </c>
      <c r="E1191" t="s">
        <v>97</v>
      </c>
      <c r="F1191" s="1">
        <v>45436</v>
      </c>
      <c r="G1191" t="s">
        <v>3173</v>
      </c>
      <c r="H1191">
        <v>53</v>
      </c>
      <c r="I1191">
        <f>_xll.ciqfunctions.udf.CIQ(A1191, "IQ_MARKETCAP", F1191)</f>
        <v>686.15841</v>
      </c>
      <c r="J1191">
        <f>_xll.ciqfunctions.udf.CIQ(A1191, "IQ_PRICE_VOL_HIST_6MTH", F1191)</f>
        <v>91.464100000000002</v>
      </c>
      <c r="K1191">
        <f>_xll.ciqfunctions.udf.CIQ(A1191, "IQ_LASTSALEPRICE", WORKDAY(F1191,-1))</f>
        <v>14.69</v>
      </c>
      <c r="L1191">
        <f>_xll.ciqfunctions.udf.CIQ(A1191, "IQ_LASTSALEPRICE", F1191)</f>
        <v>13.17</v>
      </c>
      <c r="M1191">
        <f>_xll.ciqfunctions.udf.CIQ(A1191, "IQ_LASTSALEPRICE", WORKDAY(F1191,5))</f>
        <v>10.63</v>
      </c>
      <c r="N1191">
        <f t="shared" si="36"/>
        <v>-0.10922547443059626</v>
      </c>
      <c r="O1191">
        <f t="shared" si="37"/>
        <v>-0.32348679783192924</v>
      </c>
      <c r="P1191">
        <f>LN(_xll.ciqfunctions.udf.CIQ("XBI", "IQ_LASTSALEPRICE", WORKDAY(F1191,-1))/_xll.ciqfunctions.udf.CIQ("XBI", "IQ_LASTSALEPRICE", WORKDAY(F1191,1)))</f>
        <v>5.5009961903474264E-3</v>
      </c>
      <c r="Q1191">
        <f>LN(_xll.ciqfunctions.udf.CIQ("XBI", "IQ_LASTSALEPRICE", WORKDAY(F1191,-1))/_xll.ciqfunctions.udf.CIQ("XBI", "IQ_LASTSALEPRICE", WORKDAY(F1191,5)))</f>
        <v>2.129448829331079E-3</v>
      </c>
      <c r="R1191">
        <f>_xll.ciqfunctions.udf.CIQ(A1191, "IQ_SHORT_INTEREST_PERCENT", F1191)</f>
        <v>6.44991</v>
      </c>
      <c r="S1191">
        <f>_xll.ciqfunctions.udf.CIQ(A1191, "IQ_BETA_1YR_RSQ", F1191)</f>
        <v>7.6399999999999996E-2</v>
      </c>
      <c r="T1191">
        <f>_xll.ciqfunctions.udf.CIQ(A1191, "IQ_VALUE_TRADED", F1191)</f>
        <v>6.93825</v>
      </c>
    </row>
    <row r="1192" spans="1:20" x14ac:dyDescent="0.3">
      <c r="A1192" t="s">
        <v>1997</v>
      </c>
      <c r="B1192" s="2">
        <v>96.95</v>
      </c>
      <c r="C1192" t="s">
        <v>3174</v>
      </c>
      <c r="D1192" t="s">
        <v>3175</v>
      </c>
      <c r="E1192" t="s">
        <v>22</v>
      </c>
      <c r="F1192" s="1">
        <v>45436</v>
      </c>
      <c r="G1192" t="s">
        <v>3176</v>
      </c>
      <c r="H1192">
        <v>239</v>
      </c>
      <c r="I1192">
        <f>_xll.ciqfunctions.udf.CIQ(A1192, "IQ_MARKETCAP", F1192)</f>
        <v>23395.841369999998</v>
      </c>
      <c r="J1192">
        <f>_xll.ciqfunctions.udf.CIQ(A1192, "IQ_PRICE_VOL_HIST_6MTH", F1192)</f>
        <v>33.431600000000003</v>
      </c>
      <c r="K1192">
        <f>_xll.ciqfunctions.udf.CIQ(A1192, "IQ_LASTSALEPRICE", WORKDAY(F1192,-1))</f>
        <v>99</v>
      </c>
      <c r="L1192">
        <f>_xll.ciqfunctions.udf.CIQ(A1192, "IQ_LASTSALEPRICE", F1192)</f>
        <v>96.95</v>
      </c>
      <c r="M1192">
        <f>_xll.ciqfunctions.udf.CIQ(A1192, "IQ_LASTSALEPRICE", WORKDAY(F1192,5))</f>
        <v>100.6</v>
      </c>
      <c r="N1192">
        <f t="shared" si="36"/>
        <v>-2.092446844592908E-2</v>
      </c>
      <c r="O1192">
        <f t="shared" si="37"/>
        <v>1.603240753104879E-2</v>
      </c>
      <c r="P1192">
        <f>LN(_xll.ciqfunctions.udf.CIQ("XBI", "IQ_LASTSALEPRICE", WORKDAY(F1192,-1))/_xll.ciqfunctions.udf.CIQ("XBI", "IQ_LASTSALEPRICE", WORKDAY(F1192,1)))</f>
        <v>5.5009961903474264E-3</v>
      </c>
      <c r="Q1192">
        <f>LN(_xll.ciqfunctions.udf.CIQ("XBI", "IQ_LASTSALEPRICE", WORKDAY(F1192,-1))/_xll.ciqfunctions.udf.CIQ("XBI", "IQ_LASTSALEPRICE", WORKDAY(F1192,5)))</f>
        <v>2.129448829331079E-3</v>
      </c>
      <c r="R1192">
        <f>_xll.ciqfunctions.udf.CIQ(A1192, "IQ_SHORT_INTEREST_PERCENT", F1192)</f>
        <v>1.4189700000000001</v>
      </c>
      <c r="S1192">
        <f>_xll.ciqfunctions.udf.CIQ(A1192, "IQ_BETA_1YR_RSQ", F1192)</f>
        <v>7.5329999999999994E-2</v>
      </c>
      <c r="T1192">
        <f>_xll.ciqfunctions.udf.CIQ(A1192, "IQ_VALUE_TRADED", F1192)</f>
        <v>120.72718</v>
      </c>
    </row>
    <row r="1193" spans="1:20" x14ac:dyDescent="0.3">
      <c r="A1193" t="s">
        <v>2036</v>
      </c>
      <c r="B1193" s="2">
        <v>28</v>
      </c>
      <c r="C1193" t="s">
        <v>3177</v>
      </c>
      <c r="D1193" t="s">
        <v>253</v>
      </c>
      <c r="E1193" t="s">
        <v>76</v>
      </c>
      <c r="F1193" s="1">
        <v>45436</v>
      </c>
      <c r="G1193" t="s">
        <v>3178</v>
      </c>
      <c r="H1193">
        <v>661</v>
      </c>
      <c r="I1193">
        <f>_xll.ciqfunctions.udf.CIQ(A1193, "IQ_MARKETCAP", F1193)</f>
        <v>124368.65016</v>
      </c>
      <c r="J1193">
        <f>_xll.ciqfunctions.udf.CIQ(A1193, "IQ_PRICE_VOL_HIST_6MTH", F1193)</f>
        <v>31.9785</v>
      </c>
      <c r="K1193">
        <f>_xll.ciqfunctions.udf.CIQ(A1193, "IQ_LASTSALEPRICE", WORKDAY(F1193,-1))</f>
        <v>2025</v>
      </c>
      <c r="L1193">
        <f>_xll.ciqfunctions.udf.CIQ(A1193, "IQ_LASTSALEPRICE", F1193)</f>
        <v>1926.5</v>
      </c>
      <c r="M1193">
        <f>_xll.ciqfunctions.udf.CIQ(A1193, "IQ_LASTSALEPRICE", WORKDAY(F1193,5))</f>
        <v>1937</v>
      </c>
      <c r="N1193">
        <f t="shared" si="36"/>
        <v>-4.9864815474427268E-2</v>
      </c>
      <c r="O1193">
        <f t="shared" si="37"/>
        <v>-4.4429316133643669E-2</v>
      </c>
      <c r="P1193">
        <f>LN(_xll.ciqfunctions.udf.CIQ("XBI", "IQ_LASTSALEPRICE", WORKDAY(F1193,-1))/_xll.ciqfunctions.udf.CIQ("XBI", "IQ_LASTSALEPRICE", WORKDAY(F1193,1)))</f>
        <v>5.5009961903474264E-3</v>
      </c>
      <c r="Q1193">
        <f>LN(_xll.ciqfunctions.udf.CIQ("XBI", "IQ_LASTSALEPRICE", WORKDAY(F1193,-1))/_xll.ciqfunctions.udf.CIQ("XBI", "IQ_LASTSALEPRICE", WORKDAY(F1193,5)))</f>
        <v>2.129448829331079E-3</v>
      </c>
      <c r="R1193">
        <f>_xll.ciqfunctions.udf.CIQ(A1193, "IQ_SHORT_INTEREST_PERCENT", F1193)</f>
        <v>0</v>
      </c>
      <c r="S1193">
        <f>_xll.ciqfunctions.udf.CIQ(A1193, "IQ_BETA_1YR_RSQ", F1193)</f>
        <v>0.10611</v>
      </c>
      <c r="T1193">
        <f>_xll.ciqfunctions.udf.CIQ(A1193, "IQ_VALUE_TRADED", F1193)</f>
        <v>827.37009999999998</v>
      </c>
    </row>
    <row r="1194" spans="1:20" x14ac:dyDescent="0.3">
      <c r="A1194" t="s">
        <v>2171</v>
      </c>
      <c r="B1194" s="2">
        <v>2.44</v>
      </c>
      <c r="C1194" t="s">
        <v>3179</v>
      </c>
      <c r="D1194" t="s">
        <v>3180</v>
      </c>
      <c r="E1194" t="s">
        <v>22</v>
      </c>
      <c r="F1194" s="1">
        <v>45436</v>
      </c>
      <c r="G1194" t="s">
        <v>3181</v>
      </c>
      <c r="H1194">
        <v>93</v>
      </c>
      <c r="I1194">
        <f>_xll.ciqfunctions.udf.CIQ(A1194, "IQ_MARKETCAP", F1194)</f>
        <v>218.45366999999999</v>
      </c>
      <c r="J1194">
        <f>_xll.ciqfunctions.udf.CIQ(A1194, "IQ_PRICE_VOL_HIST_6MTH", F1194)</f>
        <v>165.2338</v>
      </c>
      <c r="K1194">
        <f>_xll.ciqfunctions.udf.CIQ(A1194, "IQ_LASTSALEPRICE", WORKDAY(F1194,-1))</f>
        <v>2.27</v>
      </c>
      <c r="L1194">
        <f>_xll.ciqfunctions.udf.CIQ(A1194, "IQ_LASTSALEPRICE", F1194)</f>
        <v>2.44</v>
      </c>
      <c r="M1194">
        <f>_xll.ciqfunctions.udf.CIQ(A1194, "IQ_LASTSALEPRICE", WORKDAY(F1194,5))</f>
        <v>2.17</v>
      </c>
      <c r="N1194">
        <f t="shared" si="36"/>
        <v>7.2218207811799121E-2</v>
      </c>
      <c r="O1194">
        <f t="shared" si="37"/>
        <v>-4.5052663940943136E-2</v>
      </c>
      <c r="P1194">
        <f>LN(_xll.ciqfunctions.udf.CIQ("XBI", "IQ_LASTSALEPRICE", WORKDAY(F1194,-1))/_xll.ciqfunctions.udf.CIQ("XBI", "IQ_LASTSALEPRICE", WORKDAY(F1194,1)))</f>
        <v>5.5009961903474264E-3</v>
      </c>
      <c r="Q1194">
        <f>LN(_xll.ciqfunctions.udf.CIQ("XBI", "IQ_LASTSALEPRICE", WORKDAY(F1194,-1))/_xll.ciqfunctions.udf.CIQ("XBI", "IQ_LASTSALEPRICE", WORKDAY(F1194,5)))</f>
        <v>2.129448829331079E-3</v>
      </c>
      <c r="R1194">
        <f>_xll.ciqfunctions.udf.CIQ(A1194, "IQ_SHORT_INTEREST_PERCENT", F1194)</f>
        <v>1.9306700000000001</v>
      </c>
      <c r="S1194">
        <f>_xll.ciqfunctions.udf.CIQ(A1194, "IQ_BETA_1YR_RSQ", F1194)</f>
        <v>4.2520000000000002E-2</v>
      </c>
      <c r="T1194">
        <f>_xll.ciqfunctions.udf.CIQ(A1194, "IQ_VALUE_TRADED", F1194)</f>
        <v>1.6432</v>
      </c>
    </row>
    <row r="1195" spans="1:20" x14ac:dyDescent="0.3">
      <c r="A1195" t="s">
        <v>263</v>
      </c>
      <c r="B1195" s="2">
        <v>3.08</v>
      </c>
      <c r="C1195" t="s">
        <v>3182</v>
      </c>
      <c r="D1195" t="s">
        <v>3183</v>
      </c>
      <c r="E1195" t="s">
        <v>76</v>
      </c>
      <c r="F1195" s="1">
        <v>45436</v>
      </c>
      <c r="G1195" t="s">
        <v>3184</v>
      </c>
      <c r="H1195">
        <v>342</v>
      </c>
      <c r="I1195">
        <f>_xll.ciqfunctions.udf.CIQ(A1195, "IQ_MARKETCAP", F1195)</f>
        <v>761.28560000000004</v>
      </c>
      <c r="J1195">
        <f>_xll.ciqfunctions.udf.CIQ(A1195, "IQ_PRICE_VOL_HIST_6MTH", F1195)</f>
        <v>89.9542</v>
      </c>
      <c r="K1195">
        <f>_xll.ciqfunctions.udf.CIQ(A1195, "IQ_LASTSALEPRICE", WORKDAY(F1195,-1))</f>
        <v>3.08</v>
      </c>
      <c r="L1195">
        <f>_xll.ciqfunctions.udf.CIQ(A1195, "IQ_LASTSALEPRICE", F1195)</f>
        <v>3.08</v>
      </c>
      <c r="M1195">
        <f>_xll.ciqfunctions.udf.CIQ(A1195, "IQ_LASTSALEPRICE", WORKDAY(F1195,5))</f>
        <v>3.1</v>
      </c>
      <c r="N1195">
        <f t="shared" si="36"/>
        <v>0</v>
      </c>
      <c r="O1195">
        <f t="shared" si="37"/>
        <v>6.4725145056175196E-3</v>
      </c>
      <c r="P1195">
        <f>LN(_xll.ciqfunctions.udf.CIQ("XBI", "IQ_LASTSALEPRICE", WORKDAY(F1195,-1))/_xll.ciqfunctions.udf.CIQ("XBI", "IQ_LASTSALEPRICE", WORKDAY(F1195,1)))</f>
        <v>5.5009961903474264E-3</v>
      </c>
      <c r="Q1195">
        <f>LN(_xll.ciqfunctions.udf.CIQ("XBI", "IQ_LASTSALEPRICE", WORKDAY(F1195,-1))/_xll.ciqfunctions.udf.CIQ("XBI", "IQ_LASTSALEPRICE", WORKDAY(F1195,5)))</f>
        <v>2.129448829331079E-3</v>
      </c>
      <c r="R1195">
        <f>_xll.ciqfunctions.udf.CIQ(A1195, "IQ_SHORT_INTEREST_PERCENT", F1195)</f>
        <v>1.3409599999999999</v>
      </c>
      <c r="S1195">
        <f>_xll.ciqfunctions.udf.CIQ(A1195, "IQ_BETA_1YR_RSQ", F1195)</f>
        <v>0.14163000000000001</v>
      </c>
      <c r="T1195">
        <f>_xll.ciqfunctions.udf.CIQ(A1195, "IQ_VALUE_TRADED", F1195)</f>
        <v>2.4061499999999998</v>
      </c>
    </row>
    <row r="1196" spans="1:20" x14ac:dyDescent="0.3">
      <c r="A1196" t="s">
        <v>3185</v>
      </c>
      <c r="B1196" s="2">
        <v>40.61</v>
      </c>
      <c r="C1196" t="s">
        <v>3186</v>
      </c>
      <c r="D1196" t="s">
        <v>3187</v>
      </c>
      <c r="E1196" t="s">
        <v>76</v>
      </c>
      <c r="F1196" s="1">
        <v>45436</v>
      </c>
      <c r="G1196" t="s">
        <v>3188</v>
      </c>
      <c r="H1196">
        <v>126</v>
      </c>
      <c r="I1196">
        <f>_xll.ciqfunctions.udf.CIQ(A1196, "IQ_MARKETCAP", F1196)</f>
        <v>4928.6551900000004</v>
      </c>
      <c r="J1196">
        <f>_xll.ciqfunctions.udf.CIQ(A1196, "IQ_PRICE_VOL_HIST_6MTH", F1196)</f>
        <v>67.034000000000006</v>
      </c>
      <c r="K1196">
        <f>_xll.ciqfunctions.udf.CIQ(A1196, "IQ_LASTSALEPRICE", WORKDAY(F1196,-1))</f>
        <v>39.68</v>
      </c>
      <c r="L1196">
        <f>_xll.ciqfunctions.udf.CIQ(A1196, "IQ_LASTSALEPRICE", F1196)</f>
        <v>40.61</v>
      </c>
      <c r="M1196">
        <f>_xll.ciqfunctions.udf.CIQ(A1196, "IQ_LASTSALEPRICE", WORKDAY(F1196,5))</f>
        <v>39.25</v>
      </c>
      <c r="N1196">
        <f t="shared" si="36"/>
        <v>2.3167059281534379E-2</v>
      </c>
      <c r="O1196">
        <f t="shared" si="37"/>
        <v>-1.089583818825463E-2</v>
      </c>
      <c r="P1196">
        <f>LN(_xll.ciqfunctions.udf.CIQ("XBI", "IQ_LASTSALEPRICE", WORKDAY(F1196,-1))/_xll.ciqfunctions.udf.CIQ("XBI", "IQ_LASTSALEPRICE", WORKDAY(F1196,1)))</f>
        <v>5.5009961903474264E-3</v>
      </c>
      <c r="Q1196">
        <f>LN(_xll.ciqfunctions.udf.CIQ("XBI", "IQ_LASTSALEPRICE", WORKDAY(F1196,-1))/_xll.ciqfunctions.udf.CIQ("XBI", "IQ_LASTSALEPRICE", WORKDAY(F1196,5)))</f>
        <v>2.129448829331079E-3</v>
      </c>
      <c r="R1196">
        <f>_xll.ciqfunctions.udf.CIQ(A1196, "IQ_SHORT_INTEREST_PERCENT", F1196)</f>
        <v>10.37072</v>
      </c>
      <c r="S1196">
        <f>_xll.ciqfunctions.udf.CIQ(A1196, "IQ_BETA_1YR_RSQ", F1196)</f>
        <v>1.8720000000000001E-2</v>
      </c>
      <c r="T1196">
        <f>_xll.ciqfunctions.udf.CIQ(A1196, "IQ_VALUE_TRADED", F1196)</f>
        <v>52.035870000000003</v>
      </c>
    </row>
    <row r="1197" spans="1:20" x14ac:dyDescent="0.3">
      <c r="A1197" t="s">
        <v>130</v>
      </c>
      <c r="B1197" s="2">
        <v>124.52</v>
      </c>
      <c r="C1197" t="s">
        <v>3189</v>
      </c>
      <c r="D1197" t="s">
        <v>3190</v>
      </c>
      <c r="E1197" t="s">
        <v>36</v>
      </c>
      <c r="F1197" s="1">
        <v>45440</v>
      </c>
      <c r="G1197" t="s">
        <v>3191</v>
      </c>
      <c r="I1197">
        <f>_xll.ciqfunctions.udf.CIQ(A1197, "IQ_MARKETCAP", F1197)</f>
        <v>319361.54725</v>
      </c>
      <c r="J1197">
        <f>_xll.ciqfunctions.udf.CIQ(A1197, "IQ_PRICE_VOL_HIST_6MTH", F1197)</f>
        <v>17.299199999999999</v>
      </c>
      <c r="K1197">
        <f>_xll.ciqfunctions.udf.CIQ(A1197, "IQ_LASTSALEPRICE", WORKDAY(F1197,-1))</f>
        <v>129.49</v>
      </c>
      <c r="L1197">
        <f>_xll.ciqfunctions.udf.CIQ(A1197, "IQ_LASTSALEPRICE", F1197)</f>
        <v>126.09</v>
      </c>
      <c r="M1197">
        <f>_xll.ciqfunctions.udf.CIQ(A1197, "IQ_LASTSALEPRICE", WORKDAY(F1197,5))</f>
        <v>128.71</v>
      </c>
      <c r="N1197">
        <f t="shared" si="36"/>
        <v>-2.6607720395613679E-2</v>
      </c>
      <c r="O1197">
        <f t="shared" si="37"/>
        <v>-6.0418464194622991E-3</v>
      </c>
      <c r="P1197">
        <f>LN(_xll.ciqfunctions.udf.CIQ("XBI", "IQ_LASTSALEPRICE", WORKDAY(F1197,-1))/_xll.ciqfunctions.udf.CIQ("XBI", "IQ_LASTSALEPRICE", WORKDAY(F1197,1)))</f>
        <v>1.5314234973042356E-2</v>
      </c>
      <c r="Q1197">
        <f>LN(_xll.ciqfunctions.udf.CIQ("XBI", "IQ_LASTSALEPRICE", WORKDAY(F1197,-1))/_xll.ciqfunctions.udf.CIQ("XBI", "IQ_LASTSALEPRICE", WORKDAY(F1197,5)))</f>
        <v>-2.6001464815201828E-2</v>
      </c>
      <c r="R1197">
        <f>_xll.ciqfunctions.udf.CIQ(A1197, "IQ_SHORT_INTEREST_PERCENT", F1197)</f>
        <v>0.80013000000000001</v>
      </c>
      <c r="S1197">
        <f>_xll.ciqfunctions.udf.CIQ(A1197, "IQ_BETA_1YR_RSQ", F1197)</f>
        <v>1.813E-2</v>
      </c>
      <c r="T1197">
        <f>_xll.ciqfunctions.udf.CIQ(A1197, "IQ_VALUE_TRADED", F1197)</f>
        <v>1294.10996</v>
      </c>
    </row>
    <row r="1198" spans="1:20" x14ac:dyDescent="0.3">
      <c r="A1198" t="s">
        <v>2761</v>
      </c>
      <c r="B1198" s="2">
        <v>48.06</v>
      </c>
      <c r="C1198" t="s">
        <v>3192</v>
      </c>
      <c r="D1198" t="s">
        <v>3193</v>
      </c>
      <c r="E1198" t="s">
        <v>36</v>
      </c>
      <c r="F1198" s="1">
        <v>45440</v>
      </c>
      <c r="G1198" t="s">
        <v>3194</v>
      </c>
      <c r="H1198">
        <v>211</v>
      </c>
      <c r="I1198">
        <f>_xll.ciqfunctions.udf.CIQ(A1198, "IQ_MARKETCAP", F1198)</f>
        <v>7141.9345800000001</v>
      </c>
      <c r="J1198">
        <f>_xll.ciqfunctions.udf.CIQ(A1198, "IQ_PRICE_VOL_HIST_6MTH", F1198)</f>
        <v>117.8407</v>
      </c>
      <c r="K1198">
        <f>_xll.ciqfunctions.udf.CIQ(A1198, "IQ_LASTSALEPRICE", WORKDAY(F1198,-1))</f>
        <v>22</v>
      </c>
      <c r="L1198">
        <f>_xll.ciqfunctions.udf.CIQ(A1198, "IQ_LASTSALEPRICE", F1198)</f>
        <v>48.06</v>
      </c>
      <c r="M1198">
        <f>_xll.ciqfunctions.udf.CIQ(A1198, "IQ_LASTSALEPRICE", WORKDAY(F1198,5))</f>
        <v>57</v>
      </c>
      <c r="N1198">
        <f t="shared" si="36"/>
        <v>0.78140777695000696</v>
      </c>
      <c r="O1198">
        <f t="shared" si="37"/>
        <v>0.95200881447623431</v>
      </c>
      <c r="P1198">
        <f>LN(_xll.ciqfunctions.udf.CIQ("XBI", "IQ_LASTSALEPRICE", WORKDAY(F1198,-1))/_xll.ciqfunctions.udf.CIQ("XBI", "IQ_LASTSALEPRICE", WORKDAY(F1198,1)))</f>
        <v>1.5314234973042356E-2</v>
      </c>
      <c r="Q1198">
        <f>LN(_xll.ciqfunctions.udf.CIQ("XBI", "IQ_LASTSALEPRICE", WORKDAY(F1198,-1))/_xll.ciqfunctions.udf.CIQ("XBI", "IQ_LASTSALEPRICE", WORKDAY(F1198,5)))</f>
        <v>-2.6001464815201828E-2</v>
      </c>
      <c r="R1198">
        <f>_xll.ciqfunctions.udf.CIQ(A1198, "IQ_SHORT_INTEREST_PERCENT", F1198)</f>
        <v>6.6818400000000002</v>
      </c>
      <c r="S1198">
        <f>_xll.ciqfunctions.udf.CIQ(A1198, "IQ_BETA_1YR_RSQ", F1198)</f>
        <v>7.3150000000000007E-2</v>
      </c>
      <c r="T1198">
        <f>_xll.ciqfunctions.udf.CIQ(A1198, "IQ_VALUE_TRADED", F1198)</f>
        <v>1605.69075</v>
      </c>
    </row>
    <row r="1199" spans="1:20" x14ac:dyDescent="0.3">
      <c r="A1199" t="s">
        <v>666</v>
      </c>
      <c r="B1199" s="2">
        <v>38.409999999999997</v>
      </c>
      <c r="C1199" t="s">
        <v>3195</v>
      </c>
      <c r="D1199" t="s">
        <v>676</v>
      </c>
      <c r="E1199" t="s">
        <v>46</v>
      </c>
      <c r="F1199" s="1">
        <v>45440</v>
      </c>
      <c r="G1199" t="s">
        <v>3196</v>
      </c>
      <c r="H1199">
        <v>27</v>
      </c>
      <c r="I1199">
        <f>_xll.ciqfunctions.udf.CIQ(A1199, "IQ_MARKETCAP", F1199)</f>
        <v>1034.45144</v>
      </c>
      <c r="J1199">
        <f>_xll.ciqfunctions.udf.CIQ(A1199, "IQ_PRICE_VOL_HIST_6MTH", F1199)</f>
        <v>72.356099999999998</v>
      </c>
      <c r="K1199">
        <f>_xll.ciqfunctions.udf.CIQ(A1199, "IQ_LASTSALEPRICE", WORKDAY(F1199,-1))</f>
        <v>30.41</v>
      </c>
      <c r="L1199">
        <f>_xll.ciqfunctions.udf.CIQ(A1199, "IQ_LASTSALEPRICE", F1199)</f>
        <v>38.409999999999997</v>
      </c>
      <c r="M1199">
        <f>_xll.ciqfunctions.udf.CIQ(A1199, "IQ_LASTSALEPRICE", WORKDAY(F1199,5))</f>
        <v>41.42</v>
      </c>
      <c r="N1199">
        <f t="shared" si="36"/>
        <v>0.23354634066854008</v>
      </c>
      <c r="O1199">
        <f t="shared" si="37"/>
        <v>0.30899235427816479</v>
      </c>
      <c r="P1199">
        <f>LN(_xll.ciqfunctions.udf.CIQ("XBI", "IQ_LASTSALEPRICE", WORKDAY(F1199,-1))/_xll.ciqfunctions.udf.CIQ("XBI", "IQ_LASTSALEPRICE", WORKDAY(F1199,1)))</f>
        <v>1.5314234973042356E-2</v>
      </c>
      <c r="Q1199">
        <f>LN(_xll.ciqfunctions.udf.CIQ("XBI", "IQ_LASTSALEPRICE", WORKDAY(F1199,-1))/_xll.ciqfunctions.udf.CIQ("XBI", "IQ_LASTSALEPRICE", WORKDAY(F1199,5)))</f>
        <v>-2.6001464815201828E-2</v>
      </c>
      <c r="R1199">
        <f>_xll.ciqfunctions.udf.CIQ(A1199, "IQ_SHORT_INTEREST_PERCENT", F1199)</f>
        <v>15.33095</v>
      </c>
      <c r="S1199">
        <f>_xll.ciqfunctions.udf.CIQ(A1199, "IQ_BETA_1YR_RSQ", F1199)</f>
        <v>0.29737000000000002</v>
      </c>
      <c r="T1199">
        <f>_xll.ciqfunctions.udf.CIQ(A1199, "IQ_VALUE_TRADED", F1199)</f>
        <v>41.19415</v>
      </c>
    </row>
    <row r="1200" spans="1:20" x14ac:dyDescent="0.3">
      <c r="A1200" t="s">
        <v>3197</v>
      </c>
      <c r="B1200" s="2">
        <v>0.84</v>
      </c>
      <c r="C1200" t="s">
        <v>3198</v>
      </c>
      <c r="D1200" t="s">
        <v>3199</v>
      </c>
      <c r="E1200" t="s">
        <v>89</v>
      </c>
      <c r="F1200" s="1">
        <v>45440</v>
      </c>
      <c r="G1200" t="s">
        <v>3200</v>
      </c>
      <c r="H1200">
        <v>17</v>
      </c>
      <c r="I1200">
        <f>_xll.ciqfunctions.udf.CIQ(A1200, "IQ_MARKETCAP", F1200)</f>
        <v>31.427820000000001</v>
      </c>
      <c r="J1200">
        <f>_xll.ciqfunctions.udf.CIQ(A1200, "IQ_PRICE_VOL_HIST_6MTH", F1200)</f>
        <v>95.609899999999996</v>
      </c>
      <c r="K1200">
        <f>_xll.ciqfunctions.udf.CIQ(A1200, "IQ_LASTSALEPRICE", WORKDAY(F1200,-1))</f>
        <v>9.4589999999999996</v>
      </c>
      <c r="L1200">
        <f>_xll.ciqfunctions.udf.CIQ(A1200, "IQ_LASTSALEPRICE", F1200)</f>
        <v>8.3569899999999997</v>
      </c>
      <c r="M1200">
        <f>_xll.ciqfunctions.udf.CIQ(A1200, "IQ_LASTSALEPRICE", WORKDAY(F1200,5))</f>
        <v>8.0559999999999992</v>
      </c>
      <c r="N1200">
        <f t="shared" si="36"/>
        <v>-0.12386835481410163</v>
      </c>
      <c r="O1200">
        <f t="shared" si="37"/>
        <v>-0.16054951381477234</v>
      </c>
      <c r="P1200">
        <f>LN(_xll.ciqfunctions.udf.CIQ("XBI", "IQ_LASTSALEPRICE", WORKDAY(F1200,-1))/_xll.ciqfunctions.udf.CIQ("XBI", "IQ_LASTSALEPRICE", WORKDAY(F1200,1)))</f>
        <v>1.5314234973042356E-2</v>
      </c>
      <c r="Q1200">
        <f>LN(_xll.ciqfunctions.udf.CIQ("XBI", "IQ_LASTSALEPRICE", WORKDAY(F1200,-1))/_xll.ciqfunctions.udf.CIQ("XBI", "IQ_LASTSALEPRICE", WORKDAY(F1200,5)))</f>
        <v>-2.6001464815201828E-2</v>
      </c>
      <c r="R1200">
        <f>_xll.ciqfunctions.udf.CIQ(A1200, "IQ_SHORT_INTEREST_PERCENT", F1200)</f>
        <v>2.2862200000000001</v>
      </c>
      <c r="S1200">
        <f>_xll.ciqfunctions.udf.CIQ(A1200, "IQ_BETA_1YR_RSQ", F1200)</f>
        <v>4.3899999999999998E-3</v>
      </c>
      <c r="T1200">
        <f>_xll.ciqfunctions.udf.CIQ(A1200, "IQ_VALUE_TRADED", F1200)</f>
        <v>1.07219</v>
      </c>
    </row>
    <row r="1201" spans="1:20" x14ac:dyDescent="0.3">
      <c r="A1201" t="s">
        <v>341</v>
      </c>
      <c r="B1201" s="2">
        <v>1.39</v>
      </c>
      <c r="C1201" t="s">
        <v>3201</v>
      </c>
      <c r="D1201" t="s">
        <v>1050</v>
      </c>
      <c r="E1201" t="s">
        <v>22</v>
      </c>
      <c r="F1201" s="1">
        <v>45440</v>
      </c>
      <c r="G1201" t="s">
        <v>3202</v>
      </c>
      <c r="H1201">
        <v>90</v>
      </c>
      <c r="I1201">
        <f>_xll.ciqfunctions.udf.CIQ(A1201, "IQ_MARKETCAP", F1201)</f>
        <v>123.07682</v>
      </c>
      <c r="J1201">
        <f>_xll.ciqfunctions.udf.CIQ(A1201, "IQ_PRICE_VOL_HIST_6MTH", F1201)</f>
        <v>0</v>
      </c>
      <c r="K1201">
        <f>_xll.ciqfunctions.udf.CIQ(A1201, "IQ_LASTSALEPRICE", WORKDAY(F1201,-1))</f>
        <v>0</v>
      </c>
      <c r="L1201">
        <f>_xll.ciqfunctions.udf.CIQ(A1201, "IQ_LASTSALEPRICE", F1201)</f>
        <v>0</v>
      </c>
      <c r="M1201">
        <f>_xll.ciqfunctions.udf.CIQ(A1201, "IQ_LASTSALEPRICE", WORKDAY(F1201,5))</f>
        <v>0</v>
      </c>
      <c r="N1201" t="e">
        <f t="shared" si="36"/>
        <v>#DIV/0!</v>
      </c>
      <c r="O1201" t="e">
        <f t="shared" si="37"/>
        <v>#DIV/0!</v>
      </c>
      <c r="P1201">
        <f>LN(_xll.ciqfunctions.udf.CIQ("XBI", "IQ_LASTSALEPRICE", WORKDAY(F1201,-1))/_xll.ciqfunctions.udf.CIQ("XBI", "IQ_LASTSALEPRICE", WORKDAY(F1201,1)))</f>
        <v>1.5314234973042356E-2</v>
      </c>
      <c r="Q1201">
        <f>LN(_xll.ciqfunctions.udf.CIQ("XBI", "IQ_LASTSALEPRICE", WORKDAY(F1201,-1))/_xll.ciqfunctions.udf.CIQ("XBI", "IQ_LASTSALEPRICE", WORKDAY(F1201,5)))</f>
        <v>-2.6001464815201828E-2</v>
      </c>
      <c r="R1201">
        <f>_xll.ciqfunctions.udf.CIQ(A1201, "IQ_SHORT_INTEREST_PERCENT", F1201)</f>
        <v>0</v>
      </c>
      <c r="S1201">
        <f>_xll.ciqfunctions.udf.CIQ(A1201, "IQ_BETA_1YR_RSQ", F1201)</f>
        <v>0</v>
      </c>
      <c r="T1201">
        <f>_xll.ciqfunctions.udf.CIQ(A1201, "IQ_VALUE_TRADED", F1201)</f>
        <v>0</v>
      </c>
    </row>
    <row r="1202" spans="1:20" x14ac:dyDescent="0.3">
      <c r="A1202" t="s">
        <v>2032</v>
      </c>
      <c r="B1202" s="2">
        <v>54.87</v>
      </c>
      <c r="C1202" t="s">
        <v>2801</v>
      </c>
      <c r="D1202" t="s">
        <v>2802</v>
      </c>
      <c r="E1202" t="s">
        <v>17</v>
      </c>
      <c r="F1202" s="1">
        <v>45440</v>
      </c>
      <c r="G1202" t="s">
        <v>3203</v>
      </c>
      <c r="H1202">
        <v>75</v>
      </c>
      <c r="I1202">
        <f>_xll.ciqfunctions.udf.CIQ(A1202, "IQ_MARKETCAP", F1202)</f>
        <v>3220.1859199999999</v>
      </c>
      <c r="J1202">
        <f>_xll.ciqfunctions.udf.CIQ(A1202, "IQ_PRICE_VOL_HIST_6MTH", F1202)</f>
        <v>66.954899999999995</v>
      </c>
      <c r="K1202">
        <f>_xll.ciqfunctions.udf.CIQ(A1202, "IQ_LASTSALEPRICE", WORKDAY(F1202,-1))</f>
        <v>59.99</v>
      </c>
      <c r="L1202">
        <f>_xll.ciqfunctions.udf.CIQ(A1202, "IQ_LASTSALEPRICE", F1202)</f>
        <v>54.87</v>
      </c>
      <c r="M1202">
        <f>_xll.ciqfunctions.udf.CIQ(A1202, "IQ_LASTSALEPRICE", WORKDAY(F1202,5))</f>
        <v>50.36</v>
      </c>
      <c r="N1202">
        <f t="shared" si="36"/>
        <v>-8.9211130594117755E-2</v>
      </c>
      <c r="O1202">
        <f t="shared" si="37"/>
        <v>-0.1749806724888554</v>
      </c>
      <c r="P1202">
        <f>LN(_xll.ciqfunctions.udf.CIQ("XBI", "IQ_LASTSALEPRICE", WORKDAY(F1202,-1))/_xll.ciqfunctions.udf.CIQ("XBI", "IQ_LASTSALEPRICE", WORKDAY(F1202,1)))</f>
        <v>1.5314234973042356E-2</v>
      </c>
      <c r="Q1202">
        <f>LN(_xll.ciqfunctions.udf.CIQ("XBI", "IQ_LASTSALEPRICE", WORKDAY(F1202,-1))/_xll.ciqfunctions.udf.CIQ("XBI", "IQ_LASTSALEPRICE", WORKDAY(F1202,5)))</f>
        <v>-2.6001464815201828E-2</v>
      </c>
      <c r="R1202">
        <f>_xll.ciqfunctions.udf.CIQ(A1202, "IQ_SHORT_INTEREST_PERCENT", F1202)</f>
        <v>5.9346899999999998</v>
      </c>
      <c r="S1202">
        <f>_xll.ciqfunctions.udf.CIQ(A1202, "IQ_BETA_1YR_RSQ", F1202)</f>
        <v>0.18762000000000001</v>
      </c>
      <c r="T1202">
        <f>_xll.ciqfunctions.udf.CIQ(A1202, "IQ_VALUE_TRADED", F1202)</f>
        <v>211.72049999999999</v>
      </c>
    </row>
    <row r="1203" spans="1:20" x14ac:dyDescent="0.3">
      <c r="A1203" t="s">
        <v>2036</v>
      </c>
      <c r="B1203" t="s">
        <v>43</v>
      </c>
      <c r="C1203" t="s">
        <v>2801</v>
      </c>
      <c r="D1203" t="s">
        <v>2802</v>
      </c>
      <c r="E1203" t="s">
        <v>17</v>
      </c>
      <c r="F1203" s="1">
        <v>45440</v>
      </c>
      <c r="G1203" t="s">
        <v>3203</v>
      </c>
      <c r="H1203">
        <v>661</v>
      </c>
      <c r="I1203">
        <f>_xll.ciqfunctions.udf.CIQ(A1203, "IQ_MARKETCAP", F1203)</f>
        <v>124739.82157</v>
      </c>
      <c r="J1203">
        <f>_xll.ciqfunctions.udf.CIQ(A1203, "IQ_PRICE_VOL_HIST_6MTH", F1203)</f>
        <v>31.714500000000001</v>
      </c>
      <c r="K1203">
        <f>_xll.ciqfunctions.udf.CIQ(A1203, "IQ_LASTSALEPRICE", WORKDAY(F1203,-1))</f>
        <v>1955</v>
      </c>
      <c r="L1203">
        <f>_xll.ciqfunctions.udf.CIQ(A1203, "IQ_LASTSALEPRICE", F1203)</f>
        <v>1934.5</v>
      </c>
      <c r="M1203">
        <f>_xll.ciqfunctions.udf.CIQ(A1203, "IQ_LASTSALEPRICE", WORKDAY(F1203,5))</f>
        <v>1937.5</v>
      </c>
      <c r="N1203">
        <f t="shared" si="36"/>
        <v>-1.0541298278898483E-2</v>
      </c>
      <c r="O1203">
        <f t="shared" si="37"/>
        <v>-8.9917111919640726E-3</v>
      </c>
      <c r="P1203">
        <f>LN(_xll.ciqfunctions.udf.CIQ("XBI", "IQ_LASTSALEPRICE", WORKDAY(F1203,-1))/_xll.ciqfunctions.udf.CIQ("XBI", "IQ_LASTSALEPRICE", WORKDAY(F1203,1)))</f>
        <v>1.5314234973042356E-2</v>
      </c>
      <c r="Q1203">
        <f>LN(_xll.ciqfunctions.udf.CIQ("XBI", "IQ_LASTSALEPRICE", WORKDAY(F1203,-1))/_xll.ciqfunctions.udf.CIQ("XBI", "IQ_LASTSALEPRICE", WORKDAY(F1203,5)))</f>
        <v>-2.6001464815201828E-2</v>
      </c>
      <c r="R1203">
        <f>_xll.ciqfunctions.udf.CIQ(A1203, "IQ_SHORT_INTEREST_PERCENT", F1203)</f>
        <v>0</v>
      </c>
      <c r="S1203">
        <f>_xll.ciqfunctions.udf.CIQ(A1203, "IQ_BETA_1YR_RSQ", F1203)</f>
        <v>0.10611</v>
      </c>
      <c r="T1203">
        <f>_xll.ciqfunctions.udf.CIQ(A1203, "IQ_VALUE_TRADED", F1203)</f>
        <v>229.69479000000001</v>
      </c>
    </row>
    <row r="1204" spans="1:20" x14ac:dyDescent="0.3">
      <c r="A1204" t="s">
        <v>515</v>
      </c>
      <c r="B1204" s="2">
        <v>37.130000000000003</v>
      </c>
      <c r="C1204" t="s">
        <v>516</v>
      </c>
      <c r="D1204" t="s">
        <v>517</v>
      </c>
      <c r="E1204" t="s">
        <v>197</v>
      </c>
      <c r="F1204" s="1">
        <v>45440</v>
      </c>
      <c r="G1204" t="s">
        <v>3204</v>
      </c>
      <c r="H1204">
        <v>63</v>
      </c>
      <c r="I1204">
        <f>_xll.ciqfunctions.udf.CIQ(A1204, "IQ_MARKETCAP", F1204)</f>
        <v>2031.05619</v>
      </c>
      <c r="J1204">
        <f>_xll.ciqfunctions.udf.CIQ(A1204, "IQ_PRICE_VOL_HIST_6MTH", F1204)</f>
        <v>93.718800000000002</v>
      </c>
      <c r="K1204">
        <f>_xll.ciqfunctions.udf.CIQ(A1204, "IQ_LASTSALEPRICE", WORKDAY(F1204,-1))</f>
        <v>37.11</v>
      </c>
      <c r="L1204">
        <f>_xll.ciqfunctions.udf.CIQ(A1204, "IQ_LASTSALEPRICE", F1204)</f>
        <v>37.130000000000003</v>
      </c>
      <c r="M1204">
        <f>_xll.ciqfunctions.udf.CIQ(A1204, "IQ_LASTSALEPRICE", WORKDAY(F1204,5))</f>
        <v>39.47</v>
      </c>
      <c r="N1204">
        <f t="shared" si="36"/>
        <v>5.387931164825792E-4</v>
      </c>
      <c r="O1204">
        <f t="shared" si="37"/>
        <v>6.1654414602249595E-2</v>
      </c>
      <c r="P1204">
        <f>LN(_xll.ciqfunctions.udf.CIQ("XBI", "IQ_LASTSALEPRICE", WORKDAY(F1204,-1))/_xll.ciqfunctions.udf.CIQ("XBI", "IQ_LASTSALEPRICE", WORKDAY(F1204,1)))</f>
        <v>1.5314234973042356E-2</v>
      </c>
      <c r="Q1204">
        <f>LN(_xll.ciqfunctions.udf.CIQ("XBI", "IQ_LASTSALEPRICE", WORKDAY(F1204,-1))/_xll.ciqfunctions.udf.CIQ("XBI", "IQ_LASTSALEPRICE", WORKDAY(F1204,5)))</f>
        <v>-2.6001464815201828E-2</v>
      </c>
      <c r="R1204">
        <f>_xll.ciqfunctions.udf.CIQ(A1204, "IQ_SHORT_INTEREST_PERCENT", F1204)</f>
        <v>11.811249999999999</v>
      </c>
      <c r="S1204">
        <f>_xll.ciqfunctions.udf.CIQ(A1204, "IQ_BETA_1YR_RSQ", F1204)</f>
        <v>6.4070000000000002E-2</v>
      </c>
      <c r="T1204">
        <f>_xll.ciqfunctions.udf.CIQ(A1204, "IQ_VALUE_TRADED", F1204)</f>
        <v>39.321120000000001</v>
      </c>
    </row>
    <row r="1205" spans="1:20" x14ac:dyDescent="0.3">
      <c r="A1205" t="s">
        <v>1864</v>
      </c>
      <c r="B1205" s="2">
        <v>31.61</v>
      </c>
      <c r="C1205" t="s">
        <v>2394</v>
      </c>
      <c r="D1205" t="s">
        <v>2395</v>
      </c>
      <c r="E1205" t="s">
        <v>36</v>
      </c>
      <c r="F1205" s="1">
        <v>45440</v>
      </c>
      <c r="G1205" t="s">
        <v>3205</v>
      </c>
      <c r="H1205">
        <v>105</v>
      </c>
      <c r="I1205">
        <f>_xll.ciqfunctions.udf.CIQ(A1205, "IQ_MARKETCAP", F1205)</f>
        <v>3290.9830999999999</v>
      </c>
      <c r="J1205">
        <f>_xll.ciqfunctions.udf.CIQ(A1205, "IQ_PRICE_VOL_HIST_6MTH", F1205)</f>
        <v>66.165899999999993</v>
      </c>
      <c r="K1205">
        <f>_xll.ciqfunctions.udf.CIQ(A1205, "IQ_LASTSALEPRICE", WORKDAY(F1205,-1))</f>
        <v>27.52</v>
      </c>
      <c r="L1205">
        <f>_xll.ciqfunctions.udf.CIQ(A1205, "IQ_LASTSALEPRICE", F1205)</f>
        <v>31.61</v>
      </c>
      <c r="M1205">
        <f>_xll.ciqfunctions.udf.CIQ(A1205, "IQ_LASTSALEPRICE", WORKDAY(F1205,5))</f>
        <v>32.869999999999997</v>
      </c>
      <c r="N1205">
        <f t="shared" si="36"/>
        <v>0.13856051316238341</v>
      </c>
      <c r="O1205">
        <f t="shared" si="37"/>
        <v>0.17764737461098512</v>
      </c>
      <c r="P1205">
        <f>LN(_xll.ciqfunctions.udf.CIQ("XBI", "IQ_LASTSALEPRICE", WORKDAY(F1205,-1))/_xll.ciqfunctions.udf.CIQ("XBI", "IQ_LASTSALEPRICE", WORKDAY(F1205,1)))</f>
        <v>1.5314234973042356E-2</v>
      </c>
      <c r="Q1205">
        <f>LN(_xll.ciqfunctions.udf.CIQ("XBI", "IQ_LASTSALEPRICE", WORKDAY(F1205,-1))/_xll.ciqfunctions.udf.CIQ("XBI", "IQ_LASTSALEPRICE", WORKDAY(F1205,5)))</f>
        <v>-2.6001464815201828E-2</v>
      </c>
      <c r="R1205">
        <f>_xll.ciqfunctions.udf.CIQ(A1205, "IQ_SHORT_INTEREST_PERCENT", F1205)</f>
        <v>19.018609999999999</v>
      </c>
      <c r="S1205">
        <f>_xll.ciqfunctions.udf.CIQ(A1205, "IQ_BETA_1YR_RSQ", F1205)</f>
        <v>2.9729999999999999E-2</v>
      </c>
      <c r="T1205">
        <f>_xll.ciqfunctions.udf.CIQ(A1205, "IQ_VALUE_TRADED", F1205)</f>
        <v>113.93268</v>
      </c>
    </row>
    <row r="1206" spans="1:20" x14ac:dyDescent="0.3">
      <c r="A1206" t="s">
        <v>208</v>
      </c>
      <c r="B1206" s="2">
        <v>152.69</v>
      </c>
      <c r="C1206" t="s">
        <v>3206</v>
      </c>
      <c r="D1206" t="s">
        <v>3207</v>
      </c>
      <c r="E1206" t="s">
        <v>22</v>
      </c>
      <c r="F1206" s="1">
        <v>45440</v>
      </c>
      <c r="G1206" t="s">
        <v>3208</v>
      </c>
      <c r="I1206">
        <f>_xll.ciqfunctions.udf.CIQ(A1206, "IQ_MARKETCAP", F1206)</f>
        <v>274309.90110000002</v>
      </c>
      <c r="J1206">
        <f>_xll.ciqfunctions.udf.CIQ(A1206, "IQ_PRICE_VOL_HIST_6MTH", F1206)</f>
        <v>18.719100000000001</v>
      </c>
      <c r="K1206">
        <f>_xll.ciqfunctions.udf.CIQ(A1206, "IQ_LASTSALEPRICE", WORKDAY(F1206,-1))</f>
        <v>157.06</v>
      </c>
      <c r="L1206">
        <f>_xll.ciqfunctions.udf.CIQ(A1206, "IQ_LASTSALEPRICE", F1206)</f>
        <v>155.34</v>
      </c>
      <c r="M1206">
        <f>_xll.ciqfunctions.udf.CIQ(A1206, "IQ_LASTSALEPRICE", WORKDAY(F1206,5))</f>
        <v>162.13999999999999</v>
      </c>
      <c r="N1206">
        <f t="shared" si="36"/>
        <v>-1.1011634955227351E-2</v>
      </c>
      <c r="O1206">
        <f t="shared" si="37"/>
        <v>3.1832261612832487E-2</v>
      </c>
      <c r="P1206">
        <f>LN(_xll.ciqfunctions.udf.CIQ("XBI", "IQ_LASTSALEPRICE", WORKDAY(F1206,-1))/_xll.ciqfunctions.udf.CIQ("XBI", "IQ_LASTSALEPRICE", WORKDAY(F1206,1)))</f>
        <v>1.5314234973042356E-2</v>
      </c>
      <c r="Q1206">
        <f>LN(_xll.ciqfunctions.udf.CIQ("XBI", "IQ_LASTSALEPRICE", WORKDAY(F1206,-1))/_xll.ciqfunctions.udf.CIQ("XBI", "IQ_LASTSALEPRICE", WORKDAY(F1206,5)))</f>
        <v>-2.6001464815201828E-2</v>
      </c>
      <c r="R1206">
        <f>_xll.ciqfunctions.udf.CIQ(A1206, "IQ_SHORT_INTEREST_PERCENT", F1206)</f>
        <v>0.90198</v>
      </c>
      <c r="S1206">
        <f>_xll.ciqfunctions.udf.CIQ(A1206, "IQ_BETA_1YR_RSQ", F1206)</f>
        <v>4.1209999999999997E-2</v>
      </c>
      <c r="T1206">
        <f>_xll.ciqfunctions.udf.CIQ(A1206, "IQ_VALUE_TRADED", F1206)</f>
        <v>859.56876</v>
      </c>
    </row>
    <row r="1207" spans="1:20" x14ac:dyDescent="0.3">
      <c r="A1207" t="s">
        <v>208</v>
      </c>
      <c r="B1207" s="2">
        <v>152.69</v>
      </c>
      <c r="C1207" t="s">
        <v>3209</v>
      </c>
      <c r="D1207" t="s">
        <v>243</v>
      </c>
      <c r="E1207" t="s">
        <v>22</v>
      </c>
      <c r="F1207" s="1">
        <v>45440</v>
      </c>
      <c r="G1207" t="s">
        <v>3210</v>
      </c>
      <c r="I1207">
        <f>_xll.ciqfunctions.udf.CIQ(A1207, "IQ_MARKETCAP", F1207)</f>
        <v>274309.90110000002</v>
      </c>
      <c r="J1207">
        <f>_xll.ciqfunctions.udf.CIQ(A1207, "IQ_PRICE_VOL_HIST_6MTH", F1207)</f>
        <v>18.719100000000001</v>
      </c>
      <c r="K1207">
        <f>_xll.ciqfunctions.udf.CIQ(A1207, "IQ_LASTSALEPRICE", WORKDAY(F1207,-1))</f>
        <v>157.06</v>
      </c>
      <c r="L1207">
        <f>_xll.ciqfunctions.udf.CIQ(A1207, "IQ_LASTSALEPRICE", F1207)</f>
        <v>155.34</v>
      </c>
      <c r="M1207">
        <f>_xll.ciqfunctions.udf.CIQ(A1207, "IQ_LASTSALEPRICE", WORKDAY(F1207,5))</f>
        <v>162.13999999999999</v>
      </c>
      <c r="N1207">
        <f t="shared" si="36"/>
        <v>-1.1011634955227351E-2</v>
      </c>
      <c r="O1207">
        <f t="shared" si="37"/>
        <v>3.1832261612832487E-2</v>
      </c>
      <c r="P1207">
        <f>LN(_xll.ciqfunctions.udf.CIQ("XBI", "IQ_LASTSALEPRICE", WORKDAY(F1207,-1))/_xll.ciqfunctions.udf.CIQ("XBI", "IQ_LASTSALEPRICE", WORKDAY(F1207,1)))</f>
        <v>1.5314234973042356E-2</v>
      </c>
      <c r="Q1207">
        <f>LN(_xll.ciqfunctions.udf.CIQ("XBI", "IQ_LASTSALEPRICE", WORKDAY(F1207,-1))/_xll.ciqfunctions.udf.CIQ("XBI", "IQ_LASTSALEPRICE", WORKDAY(F1207,5)))</f>
        <v>-2.6001464815201828E-2</v>
      </c>
      <c r="R1207">
        <f>_xll.ciqfunctions.udf.CIQ(A1207, "IQ_SHORT_INTEREST_PERCENT", F1207)</f>
        <v>0.90198</v>
      </c>
      <c r="S1207">
        <f>_xll.ciqfunctions.udf.CIQ(A1207, "IQ_BETA_1YR_RSQ", F1207)</f>
        <v>4.1209999999999997E-2</v>
      </c>
      <c r="T1207">
        <f>_xll.ciqfunctions.udf.CIQ(A1207, "IQ_VALUE_TRADED", F1207)</f>
        <v>859.56876</v>
      </c>
    </row>
    <row r="1208" spans="1:20" x14ac:dyDescent="0.3">
      <c r="A1208" t="s">
        <v>433</v>
      </c>
      <c r="B1208" s="2">
        <v>76.150000000000006</v>
      </c>
      <c r="C1208" t="s">
        <v>3211</v>
      </c>
      <c r="D1208" t="s">
        <v>253</v>
      </c>
      <c r="E1208" t="s">
        <v>36</v>
      </c>
      <c r="F1208" s="1">
        <v>45440</v>
      </c>
      <c r="G1208" t="s">
        <v>3212</v>
      </c>
      <c r="I1208">
        <f>_xll.ciqfunctions.udf.CIQ(A1208, "IQ_MARKETCAP", F1208)</f>
        <v>186462.26881000001</v>
      </c>
      <c r="J1208">
        <f>_xll.ciqfunctions.udf.CIQ(A1208, "IQ_PRICE_VOL_HIST_6MTH", F1208)</f>
        <v>21.642600000000002</v>
      </c>
      <c r="K1208">
        <f>_xll.ciqfunctions.udf.CIQ(A1208, "IQ_LASTSALEPRICE", WORKDAY(F1208,-1))</f>
        <v>122.96</v>
      </c>
      <c r="L1208">
        <f>_xll.ciqfunctions.udf.CIQ(A1208, "IQ_LASTSALEPRICE", F1208)</f>
        <v>120.28</v>
      </c>
      <c r="M1208">
        <f>_xll.ciqfunctions.udf.CIQ(A1208, "IQ_LASTSALEPRICE", WORKDAY(F1208,5))</f>
        <v>124.04</v>
      </c>
      <c r="N1208">
        <f t="shared" si="36"/>
        <v>-2.2036741110012026E-2</v>
      </c>
      <c r="O1208">
        <f t="shared" si="37"/>
        <v>8.7449950019078959E-3</v>
      </c>
      <c r="P1208">
        <f>LN(_xll.ciqfunctions.udf.CIQ("XBI", "IQ_LASTSALEPRICE", WORKDAY(F1208,-1))/_xll.ciqfunctions.udf.CIQ("XBI", "IQ_LASTSALEPRICE", WORKDAY(F1208,1)))</f>
        <v>1.5314234973042356E-2</v>
      </c>
      <c r="Q1208">
        <f>LN(_xll.ciqfunctions.udf.CIQ("XBI", "IQ_LASTSALEPRICE", WORKDAY(F1208,-1))/_xll.ciqfunctions.udf.CIQ("XBI", "IQ_LASTSALEPRICE", WORKDAY(F1208,5)))</f>
        <v>-2.6001464815201828E-2</v>
      </c>
      <c r="R1208">
        <f>_xll.ciqfunctions.udf.CIQ(A1208, "IQ_SHORT_INTEREST_PERCENT", F1208)</f>
        <v>0</v>
      </c>
      <c r="S1208">
        <f>_xll.ciqfunctions.udf.CIQ(A1208, "IQ_BETA_1YR_RSQ", F1208)</f>
        <v>0.18043999999999999</v>
      </c>
      <c r="T1208">
        <f>_xll.ciqfunctions.udf.CIQ(A1208, "IQ_VALUE_TRADED", F1208)</f>
        <v>264.24277000000001</v>
      </c>
    </row>
    <row r="1209" spans="1:20" x14ac:dyDescent="0.3">
      <c r="A1209" t="s">
        <v>42</v>
      </c>
      <c r="B1209" s="2">
        <v>99.68</v>
      </c>
      <c r="C1209" t="s">
        <v>3213</v>
      </c>
      <c r="D1209" t="s">
        <v>3214</v>
      </c>
      <c r="E1209" t="s">
        <v>36</v>
      </c>
      <c r="F1209" s="1">
        <v>45440</v>
      </c>
      <c r="G1209" t="s">
        <v>3215</v>
      </c>
      <c r="I1209">
        <f>_xll.ciqfunctions.udf.CIQ(A1209, "IQ_MARKETCAP", F1209)</f>
        <v>1489.3475900000001</v>
      </c>
      <c r="J1209">
        <f>_xll.ciqfunctions.udf.CIQ(A1209, "IQ_PRICE_VOL_HIST_6MTH", F1209)</f>
        <v>56.976300000000002</v>
      </c>
      <c r="K1209">
        <f>_xll.ciqfunctions.udf.CIQ(A1209, "IQ_LASTSALEPRICE", WORKDAY(F1209,-1))</f>
        <v>4.5</v>
      </c>
      <c r="L1209">
        <f>_xll.ciqfunctions.udf.CIQ(A1209, "IQ_LASTSALEPRICE", F1209)</f>
        <v>4.8</v>
      </c>
      <c r="M1209">
        <f>_xll.ciqfunctions.udf.CIQ(A1209, "IQ_LASTSALEPRICE", WORKDAY(F1209,5))</f>
        <v>5.24</v>
      </c>
      <c r="N1209">
        <f t="shared" si="36"/>
        <v>6.4538521137571164E-2</v>
      </c>
      <c r="O1209">
        <f t="shared" si="37"/>
        <v>0.15224410155667667</v>
      </c>
      <c r="P1209">
        <f>LN(_xll.ciqfunctions.udf.CIQ("XBI", "IQ_LASTSALEPRICE", WORKDAY(F1209,-1))/_xll.ciqfunctions.udf.CIQ("XBI", "IQ_LASTSALEPRICE", WORKDAY(F1209,1)))</f>
        <v>1.5314234973042356E-2</v>
      </c>
      <c r="Q1209">
        <f>LN(_xll.ciqfunctions.udf.CIQ("XBI", "IQ_LASTSALEPRICE", WORKDAY(F1209,-1))/_xll.ciqfunctions.udf.CIQ("XBI", "IQ_LASTSALEPRICE", WORKDAY(F1209,5)))</f>
        <v>-2.6001464815201828E-2</v>
      </c>
      <c r="R1209">
        <f>_xll.ciqfunctions.udf.CIQ(A1209, "IQ_SHORT_INTEREST_PERCENT", F1209)</f>
        <v>0</v>
      </c>
      <c r="S1209">
        <f>_xll.ciqfunctions.udf.CIQ(A1209, "IQ_BETA_1YR_RSQ", F1209)</f>
        <v>1.31E-3</v>
      </c>
      <c r="T1209">
        <f>_xll.ciqfunctions.udf.CIQ(A1209, "IQ_VALUE_TRADED", F1209)</f>
        <v>4.8770000000000001E-2</v>
      </c>
    </row>
    <row r="1210" spans="1:20" x14ac:dyDescent="0.3">
      <c r="A1210" t="s">
        <v>42</v>
      </c>
      <c r="B1210" s="2">
        <v>99.68</v>
      </c>
      <c r="C1210" t="s">
        <v>2285</v>
      </c>
      <c r="D1210" t="s">
        <v>3216</v>
      </c>
      <c r="E1210" t="s">
        <v>36</v>
      </c>
      <c r="F1210" s="1">
        <v>45440</v>
      </c>
      <c r="G1210" t="s">
        <v>3217</v>
      </c>
      <c r="I1210">
        <f>_xll.ciqfunctions.udf.CIQ(A1210, "IQ_MARKETCAP", F1210)</f>
        <v>1489.3475900000001</v>
      </c>
      <c r="J1210">
        <f>_xll.ciqfunctions.udf.CIQ(A1210, "IQ_PRICE_VOL_HIST_6MTH", F1210)</f>
        <v>56.976300000000002</v>
      </c>
      <c r="K1210">
        <f>_xll.ciqfunctions.udf.CIQ(A1210, "IQ_LASTSALEPRICE", WORKDAY(F1210,-1))</f>
        <v>4.5</v>
      </c>
      <c r="L1210">
        <f>_xll.ciqfunctions.udf.CIQ(A1210, "IQ_LASTSALEPRICE", F1210)</f>
        <v>4.8</v>
      </c>
      <c r="M1210">
        <f>_xll.ciqfunctions.udf.CIQ(A1210, "IQ_LASTSALEPRICE", WORKDAY(F1210,5))</f>
        <v>5.24</v>
      </c>
      <c r="N1210">
        <f t="shared" si="36"/>
        <v>6.4538521137571164E-2</v>
      </c>
      <c r="O1210">
        <f t="shared" si="37"/>
        <v>0.15224410155667667</v>
      </c>
      <c r="P1210">
        <f>LN(_xll.ciqfunctions.udf.CIQ("XBI", "IQ_LASTSALEPRICE", WORKDAY(F1210,-1))/_xll.ciqfunctions.udf.CIQ("XBI", "IQ_LASTSALEPRICE", WORKDAY(F1210,1)))</f>
        <v>1.5314234973042356E-2</v>
      </c>
      <c r="Q1210">
        <f>LN(_xll.ciqfunctions.udf.CIQ("XBI", "IQ_LASTSALEPRICE", WORKDAY(F1210,-1))/_xll.ciqfunctions.udf.CIQ("XBI", "IQ_LASTSALEPRICE", WORKDAY(F1210,5)))</f>
        <v>-2.6001464815201828E-2</v>
      </c>
      <c r="R1210">
        <f>_xll.ciqfunctions.udf.CIQ(A1210, "IQ_SHORT_INTEREST_PERCENT", F1210)</f>
        <v>0</v>
      </c>
      <c r="S1210">
        <f>_xll.ciqfunctions.udf.CIQ(A1210, "IQ_BETA_1YR_RSQ", F1210)</f>
        <v>1.31E-3</v>
      </c>
      <c r="T1210">
        <f>_xll.ciqfunctions.udf.CIQ(A1210, "IQ_VALUE_TRADED", F1210)</f>
        <v>4.8770000000000001E-2</v>
      </c>
    </row>
    <row r="1211" spans="1:20" x14ac:dyDescent="0.3">
      <c r="A1211" t="s">
        <v>3218</v>
      </c>
      <c r="B1211" s="2">
        <v>3.71</v>
      </c>
      <c r="C1211" t="s">
        <v>3219</v>
      </c>
      <c r="D1211" t="s">
        <v>3220</v>
      </c>
      <c r="E1211" t="s">
        <v>76</v>
      </c>
      <c r="F1211" s="1">
        <v>45440</v>
      </c>
      <c r="G1211" t="s">
        <v>3221</v>
      </c>
      <c r="H1211">
        <v>294</v>
      </c>
      <c r="I1211">
        <f>_xll.ciqfunctions.udf.CIQ(A1211, "IQ_MARKETCAP", F1211)</f>
        <v>237.15518</v>
      </c>
      <c r="J1211">
        <f>_xll.ciqfunctions.udf.CIQ(A1211, "IQ_PRICE_VOL_HIST_6MTH", F1211)</f>
        <v>127.4935</v>
      </c>
      <c r="K1211">
        <f>_xll.ciqfunctions.udf.CIQ(A1211, "IQ_LASTSALEPRICE", WORKDAY(F1211,-1))</f>
        <v>3.37</v>
      </c>
      <c r="L1211">
        <f>_xll.ciqfunctions.udf.CIQ(A1211, "IQ_LASTSALEPRICE", F1211)</f>
        <v>3.71</v>
      </c>
      <c r="M1211">
        <f>_xll.ciqfunctions.udf.CIQ(A1211, "IQ_LASTSALEPRICE", WORKDAY(F1211,5))</f>
        <v>3.21</v>
      </c>
      <c r="N1211">
        <f t="shared" si="36"/>
        <v>9.6119132255073347E-2</v>
      </c>
      <c r="O1211">
        <f t="shared" si="37"/>
        <v>-4.8641807222345949E-2</v>
      </c>
      <c r="P1211">
        <f>LN(_xll.ciqfunctions.udf.CIQ("XBI", "IQ_LASTSALEPRICE", WORKDAY(F1211,-1))/_xll.ciqfunctions.udf.CIQ("XBI", "IQ_LASTSALEPRICE", WORKDAY(F1211,1)))</f>
        <v>1.5314234973042356E-2</v>
      </c>
      <c r="Q1211">
        <f>LN(_xll.ciqfunctions.udf.CIQ("XBI", "IQ_LASTSALEPRICE", WORKDAY(F1211,-1))/_xll.ciqfunctions.udf.CIQ("XBI", "IQ_LASTSALEPRICE", WORKDAY(F1211,5)))</f>
        <v>-2.6001464815201828E-2</v>
      </c>
      <c r="R1211">
        <f>_xll.ciqfunctions.udf.CIQ(A1211, "IQ_SHORT_INTEREST_PERCENT", F1211)</f>
        <v>15.47241</v>
      </c>
      <c r="S1211">
        <f>_xll.ciqfunctions.udf.CIQ(A1211, "IQ_BETA_1YR_RSQ", F1211)</f>
        <v>5.6320000000000002E-2</v>
      </c>
      <c r="T1211">
        <f>_xll.ciqfunctions.udf.CIQ(A1211, "IQ_VALUE_TRADED", F1211)</f>
        <v>2.20729</v>
      </c>
    </row>
    <row r="1212" spans="1:20" x14ac:dyDescent="0.3">
      <c r="A1212" t="s">
        <v>1122</v>
      </c>
      <c r="B1212" s="2">
        <v>1.66</v>
      </c>
      <c r="C1212" t="s">
        <v>3222</v>
      </c>
      <c r="D1212" t="s">
        <v>183</v>
      </c>
      <c r="E1212" t="s">
        <v>89</v>
      </c>
      <c r="F1212" s="1">
        <v>45440</v>
      </c>
      <c r="G1212" t="s">
        <v>3223</v>
      </c>
      <c r="H1212">
        <v>59</v>
      </c>
      <c r="I1212">
        <f>_xll.ciqfunctions.udf.CIQ(A1212, "IQ_MARKETCAP", F1212)</f>
        <v>91.264250000000004</v>
      </c>
      <c r="J1212">
        <f>_xll.ciqfunctions.udf.CIQ(A1212, "IQ_PRICE_VOL_HIST_6MTH", F1212)</f>
        <v>204.70529999999999</v>
      </c>
      <c r="K1212">
        <f>_xll.ciqfunctions.udf.CIQ(A1212, "IQ_LASTSALEPRICE", WORKDAY(F1212,-1))</f>
        <v>1.67</v>
      </c>
      <c r="L1212">
        <f>_xll.ciqfunctions.udf.CIQ(A1212, "IQ_LASTSALEPRICE", F1212)</f>
        <v>1.66</v>
      </c>
      <c r="M1212">
        <f>_xll.ciqfunctions.udf.CIQ(A1212, "IQ_LASTSALEPRICE", WORKDAY(F1212,5))</f>
        <v>1.64</v>
      </c>
      <c r="N1212">
        <f t="shared" si="36"/>
        <v>-6.0060240602119218E-3</v>
      </c>
      <c r="O1212">
        <f t="shared" si="37"/>
        <v>-1.8127384592556715E-2</v>
      </c>
      <c r="P1212">
        <f>LN(_xll.ciqfunctions.udf.CIQ("XBI", "IQ_LASTSALEPRICE", WORKDAY(F1212,-1))/_xll.ciqfunctions.udf.CIQ("XBI", "IQ_LASTSALEPRICE", WORKDAY(F1212,1)))</f>
        <v>1.5314234973042356E-2</v>
      </c>
      <c r="Q1212">
        <f>LN(_xll.ciqfunctions.udf.CIQ("XBI", "IQ_LASTSALEPRICE", WORKDAY(F1212,-1))/_xll.ciqfunctions.udf.CIQ("XBI", "IQ_LASTSALEPRICE", WORKDAY(F1212,5)))</f>
        <v>-2.6001464815201828E-2</v>
      </c>
      <c r="R1212">
        <f>_xll.ciqfunctions.udf.CIQ(A1212, "IQ_SHORT_INTEREST_PERCENT", F1212)</f>
        <v>1.2383299999999999</v>
      </c>
      <c r="S1212">
        <f>_xll.ciqfunctions.udf.CIQ(A1212, "IQ_BETA_1YR_RSQ", F1212)</f>
        <v>3.29E-3</v>
      </c>
      <c r="T1212">
        <f>_xll.ciqfunctions.udf.CIQ(A1212, "IQ_VALUE_TRADED", F1212)</f>
        <v>0.96203000000000005</v>
      </c>
    </row>
    <row r="1213" spans="1:20" x14ac:dyDescent="0.3">
      <c r="A1213" t="s">
        <v>528</v>
      </c>
      <c r="B1213" s="2">
        <v>10.33</v>
      </c>
      <c r="C1213" t="s">
        <v>3224</v>
      </c>
      <c r="D1213" t="s">
        <v>243</v>
      </c>
      <c r="E1213" t="s">
        <v>22</v>
      </c>
      <c r="F1213" s="1">
        <v>45440</v>
      </c>
      <c r="G1213" t="s">
        <v>3225</v>
      </c>
      <c r="H1213">
        <v>96</v>
      </c>
      <c r="I1213">
        <f>_xll.ciqfunctions.udf.CIQ(A1213, "IQ_MARKETCAP", F1213)</f>
        <v>823.85949000000005</v>
      </c>
      <c r="J1213">
        <f>_xll.ciqfunctions.udf.CIQ(A1213, "IQ_PRICE_VOL_HIST_6MTH", F1213)</f>
        <v>73.847099999999998</v>
      </c>
      <c r="K1213">
        <f>_xll.ciqfunctions.udf.CIQ(A1213, "IQ_LASTSALEPRICE", WORKDAY(F1213,-1))</f>
        <v>10.67</v>
      </c>
      <c r="L1213">
        <f>_xll.ciqfunctions.udf.CIQ(A1213, "IQ_LASTSALEPRICE", F1213)</f>
        <v>10.33</v>
      </c>
      <c r="M1213">
        <f>_xll.ciqfunctions.udf.CIQ(A1213, "IQ_LASTSALEPRICE", WORKDAY(F1213,5))</f>
        <v>9.8000000000000007</v>
      </c>
      <c r="N1213">
        <f t="shared" si="36"/>
        <v>-3.2383782182114809E-2</v>
      </c>
      <c r="O1213">
        <f t="shared" si="37"/>
        <v>-8.5053679637135698E-2</v>
      </c>
      <c r="P1213">
        <f>LN(_xll.ciqfunctions.udf.CIQ("XBI", "IQ_LASTSALEPRICE", WORKDAY(F1213,-1))/_xll.ciqfunctions.udf.CIQ("XBI", "IQ_LASTSALEPRICE", WORKDAY(F1213,1)))</f>
        <v>1.5314234973042356E-2</v>
      </c>
      <c r="Q1213">
        <f>LN(_xll.ciqfunctions.udf.CIQ("XBI", "IQ_LASTSALEPRICE", WORKDAY(F1213,-1))/_xll.ciqfunctions.udf.CIQ("XBI", "IQ_LASTSALEPRICE", WORKDAY(F1213,5)))</f>
        <v>-2.6001464815201828E-2</v>
      </c>
      <c r="R1213">
        <f>_xll.ciqfunctions.udf.CIQ(A1213, "IQ_SHORT_INTEREST_PERCENT", F1213)</f>
        <v>16.708100000000002</v>
      </c>
      <c r="S1213">
        <f>_xll.ciqfunctions.udf.CIQ(A1213, "IQ_BETA_1YR_RSQ", F1213)</f>
        <v>1.576E-2</v>
      </c>
      <c r="T1213">
        <f>_xll.ciqfunctions.udf.CIQ(A1213, "IQ_VALUE_TRADED", F1213)</f>
        <v>9.8230900000000005</v>
      </c>
    </row>
    <row r="1214" spans="1:20" x14ac:dyDescent="0.3">
      <c r="A1214" t="s">
        <v>3226</v>
      </c>
      <c r="B1214" s="2">
        <v>38.61</v>
      </c>
      <c r="C1214" t="s">
        <v>3227</v>
      </c>
      <c r="D1214" t="s">
        <v>1564</v>
      </c>
      <c r="E1214" t="s">
        <v>76</v>
      </c>
      <c r="F1214" s="1">
        <v>45440</v>
      </c>
      <c r="G1214" t="s">
        <v>3228</v>
      </c>
      <c r="H1214">
        <v>77</v>
      </c>
      <c r="I1214">
        <f>_xll.ciqfunctions.udf.CIQ(A1214, "IQ_MARKETCAP", F1214)</f>
        <v>2913.8535700000002</v>
      </c>
      <c r="J1214">
        <f>_xll.ciqfunctions.udf.CIQ(A1214, "IQ_PRICE_VOL_HIST_6MTH", F1214)</f>
        <v>36.239699999999999</v>
      </c>
      <c r="K1214">
        <f>_xll.ciqfunctions.udf.CIQ(A1214, "IQ_LASTSALEPRICE", WORKDAY(F1214,-1))</f>
        <v>38.369999999999997</v>
      </c>
      <c r="L1214">
        <f>_xll.ciqfunctions.udf.CIQ(A1214, "IQ_LASTSALEPRICE", F1214)</f>
        <v>38.61</v>
      </c>
      <c r="M1214">
        <f>_xll.ciqfunctions.udf.CIQ(A1214, "IQ_LASTSALEPRICE", WORKDAY(F1214,5))</f>
        <v>38.1</v>
      </c>
      <c r="N1214">
        <f t="shared" si="36"/>
        <v>6.2354060172840672E-3</v>
      </c>
      <c r="O1214">
        <f t="shared" si="37"/>
        <v>-7.0616221262056449E-3</v>
      </c>
      <c r="P1214">
        <f>LN(_xll.ciqfunctions.udf.CIQ("XBI", "IQ_LASTSALEPRICE", WORKDAY(F1214,-1))/_xll.ciqfunctions.udf.CIQ("XBI", "IQ_LASTSALEPRICE", WORKDAY(F1214,1)))</f>
        <v>1.5314234973042356E-2</v>
      </c>
      <c r="Q1214">
        <f>LN(_xll.ciqfunctions.udf.CIQ("XBI", "IQ_LASTSALEPRICE", WORKDAY(F1214,-1))/_xll.ciqfunctions.udf.CIQ("XBI", "IQ_LASTSALEPRICE", WORKDAY(F1214,5)))</f>
        <v>-2.6001464815201828E-2</v>
      </c>
      <c r="R1214">
        <f>_xll.ciqfunctions.udf.CIQ(A1214, "IQ_SHORT_INTEREST_PERCENT", F1214)</f>
        <v>3.7343099999999998</v>
      </c>
      <c r="S1214">
        <f>_xll.ciqfunctions.udf.CIQ(A1214, "IQ_BETA_1YR_RSQ", F1214)</f>
        <v>7.2069999999999995E-2</v>
      </c>
      <c r="T1214">
        <f>_xll.ciqfunctions.udf.CIQ(A1214, "IQ_VALUE_TRADED", F1214)</f>
        <v>12.78844</v>
      </c>
    </row>
    <row r="1215" spans="1:20" x14ac:dyDescent="0.3">
      <c r="A1215" t="s">
        <v>770</v>
      </c>
      <c r="B1215" s="2">
        <v>3.83</v>
      </c>
      <c r="C1215" t="s">
        <v>771</v>
      </c>
      <c r="D1215" t="s">
        <v>772</v>
      </c>
      <c r="E1215" t="s">
        <v>27</v>
      </c>
      <c r="F1215" s="1">
        <v>45440</v>
      </c>
      <c r="G1215" t="s">
        <v>3229</v>
      </c>
      <c r="H1215">
        <v>19</v>
      </c>
      <c r="I1215">
        <f>_xll.ciqfunctions.udf.CIQ(A1215, "IQ_MARKETCAP", F1215)</f>
        <v>41.076720000000002</v>
      </c>
      <c r="J1215">
        <f>_xll.ciqfunctions.udf.CIQ(A1215, "IQ_PRICE_VOL_HIST_6MTH", F1215)</f>
        <v>158.3099</v>
      </c>
      <c r="K1215">
        <f>_xll.ciqfunctions.udf.CIQ(A1215, "IQ_LASTSALEPRICE", WORKDAY(F1215,-1))</f>
        <v>3.95</v>
      </c>
      <c r="L1215">
        <f>_xll.ciqfunctions.udf.CIQ(A1215, "IQ_LASTSALEPRICE", F1215)</f>
        <v>3.83</v>
      </c>
      <c r="M1215">
        <f>_xll.ciqfunctions.udf.CIQ(A1215, "IQ_LASTSALEPRICE", WORKDAY(F1215,5))</f>
        <v>3.54</v>
      </c>
      <c r="N1215">
        <f t="shared" si="36"/>
        <v>-3.0850775720475933E-2</v>
      </c>
      <c r="O1215">
        <f t="shared" si="37"/>
        <v>-0.10958885176734741</v>
      </c>
      <c r="P1215">
        <f>LN(_xll.ciqfunctions.udf.CIQ("XBI", "IQ_LASTSALEPRICE", WORKDAY(F1215,-1))/_xll.ciqfunctions.udf.CIQ("XBI", "IQ_LASTSALEPRICE", WORKDAY(F1215,1)))</f>
        <v>1.5314234973042356E-2</v>
      </c>
      <c r="Q1215">
        <f>LN(_xll.ciqfunctions.udf.CIQ("XBI", "IQ_LASTSALEPRICE", WORKDAY(F1215,-1))/_xll.ciqfunctions.udf.CIQ("XBI", "IQ_LASTSALEPRICE", WORKDAY(F1215,5)))</f>
        <v>-2.6001464815201828E-2</v>
      </c>
      <c r="R1215">
        <f>_xll.ciqfunctions.udf.CIQ(A1215, "IQ_SHORT_INTEREST_PERCENT", F1215)</f>
        <v>4.5489899999999999</v>
      </c>
      <c r="S1215">
        <f>_xll.ciqfunctions.udf.CIQ(A1215, "IQ_BETA_1YR_RSQ", F1215)</f>
        <v>6.2899999999999998E-2</v>
      </c>
      <c r="T1215">
        <f>_xll.ciqfunctions.udf.CIQ(A1215, "IQ_VALUE_TRADED", F1215)</f>
        <v>0.51176999999999995</v>
      </c>
    </row>
    <row r="1216" spans="1:20" x14ac:dyDescent="0.3">
      <c r="A1216" t="s">
        <v>804</v>
      </c>
      <c r="B1216" s="2">
        <v>4.03</v>
      </c>
      <c r="C1216" t="s">
        <v>805</v>
      </c>
      <c r="D1216" t="s">
        <v>806</v>
      </c>
      <c r="E1216" t="s">
        <v>22</v>
      </c>
      <c r="F1216" s="1">
        <v>45440</v>
      </c>
      <c r="G1216" t="s">
        <v>3230</v>
      </c>
      <c r="H1216">
        <v>2</v>
      </c>
      <c r="I1216">
        <f>_xll.ciqfunctions.udf.CIQ(A1216, "IQ_MARKETCAP", F1216)</f>
        <v>19.703579999999999</v>
      </c>
      <c r="J1216">
        <f>_xll.ciqfunctions.udf.CIQ(A1216, "IQ_PRICE_VOL_HIST_6MTH", F1216)</f>
        <v>203.81039999999999</v>
      </c>
      <c r="K1216">
        <f>_xll.ciqfunctions.udf.CIQ(A1216, "IQ_LASTSALEPRICE", WORKDAY(F1216,-1))</f>
        <v>115.75</v>
      </c>
      <c r="L1216">
        <f>_xll.ciqfunctions.udf.CIQ(A1216, "IQ_LASTSALEPRICE", F1216)</f>
        <v>100.75</v>
      </c>
      <c r="M1216">
        <f>_xll.ciqfunctions.udf.CIQ(A1216, "IQ_LASTSALEPRICE", WORKDAY(F1216,5))</f>
        <v>98.5</v>
      </c>
      <c r="N1216">
        <f t="shared" si="36"/>
        <v>-0.13879049213955108</v>
      </c>
      <c r="O1216">
        <f t="shared" si="37"/>
        <v>-0.16137614478830026</v>
      </c>
      <c r="P1216">
        <f>LN(_xll.ciqfunctions.udf.CIQ("XBI", "IQ_LASTSALEPRICE", WORKDAY(F1216,-1))/_xll.ciqfunctions.udf.CIQ("XBI", "IQ_LASTSALEPRICE", WORKDAY(F1216,1)))</f>
        <v>1.5314234973042356E-2</v>
      </c>
      <c r="Q1216">
        <f>LN(_xll.ciqfunctions.udf.CIQ("XBI", "IQ_LASTSALEPRICE", WORKDAY(F1216,-1))/_xll.ciqfunctions.udf.CIQ("XBI", "IQ_LASTSALEPRICE", WORKDAY(F1216,5)))</f>
        <v>-2.6001464815201828E-2</v>
      </c>
      <c r="R1216">
        <f>_xll.ciqfunctions.udf.CIQ(A1216, "IQ_SHORT_INTEREST_PERCENT", F1216)</f>
        <v>4.3319900000000002</v>
      </c>
      <c r="S1216">
        <f>_xll.ciqfunctions.udf.CIQ(A1216, "IQ_BETA_1YR_RSQ", F1216)</f>
        <v>3.64E-3</v>
      </c>
      <c r="T1216">
        <f>_xll.ciqfunctions.udf.CIQ(A1216, "IQ_VALUE_TRADED", F1216)</f>
        <v>5.4802</v>
      </c>
    </row>
    <row r="1217" spans="1:20" x14ac:dyDescent="0.3">
      <c r="A1217" t="s">
        <v>1396</v>
      </c>
      <c r="B1217" s="2">
        <v>5.19</v>
      </c>
      <c r="C1217" t="s">
        <v>3231</v>
      </c>
      <c r="D1217" t="s">
        <v>104</v>
      </c>
      <c r="E1217" t="s">
        <v>17</v>
      </c>
      <c r="F1217" s="1">
        <v>45440</v>
      </c>
      <c r="G1217" t="s">
        <v>3232</v>
      </c>
      <c r="H1217">
        <v>5</v>
      </c>
      <c r="I1217">
        <f>_xll.ciqfunctions.udf.CIQ(A1217, "IQ_MARKETCAP", F1217)</f>
        <v>28.18282</v>
      </c>
      <c r="J1217">
        <f>_xll.ciqfunctions.udf.CIQ(A1217, "IQ_PRICE_VOL_HIST_6MTH", F1217)</f>
        <v>95.761700000000005</v>
      </c>
      <c r="K1217">
        <f>_xll.ciqfunctions.udf.CIQ(A1217, "IQ_LASTSALEPRICE", WORKDAY(F1217,-1))</f>
        <v>5.2990000000000004</v>
      </c>
      <c r="L1217">
        <f>_xll.ciqfunctions.udf.CIQ(A1217, "IQ_LASTSALEPRICE", F1217)</f>
        <v>5.19</v>
      </c>
      <c r="M1217">
        <f>_xll.ciqfunctions.udf.CIQ(A1217, "IQ_LASTSALEPRICE", WORKDAY(F1217,5))</f>
        <v>4.78</v>
      </c>
      <c r="N1217">
        <f t="shared" si="36"/>
        <v>-2.0784426332827781E-2</v>
      </c>
      <c r="O1217">
        <f t="shared" si="37"/>
        <v>-0.10307757700726046</v>
      </c>
      <c r="P1217">
        <f>LN(_xll.ciqfunctions.udf.CIQ("XBI", "IQ_LASTSALEPRICE", WORKDAY(F1217,-1))/_xll.ciqfunctions.udf.CIQ("XBI", "IQ_LASTSALEPRICE", WORKDAY(F1217,1)))</f>
        <v>1.5314234973042356E-2</v>
      </c>
      <c r="Q1217">
        <f>LN(_xll.ciqfunctions.udf.CIQ("XBI", "IQ_LASTSALEPRICE", WORKDAY(F1217,-1))/_xll.ciqfunctions.udf.CIQ("XBI", "IQ_LASTSALEPRICE", WORKDAY(F1217,5)))</f>
        <v>-2.6001464815201828E-2</v>
      </c>
      <c r="R1217">
        <f>_xll.ciqfunctions.udf.CIQ(A1217, "IQ_SHORT_INTEREST_PERCENT", F1217)</f>
        <v>0.59580999999999995</v>
      </c>
      <c r="S1217">
        <f>_xll.ciqfunctions.udf.CIQ(A1217, "IQ_BETA_1YR_RSQ", F1217)</f>
        <v>8.0019999999999994E-2</v>
      </c>
      <c r="T1217">
        <f>_xll.ciqfunctions.udf.CIQ(A1217, "IQ_VALUE_TRADED", F1217)</f>
        <v>0.1019</v>
      </c>
    </row>
    <row r="1218" spans="1:20" x14ac:dyDescent="0.3">
      <c r="A1218" t="s">
        <v>3233</v>
      </c>
      <c r="B1218" s="2">
        <v>6.98</v>
      </c>
      <c r="C1218" t="s">
        <v>3234</v>
      </c>
      <c r="D1218" t="s">
        <v>3235</v>
      </c>
      <c r="E1218" t="s">
        <v>89</v>
      </c>
      <c r="F1218" s="1">
        <v>45440</v>
      </c>
      <c r="G1218" t="s">
        <v>3236</v>
      </c>
      <c r="H1218">
        <v>3</v>
      </c>
      <c r="I1218">
        <f>_xll.ciqfunctions.udf.CIQ(A1218, "IQ_MARKETCAP", F1218)</f>
        <v>7.0048399999999997</v>
      </c>
      <c r="J1218">
        <f>_xll.ciqfunctions.udf.CIQ(A1218, "IQ_PRICE_VOL_HIST_6MTH", F1218)</f>
        <v>124.7266</v>
      </c>
      <c r="K1218">
        <f>_xll.ciqfunctions.udf.CIQ(A1218, "IQ_LASTSALEPRICE", WORKDAY(F1218,-1))</f>
        <v>6.96</v>
      </c>
      <c r="L1218">
        <f>_xll.ciqfunctions.udf.CIQ(A1218, "IQ_LASTSALEPRICE", F1218)</f>
        <v>6.98</v>
      </c>
      <c r="M1218">
        <f>_xll.ciqfunctions.udf.CIQ(A1218, "IQ_LASTSALEPRICE", WORKDAY(F1218,5))</f>
        <v>5.4279999999999999</v>
      </c>
      <c r="N1218">
        <f t="shared" si="36"/>
        <v>2.8694424279529607E-3</v>
      </c>
      <c r="O1218">
        <f t="shared" si="37"/>
        <v>-0.24860873237370559</v>
      </c>
      <c r="P1218">
        <f>LN(_xll.ciqfunctions.udf.CIQ("XBI", "IQ_LASTSALEPRICE", WORKDAY(F1218,-1))/_xll.ciqfunctions.udf.CIQ("XBI", "IQ_LASTSALEPRICE", WORKDAY(F1218,1)))</f>
        <v>1.5314234973042356E-2</v>
      </c>
      <c r="Q1218">
        <f>LN(_xll.ciqfunctions.udf.CIQ("XBI", "IQ_LASTSALEPRICE", WORKDAY(F1218,-1))/_xll.ciqfunctions.udf.CIQ("XBI", "IQ_LASTSALEPRICE", WORKDAY(F1218,5)))</f>
        <v>-2.6001464815201828E-2</v>
      </c>
      <c r="R1218">
        <f>_xll.ciqfunctions.udf.CIQ(A1218, "IQ_SHORT_INTEREST_PERCENT", F1218)</f>
        <v>0.11307</v>
      </c>
      <c r="S1218">
        <f>_xll.ciqfunctions.udf.CIQ(A1218, "IQ_BETA_1YR_RSQ", F1218)</f>
        <v>7.5900000000000004E-3</v>
      </c>
      <c r="T1218">
        <f>_xll.ciqfunctions.udf.CIQ(A1218, "IQ_VALUE_TRADED", F1218)</f>
        <v>0.88270000000000004</v>
      </c>
    </row>
    <row r="1219" spans="1:20" x14ac:dyDescent="0.3">
      <c r="A1219" t="s">
        <v>433</v>
      </c>
      <c r="B1219" s="2">
        <v>76.150000000000006</v>
      </c>
      <c r="C1219" t="s">
        <v>3237</v>
      </c>
      <c r="D1219" t="s">
        <v>3238</v>
      </c>
      <c r="E1219" t="s">
        <v>22</v>
      </c>
      <c r="F1219" s="1">
        <v>45440</v>
      </c>
      <c r="G1219" t="s">
        <v>3239</v>
      </c>
      <c r="I1219">
        <f>_xll.ciqfunctions.udf.CIQ(A1219, "IQ_MARKETCAP", F1219)</f>
        <v>186462.26881000001</v>
      </c>
      <c r="J1219">
        <f>_xll.ciqfunctions.udf.CIQ(A1219, "IQ_PRICE_VOL_HIST_6MTH", F1219)</f>
        <v>21.642600000000002</v>
      </c>
      <c r="K1219">
        <f>_xll.ciqfunctions.udf.CIQ(A1219, "IQ_LASTSALEPRICE", WORKDAY(F1219,-1))</f>
        <v>122.96</v>
      </c>
      <c r="L1219">
        <f>_xll.ciqfunctions.udf.CIQ(A1219, "IQ_LASTSALEPRICE", F1219)</f>
        <v>120.28</v>
      </c>
      <c r="M1219">
        <f>_xll.ciqfunctions.udf.CIQ(A1219, "IQ_LASTSALEPRICE", WORKDAY(F1219,5))</f>
        <v>124.04</v>
      </c>
      <c r="N1219">
        <f t="shared" ref="N1219:N1224" si="38">LN(L1219/K1219)</f>
        <v>-2.2036741110012026E-2</v>
      </c>
      <c r="O1219">
        <f t="shared" ref="O1219:O1224" si="39">LN(M1219/K1219)</f>
        <v>8.7449950019078959E-3</v>
      </c>
      <c r="P1219">
        <f>LN(_xll.ciqfunctions.udf.CIQ("XBI", "IQ_LASTSALEPRICE", WORKDAY(F1219,-1))/_xll.ciqfunctions.udf.CIQ("XBI", "IQ_LASTSALEPRICE", WORKDAY(F1219,1)))</f>
        <v>1.5314234973042356E-2</v>
      </c>
      <c r="Q1219">
        <f>LN(_xll.ciqfunctions.udf.CIQ("XBI", "IQ_LASTSALEPRICE", WORKDAY(F1219,-1))/_xll.ciqfunctions.udf.CIQ("XBI", "IQ_LASTSALEPRICE", WORKDAY(F1219,5)))</f>
        <v>-2.6001464815201828E-2</v>
      </c>
      <c r="R1219">
        <f>_xll.ciqfunctions.udf.CIQ(A1219, "IQ_SHORT_INTEREST_PERCENT", F1219)</f>
        <v>0</v>
      </c>
      <c r="S1219">
        <f>_xll.ciqfunctions.udf.CIQ(A1219, "IQ_BETA_1YR_RSQ", F1219)</f>
        <v>0.18043999999999999</v>
      </c>
      <c r="T1219">
        <f>_xll.ciqfunctions.udf.CIQ(A1219, "IQ_VALUE_TRADED", F1219)</f>
        <v>264.24277000000001</v>
      </c>
    </row>
    <row r="1220" spans="1:20" x14ac:dyDescent="0.3">
      <c r="A1220" t="s">
        <v>3240</v>
      </c>
      <c r="B1220" t="s">
        <v>43</v>
      </c>
      <c r="C1220" t="s">
        <v>3237</v>
      </c>
      <c r="D1220" t="s">
        <v>3238</v>
      </c>
      <c r="E1220" t="s">
        <v>22</v>
      </c>
      <c r="F1220" s="1">
        <v>45440</v>
      </c>
      <c r="G1220" t="s">
        <v>3239</v>
      </c>
      <c r="H1220">
        <v>4</v>
      </c>
      <c r="I1220">
        <f>_xll.ciqfunctions.udf.CIQ(A1220, "IQ_MARKETCAP", F1220)</f>
        <v>0</v>
      </c>
      <c r="J1220">
        <f>_xll.ciqfunctions.udf.CIQ(A1220, "IQ_PRICE_VOL_HIST_6MTH", F1220)</f>
        <v>0</v>
      </c>
      <c r="K1220">
        <f>_xll.ciqfunctions.udf.CIQ(A1220, "IQ_LASTSALEPRICE", WORKDAY(F1220,-1))</f>
        <v>0</v>
      </c>
      <c r="L1220">
        <f>_xll.ciqfunctions.udf.CIQ(A1220, "IQ_LASTSALEPRICE", F1220)</f>
        <v>0</v>
      </c>
      <c r="M1220">
        <f>_xll.ciqfunctions.udf.CIQ(A1220, "IQ_LASTSALEPRICE", WORKDAY(F1220,5))</f>
        <v>0</v>
      </c>
      <c r="N1220" t="e">
        <f t="shared" si="38"/>
        <v>#DIV/0!</v>
      </c>
      <c r="O1220" t="e">
        <f t="shared" si="39"/>
        <v>#DIV/0!</v>
      </c>
      <c r="P1220">
        <f>LN(_xll.ciqfunctions.udf.CIQ("XBI", "IQ_LASTSALEPRICE", WORKDAY(F1220,-1))/_xll.ciqfunctions.udf.CIQ("XBI", "IQ_LASTSALEPRICE", WORKDAY(F1220,1)))</f>
        <v>1.5314234973042356E-2</v>
      </c>
      <c r="Q1220">
        <f>LN(_xll.ciqfunctions.udf.CIQ("XBI", "IQ_LASTSALEPRICE", WORKDAY(F1220,-1))/_xll.ciqfunctions.udf.CIQ("XBI", "IQ_LASTSALEPRICE", WORKDAY(F1220,5)))</f>
        <v>-2.6001464815201828E-2</v>
      </c>
      <c r="R1220">
        <f>_xll.ciqfunctions.udf.CIQ(A1220, "IQ_SHORT_INTEREST_PERCENT", F1220)</f>
        <v>0</v>
      </c>
      <c r="S1220">
        <f>_xll.ciqfunctions.udf.CIQ(A1220, "IQ_BETA_1YR_RSQ", F1220)</f>
        <v>0</v>
      </c>
      <c r="T1220">
        <f>_xll.ciqfunctions.udf.CIQ(A1220, "IQ_VALUE_TRADED", F1220)</f>
        <v>0</v>
      </c>
    </row>
    <row r="1221" spans="1:20" x14ac:dyDescent="0.3">
      <c r="A1221" t="s">
        <v>3241</v>
      </c>
      <c r="B1221" s="2">
        <v>1.33</v>
      </c>
      <c r="C1221" t="s">
        <v>3237</v>
      </c>
      <c r="D1221" t="s">
        <v>3238</v>
      </c>
      <c r="E1221" t="s">
        <v>22</v>
      </c>
      <c r="F1221" s="1">
        <v>45440</v>
      </c>
      <c r="G1221" t="s">
        <v>3239</v>
      </c>
      <c r="H1221">
        <v>48</v>
      </c>
      <c r="I1221">
        <f>_xll.ciqfunctions.udf.CIQ(A1221, "IQ_MARKETCAP", F1221)</f>
        <v>64.183279999999996</v>
      </c>
      <c r="J1221">
        <f>_xll.ciqfunctions.udf.CIQ(A1221, "IQ_PRICE_VOL_HIST_6MTH", F1221)</f>
        <v>0</v>
      </c>
      <c r="K1221">
        <f>_xll.ciqfunctions.udf.CIQ(A1221, "IQ_LASTSALEPRICE", WORKDAY(F1221,-1))</f>
        <v>0</v>
      </c>
      <c r="L1221">
        <f>_xll.ciqfunctions.udf.CIQ(A1221, "IQ_LASTSALEPRICE", F1221)</f>
        <v>0</v>
      </c>
      <c r="M1221">
        <f>_xll.ciqfunctions.udf.CIQ(A1221, "IQ_LASTSALEPRICE", WORKDAY(F1221,5))</f>
        <v>0</v>
      </c>
      <c r="N1221" t="e">
        <f t="shared" si="38"/>
        <v>#DIV/0!</v>
      </c>
      <c r="O1221" t="e">
        <f t="shared" si="39"/>
        <v>#DIV/0!</v>
      </c>
      <c r="P1221">
        <f>LN(_xll.ciqfunctions.udf.CIQ("XBI", "IQ_LASTSALEPRICE", WORKDAY(F1221,-1))/_xll.ciqfunctions.udf.CIQ("XBI", "IQ_LASTSALEPRICE", WORKDAY(F1221,1)))</f>
        <v>1.5314234973042356E-2</v>
      </c>
      <c r="Q1221">
        <f>LN(_xll.ciqfunctions.udf.CIQ("XBI", "IQ_LASTSALEPRICE", WORKDAY(F1221,-1))/_xll.ciqfunctions.udf.CIQ("XBI", "IQ_LASTSALEPRICE", WORKDAY(F1221,5)))</f>
        <v>-2.6001464815201828E-2</v>
      </c>
      <c r="R1221">
        <f>_xll.ciqfunctions.udf.CIQ(A1221, "IQ_SHORT_INTEREST_PERCENT", F1221)</f>
        <v>0</v>
      </c>
      <c r="S1221">
        <f>_xll.ciqfunctions.udf.CIQ(A1221, "IQ_BETA_1YR_RSQ", F1221)</f>
        <v>0</v>
      </c>
      <c r="T1221">
        <f>_xll.ciqfunctions.udf.CIQ(A1221, "IQ_VALUE_TRADED", F1221)</f>
        <v>0</v>
      </c>
    </row>
    <row r="1222" spans="1:20" x14ac:dyDescent="0.3">
      <c r="A1222" t="s">
        <v>1337</v>
      </c>
      <c r="B1222" s="2">
        <v>6.23</v>
      </c>
      <c r="C1222" t="s">
        <v>1338</v>
      </c>
      <c r="D1222" t="s">
        <v>1339</v>
      </c>
      <c r="E1222" t="s">
        <v>89</v>
      </c>
      <c r="F1222" s="1">
        <v>45440</v>
      </c>
      <c r="G1222" t="s">
        <v>3242</v>
      </c>
      <c r="H1222">
        <v>32</v>
      </c>
      <c r="I1222">
        <f>_xll.ciqfunctions.udf.CIQ(A1222, "IQ_MARKETCAP", F1222)</f>
        <v>184.46914000000001</v>
      </c>
      <c r="J1222">
        <f>_xll.ciqfunctions.udf.CIQ(A1222, "IQ_PRICE_VOL_HIST_6MTH", F1222)</f>
        <v>0</v>
      </c>
      <c r="K1222">
        <f>_xll.ciqfunctions.udf.CIQ(A1222, "IQ_LASTSALEPRICE", WORKDAY(F1222,-1))</f>
        <v>6.74</v>
      </c>
      <c r="L1222">
        <f>_xll.ciqfunctions.udf.CIQ(A1222, "IQ_LASTSALEPRICE", F1222)</f>
        <v>6.23</v>
      </c>
      <c r="M1222">
        <f>_xll.ciqfunctions.udf.CIQ(A1222, "IQ_LASTSALEPRICE", WORKDAY(F1222,5))</f>
        <v>5.28</v>
      </c>
      <c r="N1222">
        <f t="shared" si="38"/>
        <v>-7.8683592124853888E-2</v>
      </c>
      <c r="O1222">
        <f t="shared" si="39"/>
        <v>-0.24413382720604562</v>
      </c>
      <c r="P1222">
        <f>LN(_xll.ciqfunctions.udf.CIQ("XBI", "IQ_LASTSALEPRICE", WORKDAY(F1222,-1))/_xll.ciqfunctions.udf.CIQ("XBI", "IQ_LASTSALEPRICE", WORKDAY(F1222,1)))</f>
        <v>1.5314234973042356E-2</v>
      </c>
      <c r="Q1222">
        <f>LN(_xll.ciqfunctions.udf.CIQ("XBI", "IQ_LASTSALEPRICE", WORKDAY(F1222,-1))/_xll.ciqfunctions.udf.CIQ("XBI", "IQ_LASTSALEPRICE", WORKDAY(F1222,5)))</f>
        <v>-2.6001464815201828E-2</v>
      </c>
      <c r="R1222">
        <f>_xll.ciqfunctions.udf.CIQ(A1222, "IQ_SHORT_INTEREST_PERCENT", F1222)</f>
        <v>0.13453999999999999</v>
      </c>
      <c r="S1222">
        <f>_xll.ciqfunctions.udf.CIQ(A1222, "IQ_BETA_1YR_RSQ", F1222)</f>
        <v>3.5810000000000002E-2</v>
      </c>
      <c r="T1222">
        <f>_xll.ciqfunctions.udf.CIQ(A1222, "IQ_VALUE_TRADED", F1222)</f>
        <v>0.48272999999999999</v>
      </c>
    </row>
    <row r="1223" spans="1:20" x14ac:dyDescent="0.3">
      <c r="A1223" t="s">
        <v>1855</v>
      </c>
      <c r="B1223" s="2">
        <v>3.96</v>
      </c>
      <c r="C1223" t="s">
        <v>3243</v>
      </c>
      <c r="D1223" t="s">
        <v>1857</v>
      </c>
      <c r="E1223" t="s">
        <v>36</v>
      </c>
      <c r="F1223" s="1">
        <v>45441</v>
      </c>
      <c r="G1223" t="s">
        <v>3244</v>
      </c>
      <c r="H1223">
        <v>30</v>
      </c>
      <c r="I1223">
        <f>_xll.ciqfunctions.udf.CIQ(A1223, "IQ_MARKETCAP", F1223)</f>
        <v>107.01983</v>
      </c>
      <c r="J1223">
        <f>_xll.ciqfunctions.udf.CIQ(A1223, "IQ_PRICE_VOL_HIST_6MTH", F1223)</f>
        <v>64.888400000000004</v>
      </c>
      <c r="K1223">
        <f>_xll.ciqfunctions.udf.CIQ(A1223, "IQ_LASTSALEPRICE", WORKDAY(F1223,-1))</f>
        <v>4.0599999999999996</v>
      </c>
      <c r="L1223">
        <f>_xll.ciqfunctions.udf.CIQ(A1223, "IQ_LASTSALEPRICE", F1223)</f>
        <v>3.96</v>
      </c>
      <c r="M1223">
        <f>_xll.ciqfunctions.udf.CIQ(A1223, "IQ_LASTSALEPRICE", WORKDAY(F1223,5))</f>
        <v>3.9</v>
      </c>
      <c r="N1223">
        <f t="shared" si="38"/>
        <v>-2.4938948347252066E-2</v>
      </c>
      <c r="O1223">
        <f t="shared" si="39"/>
        <v>-4.0206420478040482E-2</v>
      </c>
      <c r="P1223">
        <f>LN(_xll.ciqfunctions.udf.CIQ("XBI", "IQ_LASTSALEPRICE", WORKDAY(F1223,-1))/_xll.ciqfunctions.udf.CIQ("XBI", "IQ_LASTSALEPRICE", WORKDAY(F1223,1)))</f>
        <v>1.9091476403537769E-3</v>
      </c>
      <c r="Q1223">
        <f>LN(_xll.ciqfunctions.udf.CIQ("XBI", "IQ_LASTSALEPRICE", WORKDAY(F1223,-1))/_xll.ciqfunctions.udf.CIQ("XBI", "IQ_LASTSALEPRICE", WORKDAY(F1223,5)))</f>
        <v>-5.4474585716535844E-2</v>
      </c>
      <c r="R1223">
        <f>_xll.ciqfunctions.udf.CIQ(A1223, "IQ_SHORT_INTEREST_PERCENT", F1223)</f>
        <v>3.9151199999999999</v>
      </c>
      <c r="S1223">
        <f>_xll.ciqfunctions.udf.CIQ(A1223, "IQ_BETA_1YR_RSQ", F1223)</f>
        <v>1.6199999999999999E-3</v>
      </c>
      <c r="T1223">
        <f>_xll.ciqfunctions.udf.CIQ(A1223, "IQ_VALUE_TRADED", F1223)</f>
        <v>0.44107000000000002</v>
      </c>
    </row>
    <row r="1224" spans="1:20" x14ac:dyDescent="0.3">
      <c r="A1224" t="s">
        <v>267</v>
      </c>
      <c r="B1224" s="2">
        <v>4.0199999999999996</v>
      </c>
      <c r="C1224" t="s">
        <v>268</v>
      </c>
      <c r="D1224" t="s">
        <v>269</v>
      </c>
      <c r="E1224" t="s">
        <v>76</v>
      </c>
      <c r="F1224" s="1">
        <v>45441</v>
      </c>
      <c r="G1224" t="s">
        <v>3245</v>
      </c>
      <c r="H1224">
        <v>15</v>
      </c>
      <c r="I1224">
        <f>_xll.ciqfunctions.udf.CIQ(A1224, "IQ_MARKETCAP", F1224)</f>
        <v>61.214399999999998</v>
      </c>
      <c r="J1224">
        <f>_xll.ciqfunctions.udf.CIQ(A1224, "IQ_PRICE_VOL_HIST_6MTH", F1224)</f>
        <v>0</v>
      </c>
      <c r="K1224">
        <f>_xll.ciqfunctions.udf.CIQ(A1224, "IQ_LASTSALEPRICE", WORKDAY(F1224,-1))</f>
        <v>0</v>
      </c>
      <c r="L1224">
        <f>_xll.ciqfunctions.udf.CIQ(A1224, "IQ_LASTSALEPRICE", F1224)</f>
        <v>0</v>
      </c>
      <c r="M1224">
        <f>_xll.ciqfunctions.udf.CIQ(A1224, "IQ_LASTSALEPRICE", WORKDAY(F1224,5))</f>
        <v>0</v>
      </c>
      <c r="N1224" t="e">
        <f t="shared" si="38"/>
        <v>#DIV/0!</v>
      </c>
      <c r="O1224" t="e">
        <f t="shared" si="39"/>
        <v>#DIV/0!</v>
      </c>
      <c r="P1224">
        <f>LN(_xll.ciqfunctions.udf.CIQ("XBI", "IQ_LASTSALEPRICE", WORKDAY(F1224,-1))/_xll.ciqfunctions.udf.CIQ("XBI", "IQ_LASTSALEPRICE", WORKDAY(F1224,1)))</f>
        <v>1.9091476403537769E-3</v>
      </c>
      <c r="Q1224">
        <f>LN(_xll.ciqfunctions.udf.CIQ("XBI", "IQ_LASTSALEPRICE", WORKDAY(F1224,-1))/_xll.ciqfunctions.udf.CIQ("XBI", "IQ_LASTSALEPRICE", WORKDAY(F1224,5)))</f>
        <v>-5.4474585716535844E-2</v>
      </c>
      <c r="R1224">
        <f>_xll.ciqfunctions.udf.CIQ(A1224, "IQ_SHORT_INTEREST_PERCENT", F1224)</f>
        <v>0</v>
      </c>
      <c r="S1224">
        <f>_xll.ciqfunctions.udf.CIQ(A1224, "IQ_BETA_1YR_RSQ", F1224)</f>
        <v>0</v>
      </c>
      <c r="T1224">
        <f>_xll.ciqfunctions.udf.CIQ(A1224, "IQ_VALUE_TRADED", F1224)</f>
        <v>0</v>
      </c>
    </row>
    <row r="1225" spans="1:20" x14ac:dyDescent="0.3">
      <c r="A1225" s="3" t="s">
        <v>2848</v>
      </c>
      <c r="B1225" s="5">
        <v>32.11</v>
      </c>
      <c r="C1225" s="3" t="s">
        <v>3258</v>
      </c>
      <c r="D1225" s="3" t="s">
        <v>3259</v>
      </c>
      <c r="E1225" s="3" t="s">
        <v>22</v>
      </c>
      <c r="F1225" s="4">
        <v>45444</v>
      </c>
      <c r="G1225" s="3" t="s">
        <v>3260</v>
      </c>
      <c r="H1225" s="3">
        <v>71</v>
      </c>
      <c r="I1225" s="3">
        <f>_xll.ciqfunctions.udf.CIQ(A1225, "IQ_MARKETCAP", F1225)</f>
        <v>1970.21379</v>
      </c>
      <c r="J1225" s="3">
        <f>_xll.ciqfunctions.udf.CIQ(A1225, "IQ_PRICE_VOL_HIST_6MTH", F1225)</f>
        <v>59.6374</v>
      </c>
      <c r="K1225" s="3">
        <f>_xll.ciqfunctions.udf.CIQ(A1225, "IQ_LASTSALEPRICE", WORKDAY(F1225,-1))</f>
        <v>32.11</v>
      </c>
      <c r="L1225" s="3">
        <f>_xll.ciqfunctions.udf.CIQ(A1225, "IQ_LASTSALEPRICE", F1225)</f>
        <v>32.11</v>
      </c>
      <c r="M1225" s="3">
        <f>_xll.ciqfunctions.udf.CIQ(A1225, "IQ_LASTSALEPRICE", WORKDAY(F1225,5))</f>
        <v>32.96</v>
      </c>
      <c r="N1225" s="3">
        <f t="shared" ref="N1225:N1288" si="40">LN(L1225/K1225)</f>
        <v>0</v>
      </c>
      <c r="O1225" s="3">
        <f t="shared" ref="O1225:O1288" si="41">LN(M1225/K1225)</f>
        <v>2.6127196939848437E-2</v>
      </c>
      <c r="P1225" s="3">
        <f>LN(_xll.ciqfunctions.udf.CIQ("XBI", "IQ_LASTSALEPRICE", WORKDAY(F1225,-1))/_xll.ciqfunctions.udf.CIQ("XBI", "IQ_LASTSALEPRICE", WORKDAY(F1225,1)))</f>
        <v>-2.5368294760972413E-2</v>
      </c>
      <c r="Q1225" s="3">
        <f>LN(_xll.ciqfunctions.udf.CIQ("XBI", "IQ_LASTSALEPRICE", WORKDAY(F1225,-1))/_xll.ciqfunctions.udf.CIQ("XBI", "IQ_LASTSALEPRICE", WORKDAY(F1225,5)))</f>
        <v>-2.5040085141484387E-2</v>
      </c>
      <c r="R1225" s="3">
        <f>_xll.ciqfunctions.udf.CIQ(A1225, "IQ_SHORT_INTEREST_PERCENT", F1225)</f>
        <v>16.081309999999998</v>
      </c>
      <c r="S1225" s="3">
        <f>_xll.ciqfunctions.udf.CIQ(A1225, "IQ_BETA_1YR_RSQ", F1225)</f>
        <v>0.29743000000000003</v>
      </c>
      <c r="T1225" s="3">
        <f>_xll.ciqfunctions.udf.CIQ(A1225, "IQ_VALUE_TRADED", F1225)</f>
        <v>0</v>
      </c>
    </row>
    <row r="1226" spans="1:20" x14ac:dyDescent="0.3">
      <c r="A1226" s="3" t="s">
        <v>2536</v>
      </c>
      <c r="B1226" s="5">
        <v>3.6</v>
      </c>
      <c r="C1226" s="3" t="s">
        <v>3131</v>
      </c>
      <c r="D1226" s="3" t="s">
        <v>243</v>
      </c>
      <c r="E1226" s="3" t="s">
        <v>22</v>
      </c>
      <c r="F1226" s="4">
        <v>45444</v>
      </c>
      <c r="G1226" s="3" t="s">
        <v>3261</v>
      </c>
      <c r="H1226" s="3">
        <v>40</v>
      </c>
      <c r="I1226" s="3">
        <f>_xll.ciqfunctions.udf.CIQ(A1226, "IQ_MARKETCAP", F1226)</f>
        <v>112.81909</v>
      </c>
      <c r="J1226" s="3">
        <f>_xll.ciqfunctions.udf.CIQ(A1226, "IQ_PRICE_VOL_HIST_6MTH", F1226)</f>
        <v>50.740299999999998</v>
      </c>
      <c r="K1226" s="3">
        <f>_xll.ciqfunctions.udf.CIQ(A1226, "IQ_LASTSALEPRICE", WORKDAY(F1226,-1))</f>
        <v>3.4</v>
      </c>
      <c r="L1226" s="3">
        <f>_xll.ciqfunctions.udf.CIQ(A1226, "IQ_LASTSALEPRICE", F1226)</f>
        <v>3.4</v>
      </c>
      <c r="M1226" s="3">
        <f>_xll.ciqfunctions.udf.CIQ(A1226, "IQ_LASTSALEPRICE", WORKDAY(F1226,5))</f>
        <v>3.7450000000000001</v>
      </c>
      <c r="N1226" s="3">
        <f t="shared" si="40"/>
        <v>0</v>
      </c>
      <c r="O1226" s="3">
        <f t="shared" si="41"/>
        <v>9.6646185347067176E-2</v>
      </c>
      <c r="P1226" s="3">
        <f>LN(_xll.ciqfunctions.udf.CIQ("XBI", "IQ_LASTSALEPRICE", WORKDAY(F1226,-1))/_xll.ciqfunctions.udf.CIQ("XBI", "IQ_LASTSALEPRICE", WORKDAY(F1226,1)))</f>
        <v>-2.5368294760972413E-2</v>
      </c>
      <c r="Q1226" s="3">
        <f>LN(_xll.ciqfunctions.udf.CIQ("XBI", "IQ_LASTSALEPRICE", WORKDAY(F1226,-1))/_xll.ciqfunctions.udf.CIQ("XBI", "IQ_LASTSALEPRICE", WORKDAY(F1226,5)))</f>
        <v>-2.5040085141484387E-2</v>
      </c>
      <c r="R1226" s="3">
        <f>_xll.ciqfunctions.udf.CIQ(A1226, "IQ_SHORT_INTEREST_PERCENT", F1226)</f>
        <v>0</v>
      </c>
      <c r="S1226" s="3">
        <f>_xll.ciqfunctions.udf.CIQ(A1226, "IQ_BETA_1YR_RSQ", F1226)</f>
        <v>5.28E-2</v>
      </c>
      <c r="T1226" s="3">
        <f>_xll.ciqfunctions.udf.CIQ(A1226, "IQ_VALUE_TRADED", F1226)</f>
        <v>0</v>
      </c>
    </row>
    <row r="1227" spans="1:20" x14ac:dyDescent="0.3">
      <c r="A1227" s="3" t="s">
        <v>288</v>
      </c>
      <c r="B1227" s="5">
        <v>42.8</v>
      </c>
      <c r="C1227" s="3" t="s">
        <v>481</v>
      </c>
      <c r="D1227" s="3" t="s">
        <v>482</v>
      </c>
      <c r="E1227" s="3" t="s">
        <v>22</v>
      </c>
      <c r="F1227" s="4">
        <v>45444</v>
      </c>
      <c r="G1227" s="3" t="s">
        <v>3262</v>
      </c>
      <c r="H1227" s="3">
        <v>12</v>
      </c>
      <c r="I1227" s="3">
        <f>_xll.ciqfunctions.udf.CIQ(A1227, "IQ_MARKETCAP", F1227)</f>
        <v>457.39046000000002</v>
      </c>
      <c r="J1227" s="3">
        <f>_xll.ciqfunctions.udf.CIQ(A1227, "IQ_PRICE_VOL_HIST_6MTH", F1227)</f>
        <v>215.16139999999999</v>
      </c>
      <c r="K1227" s="3">
        <f>_xll.ciqfunctions.udf.CIQ(A1227, "IQ_LASTSALEPRICE", WORKDAY(F1227,-1))</f>
        <v>42.8</v>
      </c>
      <c r="L1227" s="3">
        <f>_xll.ciqfunctions.udf.CIQ(A1227, "IQ_LASTSALEPRICE", F1227)</f>
        <v>42.8</v>
      </c>
      <c r="M1227" s="3">
        <f>_xll.ciqfunctions.udf.CIQ(A1227, "IQ_LASTSALEPRICE", WORKDAY(F1227,5))</f>
        <v>44.13</v>
      </c>
      <c r="N1227" s="3">
        <f t="shared" si="40"/>
        <v>0</v>
      </c>
      <c r="O1227" s="3">
        <f t="shared" si="41"/>
        <v>3.0601720693704825E-2</v>
      </c>
      <c r="P1227" s="3">
        <f>LN(_xll.ciqfunctions.udf.CIQ("XBI", "IQ_LASTSALEPRICE", WORKDAY(F1227,-1))/_xll.ciqfunctions.udf.CIQ("XBI", "IQ_LASTSALEPRICE", WORKDAY(F1227,1)))</f>
        <v>-2.5368294760972413E-2</v>
      </c>
      <c r="Q1227" s="3">
        <f>LN(_xll.ciqfunctions.udf.CIQ("XBI", "IQ_LASTSALEPRICE", WORKDAY(F1227,-1))/_xll.ciqfunctions.udf.CIQ("XBI", "IQ_LASTSALEPRICE", WORKDAY(F1227,5)))</f>
        <v>-2.5040085141484387E-2</v>
      </c>
      <c r="R1227" s="3">
        <f>_xll.ciqfunctions.udf.CIQ(A1227, "IQ_SHORT_INTEREST_PERCENT", F1227)</f>
        <v>4.80199</v>
      </c>
      <c r="S1227" s="3">
        <f>_xll.ciqfunctions.udf.CIQ(A1227, "IQ_BETA_1YR_RSQ", F1227)</f>
        <v>1.58E-3</v>
      </c>
      <c r="T1227" s="3">
        <f>_xll.ciqfunctions.udf.CIQ(A1227, "IQ_VALUE_TRADED", F1227)</f>
        <v>0</v>
      </c>
    </row>
    <row r="1228" spans="1:20" x14ac:dyDescent="0.3">
      <c r="A1228" s="3" t="s">
        <v>3263</v>
      </c>
      <c r="B1228" s="5">
        <v>2.64</v>
      </c>
      <c r="C1228" s="3" t="s">
        <v>3264</v>
      </c>
      <c r="D1228" s="3" t="s">
        <v>3265</v>
      </c>
      <c r="E1228" s="3" t="s">
        <v>22</v>
      </c>
      <c r="F1228" s="4">
        <v>45444</v>
      </c>
      <c r="G1228" s="3" t="s">
        <v>3266</v>
      </c>
      <c r="H1228" s="3">
        <v>2</v>
      </c>
      <c r="I1228" s="3">
        <f>_xll.ciqfunctions.udf.CIQ(A1228, "IQ_MARKETCAP", F1228)</f>
        <v>3.8624200000000002</v>
      </c>
      <c r="J1228" s="3">
        <f>_xll.ciqfunctions.udf.CIQ(A1228, "IQ_PRICE_VOL_HIST_6MTH", F1228)</f>
        <v>0</v>
      </c>
      <c r="K1228" s="3">
        <f>_xll.ciqfunctions.udf.CIQ(A1228, "IQ_LASTSALEPRICE", WORKDAY(F1228,-1))</f>
        <v>0</v>
      </c>
      <c r="L1228" s="3">
        <f>_xll.ciqfunctions.udf.CIQ(A1228, "IQ_LASTSALEPRICE", F1228)</f>
        <v>0</v>
      </c>
      <c r="M1228" s="3">
        <f>_xll.ciqfunctions.udf.CIQ(A1228, "IQ_LASTSALEPRICE", WORKDAY(F1228,5))</f>
        <v>0</v>
      </c>
      <c r="N1228" s="3" t="e">
        <f t="shared" si="40"/>
        <v>#DIV/0!</v>
      </c>
      <c r="O1228" s="3" t="e">
        <f t="shared" si="41"/>
        <v>#DIV/0!</v>
      </c>
      <c r="P1228" s="3">
        <f>LN(_xll.ciqfunctions.udf.CIQ("XBI", "IQ_LASTSALEPRICE", WORKDAY(F1228,-1))/_xll.ciqfunctions.udf.CIQ("XBI", "IQ_LASTSALEPRICE", WORKDAY(F1228,1)))</f>
        <v>-2.5368294760972413E-2</v>
      </c>
      <c r="Q1228" s="3">
        <f>LN(_xll.ciqfunctions.udf.CIQ("XBI", "IQ_LASTSALEPRICE", WORKDAY(F1228,-1))/_xll.ciqfunctions.udf.CIQ("XBI", "IQ_LASTSALEPRICE", WORKDAY(F1228,5)))</f>
        <v>-2.5040085141484387E-2</v>
      </c>
      <c r="R1228" s="3">
        <f>_xll.ciqfunctions.udf.CIQ(A1228, "IQ_SHORT_INTEREST_PERCENT", F1228)</f>
        <v>0</v>
      </c>
      <c r="S1228" s="3">
        <f>_xll.ciqfunctions.udf.CIQ(A1228, "IQ_BETA_1YR_RSQ", F1228)</f>
        <v>0</v>
      </c>
      <c r="T1228" s="3">
        <f>_xll.ciqfunctions.udf.CIQ(A1228, "IQ_VALUE_TRADED", F1228)</f>
        <v>0</v>
      </c>
    </row>
    <row r="1229" spans="1:20" x14ac:dyDescent="0.3">
      <c r="A1229" s="3" t="s">
        <v>3079</v>
      </c>
      <c r="B1229" s="5">
        <v>3.67</v>
      </c>
      <c r="C1229" s="3" t="s">
        <v>3080</v>
      </c>
      <c r="D1229" s="3" t="s">
        <v>3081</v>
      </c>
      <c r="E1229" s="3" t="s">
        <v>76</v>
      </c>
      <c r="F1229" s="4">
        <v>45444</v>
      </c>
      <c r="G1229" s="3" t="s">
        <v>3267</v>
      </c>
      <c r="H1229" s="3">
        <v>6</v>
      </c>
      <c r="I1229" s="3">
        <f>_xll.ciqfunctions.udf.CIQ(A1229, "IQ_MARKETCAP", F1229)</f>
        <v>19.858550000000001</v>
      </c>
      <c r="J1229" s="3">
        <f>_xll.ciqfunctions.udf.CIQ(A1229, "IQ_PRICE_VOL_HIST_6MTH", F1229)</f>
        <v>179.4751</v>
      </c>
      <c r="K1229" s="3">
        <f>_xll.ciqfunctions.udf.CIQ(A1229, "IQ_LASTSALEPRICE", WORKDAY(F1229,-1))</f>
        <v>18.350000000000001</v>
      </c>
      <c r="L1229" s="3">
        <f>_xll.ciqfunctions.udf.CIQ(A1229, "IQ_LASTSALEPRICE", F1229)</f>
        <v>18.350000000000001</v>
      </c>
      <c r="M1229" s="3">
        <f>_xll.ciqfunctions.udf.CIQ(A1229, "IQ_LASTSALEPRICE", WORKDAY(F1229,5))</f>
        <v>16.95</v>
      </c>
      <c r="N1229" s="3">
        <f t="shared" si="40"/>
        <v>0</v>
      </c>
      <c r="O1229" s="3">
        <f t="shared" si="41"/>
        <v>-7.9361740674120149E-2</v>
      </c>
      <c r="P1229" s="3">
        <f>LN(_xll.ciqfunctions.udf.CIQ("XBI", "IQ_LASTSALEPRICE", WORKDAY(F1229,-1))/_xll.ciqfunctions.udf.CIQ("XBI", "IQ_LASTSALEPRICE", WORKDAY(F1229,1)))</f>
        <v>-2.5368294760972413E-2</v>
      </c>
      <c r="Q1229" s="3">
        <f>LN(_xll.ciqfunctions.udf.CIQ("XBI", "IQ_LASTSALEPRICE", WORKDAY(F1229,-1))/_xll.ciqfunctions.udf.CIQ("XBI", "IQ_LASTSALEPRICE", WORKDAY(F1229,5)))</f>
        <v>-2.5040085141484387E-2</v>
      </c>
      <c r="R1229" s="3">
        <f>_xll.ciqfunctions.udf.CIQ(A1229, "IQ_SHORT_INTEREST_PERCENT", F1229)</f>
        <v>0.88434000000000001</v>
      </c>
      <c r="S1229" s="3">
        <f>_xll.ciqfunctions.udf.CIQ(A1229, "IQ_BETA_1YR_RSQ", F1229)</f>
        <v>1.7500000000000002E-2</v>
      </c>
      <c r="T1229" s="3">
        <f>_xll.ciqfunctions.udf.CIQ(A1229, "IQ_VALUE_TRADED", F1229)</f>
        <v>0</v>
      </c>
    </row>
    <row r="1230" spans="1:20" x14ac:dyDescent="0.3">
      <c r="A1230" s="3" t="s">
        <v>130</v>
      </c>
      <c r="B1230" s="5">
        <v>123.98</v>
      </c>
      <c r="C1230" s="3" t="s">
        <v>3080</v>
      </c>
      <c r="D1230" s="3" t="s">
        <v>3081</v>
      </c>
      <c r="E1230" s="3" t="s">
        <v>76</v>
      </c>
      <c r="F1230" s="4">
        <v>45444</v>
      </c>
      <c r="G1230" s="3" t="s">
        <v>3267</v>
      </c>
      <c r="H1230" s="3"/>
      <c r="I1230" s="3">
        <f>_xll.ciqfunctions.udf.CIQ(A1230, "IQ_MARKETCAP", F1230)</f>
        <v>317968.50378000003</v>
      </c>
      <c r="J1230" s="3">
        <f>_xll.ciqfunctions.udf.CIQ(A1230, "IQ_PRICE_VOL_HIST_6MTH", F1230)</f>
        <v>17.2407</v>
      </c>
      <c r="K1230" s="3">
        <f>_xll.ciqfunctions.udf.CIQ(A1230, "IQ_LASTSALEPRICE", WORKDAY(F1230,-1))</f>
        <v>125.54</v>
      </c>
      <c r="L1230" s="3">
        <f>_xll.ciqfunctions.udf.CIQ(A1230, "IQ_LASTSALEPRICE", F1230)</f>
        <v>125.54</v>
      </c>
      <c r="M1230" s="3">
        <f>_xll.ciqfunctions.udf.CIQ(A1230, "IQ_LASTSALEPRICE", WORKDAY(F1230,5))</f>
        <v>130.66999999999999</v>
      </c>
      <c r="N1230" s="3">
        <f t="shared" si="40"/>
        <v>0</v>
      </c>
      <c r="O1230" s="3">
        <f t="shared" si="41"/>
        <v>4.0050628111668984E-2</v>
      </c>
      <c r="P1230" s="3">
        <f>LN(_xll.ciqfunctions.udf.CIQ("XBI", "IQ_LASTSALEPRICE", WORKDAY(F1230,-1))/_xll.ciqfunctions.udf.CIQ("XBI", "IQ_LASTSALEPRICE", WORKDAY(F1230,1)))</f>
        <v>-2.5368294760972413E-2</v>
      </c>
      <c r="Q1230" s="3">
        <f>LN(_xll.ciqfunctions.udf.CIQ("XBI", "IQ_LASTSALEPRICE", WORKDAY(F1230,-1))/_xll.ciqfunctions.udf.CIQ("XBI", "IQ_LASTSALEPRICE", WORKDAY(F1230,5)))</f>
        <v>-2.5040085141484387E-2</v>
      </c>
      <c r="R1230" s="3">
        <f>_xll.ciqfunctions.udf.CIQ(A1230, "IQ_SHORT_INTEREST_PERCENT", F1230)</f>
        <v>0.80013000000000001</v>
      </c>
      <c r="S1230" s="3">
        <f>_xll.ciqfunctions.udf.CIQ(A1230, "IQ_BETA_1YR_RSQ", F1230)</f>
        <v>1.9859999999999999E-2</v>
      </c>
      <c r="T1230" s="3">
        <f>_xll.ciqfunctions.udf.CIQ(A1230, "IQ_VALUE_TRADED", F1230)</f>
        <v>0</v>
      </c>
    </row>
    <row r="1231" spans="1:20" x14ac:dyDescent="0.3">
      <c r="A1231" s="3" t="s">
        <v>2127</v>
      </c>
      <c r="B1231" s="5">
        <v>1.19</v>
      </c>
      <c r="C1231" s="3" t="s">
        <v>2804</v>
      </c>
      <c r="D1231" s="3" t="s">
        <v>2805</v>
      </c>
      <c r="E1231" s="3" t="s">
        <v>22</v>
      </c>
      <c r="F1231" s="4">
        <v>45444</v>
      </c>
      <c r="G1231" s="3" t="s">
        <v>3268</v>
      </c>
      <c r="H1231" s="3">
        <v>4</v>
      </c>
      <c r="I1231" s="3">
        <f>_xll.ciqfunctions.udf.CIQ(A1231, "IQ_MARKETCAP", F1231)</f>
        <v>52.507469999999998</v>
      </c>
      <c r="J1231" s="3">
        <f>_xll.ciqfunctions.udf.CIQ(A1231, "IQ_PRICE_VOL_HIST_6MTH", F1231)</f>
        <v>129.9427</v>
      </c>
      <c r="K1231" s="3">
        <f>_xll.ciqfunctions.udf.CIQ(A1231, "IQ_LASTSALEPRICE", WORKDAY(F1231,-1))</f>
        <v>35.700040000000001</v>
      </c>
      <c r="L1231" s="3">
        <f>_xll.ciqfunctions.udf.CIQ(A1231, "IQ_LASTSALEPRICE", F1231)</f>
        <v>35.700040000000001</v>
      </c>
      <c r="M1231" s="3">
        <f>_xll.ciqfunctions.udf.CIQ(A1231, "IQ_LASTSALEPRICE", WORKDAY(F1231,5))</f>
        <v>40.200040000000001</v>
      </c>
      <c r="N1231" s="3">
        <f t="shared" si="40"/>
        <v>0</v>
      </c>
      <c r="O1231" s="3">
        <f t="shared" si="41"/>
        <v>0.11871618141621107</v>
      </c>
      <c r="P1231" s="3">
        <f>LN(_xll.ciqfunctions.udf.CIQ("XBI", "IQ_LASTSALEPRICE", WORKDAY(F1231,-1))/_xll.ciqfunctions.udf.CIQ("XBI", "IQ_LASTSALEPRICE", WORKDAY(F1231,1)))</f>
        <v>-2.5368294760972413E-2</v>
      </c>
      <c r="Q1231" s="3">
        <f>LN(_xll.ciqfunctions.udf.CIQ("XBI", "IQ_LASTSALEPRICE", WORKDAY(F1231,-1))/_xll.ciqfunctions.udf.CIQ("XBI", "IQ_LASTSALEPRICE", WORKDAY(F1231,5)))</f>
        <v>-2.5040085141484387E-2</v>
      </c>
      <c r="R1231" s="3">
        <f>_xll.ciqfunctions.udf.CIQ(A1231, "IQ_SHORT_INTEREST_PERCENT", F1231)</f>
        <v>0.23916999999999999</v>
      </c>
      <c r="S1231" s="3">
        <f>_xll.ciqfunctions.udf.CIQ(A1231, "IQ_BETA_1YR_RSQ", F1231)</f>
        <v>3.7200000000000002E-3</v>
      </c>
      <c r="T1231" s="3">
        <f>_xll.ciqfunctions.udf.CIQ(A1231, "IQ_VALUE_TRADED", F1231)</f>
        <v>0</v>
      </c>
    </row>
    <row r="1232" spans="1:20" x14ac:dyDescent="0.3">
      <c r="A1232" s="3" t="s">
        <v>263</v>
      </c>
      <c r="B1232" s="5">
        <v>3.1</v>
      </c>
      <c r="C1232" s="3" t="s">
        <v>3182</v>
      </c>
      <c r="D1232" s="3" t="s">
        <v>3183</v>
      </c>
      <c r="E1232" s="3" t="s">
        <v>76</v>
      </c>
      <c r="F1232" s="4">
        <v>45444</v>
      </c>
      <c r="G1232" s="3" t="s">
        <v>3269</v>
      </c>
      <c r="H1232" s="3">
        <v>342</v>
      </c>
      <c r="I1232" s="3">
        <f>_xll.ciqfunctions.udf.CIQ(A1232, "IQ_MARKETCAP", F1232)</f>
        <v>766.22901000000002</v>
      </c>
      <c r="J1232" s="3">
        <f>_xll.ciqfunctions.udf.CIQ(A1232, "IQ_PRICE_VOL_HIST_6MTH", F1232)</f>
        <v>89.609499999999997</v>
      </c>
      <c r="K1232" s="3">
        <f>_xll.ciqfunctions.udf.CIQ(A1232, "IQ_LASTSALEPRICE", WORKDAY(F1232,-1))</f>
        <v>3.1</v>
      </c>
      <c r="L1232" s="3">
        <f>_xll.ciqfunctions.udf.CIQ(A1232, "IQ_LASTSALEPRICE", F1232)</f>
        <v>3.1</v>
      </c>
      <c r="M1232" s="3">
        <f>_xll.ciqfunctions.udf.CIQ(A1232, "IQ_LASTSALEPRICE", WORKDAY(F1232,5))</f>
        <v>2.77</v>
      </c>
      <c r="N1232" s="3">
        <f t="shared" si="40"/>
        <v>0</v>
      </c>
      <c r="O1232" s="3">
        <f t="shared" si="41"/>
        <v>-0.11255479129185342</v>
      </c>
      <c r="P1232" s="3">
        <f>LN(_xll.ciqfunctions.udf.CIQ("XBI", "IQ_LASTSALEPRICE", WORKDAY(F1232,-1))/_xll.ciqfunctions.udf.CIQ("XBI", "IQ_LASTSALEPRICE", WORKDAY(F1232,1)))</f>
        <v>-2.5368294760972413E-2</v>
      </c>
      <c r="Q1232" s="3">
        <f>LN(_xll.ciqfunctions.udf.CIQ("XBI", "IQ_LASTSALEPRICE", WORKDAY(F1232,-1))/_xll.ciqfunctions.udf.CIQ("XBI", "IQ_LASTSALEPRICE", WORKDAY(F1232,5)))</f>
        <v>-2.5040085141484387E-2</v>
      </c>
      <c r="R1232" s="3">
        <f>_xll.ciqfunctions.udf.CIQ(A1232, "IQ_SHORT_INTEREST_PERCENT", F1232)</f>
        <v>1.3409599999999999</v>
      </c>
      <c r="S1232" s="3">
        <f>_xll.ciqfunctions.udf.CIQ(A1232, "IQ_BETA_1YR_RSQ", F1232)</f>
        <v>0.13947000000000001</v>
      </c>
      <c r="T1232" s="3">
        <f>_xll.ciqfunctions.udf.CIQ(A1232, "IQ_VALUE_TRADED", F1232)</f>
        <v>0</v>
      </c>
    </row>
    <row r="1233" spans="1:20" x14ac:dyDescent="0.3">
      <c r="A1233" s="3" t="s">
        <v>3270</v>
      </c>
      <c r="B1233" s="5">
        <v>0.97</v>
      </c>
      <c r="C1233" s="3" t="s">
        <v>3271</v>
      </c>
      <c r="D1233" s="3" t="s">
        <v>3272</v>
      </c>
      <c r="E1233" s="3" t="s">
        <v>36</v>
      </c>
      <c r="F1233" s="4">
        <v>45444</v>
      </c>
      <c r="G1233" s="3" t="s">
        <v>3273</v>
      </c>
      <c r="H1233" s="3">
        <v>8</v>
      </c>
      <c r="I1233" s="3">
        <f>_xll.ciqfunctions.udf.CIQ(A1233, "IQ_MARKETCAP", F1233)</f>
        <v>120.76509</v>
      </c>
      <c r="J1233" s="3">
        <f>_xll.ciqfunctions.udf.CIQ(A1233, "IQ_PRICE_VOL_HIST_6MTH", F1233)</f>
        <v>110.48050000000001</v>
      </c>
      <c r="K1233" s="3">
        <f>_xll.ciqfunctions.udf.CIQ(A1233, "IQ_LASTSALEPRICE", WORKDAY(F1233,-1))</f>
        <v>14.536490000000001</v>
      </c>
      <c r="L1233" s="3">
        <f>_xll.ciqfunctions.udf.CIQ(A1233, "IQ_LASTSALEPRICE", F1233)</f>
        <v>14.536490000000001</v>
      </c>
      <c r="M1233" s="3">
        <f>_xll.ciqfunctions.udf.CIQ(A1233, "IQ_LASTSALEPRICE", WORKDAY(F1233,5))</f>
        <v>14.402990000000001</v>
      </c>
      <c r="N1233" s="3">
        <f t="shared" si="40"/>
        <v>0</v>
      </c>
      <c r="O1233" s="3">
        <f t="shared" si="41"/>
        <v>-9.2262160199645254E-3</v>
      </c>
      <c r="P1233" s="3">
        <f>LN(_xll.ciqfunctions.udf.CIQ("XBI", "IQ_LASTSALEPRICE", WORKDAY(F1233,-1))/_xll.ciqfunctions.udf.CIQ("XBI", "IQ_LASTSALEPRICE", WORKDAY(F1233,1)))</f>
        <v>-2.5368294760972413E-2</v>
      </c>
      <c r="Q1233" s="3">
        <f>LN(_xll.ciqfunctions.udf.CIQ("XBI", "IQ_LASTSALEPRICE", WORKDAY(F1233,-1))/_xll.ciqfunctions.udf.CIQ("XBI", "IQ_LASTSALEPRICE", WORKDAY(F1233,5)))</f>
        <v>-2.5040085141484387E-2</v>
      </c>
      <c r="R1233" s="3">
        <f>_xll.ciqfunctions.udf.CIQ(A1233, "IQ_SHORT_INTEREST_PERCENT", F1233)</f>
        <v>14.09122</v>
      </c>
      <c r="S1233" s="3">
        <f>_xll.ciqfunctions.udf.CIQ(A1233, "IQ_BETA_1YR_RSQ", F1233)</f>
        <v>3.7249999999999998E-2</v>
      </c>
      <c r="T1233" s="3">
        <f>_xll.ciqfunctions.udf.CIQ(A1233, "IQ_VALUE_TRADED", F1233)</f>
        <v>0</v>
      </c>
    </row>
    <row r="1234" spans="1:20" x14ac:dyDescent="0.3">
      <c r="A1234" s="3" t="s">
        <v>267</v>
      </c>
      <c r="B1234" s="5">
        <v>4.3499999999999996</v>
      </c>
      <c r="C1234" s="3" t="s">
        <v>268</v>
      </c>
      <c r="D1234" s="3" t="s">
        <v>269</v>
      </c>
      <c r="E1234" s="3" t="s">
        <v>76</v>
      </c>
      <c r="F1234" s="4">
        <v>45444</v>
      </c>
      <c r="G1234" s="3" t="s">
        <v>3274</v>
      </c>
      <c r="H1234" s="3">
        <v>15</v>
      </c>
      <c r="I1234" s="3">
        <f>_xll.ciqfunctions.udf.CIQ(A1234, "IQ_MARKETCAP", F1234)</f>
        <v>66.239459999999994</v>
      </c>
      <c r="J1234" s="3">
        <f>_xll.ciqfunctions.udf.CIQ(A1234, "IQ_PRICE_VOL_HIST_6MTH", F1234)</f>
        <v>0</v>
      </c>
      <c r="K1234" s="3">
        <f>_xll.ciqfunctions.udf.CIQ(A1234, "IQ_LASTSALEPRICE", WORKDAY(F1234,-1))</f>
        <v>0</v>
      </c>
      <c r="L1234" s="3">
        <f>_xll.ciqfunctions.udf.CIQ(A1234, "IQ_LASTSALEPRICE", F1234)</f>
        <v>0</v>
      </c>
      <c r="M1234" s="3">
        <f>_xll.ciqfunctions.udf.CIQ(A1234, "IQ_LASTSALEPRICE", WORKDAY(F1234,5))</f>
        <v>0</v>
      </c>
      <c r="N1234" s="3" t="e">
        <f t="shared" si="40"/>
        <v>#DIV/0!</v>
      </c>
      <c r="O1234" s="3" t="e">
        <f t="shared" si="41"/>
        <v>#DIV/0!</v>
      </c>
      <c r="P1234" s="3">
        <f>LN(_xll.ciqfunctions.udf.CIQ("XBI", "IQ_LASTSALEPRICE", WORKDAY(F1234,-1))/_xll.ciqfunctions.udf.CIQ("XBI", "IQ_LASTSALEPRICE", WORKDAY(F1234,1)))</f>
        <v>-2.5368294760972413E-2</v>
      </c>
      <c r="Q1234" s="3">
        <f>LN(_xll.ciqfunctions.udf.CIQ("XBI", "IQ_LASTSALEPRICE", WORKDAY(F1234,-1))/_xll.ciqfunctions.udf.CIQ("XBI", "IQ_LASTSALEPRICE", WORKDAY(F1234,5)))</f>
        <v>-2.5040085141484387E-2</v>
      </c>
      <c r="R1234" s="3">
        <f>_xll.ciqfunctions.udf.CIQ(A1234, "IQ_SHORT_INTEREST_PERCENT", F1234)</f>
        <v>0</v>
      </c>
      <c r="S1234" s="3">
        <f>_xll.ciqfunctions.udf.CIQ(A1234, "IQ_BETA_1YR_RSQ", F1234)</f>
        <v>0</v>
      </c>
      <c r="T1234" s="3">
        <f>_xll.ciqfunctions.udf.CIQ(A1234, "IQ_VALUE_TRADED", F1234)</f>
        <v>0</v>
      </c>
    </row>
    <row r="1235" spans="1:20" x14ac:dyDescent="0.3">
      <c r="A1235" s="3" t="s">
        <v>3275</v>
      </c>
      <c r="B1235" s="5">
        <v>4.78</v>
      </c>
      <c r="C1235" s="3" t="s">
        <v>3276</v>
      </c>
      <c r="D1235" s="3" t="s">
        <v>3277</v>
      </c>
      <c r="E1235" s="3" t="s">
        <v>22</v>
      </c>
      <c r="F1235" s="4">
        <v>45444</v>
      </c>
      <c r="G1235" s="3" t="s">
        <v>3278</v>
      </c>
      <c r="H1235" s="3">
        <v>56</v>
      </c>
      <c r="I1235" s="3">
        <f>_xll.ciqfunctions.udf.CIQ(A1235, "IQ_MARKETCAP", F1235)</f>
        <v>268.88835999999998</v>
      </c>
      <c r="J1235" s="3">
        <f>_xll.ciqfunctions.udf.CIQ(A1235, "IQ_PRICE_VOL_HIST_6MTH", F1235)</f>
        <v>90.537599999999998</v>
      </c>
      <c r="K1235" s="3">
        <f>_xll.ciqfunctions.udf.CIQ(A1235, "IQ_LASTSALEPRICE", WORKDAY(F1235,-1))</f>
        <v>4.78</v>
      </c>
      <c r="L1235" s="3">
        <f>_xll.ciqfunctions.udf.CIQ(A1235, "IQ_LASTSALEPRICE", F1235)</f>
        <v>4.78</v>
      </c>
      <c r="M1235" s="3">
        <f>_xll.ciqfunctions.udf.CIQ(A1235, "IQ_LASTSALEPRICE", WORKDAY(F1235,5))</f>
        <v>5.19</v>
      </c>
      <c r="N1235" s="3">
        <f t="shared" si="40"/>
        <v>0</v>
      </c>
      <c r="O1235" s="3">
        <f t="shared" si="41"/>
        <v>8.2293150674432644E-2</v>
      </c>
      <c r="P1235" s="3">
        <f>LN(_xll.ciqfunctions.udf.CIQ("XBI", "IQ_LASTSALEPRICE", WORKDAY(F1235,-1))/_xll.ciqfunctions.udf.CIQ("XBI", "IQ_LASTSALEPRICE", WORKDAY(F1235,1)))</f>
        <v>-2.5368294760972413E-2</v>
      </c>
      <c r="Q1235" s="3">
        <f>LN(_xll.ciqfunctions.udf.CIQ("XBI", "IQ_LASTSALEPRICE", WORKDAY(F1235,-1))/_xll.ciqfunctions.udf.CIQ("XBI", "IQ_LASTSALEPRICE", WORKDAY(F1235,5)))</f>
        <v>-2.5040085141484387E-2</v>
      </c>
      <c r="R1235" s="3">
        <f>_xll.ciqfunctions.udf.CIQ(A1235, "IQ_SHORT_INTEREST_PERCENT", F1235)</f>
        <v>3.8019099999999999</v>
      </c>
      <c r="S1235" s="3">
        <f>_xll.ciqfunctions.udf.CIQ(A1235, "IQ_BETA_1YR_RSQ", F1235)</f>
        <v>6.7419999999999994E-2</v>
      </c>
      <c r="T1235" s="3">
        <f>_xll.ciqfunctions.udf.CIQ(A1235, "IQ_VALUE_TRADED", F1235)</f>
        <v>0</v>
      </c>
    </row>
    <row r="1236" spans="1:20" x14ac:dyDescent="0.3">
      <c r="A1236" s="3" t="s">
        <v>1976</v>
      </c>
      <c r="B1236" s="5">
        <v>5.17</v>
      </c>
      <c r="C1236" s="3" t="s">
        <v>3074</v>
      </c>
      <c r="D1236" s="3" t="s">
        <v>243</v>
      </c>
      <c r="E1236" s="3" t="s">
        <v>46</v>
      </c>
      <c r="F1236" s="4">
        <v>45444</v>
      </c>
      <c r="G1236" s="3" t="s">
        <v>3279</v>
      </c>
      <c r="H1236" s="3">
        <v>45</v>
      </c>
      <c r="I1236" s="3">
        <f>_xll.ciqfunctions.udf.CIQ(A1236, "IQ_MARKETCAP", F1236)</f>
        <v>224.66425000000001</v>
      </c>
      <c r="J1236" s="3">
        <f>_xll.ciqfunctions.udf.CIQ(A1236, "IQ_PRICE_VOL_HIST_6MTH", F1236)</f>
        <v>94.269099999999995</v>
      </c>
      <c r="K1236" s="3">
        <f>_xll.ciqfunctions.udf.CIQ(A1236, "IQ_LASTSALEPRICE", WORKDAY(F1236,-1))</f>
        <v>5.17</v>
      </c>
      <c r="L1236" s="3">
        <f>_xll.ciqfunctions.udf.CIQ(A1236, "IQ_LASTSALEPRICE", F1236)</f>
        <v>5.17</v>
      </c>
      <c r="M1236" s="3">
        <f>_xll.ciqfunctions.udf.CIQ(A1236, "IQ_LASTSALEPRICE", WORKDAY(F1236,5))</f>
        <v>3.49</v>
      </c>
      <c r="N1236" s="3">
        <f t="shared" si="40"/>
        <v>0</v>
      </c>
      <c r="O1236" s="3">
        <f t="shared" si="41"/>
        <v>-0.39297095230600187</v>
      </c>
      <c r="P1236" s="3">
        <f>LN(_xll.ciqfunctions.udf.CIQ("XBI", "IQ_LASTSALEPRICE", WORKDAY(F1236,-1))/_xll.ciqfunctions.udf.CIQ("XBI", "IQ_LASTSALEPRICE", WORKDAY(F1236,1)))</f>
        <v>-2.5368294760972413E-2</v>
      </c>
      <c r="Q1236" s="3">
        <f>LN(_xll.ciqfunctions.udf.CIQ("XBI", "IQ_LASTSALEPRICE", WORKDAY(F1236,-1))/_xll.ciqfunctions.udf.CIQ("XBI", "IQ_LASTSALEPRICE", WORKDAY(F1236,5)))</f>
        <v>-2.5040085141484387E-2</v>
      </c>
      <c r="R1236" s="3">
        <f>_xll.ciqfunctions.udf.CIQ(A1236, "IQ_SHORT_INTEREST_PERCENT", F1236)</f>
        <v>0.85611000000000004</v>
      </c>
      <c r="S1236" s="3">
        <f>_xll.ciqfunctions.udf.CIQ(A1236, "IQ_BETA_1YR_RSQ", F1236)</f>
        <v>5.0600000000000003E-3</v>
      </c>
      <c r="T1236" s="3">
        <f>_xll.ciqfunctions.udf.CIQ(A1236, "IQ_VALUE_TRADED", F1236)</f>
        <v>0</v>
      </c>
    </row>
    <row r="1237" spans="1:20" x14ac:dyDescent="0.3">
      <c r="A1237" s="3" t="s">
        <v>367</v>
      </c>
      <c r="B1237" s="5">
        <v>15.07</v>
      </c>
      <c r="C1237" s="3" t="s">
        <v>3280</v>
      </c>
      <c r="D1237" s="3" t="s">
        <v>3281</v>
      </c>
      <c r="E1237" s="3" t="s">
        <v>76</v>
      </c>
      <c r="F1237" s="4">
        <v>45444</v>
      </c>
      <c r="G1237" s="3" t="s">
        <v>3282</v>
      </c>
      <c r="H1237" s="3">
        <v>107</v>
      </c>
      <c r="I1237" s="3">
        <f>_xll.ciqfunctions.udf.CIQ(A1237, "IQ_MARKETCAP", F1237)</f>
        <v>1370.6618800000001</v>
      </c>
      <c r="J1237" s="3">
        <f>_xll.ciqfunctions.udf.CIQ(A1237, "IQ_PRICE_VOL_HIST_6MTH", F1237)</f>
        <v>59.257899999999999</v>
      </c>
      <c r="K1237" s="3">
        <f>_xll.ciqfunctions.udf.CIQ(A1237, "IQ_LASTSALEPRICE", WORKDAY(F1237,-1))</f>
        <v>15.07</v>
      </c>
      <c r="L1237" s="3">
        <f>_xll.ciqfunctions.udf.CIQ(A1237, "IQ_LASTSALEPRICE", F1237)</f>
        <v>15.07</v>
      </c>
      <c r="M1237" s="3">
        <f>_xll.ciqfunctions.udf.CIQ(A1237, "IQ_LASTSALEPRICE", WORKDAY(F1237,5))</f>
        <v>15.5</v>
      </c>
      <c r="N1237" s="3">
        <f t="shared" si="40"/>
        <v>0</v>
      </c>
      <c r="O1237" s="3">
        <f t="shared" si="41"/>
        <v>2.8134011286796764E-2</v>
      </c>
      <c r="P1237" s="3">
        <f>LN(_xll.ciqfunctions.udf.CIQ("XBI", "IQ_LASTSALEPRICE", WORKDAY(F1237,-1))/_xll.ciqfunctions.udf.CIQ("XBI", "IQ_LASTSALEPRICE", WORKDAY(F1237,1)))</f>
        <v>-2.5368294760972413E-2</v>
      </c>
      <c r="Q1237" s="3">
        <f>LN(_xll.ciqfunctions.udf.CIQ("XBI", "IQ_LASTSALEPRICE", WORKDAY(F1237,-1))/_xll.ciqfunctions.udf.CIQ("XBI", "IQ_LASTSALEPRICE", WORKDAY(F1237,5)))</f>
        <v>-2.5040085141484387E-2</v>
      </c>
      <c r="R1237" s="3">
        <f>_xll.ciqfunctions.udf.CIQ(A1237, "IQ_SHORT_INTEREST_PERCENT", F1237)</f>
        <v>8.2953299999999999</v>
      </c>
      <c r="S1237" s="3">
        <f>_xll.ciqfunctions.udf.CIQ(A1237, "IQ_BETA_1YR_RSQ", F1237)</f>
        <v>0.13724</v>
      </c>
      <c r="T1237" s="3">
        <f>_xll.ciqfunctions.udf.CIQ(A1237, "IQ_VALUE_TRADED", F1237)</f>
        <v>0</v>
      </c>
    </row>
    <row r="1238" spans="1:20" x14ac:dyDescent="0.3">
      <c r="A1238" s="3" t="s">
        <v>478</v>
      </c>
      <c r="B1238" s="5">
        <v>62.93</v>
      </c>
      <c r="C1238" s="3" t="s">
        <v>3280</v>
      </c>
      <c r="D1238" s="3" t="s">
        <v>3281</v>
      </c>
      <c r="E1238" s="3" t="s">
        <v>76</v>
      </c>
      <c r="F1238" s="4">
        <v>45444</v>
      </c>
      <c r="G1238" s="3" t="s">
        <v>3282</v>
      </c>
      <c r="H1238" s="3"/>
      <c r="I1238" s="3">
        <f>_xll.ciqfunctions.udf.CIQ(A1238, "IQ_MARKETCAP", F1238)</f>
        <v>80070.985740000004</v>
      </c>
      <c r="J1238" s="3">
        <f>_xll.ciqfunctions.udf.CIQ(A1238, "IQ_PRICE_VOL_HIST_6MTH", F1238)</f>
        <v>24.139199999999999</v>
      </c>
      <c r="K1238" s="3">
        <f>_xll.ciqfunctions.udf.CIQ(A1238, "IQ_LASTSALEPRICE", WORKDAY(F1238,-1))</f>
        <v>64.27</v>
      </c>
      <c r="L1238" s="3">
        <f>_xll.ciqfunctions.udf.CIQ(A1238, "IQ_LASTSALEPRICE", F1238)</f>
        <v>64.27</v>
      </c>
      <c r="M1238" s="3">
        <f>_xll.ciqfunctions.udf.CIQ(A1238, "IQ_LASTSALEPRICE", WORKDAY(F1238,5))</f>
        <v>64.7</v>
      </c>
      <c r="N1238" s="3">
        <f t="shared" si="40"/>
        <v>0</v>
      </c>
      <c r="O1238" s="3">
        <f t="shared" si="41"/>
        <v>6.6682421236602613E-3</v>
      </c>
      <c r="P1238" s="3">
        <f>LN(_xll.ciqfunctions.udf.CIQ("XBI", "IQ_LASTSALEPRICE", WORKDAY(F1238,-1))/_xll.ciqfunctions.udf.CIQ("XBI", "IQ_LASTSALEPRICE", WORKDAY(F1238,1)))</f>
        <v>-2.5368294760972413E-2</v>
      </c>
      <c r="Q1238" s="3">
        <f>LN(_xll.ciqfunctions.udf.CIQ("XBI", "IQ_LASTSALEPRICE", WORKDAY(F1238,-1))/_xll.ciqfunctions.udf.CIQ("XBI", "IQ_LASTSALEPRICE", WORKDAY(F1238,5)))</f>
        <v>-2.5040085141484387E-2</v>
      </c>
      <c r="R1238" s="3">
        <f>_xll.ciqfunctions.udf.CIQ(A1238, "IQ_SHORT_INTEREST_PERCENT", F1238)</f>
        <v>1.74183</v>
      </c>
      <c r="S1238" s="3">
        <f>_xll.ciqfunctions.udf.CIQ(A1238, "IQ_BETA_1YR_RSQ", F1238)</f>
        <v>7.2679999999999995E-2</v>
      </c>
      <c r="T1238" s="3">
        <f>_xll.ciqfunctions.udf.CIQ(A1238, "IQ_VALUE_TRADED", F1238)</f>
        <v>0</v>
      </c>
    </row>
    <row r="1239" spans="1:20" x14ac:dyDescent="0.3">
      <c r="A1239" s="3" t="s">
        <v>361</v>
      </c>
      <c r="B1239" s="5">
        <v>148.85</v>
      </c>
      <c r="C1239" s="3" t="s">
        <v>3283</v>
      </c>
      <c r="D1239" s="3" t="s">
        <v>243</v>
      </c>
      <c r="E1239" s="3" t="s">
        <v>97</v>
      </c>
      <c r="F1239" s="4">
        <v>45444</v>
      </c>
      <c r="G1239" s="3" t="s">
        <v>3284</v>
      </c>
      <c r="H1239" s="3">
        <v>106</v>
      </c>
      <c r="I1239" s="3">
        <f>_xll.ciqfunctions.udf.CIQ(A1239, "IQ_MARKETCAP", F1239)</f>
        <v>15579.38495</v>
      </c>
      <c r="J1239" s="3">
        <f>_xll.ciqfunctions.udf.CIQ(A1239, "IQ_PRICE_VOL_HIST_6MTH", F1239)</f>
        <v>0</v>
      </c>
      <c r="K1239" s="3">
        <f>_xll.ciqfunctions.udf.CIQ(A1239, "IQ_LASTSALEPRICE", WORKDAY(F1239,-1))</f>
        <v>0</v>
      </c>
      <c r="L1239" s="3">
        <f>_xll.ciqfunctions.udf.CIQ(A1239, "IQ_LASTSALEPRICE", F1239)</f>
        <v>0</v>
      </c>
      <c r="M1239" s="3">
        <f>_xll.ciqfunctions.udf.CIQ(A1239, "IQ_LASTSALEPRICE", WORKDAY(F1239,5))</f>
        <v>0</v>
      </c>
      <c r="N1239" s="3" t="e">
        <f t="shared" si="40"/>
        <v>#DIV/0!</v>
      </c>
      <c r="O1239" s="3" t="e">
        <f t="shared" si="41"/>
        <v>#DIV/0!</v>
      </c>
      <c r="P1239" s="3">
        <f>LN(_xll.ciqfunctions.udf.CIQ("XBI", "IQ_LASTSALEPRICE", WORKDAY(F1239,-1))/_xll.ciqfunctions.udf.CIQ("XBI", "IQ_LASTSALEPRICE", WORKDAY(F1239,1)))</f>
        <v>-2.5368294760972413E-2</v>
      </c>
      <c r="Q1239" s="3">
        <f>LN(_xll.ciqfunctions.udf.CIQ("XBI", "IQ_LASTSALEPRICE", WORKDAY(F1239,-1))/_xll.ciqfunctions.udf.CIQ("XBI", "IQ_LASTSALEPRICE", WORKDAY(F1239,5)))</f>
        <v>-2.5040085141484387E-2</v>
      </c>
      <c r="R1239" s="3">
        <f>_xll.ciqfunctions.udf.CIQ(A1239, "IQ_SHORT_INTEREST_PERCENT", F1239)</f>
        <v>0</v>
      </c>
      <c r="S1239" s="3">
        <f>_xll.ciqfunctions.udf.CIQ(A1239, "IQ_BETA_1YR_RSQ", F1239)</f>
        <v>0</v>
      </c>
      <c r="T1239" s="3">
        <f>_xll.ciqfunctions.udf.CIQ(A1239, "IQ_VALUE_TRADED", F1239)</f>
        <v>0</v>
      </c>
    </row>
    <row r="1240" spans="1:20" x14ac:dyDescent="0.3">
      <c r="A1240" s="3" t="s">
        <v>365</v>
      </c>
      <c r="B1240" s="3" t="s">
        <v>43</v>
      </c>
      <c r="C1240" s="3" t="s">
        <v>3283</v>
      </c>
      <c r="D1240" s="3" t="s">
        <v>243</v>
      </c>
      <c r="E1240" s="3" t="s">
        <v>97</v>
      </c>
      <c r="F1240" s="4">
        <v>45444</v>
      </c>
      <c r="G1240" s="3" t="s">
        <v>3284</v>
      </c>
      <c r="H1240" s="3">
        <v>110</v>
      </c>
      <c r="I1240" s="3">
        <f>_xll.ciqfunctions.udf.CIQ(A1240, "IQ_MARKETCAP", F1240)</f>
        <v>15579.38495</v>
      </c>
      <c r="J1240" s="3">
        <f>_xll.ciqfunctions.udf.CIQ(A1240, "IQ_PRICE_VOL_HIST_6MTH", F1240)</f>
        <v>48.142499999999998</v>
      </c>
      <c r="K1240" s="3">
        <f>_xll.ciqfunctions.udf.CIQ(A1240, "IQ_LASTSALEPRICE", WORKDAY(F1240,-1))</f>
        <v>148.85</v>
      </c>
      <c r="L1240" s="3">
        <f>_xll.ciqfunctions.udf.CIQ(A1240, "IQ_LASTSALEPRICE", F1240)</f>
        <v>148.85</v>
      </c>
      <c r="M1240" s="3">
        <f>_xll.ciqfunctions.udf.CIQ(A1240, "IQ_LASTSALEPRICE", WORKDAY(F1240,5))</f>
        <v>156.36000000000001</v>
      </c>
      <c r="N1240" s="3">
        <f t="shared" si="40"/>
        <v>0</v>
      </c>
      <c r="O1240" s="3">
        <f t="shared" si="41"/>
        <v>4.9221953462968718E-2</v>
      </c>
      <c r="P1240" s="3">
        <f>LN(_xll.ciqfunctions.udf.CIQ("XBI", "IQ_LASTSALEPRICE", WORKDAY(F1240,-1))/_xll.ciqfunctions.udf.CIQ("XBI", "IQ_LASTSALEPRICE", WORKDAY(F1240,1)))</f>
        <v>-2.5368294760972413E-2</v>
      </c>
      <c r="Q1240" s="3">
        <f>LN(_xll.ciqfunctions.udf.CIQ("XBI", "IQ_LASTSALEPRICE", WORKDAY(F1240,-1))/_xll.ciqfunctions.udf.CIQ("XBI", "IQ_LASTSALEPRICE", WORKDAY(F1240,5)))</f>
        <v>-2.5040085141484387E-2</v>
      </c>
      <c r="R1240" s="3">
        <f>_xll.ciqfunctions.udf.CIQ(A1240, "IQ_SHORT_INTEREST_PERCENT", F1240)</f>
        <v>1.59457</v>
      </c>
      <c r="S1240" s="3">
        <f>_xll.ciqfunctions.udf.CIQ(A1240, "IQ_BETA_1YR_RSQ", F1240)</f>
        <v>0.17898</v>
      </c>
      <c r="T1240" s="3">
        <f>_xll.ciqfunctions.udf.CIQ(A1240, "IQ_VALUE_TRADED", F1240)</f>
        <v>0</v>
      </c>
    </row>
    <row r="1241" spans="1:20" x14ac:dyDescent="0.3">
      <c r="A1241" s="3" t="s">
        <v>2171</v>
      </c>
      <c r="B1241" s="5">
        <v>2.17</v>
      </c>
      <c r="C1241" s="3" t="s">
        <v>3179</v>
      </c>
      <c r="D1241" s="3" t="s">
        <v>3180</v>
      </c>
      <c r="E1241" s="3" t="s">
        <v>22</v>
      </c>
      <c r="F1241" s="4">
        <v>45444</v>
      </c>
      <c r="G1241" s="3" t="s">
        <v>3285</v>
      </c>
      <c r="H1241" s="3">
        <v>93</v>
      </c>
      <c r="I1241" s="3">
        <f>_xll.ciqfunctions.udf.CIQ(A1241, "IQ_MARKETCAP", F1241)</f>
        <v>194.28052</v>
      </c>
      <c r="J1241" s="3">
        <f>_xll.ciqfunctions.udf.CIQ(A1241, "IQ_PRICE_VOL_HIST_6MTH", F1241)</f>
        <v>166.018</v>
      </c>
      <c r="K1241" s="3">
        <f>_xll.ciqfunctions.udf.CIQ(A1241, "IQ_LASTSALEPRICE", WORKDAY(F1241,-1))</f>
        <v>2.17</v>
      </c>
      <c r="L1241" s="3">
        <f>_xll.ciqfunctions.udf.CIQ(A1241, "IQ_LASTSALEPRICE", F1241)</f>
        <v>2.17</v>
      </c>
      <c r="M1241" s="3">
        <f>_xll.ciqfunctions.udf.CIQ(A1241, "IQ_LASTSALEPRICE", WORKDAY(F1241,5))</f>
        <v>2.11</v>
      </c>
      <c r="N1241" s="3">
        <f t="shared" si="40"/>
        <v>0</v>
      </c>
      <c r="O1241" s="3">
        <f t="shared" si="41"/>
        <v>-2.8039220064393047E-2</v>
      </c>
      <c r="P1241" s="3">
        <f>LN(_xll.ciqfunctions.udf.CIQ("XBI", "IQ_LASTSALEPRICE", WORKDAY(F1241,-1))/_xll.ciqfunctions.udf.CIQ("XBI", "IQ_LASTSALEPRICE", WORKDAY(F1241,1)))</f>
        <v>-2.5368294760972413E-2</v>
      </c>
      <c r="Q1241" s="3">
        <f>LN(_xll.ciqfunctions.udf.CIQ("XBI", "IQ_LASTSALEPRICE", WORKDAY(F1241,-1))/_xll.ciqfunctions.udf.CIQ("XBI", "IQ_LASTSALEPRICE", WORKDAY(F1241,5)))</f>
        <v>-2.5040085141484387E-2</v>
      </c>
      <c r="R1241" s="3">
        <f>_xll.ciqfunctions.udf.CIQ(A1241, "IQ_SHORT_INTEREST_PERCENT", F1241)</f>
        <v>1.9306700000000001</v>
      </c>
      <c r="S1241" s="3">
        <f>_xll.ciqfunctions.udf.CIQ(A1241, "IQ_BETA_1YR_RSQ", F1241)</f>
        <v>4.6920000000000003E-2</v>
      </c>
      <c r="T1241" s="3">
        <f>_xll.ciqfunctions.udf.CIQ(A1241, "IQ_VALUE_TRADED", F1241)</f>
        <v>0</v>
      </c>
    </row>
    <row r="1242" spans="1:20" x14ac:dyDescent="0.3">
      <c r="A1242" s="3" t="s">
        <v>3263</v>
      </c>
      <c r="B1242" s="5">
        <v>2.64</v>
      </c>
      <c r="C1242" s="3" t="s">
        <v>3286</v>
      </c>
      <c r="D1242" s="3" t="s">
        <v>3287</v>
      </c>
      <c r="E1242" s="3" t="s">
        <v>22</v>
      </c>
      <c r="F1242" s="4">
        <v>45444</v>
      </c>
      <c r="G1242" s="3" t="s">
        <v>3288</v>
      </c>
      <c r="H1242" s="3">
        <v>2</v>
      </c>
      <c r="I1242" s="3">
        <f>_xll.ciqfunctions.udf.CIQ(A1242, "IQ_MARKETCAP", F1242)</f>
        <v>3.8624200000000002</v>
      </c>
      <c r="J1242" s="3">
        <f>_xll.ciqfunctions.udf.CIQ(A1242, "IQ_PRICE_VOL_HIST_6MTH", F1242)</f>
        <v>0</v>
      </c>
      <c r="K1242" s="3">
        <f>_xll.ciqfunctions.udf.CIQ(A1242, "IQ_LASTSALEPRICE", WORKDAY(F1242,-1))</f>
        <v>0</v>
      </c>
      <c r="L1242" s="3">
        <f>_xll.ciqfunctions.udf.CIQ(A1242, "IQ_LASTSALEPRICE", F1242)</f>
        <v>0</v>
      </c>
      <c r="M1242" s="3">
        <f>_xll.ciqfunctions.udf.CIQ(A1242, "IQ_LASTSALEPRICE", WORKDAY(F1242,5))</f>
        <v>0</v>
      </c>
      <c r="N1242" s="3" t="e">
        <f t="shared" si="40"/>
        <v>#DIV/0!</v>
      </c>
      <c r="O1242" s="3" t="e">
        <f t="shared" si="41"/>
        <v>#DIV/0!</v>
      </c>
      <c r="P1242" s="3">
        <f>LN(_xll.ciqfunctions.udf.CIQ("XBI", "IQ_LASTSALEPRICE", WORKDAY(F1242,-1))/_xll.ciqfunctions.udf.CIQ("XBI", "IQ_LASTSALEPRICE", WORKDAY(F1242,1)))</f>
        <v>-2.5368294760972413E-2</v>
      </c>
      <c r="Q1242" s="3">
        <f>LN(_xll.ciqfunctions.udf.CIQ("XBI", "IQ_LASTSALEPRICE", WORKDAY(F1242,-1))/_xll.ciqfunctions.udf.CIQ("XBI", "IQ_LASTSALEPRICE", WORKDAY(F1242,5)))</f>
        <v>-2.5040085141484387E-2</v>
      </c>
      <c r="R1242" s="3">
        <f>_xll.ciqfunctions.udf.CIQ(A1242, "IQ_SHORT_INTEREST_PERCENT", F1242)</f>
        <v>0</v>
      </c>
      <c r="S1242" s="3">
        <f>_xll.ciqfunctions.udf.CIQ(A1242, "IQ_BETA_1YR_RSQ", F1242)</f>
        <v>0</v>
      </c>
      <c r="T1242" s="3">
        <f>_xll.ciqfunctions.udf.CIQ(A1242, "IQ_VALUE_TRADED", F1242)</f>
        <v>0</v>
      </c>
    </row>
    <row r="1243" spans="1:20" x14ac:dyDescent="0.3">
      <c r="A1243" s="3" t="s">
        <v>488</v>
      </c>
      <c r="B1243" s="5">
        <v>819.2</v>
      </c>
      <c r="C1243" s="3" t="s">
        <v>3289</v>
      </c>
      <c r="D1243" s="3" t="s">
        <v>265</v>
      </c>
      <c r="E1243" s="3" t="s">
        <v>22</v>
      </c>
      <c r="F1243" s="4">
        <v>45444</v>
      </c>
      <c r="G1243" s="3" t="s">
        <v>3290</v>
      </c>
      <c r="H1243" s="3">
        <v>946</v>
      </c>
      <c r="I1243" s="3">
        <f>_xll.ciqfunctions.udf.CIQ(A1243, "IQ_MARKETCAP", F1243)</f>
        <v>738638.55434999999</v>
      </c>
      <c r="J1243" s="3">
        <f>_xll.ciqfunctions.udf.CIQ(A1243, "IQ_PRICE_VOL_HIST_6MTH", F1243)</f>
        <v>26.218399999999999</v>
      </c>
      <c r="K1243" s="3">
        <f>_xll.ciqfunctions.udf.CIQ(A1243, "IQ_LASTSALEPRICE", WORKDAY(F1243,-1))</f>
        <v>820.34</v>
      </c>
      <c r="L1243" s="3">
        <f>_xll.ciqfunctions.udf.CIQ(A1243, "IQ_LASTSALEPRICE", F1243)</f>
        <v>820.34</v>
      </c>
      <c r="M1243" s="3">
        <f>_xll.ciqfunctions.udf.CIQ(A1243, "IQ_LASTSALEPRICE", WORKDAY(F1243,5))</f>
        <v>849.99</v>
      </c>
      <c r="N1243" s="3">
        <f t="shared" si="40"/>
        <v>0</v>
      </c>
      <c r="O1243" s="3">
        <f t="shared" si="41"/>
        <v>3.550569624161834E-2</v>
      </c>
      <c r="P1243" s="3">
        <f>LN(_xll.ciqfunctions.udf.CIQ("XBI", "IQ_LASTSALEPRICE", WORKDAY(F1243,-1))/_xll.ciqfunctions.udf.CIQ("XBI", "IQ_LASTSALEPRICE", WORKDAY(F1243,1)))</f>
        <v>-2.5368294760972413E-2</v>
      </c>
      <c r="Q1243" s="3">
        <f>LN(_xll.ciqfunctions.udf.CIQ("XBI", "IQ_LASTSALEPRICE", WORKDAY(F1243,-1))/_xll.ciqfunctions.udf.CIQ("XBI", "IQ_LASTSALEPRICE", WORKDAY(F1243,5)))</f>
        <v>-2.5040085141484387E-2</v>
      </c>
      <c r="R1243" s="3">
        <f>_xll.ciqfunctions.udf.CIQ(A1243, "IQ_SHORT_INTEREST_PERCENT", F1243)</f>
        <v>0.59977999999999998</v>
      </c>
      <c r="S1243" s="3">
        <f>_xll.ciqfunctions.udf.CIQ(A1243, "IQ_BETA_1YR_RSQ", F1243)</f>
        <v>2.5850000000000001E-2</v>
      </c>
      <c r="T1243" s="3">
        <f>_xll.ciqfunctions.udf.CIQ(A1243, "IQ_VALUE_TRADED", F1243)</f>
        <v>0</v>
      </c>
    </row>
    <row r="1244" spans="1:20" x14ac:dyDescent="0.3">
      <c r="A1244" s="3" t="s">
        <v>3291</v>
      </c>
      <c r="B1244" s="5">
        <v>2.52</v>
      </c>
      <c r="C1244" s="3" t="s">
        <v>3289</v>
      </c>
      <c r="D1244" s="3" t="s">
        <v>265</v>
      </c>
      <c r="E1244" s="3" t="s">
        <v>22</v>
      </c>
      <c r="F1244" s="4">
        <v>45444</v>
      </c>
      <c r="G1244" s="3" t="s">
        <v>3290</v>
      </c>
      <c r="H1244" s="3">
        <v>283</v>
      </c>
      <c r="I1244" s="3">
        <f>_xll.ciqfunctions.udf.CIQ(A1244, "IQ_MARKETCAP", F1244)</f>
        <v>686.87766999999997</v>
      </c>
      <c r="J1244" s="3">
        <f>_xll.ciqfunctions.udf.CIQ(A1244, "IQ_PRICE_VOL_HIST_6MTH", F1244)</f>
        <v>69.535300000000007</v>
      </c>
      <c r="K1244" s="3">
        <f>_xll.ciqfunctions.udf.CIQ(A1244, "IQ_LASTSALEPRICE", WORKDAY(F1244,-1))</f>
        <v>2.52</v>
      </c>
      <c r="L1244" s="3">
        <f>_xll.ciqfunctions.udf.CIQ(A1244, "IQ_LASTSALEPRICE", F1244)</f>
        <v>2.52</v>
      </c>
      <c r="M1244" s="3">
        <f>_xll.ciqfunctions.udf.CIQ(A1244, "IQ_LASTSALEPRICE", WORKDAY(F1244,5))</f>
        <v>2.375</v>
      </c>
      <c r="N1244" s="3">
        <f t="shared" si="40"/>
        <v>0</v>
      </c>
      <c r="O1244" s="3">
        <f t="shared" si="41"/>
        <v>-5.9261464036727426E-2</v>
      </c>
      <c r="P1244" s="3">
        <f>LN(_xll.ciqfunctions.udf.CIQ("XBI", "IQ_LASTSALEPRICE", WORKDAY(F1244,-1))/_xll.ciqfunctions.udf.CIQ("XBI", "IQ_LASTSALEPRICE", WORKDAY(F1244,1)))</f>
        <v>-2.5368294760972413E-2</v>
      </c>
      <c r="Q1244" s="3">
        <f>LN(_xll.ciqfunctions.udf.CIQ("XBI", "IQ_LASTSALEPRICE", WORKDAY(F1244,-1))/_xll.ciqfunctions.udf.CIQ("XBI", "IQ_LASTSALEPRICE", WORKDAY(F1244,5)))</f>
        <v>-2.5040085141484387E-2</v>
      </c>
      <c r="R1244" s="3">
        <f>_xll.ciqfunctions.udf.CIQ(A1244, "IQ_SHORT_INTEREST_PERCENT", F1244)</f>
        <v>3.9378899999999999</v>
      </c>
      <c r="S1244" s="3">
        <f>_xll.ciqfunctions.udf.CIQ(A1244, "IQ_BETA_1YR_RSQ", F1244)</f>
        <v>0.11601</v>
      </c>
      <c r="T1244" s="3">
        <f>_xll.ciqfunctions.udf.CIQ(A1244, "IQ_VALUE_TRADED", F1244)</f>
        <v>0</v>
      </c>
    </row>
    <row r="1245" spans="1:20" x14ac:dyDescent="0.3">
      <c r="A1245" s="3" t="s">
        <v>130</v>
      </c>
      <c r="B1245" s="5">
        <v>123.98</v>
      </c>
      <c r="C1245" s="3" t="s">
        <v>3292</v>
      </c>
      <c r="D1245" s="3" t="s">
        <v>104</v>
      </c>
      <c r="E1245" s="3" t="s">
        <v>46</v>
      </c>
      <c r="F1245" s="4">
        <v>45444</v>
      </c>
      <c r="G1245" s="3" t="s">
        <v>3293</v>
      </c>
      <c r="H1245" s="3"/>
      <c r="I1245" s="3">
        <f>_xll.ciqfunctions.udf.CIQ(A1245, "IQ_MARKETCAP", F1245)</f>
        <v>317968.50378000003</v>
      </c>
      <c r="J1245" s="3">
        <f>_xll.ciqfunctions.udf.CIQ(A1245, "IQ_PRICE_VOL_HIST_6MTH", F1245)</f>
        <v>17.2407</v>
      </c>
      <c r="K1245" s="3">
        <f>_xll.ciqfunctions.udf.CIQ(A1245, "IQ_LASTSALEPRICE", WORKDAY(F1245,-1))</f>
        <v>125.54</v>
      </c>
      <c r="L1245" s="3">
        <f>_xll.ciqfunctions.udf.CIQ(A1245, "IQ_LASTSALEPRICE", F1245)</f>
        <v>125.54</v>
      </c>
      <c r="M1245" s="3">
        <f>_xll.ciqfunctions.udf.CIQ(A1245, "IQ_LASTSALEPRICE", WORKDAY(F1245,5))</f>
        <v>130.66999999999999</v>
      </c>
      <c r="N1245" s="3">
        <f t="shared" si="40"/>
        <v>0</v>
      </c>
      <c r="O1245" s="3">
        <f t="shared" si="41"/>
        <v>4.0050628111668984E-2</v>
      </c>
      <c r="P1245" s="3">
        <f>LN(_xll.ciqfunctions.udf.CIQ("XBI", "IQ_LASTSALEPRICE", WORKDAY(F1245,-1))/_xll.ciqfunctions.udf.CIQ("XBI", "IQ_LASTSALEPRICE", WORKDAY(F1245,1)))</f>
        <v>-2.5368294760972413E-2</v>
      </c>
      <c r="Q1245" s="3">
        <f>LN(_xll.ciqfunctions.udf.CIQ("XBI", "IQ_LASTSALEPRICE", WORKDAY(F1245,-1))/_xll.ciqfunctions.udf.CIQ("XBI", "IQ_LASTSALEPRICE", WORKDAY(F1245,5)))</f>
        <v>-2.5040085141484387E-2</v>
      </c>
      <c r="R1245" s="3">
        <f>_xll.ciqfunctions.udf.CIQ(A1245, "IQ_SHORT_INTEREST_PERCENT", F1245)</f>
        <v>0.80013000000000001</v>
      </c>
      <c r="S1245" s="3">
        <f>_xll.ciqfunctions.udf.CIQ(A1245, "IQ_BETA_1YR_RSQ", F1245)</f>
        <v>1.9859999999999999E-2</v>
      </c>
      <c r="T1245" s="3">
        <f>_xll.ciqfunctions.udf.CIQ(A1245, "IQ_VALUE_TRADED", F1245)</f>
        <v>0</v>
      </c>
    </row>
    <row r="1246" spans="1:20" x14ac:dyDescent="0.3">
      <c r="A1246" s="3" t="s">
        <v>1976</v>
      </c>
      <c r="B1246" s="5">
        <v>5.17</v>
      </c>
      <c r="C1246" s="3" t="s">
        <v>3292</v>
      </c>
      <c r="D1246" s="3" t="s">
        <v>104</v>
      </c>
      <c r="E1246" s="3" t="s">
        <v>46</v>
      </c>
      <c r="F1246" s="4">
        <v>45444</v>
      </c>
      <c r="G1246" s="3" t="s">
        <v>3293</v>
      </c>
      <c r="H1246" s="3">
        <v>45</v>
      </c>
      <c r="I1246" s="3">
        <f>_xll.ciqfunctions.udf.CIQ(A1246, "IQ_MARKETCAP", F1246)</f>
        <v>224.66425000000001</v>
      </c>
      <c r="J1246" s="3">
        <f>_xll.ciqfunctions.udf.CIQ(A1246, "IQ_PRICE_VOL_HIST_6MTH", F1246)</f>
        <v>94.269099999999995</v>
      </c>
      <c r="K1246" s="3">
        <f>_xll.ciqfunctions.udf.CIQ(A1246, "IQ_LASTSALEPRICE", WORKDAY(F1246,-1))</f>
        <v>5.17</v>
      </c>
      <c r="L1246" s="3">
        <f>_xll.ciqfunctions.udf.CIQ(A1246, "IQ_LASTSALEPRICE", F1246)</f>
        <v>5.17</v>
      </c>
      <c r="M1246" s="3">
        <f>_xll.ciqfunctions.udf.CIQ(A1246, "IQ_LASTSALEPRICE", WORKDAY(F1246,5))</f>
        <v>3.49</v>
      </c>
      <c r="N1246" s="3">
        <f t="shared" si="40"/>
        <v>0</v>
      </c>
      <c r="O1246" s="3">
        <f t="shared" si="41"/>
        <v>-0.39297095230600187</v>
      </c>
      <c r="P1246" s="3">
        <f>LN(_xll.ciqfunctions.udf.CIQ("XBI", "IQ_LASTSALEPRICE", WORKDAY(F1246,-1))/_xll.ciqfunctions.udf.CIQ("XBI", "IQ_LASTSALEPRICE", WORKDAY(F1246,1)))</f>
        <v>-2.5368294760972413E-2</v>
      </c>
      <c r="Q1246" s="3">
        <f>LN(_xll.ciqfunctions.udf.CIQ("XBI", "IQ_LASTSALEPRICE", WORKDAY(F1246,-1))/_xll.ciqfunctions.udf.CIQ("XBI", "IQ_LASTSALEPRICE", WORKDAY(F1246,5)))</f>
        <v>-2.5040085141484387E-2</v>
      </c>
      <c r="R1246" s="3">
        <f>_xll.ciqfunctions.udf.CIQ(A1246, "IQ_SHORT_INTEREST_PERCENT", F1246)</f>
        <v>0.85611000000000004</v>
      </c>
      <c r="S1246" s="3">
        <f>_xll.ciqfunctions.udf.CIQ(A1246, "IQ_BETA_1YR_RSQ", F1246)</f>
        <v>5.0600000000000003E-3</v>
      </c>
      <c r="T1246" s="3">
        <f>_xll.ciqfunctions.udf.CIQ(A1246, "IQ_VALUE_TRADED", F1246)</f>
        <v>0</v>
      </c>
    </row>
    <row r="1247" spans="1:20" x14ac:dyDescent="0.3">
      <c r="A1247" s="3" t="s">
        <v>3294</v>
      </c>
      <c r="B1247" s="5">
        <v>23.52</v>
      </c>
      <c r="C1247" s="3" t="s">
        <v>3295</v>
      </c>
      <c r="D1247" s="3" t="s">
        <v>3296</v>
      </c>
      <c r="E1247" s="3" t="s">
        <v>22</v>
      </c>
      <c r="F1247" s="4">
        <v>45445</v>
      </c>
      <c r="G1247" s="3" t="s">
        <v>3297</v>
      </c>
      <c r="H1247" s="3">
        <v>107</v>
      </c>
      <c r="I1247" s="3">
        <f>_xll.ciqfunctions.udf.CIQ(A1247, "IQ_MARKETCAP", F1247)</f>
        <v>2062.6444999999999</v>
      </c>
      <c r="J1247" s="3">
        <f>_xll.ciqfunctions.udf.CIQ(A1247, "IQ_PRICE_VOL_HIST_6MTH", F1247)</f>
        <v>58.791499999999999</v>
      </c>
      <c r="K1247" s="3">
        <f>_xll.ciqfunctions.udf.CIQ(A1247, "IQ_LASTSALEPRICE", WORKDAY(F1247,-1))</f>
        <v>21.38</v>
      </c>
      <c r="L1247" s="3">
        <f>_xll.ciqfunctions.udf.CIQ(A1247, "IQ_LASTSALEPRICE", F1247)</f>
        <v>21.38</v>
      </c>
      <c r="M1247" s="3">
        <f>_xll.ciqfunctions.udf.CIQ(A1247, "IQ_LASTSALEPRICE", WORKDAY(F1247,5))</f>
        <v>22.73</v>
      </c>
      <c r="N1247" s="3">
        <f t="shared" si="40"/>
        <v>0</v>
      </c>
      <c r="O1247" s="3">
        <f t="shared" si="41"/>
        <v>6.122973226755276E-2</v>
      </c>
      <c r="P1247" s="3">
        <f>LN(_xll.ciqfunctions.udf.CIQ("XBI", "IQ_LASTSALEPRICE", WORKDAY(F1247,-1))/_xll.ciqfunctions.udf.CIQ("XBI", "IQ_LASTSALEPRICE", WORKDAY(F1247,1)))</f>
        <v>-2.5368294760972413E-2</v>
      </c>
      <c r="Q1247" s="3">
        <f>LN(_xll.ciqfunctions.udf.CIQ("XBI", "IQ_LASTSALEPRICE", WORKDAY(F1247,-1))/_xll.ciqfunctions.udf.CIQ("XBI", "IQ_LASTSALEPRICE", WORKDAY(F1247,5)))</f>
        <v>-2.5040085141484387E-2</v>
      </c>
      <c r="R1247" s="3">
        <f>_xll.ciqfunctions.udf.CIQ(A1247, "IQ_SHORT_INTEREST_PERCENT", F1247)</f>
        <v>15.721579999999999</v>
      </c>
      <c r="S1247" s="3">
        <f>_xll.ciqfunctions.udf.CIQ(A1247, "IQ_BETA_1YR_RSQ", F1247)</f>
        <v>0.34806999999999999</v>
      </c>
      <c r="T1247" s="3">
        <f>_xll.ciqfunctions.udf.CIQ(A1247, "IQ_VALUE_TRADED", F1247)</f>
        <v>0</v>
      </c>
    </row>
    <row r="1248" spans="1:20" x14ac:dyDescent="0.3">
      <c r="A1248" s="3" t="s">
        <v>1944</v>
      </c>
      <c r="B1248" s="5">
        <v>2.15</v>
      </c>
      <c r="C1248" s="3" t="s">
        <v>3298</v>
      </c>
      <c r="D1248" s="3" t="s">
        <v>3299</v>
      </c>
      <c r="E1248" s="3" t="s">
        <v>22</v>
      </c>
      <c r="F1248" s="4">
        <v>45445</v>
      </c>
      <c r="G1248" s="3" t="s">
        <v>3300</v>
      </c>
      <c r="H1248" s="3">
        <v>93</v>
      </c>
      <c r="I1248" s="3">
        <f>_xll.ciqfunctions.udf.CIQ(A1248, "IQ_MARKETCAP", F1248)</f>
        <v>260.11518000000001</v>
      </c>
      <c r="J1248" s="3">
        <f>_xll.ciqfunctions.udf.CIQ(A1248, "IQ_PRICE_VOL_HIST_6MTH", F1248)</f>
        <v>81.574100000000001</v>
      </c>
      <c r="K1248" s="3">
        <f>_xll.ciqfunctions.udf.CIQ(A1248, "IQ_LASTSALEPRICE", WORKDAY(F1248,-1))</f>
        <v>2.88</v>
      </c>
      <c r="L1248" s="3">
        <f>_xll.ciqfunctions.udf.CIQ(A1248, "IQ_LASTSALEPRICE", F1248)</f>
        <v>2.88</v>
      </c>
      <c r="M1248" s="3">
        <f>_xll.ciqfunctions.udf.CIQ(A1248, "IQ_LASTSALEPRICE", WORKDAY(F1248,5))</f>
        <v>1.95</v>
      </c>
      <c r="N1248" s="3">
        <f t="shared" si="40"/>
        <v>0</v>
      </c>
      <c r="O1248" s="3">
        <f t="shared" si="41"/>
        <v>-0.38996092157219908</v>
      </c>
      <c r="P1248" s="3">
        <f>LN(_xll.ciqfunctions.udf.CIQ("XBI", "IQ_LASTSALEPRICE", WORKDAY(F1248,-1))/_xll.ciqfunctions.udf.CIQ("XBI", "IQ_LASTSALEPRICE", WORKDAY(F1248,1)))</f>
        <v>-2.5368294760972413E-2</v>
      </c>
      <c r="Q1248" s="3">
        <f>LN(_xll.ciqfunctions.udf.CIQ("XBI", "IQ_LASTSALEPRICE", WORKDAY(F1248,-1))/_xll.ciqfunctions.udf.CIQ("XBI", "IQ_LASTSALEPRICE", WORKDAY(F1248,5)))</f>
        <v>-2.5040085141484387E-2</v>
      </c>
      <c r="R1248" s="3">
        <f>_xll.ciqfunctions.udf.CIQ(A1248, "IQ_SHORT_INTEREST_PERCENT", F1248)</f>
        <v>11.60993</v>
      </c>
      <c r="S1248" s="3">
        <f>_xll.ciqfunctions.udf.CIQ(A1248, "IQ_BETA_1YR_RSQ", F1248)</f>
        <v>4.725E-2</v>
      </c>
      <c r="T1248" s="3">
        <f>_xll.ciqfunctions.udf.CIQ(A1248, "IQ_VALUE_TRADED", F1248)</f>
        <v>0</v>
      </c>
    </row>
    <row r="1249" spans="1:20" x14ac:dyDescent="0.3">
      <c r="A1249" s="3" t="s">
        <v>3301</v>
      </c>
      <c r="B1249" s="5">
        <v>20.87</v>
      </c>
      <c r="C1249" s="3" t="s">
        <v>3302</v>
      </c>
      <c r="D1249" s="3" t="s">
        <v>1827</v>
      </c>
      <c r="E1249" s="3" t="s">
        <v>22</v>
      </c>
      <c r="F1249" s="4">
        <v>45445</v>
      </c>
      <c r="G1249" s="3" t="s">
        <v>3303</v>
      </c>
      <c r="H1249" s="3">
        <v>30</v>
      </c>
      <c r="I1249" s="3">
        <f>_xll.ciqfunctions.udf.CIQ(A1249, "IQ_MARKETCAP", F1249)</f>
        <v>617.93655000000001</v>
      </c>
      <c r="J1249" s="3">
        <f>_xll.ciqfunctions.udf.CIQ(A1249, "IQ_PRICE_VOL_HIST_6MTH", F1249)</f>
        <v>37.112499999999997</v>
      </c>
      <c r="K1249" s="3">
        <f>_xll.ciqfunctions.udf.CIQ(A1249, "IQ_LASTSALEPRICE", WORKDAY(F1249,-1))</f>
        <v>20.65</v>
      </c>
      <c r="L1249" s="3">
        <f>_xll.ciqfunctions.udf.CIQ(A1249, "IQ_LASTSALEPRICE", F1249)</f>
        <v>20.65</v>
      </c>
      <c r="M1249" s="3">
        <f>_xll.ciqfunctions.udf.CIQ(A1249, "IQ_LASTSALEPRICE", WORKDAY(F1249,5))</f>
        <v>20.3</v>
      </c>
      <c r="N1249" s="3">
        <f t="shared" si="40"/>
        <v>0</v>
      </c>
      <c r="O1249" s="3">
        <f t="shared" si="41"/>
        <v>-1.7094433359299954E-2</v>
      </c>
      <c r="P1249" s="3">
        <f>LN(_xll.ciqfunctions.udf.CIQ("XBI", "IQ_LASTSALEPRICE", WORKDAY(F1249,-1))/_xll.ciqfunctions.udf.CIQ("XBI", "IQ_LASTSALEPRICE", WORKDAY(F1249,1)))</f>
        <v>-2.5368294760972413E-2</v>
      </c>
      <c r="Q1249" s="3">
        <f>LN(_xll.ciqfunctions.udf.CIQ("XBI", "IQ_LASTSALEPRICE", WORKDAY(F1249,-1))/_xll.ciqfunctions.udf.CIQ("XBI", "IQ_LASTSALEPRICE", WORKDAY(F1249,5)))</f>
        <v>-2.5040085141484387E-2</v>
      </c>
      <c r="R1249" s="3">
        <f>_xll.ciqfunctions.udf.CIQ(A1249, "IQ_SHORT_INTEREST_PERCENT", F1249)</f>
        <v>2.35263</v>
      </c>
      <c r="S1249" s="3">
        <f>_xll.ciqfunctions.udf.CIQ(A1249, "IQ_BETA_1YR_RSQ", F1249)</f>
        <v>0.14795</v>
      </c>
      <c r="T1249" s="3">
        <f>_xll.ciqfunctions.udf.CIQ(A1249, "IQ_VALUE_TRADED", F1249)</f>
        <v>0</v>
      </c>
    </row>
    <row r="1250" spans="1:20" x14ac:dyDescent="0.3">
      <c r="A1250" s="3" t="s">
        <v>3301</v>
      </c>
      <c r="B1250" s="5">
        <v>20.87</v>
      </c>
      <c r="C1250" s="3" t="s">
        <v>3302</v>
      </c>
      <c r="D1250" s="3" t="s">
        <v>1827</v>
      </c>
      <c r="E1250" s="3" t="s">
        <v>22</v>
      </c>
      <c r="F1250" s="4">
        <v>45445</v>
      </c>
      <c r="G1250" s="3" t="s">
        <v>3303</v>
      </c>
      <c r="H1250" s="3">
        <v>30</v>
      </c>
      <c r="I1250" s="3">
        <f>_xll.ciqfunctions.udf.CIQ(A1250, "IQ_MARKETCAP", F1250)</f>
        <v>617.93655000000001</v>
      </c>
      <c r="J1250" s="3">
        <f>_xll.ciqfunctions.udf.CIQ(A1250, "IQ_PRICE_VOL_HIST_6MTH", F1250)</f>
        <v>37.112499999999997</v>
      </c>
      <c r="K1250" s="3">
        <f>_xll.ciqfunctions.udf.CIQ(A1250, "IQ_LASTSALEPRICE", WORKDAY(F1250,-1))</f>
        <v>20.65</v>
      </c>
      <c r="L1250" s="3">
        <f>_xll.ciqfunctions.udf.CIQ(A1250, "IQ_LASTSALEPRICE", F1250)</f>
        <v>20.65</v>
      </c>
      <c r="M1250" s="3">
        <f>_xll.ciqfunctions.udf.CIQ(A1250, "IQ_LASTSALEPRICE", WORKDAY(F1250,5))</f>
        <v>20.3</v>
      </c>
      <c r="N1250" s="3">
        <f t="shared" si="40"/>
        <v>0</v>
      </c>
      <c r="O1250" s="3">
        <f t="shared" si="41"/>
        <v>-1.7094433359299954E-2</v>
      </c>
      <c r="P1250" s="3">
        <f>LN(_xll.ciqfunctions.udf.CIQ("XBI", "IQ_LASTSALEPRICE", WORKDAY(F1250,-1))/_xll.ciqfunctions.udf.CIQ("XBI", "IQ_LASTSALEPRICE", WORKDAY(F1250,1)))</f>
        <v>-2.5368294760972413E-2</v>
      </c>
      <c r="Q1250" s="3">
        <f>LN(_xll.ciqfunctions.udf.CIQ("XBI", "IQ_LASTSALEPRICE", WORKDAY(F1250,-1))/_xll.ciqfunctions.udf.CIQ("XBI", "IQ_LASTSALEPRICE", WORKDAY(F1250,5)))</f>
        <v>-2.5040085141484387E-2</v>
      </c>
      <c r="R1250" s="3">
        <f>_xll.ciqfunctions.udf.CIQ(A1250, "IQ_SHORT_INTEREST_PERCENT", F1250)</f>
        <v>2.35263</v>
      </c>
      <c r="S1250" s="3">
        <f>_xll.ciqfunctions.udf.CIQ(A1250, "IQ_BETA_1YR_RSQ", F1250)</f>
        <v>0.14795</v>
      </c>
      <c r="T1250" s="3">
        <f>_xll.ciqfunctions.udf.CIQ(A1250, "IQ_VALUE_TRADED", F1250)</f>
        <v>0</v>
      </c>
    </row>
    <row r="1251" spans="1:20" x14ac:dyDescent="0.3">
      <c r="A1251" s="3" t="s">
        <v>433</v>
      </c>
      <c r="B1251" s="5">
        <v>78.510000000000005</v>
      </c>
      <c r="C1251" s="3" t="s">
        <v>964</v>
      </c>
      <c r="D1251" s="3" t="s">
        <v>965</v>
      </c>
      <c r="E1251" s="3" t="s">
        <v>36</v>
      </c>
      <c r="F1251" s="4">
        <v>45445</v>
      </c>
      <c r="G1251" s="3" t="s">
        <v>3304</v>
      </c>
      <c r="H1251" s="3"/>
      <c r="I1251" s="3">
        <f>_xll.ciqfunctions.udf.CIQ(A1251, "IQ_MARKETCAP", F1251)</f>
        <v>188973.64955</v>
      </c>
      <c r="J1251" s="3">
        <f>_xll.ciqfunctions.udf.CIQ(A1251, "IQ_PRICE_VOL_HIST_6MTH", F1251)</f>
        <v>21.593599999999999</v>
      </c>
      <c r="K1251" s="3">
        <f>_xll.ciqfunctions.udf.CIQ(A1251, "IQ_LASTSALEPRICE", WORKDAY(F1251,-1))</f>
        <v>121.9</v>
      </c>
      <c r="L1251" s="3">
        <f>_xll.ciqfunctions.udf.CIQ(A1251, "IQ_LASTSALEPRICE", F1251)</f>
        <v>121.9</v>
      </c>
      <c r="M1251" s="3">
        <f>_xll.ciqfunctions.udf.CIQ(A1251, "IQ_LASTSALEPRICE", WORKDAY(F1251,5))</f>
        <v>125.56</v>
      </c>
      <c r="N1251" s="3">
        <f t="shared" si="40"/>
        <v>0</v>
      </c>
      <c r="O1251" s="3">
        <f t="shared" si="41"/>
        <v>2.9582695486526995E-2</v>
      </c>
      <c r="P1251" s="3">
        <f>LN(_xll.ciqfunctions.udf.CIQ("XBI", "IQ_LASTSALEPRICE", WORKDAY(F1251,-1))/_xll.ciqfunctions.udf.CIQ("XBI", "IQ_LASTSALEPRICE", WORKDAY(F1251,1)))</f>
        <v>-2.5368294760972413E-2</v>
      </c>
      <c r="Q1251" s="3">
        <f>LN(_xll.ciqfunctions.udf.CIQ("XBI", "IQ_LASTSALEPRICE", WORKDAY(F1251,-1))/_xll.ciqfunctions.udf.CIQ("XBI", "IQ_LASTSALEPRICE", WORKDAY(F1251,5)))</f>
        <v>-2.5040085141484387E-2</v>
      </c>
      <c r="R1251" s="3">
        <f>_xll.ciqfunctions.udf.CIQ(A1251, "IQ_SHORT_INTEREST_PERCENT", F1251)</f>
        <v>0</v>
      </c>
      <c r="S1251" s="3">
        <f>_xll.ciqfunctions.udf.CIQ(A1251, "IQ_BETA_1YR_RSQ", F1251)</f>
        <v>0.18210999999999999</v>
      </c>
      <c r="T1251" s="3">
        <f>_xll.ciqfunctions.udf.CIQ(A1251, "IQ_VALUE_TRADED", F1251)</f>
        <v>0</v>
      </c>
    </row>
    <row r="1252" spans="1:20" x14ac:dyDescent="0.3">
      <c r="A1252" s="3" t="s">
        <v>2032</v>
      </c>
      <c r="B1252" s="5">
        <v>52.94</v>
      </c>
      <c r="C1252" s="3" t="s">
        <v>3049</v>
      </c>
      <c r="D1252" s="3" t="s">
        <v>104</v>
      </c>
      <c r="E1252" s="3" t="s">
        <v>22</v>
      </c>
      <c r="F1252" s="4">
        <v>45445</v>
      </c>
      <c r="G1252" s="3" t="s">
        <v>3305</v>
      </c>
      <c r="H1252" s="3">
        <v>75</v>
      </c>
      <c r="I1252" s="3">
        <f>_xll.ciqfunctions.udf.CIQ(A1252, "IQ_MARKETCAP", F1252)</f>
        <v>3526.48722</v>
      </c>
      <c r="J1252" s="3">
        <f>_xll.ciqfunctions.udf.CIQ(A1252, "IQ_PRICE_VOL_HIST_6MTH", F1252)</f>
        <v>67.7834</v>
      </c>
      <c r="K1252" s="3">
        <f>_xll.ciqfunctions.udf.CIQ(A1252, "IQ_LASTSALEPRICE", WORKDAY(F1252,-1))</f>
        <v>53.24</v>
      </c>
      <c r="L1252" s="3">
        <f>_xll.ciqfunctions.udf.CIQ(A1252, "IQ_LASTSALEPRICE", F1252)</f>
        <v>53.24</v>
      </c>
      <c r="M1252" s="3">
        <f>_xll.ciqfunctions.udf.CIQ(A1252, "IQ_LASTSALEPRICE", WORKDAY(F1252,5))</f>
        <v>52.9</v>
      </c>
      <c r="N1252" s="3">
        <f t="shared" si="40"/>
        <v>0</v>
      </c>
      <c r="O1252" s="3">
        <f t="shared" si="41"/>
        <v>-6.4066546626572046E-3</v>
      </c>
      <c r="P1252" s="3">
        <f>LN(_xll.ciqfunctions.udf.CIQ("XBI", "IQ_LASTSALEPRICE", WORKDAY(F1252,-1))/_xll.ciqfunctions.udf.CIQ("XBI", "IQ_LASTSALEPRICE", WORKDAY(F1252,1)))</f>
        <v>-2.5368294760972413E-2</v>
      </c>
      <c r="Q1252" s="3">
        <f>LN(_xll.ciqfunctions.udf.CIQ("XBI", "IQ_LASTSALEPRICE", WORKDAY(F1252,-1))/_xll.ciqfunctions.udf.CIQ("XBI", "IQ_LASTSALEPRICE", WORKDAY(F1252,5)))</f>
        <v>-2.5040085141484387E-2</v>
      </c>
      <c r="R1252" s="3">
        <f>_xll.ciqfunctions.udf.CIQ(A1252, "IQ_SHORT_INTEREST_PERCENT", F1252)</f>
        <v>5.2582300000000002</v>
      </c>
      <c r="S1252" s="3">
        <f>_xll.ciqfunctions.udf.CIQ(A1252, "IQ_BETA_1YR_RSQ", F1252)</f>
        <v>0.18945000000000001</v>
      </c>
      <c r="T1252" s="3">
        <f>_xll.ciqfunctions.udf.CIQ(A1252, "IQ_VALUE_TRADED", F1252)</f>
        <v>0</v>
      </c>
    </row>
    <row r="1253" spans="1:20" x14ac:dyDescent="0.3">
      <c r="A1253" s="3" t="s">
        <v>2036</v>
      </c>
      <c r="B1253" s="3" t="s">
        <v>43</v>
      </c>
      <c r="C1253" s="3" t="s">
        <v>3049</v>
      </c>
      <c r="D1253" s="3" t="s">
        <v>104</v>
      </c>
      <c r="E1253" s="3" t="s">
        <v>22</v>
      </c>
      <c r="F1253" s="4">
        <v>45445</v>
      </c>
      <c r="G1253" s="3" t="s">
        <v>3305</v>
      </c>
      <c r="H1253" s="3">
        <v>661</v>
      </c>
      <c r="I1253" s="3">
        <f>_xll.ciqfunctions.udf.CIQ(A1253, "IQ_MARKETCAP", F1253)</f>
        <v>124901.02578</v>
      </c>
      <c r="J1253" s="3">
        <f>_xll.ciqfunctions.udf.CIQ(A1253, "IQ_PRICE_VOL_HIST_6MTH", F1253)</f>
        <v>31.077300000000001</v>
      </c>
      <c r="K1253" s="3">
        <f>_xll.ciqfunctions.udf.CIQ(A1253, "IQ_LASTSALEPRICE", WORKDAY(F1253,-1))</f>
        <v>1937</v>
      </c>
      <c r="L1253" s="3">
        <f>_xll.ciqfunctions.udf.CIQ(A1253, "IQ_LASTSALEPRICE", F1253)</f>
        <v>1937</v>
      </c>
      <c r="M1253" s="3">
        <f>_xll.ciqfunctions.udf.CIQ(A1253, "IQ_LASTSALEPRICE", WORKDAY(F1253,5))</f>
        <v>1930</v>
      </c>
      <c r="N1253" s="3">
        <f t="shared" si="40"/>
        <v>0</v>
      </c>
      <c r="O1253" s="3">
        <f t="shared" si="41"/>
        <v>-3.6203815080646873E-3</v>
      </c>
      <c r="P1253" s="3">
        <f>LN(_xll.ciqfunctions.udf.CIQ("XBI", "IQ_LASTSALEPRICE", WORKDAY(F1253,-1))/_xll.ciqfunctions.udf.CIQ("XBI", "IQ_LASTSALEPRICE", WORKDAY(F1253,1)))</f>
        <v>-2.5368294760972413E-2</v>
      </c>
      <c r="Q1253" s="3">
        <f>LN(_xll.ciqfunctions.udf.CIQ("XBI", "IQ_LASTSALEPRICE", WORKDAY(F1253,-1))/_xll.ciqfunctions.udf.CIQ("XBI", "IQ_LASTSALEPRICE", WORKDAY(F1253,5)))</f>
        <v>-2.5040085141484387E-2</v>
      </c>
      <c r="R1253" s="3">
        <f>_xll.ciqfunctions.udf.CIQ(A1253, "IQ_SHORT_INTEREST_PERCENT", F1253)</f>
        <v>0</v>
      </c>
      <c r="S1253" s="3">
        <f>_xll.ciqfunctions.udf.CIQ(A1253, "IQ_BETA_1YR_RSQ", F1253)</f>
        <v>0.10942</v>
      </c>
      <c r="T1253" s="3">
        <f>_xll.ciqfunctions.udf.CIQ(A1253, "IQ_VALUE_TRADED", F1253)</f>
        <v>0</v>
      </c>
    </row>
    <row r="1254" spans="1:20" x14ac:dyDescent="0.3">
      <c r="A1254" s="3" t="s">
        <v>2032</v>
      </c>
      <c r="B1254" s="5">
        <v>52.94</v>
      </c>
      <c r="C1254" s="3" t="s">
        <v>3049</v>
      </c>
      <c r="D1254" s="3" t="s">
        <v>104</v>
      </c>
      <c r="E1254" s="3" t="s">
        <v>22</v>
      </c>
      <c r="F1254" s="4">
        <v>45445</v>
      </c>
      <c r="G1254" s="3" t="s">
        <v>3305</v>
      </c>
      <c r="H1254" s="3">
        <v>75</v>
      </c>
      <c r="I1254" s="3">
        <f>_xll.ciqfunctions.udf.CIQ(A1254, "IQ_MARKETCAP", F1254)</f>
        <v>3526.48722</v>
      </c>
      <c r="J1254" s="3">
        <f>_xll.ciqfunctions.udf.CIQ(A1254, "IQ_PRICE_VOL_HIST_6MTH", F1254)</f>
        <v>67.7834</v>
      </c>
      <c r="K1254" s="3">
        <f>_xll.ciqfunctions.udf.CIQ(A1254, "IQ_LASTSALEPRICE", WORKDAY(F1254,-1))</f>
        <v>53.24</v>
      </c>
      <c r="L1254" s="3">
        <f>_xll.ciqfunctions.udf.CIQ(A1254, "IQ_LASTSALEPRICE", F1254)</f>
        <v>53.24</v>
      </c>
      <c r="M1254" s="3">
        <f>_xll.ciqfunctions.udf.CIQ(A1254, "IQ_LASTSALEPRICE", WORKDAY(F1254,5))</f>
        <v>52.9</v>
      </c>
      <c r="N1254" s="3">
        <f t="shared" si="40"/>
        <v>0</v>
      </c>
      <c r="O1254" s="3">
        <f t="shared" si="41"/>
        <v>-6.4066546626572046E-3</v>
      </c>
      <c r="P1254" s="3">
        <f>LN(_xll.ciqfunctions.udf.CIQ("XBI", "IQ_LASTSALEPRICE", WORKDAY(F1254,-1))/_xll.ciqfunctions.udf.CIQ("XBI", "IQ_LASTSALEPRICE", WORKDAY(F1254,1)))</f>
        <v>-2.5368294760972413E-2</v>
      </c>
      <c r="Q1254" s="3">
        <f>LN(_xll.ciqfunctions.udf.CIQ("XBI", "IQ_LASTSALEPRICE", WORKDAY(F1254,-1))/_xll.ciqfunctions.udf.CIQ("XBI", "IQ_LASTSALEPRICE", WORKDAY(F1254,5)))</f>
        <v>-2.5040085141484387E-2</v>
      </c>
      <c r="R1254" s="3">
        <f>_xll.ciqfunctions.udf.CIQ(A1254, "IQ_SHORT_INTEREST_PERCENT", F1254)</f>
        <v>5.2582300000000002</v>
      </c>
      <c r="S1254" s="3">
        <f>_xll.ciqfunctions.udf.CIQ(A1254, "IQ_BETA_1YR_RSQ", F1254)</f>
        <v>0.18945000000000001</v>
      </c>
      <c r="T1254" s="3">
        <f>_xll.ciqfunctions.udf.CIQ(A1254, "IQ_VALUE_TRADED", F1254)</f>
        <v>0</v>
      </c>
    </row>
    <row r="1255" spans="1:20" x14ac:dyDescent="0.3">
      <c r="A1255" s="3" t="s">
        <v>2036</v>
      </c>
      <c r="B1255" s="3" t="s">
        <v>43</v>
      </c>
      <c r="C1255" s="3" t="s">
        <v>3049</v>
      </c>
      <c r="D1255" s="3" t="s">
        <v>104</v>
      </c>
      <c r="E1255" s="3" t="s">
        <v>22</v>
      </c>
      <c r="F1255" s="4">
        <v>45445</v>
      </c>
      <c r="G1255" s="3" t="s">
        <v>3305</v>
      </c>
      <c r="H1255" s="3">
        <v>661</v>
      </c>
      <c r="I1255" s="3">
        <f>_xll.ciqfunctions.udf.CIQ(A1255, "IQ_MARKETCAP", F1255)</f>
        <v>124901.02578</v>
      </c>
      <c r="J1255" s="3">
        <f>_xll.ciqfunctions.udf.CIQ(A1255, "IQ_PRICE_VOL_HIST_6MTH", F1255)</f>
        <v>31.077300000000001</v>
      </c>
      <c r="K1255" s="3">
        <f>_xll.ciqfunctions.udf.CIQ(A1255, "IQ_LASTSALEPRICE", WORKDAY(F1255,-1))</f>
        <v>1937</v>
      </c>
      <c r="L1255" s="3">
        <f>_xll.ciqfunctions.udf.CIQ(A1255, "IQ_LASTSALEPRICE", F1255)</f>
        <v>1937</v>
      </c>
      <c r="M1255" s="3">
        <f>_xll.ciqfunctions.udf.CIQ(A1255, "IQ_LASTSALEPRICE", WORKDAY(F1255,5))</f>
        <v>1930</v>
      </c>
      <c r="N1255" s="3">
        <f t="shared" si="40"/>
        <v>0</v>
      </c>
      <c r="O1255" s="3">
        <f t="shared" si="41"/>
        <v>-3.6203815080646873E-3</v>
      </c>
      <c r="P1255" s="3">
        <f>LN(_xll.ciqfunctions.udf.CIQ("XBI", "IQ_LASTSALEPRICE", WORKDAY(F1255,-1))/_xll.ciqfunctions.udf.CIQ("XBI", "IQ_LASTSALEPRICE", WORKDAY(F1255,1)))</f>
        <v>-2.5368294760972413E-2</v>
      </c>
      <c r="Q1255" s="3">
        <f>LN(_xll.ciqfunctions.udf.CIQ("XBI", "IQ_LASTSALEPRICE", WORKDAY(F1255,-1))/_xll.ciqfunctions.udf.CIQ("XBI", "IQ_LASTSALEPRICE", WORKDAY(F1255,5)))</f>
        <v>-2.5040085141484387E-2</v>
      </c>
      <c r="R1255" s="3">
        <f>_xll.ciqfunctions.udf.CIQ(A1255, "IQ_SHORT_INTEREST_PERCENT", F1255)</f>
        <v>0</v>
      </c>
      <c r="S1255" s="3">
        <f>_xll.ciqfunctions.udf.CIQ(A1255, "IQ_BETA_1YR_RSQ", F1255)</f>
        <v>0.10942</v>
      </c>
      <c r="T1255" s="3">
        <f>_xll.ciqfunctions.udf.CIQ(A1255, "IQ_VALUE_TRADED", F1255)</f>
        <v>0</v>
      </c>
    </row>
    <row r="1256" spans="1:20" x14ac:dyDescent="0.3">
      <c r="A1256" s="3" t="s">
        <v>1906</v>
      </c>
      <c r="B1256" s="5">
        <v>6.8</v>
      </c>
      <c r="C1256" s="3" t="s">
        <v>3306</v>
      </c>
      <c r="D1256" s="3" t="s">
        <v>3307</v>
      </c>
      <c r="E1256" s="3" t="s">
        <v>22</v>
      </c>
      <c r="F1256" s="4">
        <v>45445</v>
      </c>
      <c r="G1256" s="3" t="s">
        <v>3308</v>
      </c>
      <c r="H1256" s="3">
        <v>47</v>
      </c>
      <c r="I1256" s="3">
        <f>_xll.ciqfunctions.udf.CIQ(A1256, "IQ_MARKETCAP", F1256)</f>
        <v>305.75175000000002</v>
      </c>
      <c r="J1256" s="3">
        <f>_xll.ciqfunctions.udf.CIQ(A1256, "IQ_PRICE_VOL_HIST_6MTH", F1256)</f>
        <v>71.383700000000005</v>
      </c>
      <c r="K1256" s="3">
        <f>_xll.ciqfunctions.udf.CIQ(A1256, "IQ_LASTSALEPRICE", WORKDAY(F1256,-1))</f>
        <v>7.04</v>
      </c>
      <c r="L1256" s="3">
        <f>_xll.ciqfunctions.udf.CIQ(A1256, "IQ_LASTSALEPRICE", F1256)</f>
        <v>7.04</v>
      </c>
      <c r="M1256" s="3">
        <f>_xll.ciqfunctions.udf.CIQ(A1256, "IQ_LASTSALEPRICE", WORKDAY(F1256,5))</f>
        <v>5.7</v>
      </c>
      <c r="N1256" s="3">
        <f t="shared" si="40"/>
        <v>0</v>
      </c>
      <c r="O1256" s="3">
        <f t="shared" si="41"/>
        <v>-0.21114199532944652</v>
      </c>
      <c r="P1256" s="3">
        <f>LN(_xll.ciqfunctions.udf.CIQ("XBI", "IQ_LASTSALEPRICE", WORKDAY(F1256,-1))/_xll.ciqfunctions.udf.CIQ("XBI", "IQ_LASTSALEPRICE", WORKDAY(F1256,1)))</f>
        <v>-2.5368294760972413E-2</v>
      </c>
      <c r="Q1256" s="3">
        <f>LN(_xll.ciqfunctions.udf.CIQ("XBI", "IQ_LASTSALEPRICE", WORKDAY(F1256,-1))/_xll.ciqfunctions.udf.CIQ("XBI", "IQ_LASTSALEPRICE", WORKDAY(F1256,5)))</f>
        <v>-2.5040085141484387E-2</v>
      </c>
      <c r="R1256" s="3">
        <f>_xll.ciqfunctions.udf.CIQ(A1256, "IQ_SHORT_INTEREST_PERCENT", F1256)</f>
        <v>0</v>
      </c>
      <c r="S1256" s="3">
        <f>_xll.ciqfunctions.udf.CIQ(A1256, "IQ_BETA_1YR_RSQ", F1256)</f>
        <v>0</v>
      </c>
      <c r="T1256" s="3">
        <f>_xll.ciqfunctions.udf.CIQ(A1256, "IQ_VALUE_TRADED", F1256)</f>
        <v>0</v>
      </c>
    </row>
    <row r="1257" spans="1:20" x14ac:dyDescent="0.3">
      <c r="A1257" s="3" t="s">
        <v>433</v>
      </c>
      <c r="B1257" s="5">
        <v>78.510000000000005</v>
      </c>
      <c r="C1257" s="3" t="s">
        <v>1956</v>
      </c>
      <c r="D1257" s="3" t="s">
        <v>1957</v>
      </c>
      <c r="E1257" s="3" t="s">
        <v>36</v>
      </c>
      <c r="F1257" s="4">
        <v>45445</v>
      </c>
      <c r="G1257" s="3" t="s">
        <v>3309</v>
      </c>
      <c r="H1257" s="3"/>
      <c r="I1257" s="3">
        <f>_xll.ciqfunctions.udf.CIQ(A1257, "IQ_MARKETCAP", F1257)</f>
        <v>188973.64955</v>
      </c>
      <c r="J1257" s="3">
        <f>_xll.ciqfunctions.udf.CIQ(A1257, "IQ_PRICE_VOL_HIST_6MTH", F1257)</f>
        <v>21.593599999999999</v>
      </c>
      <c r="K1257" s="3">
        <f>_xll.ciqfunctions.udf.CIQ(A1257, "IQ_LASTSALEPRICE", WORKDAY(F1257,-1))</f>
        <v>121.9</v>
      </c>
      <c r="L1257" s="3">
        <f>_xll.ciqfunctions.udf.CIQ(A1257, "IQ_LASTSALEPRICE", F1257)</f>
        <v>121.9</v>
      </c>
      <c r="M1257" s="3">
        <f>_xll.ciqfunctions.udf.CIQ(A1257, "IQ_LASTSALEPRICE", WORKDAY(F1257,5))</f>
        <v>125.56</v>
      </c>
      <c r="N1257" s="3">
        <f t="shared" si="40"/>
        <v>0</v>
      </c>
      <c r="O1257" s="3">
        <f t="shared" si="41"/>
        <v>2.9582695486526995E-2</v>
      </c>
      <c r="P1257" s="3">
        <f>LN(_xll.ciqfunctions.udf.CIQ("XBI", "IQ_LASTSALEPRICE", WORKDAY(F1257,-1))/_xll.ciqfunctions.udf.CIQ("XBI", "IQ_LASTSALEPRICE", WORKDAY(F1257,1)))</f>
        <v>-2.5368294760972413E-2</v>
      </c>
      <c r="Q1257" s="3">
        <f>LN(_xll.ciqfunctions.udf.CIQ("XBI", "IQ_LASTSALEPRICE", WORKDAY(F1257,-1))/_xll.ciqfunctions.udf.CIQ("XBI", "IQ_LASTSALEPRICE", WORKDAY(F1257,5)))</f>
        <v>-2.5040085141484387E-2</v>
      </c>
      <c r="R1257" s="3">
        <f>_xll.ciqfunctions.udf.CIQ(A1257, "IQ_SHORT_INTEREST_PERCENT", F1257)</f>
        <v>0</v>
      </c>
      <c r="S1257" s="3">
        <f>_xll.ciqfunctions.udf.CIQ(A1257, "IQ_BETA_1YR_RSQ", F1257)</f>
        <v>0.18210999999999999</v>
      </c>
      <c r="T1257" s="3">
        <f>_xll.ciqfunctions.udf.CIQ(A1257, "IQ_VALUE_TRADED", F1257)</f>
        <v>0</v>
      </c>
    </row>
    <row r="1258" spans="1:20" x14ac:dyDescent="0.3">
      <c r="A1258" s="3" t="s">
        <v>433</v>
      </c>
      <c r="B1258" s="5">
        <v>78.510000000000005</v>
      </c>
      <c r="C1258" s="3" t="s">
        <v>2502</v>
      </c>
      <c r="D1258" s="3" t="s">
        <v>2503</v>
      </c>
      <c r="E1258" s="3" t="s">
        <v>36</v>
      </c>
      <c r="F1258" s="4">
        <v>45445</v>
      </c>
      <c r="G1258" s="3" t="s">
        <v>3310</v>
      </c>
      <c r="H1258" s="3"/>
      <c r="I1258" s="3">
        <f>_xll.ciqfunctions.udf.CIQ(A1258, "IQ_MARKETCAP", F1258)</f>
        <v>188973.64955</v>
      </c>
      <c r="J1258" s="3">
        <f>_xll.ciqfunctions.udf.CIQ(A1258, "IQ_PRICE_VOL_HIST_6MTH", F1258)</f>
        <v>21.593599999999999</v>
      </c>
      <c r="K1258" s="3">
        <f>_xll.ciqfunctions.udf.CIQ(A1258, "IQ_LASTSALEPRICE", WORKDAY(F1258,-1))</f>
        <v>121.9</v>
      </c>
      <c r="L1258" s="3">
        <f>_xll.ciqfunctions.udf.CIQ(A1258, "IQ_LASTSALEPRICE", F1258)</f>
        <v>121.9</v>
      </c>
      <c r="M1258" s="3">
        <f>_xll.ciqfunctions.udf.CIQ(A1258, "IQ_LASTSALEPRICE", WORKDAY(F1258,5))</f>
        <v>125.56</v>
      </c>
      <c r="N1258" s="3">
        <f t="shared" si="40"/>
        <v>0</v>
      </c>
      <c r="O1258" s="3">
        <f t="shared" si="41"/>
        <v>2.9582695486526995E-2</v>
      </c>
      <c r="P1258" s="3">
        <f>LN(_xll.ciqfunctions.udf.CIQ("XBI", "IQ_LASTSALEPRICE", WORKDAY(F1258,-1))/_xll.ciqfunctions.udf.CIQ("XBI", "IQ_LASTSALEPRICE", WORKDAY(F1258,1)))</f>
        <v>-2.5368294760972413E-2</v>
      </c>
      <c r="Q1258" s="3">
        <f>LN(_xll.ciqfunctions.udf.CIQ("XBI", "IQ_LASTSALEPRICE", WORKDAY(F1258,-1))/_xll.ciqfunctions.udf.CIQ("XBI", "IQ_LASTSALEPRICE", WORKDAY(F1258,5)))</f>
        <v>-2.5040085141484387E-2</v>
      </c>
      <c r="R1258" s="3">
        <f>_xll.ciqfunctions.udf.CIQ(A1258, "IQ_SHORT_INTEREST_PERCENT", F1258)</f>
        <v>0</v>
      </c>
      <c r="S1258" s="3">
        <f>_xll.ciqfunctions.udf.CIQ(A1258, "IQ_BETA_1YR_RSQ", F1258)</f>
        <v>0.18210999999999999</v>
      </c>
      <c r="T1258" s="3">
        <f>_xll.ciqfunctions.udf.CIQ(A1258, "IQ_VALUE_TRADED", F1258)</f>
        <v>0</v>
      </c>
    </row>
    <row r="1259" spans="1:20" x14ac:dyDescent="0.3">
      <c r="A1259" s="3" t="s">
        <v>1901</v>
      </c>
      <c r="B1259" s="5">
        <v>34.729999999999997</v>
      </c>
      <c r="C1259" s="3" t="s">
        <v>2502</v>
      </c>
      <c r="D1259" s="3" t="s">
        <v>2503</v>
      </c>
      <c r="E1259" s="3" t="s">
        <v>36</v>
      </c>
      <c r="F1259" s="4">
        <v>45445</v>
      </c>
      <c r="G1259" s="3" t="s">
        <v>3310</v>
      </c>
      <c r="H1259" s="3"/>
      <c r="I1259" s="3">
        <f>_xll.ciqfunctions.udf.CIQ(A1259, "IQ_MARKETCAP", F1259)</f>
        <v>10692719.71202</v>
      </c>
      <c r="J1259" s="3">
        <f>_xll.ciqfunctions.udf.CIQ(A1259, "IQ_PRICE_VOL_HIST_6MTH", F1259)</f>
        <v>0</v>
      </c>
      <c r="K1259" s="3">
        <f>_xll.ciqfunctions.udf.CIQ(A1259, "IQ_LASTSALEPRICE", WORKDAY(F1259,-1))</f>
        <v>0</v>
      </c>
      <c r="L1259" s="3">
        <f>_xll.ciqfunctions.udf.CIQ(A1259, "IQ_LASTSALEPRICE", F1259)</f>
        <v>0</v>
      </c>
      <c r="M1259" s="3">
        <f>_xll.ciqfunctions.udf.CIQ(A1259, "IQ_LASTSALEPRICE", WORKDAY(F1259,5))</f>
        <v>0</v>
      </c>
      <c r="N1259" s="3" t="e">
        <f t="shared" si="40"/>
        <v>#DIV/0!</v>
      </c>
      <c r="O1259" s="3" t="e">
        <f t="shared" si="41"/>
        <v>#DIV/0!</v>
      </c>
      <c r="P1259" s="3">
        <f>LN(_xll.ciqfunctions.udf.CIQ("XBI", "IQ_LASTSALEPRICE", WORKDAY(F1259,-1))/_xll.ciqfunctions.udf.CIQ("XBI", "IQ_LASTSALEPRICE", WORKDAY(F1259,1)))</f>
        <v>-2.5368294760972413E-2</v>
      </c>
      <c r="Q1259" s="3">
        <f>LN(_xll.ciqfunctions.udf.CIQ("XBI", "IQ_LASTSALEPRICE", WORKDAY(F1259,-1))/_xll.ciqfunctions.udf.CIQ("XBI", "IQ_LASTSALEPRICE", WORKDAY(F1259,5)))</f>
        <v>-2.5040085141484387E-2</v>
      </c>
      <c r="R1259" s="3">
        <f>_xll.ciqfunctions.udf.CIQ(A1259, "IQ_SHORT_INTEREST_PERCENT", F1259)</f>
        <v>0</v>
      </c>
      <c r="S1259" s="3">
        <f>_xll.ciqfunctions.udf.CIQ(A1259, "IQ_BETA_1YR_RSQ", F1259)</f>
        <v>0</v>
      </c>
      <c r="T1259" s="3">
        <f>_xll.ciqfunctions.udf.CIQ(A1259, "IQ_VALUE_TRADED", F1259)</f>
        <v>0</v>
      </c>
    </row>
    <row r="1260" spans="1:20" x14ac:dyDescent="0.3">
      <c r="A1260" s="3" t="s">
        <v>367</v>
      </c>
      <c r="B1260" s="5">
        <v>15.84</v>
      </c>
      <c r="C1260" s="3" t="s">
        <v>3311</v>
      </c>
      <c r="D1260" s="3" t="s">
        <v>3312</v>
      </c>
      <c r="E1260" s="3" t="s">
        <v>17</v>
      </c>
      <c r="F1260" s="4">
        <v>45445</v>
      </c>
      <c r="G1260" s="3" t="s">
        <v>3313</v>
      </c>
      <c r="H1260" s="3">
        <v>107</v>
      </c>
      <c r="I1260" s="3">
        <f>_xll.ciqfunctions.udf.CIQ(A1260, "IQ_MARKETCAP", F1260)</f>
        <v>1370.6618800000001</v>
      </c>
      <c r="J1260" s="3">
        <f>_xll.ciqfunctions.udf.CIQ(A1260, "IQ_PRICE_VOL_HIST_6MTH", F1260)</f>
        <v>59.257899999999999</v>
      </c>
      <c r="K1260" s="3">
        <f>_xll.ciqfunctions.udf.CIQ(A1260, "IQ_LASTSALEPRICE", WORKDAY(F1260,-1))</f>
        <v>15.07</v>
      </c>
      <c r="L1260" s="3">
        <f>_xll.ciqfunctions.udf.CIQ(A1260, "IQ_LASTSALEPRICE", F1260)</f>
        <v>15.07</v>
      </c>
      <c r="M1260" s="3">
        <f>_xll.ciqfunctions.udf.CIQ(A1260, "IQ_LASTSALEPRICE", WORKDAY(F1260,5))</f>
        <v>15.5</v>
      </c>
      <c r="N1260" s="3">
        <f t="shared" si="40"/>
        <v>0</v>
      </c>
      <c r="O1260" s="3">
        <f t="shared" si="41"/>
        <v>2.8134011286796764E-2</v>
      </c>
      <c r="P1260" s="3">
        <f>LN(_xll.ciqfunctions.udf.CIQ("XBI", "IQ_LASTSALEPRICE", WORKDAY(F1260,-1))/_xll.ciqfunctions.udf.CIQ("XBI", "IQ_LASTSALEPRICE", WORKDAY(F1260,1)))</f>
        <v>-2.5368294760972413E-2</v>
      </c>
      <c r="Q1260" s="3">
        <f>LN(_xll.ciqfunctions.udf.CIQ("XBI", "IQ_LASTSALEPRICE", WORKDAY(F1260,-1))/_xll.ciqfunctions.udf.CIQ("XBI", "IQ_LASTSALEPRICE", WORKDAY(F1260,5)))</f>
        <v>-2.5040085141484387E-2</v>
      </c>
      <c r="R1260" s="3">
        <f>_xll.ciqfunctions.udf.CIQ(A1260, "IQ_SHORT_INTEREST_PERCENT", F1260)</f>
        <v>8.2953299999999999</v>
      </c>
      <c r="S1260" s="3">
        <f>_xll.ciqfunctions.udf.CIQ(A1260, "IQ_BETA_1YR_RSQ", F1260)</f>
        <v>0.13724</v>
      </c>
      <c r="T1260" s="3">
        <f>_xll.ciqfunctions.udf.CIQ(A1260, "IQ_VALUE_TRADED", F1260)</f>
        <v>0</v>
      </c>
    </row>
    <row r="1261" spans="1:20" x14ac:dyDescent="0.3">
      <c r="A1261" s="3" t="s">
        <v>1380</v>
      </c>
      <c r="B1261" s="5">
        <v>305.27999999999997</v>
      </c>
      <c r="C1261" s="3" t="s">
        <v>3314</v>
      </c>
      <c r="D1261" s="3" t="s">
        <v>3315</v>
      </c>
      <c r="E1261" s="3" t="s">
        <v>46</v>
      </c>
      <c r="F1261" s="4">
        <v>45445</v>
      </c>
      <c r="G1261" s="3" t="s">
        <v>3316</v>
      </c>
      <c r="H1261" s="3">
        <v>538</v>
      </c>
      <c r="I1261" s="3">
        <f>_xll.ciqfunctions.udf.CIQ(A1261, "IQ_MARKETCAP", F1261)</f>
        <v>164068.55055000001</v>
      </c>
      <c r="J1261" s="3">
        <f>_xll.ciqfunctions.udf.CIQ(A1261, "IQ_PRICE_VOL_HIST_6MTH", F1261)</f>
        <v>27.065899999999999</v>
      </c>
      <c r="K1261" s="3">
        <f>_xll.ciqfunctions.udf.CIQ(A1261, "IQ_LASTSALEPRICE", WORKDAY(F1261,-1))</f>
        <v>305.85000000000002</v>
      </c>
      <c r="L1261" s="3">
        <f>_xll.ciqfunctions.udf.CIQ(A1261, "IQ_LASTSALEPRICE", F1261)</f>
        <v>305.85000000000002</v>
      </c>
      <c r="M1261" s="3">
        <f>_xll.ciqfunctions.udf.CIQ(A1261, "IQ_LASTSALEPRICE", WORKDAY(F1261,5))</f>
        <v>305.02</v>
      </c>
      <c r="N1261" s="3">
        <f t="shared" si="40"/>
        <v>0</v>
      </c>
      <c r="O1261" s="3">
        <f t="shared" si="41"/>
        <v>-2.7174374605363257E-3</v>
      </c>
      <c r="P1261" s="3">
        <f>LN(_xll.ciqfunctions.udf.CIQ("XBI", "IQ_LASTSALEPRICE", WORKDAY(F1261,-1))/_xll.ciqfunctions.udf.CIQ("XBI", "IQ_LASTSALEPRICE", WORKDAY(F1261,1)))</f>
        <v>-2.5368294760972413E-2</v>
      </c>
      <c r="Q1261" s="3">
        <f>LN(_xll.ciqfunctions.udf.CIQ("XBI", "IQ_LASTSALEPRICE", WORKDAY(F1261,-1))/_xll.ciqfunctions.udf.CIQ("XBI", "IQ_LASTSALEPRICE", WORKDAY(F1261,5)))</f>
        <v>-2.5040085141484387E-2</v>
      </c>
      <c r="R1261" s="3">
        <f>_xll.ciqfunctions.udf.CIQ(A1261, "IQ_SHORT_INTEREST_PERCENT", F1261)</f>
        <v>1.9104000000000001</v>
      </c>
      <c r="S1261" s="3">
        <f>_xll.ciqfunctions.udf.CIQ(A1261, "IQ_BETA_1YR_RSQ", F1261)</f>
        <v>2.2870000000000001E-2</v>
      </c>
      <c r="T1261" s="3">
        <f>_xll.ciqfunctions.udf.CIQ(A1261, "IQ_VALUE_TRADED", F1261)</f>
        <v>0</v>
      </c>
    </row>
    <row r="1262" spans="1:20" x14ac:dyDescent="0.3">
      <c r="A1262" s="3" t="s">
        <v>1380</v>
      </c>
      <c r="B1262" s="5">
        <v>305.27999999999997</v>
      </c>
      <c r="C1262" s="3" t="s">
        <v>3317</v>
      </c>
      <c r="D1262" s="3" t="s">
        <v>3318</v>
      </c>
      <c r="E1262" s="3" t="s">
        <v>46</v>
      </c>
      <c r="F1262" s="4">
        <v>45445</v>
      </c>
      <c r="G1262" s="3" t="s">
        <v>3319</v>
      </c>
      <c r="H1262" s="3">
        <v>538</v>
      </c>
      <c r="I1262" s="3">
        <f>_xll.ciqfunctions.udf.CIQ(A1262, "IQ_MARKETCAP", F1262)</f>
        <v>164068.55055000001</v>
      </c>
      <c r="J1262" s="3">
        <f>_xll.ciqfunctions.udf.CIQ(A1262, "IQ_PRICE_VOL_HIST_6MTH", F1262)</f>
        <v>27.065899999999999</v>
      </c>
      <c r="K1262" s="3">
        <f>_xll.ciqfunctions.udf.CIQ(A1262, "IQ_LASTSALEPRICE", WORKDAY(F1262,-1))</f>
        <v>305.85000000000002</v>
      </c>
      <c r="L1262" s="3">
        <f>_xll.ciqfunctions.udf.CIQ(A1262, "IQ_LASTSALEPRICE", F1262)</f>
        <v>305.85000000000002</v>
      </c>
      <c r="M1262" s="3">
        <f>_xll.ciqfunctions.udf.CIQ(A1262, "IQ_LASTSALEPRICE", WORKDAY(F1262,5))</f>
        <v>305.02</v>
      </c>
      <c r="N1262" s="3">
        <f t="shared" si="40"/>
        <v>0</v>
      </c>
      <c r="O1262" s="3">
        <f t="shared" si="41"/>
        <v>-2.7174374605363257E-3</v>
      </c>
      <c r="P1262" s="3">
        <f>LN(_xll.ciqfunctions.udf.CIQ("XBI", "IQ_LASTSALEPRICE", WORKDAY(F1262,-1))/_xll.ciqfunctions.udf.CIQ("XBI", "IQ_LASTSALEPRICE", WORKDAY(F1262,1)))</f>
        <v>-2.5368294760972413E-2</v>
      </c>
      <c r="Q1262" s="3">
        <f>LN(_xll.ciqfunctions.udf.CIQ("XBI", "IQ_LASTSALEPRICE", WORKDAY(F1262,-1))/_xll.ciqfunctions.udf.CIQ("XBI", "IQ_LASTSALEPRICE", WORKDAY(F1262,5)))</f>
        <v>-2.5040085141484387E-2</v>
      </c>
      <c r="R1262" s="3">
        <f>_xll.ciqfunctions.udf.CIQ(A1262, "IQ_SHORT_INTEREST_PERCENT", F1262)</f>
        <v>1.9104000000000001</v>
      </c>
      <c r="S1262" s="3">
        <f>_xll.ciqfunctions.udf.CIQ(A1262, "IQ_BETA_1YR_RSQ", F1262)</f>
        <v>2.2870000000000001E-2</v>
      </c>
      <c r="T1262" s="3">
        <f>_xll.ciqfunctions.udf.CIQ(A1262, "IQ_VALUE_TRADED", F1262)</f>
        <v>0</v>
      </c>
    </row>
    <row r="1263" spans="1:20" x14ac:dyDescent="0.3">
      <c r="A1263" s="3" t="s">
        <v>1380</v>
      </c>
      <c r="B1263" s="5">
        <v>305.27999999999997</v>
      </c>
      <c r="C1263" s="3" t="s">
        <v>3320</v>
      </c>
      <c r="D1263" s="3" t="s">
        <v>3321</v>
      </c>
      <c r="E1263" s="3" t="s">
        <v>76</v>
      </c>
      <c r="F1263" s="4">
        <v>45445</v>
      </c>
      <c r="G1263" s="3" t="s">
        <v>3322</v>
      </c>
      <c r="H1263" s="3">
        <v>538</v>
      </c>
      <c r="I1263" s="3">
        <f>_xll.ciqfunctions.udf.CIQ(A1263, "IQ_MARKETCAP", F1263)</f>
        <v>164068.55055000001</v>
      </c>
      <c r="J1263" s="3">
        <f>_xll.ciqfunctions.udf.CIQ(A1263, "IQ_PRICE_VOL_HIST_6MTH", F1263)</f>
        <v>27.065899999999999</v>
      </c>
      <c r="K1263" s="3">
        <f>_xll.ciqfunctions.udf.CIQ(A1263, "IQ_LASTSALEPRICE", WORKDAY(F1263,-1))</f>
        <v>305.85000000000002</v>
      </c>
      <c r="L1263" s="3">
        <f>_xll.ciqfunctions.udf.CIQ(A1263, "IQ_LASTSALEPRICE", F1263)</f>
        <v>305.85000000000002</v>
      </c>
      <c r="M1263" s="3">
        <f>_xll.ciqfunctions.udf.CIQ(A1263, "IQ_LASTSALEPRICE", WORKDAY(F1263,5))</f>
        <v>305.02</v>
      </c>
      <c r="N1263" s="3">
        <f t="shared" si="40"/>
        <v>0</v>
      </c>
      <c r="O1263" s="3">
        <f t="shared" si="41"/>
        <v>-2.7174374605363257E-3</v>
      </c>
      <c r="P1263" s="3">
        <f>LN(_xll.ciqfunctions.udf.CIQ("XBI", "IQ_LASTSALEPRICE", WORKDAY(F1263,-1))/_xll.ciqfunctions.udf.CIQ("XBI", "IQ_LASTSALEPRICE", WORKDAY(F1263,1)))</f>
        <v>-2.5368294760972413E-2</v>
      </c>
      <c r="Q1263" s="3">
        <f>LN(_xll.ciqfunctions.udf.CIQ("XBI", "IQ_LASTSALEPRICE", WORKDAY(F1263,-1))/_xll.ciqfunctions.udf.CIQ("XBI", "IQ_LASTSALEPRICE", WORKDAY(F1263,5)))</f>
        <v>-2.5040085141484387E-2</v>
      </c>
      <c r="R1263" s="3">
        <f>_xll.ciqfunctions.udf.CIQ(A1263, "IQ_SHORT_INTEREST_PERCENT", F1263)</f>
        <v>1.9104000000000001</v>
      </c>
      <c r="S1263" s="3">
        <f>_xll.ciqfunctions.udf.CIQ(A1263, "IQ_BETA_1YR_RSQ", F1263)</f>
        <v>2.2870000000000001E-2</v>
      </c>
      <c r="T1263" s="3">
        <f>_xll.ciqfunctions.udf.CIQ(A1263, "IQ_VALUE_TRADED", F1263)</f>
        <v>0</v>
      </c>
    </row>
    <row r="1264" spans="1:20" x14ac:dyDescent="0.3">
      <c r="A1264" s="3" t="s">
        <v>1164</v>
      </c>
      <c r="B1264" s="5">
        <v>22.54</v>
      </c>
      <c r="C1264" s="3" t="s">
        <v>3323</v>
      </c>
      <c r="D1264" s="3" t="s">
        <v>1183</v>
      </c>
      <c r="E1264" s="3" t="s">
        <v>197</v>
      </c>
      <c r="F1264" s="4">
        <v>45446</v>
      </c>
      <c r="G1264" s="3" t="s">
        <v>3324</v>
      </c>
      <c r="H1264" s="3">
        <v>59</v>
      </c>
      <c r="I1264" s="3">
        <f>_xll.ciqfunctions.udf.CIQ(A1264, "IQ_MARKETCAP", F1264)</f>
        <v>1299.07563</v>
      </c>
      <c r="J1264" s="3">
        <f>_xll.ciqfunctions.udf.CIQ(A1264, "IQ_PRICE_VOL_HIST_6MTH", F1264)</f>
        <v>76.554000000000002</v>
      </c>
      <c r="K1264" s="3">
        <f>_xll.ciqfunctions.udf.CIQ(A1264, "IQ_LASTSALEPRICE", WORKDAY(F1264,-1))</f>
        <v>23.5</v>
      </c>
      <c r="L1264" s="3">
        <f>_xll.ciqfunctions.udf.CIQ(A1264, "IQ_LASTSALEPRICE", F1264)</f>
        <v>22.54</v>
      </c>
      <c r="M1264" s="3">
        <f>_xll.ciqfunctions.udf.CIQ(A1264, "IQ_LASTSALEPRICE", WORKDAY(F1264,5))</f>
        <v>22.97</v>
      </c>
      <c r="N1264" s="3">
        <f t="shared" si="40"/>
        <v>-4.170891253848312E-2</v>
      </c>
      <c r="O1264" s="3">
        <f t="shared" si="41"/>
        <v>-2.281140444910644E-2</v>
      </c>
      <c r="P1264" s="3">
        <f>LN(_xll.ciqfunctions.udf.CIQ("XBI", "IQ_LASTSALEPRICE", WORKDAY(F1264,-1))/_xll.ciqfunctions.udf.CIQ("XBI", "IQ_LASTSALEPRICE", WORKDAY(F1264,1)))</f>
        <v>-2.2629917454185491E-2</v>
      </c>
      <c r="Q1264" s="3">
        <f>LN(_xll.ciqfunctions.udf.CIQ("XBI", "IQ_LASTSALEPRICE", WORKDAY(F1264,-1))/_xll.ciqfunctions.udf.CIQ("XBI", "IQ_LASTSALEPRICE", WORKDAY(F1264,5)))</f>
        <v>-3.1583897346439974E-2</v>
      </c>
      <c r="R1264" s="3">
        <f>_xll.ciqfunctions.udf.CIQ(A1264, "IQ_SHORT_INTEREST_PERCENT", F1264)</f>
        <v>6.4932299999999996</v>
      </c>
      <c r="S1264" s="3">
        <f>_xll.ciqfunctions.udf.CIQ(A1264, "IQ_BETA_1YR_RSQ", F1264)</f>
        <v>0.12214</v>
      </c>
      <c r="T1264" s="3">
        <f>_xll.ciqfunctions.udf.CIQ(A1264, "IQ_VALUE_TRADED", F1264)</f>
        <v>14.48587</v>
      </c>
    </row>
    <row r="1265" spans="1:20" x14ac:dyDescent="0.3">
      <c r="A1265" s="3" t="s">
        <v>836</v>
      </c>
      <c r="B1265" s="5">
        <v>12.11</v>
      </c>
      <c r="C1265" s="3" t="s">
        <v>837</v>
      </c>
      <c r="D1265" s="3" t="s">
        <v>464</v>
      </c>
      <c r="E1265" s="3" t="s">
        <v>36</v>
      </c>
      <c r="F1265" s="4">
        <v>45446</v>
      </c>
      <c r="G1265" s="3" t="s">
        <v>3325</v>
      </c>
      <c r="H1265" s="3">
        <v>50</v>
      </c>
      <c r="I1265" s="3">
        <f>_xll.ciqfunctions.udf.CIQ(A1265, "IQ_MARKETCAP", F1265)</f>
        <v>510.90026999999998</v>
      </c>
      <c r="J1265" s="3">
        <f>_xll.ciqfunctions.udf.CIQ(A1265, "IQ_PRICE_VOL_HIST_6MTH", F1265)</f>
        <v>61.231200000000001</v>
      </c>
      <c r="K1265" s="3">
        <f>_xll.ciqfunctions.udf.CIQ(A1265, "IQ_LASTSALEPRICE", WORKDAY(F1265,-1))</f>
        <v>11.67</v>
      </c>
      <c r="L1265" s="3">
        <f>_xll.ciqfunctions.udf.CIQ(A1265, "IQ_LASTSALEPRICE", F1265)</f>
        <v>12.11</v>
      </c>
      <c r="M1265" s="3">
        <f>_xll.ciqfunctions.udf.CIQ(A1265, "IQ_LASTSALEPRICE", WORKDAY(F1265,5))</f>
        <v>12.04</v>
      </c>
      <c r="N1265" s="3">
        <f t="shared" si="40"/>
        <v>3.7010111266536271E-2</v>
      </c>
      <c r="O1265" s="3">
        <f t="shared" si="41"/>
        <v>3.1212993582210271E-2</v>
      </c>
      <c r="P1265" s="3">
        <f>LN(_xll.ciqfunctions.udf.CIQ("XBI", "IQ_LASTSALEPRICE", WORKDAY(F1265,-1))/_xll.ciqfunctions.udf.CIQ("XBI", "IQ_LASTSALEPRICE", WORKDAY(F1265,1)))</f>
        <v>-2.2629917454185491E-2</v>
      </c>
      <c r="Q1265" s="3">
        <f>LN(_xll.ciqfunctions.udf.CIQ("XBI", "IQ_LASTSALEPRICE", WORKDAY(F1265,-1))/_xll.ciqfunctions.udf.CIQ("XBI", "IQ_LASTSALEPRICE", WORKDAY(F1265,5)))</f>
        <v>-3.1583897346439974E-2</v>
      </c>
      <c r="R1265" s="3">
        <f>_xll.ciqfunctions.udf.CIQ(A1265, "IQ_SHORT_INTEREST_PERCENT", F1265)</f>
        <v>13.64784</v>
      </c>
      <c r="S1265" s="3">
        <f>_xll.ciqfunctions.udf.CIQ(A1265, "IQ_BETA_1YR_RSQ", F1265)</f>
        <v>3.832E-2</v>
      </c>
      <c r="T1265" s="3">
        <f>_xll.ciqfunctions.udf.CIQ(A1265, "IQ_VALUE_TRADED", F1265)</f>
        <v>6.6474299999999999</v>
      </c>
    </row>
    <row r="1266" spans="1:20" x14ac:dyDescent="0.3">
      <c r="A1266" s="3" t="s">
        <v>3326</v>
      </c>
      <c r="B1266" s="5">
        <v>52.74</v>
      </c>
      <c r="C1266" s="3" t="s">
        <v>3327</v>
      </c>
      <c r="D1266" s="3" t="s">
        <v>3328</v>
      </c>
      <c r="E1266" s="3" t="s">
        <v>124</v>
      </c>
      <c r="F1266" s="4">
        <v>45446</v>
      </c>
      <c r="G1266" s="3" t="s">
        <v>3329</v>
      </c>
      <c r="H1266" s="3">
        <v>57</v>
      </c>
      <c r="I1266" s="3">
        <f>_xll.ciqfunctions.udf.CIQ(A1266, "IQ_MARKETCAP", F1266)</f>
        <v>2458.7980299999999</v>
      </c>
      <c r="J1266" s="3">
        <f>_xll.ciqfunctions.udf.CIQ(A1266, "IQ_PRICE_VOL_HIST_6MTH", F1266)</f>
        <v>119.1088</v>
      </c>
      <c r="K1266" s="3">
        <f>_xll.ciqfunctions.udf.CIQ(A1266, "IQ_LASTSALEPRICE", WORKDAY(F1266,-1))</f>
        <v>34.200000000000003</v>
      </c>
      <c r="L1266" s="3">
        <f>_xll.ciqfunctions.udf.CIQ(A1266, "IQ_LASTSALEPRICE", F1266)</f>
        <v>52.74</v>
      </c>
      <c r="M1266" s="3">
        <f>_xll.ciqfunctions.udf.CIQ(A1266, "IQ_LASTSALEPRICE", WORKDAY(F1266,5))</f>
        <v>52.91</v>
      </c>
      <c r="N1266" s="3">
        <f t="shared" si="40"/>
        <v>0.43314853685658111</v>
      </c>
      <c r="O1266" s="3">
        <f t="shared" si="41"/>
        <v>0.43636671284748074</v>
      </c>
      <c r="P1266" s="3">
        <f>LN(_xll.ciqfunctions.udf.CIQ("XBI", "IQ_LASTSALEPRICE", WORKDAY(F1266,-1))/_xll.ciqfunctions.udf.CIQ("XBI", "IQ_LASTSALEPRICE", WORKDAY(F1266,1)))</f>
        <v>-2.2629917454185491E-2</v>
      </c>
      <c r="Q1266" s="3">
        <f>LN(_xll.ciqfunctions.udf.CIQ("XBI", "IQ_LASTSALEPRICE", WORKDAY(F1266,-1))/_xll.ciqfunctions.udf.CIQ("XBI", "IQ_LASTSALEPRICE", WORKDAY(F1266,5)))</f>
        <v>-3.1583897346439974E-2</v>
      </c>
      <c r="R1266" s="3">
        <f>_xll.ciqfunctions.udf.CIQ(A1266, "IQ_SHORT_INTEREST_PERCENT", F1266)</f>
        <v>8.8204499999999992</v>
      </c>
      <c r="S1266" s="3">
        <f>_xll.ciqfunctions.udf.CIQ(A1266, "IQ_BETA_1YR_RSQ", F1266)</f>
        <v>1.524E-2</v>
      </c>
      <c r="T1266" s="3">
        <f>_xll.ciqfunctions.udf.CIQ(A1266, "IQ_VALUE_TRADED", F1266)</f>
        <v>622.35451999999998</v>
      </c>
    </row>
    <row r="1267" spans="1:20" x14ac:dyDescent="0.3">
      <c r="A1267" s="3" t="s">
        <v>3330</v>
      </c>
      <c r="B1267" s="5">
        <v>2.2000000000000002</v>
      </c>
      <c r="C1267" s="3" t="s">
        <v>3331</v>
      </c>
      <c r="D1267" s="3" t="s">
        <v>3332</v>
      </c>
      <c r="E1267" s="3" t="s">
        <v>22</v>
      </c>
      <c r="F1267" s="4">
        <v>45446</v>
      </c>
      <c r="G1267" s="3" t="s">
        <v>3333</v>
      </c>
      <c r="H1267" s="3">
        <v>3</v>
      </c>
      <c r="I1267" s="3">
        <f>_xll.ciqfunctions.udf.CIQ(A1267, "IQ_MARKETCAP", F1267)</f>
        <v>11.20374</v>
      </c>
      <c r="J1267" s="3">
        <f>_xll.ciqfunctions.udf.CIQ(A1267, "IQ_PRICE_VOL_HIST_6MTH", F1267)</f>
        <v>232.5017</v>
      </c>
      <c r="K1267" s="3">
        <f>_xll.ciqfunctions.udf.CIQ(A1267, "IQ_LASTSALEPRICE", WORKDAY(F1267,-1))</f>
        <v>22.800909999999998</v>
      </c>
      <c r="L1267" s="3">
        <f>_xll.ciqfunctions.udf.CIQ(A1267, "IQ_LASTSALEPRICE", F1267)</f>
        <v>26.401060000000001</v>
      </c>
      <c r="M1267" s="3">
        <f>_xll.ciqfunctions.udf.CIQ(A1267, "IQ_LASTSALEPRICE", WORKDAY(F1267,5))</f>
        <v>24.60098</v>
      </c>
      <c r="N1267" s="3">
        <f t="shared" si="40"/>
        <v>0.1466037134167486</v>
      </c>
      <c r="O1267" s="3">
        <f t="shared" si="41"/>
        <v>7.5985832098580036E-2</v>
      </c>
      <c r="P1267" s="3">
        <f>LN(_xll.ciqfunctions.udf.CIQ("XBI", "IQ_LASTSALEPRICE", WORKDAY(F1267,-1))/_xll.ciqfunctions.udf.CIQ("XBI", "IQ_LASTSALEPRICE", WORKDAY(F1267,1)))</f>
        <v>-2.2629917454185491E-2</v>
      </c>
      <c r="Q1267" s="3">
        <f>LN(_xll.ciqfunctions.udf.CIQ("XBI", "IQ_LASTSALEPRICE", WORKDAY(F1267,-1))/_xll.ciqfunctions.udf.CIQ("XBI", "IQ_LASTSALEPRICE", WORKDAY(F1267,5)))</f>
        <v>-3.1583897346439974E-2</v>
      </c>
      <c r="R1267" s="3">
        <f>_xll.ciqfunctions.udf.CIQ(A1267, "IQ_SHORT_INTEREST_PERCENT", F1267)</f>
        <v>0.57935999999999999</v>
      </c>
      <c r="S1267" s="3">
        <f>_xll.ciqfunctions.udf.CIQ(A1267, "IQ_BETA_1YR_RSQ", F1267)</f>
        <v>1.5820000000000001E-2</v>
      </c>
      <c r="T1267" s="3">
        <f>_xll.ciqfunctions.udf.CIQ(A1267, "IQ_VALUE_TRADED", F1267)</f>
        <v>0.86439999999999995</v>
      </c>
    </row>
    <row r="1268" spans="1:20" x14ac:dyDescent="0.3">
      <c r="A1268" s="3" t="s">
        <v>3330</v>
      </c>
      <c r="B1268" s="5">
        <v>2.2000000000000002</v>
      </c>
      <c r="C1268" s="3" t="s">
        <v>3331</v>
      </c>
      <c r="D1268" s="3" t="s">
        <v>3332</v>
      </c>
      <c r="E1268" s="3" t="s">
        <v>89</v>
      </c>
      <c r="F1268" s="4">
        <v>45446</v>
      </c>
      <c r="G1268" s="3" t="s">
        <v>3334</v>
      </c>
      <c r="H1268" s="3">
        <v>3</v>
      </c>
      <c r="I1268" s="3">
        <f>_xll.ciqfunctions.udf.CIQ(A1268, "IQ_MARKETCAP", F1268)</f>
        <v>11.20374</v>
      </c>
      <c r="J1268" s="3">
        <f>_xll.ciqfunctions.udf.CIQ(A1268, "IQ_PRICE_VOL_HIST_6MTH", F1268)</f>
        <v>232.5017</v>
      </c>
      <c r="K1268" s="3">
        <f>_xll.ciqfunctions.udf.CIQ(A1268, "IQ_LASTSALEPRICE", WORKDAY(F1268,-1))</f>
        <v>22.800909999999998</v>
      </c>
      <c r="L1268" s="3">
        <f>_xll.ciqfunctions.udf.CIQ(A1268, "IQ_LASTSALEPRICE", F1268)</f>
        <v>26.401060000000001</v>
      </c>
      <c r="M1268" s="3">
        <f>_xll.ciqfunctions.udf.CIQ(A1268, "IQ_LASTSALEPRICE", WORKDAY(F1268,5))</f>
        <v>24.60098</v>
      </c>
      <c r="N1268" s="3">
        <f t="shared" si="40"/>
        <v>0.1466037134167486</v>
      </c>
      <c r="O1268" s="3">
        <f t="shared" si="41"/>
        <v>7.5985832098580036E-2</v>
      </c>
      <c r="P1268" s="3">
        <f>LN(_xll.ciqfunctions.udf.CIQ("XBI", "IQ_LASTSALEPRICE", WORKDAY(F1268,-1))/_xll.ciqfunctions.udf.CIQ("XBI", "IQ_LASTSALEPRICE", WORKDAY(F1268,1)))</f>
        <v>-2.2629917454185491E-2</v>
      </c>
      <c r="Q1268" s="3">
        <f>LN(_xll.ciqfunctions.udf.CIQ("XBI", "IQ_LASTSALEPRICE", WORKDAY(F1268,-1))/_xll.ciqfunctions.udf.CIQ("XBI", "IQ_LASTSALEPRICE", WORKDAY(F1268,5)))</f>
        <v>-3.1583897346439974E-2</v>
      </c>
      <c r="R1268" s="3">
        <f>_xll.ciqfunctions.udf.CIQ(A1268, "IQ_SHORT_INTEREST_PERCENT", F1268)</f>
        <v>0.57935999999999999</v>
      </c>
      <c r="S1268" s="3">
        <f>_xll.ciqfunctions.udf.CIQ(A1268, "IQ_BETA_1YR_RSQ", F1268)</f>
        <v>1.5820000000000001E-2</v>
      </c>
      <c r="T1268" s="3">
        <f>_xll.ciqfunctions.udf.CIQ(A1268, "IQ_VALUE_TRADED", F1268)</f>
        <v>0.86439999999999995</v>
      </c>
    </row>
    <row r="1269" spans="1:20" x14ac:dyDescent="0.3">
      <c r="A1269" s="3" t="s">
        <v>3330</v>
      </c>
      <c r="B1269" s="5">
        <v>2.2000000000000002</v>
      </c>
      <c r="C1269" s="3" t="s">
        <v>3335</v>
      </c>
      <c r="D1269" s="3" t="s">
        <v>3336</v>
      </c>
      <c r="E1269" s="3" t="s">
        <v>89</v>
      </c>
      <c r="F1269" s="4">
        <v>45446</v>
      </c>
      <c r="G1269" s="3" t="s">
        <v>3337</v>
      </c>
      <c r="H1269" s="3">
        <v>3</v>
      </c>
      <c r="I1269" s="3">
        <f>_xll.ciqfunctions.udf.CIQ(A1269, "IQ_MARKETCAP", F1269)</f>
        <v>11.20374</v>
      </c>
      <c r="J1269" s="3">
        <f>_xll.ciqfunctions.udf.CIQ(A1269, "IQ_PRICE_VOL_HIST_6MTH", F1269)</f>
        <v>232.5017</v>
      </c>
      <c r="K1269" s="3">
        <f>_xll.ciqfunctions.udf.CIQ(A1269, "IQ_LASTSALEPRICE", WORKDAY(F1269,-1))</f>
        <v>22.800909999999998</v>
      </c>
      <c r="L1269" s="3">
        <f>_xll.ciqfunctions.udf.CIQ(A1269, "IQ_LASTSALEPRICE", F1269)</f>
        <v>26.401060000000001</v>
      </c>
      <c r="M1269" s="3">
        <f>_xll.ciqfunctions.udf.CIQ(A1269, "IQ_LASTSALEPRICE", WORKDAY(F1269,5))</f>
        <v>24.60098</v>
      </c>
      <c r="N1269" s="3">
        <f t="shared" si="40"/>
        <v>0.1466037134167486</v>
      </c>
      <c r="O1269" s="3">
        <f t="shared" si="41"/>
        <v>7.5985832098580036E-2</v>
      </c>
      <c r="P1269" s="3">
        <f>LN(_xll.ciqfunctions.udf.CIQ("XBI", "IQ_LASTSALEPRICE", WORKDAY(F1269,-1))/_xll.ciqfunctions.udf.CIQ("XBI", "IQ_LASTSALEPRICE", WORKDAY(F1269,1)))</f>
        <v>-2.2629917454185491E-2</v>
      </c>
      <c r="Q1269" s="3">
        <f>LN(_xll.ciqfunctions.udf.CIQ("XBI", "IQ_LASTSALEPRICE", WORKDAY(F1269,-1))/_xll.ciqfunctions.udf.CIQ("XBI", "IQ_LASTSALEPRICE", WORKDAY(F1269,5)))</f>
        <v>-3.1583897346439974E-2</v>
      </c>
      <c r="R1269" s="3">
        <f>_xll.ciqfunctions.udf.CIQ(A1269, "IQ_SHORT_INTEREST_PERCENT", F1269)</f>
        <v>0.57935999999999999</v>
      </c>
      <c r="S1269" s="3">
        <f>_xll.ciqfunctions.udf.CIQ(A1269, "IQ_BETA_1YR_RSQ", F1269)</f>
        <v>1.5820000000000001E-2</v>
      </c>
      <c r="T1269" s="3">
        <f>_xll.ciqfunctions.udf.CIQ(A1269, "IQ_VALUE_TRADED", F1269)</f>
        <v>0.86439999999999995</v>
      </c>
    </row>
    <row r="1270" spans="1:20" x14ac:dyDescent="0.3">
      <c r="A1270" s="3" t="s">
        <v>320</v>
      </c>
      <c r="B1270" s="5">
        <v>3.23</v>
      </c>
      <c r="C1270" s="3" t="s">
        <v>3338</v>
      </c>
      <c r="D1270" s="3" t="s">
        <v>1680</v>
      </c>
      <c r="E1270" s="3" t="s">
        <v>76</v>
      </c>
      <c r="F1270" s="4">
        <v>45446</v>
      </c>
      <c r="G1270" s="3" t="s">
        <v>3339</v>
      </c>
      <c r="H1270" s="3">
        <v>8</v>
      </c>
      <c r="I1270" s="3">
        <f>_xll.ciqfunctions.udf.CIQ(A1270, "IQ_MARKETCAP", F1270)</f>
        <v>5.34964</v>
      </c>
      <c r="J1270" s="3">
        <f>_xll.ciqfunctions.udf.CIQ(A1270, "IQ_PRICE_VOL_HIST_6MTH", F1270)</f>
        <v>134.43950000000001</v>
      </c>
      <c r="K1270" s="3">
        <f>_xll.ciqfunctions.udf.CIQ(A1270, "IQ_LASTSALEPRICE", WORKDAY(F1270,-1))</f>
        <v>2.06</v>
      </c>
      <c r="L1270" s="3">
        <f>_xll.ciqfunctions.udf.CIQ(A1270, "IQ_LASTSALEPRICE", F1270)</f>
        <v>3.23</v>
      </c>
      <c r="M1270" s="3">
        <f>_xll.ciqfunctions.udf.CIQ(A1270, "IQ_LASTSALEPRICE", WORKDAY(F1270,5))</f>
        <v>2.31</v>
      </c>
      <c r="N1270" s="3">
        <f t="shared" si="40"/>
        <v>0.44977615443307545</v>
      </c>
      <c r="O1270" s="3">
        <f t="shared" si="41"/>
        <v>0.11454154173221241</v>
      </c>
      <c r="P1270" s="3">
        <f>LN(_xll.ciqfunctions.udf.CIQ("XBI", "IQ_LASTSALEPRICE", WORKDAY(F1270,-1))/_xll.ciqfunctions.udf.CIQ("XBI", "IQ_LASTSALEPRICE", WORKDAY(F1270,1)))</f>
        <v>-2.2629917454185491E-2</v>
      </c>
      <c r="Q1270" s="3">
        <f>LN(_xll.ciqfunctions.udf.CIQ("XBI", "IQ_LASTSALEPRICE", WORKDAY(F1270,-1))/_xll.ciqfunctions.udf.CIQ("XBI", "IQ_LASTSALEPRICE", WORKDAY(F1270,5)))</f>
        <v>-3.1583897346439974E-2</v>
      </c>
      <c r="R1270" s="3">
        <f>_xll.ciqfunctions.udf.CIQ(A1270, "IQ_SHORT_INTEREST_PERCENT", F1270)</f>
        <v>1.44859</v>
      </c>
      <c r="S1270" s="3">
        <f>_xll.ciqfunctions.udf.CIQ(A1270, "IQ_BETA_1YR_RSQ", F1270)</f>
        <v>5.8300000000000001E-3</v>
      </c>
      <c r="T1270" s="3">
        <f>_xll.ciqfunctions.udf.CIQ(A1270, "IQ_VALUE_TRADED", F1270)</f>
        <v>184.01202000000001</v>
      </c>
    </row>
    <row r="1271" spans="1:20" x14ac:dyDescent="0.3">
      <c r="A1271" s="3" t="s">
        <v>1408</v>
      </c>
      <c r="B1271" s="5">
        <v>23.89</v>
      </c>
      <c r="C1271" s="3" t="s">
        <v>1756</v>
      </c>
      <c r="D1271" s="3" t="s">
        <v>1757</v>
      </c>
      <c r="E1271" s="3" t="s">
        <v>36</v>
      </c>
      <c r="F1271" s="4">
        <v>45446</v>
      </c>
      <c r="G1271" s="3" t="s">
        <v>3340</v>
      </c>
      <c r="H1271" s="3">
        <v>111</v>
      </c>
      <c r="I1271" s="3">
        <f>_xll.ciqfunctions.udf.CIQ(A1271, "IQ_MARKETCAP", F1271)</f>
        <v>2570.82863</v>
      </c>
      <c r="J1271" s="3">
        <f>_xll.ciqfunctions.udf.CIQ(A1271, "IQ_PRICE_VOL_HIST_6MTH", F1271)</f>
        <v>73.679500000000004</v>
      </c>
      <c r="K1271" s="3">
        <f>_xll.ciqfunctions.udf.CIQ(A1271, "IQ_LASTSALEPRICE", WORKDAY(F1271,-1))</f>
        <v>22.01</v>
      </c>
      <c r="L1271" s="3">
        <f>_xll.ciqfunctions.udf.CIQ(A1271, "IQ_LASTSALEPRICE", F1271)</f>
        <v>23.89</v>
      </c>
      <c r="M1271" s="3">
        <f>_xll.ciqfunctions.udf.CIQ(A1271, "IQ_LASTSALEPRICE", WORKDAY(F1271,5))</f>
        <v>21.46</v>
      </c>
      <c r="N1271" s="3">
        <f t="shared" si="40"/>
        <v>8.1963065799347742E-2</v>
      </c>
      <c r="O1271" s="3">
        <f t="shared" si="41"/>
        <v>-2.5306158335817928E-2</v>
      </c>
      <c r="P1271" s="3">
        <f>LN(_xll.ciqfunctions.udf.CIQ("XBI", "IQ_LASTSALEPRICE", WORKDAY(F1271,-1))/_xll.ciqfunctions.udf.CIQ("XBI", "IQ_LASTSALEPRICE", WORKDAY(F1271,1)))</f>
        <v>-2.2629917454185491E-2</v>
      </c>
      <c r="Q1271" s="3">
        <f>LN(_xll.ciqfunctions.udf.CIQ("XBI", "IQ_LASTSALEPRICE", WORKDAY(F1271,-1))/_xll.ciqfunctions.udf.CIQ("XBI", "IQ_LASTSALEPRICE", WORKDAY(F1271,5)))</f>
        <v>-3.1583897346439974E-2</v>
      </c>
      <c r="R1271" s="3">
        <f>_xll.ciqfunctions.udf.CIQ(A1271, "IQ_SHORT_INTEREST_PERCENT", F1271)</f>
        <v>5.2398199999999999</v>
      </c>
      <c r="S1271" s="3">
        <f>_xll.ciqfunctions.udf.CIQ(A1271, "IQ_BETA_1YR_RSQ", F1271)</f>
        <v>7.6100000000000001E-2</v>
      </c>
      <c r="T1271" s="3">
        <f>_xll.ciqfunctions.udf.CIQ(A1271, "IQ_VALUE_TRADED", F1271)</f>
        <v>36.018549999999998</v>
      </c>
    </row>
    <row r="1272" spans="1:20" x14ac:dyDescent="0.3">
      <c r="A1272" s="3" t="s">
        <v>429</v>
      </c>
      <c r="B1272" s="5">
        <v>18</v>
      </c>
      <c r="C1272" s="3" t="s">
        <v>1756</v>
      </c>
      <c r="D1272" s="3" t="s">
        <v>1757</v>
      </c>
      <c r="E1272" s="3" t="s">
        <v>36</v>
      </c>
      <c r="F1272" s="4">
        <v>45446</v>
      </c>
      <c r="G1272" s="3" t="s">
        <v>3340</v>
      </c>
      <c r="H1272" s="3">
        <v>109</v>
      </c>
      <c r="I1272" s="3">
        <f>_xll.ciqfunctions.udf.CIQ(A1272, "IQ_MARKETCAP", F1272)</f>
        <v>1776.9154100000001</v>
      </c>
      <c r="J1272" s="3">
        <f>_xll.ciqfunctions.udf.CIQ(A1272, "IQ_PRICE_VOL_HIST_6MTH", F1272)</f>
        <v>67.264799999999994</v>
      </c>
      <c r="K1272" s="3">
        <f>_xll.ciqfunctions.udf.CIQ(A1272, "IQ_LASTSALEPRICE", WORKDAY(F1272,-1))</f>
        <v>17.78</v>
      </c>
      <c r="L1272" s="3">
        <f>_xll.ciqfunctions.udf.CIQ(A1272, "IQ_LASTSALEPRICE", F1272)</f>
        <v>18</v>
      </c>
      <c r="M1272" s="3">
        <f>_xll.ciqfunctions.udf.CIQ(A1272, "IQ_LASTSALEPRICE", WORKDAY(F1272,5))</f>
        <v>20</v>
      </c>
      <c r="N1272" s="3">
        <f t="shared" si="40"/>
        <v>1.2297527810406026E-2</v>
      </c>
      <c r="O1272" s="3">
        <f t="shared" si="41"/>
        <v>0.1176580434682325</v>
      </c>
      <c r="P1272" s="3">
        <f>LN(_xll.ciqfunctions.udf.CIQ("XBI", "IQ_LASTSALEPRICE", WORKDAY(F1272,-1))/_xll.ciqfunctions.udf.CIQ("XBI", "IQ_LASTSALEPRICE", WORKDAY(F1272,1)))</f>
        <v>-2.2629917454185491E-2</v>
      </c>
      <c r="Q1272" s="3">
        <f>LN(_xll.ciqfunctions.udf.CIQ("XBI", "IQ_LASTSALEPRICE", WORKDAY(F1272,-1))/_xll.ciqfunctions.udf.CIQ("XBI", "IQ_LASTSALEPRICE", WORKDAY(F1272,5)))</f>
        <v>-3.1583897346439974E-2</v>
      </c>
      <c r="R1272" s="3">
        <f>_xll.ciqfunctions.udf.CIQ(A1272, "IQ_SHORT_INTEREST_PERCENT", F1272)</f>
        <v>3.3196300000000001</v>
      </c>
      <c r="S1272" s="3">
        <f>_xll.ciqfunctions.udf.CIQ(A1272, "IQ_BETA_1YR_RSQ", F1272)</f>
        <v>0.13863</v>
      </c>
      <c r="T1272" s="3">
        <f>_xll.ciqfunctions.udf.CIQ(A1272, "IQ_VALUE_TRADED", F1272)</f>
        <v>11.61524</v>
      </c>
    </row>
    <row r="1273" spans="1:20" x14ac:dyDescent="0.3">
      <c r="A1273" s="3" t="s">
        <v>1219</v>
      </c>
      <c r="B1273" s="5">
        <v>1.35</v>
      </c>
      <c r="C1273" s="3" t="s">
        <v>1220</v>
      </c>
      <c r="D1273" s="3" t="s">
        <v>104</v>
      </c>
      <c r="E1273" s="3" t="s">
        <v>22</v>
      </c>
      <c r="F1273" s="4">
        <v>45446</v>
      </c>
      <c r="G1273" s="3" t="s">
        <v>3341</v>
      </c>
      <c r="H1273" s="3">
        <v>6</v>
      </c>
      <c r="I1273" s="3">
        <f>_xll.ciqfunctions.udf.CIQ(A1273, "IQ_MARKETCAP", F1273)</f>
        <v>8.8882399999999997</v>
      </c>
      <c r="J1273" s="3">
        <f>_xll.ciqfunctions.udf.CIQ(A1273, "IQ_PRICE_VOL_HIST_6MTH", F1273)</f>
        <v>0</v>
      </c>
      <c r="K1273" s="3">
        <f>_xll.ciqfunctions.udf.CIQ(A1273, "IQ_LASTSALEPRICE", WORKDAY(F1273,-1))</f>
        <v>0</v>
      </c>
      <c r="L1273" s="3">
        <f>_xll.ciqfunctions.udf.CIQ(A1273, "IQ_LASTSALEPRICE", F1273)</f>
        <v>0</v>
      </c>
      <c r="M1273" s="3">
        <f>_xll.ciqfunctions.udf.CIQ(A1273, "IQ_LASTSALEPRICE", WORKDAY(F1273,5))</f>
        <v>0</v>
      </c>
      <c r="N1273" s="3" t="e">
        <f t="shared" si="40"/>
        <v>#DIV/0!</v>
      </c>
      <c r="O1273" s="3" t="e">
        <f t="shared" si="41"/>
        <v>#DIV/0!</v>
      </c>
      <c r="P1273" s="3">
        <f>LN(_xll.ciqfunctions.udf.CIQ("XBI", "IQ_LASTSALEPRICE", WORKDAY(F1273,-1))/_xll.ciqfunctions.udf.CIQ("XBI", "IQ_LASTSALEPRICE", WORKDAY(F1273,1)))</f>
        <v>-2.2629917454185491E-2</v>
      </c>
      <c r="Q1273" s="3">
        <f>LN(_xll.ciqfunctions.udf.CIQ("XBI", "IQ_LASTSALEPRICE", WORKDAY(F1273,-1))/_xll.ciqfunctions.udf.CIQ("XBI", "IQ_LASTSALEPRICE", WORKDAY(F1273,5)))</f>
        <v>-3.1583897346439974E-2</v>
      </c>
      <c r="R1273" s="3">
        <f>_xll.ciqfunctions.udf.CIQ(A1273, "IQ_SHORT_INTEREST_PERCENT", F1273)</f>
        <v>0</v>
      </c>
      <c r="S1273" s="3">
        <f>_xll.ciqfunctions.udf.CIQ(A1273, "IQ_BETA_1YR_RSQ", F1273)</f>
        <v>0</v>
      </c>
      <c r="T1273" s="3">
        <f>_xll.ciqfunctions.udf.CIQ(A1273, "IQ_VALUE_TRADED", F1273)</f>
        <v>0</v>
      </c>
    </row>
    <row r="1274" spans="1:20" x14ac:dyDescent="0.3">
      <c r="A1274" s="3" t="s">
        <v>418</v>
      </c>
      <c r="B1274" s="5">
        <v>33.47</v>
      </c>
      <c r="C1274" s="3" t="s">
        <v>1049</v>
      </c>
      <c r="D1274" s="3" t="s">
        <v>1050</v>
      </c>
      <c r="E1274" s="3" t="s">
        <v>76</v>
      </c>
      <c r="F1274" s="4">
        <v>45446</v>
      </c>
      <c r="G1274" s="3" t="s">
        <v>3342</v>
      </c>
      <c r="H1274" s="3">
        <v>66</v>
      </c>
      <c r="I1274" s="3">
        <f>_xll.ciqfunctions.udf.CIQ(A1274, "IQ_MARKETCAP", F1274)</f>
        <v>2206.0260400000002</v>
      </c>
      <c r="J1274" s="3">
        <f>_xll.ciqfunctions.udf.CIQ(A1274, "IQ_PRICE_VOL_HIST_6MTH", F1274)</f>
        <v>55.8063</v>
      </c>
      <c r="K1274" s="3">
        <f>_xll.ciqfunctions.udf.CIQ(A1274, "IQ_LASTSALEPRICE", WORKDAY(F1274,-1))</f>
        <v>33.299999999999997</v>
      </c>
      <c r="L1274" s="3">
        <f>_xll.ciqfunctions.udf.CIQ(A1274, "IQ_LASTSALEPRICE", F1274)</f>
        <v>33.47</v>
      </c>
      <c r="M1274" s="3">
        <f>_xll.ciqfunctions.udf.CIQ(A1274, "IQ_LASTSALEPRICE", WORKDAY(F1274,5))</f>
        <v>34.64</v>
      </c>
      <c r="N1274" s="3">
        <f t="shared" si="40"/>
        <v>5.0921182368371945E-3</v>
      </c>
      <c r="O1274" s="3">
        <f t="shared" si="41"/>
        <v>3.9451686707836435E-2</v>
      </c>
      <c r="P1274" s="3">
        <f>LN(_xll.ciqfunctions.udf.CIQ("XBI", "IQ_LASTSALEPRICE", WORKDAY(F1274,-1))/_xll.ciqfunctions.udf.CIQ("XBI", "IQ_LASTSALEPRICE", WORKDAY(F1274,1)))</f>
        <v>-2.2629917454185491E-2</v>
      </c>
      <c r="Q1274" s="3">
        <f>LN(_xll.ciqfunctions.udf.CIQ("XBI", "IQ_LASTSALEPRICE", WORKDAY(F1274,-1))/_xll.ciqfunctions.udf.CIQ("XBI", "IQ_LASTSALEPRICE", WORKDAY(F1274,5)))</f>
        <v>-3.1583897346439974E-2</v>
      </c>
      <c r="R1274" s="3">
        <f>_xll.ciqfunctions.udf.CIQ(A1274, "IQ_SHORT_INTEREST_PERCENT", F1274)</f>
        <v>10.03701</v>
      </c>
      <c r="S1274" s="3">
        <f>_xll.ciqfunctions.udf.CIQ(A1274, "IQ_BETA_1YR_RSQ", F1274)</f>
        <v>0.12039</v>
      </c>
      <c r="T1274" s="3">
        <f>_xll.ciqfunctions.udf.CIQ(A1274, "IQ_VALUE_TRADED", F1274)</f>
        <v>29.2727</v>
      </c>
    </row>
    <row r="1275" spans="1:20" x14ac:dyDescent="0.3">
      <c r="A1275" s="3" t="s">
        <v>1609</v>
      </c>
      <c r="B1275" s="5">
        <v>2.2999999999999998</v>
      </c>
      <c r="C1275" s="3" t="s">
        <v>3343</v>
      </c>
      <c r="D1275" s="3" t="s">
        <v>3344</v>
      </c>
      <c r="E1275" s="3" t="s">
        <v>22</v>
      </c>
      <c r="F1275" s="4">
        <v>45446</v>
      </c>
      <c r="G1275" s="3" t="s">
        <v>3345</v>
      </c>
      <c r="H1275" s="3">
        <v>45</v>
      </c>
      <c r="I1275" s="3">
        <f>_xll.ciqfunctions.udf.CIQ(A1275, "IQ_MARKETCAP", F1275)</f>
        <v>82.379900000000006</v>
      </c>
      <c r="J1275" s="3">
        <f>_xll.ciqfunctions.udf.CIQ(A1275, "IQ_PRICE_VOL_HIST_6MTH", F1275)</f>
        <v>116.25960000000001</v>
      </c>
      <c r="K1275" s="3">
        <f>_xll.ciqfunctions.udf.CIQ(A1275, "IQ_LASTSALEPRICE", WORKDAY(F1275,-1))</f>
        <v>2.25</v>
      </c>
      <c r="L1275" s="3">
        <f>_xll.ciqfunctions.udf.CIQ(A1275, "IQ_LASTSALEPRICE", F1275)</f>
        <v>2.2999999999999998</v>
      </c>
      <c r="M1275" s="3">
        <f>_xll.ciqfunctions.udf.CIQ(A1275, "IQ_LASTSALEPRICE", WORKDAY(F1275,5))</f>
        <v>2.04</v>
      </c>
      <c r="N1275" s="3">
        <f t="shared" si="40"/>
        <v>2.1978906718775167E-2</v>
      </c>
      <c r="O1275" s="3">
        <f t="shared" si="41"/>
        <v>-9.7980408360203664E-2</v>
      </c>
      <c r="P1275" s="3">
        <f>LN(_xll.ciqfunctions.udf.CIQ("XBI", "IQ_LASTSALEPRICE", WORKDAY(F1275,-1))/_xll.ciqfunctions.udf.CIQ("XBI", "IQ_LASTSALEPRICE", WORKDAY(F1275,1)))</f>
        <v>-2.2629917454185491E-2</v>
      </c>
      <c r="Q1275" s="3">
        <f>LN(_xll.ciqfunctions.udf.CIQ("XBI", "IQ_LASTSALEPRICE", WORKDAY(F1275,-1))/_xll.ciqfunctions.udf.CIQ("XBI", "IQ_LASTSALEPRICE", WORKDAY(F1275,5)))</f>
        <v>-3.1583897346439974E-2</v>
      </c>
      <c r="R1275" s="3">
        <f>_xll.ciqfunctions.udf.CIQ(A1275, "IQ_SHORT_INTEREST_PERCENT", F1275)</f>
        <v>0.35460000000000003</v>
      </c>
      <c r="S1275" s="3">
        <f>_xll.ciqfunctions.udf.CIQ(A1275, "IQ_BETA_1YR_RSQ", F1275)</f>
        <v>1.0160000000000001E-2</v>
      </c>
      <c r="T1275" s="3">
        <f>_xll.ciqfunctions.udf.CIQ(A1275, "IQ_VALUE_TRADED", F1275)</f>
        <v>0.10120999999999999</v>
      </c>
    </row>
    <row r="1276" spans="1:20" x14ac:dyDescent="0.3">
      <c r="A1276" s="3" t="s">
        <v>817</v>
      </c>
      <c r="B1276" s="5">
        <v>9.49</v>
      </c>
      <c r="C1276" s="3" t="s">
        <v>3346</v>
      </c>
      <c r="D1276" s="3" t="s">
        <v>3347</v>
      </c>
      <c r="E1276" s="3" t="s">
        <v>46</v>
      </c>
      <c r="F1276" s="4">
        <v>45446</v>
      </c>
      <c r="G1276" s="3" t="s">
        <v>3348</v>
      </c>
      <c r="H1276" s="3">
        <v>55</v>
      </c>
      <c r="I1276" s="3" t="str">
        <f>_xll.ciqfunctions.udf.CIQ(A1276, "IQ_MARKETCAP", F1276)</f>
        <v>(Invalid Identifier)</v>
      </c>
      <c r="J1276" s="3" t="str">
        <f>_xll.ciqfunctions.udf.CIQ(A1276, "IQ_PRICE_VOL_HIST_6MTH", F1276)</f>
        <v>(Invalid Identifier)</v>
      </c>
      <c r="K1276" s="3" t="str">
        <f>_xll.ciqfunctions.udf.CIQ(A1276, "IQ_LASTSALEPRICE", WORKDAY(F1276,-1))</f>
        <v>(Invalid Identifier)</v>
      </c>
      <c r="L1276" s="3" t="str">
        <f>_xll.ciqfunctions.udf.CIQ(A1276, "IQ_LASTSALEPRICE", F1276)</f>
        <v>(Invalid Identifier)</v>
      </c>
      <c r="M1276" s="3" t="str">
        <f>_xll.ciqfunctions.udf.CIQ(A1276, "IQ_LASTSALEPRICE", WORKDAY(F1276,5))</f>
        <v>(Invalid Identifier)</v>
      </c>
      <c r="N1276" s="3" t="e">
        <f t="shared" si="40"/>
        <v>#VALUE!</v>
      </c>
      <c r="O1276" s="3" t="e">
        <f t="shared" si="41"/>
        <v>#VALUE!</v>
      </c>
      <c r="P1276" s="3">
        <f>LN(_xll.ciqfunctions.udf.CIQ("XBI", "IQ_LASTSALEPRICE", WORKDAY(F1276,-1))/_xll.ciqfunctions.udf.CIQ("XBI", "IQ_LASTSALEPRICE", WORKDAY(F1276,1)))</f>
        <v>-2.2629917454185491E-2</v>
      </c>
      <c r="Q1276" s="3">
        <f>LN(_xll.ciqfunctions.udf.CIQ("XBI", "IQ_LASTSALEPRICE", WORKDAY(F1276,-1))/_xll.ciqfunctions.udf.CIQ("XBI", "IQ_LASTSALEPRICE", WORKDAY(F1276,5)))</f>
        <v>-3.1583897346439974E-2</v>
      </c>
      <c r="R1276" s="3" t="str">
        <f>_xll.ciqfunctions.udf.CIQ(A1276, "IQ_SHORT_INTEREST_PERCENT", F1276)</f>
        <v>(Invalid Identifier)</v>
      </c>
      <c r="S1276" s="3" t="str">
        <f>_xll.ciqfunctions.udf.CIQ(A1276, "IQ_BETA_1YR_RSQ", F1276)</f>
        <v>(Invalid Identifier)</v>
      </c>
      <c r="T1276" s="3" t="str">
        <f>_xll.ciqfunctions.udf.CIQ(A1276, "IQ_VALUE_TRADED", F1276)</f>
        <v>(Invalid Identifier)</v>
      </c>
    </row>
    <row r="1277" spans="1:20" x14ac:dyDescent="0.3">
      <c r="A1277" s="3" t="s">
        <v>146</v>
      </c>
      <c r="B1277" s="5">
        <v>40.5</v>
      </c>
      <c r="C1277" s="3" t="s">
        <v>1330</v>
      </c>
      <c r="D1277" s="3" t="s">
        <v>1331</v>
      </c>
      <c r="E1277" s="3" t="s">
        <v>36</v>
      </c>
      <c r="F1277" s="4">
        <v>45446</v>
      </c>
      <c r="G1277" s="3" t="s">
        <v>3349</v>
      </c>
      <c r="H1277" s="3"/>
      <c r="I1277" s="3">
        <f>_xll.ciqfunctions.udf.CIQ(A1277, "IQ_MARKETCAP", F1277)</f>
        <v>65167.459239999996</v>
      </c>
      <c r="J1277" s="3">
        <f>_xll.ciqfunctions.udf.CIQ(A1277, "IQ_PRICE_VOL_HIST_6MTH", F1277)</f>
        <v>22.697199999999999</v>
      </c>
      <c r="K1277" s="3">
        <f>_xll.ciqfunctions.udf.CIQ(A1277, "IQ_LASTSALEPRICE", WORKDAY(F1277,-1))</f>
        <v>17.664999999999999</v>
      </c>
      <c r="L1277" s="3">
        <f>_xll.ciqfunctions.udf.CIQ(A1277, "IQ_LASTSALEPRICE", F1277)</f>
        <v>15.98</v>
      </c>
      <c r="M1277" s="3">
        <f>_xll.ciqfunctions.udf.CIQ(A1277, "IQ_LASTSALEPRICE", WORKDAY(F1277,5))</f>
        <v>16.21</v>
      </c>
      <c r="N1277" s="3">
        <f t="shared" si="40"/>
        <v>-0.10024734047297991</v>
      </c>
      <c r="O1277" s="3">
        <f t="shared" si="41"/>
        <v>-8.5956945063523749E-2</v>
      </c>
      <c r="P1277" s="3">
        <f>LN(_xll.ciqfunctions.udf.CIQ("XBI", "IQ_LASTSALEPRICE", WORKDAY(F1277,-1))/_xll.ciqfunctions.udf.CIQ("XBI", "IQ_LASTSALEPRICE", WORKDAY(F1277,1)))</f>
        <v>-2.2629917454185491E-2</v>
      </c>
      <c r="Q1277" s="3">
        <f>LN(_xll.ciqfunctions.udf.CIQ("XBI", "IQ_LASTSALEPRICE", WORKDAY(F1277,-1))/_xll.ciqfunctions.udf.CIQ("XBI", "IQ_LASTSALEPRICE", WORKDAY(F1277,5)))</f>
        <v>-3.1583897346439974E-2</v>
      </c>
      <c r="R1277" s="3">
        <f>_xll.ciqfunctions.udf.CIQ(A1277, "IQ_SHORT_INTEREST_PERCENT", F1277)</f>
        <v>0</v>
      </c>
      <c r="S1277" s="3">
        <f>_xll.ciqfunctions.udf.CIQ(A1277, "IQ_BETA_1YR_RSQ", F1277)</f>
        <v>1.0999999999999999E-2</v>
      </c>
      <c r="T1277" s="3">
        <f>_xll.ciqfunctions.udf.CIQ(A1277, "IQ_VALUE_TRADED", F1277)</f>
        <v>385.24104999999997</v>
      </c>
    </row>
    <row r="1278" spans="1:20" x14ac:dyDescent="0.3">
      <c r="A1278" s="3" t="s">
        <v>719</v>
      </c>
      <c r="B1278" s="5">
        <v>1.53</v>
      </c>
      <c r="C1278" s="3" t="s">
        <v>720</v>
      </c>
      <c r="D1278" s="3" t="s">
        <v>721</v>
      </c>
      <c r="E1278" s="3" t="s">
        <v>76</v>
      </c>
      <c r="F1278" s="4">
        <v>45446</v>
      </c>
      <c r="G1278" s="3" t="s">
        <v>3350</v>
      </c>
      <c r="H1278" s="3">
        <v>1</v>
      </c>
      <c r="I1278" s="3">
        <f>_xll.ciqfunctions.udf.CIQ(A1278, "IQ_MARKETCAP", F1278)</f>
        <v>38.214689999999997</v>
      </c>
      <c r="J1278" s="3">
        <f>_xll.ciqfunctions.udf.CIQ(A1278, "IQ_PRICE_VOL_HIST_6MTH", F1278)</f>
        <v>93.076899999999995</v>
      </c>
      <c r="K1278" s="3">
        <f>_xll.ciqfunctions.udf.CIQ(A1278, "IQ_LASTSALEPRICE", WORKDAY(F1278,-1))</f>
        <v>253.49986999999999</v>
      </c>
      <c r="L1278" s="3">
        <f>_xll.ciqfunctions.udf.CIQ(A1278, "IQ_LASTSALEPRICE", F1278)</f>
        <v>229.49988999999999</v>
      </c>
      <c r="M1278" s="3">
        <f>_xll.ciqfunctions.udf.CIQ(A1278, "IQ_LASTSALEPRICE", WORKDAY(F1278,5))</f>
        <v>208.4999</v>
      </c>
      <c r="N1278" s="3">
        <f t="shared" si="40"/>
        <v>-9.946076001294081E-2</v>
      </c>
      <c r="O1278" s="3">
        <f t="shared" si="41"/>
        <v>-0.19542474858815936</v>
      </c>
      <c r="P1278" s="3">
        <f>LN(_xll.ciqfunctions.udf.CIQ("XBI", "IQ_LASTSALEPRICE", WORKDAY(F1278,-1))/_xll.ciqfunctions.udf.CIQ("XBI", "IQ_LASTSALEPRICE", WORKDAY(F1278,1)))</f>
        <v>-2.2629917454185491E-2</v>
      </c>
      <c r="Q1278" s="3">
        <f>LN(_xll.ciqfunctions.udf.CIQ("XBI", "IQ_LASTSALEPRICE", WORKDAY(F1278,-1))/_xll.ciqfunctions.udf.CIQ("XBI", "IQ_LASTSALEPRICE", WORKDAY(F1278,5)))</f>
        <v>-3.1583897346439974E-2</v>
      </c>
      <c r="R1278" s="3">
        <f>_xll.ciqfunctions.udf.CIQ(A1278, "IQ_SHORT_INTEREST_PERCENT", F1278)</f>
        <v>0</v>
      </c>
      <c r="S1278" s="3">
        <f>_xll.ciqfunctions.udf.CIQ(A1278, "IQ_BETA_1YR_RSQ", F1278)</f>
        <v>0</v>
      </c>
      <c r="T1278" s="3">
        <f>_xll.ciqfunctions.udf.CIQ(A1278, "IQ_VALUE_TRADED", F1278)</f>
        <v>0.16363</v>
      </c>
    </row>
    <row r="1279" spans="1:20" x14ac:dyDescent="0.3">
      <c r="A1279" s="3" t="s">
        <v>203</v>
      </c>
      <c r="B1279" s="5">
        <v>40.69</v>
      </c>
      <c r="C1279" s="3" t="s">
        <v>3351</v>
      </c>
      <c r="D1279" s="3" t="s">
        <v>3352</v>
      </c>
      <c r="E1279" s="3" t="s">
        <v>36</v>
      </c>
      <c r="F1279" s="4">
        <v>45446</v>
      </c>
      <c r="G1279" s="3" t="s">
        <v>3353</v>
      </c>
      <c r="H1279" s="3"/>
      <c r="I1279" s="3">
        <f>_xll.ciqfunctions.udf.CIQ(A1279, "IQ_MARKETCAP", F1279)</f>
        <v>84671.971009999994</v>
      </c>
      <c r="J1279" s="3">
        <f>_xll.ciqfunctions.udf.CIQ(A1279, "IQ_PRICE_VOL_HIST_6MTH", F1279)</f>
        <v>22.954999999999998</v>
      </c>
      <c r="K1279" s="3">
        <f>_xll.ciqfunctions.udf.CIQ(A1279, "IQ_LASTSALEPRICE", WORKDAY(F1279,-1))</f>
        <v>41.09</v>
      </c>
      <c r="L1279" s="3">
        <f>_xll.ciqfunctions.udf.CIQ(A1279, "IQ_LASTSALEPRICE", F1279)</f>
        <v>41.77</v>
      </c>
      <c r="M1279" s="3">
        <f>_xll.ciqfunctions.udf.CIQ(A1279, "IQ_LASTSALEPRICE", WORKDAY(F1279,5))</f>
        <v>42.57</v>
      </c>
      <c r="N1279" s="3">
        <f t="shared" si="40"/>
        <v>1.6413595613765469E-2</v>
      </c>
      <c r="O1279" s="3">
        <f t="shared" si="41"/>
        <v>3.5384996944742474E-2</v>
      </c>
      <c r="P1279" s="3">
        <f>LN(_xll.ciqfunctions.udf.CIQ("XBI", "IQ_LASTSALEPRICE", WORKDAY(F1279,-1))/_xll.ciqfunctions.udf.CIQ("XBI", "IQ_LASTSALEPRICE", WORKDAY(F1279,1)))</f>
        <v>-2.2629917454185491E-2</v>
      </c>
      <c r="Q1279" s="3">
        <f>LN(_xll.ciqfunctions.udf.CIQ("XBI", "IQ_LASTSALEPRICE", WORKDAY(F1279,-1))/_xll.ciqfunctions.udf.CIQ("XBI", "IQ_LASTSALEPRICE", WORKDAY(F1279,5)))</f>
        <v>-3.1583897346439974E-2</v>
      </c>
      <c r="R1279" s="3">
        <f>_xll.ciqfunctions.udf.CIQ(A1279, "IQ_SHORT_INTEREST_PERCENT", F1279)</f>
        <v>1.39438</v>
      </c>
      <c r="S1279" s="3">
        <f>_xll.ciqfunctions.udf.CIQ(A1279, "IQ_BETA_1YR_RSQ", F1279)</f>
        <v>3.0030000000000001E-2</v>
      </c>
      <c r="T1279" s="3">
        <f>_xll.ciqfunctions.udf.CIQ(A1279, "IQ_VALUE_TRADED", F1279)</f>
        <v>571.35721000000001</v>
      </c>
    </row>
    <row r="1280" spans="1:20" x14ac:dyDescent="0.3">
      <c r="A1280" s="3" t="s">
        <v>203</v>
      </c>
      <c r="B1280" s="5">
        <v>40.69</v>
      </c>
      <c r="C1280" s="3" t="s">
        <v>3354</v>
      </c>
      <c r="D1280" s="3" t="s">
        <v>253</v>
      </c>
      <c r="E1280" s="3" t="s">
        <v>36</v>
      </c>
      <c r="F1280" s="4">
        <v>45446</v>
      </c>
      <c r="G1280" s="3" t="s">
        <v>3355</v>
      </c>
      <c r="H1280" s="3"/>
      <c r="I1280" s="3">
        <f>_xll.ciqfunctions.udf.CIQ(A1280, "IQ_MARKETCAP", F1280)</f>
        <v>84671.971009999994</v>
      </c>
      <c r="J1280" s="3">
        <f>_xll.ciqfunctions.udf.CIQ(A1280, "IQ_PRICE_VOL_HIST_6MTH", F1280)</f>
        <v>22.954999999999998</v>
      </c>
      <c r="K1280" s="3">
        <f>_xll.ciqfunctions.udf.CIQ(A1280, "IQ_LASTSALEPRICE", WORKDAY(F1280,-1))</f>
        <v>41.09</v>
      </c>
      <c r="L1280" s="3">
        <f>_xll.ciqfunctions.udf.CIQ(A1280, "IQ_LASTSALEPRICE", F1280)</f>
        <v>41.77</v>
      </c>
      <c r="M1280" s="3">
        <f>_xll.ciqfunctions.udf.CIQ(A1280, "IQ_LASTSALEPRICE", WORKDAY(F1280,5))</f>
        <v>42.57</v>
      </c>
      <c r="N1280" s="3">
        <f t="shared" si="40"/>
        <v>1.6413595613765469E-2</v>
      </c>
      <c r="O1280" s="3">
        <f t="shared" si="41"/>
        <v>3.5384996944742474E-2</v>
      </c>
      <c r="P1280" s="3">
        <f>LN(_xll.ciqfunctions.udf.CIQ("XBI", "IQ_LASTSALEPRICE", WORKDAY(F1280,-1))/_xll.ciqfunctions.udf.CIQ("XBI", "IQ_LASTSALEPRICE", WORKDAY(F1280,1)))</f>
        <v>-2.2629917454185491E-2</v>
      </c>
      <c r="Q1280" s="3">
        <f>LN(_xll.ciqfunctions.udf.CIQ("XBI", "IQ_LASTSALEPRICE", WORKDAY(F1280,-1))/_xll.ciqfunctions.udf.CIQ("XBI", "IQ_LASTSALEPRICE", WORKDAY(F1280,5)))</f>
        <v>-3.1583897346439974E-2</v>
      </c>
      <c r="R1280" s="3">
        <f>_xll.ciqfunctions.udf.CIQ(A1280, "IQ_SHORT_INTEREST_PERCENT", F1280)</f>
        <v>1.39438</v>
      </c>
      <c r="S1280" s="3">
        <f>_xll.ciqfunctions.udf.CIQ(A1280, "IQ_BETA_1YR_RSQ", F1280)</f>
        <v>3.0030000000000001E-2</v>
      </c>
      <c r="T1280" s="3">
        <f>_xll.ciqfunctions.udf.CIQ(A1280, "IQ_VALUE_TRADED", F1280)</f>
        <v>571.35721000000001</v>
      </c>
    </row>
    <row r="1281" spans="1:20" x14ac:dyDescent="0.3">
      <c r="A1281" s="3" t="s">
        <v>203</v>
      </c>
      <c r="B1281" s="5">
        <v>40.69</v>
      </c>
      <c r="C1281" s="3" t="s">
        <v>3356</v>
      </c>
      <c r="D1281" s="3" t="s">
        <v>3357</v>
      </c>
      <c r="E1281" s="3" t="s">
        <v>36</v>
      </c>
      <c r="F1281" s="4">
        <v>45446</v>
      </c>
      <c r="G1281" s="3" t="s">
        <v>3358</v>
      </c>
      <c r="H1281" s="3"/>
      <c r="I1281" s="3">
        <f>_xll.ciqfunctions.udf.CIQ(A1281, "IQ_MARKETCAP", F1281)</f>
        <v>84671.971009999994</v>
      </c>
      <c r="J1281" s="3">
        <f>_xll.ciqfunctions.udf.CIQ(A1281, "IQ_PRICE_VOL_HIST_6MTH", F1281)</f>
        <v>22.954999999999998</v>
      </c>
      <c r="K1281" s="3">
        <f>_xll.ciqfunctions.udf.CIQ(A1281, "IQ_LASTSALEPRICE", WORKDAY(F1281,-1))</f>
        <v>41.09</v>
      </c>
      <c r="L1281" s="3">
        <f>_xll.ciqfunctions.udf.CIQ(A1281, "IQ_LASTSALEPRICE", F1281)</f>
        <v>41.77</v>
      </c>
      <c r="M1281" s="3">
        <f>_xll.ciqfunctions.udf.CIQ(A1281, "IQ_LASTSALEPRICE", WORKDAY(F1281,5))</f>
        <v>42.57</v>
      </c>
      <c r="N1281" s="3">
        <f t="shared" si="40"/>
        <v>1.6413595613765469E-2</v>
      </c>
      <c r="O1281" s="3">
        <f t="shared" si="41"/>
        <v>3.5384996944742474E-2</v>
      </c>
      <c r="P1281" s="3">
        <f>LN(_xll.ciqfunctions.udf.CIQ("XBI", "IQ_LASTSALEPRICE", WORKDAY(F1281,-1))/_xll.ciqfunctions.udf.CIQ("XBI", "IQ_LASTSALEPRICE", WORKDAY(F1281,1)))</f>
        <v>-2.2629917454185491E-2</v>
      </c>
      <c r="Q1281" s="3">
        <f>LN(_xll.ciqfunctions.udf.CIQ("XBI", "IQ_LASTSALEPRICE", WORKDAY(F1281,-1))/_xll.ciqfunctions.udf.CIQ("XBI", "IQ_LASTSALEPRICE", WORKDAY(F1281,5)))</f>
        <v>-3.1583897346439974E-2</v>
      </c>
      <c r="R1281" s="3">
        <f>_xll.ciqfunctions.udf.CIQ(A1281, "IQ_SHORT_INTEREST_PERCENT", F1281)</f>
        <v>1.39438</v>
      </c>
      <c r="S1281" s="3">
        <f>_xll.ciqfunctions.udf.CIQ(A1281, "IQ_BETA_1YR_RSQ", F1281)</f>
        <v>3.0030000000000001E-2</v>
      </c>
      <c r="T1281" s="3">
        <f>_xll.ciqfunctions.udf.CIQ(A1281, "IQ_VALUE_TRADED", F1281)</f>
        <v>571.35721000000001</v>
      </c>
    </row>
    <row r="1282" spans="1:20" x14ac:dyDescent="0.3">
      <c r="A1282" s="3" t="s">
        <v>2101</v>
      </c>
      <c r="B1282" s="5">
        <v>7.46</v>
      </c>
      <c r="C1282" s="3" t="s">
        <v>2102</v>
      </c>
      <c r="D1282" s="3" t="s">
        <v>2103</v>
      </c>
      <c r="E1282" s="3" t="s">
        <v>27</v>
      </c>
      <c r="F1282" s="4">
        <v>45446</v>
      </c>
      <c r="G1282" s="3" t="s">
        <v>3359</v>
      </c>
      <c r="H1282" s="3">
        <v>2</v>
      </c>
      <c r="I1282" s="3">
        <f>_xll.ciqfunctions.udf.CIQ(A1282, "IQ_MARKETCAP", F1282)</f>
        <v>7.9561999999999999</v>
      </c>
      <c r="J1282" s="3">
        <f>_xll.ciqfunctions.udf.CIQ(A1282, "IQ_PRICE_VOL_HIST_6MTH", F1282)</f>
        <v>118.938</v>
      </c>
      <c r="K1282" s="3">
        <f>_xll.ciqfunctions.udf.CIQ(A1282, "IQ_LASTSALEPRICE", WORKDAY(F1282,-1))</f>
        <v>7.0694999999999997</v>
      </c>
      <c r="L1282" s="3">
        <f>_xll.ciqfunctions.udf.CIQ(A1282, "IQ_LASTSALEPRICE", F1282)</f>
        <v>7.4550000000000001</v>
      </c>
      <c r="M1282" s="3">
        <f>_xll.ciqfunctions.udf.CIQ(A1282, "IQ_LASTSALEPRICE", WORKDAY(F1282,5))</f>
        <v>6.6224999999999996</v>
      </c>
      <c r="N1282" s="3">
        <f t="shared" si="40"/>
        <v>5.309519216694366E-2</v>
      </c>
      <c r="O1282" s="3">
        <f t="shared" si="41"/>
        <v>-6.5316813885670483E-2</v>
      </c>
      <c r="P1282" s="3">
        <f>LN(_xll.ciqfunctions.udf.CIQ("XBI", "IQ_LASTSALEPRICE", WORKDAY(F1282,-1))/_xll.ciqfunctions.udf.CIQ("XBI", "IQ_LASTSALEPRICE", WORKDAY(F1282,1)))</f>
        <v>-2.2629917454185491E-2</v>
      </c>
      <c r="Q1282" s="3">
        <f>LN(_xll.ciqfunctions.udf.CIQ("XBI", "IQ_LASTSALEPRICE", WORKDAY(F1282,-1))/_xll.ciqfunctions.udf.CIQ("XBI", "IQ_LASTSALEPRICE", WORKDAY(F1282,5)))</f>
        <v>-3.1583897346439974E-2</v>
      </c>
      <c r="R1282" s="3">
        <f>_xll.ciqfunctions.udf.CIQ(A1282, "IQ_SHORT_INTEREST_PERCENT", F1282)</f>
        <v>6.2509999999999996E-2</v>
      </c>
      <c r="S1282" s="3">
        <f>_xll.ciqfunctions.udf.CIQ(A1282, "IQ_BETA_1YR_RSQ", F1282)</f>
        <v>3.4509999999999999E-2</v>
      </c>
      <c r="T1282" s="3">
        <f>_xll.ciqfunctions.udf.CIQ(A1282, "IQ_VALUE_TRADED", F1282)</f>
        <v>6.4380000000000007E-2</v>
      </c>
    </row>
    <row r="1283" spans="1:20" x14ac:dyDescent="0.3">
      <c r="A1283" s="3" t="s">
        <v>351</v>
      </c>
      <c r="B1283" s="5">
        <v>13.36</v>
      </c>
      <c r="C1283" s="3" t="s">
        <v>760</v>
      </c>
      <c r="D1283" s="3" t="s">
        <v>761</v>
      </c>
      <c r="E1283" s="3" t="s">
        <v>197</v>
      </c>
      <c r="F1283" s="4">
        <v>45446</v>
      </c>
      <c r="G1283" s="3" t="s">
        <v>3360</v>
      </c>
      <c r="H1283" s="3"/>
      <c r="I1283" s="3">
        <f>_xll.ciqfunctions.udf.CIQ(A1283, "IQ_MARKETCAP", F1283)</f>
        <v>6592660.0418999996</v>
      </c>
      <c r="J1283" s="3">
        <f>_xll.ciqfunctions.udf.CIQ(A1283, "IQ_PRICE_VOL_HIST_6MTH", F1283)</f>
        <v>16.247800000000002</v>
      </c>
      <c r="K1283" s="3">
        <f>_xll.ciqfunctions.udf.CIQ(A1283, "IQ_LASTSALEPRICE", WORKDAY(F1283,-1))</f>
        <v>13.35</v>
      </c>
      <c r="L1283" s="3">
        <f>_xll.ciqfunctions.udf.CIQ(A1283, "IQ_LASTSALEPRICE", F1283)</f>
        <v>13.36</v>
      </c>
      <c r="M1283" s="3">
        <f>_xll.ciqfunctions.udf.CIQ(A1283, "IQ_LASTSALEPRICE", WORKDAY(F1283,5))</f>
        <v>13.51</v>
      </c>
      <c r="N1283" s="3">
        <f t="shared" si="40"/>
        <v>7.487832622410887E-4</v>
      </c>
      <c r="O1283" s="3">
        <f t="shared" si="41"/>
        <v>1.1913767125848938E-2</v>
      </c>
      <c r="P1283" s="3">
        <f>LN(_xll.ciqfunctions.udf.CIQ("XBI", "IQ_LASTSALEPRICE", WORKDAY(F1283,-1))/_xll.ciqfunctions.udf.CIQ("XBI", "IQ_LASTSALEPRICE", WORKDAY(F1283,1)))</f>
        <v>-2.2629917454185491E-2</v>
      </c>
      <c r="Q1283" s="3">
        <f>LN(_xll.ciqfunctions.udf.CIQ("XBI", "IQ_LASTSALEPRICE", WORKDAY(F1283,-1))/_xll.ciqfunctions.udf.CIQ("XBI", "IQ_LASTSALEPRICE", WORKDAY(F1283,5)))</f>
        <v>-3.1583897346439974E-2</v>
      </c>
      <c r="R1283" s="3">
        <f>_xll.ciqfunctions.udf.CIQ(A1283, "IQ_SHORT_INTEREST_PERCENT", F1283)</f>
        <v>0</v>
      </c>
      <c r="S1283" s="3">
        <f>_xll.ciqfunctions.udf.CIQ(A1283, "IQ_BETA_1YR_RSQ", F1283)</f>
        <v>0</v>
      </c>
      <c r="T1283" s="3">
        <f>_xll.ciqfunctions.udf.CIQ(A1283, "IQ_VALUE_TRADED", F1283)</f>
        <v>26.776579999999999</v>
      </c>
    </row>
    <row r="1284" spans="1:20" x14ac:dyDescent="0.3">
      <c r="A1284" s="3" t="s">
        <v>3361</v>
      </c>
      <c r="B1284" s="5">
        <v>1.56</v>
      </c>
      <c r="C1284" s="3" t="s">
        <v>3362</v>
      </c>
      <c r="D1284" s="3" t="s">
        <v>3363</v>
      </c>
      <c r="E1284" s="3" t="s">
        <v>17</v>
      </c>
      <c r="F1284" s="4">
        <v>45446</v>
      </c>
      <c r="G1284" s="3" t="s">
        <v>3364</v>
      </c>
      <c r="H1284" s="3">
        <v>297</v>
      </c>
      <c r="I1284" s="3">
        <f>_xll.ciqfunctions.udf.CIQ(A1284, "IQ_MARKETCAP", F1284)</f>
        <v>393.77472</v>
      </c>
      <c r="J1284" s="3">
        <f>_xll.ciqfunctions.udf.CIQ(A1284, "IQ_PRICE_VOL_HIST_6MTH", F1284)</f>
        <v>64.676500000000004</v>
      </c>
      <c r="K1284" s="3">
        <f>_xll.ciqfunctions.udf.CIQ(A1284, "IQ_LASTSALEPRICE", WORKDAY(F1284,-1))</f>
        <v>1.4</v>
      </c>
      <c r="L1284" s="3">
        <f>_xll.ciqfunctions.udf.CIQ(A1284, "IQ_LASTSALEPRICE", F1284)</f>
        <v>1.56</v>
      </c>
      <c r="M1284" s="3">
        <f>_xll.ciqfunctions.udf.CIQ(A1284, "IQ_LASTSALEPRICE", WORKDAY(F1284,5))</f>
        <v>1.7</v>
      </c>
      <c r="N1284" s="3">
        <f t="shared" si="40"/>
        <v>0.10821358464023279</v>
      </c>
      <c r="O1284" s="3">
        <f t="shared" si="41"/>
        <v>0.19415601444095756</v>
      </c>
      <c r="P1284" s="3">
        <f>LN(_xll.ciqfunctions.udf.CIQ("XBI", "IQ_LASTSALEPRICE", WORKDAY(F1284,-1))/_xll.ciqfunctions.udf.CIQ("XBI", "IQ_LASTSALEPRICE", WORKDAY(F1284,1)))</f>
        <v>-2.2629917454185491E-2</v>
      </c>
      <c r="Q1284" s="3">
        <f>LN(_xll.ciqfunctions.udf.CIQ("XBI", "IQ_LASTSALEPRICE", WORKDAY(F1284,-1))/_xll.ciqfunctions.udf.CIQ("XBI", "IQ_LASTSALEPRICE", WORKDAY(F1284,5)))</f>
        <v>-3.1583897346439974E-2</v>
      </c>
      <c r="R1284" s="3">
        <f>_xll.ciqfunctions.udf.CIQ(A1284, "IQ_SHORT_INTEREST_PERCENT", F1284)</f>
        <v>5.4523999999999999</v>
      </c>
      <c r="S1284" s="3">
        <f>_xll.ciqfunctions.udf.CIQ(A1284, "IQ_BETA_1YR_RSQ", F1284)</f>
        <v>0.17038</v>
      </c>
      <c r="T1284" s="3">
        <f>_xll.ciqfunctions.udf.CIQ(A1284, "IQ_VALUE_TRADED", F1284)</f>
        <v>7.3415100000000004</v>
      </c>
    </row>
    <row r="1285" spans="1:20" x14ac:dyDescent="0.3">
      <c r="A1285" s="3" t="s">
        <v>48</v>
      </c>
      <c r="B1285" s="5">
        <v>43.83</v>
      </c>
      <c r="C1285" s="3" t="s">
        <v>3365</v>
      </c>
      <c r="D1285" s="3" t="s">
        <v>3366</v>
      </c>
      <c r="E1285" s="3" t="s">
        <v>36</v>
      </c>
      <c r="F1285" s="4">
        <v>45446</v>
      </c>
      <c r="G1285" s="3" t="s">
        <v>3367</v>
      </c>
      <c r="H1285" s="3">
        <v>58</v>
      </c>
      <c r="I1285" s="3">
        <f>_xll.ciqfunctions.udf.CIQ(A1285, "IQ_MARKETCAP", F1285)</f>
        <v>2488.3591000000001</v>
      </c>
      <c r="J1285" s="3">
        <f>_xll.ciqfunctions.udf.CIQ(A1285, "IQ_PRICE_VOL_HIST_6MTH", F1285)</f>
        <v>59.071300000000001</v>
      </c>
      <c r="K1285" s="3">
        <f>_xll.ciqfunctions.udf.CIQ(A1285, "IQ_LASTSALEPRICE", WORKDAY(F1285,-1))</f>
        <v>36.340000000000003</v>
      </c>
      <c r="L1285" s="3">
        <f>_xll.ciqfunctions.udf.CIQ(A1285, "IQ_LASTSALEPRICE", F1285)</f>
        <v>43.83</v>
      </c>
      <c r="M1285" s="3">
        <f>_xll.ciqfunctions.udf.CIQ(A1285, "IQ_LASTSALEPRICE", WORKDAY(F1285,5))</f>
        <v>47.22</v>
      </c>
      <c r="N1285" s="3">
        <f t="shared" si="40"/>
        <v>0.18739945146269249</v>
      </c>
      <c r="O1285" s="3">
        <f t="shared" si="41"/>
        <v>0.26189846868934152</v>
      </c>
      <c r="P1285" s="3">
        <f>LN(_xll.ciqfunctions.udf.CIQ("XBI", "IQ_LASTSALEPRICE", WORKDAY(F1285,-1))/_xll.ciqfunctions.udf.CIQ("XBI", "IQ_LASTSALEPRICE", WORKDAY(F1285,1)))</f>
        <v>-2.2629917454185491E-2</v>
      </c>
      <c r="Q1285" s="3">
        <f>LN(_xll.ciqfunctions.udf.CIQ("XBI", "IQ_LASTSALEPRICE", WORKDAY(F1285,-1))/_xll.ciqfunctions.udf.CIQ("XBI", "IQ_LASTSALEPRICE", WORKDAY(F1285,5)))</f>
        <v>-3.1583897346439974E-2</v>
      </c>
      <c r="R1285" s="3">
        <f>_xll.ciqfunctions.udf.CIQ(A1285, "IQ_SHORT_INTEREST_PERCENT", F1285)</f>
        <v>10.7141</v>
      </c>
      <c r="S1285" s="3">
        <f>_xll.ciqfunctions.udf.CIQ(A1285, "IQ_BETA_1YR_RSQ", F1285)</f>
        <v>0.15542</v>
      </c>
      <c r="T1285" s="3">
        <f>_xll.ciqfunctions.udf.CIQ(A1285, "IQ_VALUE_TRADED", F1285)</f>
        <v>88.797830000000005</v>
      </c>
    </row>
    <row r="1286" spans="1:20" x14ac:dyDescent="0.3">
      <c r="A1286" s="3" t="s">
        <v>3138</v>
      </c>
      <c r="B1286" s="5">
        <v>38.89</v>
      </c>
      <c r="C1286" s="3" t="s">
        <v>3139</v>
      </c>
      <c r="D1286" s="3" t="s">
        <v>3140</v>
      </c>
      <c r="E1286" s="3" t="s">
        <v>76</v>
      </c>
      <c r="F1286" s="4">
        <v>45446</v>
      </c>
      <c r="G1286" s="3" t="s">
        <v>3368</v>
      </c>
      <c r="H1286" s="3">
        <v>87</v>
      </c>
      <c r="I1286" s="3">
        <f>_xll.ciqfunctions.udf.CIQ(A1286, "IQ_MARKETCAP", F1286)</f>
        <v>2943.4529600000001</v>
      </c>
      <c r="J1286" s="3">
        <f>_xll.ciqfunctions.udf.CIQ(A1286, "IQ_PRICE_VOL_HIST_6MTH", F1286)</f>
        <v>41.223500000000001</v>
      </c>
      <c r="K1286" s="3">
        <f>_xll.ciqfunctions.udf.CIQ(A1286, "IQ_LASTSALEPRICE", WORKDAY(F1286,-1))</f>
        <v>36.549999999999997</v>
      </c>
      <c r="L1286" s="3">
        <f>_xll.ciqfunctions.udf.CIQ(A1286, "IQ_LASTSALEPRICE", F1286)</f>
        <v>38.89</v>
      </c>
      <c r="M1286" s="3">
        <f>_xll.ciqfunctions.udf.CIQ(A1286, "IQ_LASTSALEPRICE", WORKDAY(F1286,5))</f>
        <v>38.33</v>
      </c>
      <c r="N1286" s="3">
        <f t="shared" si="40"/>
        <v>6.2055961971868488E-2</v>
      </c>
      <c r="O1286" s="3">
        <f t="shared" si="41"/>
        <v>4.7551693196676181E-2</v>
      </c>
      <c r="P1286" s="3">
        <f>LN(_xll.ciqfunctions.udf.CIQ("XBI", "IQ_LASTSALEPRICE", WORKDAY(F1286,-1))/_xll.ciqfunctions.udf.CIQ("XBI", "IQ_LASTSALEPRICE", WORKDAY(F1286,1)))</f>
        <v>-2.2629917454185491E-2</v>
      </c>
      <c r="Q1286" s="3">
        <f>LN(_xll.ciqfunctions.udf.CIQ("XBI", "IQ_LASTSALEPRICE", WORKDAY(F1286,-1))/_xll.ciqfunctions.udf.CIQ("XBI", "IQ_LASTSALEPRICE", WORKDAY(F1286,5)))</f>
        <v>-3.1583897346439974E-2</v>
      </c>
      <c r="R1286" s="3">
        <f>_xll.ciqfunctions.udf.CIQ(A1286, "IQ_SHORT_INTEREST_PERCENT", F1286)</f>
        <v>14.64747</v>
      </c>
      <c r="S1286" s="3">
        <f>_xll.ciqfunctions.udf.CIQ(A1286, "IQ_BETA_1YR_RSQ", F1286)</f>
        <v>0.16541</v>
      </c>
      <c r="T1286" s="3">
        <f>_xll.ciqfunctions.udf.CIQ(A1286, "IQ_VALUE_TRADED", F1286)</f>
        <v>44.874699999999997</v>
      </c>
    </row>
    <row r="1287" spans="1:20" x14ac:dyDescent="0.3">
      <c r="A1287" s="3" t="s">
        <v>3369</v>
      </c>
      <c r="B1287" s="5">
        <v>1.47</v>
      </c>
      <c r="C1287" s="3" t="s">
        <v>3370</v>
      </c>
      <c r="D1287" s="3" t="s">
        <v>2805</v>
      </c>
      <c r="E1287" s="3" t="s">
        <v>17</v>
      </c>
      <c r="F1287" s="4">
        <v>45446</v>
      </c>
      <c r="G1287" s="3" t="s">
        <v>3371</v>
      </c>
      <c r="H1287" s="3">
        <v>49</v>
      </c>
      <c r="I1287" s="3">
        <f>_xll.ciqfunctions.udf.CIQ(A1287, "IQ_MARKETCAP", F1287)</f>
        <v>72.097980000000007</v>
      </c>
      <c r="J1287" s="3">
        <f>_xll.ciqfunctions.udf.CIQ(A1287, "IQ_PRICE_VOL_HIST_6MTH", F1287)</f>
        <v>46.833300000000001</v>
      </c>
      <c r="K1287" s="3">
        <f>_xll.ciqfunctions.udf.CIQ(A1287, "IQ_LASTSALEPRICE", WORKDAY(F1287,-1))</f>
        <v>1.36</v>
      </c>
      <c r="L1287" s="3">
        <f>_xll.ciqfunctions.udf.CIQ(A1287, "IQ_LASTSALEPRICE", F1287)</f>
        <v>1.47</v>
      </c>
      <c r="M1287" s="3">
        <f>_xll.ciqfunctions.udf.CIQ(A1287, "IQ_LASTSALEPRICE", WORKDAY(F1287,5))</f>
        <v>1.33</v>
      </c>
      <c r="N1287" s="3">
        <f t="shared" si="40"/>
        <v>7.7777701042684236E-2</v>
      </c>
      <c r="O1287" s="3">
        <f t="shared" si="41"/>
        <v>-2.2305757514298277E-2</v>
      </c>
      <c r="P1287" s="3">
        <f>LN(_xll.ciqfunctions.udf.CIQ("XBI", "IQ_LASTSALEPRICE", WORKDAY(F1287,-1))/_xll.ciqfunctions.udf.CIQ("XBI", "IQ_LASTSALEPRICE", WORKDAY(F1287,1)))</f>
        <v>-2.2629917454185491E-2</v>
      </c>
      <c r="Q1287" s="3">
        <f>LN(_xll.ciqfunctions.udf.CIQ("XBI", "IQ_LASTSALEPRICE", WORKDAY(F1287,-1))/_xll.ciqfunctions.udf.CIQ("XBI", "IQ_LASTSALEPRICE", WORKDAY(F1287,5)))</f>
        <v>-3.1583897346439974E-2</v>
      </c>
      <c r="R1287" s="3">
        <f>_xll.ciqfunctions.udf.CIQ(A1287, "IQ_SHORT_INTEREST_PERCENT", F1287)</f>
        <v>0.32330999999999999</v>
      </c>
      <c r="S1287" s="3">
        <f>_xll.ciqfunctions.udf.CIQ(A1287, "IQ_BETA_1YR_RSQ", F1287)</f>
        <v>1.081E-2</v>
      </c>
      <c r="T1287" s="3">
        <f>_xll.ciqfunctions.udf.CIQ(A1287, "IQ_VALUE_TRADED", F1287)</f>
        <v>6.9169999999999995E-2</v>
      </c>
    </row>
    <row r="1288" spans="1:20" x14ac:dyDescent="0.3">
      <c r="A1288" s="3" t="s">
        <v>146</v>
      </c>
      <c r="B1288" s="5">
        <v>40.5</v>
      </c>
      <c r="C1288" s="3" t="s">
        <v>1330</v>
      </c>
      <c r="D1288" s="3" t="s">
        <v>1331</v>
      </c>
      <c r="E1288" s="3" t="s">
        <v>36</v>
      </c>
      <c r="F1288" s="4">
        <v>45446</v>
      </c>
      <c r="G1288" s="3" t="s">
        <v>3372</v>
      </c>
      <c r="H1288" s="3"/>
      <c r="I1288" s="3">
        <f>_xll.ciqfunctions.udf.CIQ(A1288, "IQ_MARKETCAP", F1288)</f>
        <v>65167.459239999996</v>
      </c>
      <c r="J1288" s="3">
        <f>_xll.ciqfunctions.udf.CIQ(A1288, "IQ_PRICE_VOL_HIST_6MTH", F1288)</f>
        <v>22.697199999999999</v>
      </c>
      <c r="K1288" s="3">
        <f>_xll.ciqfunctions.udf.CIQ(A1288, "IQ_LASTSALEPRICE", WORKDAY(F1288,-1))</f>
        <v>17.664999999999999</v>
      </c>
      <c r="L1288" s="3">
        <f>_xll.ciqfunctions.udf.CIQ(A1288, "IQ_LASTSALEPRICE", F1288)</f>
        <v>15.98</v>
      </c>
      <c r="M1288" s="3">
        <f>_xll.ciqfunctions.udf.CIQ(A1288, "IQ_LASTSALEPRICE", WORKDAY(F1288,5))</f>
        <v>16.21</v>
      </c>
      <c r="N1288" s="3">
        <f t="shared" si="40"/>
        <v>-0.10024734047297991</v>
      </c>
      <c r="O1288" s="3">
        <f t="shared" si="41"/>
        <v>-8.5956945063523749E-2</v>
      </c>
      <c r="P1288" s="3">
        <f>LN(_xll.ciqfunctions.udf.CIQ("XBI", "IQ_LASTSALEPRICE", WORKDAY(F1288,-1))/_xll.ciqfunctions.udf.CIQ("XBI", "IQ_LASTSALEPRICE", WORKDAY(F1288,1)))</f>
        <v>-2.2629917454185491E-2</v>
      </c>
      <c r="Q1288" s="3">
        <f>LN(_xll.ciqfunctions.udf.CIQ("XBI", "IQ_LASTSALEPRICE", WORKDAY(F1288,-1))/_xll.ciqfunctions.udf.CIQ("XBI", "IQ_LASTSALEPRICE", WORKDAY(F1288,5)))</f>
        <v>-3.1583897346439974E-2</v>
      </c>
      <c r="R1288" s="3">
        <f>_xll.ciqfunctions.udf.CIQ(A1288, "IQ_SHORT_INTEREST_PERCENT", F1288)</f>
        <v>0</v>
      </c>
      <c r="S1288" s="3">
        <f>_xll.ciqfunctions.udf.CIQ(A1288, "IQ_BETA_1YR_RSQ", F1288)</f>
        <v>1.0999999999999999E-2</v>
      </c>
      <c r="T1288" s="3">
        <f>_xll.ciqfunctions.udf.CIQ(A1288, "IQ_VALUE_TRADED", F1288)</f>
        <v>385.24104999999997</v>
      </c>
    </row>
    <row r="1289" spans="1:20" x14ac:dyDescent="0.3">
      <c r="A1289" s="3" t="s">
        <v>2036</v>
      </c>
      <c r="B1289" s="5">
        <v>28.83</v>
      </c>
      <c r="C1289" s="3" t="s">
        <v>3373</v>
      </c>
      <c r="D1289" s="3" t="s">
        <v>2167</v>
      </c>
      <c r="E1289" s="3" t="s">
        <v>17</v>
      </c>
      <c r="F1289" s="4">
        <v>45446</v>
      </c>
      <c r="G1289" s="3" t="s">
        <v>3374</v>
      </c>
      <c r="H1289" s="3">
        <v>661</v>
      </c>
      <c r="I1289" s="3">
        <f>_xll.ciqfunctions.udf.CIQ(A1289, "IQ_MARKETCAP", F1289)</f>
        <v>125509.17907</v>
      </c>
      <c r="J1289" s="3">
        <f>_xll.ciqfunctions.udf.CIQ(A1289, "IQ_PRICE_VOL_HIST_6MTH", F1289)</f>
        <v>31.123100000000001</v>
      </c>
      <c r="K1289" s="3">
        <f>_xll.ciqfunctions.udf.CIQ(A1289, "IQ_LASTSALEPRICE", WORKDAY(F1289,-1))</f>
        <v>1937</v>
      </c>
      <c r="L1289" s="3">
        <f>_xll.ciqfunctions.udf.CIQ(A1289, "IQ_LASTSALEPRICE", F1289)</f>
        <v>1953.5</v>
      </c>
      <c r="M1289" s="3">
        <f>_xll.ciqfunctions.udf.CIQ(A1289, "IQ_LASTSALEPRICE", WORKDAY(F1289,5))</f>
        <v>1922.5</v>
      </c>
      <c r="N1289" s="3">
        <f t="shared" ref="N1289:N1352" si="42">LN(L1289/K1289)</f>
        <v>8.4822510881293577E-3</v>
      </c>
      <c r="O1289" s="3">
        <f t="shared" ref="O1289:O1352" si="43">LN(M1289/K1289)</f>
        <v>-7.5139620271968133E-3</v>
      </c>
      <c r="P1289" s="3">
        <f>LN(_xll.ciqfunctions.udf.CIQ("XBI", "IQ_LASTSALEPRICE", WORKDAY(F1289,-1))/_xll.ciqfunctions.udf.CIQ("XBI", "IQ_LASTSALEPRICE", WORKDAY(F1289,1)))</f>
        <v>-2.2629917454185491E-2</v>
      </c>
      <c r="Q1289" s="3">
        <f>LN(_xll.ciqfunctions.udf.CIQ("XBI", "IQ_LASTSALEPRICE", WORKDAY(F1289,-1))/_xll.ciqfunctions.udf.CIQ("XBI", "IQ_LASTSALEPRICE", WORKDAY(F1289,5)))</f>
        <v>-3.1583897346439974E-2</v>
      </c>
      <c r="R1289" s="3">
        <f>_xll.ciqfunctions.udf.CIQ(A1289, "IQ_SHORT_INTEREST_PERCENT", F1289)</f>
        <v>0</v>
      </c>
      <c r="S1289" s="3">
        <f>_xll.ciqfunctions.udf.CIQ(A1289, "IQ_BETA_1YR_RSQ", F1289)</f>
        <v>0.10942</v>
      </c>
      <c r="T1289" s="3">
        <f>_xll.ciqfunctions.udf.CIQ(A1289, "IQ_VALUE_TRADED", F1289)</f>
        <v>382.99930000000001</v>
      </c>
    </row>
    <row r="1290" spans="1:20" x14ac:dyDescent="0.3">
      <c r="A1290" s="3" t="s">
        <v>863</v>
      </c>
      <c r="B1290" s="5">
        <v>3.79</v>
      </c>
      <c r="C1290" s="3" t="s">
        <v>3375</v>
      </c>
      <c r="D1290" s="3" t="s">
        <v>3376</v>
      </c>
      <c r="E1290" s="3" t="s">
        <v>36</v>
      </c>
      <c r="F1290" s="4">
        <v>45446</v>
      </c>
      <c r="G1290" s="3" t="s">
        <v>3377</v>
      </c>
      <c r="H1290" s="3">
        <v>50</v>
      </c>
      <c r="I1290" s="3">
        <f>_xll.ciqfunctions.udf.CIQ(A1290, "IQ_MARKETCAP", F1290)</f>
        <v>182.82524000000001</v>
      </c>
      <c r="J1290" s="3">
        <f>_xll.ciqfunctions.udf.CIQ(A1290, "IQ_PRICE_VOL_HIST_6MTH", F1290)</f>
        <v>76.380099999999999</v>
      </c>
      <c r="K1290" s="3">
        <f>_xll.ciqfunctions.udf.CIQ(A1290, "IQ_LASTSALEPRICE", WORKDAY(F1290,-1))</f>
        <v>3.85</v>
      </c>
      <c r="L1290" s="3">
        <f>_xll.ciqfunctions.udf.CIQ(A1290, "IQ_LASTSALEPRICE", F1290)</f>
        <v>3.79</v>
      </c>
      <c r="M1290" s="3">
        <f>_xll.ciqfunctions.udf.CIQ(A1290, "IQ_LASTSALEPRICE", WORKDAY(F1290,5))</f>
        <v>3.49</v>
      </c>
      <c r="N1290" s="3">
        <f t="shared" si="42"/>
        <v>-1.570712920535788E-2</v>
      </c>
      <c r="O1290" s="3">
        <f t="shared" si="43"/>
        <v>-9.8171412085356971E-2</v>
      </c>
      <c r="P1290" s="3">
        <f>LN(_xll.ciqfunctions.udf.CIQ("XBI", "IQ_LASTSALEPRICE", WORKDAY(F1290,-1))/_xll.ciqfunctions.udf.CIQ("XBI", "IQ_LASTSALEPRICE", WORKDAY(F1290,1)))</f>
        <v>-2.2629917454185491E-2</v>
      </c>
      <c r="Q1290" s="3">
        <f>LN(_xll.ciqfunctions.udf.CIQ("XBI", "IQ_LASTSALEPRICE", WORKDAY(F1290,-1))/_xll.ciqfunctions.udf.CIQ("XBI", "IQ_LASTSALEPRICE", WORKDAY(F1290,5)))</f>
        <v>-3.1583897346439974E-2</v>
      </c>
      <c r="R1290" s="3">
        <f>_xll.ciqfunctions.udf.CIQ(A1290, "IQ_SHORT_INTEREST_PERCENT", F1290)</f>
        <v>6.3074599999999998</v>
      </c>
      <c r="S1290" s="3">
        <f>_xll.ciqfunctions.udf.CIQ(A1290, "IQ_BETA_1YR_RSQ", F1290)</f>
        <v>7.5420000000000001E-2</v>
      </c>
      <c r="T1290" s="3">
        <f>_xll.ciqfunctions.udf.CIQ(A1290, "IQ_VALUE_TRADED", F1290)</f>
        <v>1.52298</v>
      </c>
    </row>
    <row r="1291" spans="1:20" x14ac:dyDescent="0.3">
      <c r="A1291" s="3" t="s">
        <v>2047</v>
      </c>
      <c r="B1291" s="5">
        <v>8.9600000000000009</v>
      </c>
      <c r="C1291" s="3" t="s">
        <v>3171</v>
      </c>
      <c r="D1291" s="3" t="s">
        <v>3172</v>
      </c>
      <c r="E1291" s="3" t="s">
        <v>97</v>
      </c>
      <c r="F1291" s="4">
        <v>45446</v>
      </c>
      <c r="G1291" s="3" t="s">
        <v>3378</v>
      </c>
      <c r="H1291" s="3">
        <v>53</v>
      </c>
      <c r="I1291" s="3">
        <f>_xll.ciqfunctions.udf.CIQ(A1291, "IQ_MARKETCAP", F1291)</f>
        <v>466.81695999999999</v>
      </c>
      <c r="J1291" s="3">
        <f>_xll.ciqfunctions.udf.CIQ(A1291, "IQ_PRICE_VOL_HIST_6MTH", F1291)</f>
        <v>95.847099999999998</v>
      </c>
      <c r="K1291" s="3">
        <f>_xll.ciqfunctions.udf.CIQ(A1291, "IQ_LASTSALEPRICE", WORKDAY(F1291,-1))</f>
        <v>10.63</v>
      </c>
      <c r="L1291" s="3">
        <f>_xll.ciqfunctions.udf.CIQ(A1291, "IQ_LASTSALEPRICE", F1291)</f>
        <v>8.9600000000000009</v>
      </c>
      <c r="M1291" s="3">
        <f>_xll.ciqfunctions.udf.CIQ(A1291, "IQ_LASTSALEPRICE", WORKDAY(F1291,5))</f>
        <v>8.67</v>
      </c>
      <c r="N1291" s="3">
        <f t="shared" si="42"/>
        <v>-0.17090996536701741</v>
      </c>
      <c r="O1291" s="3">
        <f t="shared" si="43"/>
        <v>-0.20381140156140612</v>
      </c>
      <c r="P1291" s="3">
        <f>LN(_xll.ciqfunctions.udf.CIQ("XBI", "IQ_LASTSALEPRICE", WORKDAY(F1291,-1))/_xll.ciqfunctions.udf.CIQ("XBI", "IQ_LASTSALEPRICE", WORKDAY(F1291,1)))</f>
        <v>-2.2629917454185491E-2</v>
      </c>
      <c r="Q1291" s="3">
        <f>LN(_xll.ciqfunctions.udf.CIQ("XBI", "IQ_LASTSALEPRICE", WORKDAY(F1291,-1))/_xll.ciqfunctions.udf.CIQ("XBI", "IQ_LASTSALEPRICE", WORKDAY(F1291,5)))</f>
        <v>-3.1583897346439974E-2</v>
      </c>
      <c r="R1291" s="3">
        <f>_xll.ciqfunctions.udf.CIQ(A1291, "IQ_SHORT_INTEREST_PERCENT", F1291)</f>
        <v>6.44991</v>
      </c>
      <c r="S1291" s="3">
        <f>_xll.ciqfunctions.udf.CIQ(A1291, "IQ_BETA_1YR_RSQ", F1291)</f>
        <v>7.3859999999999995E-2</v>
      </c>
      <c r="T1291" s="3">
        <f>_xll.ciqfunctions.udf.CIQ(A1291, "IQ_VALUE_TRADED", F1291)</f>
        <v>38.19829</v>
      </c>
    </row>
    <row r="1292" spans="1:20" x14ac:dyDescent="0.3">
      <c r="A1292" s="3" t="s">
        <v>425</v>
      </c>
      <c r="B1292" s="5">
        <v>25.56</v>
      </c>
      <c r="C1292" s="3" t="s">
        <v>3379</v>
      </c>
      <c r="D1292" s="3" t="s">
        <v>3380</v>
      </c>
      <c r="E1292" s="3" t="s">
        <v>36</v>
      </c>
      <c r="F1292" s="4">
        <v>45446</v>
      </c>
      <c r="G1292" s="3" t="s">
        <v>3381</v>
      </c>
      <c r="H1292" s="3">
        <v>86</v>
      </c>
      <c r="I1292" s="3" t="str">
        <f>_xll.ciqfunctions.udf.CIQ(A1292, "IQ_MARKETCAP", F1292)</f>
        <v>(Invalid Identifier)</v>
      </c>
      <c r="J1292" s="3" t="str">
        <f>_xll.ciqfunctions.udf.CIQ(A1292, "IQ_PRICE_VOL_HIST_6MTH", F1292)</f>
        <v>(Invalid Identifier)</v>
      </c>
      <c r="K1292" s="3" t="str">
        <f>_xll.ciqfunctions.udf.CIQ(A1292, "IQ_LASTSALEPRICE", WORKDAY(F1292,-1))</f>
        <v>(Invalid Identifier)</v>
      </c>
      <c r="L1292" s="3" t="str">
        <f>_xll.ciqfunctions.udf.CIQ(A1292, "IQ_LASTSALEPRICE", F1292)</f>
        <v>(Invalid Identifier)</v>
      </c>
      <c r="M1292" s="3" t="str">
        <f>_xll.ciqfunctions.udf.CIQ(A1292, "IQ_LASTSALEPRICE", WORKDAY(F1292,5))</f>
        <v>(Invalid Identifier)</v>
      </c>
      <c r="N1292" s="3" t="e">
        <f t="shared" si="42"/>
        <v>#VALUE!</v>
      </c>
      <c r="O1292" s="3" t="e">
        <f t="shared" si="43"/>
        <v>#VALUE!</v>
      </c>
      <c r="P1292" s="3">
        <f>LN(_xll.ciqfunctions.udf.CIQ("XBI", "IQ_LASTSALEPRICE", WORKDAY(F1292,-1))/_xll.ciqfunctions.udf.CIQ("XBI", "IQ_LASTSALEPRICE", WORKDAY(F1292,1)))</f>
        <v>-2.2629917454185491E-2</v>
      </c>
      <c r="Q1292" s="3">
        <f>LN(_xll.ciqfunctions.udf.CIQ("XBI", "IQ_LASTSALEPRICE", WORKDAY(F1292,-1))/_xll.ciqfunctions.udf.CIQ("XBI", "IQ_LASTSALEPRICE", WORKDAY(F1292,5)))</f>
        <v>-3.1583897346439974E-2</v>
      </c>
      <c r="R1292" s="3" t="str">
        <f>_xll.ciqfunctions.udf.CIQ(A1292, "IQ_SHORT_INTEREST_PERCENT", F1292)</f>
        <v>(Invalid Identifier)</v>
      </c>
      <c r="S1292" s="3" t="str">
        <f>_xll.ciqfunctions.udf.CIQ(A1292, "IQ_BETA_1YR_RSQ", F1292)</f>
        <v>(Invalid Identifier)</v>
      </c>
      <c r="T1292" s="3" t="str">
        <f>_xll.ciqfunctions.udf.CIQ(A1292, "IQ_VALUE_TRADED", F1292)</f>
        <v>(Invalid Identifier)</v>
      </c>
    </row>
    <row r="1293" spans="1:20" x14ac:dyDescent="0.3">
      <c r="A1293" s="3" t="s">
        <v>3382</v>
      </c>
      <c r="B1293" s="5">
        <v>1.17</v>
      </c>
      <c r="C1293" s="3" t="s">
        <v>3383</v>
      </c>
      <c r="D1293" s="3" t="s">
        <v>104</v>
      </c>
      <c r="E1293" s="3" t="s">
        <v>97</v>
      </c>
      <c r="F1293" s="4">
        <v>45446</v>
      </c>
      <c r="G1293" s="3" t="s">
        <v>3384</v>
      </c>
      <c r="H1293" s="3">
        <v>5</v>
      </c>
      <c r="I1293" s="3">
        <f>_xll.ciqfunctions.udf.CIQ(A1293, "IQ_MARKETCAP", F1293)</f>
        <v>53.701030000000003</v>
      </c>
      <c r="J1293" s="3">
        <f>_xll.ciqfunctions.udf.CIQ(A1293, "IQ_PRICE_VOL_HIST_6MTH", F1293)</f>
        <v>91.0989</v>
      </c>
      <c r="K1293" s="3">
        <f>_xll.ciqfunctions.udf.CIQ(A1293, "IQ_LASTSALEPRICE", WORKDAY(F1293,-1))</f>
        <v>25.6</v>
      </c>
      <c r="L1293" s="3">
        <f>_xll.ciqfunctions.udf.CIQ(A1293, "IQ_LASTSALEPRICE", F1293)</f>
        <v>23.4</v>
      </c>
      <c r="M1293" s="3">
        <f>_xll.ciqfunctions.udf.CIQ(A1293, "IQ_LASTSALEPRICE", WORKDAY(F1293,5))</f>
        <v>24.6</v>
      </c>
      <c r="N1293" s="3">
        <f t="shared" si="42"/>
        <v>-8.9856329121861173E-2</v>
      </c>
      <c r="O1293" s="3">
        <f t="shared" si="43"/>
        <v>-3.9845908547199674E-2</v>
      </c>
      <c r="P1293" s="3">
        <f>LN(_xll.ciqfunctions.udf.CIQ("XBI", "IQ_LASTSALEPRICE", WORKDAY(F1293,-1))/_xll.ciqfunctions.udf.CIQ("XBI", "IQ_LASTSALEPRICE", WORKDAY(F1293,1)))</f>
        <v>-2.2629917454185491E-2</v>
      </c>
      <c r="Q1293" s="3">
        <f>LN(_xll.ciqfunctions.udf.CIQ("XBI", "IQ_LASTSALEPRICE", WORKDAY(F1293,-1))/_xll.ciqfunctions.udf.CIQ("XBI", "IQ_LASTSALEPRICE", WORKDAY(F1293,5)))</f>
        <v>-3.1583897346439974E-2</v>
      </c>
      <c r="R1293" s="3">
        <f>_xll.ciqfunctions.udf.CIQ(A1293, "IQ_SHORT_INTEREST_PERCENT", F1293)</f>
        <v>8.2272400000000001</v>
      </c>
      <c r="S1293" s="3">
        <f>_xll.ciqfunctions.udf.CIQ(A1293, "IQ_BETA_1YR_RSQ", F1293)</f>
        <v>7.2529999999999997E-2</v>
      </c>
      <c r="T1293" s="3">
        <f>_xll.ciqfunctions.udf.CIQ(A1293, "IQ_VALUE_TRADED", F1293)</f>
        <v>0.56406000000000001</v>
      </c>
    </row>
    <row r="1294" spans="1:20" x14ac:dyDescent="0.3">
      <c r="A1294" s="3" t="s">
        <v>2773</v>
      </c>
      <c r="B1294" s="5">
        <v>2.98</v>
      </c>
      <c r="C1294" s="3" t="s">
        <v>3385</v>
      </c>
      <c r="D1294" s="3" t="s">
        <v>3386</v>
      </c>
      <c r="E1294" s="3" t="s">
        <v>22</v>
      </c>
      <c r="F1294" s="4">
        <v>45446</v>
      </c>
      <c r="G1294" s="3" t="s">
        <v>3387</v>
      </c>
      <c r="H1294" s="3">
        <v>86</v>
      </c>
      <c r="I1294" s="3">
        <f>_xll.ciqfunctions.udf.CIQ(A1294, "IQ_MARKETCAP", F1294)</f>
        <v>247.86671000000001</v>
      </c>
      <c r="J1294" s="3">
        <f>_xll.ciqfunctions.udf.CIQ(A1294, "IQ_PRICE_VOL_HIST_6MTH", F1294)</f>
        <v>102.5179</v>
      </c>
      <c r="K1294" s="3">
        <f>_xll.ciqfunctions.udf.CIQ(A1294, "IQ_LASTSALEPRICE", WORKDAY(F1294,-1))</f>
        <v>2.97</v>
      </c>
      <c r="L1294" s="3">
        <f>_xll.ciqfunctions.udf.CIQ(A1294, "IQ_LASTSALEPRICE", F1294)</f>
        <v>2.98</v>
      </c>
      <c r="M1294" s="3">
        <f>_xll.ciqfunctions.udf.CIQ(A1294, "IQ_LASTSALEPRICE", WORKDAY(F1294,5))</f>
        <v>3.35</v>
      </c>
      <c r="N1294" s="3">
        <f t="shared" si="42"/>
        <v>3.3613477027047063E-3</v>
      </c>
      <c r="O1294" s="3">
        <f t="shared" si="43"/>
        <v>0.1203983930223667</v>
      </c>
      <c r="P1294" s="3">
        <f>LN(_xll.ciqfunctions.udf.CIQ("XBI", "IQ_LASTSALEPRICE", WORKDAY(F1294,-1))/_xll.ciqfunctions.udf.CIQ("XBI", "IQ_LASTSALEPRICE", WORKDAY(F1294,1)))</f>
        <v>-2.2629917454185491E-2</v>
      </c>
      <c r="Q1294" s="3">
        <f>LN(_xll.ciqfunctions.udf.CIQ("XBI", "IQ_LASTSALEPRICE", WORKDAY(F1294,-1))/_xll.ciqfunctions.udf.CIQ("XBI", "IQ_LASTSALEPRICE", WORKDAY(F1294,5)))</f>
        <v>-3.1583897346439974E-2</v>
      </c>
      <c r="R1294" s="3">
        <f>_xll.ciqfunctions.udf.CIQ(A1294, "IQ_SHORT_INTEREST_PERCENT", F1294)</f>
        <v>1.87984</v>
      </c>
      <c r="S1294" s="3">
        <f>_xll.ciqfunctions.udf.CIQ(A1294, "IQ_BETA_1YR_RSQ", F1294)</f>
        <v>3.5880000000000002E-2</v>
      </c>
      <c r="T1294" s="3">
        <f>_xll.ciqfunctions.udf.CIQ(A1294, "IQ_VALUE_TRADED", F1294)</f>
        <v>0.31347999999999998</v>
      </c>
    </row>
    <row r="1295" spans="1:20" x14ac:dyDescent="0.3">
      <c r="A1295" s="3" t="s">
        <v>1685</v>
      </c>
      <c r="B1295" s="5">
        <v>24.62</v>
      </c>
      <c r="C1295" s="3" t="s">
        <v>3388</v>
      </c>
      <c r="D1295" s="3" t="s">
        <v>3389</v>
      </c>
      <c r="E1295" s="3" t="s">
        <v>36</v>
      </c>
      <c r="F1295" s="4">
        <v>45446</v>
      </c>
      <c r="G1295" s="3" t="s">
        <v>3390</v>
      </c>
      <c r="H1295" s="3">
        <v>138</v>
      </c>
      <c r="I1295" s="3">
        <f>_xll.ciqfunctions.udf.CIQ(A1295, "IQ_MARKETCAP", F1295)</f>
        <v>3057.8096599999999</v>
      </c>
      <c r="J1295" s="3">
        <f>_xll.ciqfunctions.udf.CIQ(A1295, "IQ_PRICE_VOL_HIST_6MTH", F1295)</f>
        <v>64.328599999999994</v>
      </c>
      <c r="K1295" s="3">
        <f>_xll.ciqfunctions.udf.CIQ(A1295, "IQ_LASTSALEPRICE", WORKDAY(F1295,-1))</f>
        <v>22.95</v>
      </c>
      <c r="L1295" s="3">
        <f>_xll.ciqfunctions.udf.CIQ(A1295, "IQ_LASTSALEPRICE", F1295)</f>
        <v>24.62</v>
      </c>
      <c r="M1295" s="3">
        <f>_xll.ciqfunctions.udf.CIQ(A1295, "IQ_LASTSALEPRICE", WORKDAY(F1295,5))</f>
        <v>24.51</v>
      </c>
      <c r="N1295" s="3">
        <f t="shared" si="42"/>
        <v>7.0241184249753397E-2</v>
      </c>
      <c r="O1295" s="3">
        <f t="shared" si="43"/>
        <v>6.5763261033467232E-2</v>
      </c>
      <c r="P1295" s="3">
        <f>LN(_xll.ciqfunctions.udf.CIQ("XBI", "IQ_LASTSALEPRICE", WORKDAY(F1295,-1))/_xll.ciqfunctions.udf.CIQ("XBI", "IQ_LASTSALEPRICE", WORKDAY(F1295,1)))</f>
        <v>-2.2629917454185491E-2</v>
      </c>
      <c r="Q1295" s="3">
        <f>LN(_xll.ciqfunctions.udf.CIQ("XBI", "IQ_LASTSALEPRICE", WORKDAY(F1295,-1))/_xll.ciqfunctions.udf.CIQ("XBI", "IQ_LASTSALEPRICE", WORKDAY(F1295,5)))</f>
        <v>-3.1583897346439974E-2</v>
      </c>
      <c r="R1295" s="3">
        <f>_xll.ciqfunctions.udf.CIQ(A1295, "IQ_SHORT_INTEREST_PERCENT", F1295)</f>
        <v>7.52332</v>
      </c>
      <c r="S1295" s="3">
        <f>_xll.ciqfunctions.udf.CIQ(A1295, "IQ_BETA_1YR_RSQ", F1295)</f>
        <v>0.18052000000000001</v>
      </c>
      <c r="T1295" s="3">
        <f>_xll.ciqfunctions.udf.CIQ(A1295, "IQ_VALUE_TRADED", F1295)</f>
        <v>38.013919999999999</v>
      </c>
    </row>
    <row r="1296" spans="1:20" x14ac:dyDescent="0.3">
      <c r="A1296" s="3" t="s">
        <v>749</v>
      </c>
      <c r="B1296" s="5">
        <v>26.75</v>
      </c>
      <c r="C1296" s="3" t="s">
        <v>2981</v>
      </c>
      <c r="D1296" s="3" t="s">
        <v>2982</v>
      </c>
      <c r="E1296" s="3" t="s">
        <v>76</v>
      </c>
      <c r="F1296" s="4">
        <v>45446</v>
      </c>
      <c r="G1296" s="3" t="s">
        <v>3391</v>
      </c>
      <c r="H1296" s="3"/>
      <c r="I1296" s="3">
        <f>_xll.ciqfunctions.udf.CIQ(A1296, "IQ_MARKETCAP", F1296)</f>
        <v>10.305709999999999</v>
      </c>
      <c r="J1296" s="3">
        <f>_xll.ciqfunctions.udf.CIQ(A1296, "IQ_PRICE_VOL_HIST_6MTH", F1296)</f>
        <v>204.60249999999999</v>
      </c>
      <c r="K1296" s="3">
        <f>_xll.ciqfunctions.udf.CIQ(A1296, "IQ_LASTSALEPRICE", WORKDAY(F1296,-1))</f>
        <v>241.1</v>
      </c>
      <c r="L1296" s="3">
        <f>_xll.ciqfunctions.udf.CIQ(A1296, "IQ_LASTSALEPRICE", F1296)</f>
        <v>267.5</v>
      </c>
      <c r="M1296" s="3">
        <f>_xll.ciqfunctions.udf.CIQ(A1296, "IQ_LASTSALEPRICE", WORKDAY(F1296,5))</f>
        <v>245.05</v>
      </c>
      <c r="N1296" s="3">
        <f t="shared" si="42"/>
        <v>0.10390778114893592</v>
      </c>
      <c r="O1296" s="3">
        <f t="shared" si="43"/>
        <v>1.6250486168431156E-2</v>
      </c>
      <c r="P1296" s="3">
        <f>LN(_xll.ciqfunctions.udf.CIQ("XBI", "IQ_LASTSALEPRICE", WORKDAY(F1296,-1))/_xll.ciqfunctions.udf.CIQ("XBI", "IQ_LASTSALEPRICE", WORKDAY(F1296,1)))</f>
        <v>-2.2629917454185491E-2</v>
      </c>
      <c r="Q1296" s="3">
        <f>LN(_xll.ciqfunctions.udf.CIQ("XBI", "IQ_LASTSALEPRICE", WORKDAY(F1296,-1))/_xll.ciqfunctions.udf.CIQ("XBI", "IQ_LASTSALEPRICE", WORKDAY(F1296,5)))</f>
        <v>-3.1583897346439974E-2</v>
      </c>
      <c r="R1296" s="3">
        <f>_xll.ciqfunctions.udf.CIQ(A1296, "IQ_SHORT_INTEREST_PERCENT", F1296)</f>
        <v>3.3435199999999998</v>
      </c>
      <c r="S1296" s="3">
        <f>_xll.ciqfunctions.udf.CIQ(A1296, "IQ_BETA_1YR_RSQ", F1296)</f>
        <v>7.0110000000000006E-2</v>
      </c>
      <c r="T1296" s="3">
        <f>_xll.ciqfunctions.udf.CIQ(A1296, "IQ_VALUE_TRADED", F1296)</f>
        <v>1.3404400000000001</v>
      </c>
    </row>
    <row r="1297" spans="1:20" x14ac:dyDescent="0.3">
      <c r="A1297" s="3" t="s">
        <v>2036</v>
      </c>
      <c r="B1297" s="5">
        <v>28.83</v>
      </c>
      <c r="C1297" s="3" t="s">
        <v>3177</v>
      </c>
      <c r="D1297" s="3" t="s">
        <v>253</v>
      </c>
      <c r="E1297" s="3" t="s">
        <v>76</v>
      </c>
      <c r="F1297" s="4">
        <v>45446</v>
      </c>
      <c r="G1297" s="3" t="s">
        <v>3392</v>
      </c>
      <c r="H1297" s="3">
        <v>661</v>
      </c>
      <c r="I1297" s="3">
        <f>_xll.ciqfunctions.udf.CIQ(A1297, "IQ_MARKETCAP", F1297)</f>
        <v>125509.17907</v>
      </c>
      <c r="J1297" s="3">
        <f>_xll.ciqfunctions.udf.CIQ(A1297, "IQ_PRICE_VOL_HIST_6MTH", F1297)</f>
        <v>31.123100000000001</v>
      </c>
      <c r="K1297" s="3">
        <f>_xll.ciqfunctions.udf.CIQ(A1297, "IQ_LASTSALEPRICE", WORKDAY(F1297,-1))</f>
        <v>1937</v>
      </c>
      <c r="L1297" s="3">
        <f>_xll.ciqfunctions.udf.CIQ(A1297, "IQ_LASTSALEPRICE", F1297)</f>
        <v>1953.5</v>
      </c>
      <c r="M1297" s="3">
        <f>_xll.ciqfunctions.udf.CIQ(A1297, "IQ_LASTSALEPRICE", WORKDAY(F1297,5))</f>
        <v>1922.5</v>
      </c>
      <c r="N1297" s="3">
        <f t="shared" si="42"/>
        <v>8.4822510881293577E-3</v>
      </c>
      <c r="O1297" s="3">
        <f t="shared" si="43"/>
        <v>-7.5139620271968133E-3</v>
      </c>
      <c r="P1297" s="3">
        <f>LN(_xll.ciqfunctions.udf.CIQ("XBI", "IQ_LASTSALEPRICE", WORKDAY(F1297,-1))/_xll.ciqfunctions.udf.CIQ("XBI", "IQ_LASTSALEPRICE", WORKDAY(F1297,1)))</f>
        <v>-2.2629917454185491E-2</v>
      </c>
      <c r="Q1297" s="3">
        <f>LN(_xll.ciqfunctions.udf.CIQ("XBI", "IQ_LASTSALEPRICE", WORKDAY(F1297,-1))/_xll.ciqfunctions.udf.CIQ("XBI", "IQ_LASTSALEPRICE", WORKDAY(F1297,5)))</f>
        <v>-3.1583897346439974E-2</v>
      </c>
      <c r="R1297" s="3">
        <f>_xll.ciqfunctions.udf.CIQ(A1297, "IQ_SHORT_INTEREST_PERCENT", F1297)</f>
        <v>0</v>
      </c>
      <c r="S1297" s="3">
        <f>_xll.ciqfunctions.udf.CIQ(A1297, "IQ_BETA_1YR_RSQ", F1297)</f>
        <v>0.10942</v>
      </c>
      <c r="T1297" s="3">
        <f>_xll.ciqfunctions.udf.CIQ(A1297, "IQ_VALUE_TRADED", F1297)</f>
        <v>382.99930000000001</v>
      </c>
    </row>
    <row r="1298" spans="1:20" x14ac:dyDescent="0.3">
      <c r="A1298" s="3" t="s">
        <v>2213</v>
      </c>
      <c r="B1298" s="5">
        <v>24.06</v>
      </c>
      <c r="C1298" s="3" t="s">
        <v>2214</v>
      </c>
      <c r="D1298" s="3" t="s">
        <v>1663</v>
      </c>
      <c r="E1298" s="3" t="s">
        <v>22</v>
      </c>
      <c r="F1298" s="4">
        <v>45446</v>
      </c>
      <c r="G1298" s="3" t="s">
        <v>3393</v>
      </c>
      <c r="H1298" s="3">
        <v>165</v>
      </c>
      <c r="I1298" s="3">
        <f>_xll.ciqfunctions.udf.CIQ(A1298, "IQ_MARKETCAP", F1298)</f>
        <v>4070.6186400000001</v>
      </c>
      <c r="J1298" s="3">
        <f>_xll.ciqfunctions.udf.CIQ(A1298, "IQ_PRICE_VOL_HIST_6MTH", F1298)</f>
        <v>35.760599999999997</v>
      </c>
      <c r="K1298" s="3">
        <f>_xll.ciqfunctions.udf.CIQ(A1298, "IQ_LASTSALEPRICE", WORKDAY(F1298,-1))</f>
        <v>23.4</v>
      </c>
      <c r="L1298" s="3">
        <f>_xll.ciqfunctions.udf.CIQ(A1298, "IQ_LASTSALEPRICE", F1298)</f>
        <v>24.055</v>
      </c>
      <c r="M1298" s="3">
        <f>_xll.ciqfunctions.udf.CIQ(A1298, "IQ_LASTSALEPRICE", WORKDAY(F1298,5))</f>
        <v>24.19</v>
      </c>
      <c r="N1298" s="3">
        <f t="shared" si="42"/>
        <v>2.7606852787761402E-2</v>
      </c>
      <c r="O1298" s="3">
        <f t="shared" si="43"/>
        <v>3.3203302258280241E-2</v>
      </c>
      <c r="P1298" s="3">
        <f>LN(_xll.ciqfunctions.udf.CIQ("XBI", "IQ_LASTSALEPRICE", WORKDAY(F1298,-1))/_xll.ciqfunctions.udf.CIQ("XBI", "IQ_LASTSALEPRICE", WORKDAY(F1298,1)))</f>
        <v>-2.2629917454185491E-2</v>
      </c>
      <c r="Q1298" s="3">
        <f>LN(_xll.ciqfunctions.udf.CIQ("XBI", "IQ_LASTSALEPRICE", WORKDAY(F1298,-1))/_xll.ciqfunctions.udf.CIQ("XBI", "IQ_LASTSALEPRICE", WORKDAY(F1298,5)))</f>
        <v>-3.1583897346439974E-2</v>
      </c>
      <c r="R1298" s="3">
        <f>_xll.ciqfunctions.udf.CIQ(A1298, "IQ_SHORT_INTEREST_PERCENT", F1298)</f>
        <v>7.6485399999999997</v>
      </c>
      <c r="S1298" s="3">
        <f>_xll.ciqfunctions.udf.CIQ(A1298, "IQ_BETA_1YR_RSQ", F1298)</f>
        <v>4.1889999999999997E-2</v>
      </c>
      <c r="T1298" s="3">
        <f>_xll.ciqfunctions.udf.CIQ(A1298, "IQ_VALUE_TRADED", F1298)</f>
        <v>48.320599999999999</v>
      </c>
    </row>
    <row r="1299" spans="1:20" x14ac:dyDescent="0.3">
      <c r="A1299" s="3" t="s">
        <v>470</v>
      </c>
      <c r="B1299" s="5">
        <v>0.71</v>
      </c>
      <c r="C1299" s="3" t="s">
        <v>3394</v>
      </c>
      <c r="D1299" s="3" t="s">
        <v>3395</v>
      </c>
      <c r="E1299" s="3" t="s">
        <v>76</v>
      </c>
      <c r="F1299" s="4">
        <v>45446</v>
      </c>
      <c r="G1299" s="3" t="s">
        <v>3396</v>
      </c>
      <c r="H1299" s="3"/>
      <c r="I1299" s="3">
        <f>_xll.ciqfunctions.udf.CIQ(A1299, "IQ_MARKETCAP", F1299)</f>
        <v>29.421600000000002</v>
      </c>
      <c r="J1299" s="3">
        <f>_xll.ciqfunctions.udf.CIQ(A1299, "IQ_PRICE_VOL_HIST_6MTH", F1299)</f>
        <v>274.62479999999999</v>
      </c>
      <c r="K1299" s="3">
        <f>_xll.ciqfunctions.udf.CIQ(A1299, "IQ_LASTSALEPRICE", WORKDAY(F1299,-1))</f>
        <v>55.582639999999998</v>
      </c>
      <c r="L1299" s="3">
        <f>_xll.ciqfunctions.udf.CIQ(A1299, "IQ_LASTSALEPRICE", F1299)</f>
        <v>53.617629999999998</v>
      </c>
      <c r="M1299" s="3">
        <f>_xll.ciqfunctions.udf.CIQ(A1299, "IQ_LASTSALEPRICE", WORKDAY(F1299,5))</f>
        <v>51.682630000000003</v>
      </c>
      <c r="N1299" s="3">
        <f t="shared" si="42"/>
        <v>-3.5992990381140129E-2</v>
      </c>
      <c r="O1299" s="3">
        <f t="shared" si="43"/>
        <v>-7.2749174014337961E-2</v>
      </c>
      <c r="P1299" s="3">
        <f>LN(_xll.ciqfunctions.udf.CIQ("XBI", "IQ_LASTSALEPRICE", WORKDAY(F1299,-1))/_xll.ciqfunctions.udf.CIQ("XBI", "IQ_LASTSALEPRICE", WORKDAY(F1299,1)))</f>
        <v>-2.2629917454185491E-2</v>
      </c>
      <c r="Q1299" s="3">
        <f>LN(_xll.ciqfunctions.udf.CIQ("XBI", "IQ_LASTSALEPRICE", WORKDAY(F1299,-1))/_xll.ciqfunctions.udf.CIQ("XBI", "IQ_LASTSALEPRICE", WORKDAY(F1299,5)))</f>
        <v>-3.1583897346439974E-2</v>
      </c>
      <c r="R1299" s="3">
        <f>_xll.ciqfunctions.udf.CIQ(A1299, "IQ_SHORT_INTEREST_PERCENT", F1299)</f>
        <v>0.29959999999999998</v>
      </c>
      <c r="S1299" s="3">
        <f>_xll.ciqfunctions.udf.CIQ(A1299, "IQ_BETA_1YR_RSQ", F1299)</f>
        <v>3.6749999999999998E-2</v>
      </c>
      <c r="T1299" s="3">
        <f>_xll.ciqfunctions.udf.CIQ(A1299, "IQ_VALUE_TRADED", F1299)</f>
        <v>0.14910999999999999</v>
      </c>
    </row>
    <row r="1300" spans="1:20" x14ac:dyDescent="0.3">
      <c r="A1300" s="3" t="s">
        <v>361</v>
      </c>
      <c r="B1300" s="5">
        <v>146.24</v>
      </c>
      <c r="C1300" s="3" t="s">
        <v>3397</v>
      </c>
      <c r="D1300" s="3" t="s">
        <v>3398</v>
      </c>
      <c r="E1300" s="3" t="s">
        <v>197</v>
      </c>
      <c r="F1300" s="4">
        <v>45446</v>
      </c>
      <c r="G1300" s="3" t="s">
        <v>3399</v>
      </c>
      <c r="H1300" s="3">
        <v>106</v>
      </c>
      <c r="I1300" s="3">
        <f>_xll.ciqfunctions.udf.CIQ(A1300, "IQ_MARKETCAP", F1300)</f>
        <v>15306.20931</v>
      </c>
      <c r="J1300" s="3">
        <f>_xll.ciqfunctions.udf.CIQ(A1300, "IQ_PRICE_VOL_HIST_6MTH", F1300)</f>
        <v>0</v>
      </c>
      <c r="K1300" s="3">
        <f>_xll.ciqfunctions.udf.CIQ(A1300, "IQ_LASTSALEPRICE", WORKDAY(F1300,-1))</f>
        <v>0</v>
      </c>
      <c r="L1300" s="3">
        <f>_xll.ciqfunctions.udf.CIQ(A1300, "IQ_LASTSALEPRICE", F1300)</f>
        <v>0</v>
      </c>
      <c r="M1300" s="3">
        <f>_xll.ciqfunctions.udf.CIQ(A1300, "IQ_LASTSALEPRICE", WORKDAY(F1300,5))</f>
        <v>0</v>
      </c>
      <c r="N1300" s="3" t="e">
        <f t="shared" si="42"/>
        <v>#DIV/0!</v>
      </c>
      <c r="O1300" s="3" t="e">
        <f t="shared" si="43"/>
        <v>#DIV/0!</v>
      </c>
      <c r="P1300" s="3">
        <f>LN(_xll.ciqfunctions.udf.CIQ("XBI", "IQ_LASTSALEPRICE", WORKDAY(F1300,-1))/_xll.ciqfunctions.udf.CIQ("XBI", "IQ_LASTSALEPRICE", WORKDAY(F1300,1)))</f>
        <v>-2.2629917454185491E-2</v>
      </c>
      <c r="Q1300" s="3">
        <f>LN(_xll.ciqfunctions.udf.CIQ("XBI", "IQ_LASTSALEPRICE", WORKDAY(F1300,-1))/_xll.ciqfunctions.udf.CIQ("XBI", "IQ_LASTSALEPRICE", WORKDAY(F1300,5)))</f>
        <v>-3.1583897346439974E-2</v>
      </c>
      <c r="R1300" s="3">
        <f>_xll.ciqfunctions.udf.CIQ(A1300, "IQ_SHORT_INTEREST_PERCENT", F1300)</f>
        <v>0</v>
      </c>
      <c r="S1300" s="3">
        <f>_xll.ciqfunctions.udf.CIQ(A1300, "IQ_BETA_1YR_RSQ", F1300)</f>
        <v>0</v>
      </c>
      <c r="T1300" s="3">
        <f>_xll.ciqfunctions.udf.CIQ(A1300, "IQ_VALUE_TRADED", F1300)</f>
        <v>0</v>
      </c>
    </row>
    <row r="1301" spans="1:20" x14ac:dyDescent="0.3">
      <c r="A1301" s="3" t="s">
        <v>365</v>
      </c>
      <c r="B1301" s="3" t="s">
        <v>43</v>
      </c>
      <c r="C1301" s="3" t="s">
        <v>3397</v>
      </c>
      <c r="D1301" s="3" t="s">
        <v>3398</v>
      </c>
      <c r="E1301" s="3" t="s">
        <v>197</v>
      </c>
      <c r="F1301" s="4">
        <v>45446</v>
      </c>
      <c r="G1301" s="3" t="s">
        <v>3399</v>
      </c>
      <c r="H1301" s="3">
        <v>110</v>
      </c>
      <c r="I1301" s="3">
        <f>_xll.ciqfunctions.udf.CIQ(A1301, "IQ_MARKETCAP", F1301)</f>
        <v>15306.20931</v>
      </c>
      <c r="J1301" s="3">
        <f>_xll.ciqfunctions.udf.CIQ(A1301, "IQ_PRICE_VOL_HIST_6MTH", F1301)</f>
        <v>48.1631</v>
      </c>
      <c r="K1301" s="3">
        <f>_xll.ciqfunctions.udf.CIQ(A1301, "IQ_LASTSALEPRICE", WORKDAY(F1301,-1))</f>
        <v>148.85</v>
      </c>
      <c r="L1301" s="3">
        <f>_xll.ciqfunctions.udf.CIQ(A1301, "IQ_LASTSALEPRICE", F1301)</f>
        <v>146.24</v>
      </c>
      <c r="M1301" s="3">
        <f>_xll.ciqfunctions.udf.CIQ(A1301, "IQ_LASTSALEPRICE", WORKDAY(F1301,5))</f>
        <v>156.07</v>
      </c>
      <c r="N1301" s="3">
        <f t="shared" si="42"/>
        <v>-1.7689979755945457E-2</v>
      </c>
      <c r="O1301" s="3">
        <f t="shared" si="43"/>
        <v>4.7365537092676831E-2</v>
      </c>
      <c r="P1301" s="3">
        <f>LN(_xll.ciqfunctions.udf.CIQ("XBI", "IQ_LASTSALEPRICE", WORKDAY(F1301,-1))/_xll.ciqfunctions.udf.CIQ("XBI", "IQ_LASTSALEPRICE", WORKDAY(F1301,1)))</f>
        <v>-2.2629917454185491E-2</v>
      </c>
      <c r="Q1301" s="3">
        <f>LN(_xll.ciqfunctions.udf.CIQ("XBI", "IQ_LASTSALEPRICE", WORKDAY(F1301,-1))/_xll.ciqfunctions.udf.CIQ("XBI", "IQ_LASTSALEPRICE", WORKDAY(F1301,5)))</f>
        <v>-3.1583897346439974E-2</v>
      </c>
      <c r="R1301" s="3">
        <f>_xll.ciqfunctions.udf.CIQ(A1301, "IQ_SHORT_INTEREST_PERCENT", F1301)</f>
        <v>1.59457</v>
      </c>
      <c r="S1301" s="3">
        <f>_xll.ciqfunctions.udf.CIQ(A1301, "IQ_BETA_1YR_RSQ", F1301)</f>
        <v>0.17898</v>
      </c>
      <c r="T1301" s="3">
        <f>_xll.ciqfunctions.udf.CIQ(A1301, "IQ_VALUE_TRADED", F1301)</f>
        <v>39.688510000000001</v>
      </c>
    </row>
    <row r="1302" spans="1:20" x14ac:dyDescent="0.3">
      <c r="A1302" s="3" t="s">
        <v>3400</v>
      </c>
      <c r="B1302" s="5">
        <v>105.74</v>
      </c>
      <c r="C1302" s="3" t="s">
        <v>3397</v>
      </c>
      <c r="D1302" s="3" t="s">
        <v>3398</v>
      </c>
      <c r="E1302" s="3" t="s">
        <v>197</v>
      </c>
      <c r="F1302" s="4">
        <v>45446</v>
      </c>
      <c r="G1302" s="3" t="s">
        <v>3399</v>
      </c>
      <c r="H1302" s="3">
        <v>60</v>
      </c>
      <c r="I1302" s="3">
        <f>_xll.ciqfunctions.udf.CIQ(A1302, "IQ_MARKETCAP", F1302)</f>
        <v>6665.8092100000003</v>
      </c>
      <c r="J1302" s="3">
        <f>_xll.ciqfunctions.udf.CIQ(A1302, "IQ_PRICE_VOL_HIST_6MTH", F1302)</f>
        <v>26.182099999999998</v>
      </c>
      <c r="K1302" s="3">
        <f>_xll.ciqfunctions.udf.CIQ(A1302, "IQ_LASTSALEPRICE", WORKDAY(F1302,-1))</f>
        <v>105.25</v>
      </c>
      <c r="L1302" s="3">
        <f>_xll.ciqfunctions.udf.CIQ(A1302, "IQ_LASTSALEPRICE", F1302)</f>
        <v>105.74</v>
      </c>
      <c r="M1302" s="3">
        <f>_xll.ciqfunctions.udf.CIQ(A1302, "IQ_LASTSALEPRICE", WORKDAY(F1302,5))</f>
        <v>108.99</v>
      </c>
      <c r="N1302" s="3">
        <f t="shared" si="42"/>
        <v>4.6447782448132933E-3</v>
      </c>
      <c r="O1302" s="3">
        <f t="shared" si="43"/>
        <v>3.4917662338729505E-2</v>
      </c>
      <c r="P1302" s="3">
        <f>LN(_xll.ciqfunctions.udf.CIQ("XBI", "IQ_LASTSALEPRICE", WORKDAY(F1302,-1))/_xll.ciqfunctions.udf.CIQ("XBI", "IQ_LASTSALEPRICE", WORKDAY(F1302,1)))</f>
        <v>-2.2629917454185491E-2</v>
      </c>
      <c r="Q1302" s="3">
        <f>LN(_xll.ciqfunctions.udf.CIQ("XBI", "IQ_LASTSALEPRICE", WORKDAY(F1302,-1))/_xll.ciqfunctions.udf.CIQ("XBI", "IQ_LASTSALEPRICE", WORKDAY(F1302,5)))</f>
        <v>-3.1583897346439974E-2</v>
      </c>
      <c r="R1302" s="3">
        <f>_xll.ciqfunctions.udf.CIQ(A1302, "IQ_SHORT_INTEREST_PERCENT", F1302)</f>
        <v>5.19618</v>
      </c>
      <c r="S1302" s="3">
        <f>_xll.ciqfunctions.udf.CIQ(A1302, "IQ_BETA_1YR_RSQ", F1302)</f>
        <v>4.3880000000000002E-2</v>
      </c>
      <c r="T1302" s="3">
        <f>_xll.ciqfunctions.udf.CIQ(A1302, "IQ_VALUE_TRADED", F1302)</f>
        <v>78.924970000000002</v>
      </c>
    </row>
    <row r="1303" spans="1:20" x14ac:dyDescent="0.3">
      <c r="A1303" s="3" t="s">
        <v>2014</v>
      </c>
      <c r="B1303" s="5">
        <v>8.43</v>
      </c>
      <c r="C1303" s="3" t="s">
        <v>3397</v>
      </c>
      <c r="D1303" s="3" t="s">
        <v>3398</v>
      </c>
      <c r="E1303" s="3" t="s">
        <v>197</v>
      </c>
      <c r="F1303" s="4">
        <v>45446</v>
      </c>
      <c r="G1303" s="3" t="s">
        <v>3399</v>
      </c>
      <c r="H1303" s="3">
        <v>75</v>
      </c>
      <c r="I1303" s="3">
        <f>_xll.ciqfunctions.udf.CIQ(A1303, "IQ_MARKETCAP", F1303)</f>
        <v>600.85269000000005</v>
      </c>
      <c r="J1303" s="3">
        <f>_xll.ciqfunctions.udf.CIQ(A1303, "IQ_PRICE_VOL_HIST_6MTH", F1303)</f>
        <v>44.221299999999999</v>
      </c>
      <c r="K1303" s="3">
        <f>_xll.ciqfunctions.udf.CIQ(A1303, "IQ_LASTSALEPRICE", WORKDAY(F1303,-1))</f>
        <v>8.48</v>
      </c>
      <c r="L1303" s="3">
        <f>_xll.ciqfunctions.udf.CIQ(A1303, "IQ_LASTSALEPRICE", F1303)</f>
        <v>8.43</v>
      </c>
      <c r="M1303" s="3">
        <f>_xll.ciqfunctions.udf.CIQ(A1303, "IQ_LASTSALEPRICE", WORKDAY(F1303,5))</f>
        <v>8.9700000000000006</v>
      </c>
      <c r="N1303" s="3">
        <f t="shared" si="42"/>
        <v>-5.9136777900477399E-3</v>
      </c>
      <c r="O1303" s="3">
        <f t="shared" si="43"/>
        <v>5.6175226266892996E-2</v>
      </c>
      <c r="P1303" s="3">
        <f>LN(_xll.ciqfunctions.udf.CIQ("XBI", "IQ_LASTSALEPRICE", WORKDAY(F1303,-1))/_xll.ciqfunctions.udf.CIQ("XBI", "IQ_LASTSALEPRICE", WORKDAY(F1303,1)))</f>
        <v>-2.2629917454185491E-2</v>
      </c>
      <c r="Q1303" s="3">
        <f>LN(_xll.ciqfunctions.udf.CIQ("XBI", "IQ_LASTSALEPRICE", WORKDAY(F1303,-1))/_xll.ciqfunctions.udf.CIQ("XBI", "IQ_LASTSALEPRICE", WORKDAY(F1303,5)))</f>
        <v>-3.1583897346439974E-2</v>
      </c>
      <c r="R1303" s="3">
        <f>_xll.ciqfunctions.udf.CIQ(A1303, "IQ_SHORT_INTEREST_PERCENT", F1303)</f>
        <v>5.6593099999999996</v>
      </c>
      <c r="S1303" s="3">
        <f>_xll.ciqfunctions.udf.CIQ(A1303, "IQ_BETA_1YR_RSQ", F1303)</f>
        <v>5.4179999999999999E-2</v>
      </c>
      <c r="T1303" s="3">
        <f>_xll.ciqfunctions.udf.CIQ(A1303, "IQ_VALUE_TRADED", F1303)</f>
        <v>19.062550000000002</v>
      </c>
    </row>
    <row r="1304" spans="1:20" x14ac:dyDescent="0.3">
      <c r="A1304" s="3" t="s">
        <v>3401</v>
      </c>
      <c r="B1304" s="5">
        <v>37.229999999999997</v>
      </c>
      <c r="C1304" s="3" t="s">
        <v>3402</v>
      </c>
      <c r="D1304" s="3" t="s">
        <v>3403</v>
      </c>
      <c r="E1304" s="3" t="s">
        <v>17</v>
      </c>
      <c r="F1304" s="4">
        <v>45446</v>
      </c>
      <c r="G1304" s="3" t="s">
        <v>3404</v>
      </c>
      <c r="H1304" s="3">
        <v>14</v>
      </c>
      <c r="I1304" s="3">
        <f>_xll.ciqfunctions.udf.CIQ(A1304, "IQ_MARKETCAP", F1304)</f>
        <v>483.25616000000002</v>
      </c>
      <c r="J1304" s="3">
        <f>_xll.ciqfunctions.udf.CIQ(A1304, "IQ_PRICE_VOL_HIST_6MTH", F1304)</f>
        <v>0</v>
      </c>
      <c r="K1304" s="3">
        <f>_xll.ciqfunctions.udf.CIQ(A1304, "IQ_LASTSALEPRICE", WORKDAY(F1304,-1))</f>
        <v>37.6</v>
      </c>
      <c r="L1304" s="3">
        <f>_xll.ciqfunctions.udf.CIQ(A1304, "IQ_LASTSALEPRICE", F1304)</f>
        <v>37.229999999999997</v>
      </c>
      <c r="M1304" s="3">
        <f>_xll.ciqfunctions.udf.CIQ(A1304, "IQ_LASTSALEPRICE", WORKDAY(F1304,5))</f>
        <v>37.35</v>
      </c>
      <c r="N1304" s="3">
        <f t="shared" si="42"/>
        <v>-9.8891625112234038E-3</v>
      </c>
      <c r="O1304" s="3">
        <f t="shared" si="43"/>
        <v>-6.6711388170225348E-3</v>
      </c>
      <c r="P1304" s="3">
        <f>LN(_xll.ciqfunctions.udf.CIQ("XBI", "IQ_LASTSALEPRICE", WORKDAY(F1304,-1))/_xll.ciqfunctions.udf.CIQ("XBI", "IQ_LASTSALEPRICE", WORKDAY(F1304,1)))</f>
        <v>-2.2629917454185491E-2</v>
      </c>
      <c r="Q1304" s="3">
        <f>LN(_xll.ciqfunctions.udf.CIQ("XBI", "IQ_LASTSALEPRICE", WORKDAY(F1304,-1))/_xll.ciqfunctions.udf.CIQ("XBI", "IQ_LASTSALEPRICE", WORKDAY(F1304,5)))</f>
        <v>-3.1583897346439974E-2</v>
      </c>
      <c r="R1304" s="3">
        <f>_xll.ciqfunctions.udf.CIQ(A1304, "IQ_SHORT_INTEREST_PERCENT", F1304)</f>
        <v>7.6869500000000004</v>
      </c>
      <c r="S1304" s="3">
        <f>_xll.ciqfunctions.udf.CIQ(A1304, "IQ_BETA_1YR_RSQ", F1304)</f>
        <v>0.11018</v>
      </c>
      <c r="T1304" s="3">
        <f>_xll.ciqfunctions.udf.CIQ(A1304, "IQ_VALUE_TRADED", F1304)</f>
        <v>2.3431500000000001</v>
      </c>
    </row>
    <row r="1305" spans="1:20" x14ac:dyDescent="0.3">
      <c r="A1305" s="3" t="s">
        <v>203</v>
      </c>
      <c r="B1305" s="5">
        <v>40.69</v>
      </c>
      <c r="C1305" s="3" t="s">
        <v>1823</v>
      </c>
      <c r="D1305" s="3" t="s">
        <v>253</v>
      </c>
      <c r="E1305" s="3" t="s">
        <v>36</v>
      </c>
      <c r="F1305" s="4">
        <v>45446</v>
      </c>
      <c r="G1305" s="3" t="s">
        <v>3405</v>
      </c>
      <c r="H1305" s="3"/>
      <c r="I1305" s="3">
        <f>_xll.ciqfunctions.udf.CIQ(A1305, "IQ_MARKETCAP", F1305)</f>
        <v>84671.971009999994</v>
      </c>
      <c r="J1305" s="3">
        <f>_xll.ciqfunctions.udf.CIQ(A1305, "IQ_PRICE_VOL_HIST_6MTH", F1305)</f>
        <v>22.954999999999998</v>
      </c>
      <c r="K1305" s="3">
        <f>_xll.ciqfunctions.udf.CIQ(A1305, "IQ_LASTSALEPRICE", WORKDAY(F1305,-1))</f>
        <v>41.09</v>
      </c>
      <c r="L1305" s="3">
        <f>_xll.ciqfunctions.udf.CIQ(A1305, "IQ_LASTSALEPRICE", F1305)</f>
        <v>41.77</v>
      </c>
      <c r="M1305" s="3">
        <f>_xll.ciqfunctions.udf.CIQ(A1305, "IQ_LASTSALEPRICE", WORKDAY(F1305,5))</f>
        <v>42.57</v>
      </c>
      <c r="N1305" s="3">
        <f t="shared" si="42"/>
        <v>1.6413595613765469E-2</v>
      </c>
      <c r="O1305" s="3">
        <f t="shared" si="43"/>
        <v>3.5384996944742474E-2</v>
      </c>
      <c r="P1305" s="3">
        <f>LN(_xll.ciqfunctions.udf.CIQ("XBI", "IQ_LASTSALEPRICE", WORKDAY(F1305,-1))/_xll.ciqfunctions.udf.CIQ("XBI", "IQ_LASTSALEPRICE", WORKDAY(F1305,1)))</f>
        <v>-2.2629917454185491E-2</v>
      </c>
      <c r="Q1305" s="3">
        <f>LN(_xll.ciqfunctions.udf.CIQ("XBI", "IQ_LASTSALEPRICE", WORKDAY(F1305,-1))/_xll.ciqfunctions.udf.CIQ("XBI", "IQ_LASTSALEPRICE", WORKDAY(F1305,5)))</f>
        <v>-3.1583897346439974E-2</v>
      </c>
      <c r="R1305" s="3">
        <f>_xll.ciqfunctions.udf.CIQ(A1305, "IQ_SHORT_INTEREST_PERCENT", F1305)</f>
        <v>1.39438</v>
      </c>
      <c r="S1305" s="3">
        <f>_xll.ciqfunctions.udf.CIQ(A1305, "IQ_BETA_1YR_RSQ", F1305)</f>
        <v>3.0030000000000001E-2</v>
      </c>
      <c r="T1305" s="3">
        <f>_xll.ciqfunctions.udf.CIQ(A1305, "IQ_VALUE_TRADED", F1305)</f>
        <v>571.35721000000001</v>
      </c>
    </row>
    <row r="1306" spans="1:20" x14ac:dyDescent="0.3">
      <c r="A1306" s="3" t="s">
        <v>1753</v>
      </c>
      <c r="B1306" s="5">
        <v>147.82</v>
      </c>
      <c r="C1306" s="3" t="s">
        <v>3406</v>
      </c>
      <c r="D1306" s="3" t="s">
        <v>3407</v>
      </c>
      <c r="E1306" s="3" t="s">
        <v>36</v>
      </c>
      <c r="F1306" s="4">
        <v>45446</v>
      </c>
      <c r="G1306" s="3" t="s">
        <v>3408</v>
      </c>
      <c r="H1306" s="3">
        <v>389</v>
      </c>
      <c r="I1306" s="3">
        <f>_xll.ciqfunctions.udf.CIQ(A1306, "IQ_MARKETCAP", F1306)</f>
        <v>56650.496299999999</v>
      </c>
      <c r="J1306" s="3">
        <f>_xll.ciqfunctions.udf.CIQ(A1306, "IQ_PRICE_VOL_HIST_6MTH", F1306)</f>
        <v>59.080800000000004</v>
      </c>
      <c r="K1306" s="3">
        <f>_xll.ciqfunctions.udf.CIQ(A1306, "IQ_LASTSALEPRICE", WORKDAY(F1306,-1))</f>
        <v>142.55000000000001</v>
      </c>
      <c r="L1306" s="3">
        <f>_xll.ciqfunctions.udf.CIQ(A1306, "IQ_LASTSALEPRICE", F1306)</f>
        <v>147.82</v>
      </c>
      <c r="M1306" s="3">
        <f>_xll.ciqfunctions.udf.CIQ(A1306, "IQ_LASTSALEPRICE", WORKDAY(F1306,5))</f>
        <v>148.59</v>
      </c>
      <c r="N1306" s="3">
        <f t="shared" si="42"/>
        <v>3.6302501998059532E-2</v>
      </c>
      <c r="O1306" s="3">
        <f t="shared" si="43"/>
        <v>4.1498019909574892E-2</v>
      </c>
      <c r="P1306" s="3">
        <f>LN(_xll.ciqfunctions.udf.CIQ("XBI", "IQ_LASTSALEPRICE", WORKDAY(F1306,-1))/_xll.ciqfunctions.udf.CIQ("XBI", "IQ_LASTSALEPRICE", WORKDAY(F1306,1)))</f>
        <v>-2.2629917454185491E-2</v>
      </c>
      <c r="Q1306" s="3">
        <f>LN(_xll.ciqfunctions.udf.CIQ("XBI", "IQ_LASTSALEPRICE", WORKDAY(F1306,-1))/_xll.ciqfunctions.udf.CIQ("XBI", "IQ_LASTSALEPRICE", WORKDAY(F1306,5)))</f>
        <v>-3.1583897346439974E-2</v>
      </c>
      <c r="R1306" s="3">
        <f>_xll.ciqfunctions.udf.CIQ(A1306, "IQ_SHORT_INTEREST_PERCENT", F1306)</f>
        <v>5.59185</v>
      </c>
      <c r="S1306" s="3">
        <f>_xll.ciqfunctions.udf.CIQ(A1306, "IQ_BETA_1YR_RSQ", F1306)</f>
        <v>0.13319</v>
      </c>
      <c r="T1306" s="3">
        <f>_xll.ciqfunctions.udf.CIQ(A1306, "IQ_VALUE_TRADED", F1306)</f>
        <v>730.44587999999999</v>
      </c>
    </row>
    <row r="1307" spans="1:20" x14ac:dyDescent="0.3">
      <c r="A1307" s="3" t="s">
        <v>130</v>
      </c>
      <c r="B1307" s="5">
        <v>126.82</v>
      </c>
      <c r="C1307" s="3" t="s">
        <v>3406</v>
      </c>
      <c r="D1307" s="3" t="s">
        <v>3407</v>
      </c>
      <c r="E1307" s="3" t="s">
        <v>36</v>
      </c>
      <c r="F1307" s="4">
        <v>45446</v>
      </c>
      <c r="G1307" s="3" t="s">
        <v>3408</v>
      </c>
      <c r="H1307" s="3"/>
      <c r="I1307" s="3">
        <f>_xll.ciqfunctions.udf.CIQ(A1307, "IQ_MARKETCAP", F1307)</f>
        <v>325262.98595</v>
      </c>
      <c r="J1307" s="3">
        <f>_xll.ciqfunctions.udf.CIQ(A1307, "IQ_PRICE_VOL_HIST_6MTH", F1307)</f>
        <v>17.422599999999999</v>
      </c>
      <c r="K1307" s="3">
        <f>_xll.ciqfunctions.udf.CIQ(A1307, "IQ_LASTSALEPRICE", WORKDAY(F1307,-1))</f>
        <v>125.54</v>
      </c>
      <c r="L1307" s="3">
        <f>_xll.ciqfunctions.udf.CIQ(A1307, "IQ_LASTSALEPRICE", F1307)</f>
        <v>128.41999999999999</v>
      </c>
      <c r="M1307" s="3">
        <f>_xll.ciqfunctions.udf.CIQ(A1307, "IQ_LASTSALEPRICE", WORKDAY(F1307,5))</f>
        <v>131.49</v>
      </c>
      <c r="N1307" s="3">
        <f t="shared" si="42"/>
        <v>2.2681709476516414E-2</v>
      </c>
      <c r="O1307" s="3">
        <f t="shared" si="43"/>
        <v>4.6306370209441942E-2</v>
      </c>
      <c r="P1307" s="3">
        <f>LN(_xll.ciqfunctions.udf.CIQ("XBI", "IQ_LASTSALEPRICE", WORKDAY(F1307,-1))/_xll.ciqfunctions.udf.CIQ("XBI", "IQ_LASTSALEPRICE", WORKDAY(F1307,1)))</f>
        <v>-2.2629917454185491E-2</v>
      </c>
      <c r="Q1307" s="3">
        <f>LN(_xll.ciqfunctions.udf.CIQ("XBI", "IQ_LASTSALEPRICE", WORKDAY(F1307,-1))/_xll.ciqfunctions.udf.CIQ("XBI", "IQ_LASTSALEPRICE", WORKDAY(F1307,5)))</f>
        <v>-3.1583897346439974E-2</v>
      </c>
      <c r="R1307" s="3">
        <f>_xll.ciqfunctions.udf.CIQ(A1307, "IQ_SHORT_INTEREST_PERCENT", F1307)</f>
        <v>0.80013000000000001</v>
      </c>
      <c r="S1307" s="3">
        <f>_xll.ciqfunctions.udf.CIQ(A1307, "IQ_BETA_1YR_RSQ", F1307)</f>
        <v>1.9859999999999999E-2</v>
      </c>
      <c r="T1307" s="3">
        <f>_xll.ciqfunctions.udf.CIQ(A1307, "IQ_VALUE_TRADED", F1307)</f>
        <v>989.17764999999997</v>
      </c>
    </row>
    <row r="1308" spans="1:20" x14ac:dyDescent="0.3">
      <c r="A1308" s="3" t="s">
        <v>1991</v>
      </c>
      <c r="B1308" s="5">
        <v>5.44</v>
      </c>
      <c r="C1308" s="3" t="s">
        <v>3409</v>
      </c>
      <c r="D1308" s="3" t="s">
        <v>3410</v>
      </c>
      <c r="E1308" s="3" t="s">
        <v>76</v>
      </c>
      <c r="F1308" s="4">
        <v>45446</v>
      </c>
      <c r="G1308" s="3" t="s">
        <v>3411</v>
      </c>
      <c r="H1308" s="3">
        <v>78</v>
      </c>
      <c r="I1308" s="3">
        <f>_xll.ciqfunctions.udf.CIQ(A1308, "IQ_MARKETCAP", F1308)</f>
        <v>334.09816999999998</v>
      </c>
      <c r="J1308" s="3">
        <f>_xll.ciqfunctions.udf.CIQ(A1308, "IQ_PRICE_VOL_HIST_6MTH", F1308)</f>
        <v>105.4794</v>
      </c>
      <c r="K1308" s="3">
        <f>_xll.ciqfunctions.udf.CIQ(A1308, "IQ_LASTSALEPRICE", WORKDAY(F1308,-1))</f>
        <v>5.27</v>
      </c>
      <c r="L1308" s="3">
        <f>_xll.ciqfunctions.udf.CIQ(A1308, "IQ_LASTSALEPRICE", F1308)</f>
        <v>5.44</v>
      </c>
      <c r="M1308" s="3">
        <f>_xll.ciqfunctions.udf.CIQ(A1308, "IQ_LASTSALEPRICE", WORKDAY(F1308,5))</f>
        <v>9</v>
      </c>
      <c r="N1308" s="3">
        <f t="shared" si="42"/>
        <v>3.1748698314580485E-2</v>
      </c>
      <c r="O1308" s="3">
        <f t="shared" si="43"/>
        <v>0.5351942147829486</v>
      </c>
      <c r="P1308" s="3">
        <f>LN(_xll.ciqfunctions.udf.CIQ("XBI", "IQ_LASTSALEPRICE", WORKDAY(F1308,-1))/_xll.ciqfunctions.udf.CIQ("XBI", "IQ_LASTSALEPRICE", WORKDAY(F1308,1)))</f>
        <v>-2.2629917454185491E-2</v>
      </c>
      <c r="Q1308" s="3">
        <f>LN(_xll.ciqfunctions.udf.CIQ("XBI", "IQ_LASTSALEPRICE", WORKDAY(F1308,-1))/_xll.ciqfunctions.udf.CIQ("XBI", "IQ_LASTSALEPRICE", WORKDAY(F1308,5)))</f>
        <v>-3.1583897346439974E-2</v>
      </c>
      <c r="R1308" s="3">
        <f>_xll.ciqfunctions.udf.CIQ(A1308, "IQ_SHORT_INTEREST_PERCENT", F1308)</f>
        <v>14.15526</v>
      </c>
      <c r="S1308" s="3">
        <f>_xll.ciqfunctions.udf.CIQ(A1308, "IQ_BETA_1YR_RSQ", F1308)</f>
        <v>3.986E-2</v>
      </c>
      <c r="T1308" s="3">
        <f>_xll.ciqfunctions.udf.CIQ(A1308, "IQ_VALUE_TRADED", F1308)</f>
        <v>5.1827199999999998</v>
      </c>
    </row>
    <row r="1309" spans="1:20" x14ac:dyDescent="0.3">
      <c r="A1309" s="3" t="s">
        <v>488</v>
      </c>
      <c r="B1309" s="5">
        <v>830.1</v>
      </c>
      <c r="C1309" s="3" t="s">
        <v>3412</v>
      </c>
      <c r="D1309" s="3" t="s">
        <v>3413</v>
      </c>
      <c r="E1309" s="3" t="s">
        <v>17</v>
      </c>
      <c r="F1309" s="4">
        <v>45446</v>
      </c>
      <c r="G1309" s="3" t="s">
        <v>3414</v>
      </c>
      <c r="H1309" s="3">
        <v>946</v>
      </c>
      <c r="I1309" s="3">
        <f>_xll.ciqfunctions.udf.CIQ(A1309, "IQ_MARKETCAP", F1309)</f>
        <v>748470.98117000004</v>
      </c>
      <c r="J1309" s="3">
        <f>_xll.ciqfunctions.udf.CIQ(A1309, "IQ_PRICE_VOL_HIST_6MTH", F1309)</f>
        <v>26.2849</v>
      </c>
      <c r="K1309" s="3">
        <f>_xll.ciqfunctions.udf.CIQ(A1309, "IQ_LASTSALEPRICE", WORKDAY(F1309,-1))</f>
        <v>820.34</v>
      </c>
      <c r="L1309" s="3">
        <f>_xll.ciqfunctions.udf.CIQ(A1309, "IQ_LASTSALEPRICE", F1309)</f>
        <v>831.26</v>
      </c>
      <c r="M1309" s="3">
        <f>_xll.ciqfunctions.udf.CIQ(A1309, "IQ_LASTSALEPRICE", WORKDAY(F1309,5))</f>
        <v>865</v>
      </c>
      <c r="N1309" s="3">
        <f t="shared" si="42"/>
        <v>1.3223733505234403E-2</v>
      </c>
      <c r="O1309" s="3">
        <f t="shared" si="43"/>
        <v>5.3010618464222496E-2</v>
      </c>
      <c r="P1309" s="3">
        <f>LN(_xll.ciqfunctions.udf.CIQ("XBI", "IQ_LASTSALEPRICE", WORKDAY(F1309,-1))/_xll.ciqfunctions.udf.CIQ("XBI", "IQ_LASTSALEPRICE", WORKDAY(F1309,1)))</f>
        <v>-2.2629917454185491E-2</v>
      </c>
      <c r="Q1309" s="3">
        <f>LN(_xll.ciqfunctions.udf.CIQ("XBI", "IQ_LASTSALEPRICE", WORKDAY(F1309,-1))/_xll.ciqfunctions.udf.CIQ("XBI", "IQ_LASTSALEPRICE", WORKDAY(F1309,5)))</f>
        <v>-3.1583897346439974E-2</v>
      </c>
      <c r="R1309" s="3">
        <f>_xll.ciqfunctions.udf.CIQ(A1309, "IQ_SHORT_INTEREST_PERCENT", F1309)</f>
        <v>0.59977999999999998</v>
      </c>
      <c r="S1309" s="3">
        <f>_xll.ciqfunctions.udf.CIQ(A1309, "IQ_BETA_1YR_RSQ", F1309)</f>
        <v>2.5850000000000001E-2</v>
      </c>
      <c r="T1309" s="3">
        <f>_xll.ciqfunctions.udf.CIQ(A1309, "IQ_VALUE_TRADED", F1309)</f>
        <v>2109.10529</v>
      </c>
    </row>
    <row r="1310" spans="1:20" x14ac:dyDescent="0.3">
      <c r="A1310" s="3" t="s">
        <v>251</v>
      </c>
      <c r="B1310" s="5">
        <v>8.84</v>
      </c>
      <c r="C1310" s="3" t="s">
        <v>3415</v>
      </c>
      <c r="D1310" s="3" t="s">
        <v>3416</v>
      </c>
      <c r="E1310" s="3" t="s">
        <v>36</v>
      </c>
      <c r="F1310" s="4">
        <v>45446</v>
      </c>
      <c r="G1310" s="3" t="s">
        <v>3417</v>
      </c>
      <c r="H1310" s="3">
        <v>744</v>
      </c>
      <c r="I1310" s="3">
        <f>_xll.ciqfunctions.udf.CIQ(A1310, "IQ_MARKETCAP", F1310)</f>
        <v>6205.4996300000003</v>
      </c>
      <c r="J1310" s="3">
        <f>_xll.ciqfunctions.udf.CIQ(A1310, "IQ_PRICE_VOL_HIST_6MTH", F1310)</f>
        <v>227.48</v>
      </c>
      <c r="K1310" s="3">
        <f>_xll.ciqfunctions.udf.CIQ(A1310, "IQ_LASTSALEPRICE", WORKDAY(F1310,-1))</f>
        <v>8.6850000000000005</v>
      </c>
      <c r="L1310" s="3">
        <f>_xll.ciqfunctions.udf.CIQ(A1310, "IQ_LASTSALEPRICE", F1310)</f>
        <v>8.84</v>
      </c>
      <c r="M1310" s="3">
        <f>_xll.ciqfunctions.udf.CIQ(A1310, "IQ_LASTSALEPRICE", WORKDAY(F1310,5))</f>
        <v>7.98</v>
      </c>
      <c r="N1310" s="3">
        <f t="shared" si="42"/>
        <v>1.7689476956483752E-2</v>
      </c>
      <c r="O1310" s="3">
        <f t="shared" si="43"/>
        <v>-8.4658988231350846E-2</v>
      </c>
      <c r="P1310" s="3">
        <f>LN(_xll.ciqfunctions.udf.CIQ("XBI", "IQ_LASTSALEPRICE", WORKDAY(F1310,-1))/_xll.ciqfunctions.udf.CIQ("XBI", "IQ_LASTSALEPRICE", WORKDAY(F1310,1)))</f>
        <v>-2.2629917454185491E-2</v>
      </c>
      <c r="Q1310" s="3">
        <f>LN(_xll.ciqfunctions.udf.CIQ("XBI", "IQ_LASTSALEPRICE", WORKDAY(F1310,-1))/_xll.ciqfunctions.udf.CIQ("XBI", "IQ_LASTSALEPRICE", WORKDAY(F1310,5)))</f>
        <v>-3.1583897346439974E-2</v>
      </c>
      <c r="R1310" s="3">
        <f>_xll.ciqfunctions.udf.CIQ(A1310, "IQ_SHORT_INTEREST_PERCENT", F1310)</f>
        <v>3.21455</v>
      </c>
      <c r="S1310" s="3">
        <f>_xll.ciqfunctions.udf.CIQ(A1310, "IQ_BETA_1YR_RSQ", F1310)</f>
        <v>0</v>
      </c>
      <c r="T1310" s="3">
        <f>_xll.ciqfunctions.udf.CIQ(A1310, "IQ_VALUE_TRADED", F1310)</f>
        <v>200.27008000000001</v>
      </c>
    </row>
    <row r="1311" spans="1:20" x14ac:dyDescent="0.3">
      <c r="A1311" s="3" t="s">
        <v>401</v>
      </c>
      <c r="B1311" s="5">
        <v>28.92</v>
      </c>
      <c r="C1311" s="3" t="s">
        <v>1444</v>
      </c>
      <c r="D1311" s="3" t="s">
        <v>1445</v>
      </c>
      <c r="E1311" s="3" t="s">
        <v>36</v>
      </c>
      <c r="F1311" s="4">
        <v>45446</v>
      </c>
      <c r="G1311" s="3" t="s">
        <v>3418</v>
      </c>
      <c r="H1311" s="3"/>
      <c r="I1311" s="3">
        <f>_xll.ciqfunctions.udf.CIQ(A1311, "IQ_MARKETCAP", F1311)</f>
        <v>166087.83783999999</v>
      </c>
      <c r="J1311" s="3">
        <f>_xll.ciqfunctions.udf.CIQ(A1311, "IQ_PRICE_VOL_HIST_6MTH", F1311)</f>
        <v>26.469799999999999</v>
      </c>
      <c r="K1311" s="3">
        <f>_xll.ciqfunctions.udf.CIQ(A1311, "IQ_LASTSALEPRICE", WORKDAY(F1311,-1))</f>
        <v>28.66</v>
      </c>
      <c r="L1311" s="3">
        <f>_xll.ciqfunctions.udf.CIQ(A1311, "IQ_LASTSALEPRICE", F1311)</f>
        <v>29.31</v>
      </c>
      <c r="M1311" s="3">
        <f>_xll.ciqfunctions.udf.CIQ(A1311, "IQ_LASTSALEPRICE", WORKDAY(F1311,5))</f>
        <v>28.07</v>
      </c>
      <c r="N1311" s="3">
        <f t="shared" si="42"/>
        <v>2.2426332322775137E-2</v>
      </c>
      <c r="O1311" s="3">
        <f t="shared" si="43"/>
        <v>-2.0801032026234643E-2</v>
      </c>
      <c r="P1311" s="3">
        <f>LN(_xll.ciqfunctions.udf.CIQ("XBI", "IQ_LASTSALEPRICE", WORKDAY(F1311,-1))/_xll.ciqfunctions.udf.CIQ("XBI", "IQ_LASTSALEPRICE", WORKDAY(F1311,1)))</f>
        <v>-2.2629917454185491E-2</v>
      </c>
      <c r="Q1311" s="3">
        <f>LN(_xll.ciqfunctions.udf.CIQ("XBI", "IQ_LASTSALEPRICE", WORKDAY(F1311,-1))/_xll.ciqfunctions.udf.CIQ("XBI", "IQ_LASTSALEPRICE", WORKDAY(F1311,5)))</f>
        <v>-3.1583897346439974E-2</v>
      </c>
      <c r="R1311" s="3">
        <f>_xll.ciqfunctions.udf.CIQ(A1311, "IQ_SHORT_INTEREST_PERCENT", F1311)</f>
        <v>1.23926</v>
      </c>
      <c r="S1311" s="3">
        <f>_xll.ciqfunctions.udf.CIQ(A1311, "IQ_BETA_1YR_RSQ", F1311)</f>
        <v>2.2419999999999999E-2</v>
      </c>
      <c r="T1311" s="3">
        <f>_xll.ciqfunctions.udf.CIQ(A1311, "IQ_VALUE_TRADED", F1311)</f>
        <v>1118.9747</v>
      </c>
    </row>
    <row r="1312" spans="1:20" x14ac:dyDescent="0.3">
      <c r="A1312" s="3" t="s">
        <v>1099</v>
      </c>
      <c r="B1312" s="5">
        <v>14.8</v>
      </c>
      <c r="C1312" s="3" t="s">
        <v>3419</v>
      </c>
      <c r="D1312" s="3" t="s">
        <v>3420</v>
      </c>
      <c r="E1312" s="3" t="s">
        <v>76</v>
      </c>
      <c r="F1312" s="4">
        <v>45446</v>
      </c>
      <c r="G1312" s="3" t="s">
        <v>3421</v>
      </c>
      <c r="H1312" s="3">
        <v>2</v>
      </c>
      <c r="I1312" s="3">
        <f>_xll.ciqfunctions.udf.CIQ(A1312, "IQ_MARKETCAP", F1312)</f>
        <v>86.260480000000001</v>
      </c>
      <c r="J1312" s="3">
        <f>_xll.ciqfunctions.udf.CIQ(A1312, "IQ_PRICE_VOL_HIST_6MTH", F1312)</f>
        <v>90.888599999999997</v>
      </c>
      <c r="K1312" s="3">
        <f>_xll.ciqfunctions.udf.CIQ(A1312, "IQ_LASTSALEPRICE", WORKDAY(F1312,-1))</f>
        <v>0.27600000000000002</v>
      </c>
      <c r="L1312" s="3">
        <f>_xll.ciqfunctions.udf.CIQ(A1312, "IQ_LASTSALEPRICE", F1312)</f>
        <v>0.314</v>
      </c>
      <c r="M1312" s="3">
        <f>_xll.ciqfunctions.udf.CIQ(A1312, "IQ_LASTSALEPRICE", WORKDAY(F1312,5))</f>
        <v>0.20599999999999999</v>
      </c>
      <c r="N1312" s="3">
        <f t="shared" si="42"/>
        <v>0.12899212019110332</v>
      </c>
      <c r="O1312" s="3">
        <f t="shared" si="43"/>
        <v>-0.29252469692756911</v>
      </c>
      <c r="P1312" s="3">
        <f>LN(_xll.ciqfunctions.udf.CIQ("XBI", "IQ_LASTSALEPRICE", WORKDAY(F1312,-1))/_xll.ciqfunctions.udf.CIQ("XBI", "IQ_LASTSALEPRICE", WORKDAY(F1312,1)))</f>
        <v>-2.2629917454185491E-2</v>
      </c>
      <c r="Q1312" s="3">
        <f>LN(_xll.ciqfunctions.udf.CIQ("XBI", "IQ_LASTSALEPRICE", WORKDAY(F1312,-1))/_xll.ciqfunctions.udf.CIQ("XBI", "IQ_LASTSALEPRICE", WORKDAY(F1312,5)))</f>
        <v>-3.1583897346439974E-2</v>
      </c>
      <c r="R1312" s="3">
        <f>_xll.ciqfunctions.udf.CIQ(A1312, "IQ_SHORT_INTEREST_PERCENT", F1312)</f>
        <v>0</v>
      </c>
      <c r="S1312" s="3">
        <f>_xll.ciqfunctions.udf.CIQ(A1312, "IQ_BETA_1YR_RSQ", F1312)</f>
        <v>1.391E-2</v>
      </c>
      <c r="T1312" s="3">
        <f>_xll.ciqfunctions.udf.CIQ(A1312, "IQ_VALUE_TRADED", F1312)</f>
        <v>0.58781000000000005</v>
      </c>
    </row>
    <row r="1313" spans="1:20" x14ac:dyDescent="0.3">
      <c r="A1313" s="3" t="s">
        <v>733</v>
      </c>
      <c r="B1313" s="5">
        <v>20.38</v>
      </c>
      <c r="C1313" s="3" t="s">
        <v>734</v>
      </c>
      <c r="D1313" s="3" t="s">
        <v>735</v>
      </c>
      <c r="E1313" s="3" t="s">
        <v>17</v>
      </c>
      <c r="F1313" s="4">
        <v>45446</v>
      </c>
      <c r="G1313" s="3" t="s">
        <v>3422</v>
      </c>
      <c r="H1313" s="3">
        <v>146</v>
      </c>
      <c r="I1313" s="3">
        <f>_xll.ciqfunctions.udf.CIQ(A1313, "IQ_MARKETCAP", F1313)</f>
        <v>2906.3721500000001</v>
      </c>
      <c r="J1313" s="3">
        <f>_xll.ciqfunctions.udf.CIQ(A1313, "IQ_PRICE_VOL_HIST_6MTH", F1313)</f>
        <v>76.082800000000006</v>
      </c>
      <c r="K1313" s="3">
        <f>_xll.ciqfunctions.udf.CIQ(A1313, "IQ_LASTSALEPRICE", WORKDAY(F1313,-1))</f>
        <v>18.559999999999999</v>
      </c>
      <c r="L1313" s="3">
        <f>_xll.ciqfunctions.udf.CIQ(A1313, "IQ_LASTSALEPRICE", F1313)</f>
        <v>20.38</v>
      </c>
      <c r="M1313" s="3">
        <f>_xll.ciqfunctions.udf.CIQ(A1313, "IQ_LASTSALEPRICE", WORKDAY(F1313,5))</f>
        <v>21.02</v>
      </c>
      <c r="N1313" s="3">
        <f t="shared" si="42"/>
        <v>9.3545300436524328E-2</v>
      </c>
      <c r="O1313" s="3">
        <f t="shared" si="43"/>
        <v>0.12446563809075069</v>
      </c>
      <c r="P1313" s="3">
        <f>LN(_xll.ciqfunctions.udf.CIQ("XBI", "IQ_LASTSALEPRICE", WORKDAY(F1313,-1))/_xll.ciqfunctions.udf.CIQ("XBI", "IQ_LASTSALEPRICE", WORKDAY(F1313,1)))</f>
        <v>-2.2629917454185491E-2</v>
      </c>
      <c r="Q1313" s="3">
        <f>LN(_xll.ciqfunctions.udf.CIQ("XBI", "IQ_LASTSALEPRICE", WORKDAY(F1313,-1))/_xll.ciqfunctions.udf.CIQ("XBI", "IQ_LASTSALEPRICE", WORKDAY(F1313,5)))</f>
        <v>-3.1583897346439974E-2</v>
      </c>
      <c r="R1313" s="3">
        <f>_xll.ciqfunctions.udf.CIQ(A1313, "IQ_SHORT_INTEREST_PERCENT", F1313)</f>
        <v>6.6569000000000003</v>
      </c>
      <c r="S1313" s="3">
        <f>_xll.ciqfunctions.udf.CIQ(A1313, "IQ_BETA_1YR_RSQ", F1313)</f>
        <v>0.24537</v>
      </c>
      <c r="T1313" s="3">
        <f>_xll.ciqfunctions.udf.CIQ(A1313, "IQ_VALUE_TRADED", F1313)</f>
        <v>29.5046</v>
      </c>
    </row>
    <row r="1314" spans="1:20" x14ac:dyDescent="0.3">
      <c r="A1314" s="3" t="s">
        <v>433</v>
      </c>
      <c r="B1314" s="5">
        <v>78.510000000000005</v>
      </c>
      <c r="C1314" s="3" t="s">
        <v>3423</v>
      </c>
      <c r="D1314" s="3" t="s">
        <v>3424</v>
      </c>
      <c r="E1314" s="3" t="s">
        <v>160</v>
      </c>
      <c r="F1314" s="4">
        <v>45446</v>
      </c>
      <c r="G1314" s="3" t="s">
        <v>3425</v>
      </c>
      <c r="H1314" s="3"/>
      <c r="I1314" s="3">
        <f>_xll.ciqfunctions.udf.CIQ(A1314, "IQ_MARKETCAP", F1314)</f>
        <v>191394.64305000001</v>
      </c>
      <c r="J1314" s="3">
        <f>_xll.ciqfunctions.udf.CIQ(A1314, "IQ_PRICE_VOL_HIST_6MTH", F1314)</f>
        <v>21.713799999999999</v>
      </c>
      <c r="K1314" s="3">
        <f>_xll.ciqfunctions.udf.CIQ(A1314, "IQ_LASTSALEPRICE", WORKDAY(F1314,-1))</f>
        <v>121.9</v>
      </c>
      <c r="L1314" s="3">
        <f>_xll.ciqfunctions.udf.CIQ(A1314, "IQ_LASTSALEPRICE", F1314)</f>
        <v>123.46</v>
      </c>
      <c r="M1314" s="3">
        <f>_xll.ciqfunctions.udf.CIQ(A1314, "IQ_LASTSALEPRICE", WORKDAY(F1314,5))</f>
        <v>126</v>
      </c>
      <c r="N1314" s="3">
        <f t="shared" si="42"/>
        <v>1.2716180478523862E-2</v>
      </c>
      <c r="O1314" s="3">
        <f t="shared" si="43"/>
        <v>3.308087046425201E-2</v>
      </c>
      <c r="P1314" s="3">
        <f>LN(_xll.ciqfunctions.udf.CIQ("XBI", "IQ_LASTSALEPRICE", WORKDAY(F1314,-1))/_xll.ciqfunctions.udf.CIQ("XBI", "IQ_LASTSALEPRICE", WORKDAY(F1314,1)))</f>
        <v>-2.2629917454185491E-2</v>
      </c>
      <c r="Q1314" s="3">
        <f>LN(_xll.ciqfunctions.udf.CIQ("XBI", "IQ_LASTSALEPRICE", WORKDAY(F1314,-1))/_xll.ciqfunctions.udf.CIQ("XBI", "IQ_LASTSALEPRICE", WORKDAY(F1314,5)))</f>
        <v>-3.1583897346439974E-2</v>
      </c>
      <c r="R1314" s="3">
        <f>_xll.ciqfunctions.udf.CIQ(A1314, "IQ_SHORT_INTEREST_PERCENT", F1314)</f>
        <v>0</v>
      </c>
      <c r="S1314" s="3">
        <f>_xll.ciqfunctions.udf.CIQ(A1314, "IQ_BETA_1YR_RSQ", F1314)</f>
        <v>0.18210999999999999</v>
      </c>
      <c r="T1314" s="3">
        <f>_xll.ciqfunctions.udf.CIQ(A1314, "IQ_VALUE_TRADED", F1314)</f>
        <v>265.18824999999998</v>
      </c>
    </row>
    <row r="1315" spans="1:20" x14ac:dyDescent="0.3">
      <c r="A1315" s="3" t="s">
        <v>1901</v>
      </c>
      <c r="B1315" s="5">
        <v>34.729999999999997</v>
      </c>
      <c r="C1315" s="3" t="s">
        <v>3423</v>
      </c>
      <c r="D1315" s="3" t="s">
        <v>3424</v>
      </c>
      <c r="E1315" s="3" t="s">
        <v>160</v>
      </c>
      <c r="F1315" s="4">
        <v>45446</v>
      </c>
      <c r="G1315" s="3" t="s">
        <v>3425</v>
      </c>
      <c r="H1315" s="3"/>
      <c r="I1315" s="3">
        <f>_xll.ciqfunctions.udf.CIQ(A1315, "IQ_MARKETCAP", F1315)</f>
        <v>10415986.85451</v>
      </c>
      <c r="J1315" s="3">
        <f>_xll.ciqfunctions.udf.CIQ(A1315, "IQ_PRICE_VOL_HIST_6MTH", F1315)</f>
        <v>0</v>
      </c>
      <c r="K1315" s="3">
        <f>_xll.ciqfunctions.udf.CIQ(A1315, "IQ_LASTSALEPRICE", WORKDAY(F1315,-1))</f>
        <v>0</v>
      </c>
      <c r="L1315" s="3">
        <f>_xll.ciqfunctions.udf.CIQ(A1315, "IQ_LASTSALEPRICE", F1315)</f>
        <v>0</v>
      </c>
      <c r="M1315" s="3">
        <f>_xll.ciqfunctions.udf.CIQ(A1315, "IQ_LASTSALEPRICE", WORKDAY(F1315,5))</f>
        <v>0</v>
      </c>
      <c r="N1315" s="3" t="e">
        <f t="shared" si="42"/>
        <v>#DIV/0!</v>
      </c>
      <c r="O1315" s="3" t="e">
        <f t="shared" si="43"/>
        <v>#DIV/0!</v>
      </c>
      <c r="P1315" s="3">
        <f>LN(_xll.ciqfunctions.udf.CIQ("XBI", "IQ_LASTSALEPRICE", WORKDAY(F1315,-1))/_xll.ciqfunctions.udf.CIQ("XBI", "IQ_LASTSALEPRICE", WORKDAY(F1315,1)))</f>
        <v>-2.2629917454185491E-2</v>
      </c>
      <c r="Q1315" s="3">
        <f>LN(_xll.ciqfunctions.udf.CIQ("XBI", "IQ_LASTSALEPRICE", WORKDAY(F1315,-1))/_xll.ciqfunctions.udf.CIQ("XBI", "IQ_LASTSALEPRICE", WORKDAY(F1315,5)))</f>
        <v>-3.1583897346439974E-2</v>
      </c>
      <c r="R1315" s="3">
        <f>_xll.ciqfunctions.udf.CIQ(A1315, "IQ_SHORT_INTEREST_PERCENT", F1315)</f>
        <v>0</v>
      </c>
      <c r="S1315" s="3">
        <f>_xll.ciqfunctions.udf.CIQ(A1315, "IQ_BETA_1YR_RSQ", F1315)</f>
        <v>0</v>
      </c>
      <c r="T1315" s="3">
        <f>_xll.ciqfunctions.udf.CIQ(A1315, "IQ_VALUE_TRADED", F1315)</f>
        <v>0</v>
      </c>
    </row>
    <row r="1316" spans="1:20" x14ac:dyDescent="0.3">
      <c r="A1316" s="3" t="s">
        <v>2758</v>
      </c>
      <c r="B1316" s="5">
        <v>3.15</v>
      </c>
      <c r="C1316" s="3" t="s">
        <v>3426</v>
      </c>
      <c r="D1316" s="3" t="s">
        <v>3427</v>
      </c>
      <c r="E1316" s="3" t="s">
        <v>89</v>
      </c>
      <c r="F1316" s="4">
        <v>45446</v>
      </c>
      <c r="G1316" s="3" t="s">
        <v>3428</v>
      </c>
      <c r="H1316" s="3">
        <v>26</v>
      </c>
      <c r="I1316" s="3">
        <f>_xll.ciqfunctions.udf.CIQ(A1316, "IQ_MARKETCAP", F1316)</f>
        <v>68.616010000000003</v>
      </c>
      <c r="J1316" s="3">
        <f>_xll.ciqfunctions.udf.CIQ(A1316, "IQ_PRICE_VOL_HIST_6MTH", F1316)</f>
        <v>138.41130000000001</v>
      </c>
      <c r="K1316" s="3">
        <f>_xll.ciqfunctions.udf.CIQ(A1316, "IQ_LASTSALEPRICE", WORKDAY(F1316,-1))</f>
        <v>3.11</v>
      </c>
      <c r="L1316" s="3">
        <f>_xll.ciqfunctions.udf.CIQ(A1316, "IQ_LASTSALEPRICE", F1316)</f>
        <v>3.15</v>
      </c>
      <c r="M1316" s="3">
        <f>_xll.ciqfunctions.udf.CIQ(A1316, "IQ_LASTSALEPRICE", WORKDAY(F1316,5))</f>
        <v>3.25</v>
      </c>
      <c r="N1316" s="3">
        <f t="shared" si="42"/>
        <v>1.2779726646399021E-2</v>
      </c>
      <c r="O1316" s="3">
        <f t="shared" si="43"/>
        <v>4.4032270150503344E-2</v>
      </c>
      <c r="P1316" s="3">
        <f>LN(_xll.ciqfunctions.udf.CIQ("XBI", "IQ_LASTSALEPRICE", WORKDAY(F1316,-1))/_xll.ciqfunctions.udf.CIQ("XBI", "IQ_LASTSALEPRICE", WORKDAY(F1316,1)))</f>
        <v>-2.2629917454185491E-2</v>
      </c>
      <c r="Q1316" s="3">
        <f>LN(_xll.ciqfunctions.udf.CIQ("XBI", "IQ_LASTSALEPRICE", WORKDAY(F1316,-1))/_xll.ciqfunctions.udf.CIQ("XBI", "IQ_LASTSALEPRICE", WORKDAY(F1316,5)))</f>
        <v>-3.1583897346439974E-2</v>
      </c>
      <c r="R1316" s="3">
        <f>_xll.ciqfunctions.udf.CIQ(A1316, "IQ_SHORT_INTEREST_PERCENT", F1316)</f>
        <v>2.8788999999999998</v>
      </c>
      <c r="S1316" s="3">
        <f>_xll.ciqfunctions.udf.CIQ(A1316, "IQ_BETA_1YR_RSQ", F1316)</f>
        <v>7.1099999999999997E-2</v>
      </c>
      <c r="T1316" s="3">
        <f>_xll.ciqfunctions.udf.CIQ(A1316, "IQ_VALUE_TRADED", F1316)</f>
        <v>1.541E-2</v>
      </c>
    </row>
    <row r="1317" spans="1:20" x14ac:dyDescent="0.3">
      <c r="A1317" s="3" t="s">
        <v>2036</v>
      </c>
      <c r="B1317" s="5">
        <v>28.83</v>
      </c>
      <c r="C1317" s="3" t="s">
        <v>3429</v>
      </c>
      <c r="D1317" s="3" t="s">
        <v>3430</v>
      </c>
      <c r="E1317" s="3" t="s">
        <v>76</v>
      </c>
      <c r="F1317" s="4">
        <v>45446</v>
      </c>
      <c r="G1317" s="3" t="s">
        <v>3431</v>
      </c>
      <c r="H1317" s="3">
        <v>661</v>
      </c>
      <c r="I1317" s="3">
        <f>_xll.ciqfunctions.udf.CIQ(A1317, "IQ_MARKETCAP", F1317)</f>
        <v>125509.17907</v>
      </c>
      <c r="J1317" s="3">
        <f>_xll.ciqfunctions.udf.CIQ(A1317, "IQ_PRICE_VOL_HIST_6MTH", F1317)</f>
        <v>31.123100000000001</v>
      </c>
      <c r="K1317" s="3">
        <f>_xll.ciqfunctions.udf.CIQ(A1317, "IQ_LASTSALEPRICE", WORKDAY(F1317,-1))</f>
        <v>1937</v>
      </c>
      <c r="L1317" s="3">
        <f>_xll.ciqfunctions.udf.CIQ(A1317, "IQ_LASTSALEPRICE", F1317)</f>
        <v>1953.5</v>
      </c>
      <c r="M1317" s="3">
        <f>_xll.ciqfunctions.udf.CIQ(A1317, "IQ_LASTSALEPRICE", WORKDAY(F1317,5))</f>
        <v>1922.5</v>
      </c>
      <c r="N1317" s="3">
        <f t="shared" si="42"/>
        <v>8.4822510881293577E-3</v>
      </c>
      <c r="O1317" s="3">
        <f t="shared" si="43"/>
        <v>-7.5139620271968133E-3</v>
      </c>
      <c r="P1317" s="3">
        <f>LN(_xll.ciqfunctions.udf.CIQ("XBI", "IQ_LASTSALEPRICE", WORKDAY(F1317,-1))/_xll.ciqfunctions.udf.CIQ("XBI", "IQ_LASTSALEPRICE", WORKDAY(F1317,1)))</f>
        <v>-2.2629917454185491E-2</v>
      </c>
      <c r="Q1317" s="3">
        <f>LN(_xll.ciqfunctions.udf.CIQ("XBI", "IQ_LASTSALEPRICE", WORKDAY(F1317,-1))/_xll.ciqfunctions.udf.CIQ("XBI", "IQ_LASTSALEPRICE", WORKDAY(F1317,5)))</f>
        <v>-3.1583897346439974E-2</v>
      </c>
      <c r="R1317" s="3">
        <f>_xll.ciqfunctions.udf.CIQ(A1317, "IQ_SHORT_INTEREST_PERCENT", F1317)</f>
        <v>0</v>
      </c>
      <c r="S1317" s="3">
        <f>_xll.ciqfunctions.udf.CIQ(A1317, "IQ_BETA_1YR_RSQ", F1317)</f>
        <v>0.10942</v>
      </c>
      <c r="T1317" s="3">
        <f>_xll.ciqfunctions.udf.CIQ(A1317, "IQ_VALUE_TRADED", F1317)</f>
        <v>382.99930000000001</v>
      </c>
    </row>
    <row r="1318" spans="1:20" x14ac:dyDescent="0.3">
      <c r="A1318" s="3" t="s">
        <v>789</v>
      </c>
      <c r="B1318" s="5">
        <v>1.69</v>
      </c>
      <c r="C1318" s="3" t="s">
        <v>790</v>
      </c>
      <c r="D1318" s="3" t="s">
        <v>3432</v>
      </c>
      <c r="E1318" s="3" t="s">
        <v>76</v>
      </c>
      <c r="F1318" s="4">
        <v>45446</v>
      </c>
      <c r="G1318" s="3" t="s">
        <v>3433</v>
      </c>
      <c r="H1318" s="3">
        <v>14</v>
      </c>
      <c r="I1318" s="3">
        <f>_xll.ciqfunctions.udf.CIQ(A1318, "IQ_MARKETCAP", F1318)</f>
        <v>63.427079999999997</v>
      </c>
      <c r="J1318" s="3">
        <f>_xll.ciqfunctions.udf.CIQ(A1318, "IQ_PRICE_VOL_HIST_6MTH", F1318)</f>
        <v>118.42100000000001</v>
      </c>
      <c r="K1318" s="3">
        <f>_xll.ciqfunctions.udf.CIQ(A1318, "IQ_LASTSALEPRICE", WORKDAY(F1318,-1))</f>
        <v>28.96</v>
      </c>
      <c r="L1318" s="3">
        <f>_xll.ciqfunctions.udf.CIQ(A1318, "IQ_LASTSALEPRICE", F1318)</f>
        <v>27.04</v>
      </c>
      <c r="M1318" s="3">
        <f>_xll.ciqfunctions.udf.CIQ(A1318, "IQ_LASTSALEPRICE", WORKDAY(F1318,5))</f>
        <v>23.04</v>
      </c>
      <c r="N1318" s="3">
        <f t="shared" si="42"/>
        <v>-6.8598316342752333E-2</v>
      </c>
      <c r="O1318" s="3">
        <f t="shared" si="43"/>
        <v>-0.22868373168982517</v>
      </c>
      <c r="P1318" s="3">
        <f>LN(_xll.ciqfunctions.udf.CIQ("XBI", "IQ_LASTSALEPRICE", WORKDAY(F1318,-1))/_xll.ciqfunctions.udf.CIQ("XBI", "IQ_LASTSALEPRICE", WORKDAY(F1318,1)))</f>
        <v>-2.2629917454185491E-2</v>
      </c>
      <c r="Q1318" s="3">
        <f>LN(_xll.ciqfunctions.udf.CIQ("XBI", "IQ_LASTSALEPRICE", WORKDAY(F1318,-1))/_xll.ciqfunctions.udf.CIQ("XBI", "IQ_LASTSALEPRICE", WORKDAY(F1318,5)))</f>
        <v>-3.1583897346439974E-2</v>
      </c>
      <c r="R1318" s="3">
        <f>_xll.ciqfunctions.udf.CIQ(A1318, "IQ_SHORT_INTEREST_PERCENT", F1318)</f>
        <v>4.3463000000000003</v>
      </c>
      <c r="S1318" s="3">
        <f>_xll.ciqfunctions.udf.CIQ(A1318, "IQ_BETA_1YR_RSQ", F1318)</f>
        <v>9.4400000000000005E-3</v>
      </c>
      <c r="T1318" s="3">
        <f>_xll.ciqfunctions.udf.CIQ(A1318, "IQ_VALUE_TRADED", F1318)</f>
        <v>1.32358</v>
      </c>
    </row>
    <row r="1319" spans="1:20" x14ac:dyDescent="0.3">
      <c r="A1319" s="3" t="s">
        <v>401</v>
      </c>
      <c r="B1319" s="5">
        <v>28.92</v>
      </c>
      <c r="C1319" s="3" t="s">
        <v>3434</v>
      </c>
      <c r="D1319" s="3" t="s">
        <v>2119</v>
      </c>
      <c r="E1319" s="3" t="s">
        <v>76</v>
      </c>
      <c r="F1319" s="4">
        <v>45446</v>
      </c>
      <c r="G1319" s="3" t="s">
        <v>3435</v>
      </c>
      <c r="H1319" s="3"/>
      <c r="I1319" s="3">
        <f>_xll.ciqfunctions.udf.CIQ(A1319, "IQ_MARKETCAP", F1319)</f>
        <v>166087.83783999999</v>
      </c>
      <c r="J1319" s="3">
        <f>_xll.ciqfunctions.udf.CIQ(A1319, "IQ_PRICE_VOL_HIST_6MTH", F1319)</f>
        <v>26.469799999999999</v>
      </c>
      <c r="K1319" s="3">
        <f>_xll.ciqfunctions.udf.CIQ(A1319, "IQ_LASTSALEPRICE", WORKDAY(F1319,-1))</f>
        <v>28.66</v>
      </c>
      <c r="L1319" s="3">
        <f>_xll.ciqfunctions.udf.CIQ(A1319, "IQ_LASTSALEPRICE", F1319)</f>
        <v>29.31</v>
      </c>
      <c r="M1319" s="3">
        <f>_xll.ciqfunctions.udf.CIQ(A1319, "IQ_LASTSALEPRICE", WORKDAY(F1319,5))</f>
        <v>28.07</v>
      </c>
      <c r="N1319" s="3">
        <f t="shared" si="42"/>
        <v>2.2426332322775137E-2</v>
      </c>
      <c r="O1319" s="3">
        <f t="shared" si="43"/>
        <v>-2.0801032026234643E-2</v>
      </c>
      <c r="P1319" s="3">
        <f>LN(_xll.ciqfunctions.udf.CIQ("XBI", "IQ_LASTSALEPRICE", WORKDAY(F1319,-1))/_xll.ciqfunctions.udf.CIQ("XBI", "IQ_LASTSALEPRICE", WORKDAY(F1319,1)))</f>
        <v>-2.2629917454185491E-2</v>
      </c>
      <c r="Q1319" s="3">
        <f>LN(_xll.ciqfunctions.udf.CIQ("XBI", "IQ_LASTSALEPRICE", WORKDAY(F1319,-1))/_xll.ciqfunctions.udf.CIQ("XBI", "IQ_LASTSALEPRICE", WORKDAY(F1319,5)))</f>
        <v>-3.1583897346439974E-2</v>
      </c>
      <c r="R1319" s="3">
        <f>_xll.ciqfunctions.udf.CIQ(A1319, "IQ_SHORT_INTEREST_PERCENT", F1319)</f>
        <v>1.23926</v>
      </c>
      <c r="S1319" s="3">
        <f>_xll.ciqfunctions.udf.CIQ(A1319, "IQ_BETA_1YR_RSQ", F1319)</f>
        <v>2.2419999999999999E-2</v>
      </c>
      <c r="T1319" s="3">
        <f>_xll.ciqfunctions.udf.CIQ(A1319, "IQ_VALUE_TRADED", F1319)</f>
        <v>1118.9747</v>
      </c>
    </row>
    <row r="1320" spans="1:20" x14ac:dyDescent="0.3">
      <c r="A1320" s="3" t="s">
        <v>2036</v>
      </c>
      <c r="B1320" s="5">
        <v>28.83</v>
      </c>
      <c r="C1320" s="3" t="s">
        <v>3434</v>
      </c>
      <c r="D1320" s="3" t="s">
        <v>2119</v>
      </c>
      <c r="E1320" s="3" t="s">
        <v>76</v>
      </c>
      <c r="F1320" s="4">
        <v>45446</v>
      </c>
      <c r="G1320" s="3" t="s">
        <v>3435</v>
      </c>
      <c r="H1320" s="3">
        <v>661</v>
      </c>
      <c r="I1320" s="3">
        <f>_xll.ciqfunctions.udf.CIQ(A1320, "IQ_MARKETCAP", F1320)</f>
        <v>125509.17907</v>
      </c>
      <c r="J1320" s="3">
        <f>_xll.ciqfunctions.udf.CIQ(A1320, "IQ_PRICE_VOL_HIST_6MTH", F1320)</f>
        <v>31.123100000000001</v>
      </c>
      <c r="K1320" s="3">
        <f>_xll.ciqfunctions.udf.CIQ(A1320, "IQ_LASTSALEPRICE", WORKDAY(F1320,-1))</f>
        <v>1937</v>
      </c>
      <c r="L1320" s="3">
        <f>_xll.ciqfunctions.udf.CIQ(A1320, "IQ_LASTSALEPRICE", F1320)</f>
        <v>1953.5</v>
      </c>
      <c r="M1320" s="3">
        <f>_xll.ciqfunctions.udf.CIQ(A1320, "IQ_LASTSALEPRICE", WORKDAY(F1320,5))</f>
        <v>1922.5</v>
      </c>
      <c r="N1320" s="3">
        <f t="shared" si="42"/>
        <v>8.4822510881293577E-3</v>
      </c>
      <c r="O1320" s="3">
        <f t="shared" si="43"/>
        <v>-7.5139620271968133E-3</v>
      </c>
      <c r="P1320" s="3">
        <f>LN(_xll.ciqfunctions.udf.CIQ("XBI", "IQ_LASTSALEPRICE", WORKDAY(F1320,-1))/_xll.ciqfunctions.udf.CIQ("XBI", "IQ_LASTSALEPRICE", WORKDAY(F1320,1)))</f>
        <v>-2.2629917454185491E-2</v>
      </c>
      <c r="Q1320" s="3">
        <f>LN(_xll.ciqfunctions.udf.CIQ("XBI", "IQ_LASTSALEPRICE", WORKDAY(F1320,-1))/_xll.ciqfunctions.udf.CIQ("XBI", "IQ_LASTSALEPRICE", WORKDAY(F1320,5)))</f>
        <v>-3.1583897346439974E-2</v>
      </c>
      <c r="R1320" s="3">
        <f>_xll.ciqfunctions.udf.CIQ(A1320, "IQ_SHORT_INTEREST_PERCENT", F1320)</f>
        <v>0</v>
      </c>
      <c r="S1320" s="3">
        <f>_xll.ciqfunctions.udf.CIQ(A1320, "IQ_BETA_1YR_RSQ", F1320)</f>
        <v>0.10942</v>
      </c>
      <c r="T1320" s="3">
        <f>_xll.ciqfunctions.udf.CIQ(A1320, "IQ_VALUE_TRADED", F1320)</f>
        <v>382.99930000000001</v>
      </c>
    </row>
    <row r="1321" spans="1:20" x14ac:dyDescent="0.3">
      <c r="A1321" s="3" t="s">
        <v>478</v>
      </c>
      <c r="B1321" s="5">
        <v>62.11</v>
      </c>
      <c r="C1321" s="3" t="s">
        <v>3436</v>
      </c>
      <c r="D1321" s="3" t="s">
        <v>3437</v>
      </c>
      <c r="E1321" s="3" t="s">
        <v>17</v>
      </c>
      <c r="F1321" s="4">
        <v>45446</v>
      </c>
      <c r="G1321" s="3" t="s">
        <v>3438</v>
      </c>
      <c r="H1321" s="3"/>
      <c r="I1321" s="3">
        <f>_xll.ciqfunctions.udf.CIQ(A1321, "IQ_MARKETCAP", F1321)</f>
        <v>79024.46905</v>
      </c>
      <c r="J1321" s="3">
        <f>_xll.ciqfunctions.udf.CIQ(A1321, "IQ_PRICE_VOL_HIST_6MTH", F1321)</f>
        <v>24.151900000000001</v>
      </c>
      <c r="K1321" s="3">
        <f>_xll.ciqfunctions.udf.CIQ(A1321, "IQ_LASTSALEPRICE", WORKDAY(F1321,-1))</f>
        <v>64.27</v>
      </c>
      <c r="L1321" s="3">
        <f>_xll.ciqfunctions.udf.CIQ(A1321, "IQ_LASTSALEPRICE", F1321)</f>
        <v>63.43</v>
      </c>
      <c r="M1321" s="3">
        <f>_xll.ciqfunctions.udf.CIQ(A1321, "IQ_LASTSALEPRICE", WORKDAY(F1321,5))</f>
        <v>65.25</v>
      </c>
      <c r="N1321" s="3">
        <f t="shared" si="42"/>
        <v>-1.3156023737388937E-2</v>
      </c>
      <c r="O1321" s="3">
        <f t="shared" si="43"/>
        <v>1.5133086819608118E-2</v>
      </c>
      <c r="P1321" s="3">
        <f>LN(_xll.ciqfunctions.udf.CIQ("XBI", "IQ_LASTSALEPRICE", WORKDAY(F1321,-1))/_xll.ciqfunctions.udf.CIQ("XBI", "IQ_LASTSALEPRICE", WORKDAY(F1321,1)))</f>
        <v>-2.2629917454185491E-2</v>
      </c>
      <c r="Q1321" s="3">
        <f>LN(_xll.ciqfunctions.udf.CIQ("XBI", "IQ_LASTSALEPRICE", WORKDAY(F1321,-1))/_xll.ciqfunctions.udf.CIQ("XBI", "IQ_LASTSALEPRICE", WORKDAY(F1321,5)))</f>
        <v>-3.1583897346439974E-2</v>
      </c>
      <c r="R1321" s="3">
        <f>_xll.ciqfunctions.udf.CIQ(A1321, "IQ_SHORT_INTEREST_PERCENT", F1321)</f>
        <v>1.74183</v>
      </c>
      <c r="S1321" s="3">
        <f>_xll.ciqfunctions.udf.CIQ(A1321, "IQ_BETA_1YR_RSQ", F1321)</f>
        <v>7.2679999999999995E-2</v>
      </c>
      <c r="T1321" s="3">
        <f>_xll.ciqfunctions.udf.CIQ(A1321, "IQ_VALUE_TRADED", F1321)</f>
        <v>543.01763000000005</v>
      </c>
    </row>
    <row r="1322" spans="1:20" x14ac:dyDescent="0.3">
      <c r="A1322" s="3" t="s">
        <v>1743</v>
      </c>
      <c r="B1322" s="5">
        <v>4.88</v>
      </c>
      <c r="C1322" s="3" t="s">
        <v>1744</v>
      </c>
      <c r="D1322" s="3" t="s">
        <v>1745</v>
      </c>
      <c r="E1322" s="3" t="s">
        <v>76</v>
      </c>
      <c r="F1322" s="4">
        <v>45446</v>
      </c>
      <c r="G1322" s="3" t="s">
        <v>3439</v>
      </c>
      <c r="H1322" s="3">
        <v>56</v>
      </c>
      <c r="I1322" s="3">
        <f>_xll.ciqfunctions.udf.CIQ(A1322, "IQ_MARKETCAP", F1322)</f>
        <v>204.24504999999999</v>
      </c>
      <c r="J1322" s="3">
        <f>_xll.ciqfunctions.udf.CIQ(A1322, "IQ_PRICE_VOL_HIST_6MTH", F1322)</f>
        <v>55.841099999999997</v>
      </c>
      <c r="K1322" s="3">
        <f>_xll.ciqfunctions.udf.CIQ(A1322, "IQ_LASTSALEPRICE", WORKDAY(F1322,-1))</f>
        <v>4.6500000000000004</v>
      </c>
      <c r="L1322" s="3">
        <f>_xll.ciqfunctions.udf.CIQ(A1322, "IQ_LASTSALEPRICE", F1322)</f>
        <v>4.88</v>
      </c>
      <c r="M1322" s="3">
        <f>_xll.ciqfunctions.udf.CIQ(A1322, "IQ_LASTSALEPRICE", WORKDAY(F1322,5))</f>
        <v>4.6399999999999997</v>
      </c>
      <c r="N1322" s="3">
        <f t="shared" si="42"/>
        <v>4.8278000265790738E-2</v>
      </c>
      <c r="O1322" s="3">
        <f t="shared" si="43"/>
        <v>-2.1528533611012007E-3</v>
      </c>
      <c r="P1322" s="3">
        <f>LN(_xll.ciqfunctions.udf.CIQ("XBI", "IQ_LASTSALEPRICE", WORKDAY(F1322,-1))/_xll.ciqfunctions.udf.CIQ("XBI", "IQ_LASTSALEPRICE", WORKDAY(F1322,1)))</f>
        <v>-2.2629917454185491E-2</v>
      </c>
      <c r="Q1322" s="3">
        <f>LN(_xll.ciqfunctions.udf.CIQ("XBI", "IQ_LASTSALEPRICE", WORKDAY(F1322,-1))/_xll.ciqfunctions.udf.CIQ("XBI", "IQ_LASTSALEPRICE", WORKDAY(F1322,5)))</f>
        <v>-3.1583897346439974E-2</v>
      </c>
      <c r="R1322" s="3">
        <f>_xll.ciqfunctions.udf.CIQ(A1322, "IQ_SHORT_INTEREST_PERCENT", F1322)</f>
        <v>6.3969899999999997</v>
      </c>
      <c r="S1322" s="3">
        <f>_xll.ciqfunctions.udf.CIQ(A1322, "IQ_BETA_1YR_RSQ", F1322)</f>
        <v>5.0110000000000002E-2</v>
      </c>
      <c r="T1322" s="3">
        <f>_xll.ciqfunctions.udf.CIQ(A1322, "IQ_VALUE_TRADED", F1322)</f>
        <v>1.5466500000000001</v>
      </c>
    </row>
    <row r="1323" spans="1:20" x14ac:dyDescent="0.3">
      <c r="A1323" s="3" t="s">
        <v>2032</v>
      </c>
      <c r="B1323" s="5">
        <v>52.94</v>
      </c>
      <c r="C1323" s="3" t="s">
        <v>3440</v>
      </c>
      <c r="D1323" s="3" t="s">
        <v>3441</v>
      </c>
      <c r="E1323" s="3" t="s">
        <v>36</v>
      </c>
      <c r="F1323" s="4">
        <v>45446</v>
      </c>
      <c r="G1323" s="3" t="s">
        <v>3442</v>
      </c>
      <c r="H1323" s="3">
        <v>75</v>
      </c>
      <c r="I1323" s="3">
        <f>_xll.ciqfunctions.udf.CIQ(A1323, "IQ_MARKETCAP", F1323)</f>
        <v>3506.6159499999999</v>
      </c>
      <c r="J1323" s="3">
        <f>_xll.ciqfunctions.udf.CIQ(A1323, "IQ_PRICE_VOL_HIST_6MTH", F1323)</f>
        <v>67.340699999999998</v>
      </c>
      <c r="K1323" s="3">
        <f>_xll.ciqfunctions.udf.CIQ(A1323, "IQ_LASTSALEPRICE", WORKDAY(F1323,-1))</f>
        <v>53.24</v>
      </c>
      <c r="L1323" s="3">
        <f>_xll.ciqfunctions.udf.CIQ(A1323, "IQ_LASTSALEPRICE", F1323)</f>
        <v>52.94</v>
      </c>
      <c r="M1323" s="3">
        <f>_xll.ciqfunctions.udf.CIQ(A1323, "IQ_LASTSALEPRICE", WORKDAY(F1323,5))</f>
        <v>53.33</v>
      </c>
      <c r="N1323" s="3">
        <f t="shared" si="42"/>
        <v>-5.6507967279557552E-3</v>
      </c>
      <c r="O1323" s="3">
        <f t="shared" si="43"/>
        <v>1.6890310855999324E-3</v>
      </c>
      <c r="P1323" s="3">
        <f>LN(_xll.ciqfunctions.udf.CIQ("XBI", "IQ_LASTSALEPRICE", WORKDAY(F1323,-1))/_xll.ciqfunctions.udf.CIQ("XBI", "IQ_LASTSALEPRICE", WORKDAY(F1323,1)))</f>
        <v>-2.2629917454185491E-2</v>
      </c>
      <c r="Q1323" s="3">
        <f>LN(_xll.ciqfunctions.udf.CIQ("XBI", "IQ_LASTSALEPRICE", WORKDAY(F1323,-1))/_xll.ciqfunctions.udf.CIQ("XBI", "IQ_LASTSALEPRICE", WORKDAY(F1323,5)))</f>
        <v>-3.1583897346439974E-2</v>
      </c>
      <c r="R1323" s="3">
        <f>_xll.ciqfunctions.udf.CIQ(A1323, "IQ_SHORT_INTEREST_PERCENT", F1323)</f>
        <v>5.2582300000000002</v>
      </c>
      <c r="S1323" s="3">
        <f>_xll.ciqfunctions.udf.CIQ(A1323, "IQ_BETA_1YR_RSQ", F1323)</f>
        <v>0.18945000000000001</v>
      </c>
      <c r="T1323" s="3">
        <f>_xll.ciqfunctions.udf.CIQ(A1323, "IQ_VALUE_TRADED", F1323)</f>
        <v>126.43707999999999</v>
      </c>
    </row>
    <row r="1324" spans="1:20" x14ac:dyDescent="0.3">
      <c r="A1324" s="3" t="s">
        <v>2036</v>
      </c>
      <c r="B1324" s="3" t="s">
        <v>43</v>
      </c>
      <c r="C1324" s="3" t="s">
        <v>3440</v>
      </c>
      <c r="D1324" s="3" t="s">
        <v>3441</v>
      </c>
      <c r="E1324" s="3" t="s">
        <v>36</v>
      </c>
      <c r="F1324" s="4">
        <v>45446</v>
      </c>
      <c r="G1324" s="3" t="s">
        <v>3442</v>
      </c>
      <c r="H1324" s="3">
        <v>661</v>
      </c>
      <c r="I1324" s="3">
        <f>_xll.ciqfunctions.udf.CIQ(A1324, "IQ_MARKETCAP", F1324)</f>
        <v>125509.17907</v>
      </c>
      <c r="J1324" s="3">
        <f>_xll.ciqfunctions.udf.CIQ(A1324, "IQ_PRICE_VOL_HIST_6MTH", F1324)</f>
        <v>31.123100000000001</v>
      </c>
      <c r="K1324" s="3">
        <f>_xll.ciqfunctions.udf.CIQ(A1324, "IQ_LASTSALEPRICE", WORKDAY(F1324,-1))</f>
        <v>1937</v>
      </c>
      <c r="L1324" s="3">
        <f>_xll.ciqfunctions.udf.CIQ(A1324, "IQ_LASTSALEPRICE", F1324)</f>
        <v>1953.5</v>
      </c>
      <c r="M1324" s="3">
        <f>_xll.ciqfunctions.udf.CIQ(A1324, "IQ_LASTSALEPRICE", WORKDAY(F1324,5))</f>
        <v>1922.5</v>
      </c>
      <c r="N1324" s="3">
        <f t="shared" si="42"/>
        <v>8.4822510881293577E-3</v>
      </c>
      <c r="O1324" s="3">
        <f t="shared" si="43"/>
        <v>-7.5139620271968133E-3</v>
      </c>
      <c r="P1324" s="3">
        <f>LN(_xll.ciqfunctions.udf.CIQ("XBI", "IQ_LASTSALEPRICE", WORKDAY(F1324,-1))/_xll.ciqfunctions.udf.CIQ("XBI", "IQ_LASTSALEPRICE", WORKDAY(F1324,1)))</f>
        <v>-2.2629917454185491E-2</v>
      </c>
      <c r="Q1324" s="3">
        <f>LN(_xll.ciqfunctions.udf.CIQ("XBI", "IQ_LASTSALEPRICE", WORKDAY(F1324,-1))/_xll.ciqfunctions.udf.CIQ("XBI", "IQ_LASTSALEPRICE", WORKDAY(F1324,5)))</f>
        <v>-3.1583897346439974E-2</v>
      </c>
      <c r="R1324" s="3">
        <f>_xll.ciqfunctions.udf.CIQ(A1324, "IQ_SHORT_INTEREST_PERCENT", F1324)</f>
        <v>0</v>
      </c>
      <c r="S1324" s="3">
        <f>_xll.ciqfunctions.udf.CIQ(A1324, "IQ_BETA_1YR_RSQ", F1324)</f>
        <v>0.10942</v>
      </c>
      <c r="T1324" s="3">
        <f>_xll.ciqfunctions.udf.CIQ(A1324, "IQ_VALUE_TRADED", F1324)</f>
        <v>382.99930000000001</v>
      </c>
    </row>
    <row r="1325" spans="1:20" x14ac:dyDescent="0.3">
      <c r="A1325" s="3" t="s">
        <v>1891</v>
      </c>
      <c r="B1325" s="5">
        <v>1.23</v>
      </c>
      <c r="C1325" s="3" t="s">
        <v>3443</v>
      </c>
      <c r="D1325" s="3" t="s">
        <v>243</v>
      </c>
      <c r="E1325" s="3" t="s">
        <v>184</v>
      </c>
      <c r="F1325" s="4">
        <v>45446</v>
      </c>
      <c r="G1325" s="3" t="s">
        <v>3444</v>
      </c>
      <c r="H1325" s="3">
        <v>4</v>
      </c>
      <c r="I1325" s="3">
        <f>_xll.ciqfunctions.udf.CIQ(A1325, "IQ_MARKETCAP", F1325)</f>
        <v>122.35471</v>
      </c>
      <c r="J1325" s="3">
        <f>_xll.ciqfunctions.udf.CIQ(A1325, "IQ_PRICE_VOL_HIST_6MTH", F1325)</f>
        <v>161.84700000000001</v>
      </c>
      <c r="K1325" s="3">
        <f>_xll.ciqfunctions.udf.CIQ(A1325, "IQ_LASTSALEPRICE", WORKDAY(F1325,-1))</f>
        <v>30</v>
      </c>
      <c r="L1325" s="3">
        <f>_xll.ciqfunctions.udf.CIQ(A1325, "IQ_LASTSALEPRICE", F1325)</f>
        <v>30.75</v>
      </c>
      <c r="M1325" s="3">
        <f>_xll.ciqfunctions.udf.CIQ(A1325, "IQ_LASTSALEPRICE", WORKDAY(F1325,5))</f>
        <v>28.25</v>
      </c>
      <c r="N1325" s="3">
        <f t="shared" si="42"/>
        <v>2.4692612590371414E-2</v>
      </c>
      <c r="O1325" s="3">
        <f t="shared" si="43"/>
        <v>-6.0103924069705439E-2</v>
      </c>
      <c r="P1325" s="3">
        <f>LN(_xll.ciqfunctions.udf.CIQ("XBI", "IQ_LASTSALEPRICE", WORKDAY(F1325,-1))/_xll.ciqfunctions.udf.CIQ("XBI", "IQ_LASTSALEPRICE", WORKDAY(F1325,1)))</f>
        <v>-2.2629917454185491E-2</v>
      </c>
      <c r="Q1325" s="3">
        <f>LN(_xll.ciqfunctions.udf.CIQ("XBI", "IQ_LASTSALEPRICE", WORKDAY(F1325,-1))/_xll.ciqfunctions.udf.CIQ("XBI", "IQ_LASTSALEPRICE", WORKDAY(F1325,5)))</f>
        <v>-3.1583897346439974E-2</v>
      </c>
      <c r="R1325" s="3">
        <f>_xll.ciqfunctions.udf.CIQ(A1325, "IQ_SHORT_INTEREST_PERCENT", F1325)</f>
        <v>7.4223499999999998</v>
      </c>
      <c r="S1325" s="3">
        <f>_xll.ciqfunctions.udf.CIQ(A1325, "IQ_BETA_1YR_RSQ", F1325)</f>
        <v>5.0560000000000001E-2</v>
      </c>
      <c r="T1325" s="3">
        <f>_xll.ciqfunctions.udf.CIQ(A1325, "IQ_VALUE_TRADED", F1325)</f>
        <v>8.3387899999999995</v>
      </c>
    </row>
    <row r="1326" spans="1:20" x14ac:dyDescent="0.3">
      <c r="A1326" s="3" t="s">
        <v>1448</v>
      </c>
      <c r="B1326" s="5">
        <v>46.28</v>
      </c>
      <c r="C1326" s="3" t="s">
        <v>3445</v>
      </c>
      <c r="D1326" s="3" t="s">
        <v>3446</v>
      </c>
      <c r="E1326" s="3" t="s">
        <v>76</v>
      </c>
      <c r="F1326" s="4">
        <v>45446</v>
      </c>
      <c r="G1326" s="3" t="s">
        <v>3447</v>
      </c>
      <c r="H1326" s="3">
        <v>94</v>
      </c>
      <c r="I1326" s="3">
        <f>_xll.ciqfunctions.udf.CIQ(A1326, "IQ_MARKETCAP", F1326)</f>
        <v>3649.6181200000001</v>
      </c>
      <c r="J1326" s="3">
        <f>_xll.ciqfunctions.udf.CIQ(A1326, "IQ_PRICE_VOL_HIST_6MTH", F1326)</f>
        <v>53.486800000000002</v>
      </c>
      <c r="K1326" s="3">
        <f>_xll.ciqfunctions.udf.CIQ(A1326, "IQ_LASTSALEPRICE", WORKDAY(F1326,-1))</f>
        <v>44.41</v>
      </c>
      <c r="L1326" s="3">
        <f>_xll.ciqfunctions.udf.CIQ(A1326, "IQ_LASTSALEPRICE", F1326)</f>
        <v>46.28</v>
      </c>
      <c r="M1326" s="3">
        <f>_xll.ciqfunctions.udf.CIQ(A1326, "IQ_LASTSALEPRICE", WORKDAY(F1326,5))</f>
        <v>45.01</v>
      </c>
      <c r="N1326" s="3">
        <f t="shared" si="42"/>
        <v>4.1245233021465003E-2</v>
      </c>
      <c r="O1326" s="3">
        <f t="shared" si="43"/>
        <v>1.3420018000830442E-2</v>
      </c>
      <c r="P1326" s="3">
        <f>LN(_xll.ciqfunctions.udf.CIQ("XBI", "IQ_LASTSALEPRICE", WORKDAY(F1326,-1))/_xll.ciqfunctions.udf.CIQ("XBI", "IQ_LASTSALEPRICE", WORKDAY(F1326,1)))</f>
        <v>-2.2629917454185491E-2</v>
      </c>
      <c r="Q1326" s="3">
        <f>LN(_xll.ciqfunctions.udf.CIQ("XBI", "IQ_LASTSALEPRICE", WORKDAY(F1326,-1))/_xll.ciqfunctions.udf.CIQ("XBI", "IQ_LASTSALEPRICE", WORKDAY(F1326,5)))</f>
        <v>-3.1583897346439974E-2</v>
      </c>
      <c r="R1326" s="3">
        <f>_xll.ciqfunctions.udf.CIQ(A1326, "IQ_SHORT_INTEREST_PERCENT", F1326)</f>
        <v>6.2248099999999997</v>
      </c>
      <c r="S1326" s="3">
        <f>_xll.ciqfunctions.udf.CIQ(A1326, "IQ_BETA_1YR_RSQ", F1326)</f>
        <v>2.3400000000000001E-2</v>
      </c>
      <c r="T1326" s="3">
        <f>_xll.ciqfunctions.udf.CIQ(A1326, "IQ_VALUE_TRADED", F1326)</f>
        <v>71.585210000000004</v>
      </c>
    </row>
    <row r="1327" spans="1:20" x14ac:dyDescent="0.3">
      <c r="A1327" s="3" t="s">
        <v>1448</v>
      </c>
      <c r="B1327" s="5">
        <v>46.28</v>
      </c>
      <c r="C1327" s="3" t="s">
        <v>1556</v>
      </c>
      <c r="D1327" s="3" t="s">
        <v>1557</v>
      </c>
      <c r="E1327" s="3" t="s">
        <v>36</v>
      </c>
      <c r="F1327" s="4">
        <v>45446</v>
      </c>
      <c r="G1327" s="3" t="s">
        <v>3448</v>
      </c>
      <c r="H1327" s="3">
        <v>94</v>
      </c>
      <c r="I1327" s="3">
        <f>_xll.ciqfunctions.udf.CIQ(A1327, "IQ_MARKETCAP", F1327)</f>
        <v>3649.6181200000001</v>
      </c>
      <c r="J1327" s="3">
        <f>_xll.ciqfunctions.udf.CIQ(A1327, "IQ_PRICE_VOL_HIST_6MTH", F1327)</f>
        <v>53.486800000000002</v>
      </c>
      <c r="K1327" s="3">
        <f>_xll.ciqfunctions.udf.CIQ(A1327, "IQ_LASTSALEPRICE", WORKDAY(F1327,-1))</f>
        <v>44.41</v>
      </c>
      <c r="L1327" s="3">
        <f>_xll.ciqfunctions.udf.CIQ(A1327, "IQ_LASTSALEPRICE", F1327)</f>
        <v>46.28</v>
      </c>
      <c r="M1327" s="3">
        <f>_xll.ciqfunctions.udf.CIQ(A1327, "IQ_LASTSALEPRICE", WORKDAY(F1327,5))</f>
        <v>45.01</v>
      </c>
      <c r="N1327" s="3">
        <f t="shared" si="42"/>
        <v>4.1245233021465003E-2</v>
      </c>
      <c r="O1327" s="3">
        <f t="shared" si="43"/>
        <v>1.3420018000830442E-2</v>
      </c>
      <c r="P1327" s="3">
        <f>LN(_xll.ciqfunctions.udf.CIQ("XBI", "IQ_LASTSALEPRICE", WORKDAY(F1327,-1))/_xll.ciqfunctions.udf.CIQ("XBI", "IQ_LASTSALEPRICE", WORKDAY(F1327,1)))</f>
        <v>-2.2629917454185491E-2</v>
      </c>
      <c r="Q1327" s="3">
        <f>LN(_xll.ciqfunctions.udf.CIQ("XBI", "IQ_LASTSALEPRICE", WORKDAY(F1327,-1))/_xll.ciqfunctions.udf.CIQ("XBI", "IQ_LASTSALEPRICE", WORKDAY(F1327,5)))</f>
        <v>-3.1583897346439974E-2</v>
      </c>
      <c r="R1327" s="3">
        <f>_xll.ciqfunctions.udf.CIQ(A1327, "IQ_SHORT_INTEREST_PERCENT", F1327)</f>
        <v>6.2248099999999997</v>
      </c>
      <c r="S1327" s="3">
        <f>_xll.ciqfunctions.udf.CIQ(A1327, "IQ_BETA_1YR_RSQ", F1327)</f>
        <v>2.3400000000000001E-2</v>
      </c>
      <c r="T1327" s="3">
        <f>_xll.ciqfunctions.udf.CIQ(A1327, "IQ_VALUE_TRADED", F1327)</f>
        <v>71.585210000000004</v>
      </c>
    </row>
    <row r="1328" spans="1:20" x14ac:dyDescent="0.3">
      <c r="A1328" s="3" t="s">
        <v>3449</v>
      </c>
      <c r="B1328" s="5">
        <v>1.07</v>
      </c>
      <c r="C1328" s="3" t="s">
        <v>3450</v>
      </c>
      <c r="D1328" s="3" t="s">
        <v>3451</v>
      </c>
      <c r="E1328" s="3" t="s">
        <v>76</v>
      </c>
      <c r="F1328" s="4">
        <v>45446</v>
      </c>
      <c r="G1328" s="3" t="s">
        <v>3452</v>
      </c>
      <c r="H1328" s="3">
        <v>265</v>
      </c>
      <c r="I1328" s="3">
        <f>_xll.ciqfunctions.udf.CIQ(A1328, "IQ_MARKETCAP", F1328)</f>
        <v>0</v>
      </c>
      <c r="J1328" s="3">
        <f>_xll.ciqfunctions.udf.CIQ(A1328, "IQ_PRICE_VOL_HIST_6MTH", F1328)</f>
        <v>0</v>
      </c>
      <c r="K1328" s="3">
        <f>_xll.ciqfunctions.udf.CIQ(A1328, "IQ_LASTSALEPRICE", WORKDAY(F1328,-1))</f>
        <v>0</v>
      </c>
      <c r="L1328" s="3">
        <f>_xll.ciqfunctions.udf.CIQ(A1328, "IQ_LASTSALEPRICE", F1328)</f>
        <v>0</v>
      </c>
      <c r="M1328" s="3">
        <f>_xll.ciqfunctions.udf.CIQ(A1328, "IQ_LASTSALEPRICE", WORKDAY(F1328,5))</f>
        <v>0</v>
      </c>
      <c r="N1328" s="3" t="e">
        <f t="shared" si="42"/>
        <v>#DIV/0!</v>
      </c>
      <c r="O1328" s="3" t="e">
        <f t="shared" si="43"/>
        <v>#DIV/0!</v>
      </c>
      <c r="P1328" s="3">
        <f>LN(_xll.ciqfunctions.udf.CIQ("XBI", "IQ_LASTSALEPRICE", WORKDAY(F1328,-1))/_xll.ciqfunctions.udf.CIQ("XBI", "IQ_LASTSALEPRICE", WORKDAY(F1328,1)))</f>
        <v>-2.2629917454185491E-2</v>
      </c>
      <c r="Q1328" s="3">
        <f>LN(_xll.ciqfunctions.udf.CIQ("XBI", "IQ_LASTSALEPRICE", WORKDAY(F1328,-1))/_xll.ciqfunctions.udf.CIQ("XBI", "IQ_LASTSALEPRICE", WORKDAY(F1328,5)))</f>
        <v>-3.1583897346439974E-2</v>
      </c>
      <c r="R1328" s="3">
        <f>_xll.ciqfunctions.udf.CIQ(A1328, "IQ_SHORT_INTEREST_PERCENT", F1328)</f>
        <v>0</v>
      </c>
      <c r="S1328" s="3">
        <f>_xll.ciqfunctions.udf.CIQ(A1328, "IQ_BETA_1YR_RSQ", F1328)</f>
        <v>0</v>
      </c>
      <c r="T1328" s="3">
        <f>_xll.ciqfunctions.udf.CIQ(A1328, "IQ_VALUE_TRADED", F1328)</f>
        <v>0</v>
      </c>
    </row>
    <row r="1329" spans="1:20" x14ac:dyDescent="0.3">
      <c r="A1329" s="3" t="s">
        <v>146</v>
      </c>
      <c r="B1329" s="5">
        <v>40.5</v>
      </c>
      <c r="C1329" s="3" t="s">
        <v>3450</v>
      </c>
      <c r="D1329" s="3" t="s">
        <v>3451</v>
      </c>
      <c r="E1329" s="3" t="s">
        <v>76</v>
      </c>
      <c r="F1329" s="4">
        <v>45446</v>
      </c>
      <c r="G1329" s="3" t="s">
        <v>3452</v>
      </c>
      <c r="H1329" s="3"/>
      <c r="I1329" s="3">
        <f>_xll.ciqfunctions.udf.CIQ(A1329, "IQ_MARKETCAP", F1329)</f>
        <v>65167.459239999996</v>
      </c>
      <c r="J1329" s="3">
        <f>_xll.ciqfunctions.udf.CIQ(A1329, "IQ_PRICE_VOL_HIST_6MTH", F1329)</f>
        <v>22.697199999999999</v>
      </c>
      <c r="K1329" s="3">
        <f>_xll.ciqfunctions.udf.CIQ(A1329, "IQ_LASTSALEPRICE", WORKDAY(F1329,-1))</f>
        <v>17.664999999999999</v>
      </c>
      <c r="L1329" s="3">
        <f>_xll.ciqfunctions.udf.CIQ(A1329, "IQ_LASTSALEPRICE", F1329)</f>
        <v>15.98</v>
      </c>
      <c r="M1329" s="3">
        <f>_xll.ciqfunctions.udf.CIQ(A1329, "IQ_LASTSALEPRICE", WORKDAY(F1329,5))</f>
        <v>16.21</v>
      </c>
      <c r="N1329" s="3">
        <f t="shared" si="42"/>
        <v>-0.10024734047297991</v>
      </c>
      <c r="O1329" s="3">
        <f t="shared" si="43"/>
        <v>-8.5956945063523749E-2</v>
      </c>
      <c r="P1329" s="3">
        <f>LN(_xll.ciqfunctions.udf.CIQ("XBI", "IQ_LASTSALEPRICE", WORKDAY(F1329,-1))/_xll.ciqfunctions.udf.CIQ("XBI", "IQ_LASTSALEPRICE", WORKDAY(F1329,1)))</f>
        <v>-2.2629917454185491E-2</v>
      </c>
      <c r="Q1329" s="3">
        <f>LN(_xll.ciqfunctions.udf.CIQ("XBI", "IQ_LASTSALEPRICE", WORKDAY(F1329,-1))/_xll.ciqfunctions.udf.CIQ("XBI", "IQ_LASTSALEPRICE", WORKDAY(F1329,5)))</f>
        <v>-3.1583897346439974E-2</v>
      </c>
      <c r="R1329" s="3">
        <f>_xll.ciqfunctions.udf.CIQ(A1329, "IQ_SHORT_INTEREST_PERCENT", F1329)</f>
        <v>0</v>
      </c>
      <c r="S1329" s="3">
        <f>_xll.ciqfunctions.udf.CIQ(A1329, "IQ_BETA_1YR_RSQ", F1329)</f>
        <v>1.0999999999999999E-2</v>
      </c>
      <c r="T1329" s="3">
        <f>_xll.ciqfunctions.udf.CIQ(A1329, "IQ_VALUE_TRADED", F1329)</f>
        <v>385.24104999999997</v>
      </c>
    </row>
    <row r="1330" spans="1:20" x14ac:dyDescent="0.3">
      <c r="A1330" s="3" t="s">
        <v>863</v>
      </c>
      <c r="B1330" s="5">
        <v>3.79</v>
      </c>
      <c r="C1330" s="3" t="s">
        <v>864</v>
      </c>
      <c r="D1330" s="3" t="s">
        <v>865</v>
      </c>
      <c r="E1330" s="3" t="s">
        <v>76</v>
      </c>
      <c r="F1330" s="4">
        <v>45446</v>
      </c>
      <c r="G1330" s="3" t="s">
        <v>3453</v>
      </c>
      <c r="H1330" s="3">
        <v>50</v>
      </c>
      <c r="I1330" s="3">
        <f>_xll.ciqfunctions.udf.CIQ(A1330, "IQ_MARKETCAP", F1330)</f>
        <v>182.82524000000001</v>
      </c>
      <c r="J1330" s="3">
        <f>_xll.ciqfunctions.udf.CIQ(A1330, "IQ_PRICE_VOL_HIST_6MTH", F1330)</f>
        <v>76.380099999999999</v>
      </c>
      <c r="K1330" s="3">
        <f>_xll.ciqfunctions.udf.CIQ(A1330, "IQ_LASTSALEPRICE", WORKDAY(F1330,-1))</f>
        <v>3.85</v>
      </c>
      <c r="L1330" s="3">
        <f>_xll.ciqfunctions.udf.CIQ(A1330, "IQ_LASTSALEPRICE", F1330)</f>
        <v>3.79</v>
      </c>
      <c r="M1330" s="3">
        <f>_xll.ciqfunctions.udf.CIQ(A1330, "IQ_LASTSALEPRICE", WORKDAY(F1330,5))</f>
        <v>3.49</v>
      </c>
      <c r="N1330" s="3">
        <f t="shared" si="42"/>
        <v>-1.570712920535788E-2</v>
      </c>
      <c r="O1330" s="3">
        <f t="shared" si="43"/>
        <v>-9.8171412085356971E-2</v>
      </c>
      <c r="P1330" s="3">
        <f>LN(_xll.ciqfunctions.udf.CIQ("XBI", "IQ_LASTSALEPRICE", WORKDAY(F1330,-1))/_xll.ciqfunctions.udf.CIQ("XBI", "IQ_LASTSALEPRICE", WORKDAY(F1330,1)))</f>
        <v>-2.2629917454185491E-2</v>
      </c>
      <c r="Q1330" s="3">
        <f>LN(_xll.ciqfunctions.udf.CIQ("XBI", "IQ_LASTSALEPRICE", WORKDAY(F1330,-1))/_xll.ciqfunctions.udf.CIQ("XBI", "IQ_LASTSALEPRICE", WORKDAY(F1330,5)))</f>
        <v>-3.1583897346439974E-2</v>
      </c>
      <c r="R1330" s="3">
        <f>_xll.ciqfunctions.udf.CIQ(A1330, "IQ_SHORT_INTEREST_PERCENT", F1330)</f>
        <v>6.3074599999999998</v>
      </c>
      <c r="S1330" s="3">
        <f>_xll.ciqfunctions.udf.CIQ(A1330, "IQ_BETA_1YR_RSQ", F1330)</f>
        <v>7.5420000000000001E-2</v>
      </c>
      <c r="T1330" s="3">
        <f>_xll.ciqfunctions.udf.CIQ(A1330, "IQ_VALUE_TRADED", F1330)</f>
        <v>1.52298</v>
      </c>
    </row>
    <row r="1331" spans="1:20" x14ac:dyDescent="0.3">
      <c r="A1331" s="3" t="s">
        <v>117</v>
      </c>
      <c r="B1331" s="5">
        <v>37.85</v>
      </c>
      <c r="C1331" s="3" t="s">
        <v>1160</v>
      </c>
      <c r="D1331" s="3" t="s">
        <v>1161</v>
      </c>
      <c r="E1331" s="3" t="s">
        <v>76</v>
      </c>
      <c r="F1331" s="4">
        <v>45446</v>
      </c>
      <c r="G1331" s="3" t="s">
        <v>3454</v>
      </c>
      <c r="H1331" s="3">
        <v>66</v>
      </c>
      <c r="I1331" s="3">
        <f>_xll.ciqfunctions.udf.CIQ(A1331, "IQ_MARKETCAP", F1331)</f>
        <v>2307.8246100000001</v>
      </c>
      <c r="J1331" s="3">
        <f>_xll.ciqfunctions.udf.CIQ(A1331, "IQ_PRICE_VOL_HIST_6MTH", F1331)</f>
        <v>59.012799999999999</v>
      </c>
      <c r="K1331" s="3">
        <f>_xll.ciqfunctions.udf.CIQ(A1331, "IQ_LASTSALEPRICE", WORKDAY(F1331,-1))</f>
        <v>35.68</v>
      </c>
      <c r="L1331" s="3">
        <f>_xll.ciqfunctions.udf.CIQ(A1331, "IQ_LASTSALEPRICE", F1331)</f>
        <v>37.85</v>
      </c>
      <c r="M1331" s="3">
        <f>_xll.ciqfunctions.udf.CIQ(A1331, "IQ_LASTSALEPRICE", WORKDAY(F1331,5))</f>
        <v>41.01</v>
      </c>
      <c r="N1331" s="3">
        <f t="shared" si="42"/>
        <v>5.9040672171649176E-2</v>
      </c>
      <c r="O1331" s="3">
        <f t="shared" si="43"/>
        <v>0.13922563169215926</v>
      </c>
      <c r="P1331" s="3">
        <f>LN(_xll.ciqfunctions.udf.CIQ("XBI", "IQ_LASTSALEPRICE", WORKDAY(F1331,-1))/_xll.ciqfunctions.udf.CIQ("XBI", "IQ_LASTSALEPRICE", WORKDAY(F1331,1)))</f>
        <v>-2.2629917454185491E-2</v>
      </c>
      <c r="Q1331" s="3">
        <f>LN(_xll.ciqfunctions.udf.CIQ("XBI", "IQ_LASTSALEPRICE", WORKDAY(F1331,-1))/_xll.ciqfunctions.udf.CIQ("XBI", "IQ_LASTSALEPRICE", WORKDAY(F1331,5)))</f>
        <v>-3.1583897346439974E-2</v>
      </c>
      <c r="R1331" s="3">
        <f>_xll.ciqfunctions.udf.CIQ(A1331, "IQ_SHORT_INTEREST_PERCENT", F1331)</f>
        <v>16.929549999999999</v>
      </c>
      <c r="S1331" s="3">
        <f>_xll.ciqfunctions.udf.CIQ(A1331, "IQ_BETA_1YR_RSQ", F1331)</f>
        <v>0.13628000000000001</v>
      </c>
      <c r="T1331" s="3">
        <f>_xll.ciqfunctions.udf.CIQ(A1331, "IQ_VALUE_TRADED", F1331)</f>
        <v>24.283580000000001</v>
      </c>
    </row>
    <row r="1332" spans="1:20" x14ac:dyDescent="0.3">
      <c r="A1332" s="3" t="s">
        <v>528</v>
      </c>
      <c r="B1332" s="5">
        <v>9.48</v>
      </c>
      <c r="C1332" s="3" t="s">
        <v>3224</v>
      </c>
      <c r="D1332" s="3" t="s">
        <v>243</v>
      </c>
      <c r="E1332" s="3" t="s">
        <v>22</v>
      </c>
      <c r="F1332" s="4">
        <v>45446</v>
      </c>
      <c r="G1332" s="3" t="s">
        <v>3455</v>
      </c>
      <c r="H1332" s="3">
        <v>96</v>
      </c>
      <c r="I1332" s="3">
        <f>_xll.ciqfunctions.udf.CIQ(A1332, "IQ_MARKETCAP", F1332)</f>
        <v>756.06853999999998</v>
      </c>
      <c r="J1332" s="3">
        <f>_xll.ciqfunctions.udf.CIQ(A1332, "IQ_PRICE_VOL_HIST_6MTH", F1332)</f>
        <v>73.726900000000001</v>
      </c>
      <c r="K1332" s="3">
        <f>_xll.ciqfunctions.udf.CIQ(A1332, "IQ_LASTSALEPRICE", WORKDAY(F1332,-1))</f>
        <v>9.39</v>
      </c>
      <c r="L1332" s="3">
        <f>_xll.ciqfunctions.udf.CIQ(A1332, "IQ_LASTSALEPRICE", F1332)</f>
        <v>9.48</v>
      </c>
      <c r="M1332" s="3">
        <f>_xll.ciqfunctions.udf.CIQ(A1332, "IQ_LASTSALEPRICE", WORKDAY(F1332,5))</f>
        <v>9.6300000000000008</v>
      </c>
      <c r="N1332" s="3">
        <f t="shared" si="42"/>
        <v>9.5390230467589099E-3</v>
      </c>
      <c r="O1332" s="3">
        <f t="shared" si="43"/>
        <v>2.5237932589862754E-2</v>
      </c>
      <c r="P1332" s="3">
        <f>LN(_xll.ciqfunctions.udf.CIQ("XBI", "IQ_LASTSALEPRICE", WORKDAY(F1332,-1))/_xll.ciqfunctions.udf.CIQ("XBI", "IQ_LASTSALEPRICE", WORKDAY(F1332,1)))</f>
        <v>-2.2629917454185491E-2</v>
      </c>
      <c r="Q1332" s="3">
        <f>LN(_xll.ciqfunctions.udf.CIQ("XBI", "IQ_LASTSALEPRICE", WORKDAY(F1332,-1))/_xll.ciqfunctions.udf.CIQ("XBI", "IQ_LASTSALEPRICE", WORKDAY(F1332,5)))</f>
        <v>-3.1583897346439974E-2</v>
      </c>
      <c r="R1332" s="3">
        <f>_xll.ciqfunctions.udf.CIQ(A1332, "IQ_SHORT_INTEREST_PERCENT", F1332)</f>
        <v>16.708100000000002</v>
      </c>
      <c r="S1332" s="3">
        <f>_xll.ciqfunctions.udf.CIQ(A1332, "IQ_BETA_1YR_RSQ", F1332)</f>
        <v>1.9789999999999999E-2</v>
      </c>
      <c r="T1332" s="3">
        <f>_xll.ciqfunctions.udf.CIQ(A1332, "IQ_VALUE_TRADED", F1332)</f>
        <v>7.2602099999999998</v>
      </c>
    </row>
    <row r="1333" spans="1:20" x14ac:dyDescent="0.3">
      <c r="A1333" s="3" t="s">
        <v>2899</v>
      </c>
      <c r="B1333" s="5">
        <v>135.31</v>
      </c>
      <c r="C1333" s="3" t="s">
        <v>3456</v>
      </c>
      <c r="D1333" s="3" t="s">
        <v>104</v>
      </c>
      <c r="E1333" s="3" t="s">
        <v>17</v>
      </c>
      <c r="F1333" s="4">
        <v>45446</v>
      </c>
      <c r="G1333" s="3" t="s">
        <v>3457</v>
      </c>
      <c r="H1333" s="3">
        <v>60</v>
      </c>
      <c r="I1333" s="3">
        <f>_xll.ciqfunctions.udf.CIQ(A1333, "IQ_MARKETCAP", F1333)</f>
        <v>7759.37752</v>
      </c>
      <c r="J1333" s="3">
        <f>_xll.ciqfunctions.udf.CIQ(A1333, "IQ_PRICE_VOL_HIST_6MTH", F1333)</f>
        <v>37.0413</v>
      </c>
      <c r="K1333" s="3">
        <f>_xll.ciqfunctions.udf.CIQ(A1333, "IQ_LASTSALEPRICE", WORKDAY(F1333,-1))</f>
        <v>135.1</v>
      </c>
      <c r="L1333" s="3">
        <f>_xll.ciqfunctions.udf.CIQ(A1333, "IQ_LASTSALEPRICE", F1333)</f>
        <v>135.31</v>
      </c>
      <c r="M1333" s="3">
        <f>_xll.ciqfunctions.udf.CIQ(A1333, "IQ_LASTSALEPRICE", WORKDAY(F1333,5))</f>
        <v>131.47999999999999</v>
      </c>
      <c r="N1333" s="3">
        <f t="shared" si="42"/>
        <v>1.5531973093996228E-3</v>
      </c>
      <c r="O1333" s="3">
        <f t="shared" si="43"/>
        <v>-2.7160496170134506E-2</v>
      </c>
      <c r="P1333" s="3">
        <f>LN(_xll.ciqfunctions.udf.CIQ("XBI", "IQ_LASTSALEPRICE", WORKDAY(F1333,-1))/_xll.ciqfunctions.udf.CIQ("XBI", "IQ_LASTSALEPRICE", WORKDAY(F1333,1)))</f>
        <v>-2.2629917454185491E-2</v>
      </c>
      <c r="Q1333" s="3">
        <f>LN(_xll.ciqfunctions.udf.CIQ("XBI", "IQ_LASTSALEPRICE", WORKDAY(F1333,-1))/_xll.ciqfunctions.udf.CIQ("XBI", "IQ_LASTSALEPRICE", WORKDAY(F1333,5)))</f>
        <v>-3.1583897346439974E-2</v>
      </c>
      <c r="R1333" s="3">
        <f>_xll.ciqfunctions.udf.CIQ(A1333, "IQ_SHORT_INTEREST_PERCENT", F1333)</f>
        <v>6.0348699999999997</v>
      </c>
      <c r="S1333" s="3">
        <f>_xll.ciqfunctions.udf.CIQ(A1333, "IQ_BETA_1YR_RSQ", F1333)</f>
        <v>7.4010000000000006E-2</v>
      </c>
      <c r="T1333" s="3">
        <f>_xll.ciqfunctions.udf.CIQ(A1333, "IQ_VALUE_TRADED", F1333)</f>
        <v>51.206580000000002</v>
      </c>
    </row>
    <row r="1334" spans="1:20" x14ac:dyDescent="0.3">
      <c r="A1334" s="3" t="s">
        <v>2674</v>
      </c>
      <c r="B1334" s="5">
        <v>2.8</v>
      </c>
      <c r="C1334" s="3" t="s">
        <v>2675</v>
      </c>
      <c r="D1334" s="3" t="s">
        <v>2676</v>
      </c>
      <c r="E1334" s="3" t="s">
        <v>46</v>
      </c>
      <c r="F1334" s="4">
        <v>45446</v>
      </c>
      <c r="G1334" s="3" t="s">
        <v>3458</v>
      </c>
      <c r="H1334" s="3">
        <v>59</v>
      </c>
      <c r="I1334" s="3">
        <f>_xll.ciqfunctions.udf.CIQ(A1334, "IQ_MARKETCAP", F1334)</f>
        <v>107.81852000000001</v>
      </c>
      <c r="J1334" s="3">
        <f>_xll.ciqfunctions.udf.CIQ(A1334, "IQ_PRICE_VOL_HIST_6MTH", F1334)</f>
        <v>79.992999999999995</v>
      </c>
      <c r="K1334" s="3">
        <f>_xll.ciqfunctions.udf.CIQ(A1334, "IQ_LASTSALEPRICE", WORKDAY(F1334,-1))</f>
        <v>2.75</v>
      </c>
      <c r="L1334" s="3">
        <f>_xll.ciqfunctions.udf.CIQ(A1334, "IQ_LASTSALEPRICE", F1334)</f>
        <v>2.8</v>
      </c>
      <c r="M1334" s="3">
        <f>_xll.ciqfunctions.udf.CIQ(A1334, "IQ_LASTSALEPRICE", WORKDAY(F1334,5))</f>
        <v>2.87</v>
      </c>
      <c r="N1334" s="3">
        <f t="shared" si="42"/>
        <v>1.8018505502678212E-2</v>
      </c>
      <c r="O1334" s="3">
        <f t="shared" si="43"/>
        <v>4.2711118093049873E-2</v>
      </c>
      <c r="P1334" s="3">
        <f>LN(_xll.ciqfunctions.udf.CIQ("XBI", "IQ_LASTSALEPRICE", WORKDAY(F1334,-1))/_xll.ciqfunctions.udf.CIQ("XBI", "IQ_LASTSALEPRICE", WORKDAY(F1334,1)))</f>
        <v>-2.2629917454185491E-2</v>
      </c>
      <c r="Q1334" s="3">
        <f>LN(_xll.ciqfunctions.udf.CIQ("XBI", "IQ_LASTSALEPRICE", WORKDAY(F1334,-1))/_xll.ciqfunctions.udf.CIQ("XBI", "IQ_LASTSALEPRICE", WORKDAY(F1334,5)))</f>
        <v>-3.1583897346439974E-2</v>
      </c>
      <c r="R1334" s="3">
        <f>_xll.ciqfunctions.udf.CIQ(A1334, "IQ_SHORT_INTEREST_PERCENT", F1334)</f>
        <v>0.49722</v>
      </c>
      <c r="S1334" s="3">
        <f>_xll.ciqfunctions.udf.CIQ(A1334, "IQ_BETA_1YR_RSQ", F1334)</f>
        <v>6.7999999999999996E-3</v>
      </c>
      <c r="T1334" s="3">
        <f>_xll.ciqfunctions.udf.CIQ(A1334, "IQ_VALUE_TRADED", F1334)</f>
        <v>0.40017000000000003</v>
      </c>
    </row>
    <row r="1335" spans="1:20" x14ac:dyDescent="0.3">
      <c r="A1335" s="3" t="s">
        <v>1021</v>
      </c>
      <c r="B1335" s="5">
        <v>17.71</v>
      </c>
      <c r="C1335" s="3" t="s">
        <v>1022</v>
      </c>
      <c r="D1335" s="3" t="s">
        <v>1023</v>
      </c>
      <c r="E1335" s="3" t="s">
        <v>76</v>
      </c>
      <c r="F1335" s="4">
        <v>45446</v>
      </c>
      <c r="G1335" s="3" t="s">
        <v>3459</v>
      </c>
      <c r="H1335" s="3">
        <v>54</v>
      </c>
      <c r="I1335" s="3">
        <f>_xll.ciqfunctions.udf.CIQ(A1335, "IQ_MARKETCAP", F1335)</f>
        <v>953.09388000000001</v>
      </c>
      <c r="J1335" s="3">
        <f>_xll.ciqfunctions.udf.CIQ(A1335, "IQ_PRICE_VOL_HIST_6MTH", F1335)</f>
        <v>70.9315</v>
      </c>
      <c r="K1335" s="3">
        <f>_xll.ciqfunctions.udf.CIQ(A1335, "IQ_LASTSALEPRICE", WORKDAY(F1335,-1))</f>
        <v>18.96</v>
      </c>
      <c r="L1335" s="3">
        <f>_xll.ciqfunctions.udf.CIQ(A1335, "IQ_LASTSALEPRICE", F1335)</f>
        <v>17.71</v>
      </c>
      <c r="M1335" s="3">
        <f>_xll.ciqfunctions.udf.CIQ(A1335, "IQ_LASTSALEPRICE", WORKDAY(F1335,5))</f>
        <v>16</v>
      </c>
      <c r="N1335" s="3">
        <f t="shared" si="42"/>
        <v>-6.8202045032133521E-2</v>
      </c>
      <c r="O1335" s="3">
        <f t="shared" si="43"/>
        <v>-0.16974277458709461</v>
      </c>
      <c r="P1335" s="3">
        <f>LN(_xll.ciqfunctions.udf.CIQ("XBI", "IQ_LASTSALEPRICE", WORKDAY(F1335,-1))/_xll.ciqfunctions.udf.CIQ("XBI", "IQ_LASTSALEPRICE", WORKDAY(F1335,1)))</f>
        <v>-2.2629917454185491E-2</v>
      </c>
      <c r="Q1335" s="3">
        <f>LN(_xll.ciqfunctions.udf.CIQ("XBI", "IQ_LASTSALEPRICE", WORKDAY(F1335,-1))/_xll.ciqfunctions.udf.CIQ("XBI", "IQ_LASTSALEPRICE", WORKDAY(F1335,5)))</f>
        <v>-3.1583897346439974E-2</v>
      </c>
      <c r="R1335" s="3">
        <f>_xll.ciqfunctions.udf.CIQ(A1335, "IQ_SHORT_INTEREST_PERCENT", F1335)</f>
        <v>0.23183999999999999</v>
      </c>
      <c r="S1335" s="3">
        <f>_xll.ciqfunctions.udf.CIQ(A1335, "IQ_BETA_1YR_RSQ", F1335)</f>
        <v>6.5259999999999999E-2</v>
      </c>
      <c r="T1335" s="3">
        <f>_xll.ciqfunctions.udf.CIQ(A1335, "IQ_VALUE_TRADED", F1335)</f>
        <v>0.98948000000000003</v>
      </c>
    </row>
    <row r="1336" spans="1:20" x14ac:dyDescent="0.3">
      <c r="A1336" s="3" t="s">
        <v>3460</v>
      </c>
      <c r="B1336" s="5">
        <v>2.2999999999999998</v>
      </c>
      <c r="C1336" s="3" t="s">
        <v>3461</v>
      </c>
      <c r="D1336" s="3" t="s">
        <v>3462</v>
      </c>
      <c r="E1336" s="3" t="s">
        <v>76</v>
      </c>
      <c r="F1336" s="4">
        <v>45446</v>
      </c>
      <c r="G1336" s="3" t="s">
        <v>3463</v>
      </c>
      <c r="H1336" s="3">
        <v>8</v>
      </c>
      <c r="I1336" s="3">
        <f>_xll.ciqfunctions.udf.CIQ(A1336, "IQ_MARKETCAP", F1336)</f>
        <v>0</v>
      </c>
      <c r="J1336" s="3">
        <f>_xll.ciqfunctions.udf.CIQ(A1336, "IQ_PRICE_VOL_HIST_6MTH", F1336)</f>
        <v>0</v>
      </c>
      <c r="K1336" s="3">
        <f>_xll.ciqfunctions.udf.CIQ(A1336, "IQ_LASTSALEPRICE", WORKDAY(F1336,-1))</f>
        <v>0</v>
      </c>
      <c r="L1336" s="3">
        <f>_xll.ciqfunctions.udf.CIQ(A1336, "IQ_LASTSALEPRICE", F1336)</f>
        <v>0</v>
      </c>
      <c r="M1336" s="3">
        <f>_xll.ciqfunctions.udf.CIQ(A1336, "IQ_LASTSALEPRICE", WORKDAY(F1336,5))</f>
        <v>0</v>
      </c>
      <c r="N1336" s="3" t="e">
        <f t="shared" si="42"/>
        <v>#DIV/0!</v>
      </c>
      <c r="O1336" s="3" t="e">
        <f t="shared" si="43"/>
        <v>#DIV/0!</v>
      </c>
      <c r="P1336" s="3">
        <f>LN(_xll.ciqfunctions.udf.CIQ("XBI", "IQ_LASTSALEPRICE", WORKDAY(F1336,-1))/_xll.ciqfunctions.udf.CIQ("XBI", "IQ_LASTSALEPRICE", WORKDAY(F1336,1)))</f>
        <v>-2.2629917454185491E-2</v>
      </c>
      <c r="Q1336" s="3">
        <f>LN(_xll.ciqfunctions.udf.CIQ("XBI", "IQ_LASTSALEPRICE", WORKDAY(F1336,-1))/_xll.ciqfunctions.udf.CIQ("XBI", "IQ_LASTSALEPRICE", WORKDAY(F1336,5)))</f>
        <v>-3.1583897346439974E-2</v>
      </c>
      <c r="R1336" s="3">
        <f>_xll.ciqfunctions.udf.CIQ(A1336, "IQ_SHORT_INTEREST_PERCENT", F1336)</f>
        <v>0</v>
      </c>
      <c r="S1336" s="3">
        <f>_xll.ciqfunctions.udf.CIQ(A1336, "IQ_BETA_1YR_RSQ", F1336)</f>
        <v>0</v>
      </c>
      <c r="T1336" s="3">
        <f>_xll.ciqfunctions.udf.CIQ(A1336, "IQ_VALUE_TRADED", F1336)</f>
        <v>0</v>
      </c>
    </row>
    <row r="1337" spans="1:20" x14ac:dyDescent="0.3">
      <c r="A1337" s="3" t="s">
        <v>401</v>
      </c>
      <c r="B1337" s="5">
        <v>28.92</v>
      </c>
      <c r="C1337" s="3" t="s">
        <v>3464</v>
      </c>
      <c r="D1337" s="3" t="s">
        <v>3465</v>
      </c>
      <c r="E1337" s="3" t="s">
        <v>46</v>
      </c>
      <c r="F1337" s="4">
        <v>45446</v>
      </c>
      <c r="G1337" s="3" t="s">
        <v>3466</v>
      </c>
      <c r="H1337" s="3"/>
      <c r="I1337" s="3">
        <f>_xll.ciqfunctions.udf.CIQ(A1337, "IQ_MARKETCAP", F1337)</f>
        <v>166087.83783999999</v>
      </c>
      <c r="J1337" s="3">
        <f>_xll.ciqfunctions.udf.CIQ(A1337, "IQ_PRICE_VOL_HIST_6MTH", F1337)</f>
        <v>26.469799999999999</v>
      </c>
      <c r="K1337" s="3">
        <f>_xll.ciqfunctions.udf.CIQ(A1337, "IQ_LASTSALEPRICE", WORKDAY(F1337,-1))</f>
        <v>28.66</v>
      </c>
      <c r="L1337" s="3">
        <f>_xll.ciqfunctions.udf.CIQ(A1337, "IQ_LASTSALEPRICE", F1337)</f>
        <v>29.31</v>
      </c>
      <c r="M1337" s="3">
        <f>_xll.ciqfunctions.udf.CIQ(A1337, "IQ_LASTSALEPRICE", WORKDAY(F1337,5))</f>
        <v>28.07</v>
      </c>
      <c r="N1337" s="3">
        <f t="shared" si="42"/>
        <v>2.2426332322775137E-2</v>
      </c>
      <c r="O1337" s="3">
        <f t="shared" si="43"/>
        <v>-2.0801032026234643E-2</v>
      </c>
      <c r="P1337" s="3">
        <f>LN(_xll.ciqfunctions.udf.CIQ("XBI", "IQ_LASTSALEPRICE", WORKDAY(F1337,-1))/_xll.ciqfunctions.udf.CIQ("XBI", "IQ_LASTSALEPRICE", WORKDAY(F1337,1)))</f>
        <v>-2.2629917454185491E-2</v>
      </c>
      <c r="Q1337" s="3">
        <f>LN(_xll.ciqfunctions.udf.CIQ("XBI", "IQ_LASTSALEPRICE", WORKDAY(F1337,-1))/_xll.ciqfunctions.udf.CIQ("XBI", "IQ_LASTSALEPRICE", WORKDAY(F1337,5)))</f>
        <v>-3.1583897346439974E-2</v>
      </c>
      <c r="R1337" s="3">
        <f>_xll.ciqfunctions.udf.CIQ(A1337, "IQ_SHORT_INTEREST_PERCENT", F1337)</f>
        <v>1.23926</v>
      </c>
      <c r="S1337" s="3">
        <f>_xll.ciqfunctions.udf.CIQ(A1337, "IQ_BETA_1YR_RSQ", F1337)</f>
        <v>2.2419999999999999E-2</v>
      </c>
      <c r="T1337" s="3">
        <f>_xll.ciqfunctions.udf.CIQ(A1337, "IQ_VALUE_TRADED", F1337)</f>
        <v>1118.9747</v>
      </c>
    </row>
    <row r="1338" spans="1:20" x14ac:dyDescent="0.3">
      <c r="A1338" s="3" t="s">
        <v>3291</v>
      </c>
      <c r="B1338" s="5">
        <v>2.58</v>
      </c>
      <c r="C1338" s="3" t="s">
        <v>3464</v>
      </c>
      <c r="D1338" s="3" t="s">
        <v>3465</v>
      </c>
      <c r="E1338" s="3" t="s">
        <v>46</v>
      </c>
      <c r="F1338" s="4">
        <v>45446</v>
      </c>
      <c r="G1338" s="3" t="s">
        <v>3466</v>
      </c>
      <c r="H1338" s="3">
        <v>283</v>
      </c>
      <c r="I1338" s="3">
        <f>_xll.ciqfunctions.udf.CIQ(A1338, "IQ_MARKETCAP", F1338)</f>
        <v>703.2319</v>
      </c>
      <c r="J1338" s="3">
        <f>_xll.ciqfunctions.udf.CIQ(A1338, "IQ_PRICE_VOL_HIST_6MTH", F1338)</f>
        <v>69.810400000000001</v>
      </c>
      <c r="K1338" s="3">
        <f>_xll.ciqfunctions.udf.CIQ(A1338, "IQ_LASTSALEPRICE", WORKDAY(F1338,-1))</f>
        <v>2.52</v>
      </c>
      <c r="L1338" s="3">
        <f>_xll.ciqfunctions.udf.CIQ(A1338, "IQ_LASTSALEPRICE", F1338)</f>
        <v>2.58</v>
      </c>
      <c r="M1338" s="3">
        <f>_xll.ciqfunctions.udf.CIQ(A1338, "IQ_LASTSALEPRICE", WORKDAY(F1338,5))</f>
        <v>2.2799999999999998</v>
      </c>
      <c r="N1338" s="3">
        <f t="shared" si="42"/>
        <v>2.3530497410194036E-2</v>
      </c>
      <c r="O1338" s="3">
        <f t="shared" si="43"/>
        <v>-0.10008345855698265</v>
      </c>
      <c r="P1338" s="3">
        <f>LN(_xll.ciqfunctions.udf.CIQ("XBI", "IQ_LASTSALEPRICE", WORKDAY(F1338,-1))/_xll.ciqfunctions.udf.CIQ("XBI", "IQ_LASTSALEPRICE", WORKDAY(F1338,1)))</f>
        <v>-2.2629917454185491E-2</v>
      </c>
      <c r="Q1338" s="3">
        <f>LN(_xll.ciqfunctions.udf.CIQ("XBI", "IQ_LASTSALEPRICE", WORKDAY(F1338,-1))/_xll.ciqfunctions.udf.CIQ("XBI", "IQ_LASTSALEPRICE", WORKDAY(F1338,5)))</f>
        <v>-3.1583897346439974E-2</v>
      </c>
      <c r="R1338" s="3">
        <f>_xll.ciqfunctions.udf.CIQ(A1338, "IQ_SHORT_INTEREST_PERCENT", F1338)</f>
        <v>3.9378899999999999</v>
      </c>
      <c r="S1338" s="3">
        <f>_xll.ciqfunctions.udf.CIQ(A1338, "IQ_BETA_1YR_RSQ", F1338)</f>
        <v>0.11601</v>
      </c>
      <c r="T1338" s="3">
        <f>_xll.ciqfunctions.udf.CIQ(A1338, "IQ_VALUE_TRADED", F1338)</f>
        <v>4.4618599999999997</v>
      </c>
    </row>
    <row r="1339" spans="1:20" x14ac:dyDescent="0.3">
      <c r="A1339" s="3" t="s">
        <v>3460</v>
      </c>
      <c r="B1339" s="5">
        <v>2.2999999999999998</v>
      </c>
      <c r="C1339" s="3" t="s">
        <v>3467</v>
      </c>
      <c r="D1339" s="3" t="s">
        <v>3462</v>
      </c>
      <c r="E1339" s="3" t="s">
        <v>76</v>
      </c>
      <c r="F1339" s="4">
        <v>45446</v>
      </c>
      <c r="G1339" s="3" t="s">
        <v>3468</v>
      </c>
      <c r="H1339" s="3">
        <v>8</v>
      </c>
      <c r="I1339" s="3">
        <f>_xll.ciqfunctions.udf.CIQ(A1339, "IQ_MARKETCAP", F1339)</f>
        <v>0</v>
      </c>
      <c r="J1339" s="3">
        <f>_xll.ciqfunctions.udf.CIQ(A1339, "IQ_PRICE_VOL_HIST_6MTH", F1339)</f>
        <v>0</v>
      </c>
      <c r="K1339" s="3">
        <f>_xll.ciqfunctions.udf.CIQ(A1339, "IQ_LASTSALEPRICE", WORKDAY(F1339,-1))</f>
        <v>0</v>
      </c>
      <c r="L1339" s="3">
        <f>_xll.ciqfunctions.udf.CIQ(A1339, "IQ_LASTSALEPRICE", F1339)</f>
        <v>0</v>
      </c>
      <c r="M1339" s="3">
        <f>_xll.ciqfunctions.udf.CIQ(A1339, "IQ_LASTSALEPRICE", WORKDAY(F1339,5))</f>
        <v>0</v>
      </c>
      <c r="N1339" s="3" t="e">
        <f t="shared" si="42"/>
        <v>#DIV/0!</v>
      </c>
      <c r="O1339" s="3" t="e">
        <f t="shared" si="43"/>
        <v>#DIV/0!</v>
      </c>
      <c r="P1339" s="3">
        <f>LN(_xll.ciqfunctions.udf.CIQ("XBI", "IQ_LASTSALEPRICE", WORKDAY(F1339,-1))/_xll.ciqfunctions.udf.CIQ("XBI", "IQ_LASTSALEPRICE", WORKDAY(F1339,1)))</f>
        <v>-2.2629917454185491E-2</v>
      </c>
      <c r="Q1339" s="3">
        <f>LN(_xll.ciqfunctions.udf.CIQ("XBI", "IQ_LASTSALEPRICE", WORKDAY(F1339,-1))/_xll.ciqfunctions.udf.CIQ("XBI", "IQ_LASTSALEPRICE", WORKDAY(F1339,5)))</f>
        <v>-3.1583897346439974E-2</v>
      </c>
      <c r="R1339" s="3">
        <f>_xll.ciqfunctions.udf.CIQ(A1339, "IQ_SHORT_INTEREST_PERCENT", F1339)</f>
        <v>0</v>
      </c>
      <c r="S1339" s="3">
        <f>_xll.ciqfunctions.udf.CIQ(A1339, "IQ_BETA_1YR_RSQ", F1339)</f>
        <v>0</v>
      </c>
      <c r="T1339" s="3">
        <f>_xll.ciqfunctions.udf.CIQ(A1339, "IQ_VALUE_TRADED", F1339)</f>
        <v>0</v>
      </c>
    </row>
    <row r="1340" spans="1:20" x14ac:dyDescent="0.3">
      <c r="A1340" s="3" t="s">
        <v>42</v>
      </c>
      <c r="B1340" s="5">
        <v>102.76</v>
      </c>
      <c r="C1340" s="3" t="s">
        <v>3469</v>
      </c>
      <c r="D1340" s="3" t="s">
        <v>1893</v>
      </c>
      <c r="E1340" s="3" t="s">
        <v>17</v>
      </c>
      <c r="F1340" s="4">
        <v>45446</v>
      </c>
      <c r="G1340" s="3" t="s">
        <v>3470</v>
      </c>
      <c r="H1340" s="3"/>
      <c r="I1340" s="3">
        <f>_xll.ciqfunctions.udf.CIQ(A1340, "IQ_MARKETCAP", F1340)</f>
        <v>1554.5065500000001</v>
      </c>
      <c r="J1340" s="3">
        <f>_xll.ciqfunctions.udf.CIQ(A1340, "IQ_PRICE_VOL_HIST_6MTH", F1340)</f>
        <v>58.138500000000001</v>
      </c>
      <c r="K1340" s="3">
        <f>_xll.ciqfunctions.udf.CIQ(A1340, "IQ_LASTSALEPRICE", WORKDAY(F1340,-1))</f>
        <v>4.7</v>
      </c>
      <c r="L1340" s="3">
        <f>_xll.ciqfunctions.udf.CIQ(A1340, "IQ_LASTSALEPRICE", F1340)</f>
        <v>5.01</v>
      </c>
      <c r="M1340" s="3">
        <f>_xll.ciqfunctions.udf.CIQ(A1340, "IQ_LASTSALEPRICE", WORKDAY(F1340,5))</f>
        <v>5.6</v>
      </c>
      <c r="N1340" s="3">
        <f t="shared" si="42"/>
        <v>6.3873406380760361E-2</v>
      </c>
      <c r="O1340" s="3">
        <f t="shared" si="43"/>
        <v>0.1752040890250906</v>
      </c>
      <c r="P1340" s="3">
        <f>LN(_xll.ciqfunctions.udf.CIQ("XBI", "IQ_LASTSALEPRICE", WORKDAY(F1340,-1))/_xll.ciqfunctions.udf.CIQ("XBI", "IQ_LASTSALEPRICE", WORKDAY(F1340,1)))</f>
        <v>-2.2629917454185491E-2</v>
      </c>
      <c r="Q1340" s="3">
        <f>LN(_xll.ciqfunctions.udf.CIQ("XBI", "IQ_LASTSALEPRICE", WORKDAY(F1340,-1))/_xll.ciqfunctions.udf.CIQ("XBI", "IQ_LASTSALEPRICE", WORKDAY(F1340,5)))</f>
        <v>-3.1583897346439974E-2</v>
      </c>
      <c r="R1340" s="3">
        <f>_xll.ciqfunctions.udf.CIQ(A1340, "IQ_SHORT_INTEREST_PERCENT", F1340)</f>
        <v>0</v>
      </c>
      <c r="S1340" s="3">
        <f>_xll.ciqfunctions.udf.CIQ(A1340, "IQ_BETA_1YR_RSQ", F1340)</f>
        <v>1.9000000000000001E-4</v>
      </c>
      <c r="T1340" s="3">
        <f>_xll.ciqfunctions.udf.CIQ(A1340, "IQ_VALUE_TRADED", F1340)</f>
        <v>0.39913999999999999</v>
      </c>
    </row>
    <row r="1341" spans="1:20" x14ac:dyDescent="0.3">
      <c r="A1341" s="3" t="s">
        <v>891</v>
      </c>
      <c r="B1341" s="5">
        <v>27.89</v>
      </c>
      <c r="C1341" s="3" t="s">
        <v>3469</v>
      </c>
      <c r="D1341" s="3" t="s">
        <v>1893</v>
      </c>
      <c r="E1341" s="3" t="s">
        <v>17</v>
      </c>
      <c r="F1341" s="4">
        <v>45446</v>
      </c>
      <c r="G1341" s="3" t="s">
        <v>3470</v>
      </c>
      <c r="H1341" s="3">
        <v>73</v>
      </c>
      <c r="I1341" s="3">
        <f>_xll.ciqfunctions.udf.CIQ(A1341, "IQ_MARKETCAP", F1341)</f>
        <v>1908.5654400000001</v>
      </c>
      <c r="J1341" s="3">
        <f>_xll.ciqfunctions.udf.CIQ(A1341, "IQ_PRICE_VOL_HIST_6MTH", F1341)</f>
        <v>67.285399999999996</v>
      </c>
      <c r="K1341" s="3">
        <f>_xll.ciqfunctions.udf.CIQ(A1341, "IQ_LASTSALEPRICE", WORKDAY(F1341,-1))</f>
        <v>33.14</v>
      </c>
      <c r="L1341" s="3">
        <f>_xll.ciqfunctions.udf.CIQ(A1341, "IQ_LASTSALEPRICE", F1341)</f>
        <v>27.89</v>
      </c>
      <c r="M1341" s="3">
        <f>_xll.ciqfunctions.udf.CIQ(A1341, "IQ_LASTSALEPRICE", WORKDAY(F1341,5))</f>
        <v>26.99</v>
      </c>
      <c r="N1341" s="3">
        <f t="shared" si="42"/>
        <v>-0.17247281035901932</v>
      </c>
      <c r="O1341" s="3">
        <f t="shared" si="43"/>
        <v>-0.20527458496850368</v>
      </c>
      <c r="P1341" s="3">
        <f>LN(_xll.ciqfunctions.udf.CIQ("XBI", "IQ_LASTSALEPRICE", WORKDAY(F1341,-1))/_xll.ciqfunctions.udf.CIQ("XBI", "IQ_LASTSALEPRICE", WORKDAY(F1341,1)))</f>
        <v>-2.2629917454185491E-2</v>
      </c>
      <c r="Q1341" s="3">
        <f>LN(_xll.ciqfunctions.udf.CIQ("XBI", "IQ_LASTSALEPRICE", WORKDAY(F1341,-1))/_xll.ciqfunctions.udf.CIQ("XBI", "IQ_LASTSALEPRICE", WORKDAY(F1341,5)))</f>
        <v>-3.1583897346439974E-2</v>
      </c>
      <c r="R1341" s="3">
        <f>_xll.ciqfunctions.udf.CIQ(A1341, "IQ_SHORT_INTEREST_PERCENT", F1341)</f>
        <v>13.043570000000001</v>
      </c>
      <c r="S1341" s="3">
        <f>_xll.ciqfunctions.udf.CIQ(A1341, "IQ_BETA_1YR_RSQ", F1341)</f>
        <v>0.11692</v>
      </c>
      <c r="T1341" s="3">
        <f>_xll.ciqfunctions.udf.CIQ(A1341, "IQ_VALUE_TRADED", F1341)</f>
        <v>47.865989999999996</v>
      </c>
    </row>
    <row r="1342" spans="1:20" x14ac:dyDescent="0.3">
      <c r="A1342" s="3" t="s">
        <v>385</v>
      </c>
      <c r="B1342" s="5">
        <v>989.48</v>
      </c>
      <c r="C1342" s="3" t="s">
        <v>386</v>
      </c>
      <c r="D1342" s="3" t="s">
        <v>253</v>
      </c>
      <c r="E1342" s="3" t="s">
        <v>76</v>
      </c>
      <c r="F1342" s="4">
        <v>45446</v>
      </c>
      <c r="G1342" s="3" t="s">
        <v>3471</v>
      </c>
      <c r="H1342" s="3">
        <v>105</v>
      </c>
      <c r="I1342" s="3">
        <f>_xll.ciqfunctions.udf.CIQ(A1342, "IQ_MARKETCAP", F1342)</f>
        <v>106750.54751</v>
      </c>
      <c r="J1342" s="3">
        <f>_xll.ciqfunctions.udf.CIQ(A1342, "IQ_PRICE_VOL_HIST_6MTH", F1342)</f>
        <v>16.7743</v>
      </c>
      <c r="K1342" s="3">
        <f>_xll.ciqfunctions.udf.CIQ(A1342, "IQ_LASTSALEPRICE", WORKDAY(F1342,-1))</f>
        <v>980.16</v>
      </c>
      <c r="L1342" s="3">
        <f>_xll.ciqfunctions.udf.CIQ(A1342, "IQ_LASTSALEPRICE", F1342)</f>
        <v>989.48</v>
      </c>
      <c r="M1342" s="3">
        <f>_xll.ciqfunctions.udf.CIQ(A1342, "IQ_LASTSALEPRICE", WORKDAY(F1342,5))</f>
        <v>1001.73</v>
      </c>
      <c r="N1342" s="3">
        <f t="shared" si="42"/>
        <v>9.4637289655419531E-3</v>
      </c>
      <c r="O1342" s="3">
        <f t="shared" si="43"/>
        <v>2.1767960611395968E-2</v>
      </c>
      <c r="P1342" s="3">
        <f>LN(_xll.ciqfunctions.udf.CIQ("XBI", "IQ_LASTSALEPRICE", WORKDAY(F1342,-1))/_xll.ciqfunctions.udf.CIQ("XBI", "IQ_LASTSALEPRICE", WORKDAY(F1342,1)))</f>
        <v>-2.2629917454185491E-2</v>
      </c>
      <c r="Q1342" s="3">
        <f>LN(_xll.ciqfunctions.udf.CIQ("XBI", "IQ_LASTSALEPRICE", WORKDAY(F1342,-1))/_xll.ciqfunctions.udf.CIQ("XBI", "IQ_LASTSALEPRICE", WORKDAY(F1342,5)))</f>
        <v>-3.1583897346439974E-2</v>
      </c>
      <c r="R1342" s="3">
        <f>_xll.ciqfunctions.udf.CIQ(A1342, "IQ_SHORT_INTEREST_PERCENT", F1342)</f>
        <v>1.5092099999999999</v>
      </c>
      <c r="S1342" s="3">
        <f>_xll.ciqfunctions.udf.CIQ(A1342, "IQ_BETA_1YR_RSQ", F1342)</f>
        <v>9.2920000000000003E-2</v>
      </c>
      <c r="T1342" s="3">
        <f>_xll.ciqfunctions.udf.CIQ(A1342, "IQ_VALUE_TRADED", F1342)</f>
        <v>527.38689999999997</v>
      </c>
    </row>
    <row r="1343" spans="1:20" x14ac:dyDescent="0.3">
      <c r="A1343" s="3" t="s">
        <v>388</v>
      </c>
      <c r="B1343" s="5">
        <v>5.0999999999999996</v>
      </c>
      <c r="C1343" s="3" t="s">
        <v>386</v>
      </c>
      <c r="D1343" s="3" t="s">
        <v>253</v>
      </c>
      <c r="E1343" s="3" t="s">
        <v>76</v>
      </c>
      <c r="F1343" s="4">
        <v>45446</v>
      </c>
      <c r="G1343" s="3" t="s">
        <v>3471</v>
      </c>
      <c r="H1343" s="3">
        <v>32</v>
      </c>
      <c r="I1343" s="3">
        <f>_xll.ciqfunctions.udf.CIQ(A1343, "IQ_MARKETCAP", F1343)</f>
        <v>111.36946</v>
      </c>
      <c r="J1343" s="3">
        <f>_xll.ciqfunctions.udf.CIQ(A1343, "IQ_PRICE_VOL_HIST_6MTH", F1343)</f>
        <v>108.1341</v>
      </c>
      <c r="K1343" s="3">
        <f>_xll.ciqfunctions.udf.CIQ(A1343, "IQ_LASTSALEPRICE", WORKDAY(F1343,-1))</f>
        <v>4.75</v>
      </c>
      <c r="L1343" s="3">
        <f>_xll.ciqfunctions.udf.CIQ(A1343, "IQ_LASTSALEPRICE", F1343)</f>
        <v>5.0999999999999996</v>
      </c>
      <c r="M1343" s="3">
        <f>_xll.ciqfunctions.udf.CIQ(A1343, "IQ_LASTSALEPRICE", WORKDAY(F1343,5))</f>
        <v>3.96</v>
      </c>
      <c r="N1343" s="3">
        <f t="shared" si="42"/>
        <v>7.1095921683730259E-2</v>
      </c>
      <c r="O1343" s="3">
        <f t="shared" si="43"/>
        <v>-0.18190059278016066</v>
      </c>
      <c r="P1343" s="3">
        <f>LN(_xll.ciqfunctions.udf.CIQ("XBI", "IQ_LASTSALEPRICE", WORKDAY(F1343,-1))/_xll.ciqfunctions.udf.CIQ("XBI", "IQ_LASTSALEPRICE", WORKDAY(F1343,1)))</f>
        <v>-2.2629917454185491E-2</v>
      </c>
      <c r="Q1343" s="3">
        <f>LN(_xll.ciqfunctions.udf.CIQ("XBI", "IQ_LASTSALEPRICE", WORKDAY(F1343,-1))/_xll.ciqfunctions.udf.CIQ("XBI", "IQ_LASTSALEPRICE", WORKDAY(F1343,5)))</f>
        <v>-3.1583897346439974E-2</v>
      </c>
      <c r="R1343" s="3">
        <f>_xll.ciqfunctions.udf.CIQ(A1343, "IQ_SHORT_INTEREST_PERCENT", F1343)</f>
        <v>5.6085099999999999</v>
      </c>
      <c r="S1343" s="3">
        <f>_xll.ciqfunctions.udf.CIQ(A1343, "IQ_BETA_1YR_RSQ", F1343)</f>
        <v>1.5100000000000001E-2</v>
      </c>
      <c r="T1343" s="3">
        <f>_xll.ciqfunctions.udf.CIQ(A1343, "IQ_VALUE_TRADED", F1343)</f>
        <v>4.9347599999999998</v>
      </c>
    </row>
    <row r="1344" spans="1:20" x14ac:dyDescent="0.3">
      <c r="A1344" s="3" t="s">
        <v>3472</v>
      </c>
      <c r="B1344" s="5">
        <v>39.270000000000003</v>
      </c>
      <c r="C1344" s="3" t="s">
        <v>3473</v>
      </c>
      <c r="D1344" s="3" t="s">
        <v>3474</v>
      </c>
      <c r="E1344" s="3" t="s">
        <v>197</v>
      </c>
      <c r="F1344" s="4">
        <v>45446</v>
      </c>
      <c r="G1344" s="3" t="s">
        <v>3475</v>
      </c>
      <c r="H1344" s="3">
        <v>75</v>
      </c>
      <c r="I1344" s="3" t="str">
        <f>_xll.ciqfunctions.udf.CIQ(A1344, "IQ_MARKETCAP", F1344)</f>
        <v>(Invalid Identifier)</v>
      </c>
      <c r="J1344" s="3" t="str">
        <f>_xll.ciqfunctions.udf.CIQ(A1344, "IQ_PRICE_VOL_HIST_6MTH", F1344)</f>
        <v>(Invalid Identifier)</v>
      </c>
      <c r="K1344" s="3" t="str">
        <f>_xll.ciqfunctions.udf.CIQ(A1344, "IQ_LASTSALEPRICE", WORKDAY(F1344,-1))</f>
        <v>(Invalid Identifier)</v>
      </c>
      <c r="L1344" s="3" t="str">
        <f>_xll.ciqfunctions.udf.CIQ(A1344, "IQ_LASTSALEPRICE", F1344)</f>
        <v>(Invalid Identifier)</v>
      </c>
      <c r="M1344" s="3" t="str">
        <f>_xll.ciqfunctions.udf.CIQ(A1344, "IQ_LASTSALEPRICE", WORKDAY(F1344,5))</f>
        <v>(Invalid Identifier)</v>
      </c>
      <c r="N1344" s="3" t="e">
        <f t="shared" si="42"/>
        <v>#VALUE!</v>
      </c>
      <c r="O1344" s="3" t="e">
        <f t="shared" si="43"/>
        <v>#VALUE!</v>
      </c>
      <c r="P1344" s="3">
        <f>LN(_xll.ciqfunctions.udf.CIQ("XBI", "IQ_LASTSALEPRICE", WORKDAY(F1344,-1))/_xll.ciqfunctions.udf.CIQ("XBI", "IQ_LASTSALEPRICE", WORKDAY(F1344,1)))</f>
        <v>-2.2629917454185491E-2</v>
      </c>
      <c r="Q1344" s="3">
        <f>LN(_xll.ciqfunctions.udf.CIQ("XBI", "IQ_LASTSALEPRICE", WORKDAY(F1344,-1))/_xll.ciqfunctions.udf.CIQ("XBI", "IQ_LASTSALEPRICE", WORKDAY(F1344,5)))</f>
        <v>-3.1583897346439974E-2</v>
      </c>
      <c r="R1344" s="3" t="str">
        <f>_xll.ciqfunctions.udf.CIQ(A1344, "IQ_SHORT_INTEREST_PERCENT", F1344)</f>
        <v>(Invalid Identifier)</v>
      </c>
      <c r="S1344" s="3" t="str">
        <f>_xll.ciqfunctions.udf.CIQ(A1344, "IQ_BETA_1YR_RSQ", F1344)</f>
        <v>(Invalid Identifier)</v>
      </c>
      <c r="T1344" s="3" t="str">
        <f>_xll.ciqfunctions.udf.CIQ(A1344, "IQ_VALUE_TRADED", F1344)</f>
        <v>(Invalid Identifier)</v>
      </c>
    </row>
    <row r="1345" spans="1:20" x14ac:dyDescent="0.3">
      <c r="A1345" s="3" t="s">
        <v>3476</v>
      </c>
      <c r="B1345" s="5">
        <v>12.02</v>
      </c>
      <c r="C1345" s="3" t="s">
        <v>3477</v>
      </c>
      <c r="D1345" s="3" t="s">
        <v>3478</v>
      </c>
      <c r="E1345" s="3" t="s">
        <v>89</v>
      </c>
      <c r="F1345" s="4">
        <v>45447</v>
      </c>
      <c r="G1345" s="3" t="s">
        <v>3479</v>
      </c>
      <c r="H1345" s="3">
        <v>45</v>
      </c>
      <c r="I1345" s="3" t="str">
        <f>_xll.ciqfunctions.udf.CIQ(A1345, "IQ_MARKETCAP", F1345)</f>
        <v>(Invalid Identifier)</v>
      </c>
      <c r="J1345" s="3" t="str">
        <f>_xll.ciqfunctions.udf.CIQ(A1345, "IQ_PRICE_VOL_HIST_6MTH", F1345)</f>
        <v>(Invalid Identifier)</v>
      </c>
      <c r="K1345" s="3" t="str">
        <f>_xll.ciqfunctions.udf.CIQ(A1345, "IQ_LASTSALEPRICE", WORKDAY(F1345,-1))</f>
        <v>(Invalid Identifier)</v>
      </c>
      <c r="L1345" s="3" t="str">
        <f>_xll.ciqfunctions.udf.CIQ(A1345, "IQ_LASTSALEPRICE", F1345)</f>
        <v>(Invalid Identifier)</v>
      </c>
      <c r="M1345" s="3" t="str">
        <f>_xll.ciqfunctions.udf.CIQ(A1345, "IQ_LASTSALEPRICE", WORKDAY(F1345,5))</f>
        <v>(Invalid Identifier)</v>
      </c>
      <c r="N1345" s="3" t="e">
        <f t="shared" si="42"/>
        <v>#VALUE!</v>
      </c>
      <c r="O1345" s="3" t="e">
        <f t="shared" si="43"/>
        <v>#VALUE!</v>
      </c>
      <c r="P1345" s="3">
        <f>LN(_xll.ciqfunctions.udf.CIQ("XBI", "IQ_LASTSALEPRICE", WORKDAY(F1345,-1))/_xll.ciqfunctions.udf.CIQ("XBI", "IQ_LASTSALEPRICE", WORKDAY(F1345,1)))</f>
        <v>-2.9106290955563434E-2</v>
      </c>
      <c r="Q1345" s="3">
        <f>LN(_xll.ciqfunctions.udf.CIQ("XBI", "IQ_LASTSALEPRICE", WORKDAY(F1345,-1))/_xll.ciqfunctions.udf.CIQ("XBI", "IQ_LASTSALEPRICE", WORKDAY(F1345,5)))</f>
        <v>-1.1311845656480964E-2</v>
      </c>
      <c r="R1345" s="3" t="str">
        <f>_xll.ciqfunctions.udf.CIQ(A1345, "IQ_SHORT_INTEREST_PERCENT", F1345)</f>
        <v>(Invalid Identifier)</v>
      </c>
      <c r="S1345" s="3" t="str">
        <f>_xll.ciqfunctions.udf.CIQ(A1345, "IQ_BETA_1YR_RSQ", F1345)</f>
        <v>(Invalid Identifier)</v>
      </c>
      <c r="T1345" s="3" t="str">
        <f>_xll.ciqfunctions.udf.CIQ(A1345, "IQ_VALUE_TRADED", F1345)</f>
        <v>(Invalid Identifier)</v>
      </c>
    </row>
    <row r="1346" spans="1:20" x14ac:dyDescent="0.3">
      <c r="A1346" s="3" t="s">
        <v>895</v>
      </c>
      <c r="B1346" s="5">
        <v>14.2</v>
      </c>
      <c r="C1346" s="3" t="s">
        <v>3480</v>
      </c>
      <c r="D1346" s="3" t="s">
        <v>3481</v>
      </c>
      <c r="E1346" s="3" t="s">
        <v>76</v>
      </c>
      <c r="F1346" s="4">
        <v>45447</v>
      </c>
      <c r="G1346" s="3" t="s">
        <v>3482</v>
      </c>
      <c r="H1346" s="3">
        <v>7</v>
      </c>
      <c r="I1346" s="3">
        <f>_xll.ciqfunctions.udf.CIQ(A1346, "IQ_MARKETCAP", F1346)</f>
        <v>68.396360000000001</v>
      </c>
      <c r="J1346" s="3">
        <f>_xll.ciqfunctions.udf.CIQ(A1346, "IQ_PRICE_VOL_HIST_6MTH", F1346)</f>
        <v>122.0955</v>
      </c>
      <c r="K1346" s="3">
        <f>_xll.ciqfunctions.udf.CIQ(A1346, "IQ_LASTSALEPRICE", WORKDAY(F1346,-1))</f>
        <v>14.452500000000001</v>
      </c>
      <c r="L1346" s="3">
        <f>_xll.ciqfunctions.udf.CIQ(A1346, "IQ_LASTSALEPRICE", F1346)</f>
        <v>14.2</v>
      </c>
      <c r="M1346" s="3">
        <f>_xll.ciqfunctions.udf.CIQ(A1346, "IQ_LASTSALEPRICE", WORKDAY(F1346,5))</f>
        <v>14.0525</v>
      </c>
      <c r="N1346" s="3">
        <f t="shared" si="42"/>
        <v>-1.7625445367279179E-2</v>
      </c>
      <c r="O1346" s="3">
        <f t="shared" si="43"/>
        <v>-2.8067094080401124E-2</v>
      </c>
      <c r="P1346" s="3">
        <f>LN(_xll.ciqfunctions.udf.CIQ("XBI", "IQ_LASTSALEPRICE", WORKDAY(F1346,-1))/_xll.ciqfunctions.udf.CIQ("XBI", "IQ_LASTSALEPRICE", WORKDAY(F1346,1)))</f>
        <v>-2.9106290955563434E-2</v>
      </c>
      <c r="Q1346" s="3">
        <f>LN(_xll.ciqfunctions.udf.CIQ("XBI", "IQ_LASTSALEPRICE", WORKDAY(F1346,-1))/_xll.ciqfunctions.udf.CIQ("XBI", "IQ_LASTSALEPRICE", WORKDAY(F1346,5)))</f>
        <v>-1.1311845656480964E-2</v>
      </c>
      <c r="R1346" s="3">
        <f>_xll.ciqfunctions.udf.CIQ(A1346, "IQ_SHORT_INTEREST_PERCENT", F1346)</f>
        <v>9.6458100000000009</v>
      </c>
      <c r="S1346" s="3">
        <f>_xll.ciqfunctions.udf.CIQ(A1346, "IQ_BETA_1YR_RSQ", F1346)</f>
        <v>3.322E-2</v>
      </c>
      <c r="T1346" s="3">
        <f>_xll.ciqfunctions.udf.CIQ(A1346, "IQ_VALUE_TRADED", F1346)</f>
        <v>0.68884000000000001</v>
      </c>
    </row>
    <row r="1347" spans="1:20" x14ac:dyDescent="0.3">
      <c r="A1347" s="3" t="s">
        <v>2668</v>
      </c>
      <c r="B1347" s="5">
        <v>5.99</v>
      </c>
      <c r="C1347" s="3" t="s">
        <v>3483</v>
      </c>
      <c r="D1347" s="3" t="s">
        <v>3484</v>
      </c>
      <c r="E1347" s="3" t="s">
        <v>36</v>
      </c>
      <c r="F1347" s="4">
        <v>45447</v>
      </c>
      <c r="G1347" s="3" t="s">
        <v>3485</v>
      </c>
      <c r="H1347" s="3">
        <v>109</v>
      </c>
      <c r="I1347" s="3">
        <f>_xll.ciqfunctions.udf.CIQ(A1347, "IQ_MARKETCAP", F1347)</f>
        <v>553.55307000000005</v>
      </c>
      <c r="J1347" s="3">
        <f>_xll.ciqfunctions.udf.CIQ(A1347, "IQ_PRICE_VOL_HIST_6MTH", F1347)</f>
        <v>103.982</v>
      </c>
      <c r="K1347" s="3">
        <f>_xll.ciqfunctions.udf.CIQ(A1347, "IQ_LASTSALEPRICE", WORKDAY(F1347,-1))</f>
        <v>4.58</v>
      </c>
      <c r="L1347" s="3">
        <f>_xll.ciqfunctions.udf.CIQ(A1347, "IQ_LASTSALEPRICE", F1347)</f>
        <v>5.99</v>
      </c>
      <c r="M1347" s="3">
        <f>_xll.ciqfunctions.udf.CIQ(A1347, "IQ_LASTSALEPRICE", WORKDAY(F1347,5))</f>
        <v>5.46</v>
      </c>
      <c r="N1347" s="3">
        <f t="shared" si="42"/>
        <v>0.2683924140012644</v>
      </c>
      <c r="O1347" s="3">
        <f t="shared" si="43"/>
        <v>0.17574979163072008</v>
      </c>
      <c r="P1347" s="3">
        <f>LN(_xll.ciqfunctions.udf.CIQ("XBI", "IQ_LASTSALEPRICE", WORKDAY(F1347,-1))/_xll.ciqfunctions.udf.CIQ("XBI", "IQ_LASTSALEPRICE", WORKDAY(F1347,1)))</f>
        <v>-2.9106290955563434E-2</v>
      </c>
      <c r="Q1347" s="3">
        <f>LN(_xll.ciqfunctions.udf.CIQ("XBI", "IQ_LASTSALEPRICE", WORKDAY(F1347,-1))/_xll.ciqfunctions.udf.CIQ("XBI", "IQ_LASTSALEPRICE", WORKDAY(F1347,5)))</f>
        <v>-1.1311845656480964E-2</v>
      </c>
      <c r="R1347" s="3">
        <f>_xll.ciqfunctions.udf.CIQ(A1347, "IQ_SHORT_INTEREST_PERCENT", F1347)</f>
        <v>8.1908300000000001</v>
      </c>
      <c r="S1347" s="3">
        <f>_xll.ciqfunctions.udf.CIQ(A1347, "IQ_BETA_1YR_RSQ", F1347)</f>
        <v>5.2269999999999997E-2</v>
      </c>
      <c r="T1347" s="3">
        <f>_xll.ciqfunctions.udf.CIQ(A1347, "IQ_VALUE_TRADED", F1347)</f>
        <v>289.0471</v>
      </c>
    </row>
    <row r="1348" spans="1:20" x14ac:dyDescent="0.3">
      <c r="A1348" s="3" t="s">
        <v>1088</v>
      </c>
      <c r="B1348" s="5">
        <v>56.23</v>
      </c>
      <c r="C1348" s="3" t="s">
        <v>3486</v>
      </c>
      <c r="D1348" s="3" t="s">
        <v>3487</v>
      </c>
      <c r="E1348" s="3" t="s">
        <v>197</v>
      </c>
      <c r="F1348" s="4">
        <v>45447</v>
      </c>
      <c r="G1348" s="3" t="s">
        <v>3488</v>
      </c>
      <c r="H1348" s="3">
        <v>113</v>
      </c>
      <c r="I1348" s="3">
        <f>_xll.ciqfunctions.udf.CIQ(A1348, "IQ_MARKETCAP", F1348)</f>
        <v>6200.3814499999999</v>
      </c>
      <c r="J1348" s="3">
        <f>_xll.ciqfunctions.udf.CIQ(A1348, "IQ_PRICE_VOL_HIST_6MTH", F1348)</f>
        <v>143.7824</v>
      </c>
      <c r="K1348" s="3">
        <f>_xll.ciqfunctions.udf.CIQ(A1348, "IQ_LASTSALEPRICE", WORKDAY(F1348,-1))</f>
        <v>62.27</v>
      </c>
      <c r="L1348" s="3">
        <f>_xll.ciqfunctions.udf.CIQ(A1348, "IQ_LASTSALEPRICE", F1348)</f>
        <v>56.23</v>
      </c>
      <c r="M1348" s="3">
        <f>_xll.ciqfunctions.udf.CIQ(A1348, "IQ_LASTSALEPRICE", WORKDAY(F1348,5))</f>
        <v>52.73</v>
      </c>
      <c r="N1348" s="3">
        <f t="shared" si="42"/>
        <v>-0.10202934658025037</v>
      </c>
      <c r="O1348" s="3">
        <f t="shared" si="43"/>
        <v>-0.16629521534198236</v>
      </c>
      <c r="P1348" s="3">
        <f>LN(_xll.ciqfunctions.udf.CIQ("XBI", "IQ_LASTSALEPRICE", WORKDAY(F1348,-1))/_xll.ciqfunctions.udf.CIQ("XBI", "IQ_LASTSALEPRICE", WORKDAY(F1348,1)))</f>
        <v>-2.9106290955563434E-2</v>
      </c>
      <c r="Q1348" s="3">
        <f>LN(_xll.ciqfunctions.udf.CIQ("XBI", "IQ_LASTSALEPRICE", WORKDAY(F1348,-1))/_xll.ciqfunctions.udf.CIQ("XBI", "IQ_LASTSALEPRICE", WORKDAY(F1348,5)))</f>
        <v>-1.1311845656480964E-2</v>
      </c>
      <c r="R1348" s="3">
        <f>_xll.ciqfunctions.udf.CIQ(A1348, "IQ_SHORT_INTEREST_PERCENT", F1348)</f>
        <v>11.041180000000001</v>
      </c>
      <c r="S1348" s="3">
        <f>_xll.ciqfunctions.udf.CIQ(A1348, "IQ_BETA_1YR_RSQ", F1348)</f>
        <v>5.3010000000000002E-2</v>
      </c>
      <c r="T1348" s="3">
        <f>_xll.ciqfunctions.udf.CIQ(A1348, "IQ_VALUE_TRADED", F1348)</f>
        <v>639.98050999999998</v>
      </c>
    </row>
    <row r="1349" spans="1:20" x14ac:dyDescent="0.3">
      <c r="A1349" s="3" t="s">
        <v>162</v>
      </c>
      <c r="B1349" s="5">
        <v>80.83</v>
      </c>
      <c r="C1349" s="3" t="s">
        <v>3486</v>
      </c>
      <c r="D1349" s="3" t="s">
        <v>3487</v>
      </c>
      <c r="E1349" s="3" t="s">
        <v>197</v>
      </c>
      <c r="F1349" s="4">
        <v>45447</v>
      </c>
      <c r="G1349" s="3" t="s">
        <v>3488</v>
      </c>
      <c r="H1349" s="3">
        <v>19</v>
      </c>
      <c r="I1349" s="3">
        <f>_xll.ciqfunctions.udf.CIQ(A1349, "IQ_MARKETCAP", F1349)</f>
        <v>1452.00207</v>
      </c>
      <c r="J1349" s="3">
        <f>_xll.ciqfunctions.udf.CIQ(A1349, "IQ_PRICE_VOL_HIST_6MTH", F1349)</f>
        <v>47.010399999999997</v>
      </c>
      <c r="K1349" s="3">
        <f>_xll.ciqfunctions.udf.CIQ(A1349, "IQ_LASTSALEPRICE", WORKDAY(F1349,-1))</f>
        <v>87.91</v>
      </c>
      <c r="L1349" s="3">
        <f>_xll.ciqfunctions.udf.CIQ(A1349, "IQ_LASTSALEPRICE", F1349)</f>
        <v>80.83</v>
      </c>
      <c r="M1349" s="3">
        <f>_xll.ciqfunctions.udf.CIQ(A1349, "IQ_LASTSALEPRICE", WORKDAY(F1349,5))</f>
        <v>80.099999999999994</v>
      </c>
      <c r="N1349" s="3">
        <f t="shared" si="42"/>
        <v>-8.3965380117334218E-2</v>
      </c>
      <c r="O1349" s="3">
        <f t="shared" si="43"/>
        <v>-9.3037709788773737E-2</v>
      </c>
      <c r="P1349" s="3">
        <f>LN(_xll.ciqfunctions.udf.CIQ("XBI", "IQ_LASTSALEPRICE", WORKDAY(F1349,-1))/_xll.ciqfunctions.udf.CIQ("XBI", "IQ_LASTSALEPRICE", WORKDAY(F1349,1)))</f>
        <v>-2.9106290955563434E-2</v>
      </c>
      <c r="Q1349" s="3">
        <f>LN(_xll.ciqfunctions.udf.CIQ("XBI", "IQ_LASTSALEPRICE", WORKDAY(F1349,-1))/_xll.ciqfunctions.udf.CIQ("XBI", "IQ_LASTSALEPRICE", WORKDAY(F1349,5)))</f>
        <v>-1.1311845656480964E-2</v>
      </c>
      <c r="R1349" s="3">
        <f>_xll.ciqfunctions.udf.CIQ(A1349, "IQ_SHORT_INTEREST_PERCENT", F1349)</f>
        <v>4.7802699999999998</v>
      </c>
      <c r="S1349" s="3">
        <f>_xll.ciqfunctions.udf.CIQ(A1349, "IQ_BETA_1YR_RSQ", F1349)</f>
        <v>0.28782000000000002</v>
      </c>
      <c r="T1349" s="3">
        <f>_xll.ciqfunctions.udf.CIQ(A1349, "IQ_VALUE_TRADED", F1349)</f>
        <v>16.436540000000001</v>
      </c>
    </row>
    <row r="1350" spans="1:20" x14ac:dyDescent="0.3">
      <c r="A1350" s="3" t="s">
        <v>629</v>
      </c>
      <c r="B1350" s="5">
        <v>27.13</v>
      </c>
      <c r="C1350" s="3" t="s">
        <v>3489</v>
      </c>
      <c r="D1350" s="3" t="s">
        <v>3490</v>
      </c>
      <c r="E1350" s="3" t="s">
        <v>76</v>
      </c>
      <c r="F1350" s="4">
        <v>45447</v>
      </c>
      <c r="G1350" s="3" t="s">
        <v>3491</v>
      </c>
      <c r="H1350" s="3">
        <v>191</v>
      </c>
      <c r="I1350" s="3">
        <f>_xll.ciqfunctions.udf.CIQ(A1350, "IQ_MARKETCAP", F1350)</f>
        <v>5076.81682</v>
      </c>
      <c r="J1350" s="3">
        <f>_xll.ciqfunctions.udf.CIQ(A1350, "IQ_PRICE_VOL_HIST_6MTH", F1350)</f>
        <v>54.285200000000003</v>
      </c>
      <c r="K1350" s="3">
        <f>_xll.ciqfunctions.udf.CIQ(A1350, "IQ_LASTSALEPRICE", WORKDAY(F1350,-1))</f>
        <v>28.98</v>
      </c>
      <c r="L1350" s="3">
        <f>_xll.ciqfunctions.udf.CIQ(A1350, "IQ_LASTSALEPRICE", F1350)</f>
        <v>27.13</v>
      </c>
      <c r="M1350" s="3">
        <f>_xll.ciqfunctions.udf.CIQ(A1350, "IQ_LASTSALEPRICE", WORKDAY(F1350,5))</f>
        <v>27.48</v>
      </c>
      <c r="N1350" s="3">
        <f t="shared" si="42"/>
        <v>-6.5965810221696022E-2</v>
      </c>
      <c r="O1350" s="3">
        <f t="shared" si="43"/>
        <v>-5.3147469538387754E-2</v>
      </c>
      <c r="P1350" s="3">
        <f>LN(_xll.ciqfunctions.udf.CIQ("XBI", "IQ_LASTSALEPRICE", WORKDAY(F1350,-1))/_xll.ciqfunctions.udf.CIQ("XBI", "IQ_LASTSALEPRICE", WORKDAY(F1350,1)))</f>
        <v>-2.9106290955563434E-2</v>
      </c>
      <c r="Q1350" s="3">
        <f>LN(_xll.ciqfunctions.udf.CIQ("XBI", "IQ_LASTSALEPRICE", WORKDAY(F1350,-1))/_xll.ciqfunctions.udf.CIQ("XBI", "IQ_LASTSALEPRICE", WORKDAY(F1350,5)))</f>
        <v>-1.1311845656480964E-2</v>
      </c>
      <c r="R1350" s="3">
        <f>_xll.ciqfunctions.udf.CIQ(A1350, "IQ_SHORT_INTEREST_PERCENT", F1350)</f>
        <v>8.43398</v>
      </c>
      <c r="S1350" s="3">
        <f>_xll.ciqfunctions.udf.CIQ(A1350, "IQ_BETA_1YR_RSQ", F1350)</f>
        <v>9.6549999999999997E-2</v>
      </c>
      <c r="T1350" s="3">
        <f>_xll.ciqfunctions.udf.CIQ(A1350, "IQ_VALUE_TRADED", F1350)</f>
        <v>113.30058</v>
      </c>
    </row>
    <row r="1351" spans="1:20" x14ac:dyDescent="0.3">
      <c r="A1351" s="3" t="s">
        <v>433</v>
      </c>
      <c r="B1351" s="5">
        <v>79.53</v>
      </c>
      <c r="C1351" s="3" t="s">
        <v>3492</v>
      </c>
      <c r="D1351" s="3" t="s">
        <v>104</v>
      </c>
      <c r="E1351" s="3" t="s">
        <v>22</v>
      </c>
      <c r="F1351" s="4">
        <v>45447</v>
      </c>
      <c r="G1351" s="3" t="s">
        <v>3493</v>
      </c>
      <c r="H1351" s="3"/>
      <c r="I1351" s="3">
        <f>_xll.ciqfunctions.udf.CIQ(A1351, "IQ_MARKETCAP", F1351)</f>
        <v>192293.7917</v>
      </c>
      <c r="J1351" s="3">
        <f>_xll.ciqfunctions.udf.CIQ(A1351, "IQ_PRICE_VOL_HIST_6MTH", F1351)</f>
        <v>21.63</v>
      </c>
      <c r="K1351" s="3">
        <f>_xll.ciqfunctions.udf.CIQ(A1351, "IQ_LASTSALEPRICE", WORKDAY(F1351,-1))</f>
        <v>123.46</v>
      </c>
      <c r="L1351" s="3">
        <f>_xll.ciqfunctions.udf.CIQ(A1351, "IQ_LASTSALEPRICE", F1351)</f>
        <v>124.04</v>
      </c>
      <c r="M1351" s="3">
        <f>_xll.ciqfunctions.udf.CIQ(A1351, "IQ_LASTSALEPRICE", WORKDAY(F1351,5))</f>
        <v>123.76</v>
      </c>
      <c r="N1351" s="3">
        <f t="shared" si="42"/>
        <v>4.6868772664984352E-3</v>
      </c>
      <c r="O1351" s="3">
        <f t="shared" si="43"/>
        <v>2.4269892990609349E-3</v>
      </c>
      <c r="P1351" s="3">
        <f>LN(_xll.ciqfunctions.udf.CIQ("XBI", "IQ_LASTSALEPRICE", WORKDAY(F1351,-1))/_xll.ciqfunctions.udf.CIQ("XBI", "IQ_LASTSALEPRICE", WORKDAY(F1351,1)))</f>
        <v>-2.9106290955563434E-2</v>
      </c>
      <c r="Q1351" s="3">
        <f>LN(_xll.ciqfunctions.udf.CIQ("XBI", "IQ_LASTSALEPRICE", WORKDAY(F1351,-1))/_xll.ciqfunctions.udf.CIQ("XBI", "IQ_LASTSALEPRICE", WORKDAY(F1351,5)))</f>
        <v>-1.1311845656480964E-2</v>
      </c>
      <c r="R1351" s="3">
        <f>_xll.ciqfunctions.udf.CIQ(A1351, "IQ_SHORT_INTEREST_PERCENT", F1351)</f>
        <v>0</v>
      </c>
      <c r="S1351" s="3">
        <f>_xll.ciqfunctions.udf.CIQ(A1351, "IQ_BETA_1YR_RSQ", F1351)</f>
        <v>0.18210999999999999</v>
      </c>
      <c r="T1351" s="3">
        <f>_xll.ciqfunctions.udf.CIQ(A1351, "IQ_VALUE_TRADED", F1351)</f>
        <v>204.20284000000001</v>
      </c>
    </row>
    <row r="1352" spans="1:20" x14ac:dyDescent="0.3">
      <c r="A1352" s="3" t="s">
        <v>1829</v>
      </c>
      <c r="B1352" s="5">
        <v>1.06</v>
      </c>
      <c r="C1352" s="3" t="s">
        <v>3494</v>
      </c>
      <c r="D1352" s="3" t="s">
        <v>3495</v>
      </c>
      <c r="E1352" s="3" t="s">
        <v>76</v>
      </c>
      <c r="F1352" s="4">
        <v>45447</v>
      </c>
      <c r="G1352" s="3" t="s">
        <v>3496</v>
      </c>
      <c r="H1352" s="3">
        <v>59</v>
      </c>
      <c r="I1352" s="3">
        <f>_xll.ciqfunctions.udf.CIQ(A1352, "IQ_MARKETCAP", F1352)</f>
        <v>37.370040000000003</v>
      </c>
      <c r="J1352" s="3">
        <f>_xll.ciqfunctions.udf.CIQ(A1352, "IQ_PRICE_VOL_HIST_6MTH", F1352)</f>
        <v>137.96860000000001</v>
      </c>
      <c r="K1352" s="3">
        <f>_xll.ciqfunctions.udf.CIQ(A1352, "IQ_LASTSALEPRICE", WORKDAY(F1352,-1))</f>
        <v>1.47</v>
      </c>
      <c r="L1352" s="3">
        <f>_xll.ciqfunctions.udf.CIQ(A1352, "IQ_LASTSALEPRICE", F1352)</f>
        <v>1.06</v>
      </c>
      <c r="M1352" s="3">
        <f>_xll.ciqfunctions.udf.CIQ(A1352, "IQ_LASTSALEPRICE", WORKDAY(F1352,5))</f>
        <v>0.72729999999999995</v>
      </c>
      <c r="N1352" s="3">
        <f t="shared" si="42"/>
        <v>-0.32699349266666911</v>
      </c>
      <c r="O1352" s="3">
        <f t="shared" si="43"/>
        <v>-0.70367863261228702</v>
      </c>
      <c r="P1352" s="3">
        <f>LN(_xll.ciqfunctions.udf.CIQ("XBI", "IQ_LASTSALEPRICE", WORKDAY(F1352,-1))/_xll.ciqfunctions.udf.CIQ("XBI", "IQ_LASTSALEPRICE", WORKDAY(F1352,1)))</f>
        <v>-2.9106290955563434E-2</v>
      </c>
      <c r="Q1352" s="3">
        <f>LN(_xll.ciqfunctions.udf.CIQ("XBI", "IQ_LASTSALEPRICE", WORKDAY(F1352,-1))/_xll.ciqfunctions.udf.CIQ("XBI", "IQ_LASTSALEPRICE", WORKDAY(F1352,5)))</f>
        <v>-1.1311845656480964E-2</v>
      </c>
      <c r="R1352" s="3">
        <f>_xll.ciqfunctions.udf.CIQ(A1352, "IQ_SHORT_INTEREST_PERCENT", F1352)</f>
        <v>0.86778</v>
      </c>
      <c r="S1352" s="3">
        <f>_xll.ciqfunctions.udf.CIQ(A1352, "IQ_BETA_1YR_RSQ", F1352)</f>
        <v>2.2699999999999999E-3</v>
      </c>
      <c r="T1352" s="3">
        <f>_xll.ciqfunctions.udf.CIQ(A1352, "IQ_VALUE_TRADED", F1352)</f>
        <v>11.481170000000001</v>
      </c>
    </row>
    <row r="1353" spans="1:20" x14ac:dyDescent="0.3">
      <c r="A1353" s="3" t="s">
        <v>1149</v>
      </c>
      <c r="B1353" s="5">
        <v>1.56</v>
      </c>
      <c r="C1353" s="3" t="s">
        <v>1150</v>
      </c>
      <c r="D1353" s="3" t="s">
        <v>1151</v>
      </c>
      <c r="E1353" s="3" t="s">
        <v>22</v>
      </c>
      <c r="F1353" s="4">
        <v>45447</v>
      </c>
      <c r="G1353" s="3" t="s">
        <v>3497</v>
      </c>
      <c r="H1353" s="3">
        <v>76</v>
      </c>
      <c r="I1353" s="3">
        <f>_xll.ciqfunctions.udf.CIQ(A1353, "IQ_MARKETCAP", F1353)</f>
        <v>75.883570000000006</v>
      </c>
      <c r="J1353" s="3">
        <f>_xll.ciqfunctions.udf.CIQ(A1353, "IQ_PRICE_VOL_HIST_6MTH", F1353)</f>
        <v>94.103099999999998</v>
      </c>
      <c r="K1353" s="3">
        <f>_xll.ciqfunctions.udf.CIQ(A1353, "IQ_LASTSALEPRICE", WORKDAY(F1353,-1))</f>
        <v>1.65</v>
      </c>
      <c r="L1353" s="3">
        <f>_xll.ciqfunctions.udf.CIQ(A1353, "IQ_LASTSALEPRICE", F1353)</f>
        <v>1.56</v>
      </c>
      <c r="M1353" s="3">
        <f>_xll.ciqfunctions.udf.CIQ(A1353, "IQ_LASTSALEPRICE", WORKDAY(F1353,5))</f>
        <v>1.47</v>
      </c>
      <c r="N1353" s="3">
        <f t="shared" ref="N1353:N1416" si="44">LN(L1353/K1353)</f>
        <v>-5.6089466651043467E-2</v>
      </c>
      <c r="O1353" s="3">
        <f t="shared" ref="O1353:O1416" si="45">LN(M1353/K1353)</f>
        <v>-0.11551288712184422</v>
      </c>
      <c r="P1353" s="3">
        <f>LN(_xll.ciqfunctions.udf.CIQ("XBI", "IQ_LASTSALEPRICE", WORKDAY(F1353,-1))/_xll.ciqfunctions.udf.CIQ("XBI", "IQ_LASTSALEPRICE", WORKDAY(F1353,1)))</f>
        <v>-2.9106290955563434E-2</v>
      </c>
      <c r="Q1353" s="3">
        <f>LN(_xll.ciqfunctions.udf.CIQ("XBI", "IQ_LASTSALEPRICE", WORKDAY(F1353,-1))/_xll.ciqfunctions.udf.CIQ("XBI", "IQ_LASTSALEPRICE", WORKDAY(F1353,5)))</f>
        <v>-1.1311845656480964E-2</v>
      </c>
      <c r="R1353" s="3">
        <f>_xll.ciqfunctions.udf.CIQ(A1353, "IQ_SHORT_INTEREST_PERCENT", F1353)</f>
        <v>9.4367999999999999</v>
      </c>
      <c r="S1353" s="3">
        <f>_xll.ciqfunctions.udf.CIQ(A1353, "IQ_BETA_1YR_RSQ", F1353)</f>
        <v>6.3670000000000004E-2</v>
      </c>
      <c r="T1353" s="3">
        <f>_xll.ciqfunctions.udf.CIQ(A1353, "IQ_VALUE_TRADED", F1353)</f>
        <v>0.46921000000000002</v>
      </c>
    </row>
    <row r="1354" spans="1:20" x14ac:dyDescent="0.3">
      <c r="A1354" s="3" t="s">
        <v>3498</v>
      </c>
      <c r="B1354" s="5">
        <v>5.8</v>
      </c>
      <c r="C1354" s="3" t="s">
        <v>3499</v>
      </c>
      <c r="D1354" s="3" t="s">
        <v>713</v>
      </c>
      <c r="E1354" s="3" t="s">
        <v>76</v>
      </c>
      <c r="F1354" s="4">
        <v>45447</v>
      </c>
      <c r="G1354" s="3" t="s">
        <v>3500</v>
      </c>
      <c r="H1354" s="3">
        <v>45</v>
      </c>
      <c r="I1354" s="3">
        <f>_xll.ciqfunctions.udf.CIQ(A1354, "IQ_MARKETCAP", F1354)</f>
        <v>184.50653</v>
      </c>
      <c r="J1354" s="3">
        <f>_xll.ciqfunctions.udf.CIQ(A1354, "IQ_PRICE_VOL_HIST_6MTH", F1354)</f>
        <v>62.535600000000002</v>
      </c>
      <c r="K1354" s="3">
        <f>_xll.ciqfunctions.udf.CIQ(A1354, "IQ_LASTSALEPRICE", WORKDAY(F1354,-1))</f>
        <v>5.64</v>
      </c>
      <c r="L1354" s="3">
        <f>_xll.ciqfunctions.udf.CIQ(A1354, "IQ_LASTSALEPRICE", F1354)</f>
        <v>5.8</v>
      </c>
      <c r="M1354" s="3">
        <f>_xll.ciqfunctions.udf.CIQ(A1354, "IQ_LASTSALEPRICE", WORKDAY(F1354,5))</f>
        <v>5.55</v>
      </c>
      <c r="N1354" s="3">
        <f t="shared" si="44"/>
        <v>2.7973852042406162E-2</v>
      </c>
      <c r="O1354" s="3">
        <f t="shared" si="45"/>
        <v>-1.6086137751624381E-2</v>
      </c>
      <c r="P1354" s="3">
        <f>LN(_xll.ciqfunctions.udf.CIQ("XBI", "IQ_LASTSALEPRICE", WORKDAY(F1354,-1))/_xll.ciqfunctions.udf.CIQ("XBI", "IQ_LASTSALEPRICE", WORKDAY(F1354,1)))</f>
        <v>-2.9106290955563434E-2</v>
      </c>
      <c r="Q1354" s="3">
        <f>LN(_xll.ciqfunctions.udf.CIQ("XBI", "IQ_LASTSALEPRICE", WORKDAY(F1354,-1))/_xll.ciqfunctions.udf.CIQ("XBI", "IQ_LASTSALEPRICE", WORKDAY(F1354,5)))</f>
        <v>-1.1311845656480964E-2</v>
      </c>
      <c r="R1354" s="3">
        <f>_xll.ciqfunctions.udf.CIQ(A1354, "IQ_SHORT_INTEREST_PERCENT", F1354)</f>
        <v>13.239879999999999</v>
      </c>
      <c r="S1354" s="3">
        <f>_xll.ciqfunctions.udf.CIQ(A1354, "IQ_BETA_1YR_RSQ", F1354)</f>
        <v>2.308E-2</v>
      </c>
      <c r="T1354" s="3">
        <f>_xll.ciqfunctions.udf.CIQ(A1354, "IQ_VALUE_TRADED", F1354)</f>
        <v>4.7016600000000004</v>
      </c>
    </row>
    <row r="1355" spans="1:20" x14ac:dyDescent="0.3">
      <c r="A1355" s="3" t="s">
        <v>484</v>
      </c>
      <c r="B1355" s="5">
        <v>1.4</v>
      </c>
      <c r="C1355" s="3" t="s">
        <v>485</v>
      </c>
      <c r="D1355" s="3" t="s">
        <v>486</v>
      </c>
      <c r="E1355" s="3" t="s">
        <v>89</v>
      </c>
      <c r="F1355" s="4">
        <v>45447</v>
      </c>
      <c r="G1355" s="3" t="s">
        <v>3501</v>
      </c>
      <c r="H1355" s="3">
        <v>1</v>
      </c>
      <c r="I1355" s="3">
        <f>_xll.ciqfunctions.udf.CIQ(A1355, "IQ_MARKETCAP", F1355)</f>
        <v>4.5026400000000004</v>
      </c>
      <c r="J1355" s="3">
        <f>_xll.ciqfunctions.udf.CIQ(A1355, "IQ_PRICE_VOL_HIST_6MTH", F1355)</f>
        <v>49.856499999999997</v>
      </c>
      <c r="K1355" s="3">
        <f>_xll.ciqfunctions.udf.CIQ(A1355, "IQ_LASTSALEPRICE", WORKDAY(F1355,-1))</f>
        <v>8.34</v>
      </c>
      <c r="L1355" s="3">
        <f>_xll.ciqfunctions.udf.CIQ(A1355, "IQ_LASTSALEPRICE", F1355)</f>
        <v>8.3699999999999992</v>
      </c>
      <c r="M1355" s="3">
        <f>_xll.ciqfunctions.udf.CIQ(A1355, "IQ_LASTSALEPRICE", WORKDAY(F1355,5))</f>
        <v>8.25</v>
      </c>
      <c r="N1355" s="3">
        <f t="shared" si="44"/>
        <v>3.59066813072854E-3</v>
      </c>
      <c r="O1355" s="3">
        <f t="shared" si="45"/>
        <v>-1.0850016024065705E-2</v>
      </c>
      <c r="P1355" s="3">
        <f>LN(_xll.ciqfunctions.udf.CIQ("XBI", "IQ_LASTSALEPRICE", WORKDAY(F1355,-1))/_xll.ciqfunctions.udf.CIQ("XBI", "IQ_LASTSALEPRICE", WORKDAY(F1355,1)))</f>
        <v>-2.9106290955563434E-2</v>
      </c>
      <c r="Q1355" s="3">
        <f>LN(_xll.ciqfunctions.udf.CIQ("XBI", "IQ_LASTSALEPRICE", WORKDAY(F1355,-1))/_xll.ciqfunctions.udf.CIQ("XBI", "IQ_LASTSALEPRICE", WORKDAY(F1355,5)))</f>
        <v>-1.1311845656480964E-2</v>
      </c>
      <c r="R1355" s="3">
        <f>_xll.ciqfunctions.udf.CIQ(A1355, "IQ_SHORT_INTEREST_PERCENT", F1355)</f>
        <v>0.19203000000000001</v>
      </c>
      <c r="S1355" s="3">
        <f>_xll.ciqfunctions.udf.CIQ(A1355, "IQ_BETA_1YR_RSQ", F1355)</f>
        <v>2.9099999999999998E-3</v>
      </c>
      <c r="T1355" s="3">
        <f>_xll.ciqfunctions.udf.CIQ(A1355, "IQ_VALUE_TRADED", F1355)</f>
        <v>3.0130000000000001E-2</v>
      </c>
    </row>
    <row r="1356" spans="1:20" x14ac:dyDescent="0.3">
      <c r="A1356" s="3" t="s">
        <v>203</v>
      </c>
      <c r="B1356" s="5">
        <v>40.68</v>
      </c>
      <c r="C1356" s="3" t="s">
        <v>1603</v>
      </c>
      <c r="D1356" s="3" t="s">
        <v>1604</v>
      </c>
      <c r="E1356" s="3" t="s">
        <v>36</v>
      </c>
      <c r="F1356" s="4">
        <v>45447</v>
      </c>
      <c r="G1356" s="3" t="s">
        <v>3502</v>
      </c>
      <c r="H1356" s="3"/>
      <c r="I1356" s="3">
        <f>_xll.ciqfunctions.udf.CIQ(A1356, "IQ_MARKETCAP", F1356)</f>
        <v>84631.429010000007</v>
      </c>
      <c r="J1356" s="3">
        <f>_xll.ciqfunctions.udf.CIQ(A1356, "IQ_PRICE_VOL_HIST_6MTH", F1356)</f>
        <v>22.861699999999999</v>
      </c>
      <c r="K1356" s="3">
        <f>_xll.ciqfunctions.udf.CIQ(A1356, "IQ_LASTSALEPRICE", WORKDAY(F1356,-1))</f>
        <v>41.77</v>
      </c>
      <c r="L1356" s="3">
        <f>_xll.ciqfunctions.udf.CIQ(A1356, "IQ_LASTSALEPRICE", F1356)</f>
        <v>41.75</v>
      </c>
      <c r="M1356" s="3">
        <f>_xll.ciqfunctions.udf.CIQ(A1356, "IQ_LASTSALEPRICE", WORKDAY(F1356,5))</f>
        <v>43.02</v>
      </c>
      <c r="N1356" s="3">
        <f t="shared" si="44"/>
        <v>-4.7892721221959918E-4</v>
      </c>
      <c r="O1356" s="3">
        <f t="shared" si="45"/>
        <v>2.9486745330500018E-2</v>
      </c>
      <c r="P1356" s="3">
        <f>LN(_xll.ciqfunctions.udf.CIQ("XBI", "IQ_LASTSALEPRICE", WORKDAY(F1356,-1))/_xll.ciqfunctions.udf.CIQ("XBI", "IQ_LASTSALEPRICE", WORKDAY(F1356,1)))</f>
        <v>-2.9106290955563434E-2</v>
      </c>
      <c r="Q1356" s="3">
        <f>LN(_xll.ciqfunctions.udf.CIQ("XBI", "IQ_LASTSALEPRICE", WORKDAY(F1356,-1))/_xll.ciqfunctions.udf.CIQ("XBI", "IQ_LASTSALEPRICE", WORKDAY(F1356,5)))</f>
        <v>-1.1311845656480964E-2</v>
      </c>
      <c r="R1356" s="3">
        <f>_xll.ciqfunctions.udf.CIQ(A1356, "IQ_SHORT_INTEREST_PERCENT", F1356)</f>
        <v>1.39438</v>
      </c>
      <c r="S1356" s="3">
        <f>_xll.ciqfunctions.udf.CIQ(A1356, "IQ_BETA_1YR_RSQ", F1356)</f>
        <v>3.0030000000000001E-2</v>
      </c>
      <c r="T1356" s="3">
        <f>_xll.ciqfunctions.udf.CIQ(A1356, "IQ_VALUE_TRADED", F1356)</f>
        <v>510.60232999999999</v>
      </c>
    </row>
    <row r="1357" spans="1:20" x14ac:dyDescent="0.3">
      <c r="A1357" s="3" t="s">
        <v>902</v>
      </c>
      <c r="B1357" s="5">
        <v>2.25</v>
      </c>
      <c r="C1357" s="3" t="s">
        <v>1112</v>
      </c>
      <c r="D1357" s="3" t="s">
        <v>1113</v>
      </c>
      <c r="E1357" s="3" t="s">
        <v>184</v>
      </c>
      <c r="F1357" s="4">
        <v>45447</v>
      </c>
      <c r="G1357" s="3" t="s">
        <v>3503</v>
      </c>
      <c r="H1357" s="3">
        <v>9</v>
      </c>
      <c r="I1357" s="3">
        <f>_xll.ciqfunctions.udf.CIQ(A1357, "IQ_MARKETCAP", F1357)</f>
        <v>6.30762</v>
      </c>
      <c r="J1357" s="3">
        <f>_xll.ciqfunctions.udf.CIQ(A1357, "IQ_PRICE_VOL_HIST_6MTH", F1357)</f>
        <v>64.206900000000005</v>
      </c>
      <c r="K1357" s="3">
        <f>_xll.ciqfunctions.udf.CIQ(A1357, "IQ_LASTSALEPRICE", WORKDAY(F1357,-1))</f>
        <v>2.0299999999999998</v>
      </c>
      <c r="L1357" s="3">
        <f>_xll.ciqfunctions.udf.CIQ(A1357, "IQ_LASTSALEPRICE", F1357)</f>
        <v>2.25</v>
      </c>
      <c r="M1357" s="3">
        <f>_xll.ciqfunctions.udf.CIQ(A1357, "IQ_LASTSALEPRICE", WORKDAY(F1357,5))</f>
        <v>1.1299999999999999</v>
      </c>
      <c r="N1357" s="3">
        <f t="shared" si="44"/>
        <v>0.10289442316263288</v>
      </c>
      <c r="O1357" s="3">
        <f t="shared" si="45"/>
        <v>-0.58581816032944678</v>
      </c>
      <c r="P1357" s="3">
        <f>LN(_xll.ciqfunctions.udf.CIQ("XBI", "IQ_LASTSALEPRICE", WORKDAY(F1357,-1))/_xll.ciqfunctions.udf.CIQ("XBI", "IQ_LASTSALEPRICE", WORKDAY(F1357,1)))</f>
        <v>-2.9106290955563434E-2</v>
      </c>
      <c r="Q1357" s="3">
        <f>LN(_xll.ciqfunctions.udf.CIQ("XBI", "IQ_LASTSALEPRICE", WORKDAY(F1357,-1))/_xll.ciqfunctions.udf.CIQ("XBI", "IQ_LASTSALEPRICE", WORKDAY(F1357,5)))</f>
        <v>-1.1311845656480964E-2</v>
      </c>
      <c r="R1357" s="3">
        <f>_xll.ciqfunctions.udf.CIQ(A1357, "IQ_SHORT_INTEREST_PERCENT", F1357)</f>
        <v>3.8245900000000002</v>
      </c>
      <c r="S1357" s="3">
        <f>_xll.ciqfunctions.udf.CIQ(A1357, "IQ_BETA_1YR_RSQ", F1357)</f>
        <v>6.9129999999999997E-2</v>
      </c>
      <c r="T1357" s="3">
        <f>_xll.ciqfunctions.udf.CIQ(A1357, "IQ_VALUE_TRADED", F1357)</f>
        <v>3.3871199999999999</v>
      </c>
    </row>
    <row r="1358" spans="1:20" x14ac:dyDescent="0.3">
      <c r="A1358" s="3" t="s">
        <v>917</v>
      </c>
      <c r="B1358" s="5">
        <v>3.53</v>
      </c>
      <c r="C1358" s="3" t="s">
        <v>3504</v>
      </c>
      <c r="D1358" s="3" t="s">
        <v>243</v>
      </c>
      <c r="E1358" s="3" t="s">
        <v>22</v>
      </c>
      <c r="F1358" s="4">
        <v>45447</v>
      </c>
      <c r="G1358" s="3" t="s">
        <v>3505</v>
      </c>
      <c r="H1358" s="3">
        <v>42</v>
      </c>
      <c r="I1358" s="3">
        <f>_xll.ciqfunctions.udf.CIQ(A1358, "IQ_MARKETCAP", F1358)</f>
        <v>149.83228</v>
      </c>
      <c r="J1358" s="3">
        <f>_xll.ciqfunctions.udf.CIQ(A1358, "IQ_PRICE_VOL_HIST_6MTH", F1358)</f>
        <v>71.409000000000006</v>
      </c>
      <c r="K1358" s="3">
        <f>_xll.ciqfunctions.udf.CIQ(A1358, "IQ_LASTSALEPRICE", WORKDAY(F1358,-1))</f>
        <v>3.52</v>
      </c>
      <c r="L1358" s="3">
        <f>_xll.ciqfunctions.udf.CIQ(A1358, "IQ_LASTSALEPRICE", F1358)</f>
        <v>3.53</v>
      </c>
      <c r="M1358" s="3">
        <f>_xll.ciqfunctions.udf.CIQ(A1358, "IQ_LASTSALEPRICE", WORKDAY(F1358,5))</f>
        <v>3.8</v>
      </c>
      <c r="N1358" s="3">
        <f t="shared" si="44"/>
        <v>2.8368813351995355E-3</v>
      </c>
      <c r="O1358" s="3">
        <f t="shared" si="45"/>
        <v>7.6540077122334405E-2</v>
      </c>
      <c r="P1358" s="3">
        <f>LN(_xll.ciqfunctions.udf.CIQ("XBI", "IQ_LASTSALEPRICE", WORKDAY(F1358,-1))/_xll.ciqfunctions.udf.CIQ("XBI", "IQ_LASTSALEPRICE", WORKDAY(F1358,1)))</f>
        <v>-2.9106290955563434E-2</v>
      </c>
      <c r="Q1358" s="3">
        <f>LN(_xll.ciqfunctions.udf.CIQ("XBI", "IQ_LASTSALEPRICE", WORKDAY(F1358,-1))/_xll.ciqfunctions.udf.CIQ("XBI", "IQ_LASTSALEPRICE", WORKDAY(F1358,5)))</f>
        <v>-1.1311845656480964E-2</v>
      </c>
      <c r="R1358" s="3">
        <f>_xll.ciqfunctions.udf.CIQ(A1358, "IQ_SHORT_INTEREST_PERCENT", F1358)</f>
        <v>1.2351700000000001</v>
      </c>
      <c r="S1358" s="3">
        <f>_xll.ciqfunctions.udf.CIQ(A1358, "IQ_BETA_1YR_RSQ", F1358)</f>
        <v>7.9339999999999994E-2</v>
      </c>
      <c r="T1358" s="3">
        <f>_xll.ciqfunctions.udf.CIQ(A1358, "IQ_VALUE_TRADED", F1358)</f>
        <v>1.0629599999999999</v>
      </c>
    </row>
    <row r="1359" spans="1:20" x14ac:dyDescent="0.3">
      <c r="A1359" s="3" t="s">
        <v>190</v>
      </c>
      <c r="B1359" s="5">
        <v>7.3</v>
      </c>
      <c r="C1359" s="3" t="s">
        <v>191</v>
      </c>
      <c r="D1359" s="3" t="s">
        <v>192</v>
      </c>
      <c r="E1359" s="3" t="s">
        <v>76</v>
      </c>
      <c r="F1359" s="4">
        <v>45448</v>
      </c>
      <c r="G1359" s="3" t="s">
        <v>3506</v>
      </c>
      <c r="H1359" s="3">
        <v>88</v>
      </c>
      <c r="I1359" s="3">
        <f>_xll.ciqfunctions.udf.CIQ(A1359, "IQ_MARKETCAP", F1359)</f>
        <v>517.58599000000004</v>
      </c>
      <c r="J1359" s="3">
        <f>_xll.ciqfunctions.udf.CIQ(A1359, "IQ_PRICE_VOL_HIST_6MTH", F1359)</f>
        <v>120.25190000000001</v>
      </c>
      <c r="K1359" s="3">
        <f>_xll.ciqfunctions.udf.CIQ(A1359, "IQ_LASTSALEPRICE", WORKDAY(F1359,-1))</f>
        <v>7.38</v>
      </c>
      <c r="L1359" s="3">
        <f>_xll.ciqfunctions.udf.CIQ(A1359, "IQ_LASTSALEPRICE", F1359)</f>
        <v>7.3</v>
      </c>
      <c r="M1359" s="3">
        <f>_xll.ciqfunctions.udf.CIQ(A1359, "IQ_LASTSALEPRICE", WORKDAY(F1359,5))</f>
        <v>6.38</v>
      </c>
      <c r="N1359" s="3">
        <f t="shared" si="44"/>
        <v>-1.0899290458035742E-2</v>
      </c>
      <c r="O1359" s="3">
        <f t="shared" si="45"/>
        <v>-0.14560554125568256</v>
      </c>
      <c r="P1359" s="3">
        <f>LN(_xll.ciqfunctions.udf.CIQ("XBI", "IQ_LASTSALEPRICE", WORKDAY(F1359,-1))/_xll.ciqfunctions.udf.CIQ("XBI", "IQ_LASTSALEPRICE", WORKDAY(F1359,1)))</f>
        <v>-1.7936238216218293E-2</v>
      </c>
      <c r="Q1359" s="3">
        <f>LN(_xll.ciqfunctions.udf.CIQ("XBI", "IQ_LASTSALEPRICE", WORKDAY(F1359,-1))/_xll.ciqfunctions.udf.CIQ("XBI", "IQ_LASTSALEPRICE", WORKDAY(F1359,5)))</f>
        <v>-2.8652157303500472E-2</v>
      </c>
      <c r="R1359" s="3">
        <f>_xll.ciqfunctions.udf.CIQ(A1359, "IQ_SHORT_INTEREST_PERCENT", F1359)</f>
        <v>32.53004</v>
      </c>
      <c r="S1359" s="3">
        <f>_xll.ciqfunctions.udf.CIQ(A1359, "IQ_BETA_1YR_RSQ", F1359)</f>
        <v>8.1390000000000004E-2</v>
      </c>
      <c r="T1359" s="3">
        <f>_xll.ciqfunctions.udf.CIQ(A1359, "IQ_VALUE_TRADED", F1359)</f>
        <v>13.16079</v>
      </c>
    </row>
    <row r="1360" spans="1:20" x14ac:dyDescent="0.3">
      <c r="A1360" s="3" t="s">
        <v>1245</v>
      </c>
      <c r="B1360" s="5">
        <v>152.06</v>
      </c>
      <c r="C1360" s="3" t="s">
        <v>3507</v>
      </c>
      <c r="D1360" s="3" t="s">
        <v>3508</v>
      </c>
      <c r="E1360" s="3" t="s">
        <v>76</v>
      </c>
      <c r="F1360" s="4">
        <v>45448</v>
      </c>
      <c r="G1360" s="3" t="s">
        <v>3509</v>
      </c>
      <c r="H1360" s="3">
        <v>131</v>
      </c>
      <c r="I1360" s="3">
        <f>_xll.ciqfunctions.udf.CIQ(A1360, "IQ_MARKETCAP", F1360)</f>
        <v>19234.339759999999</v>
      </c>
      <c r="J1360" s="3">
        <f>_xll.ciqfunctions.udf.CIQ(A1360, "IQ_PRICE_VOL_HIST_6MTH", F1360)</f>
        <v>33.195999999999998</v>
      </c>
      <c r="K1360" s="3">
        <f>_xll.ciqfunctions.udf.CIQ(A1360, "IQ_LASTSALEPRICE", WORKDAY(F1360,-1))</f>
        <v>149.76</v>
      </c>
      <c r="L1360" s="3">
        <f>_xll.ciqfunctions.udf.CIQ(A1360, "IQ_LASTSALEPRICE", F1360)</f>
        <v>152.06</v>
      </c>
      <c r="M1360" s="3">
        <f>_xll.ciqfunctions.udf.CIQ(A1360, "IQ_LASTSALEPRICE", WORKDAY(F1360,5))</f>
        <v>159.04</v>
      </c>
      <c r="N1360" s="3">
        <f t="shared" si="44"/>
        <v>1.5241167071008779E-2</v>
      </c>
      <c r="O1360" s="3">
        <f t="shared" si="45"/>
        <v>6.0121730178981987E-2</v>
      </c>
      <c r="P1360" s="3">
        <f>LN(_xll.ciqfunctions.udf.CIQ("XBI", "IQ_LASTSALEPRICE", WORKDAY(F1360,-1))/_xll.ciqfunctions.udf.CIQ("XBI", "IQ_LASTSALEPRICE", WORKDAY(F1360,1)))</f>
        <v>-1.7936238216218293E-2</v>
      </c>
      <c r="Q1360" s="3">
        <f>LN(_xll.ciqfunctions.udf.CIQ("XBI", "IQ_LASTSALEPRICE", WORKDAY(F1360,-1))/_xll.ciqfunctions.udf.CIQ("XBI", "IQ_LASTSALEPRICE", WORKDAY(F1360,5)))</f>
        <v>-2.8652157303500472E-2</v>
      </c>
      <c r="R1360" s="3">
        <f>_xll.ciqfunctions.udf.CIQ(A1360, "IQ_SHORT_INTEREST_PERCENT", F1360)</f>
        <v>2.0082800000000001</v>
      </c>
      <c r="S1360" s="3">
        <f>_xll.ciqfunctions.udf.CIQ(A1360, "IQ_BETA_1YR_RSQ", F1360)</f>
        <v>0.27987000000000001</v>
      </c>
      <c r="T1360" s="3">
        <f>_xll.ciqfunctions.udf.CIQ(A1360, "IQ_VALUE_TRADED", F1360)</f>
        <v>119.51734</v>
      </c>
    </row>
    <row r="1361" spans="1:20" x14ac:dyDescent="0.3">
      <c r="A1361" s="3" t="s">
        <v>3510</v>
      </c>
      <c r="B1361" s="5">
        <v>12.66</v>
      </c>
      <c r="C1361" s="3" t="s">
        <v>3507</v>
      </c>
      <c r="D1361" s="3" t="s">
        <v>3508</v>
      </c>
      <c r="E1361" s="3" t="s">
        <v>76</v>
      </c>
      <c r="F1361" s="4">
        <v>45448</v>
      </c>
      <c r="G1361" s="3" t="s">
        <v>3509</v>
      </c>
      <c r="H1361" s="3">
        <v>138</v>
      </c>
      <c r="I1361" s="3">
        <f>_xll.ciqfunctions.udf.CIQ(A1361, "IQ_MARKETCAP", F1361)</f>
        <v>1722.50289</v>
      </c>
      <c r="J1361" s="3">
        <f>_xll.ciqfunctions.udf.CIQ(A1361, "IQ_PRICE_VOL_HIST_6MTH", F1361)</f>
        <v>61.593299999999999</v>
      </c>
      <c r="K1361" s="3">
        <f>_xll.ciqfunctions.udf.CIQ(A1361, "IQ_LASTSALEPRICE", WORKDAY(F1361,-1))</f>
        <v>10.58</v>
      </c>
      <c r="L1361" s="3">
        <f>_xll.ciqfunctions.udf.CIQ(A1361, "IQ_LASTSALEPRICE", F1361)</f>
        <v>12.66</v>
      </c>
      <c r="M1361" s="3">
        <f>_xll.ciqfunctions.udf.CIQ(A1361, "IQ_LASTSALEPRICE", WORKDAY(F1361,5))</f>
        <v>10.48</v>
      </c>
      <c r="N1361" s="3">
        <f t="shared" si="44"/>
        <v>0.17948199028587689</v>
      </c>
      <c r="O1361" s="3">
        <f t="shared" si="45"/>
        <v>-9.4967475372571969E-3</v>
      </c>
      <c r="P1361" s="3">
        <f>LN(_xll.ciqfunctions.udf.CIQ("XBI", "IQ_LASTSALEPRICE", WORKDAY(F1361,-1))/_xll.ciqfunctions.udf.CIQ("XBI", "IQ_LASTSALEPRICE", WORKDAY(F1361,1)))</f>
        <v>-1.7936238216218293E-2</v>
      </c>
      <c r="Q1361" s="3">
        <f>LN(_xll.ciqfunctions.udf.CIQ("XBI", "IQ_LASTSALEPRICE", WORKDAY(F1361,-1))/_xll.ciqfunctions.udf.CIQ("XBI", "IQ_LASTSALEPRICE", WORKDAY(F1361,5)))</f>
        <v>-2.8652157303500472E-2</v>
      </c>
      <c r="R1361" s="3">
        <f>_xll.ciqfunctions.udf.CIQ(A1361, "IQ_SHORT_INTEREST_PERCENT", F1361)</f>
        <v>4.5663299999999998</v>
      </c>
      <c r="S1361" s="3">
        <f>_xll.ciqfunctions.udf.CIQ(A1361, "IQ_BETA_1YR_RSQ", F1361)</f>
        <v>0.10072</v>
      </c>
      <c r="T1361" s="3">
        <f>_xll.ciqfunctions.udf.CIQ(A1361, "IQ_VALUE_TRADED", F1361)</f>
        <v>44.13796</v>
      </c>
    </row>
    <row r="1362" spans="1:20" x14ac:dyDescent="0.3">
      <c r="A1362" s="3" t="s">
        <v>3019</v>
      </c>
      <c r="B1362" s="5">
        <v>3.63</v>
      </c>
      <c r="C1362" s="3" t="s">
        <v>3020</v>
      </c>
      <c r="D1362" s="3" t="s">
        <v>3021</v>
      </c>
      <c r="E1362" s="3" t="s">
        <v>124</v>
      </c>
      <c r="F1362" s="4">
        <v>45448</v>
      </c>
      <c r="G1362" s="3" t="s">
        <v>3511</v>
      </c>
      <c r="H1362" s="3">
        <v>191</v>
      </c>
      <c r="I1362" s="3">
        <f>_xll.ciqfunctions.udf.CIQ(A1362, "IQ_MARKETCAP", F1362)</f>
        <v>685.04420000000005</v>
      </c>
      <c r="J1362" s="3">
        <f>_xll.ciqfunctions.udf.CIQ(A1362, "IQ_PRICE_VOL_HIST_6MTH", F1362)</f>
        <v>43.66</v>
      </c>
      <c r="K1362" s="3">
        <f>_xll.ciqfunctions.udf.CIQ(A1362, "IQ_LASTSALEPRICE", WORKDAY(F1362,-1))</f>
        <v>3.34</v>
      </c>
      <c r="L1362" s="3">
        <f>_xll.ciqfunctions.udf.CIQ(A1362, "IQ_LASTSALEPRICE", F1362)</f>
        <v>3.63</v>
      </c>
      <c r="M1362" s="3">
        <f>_xll.ciqfunctions.udf.CIQ(A1362, "IQ_LASTSALEPRICE", WORKDAY(F1362,5))</f>
        <v>3.25</v>
      </c>
      <c r="N1362" s="3">
        <f t="shared" si="44"/>
        <v>8.3261841288150326E-2</v>
      </c>
      <c r="O1362" s="3">
        <f t="shared" si="45"/>
        <v>-2.7315810646962865E-2</v>
      </c>
      <c r="P1362" s="3">
        <f>LN(_xll.ciqfunctions.udf.CIQ("XBI", "IQ_LASTSALEPRICE", WORKDAY(F1362,-1))/_xll.ciqfunctions.udf.CIQ("XBI", "IQ_LASTSALEPRICE", WORKDAY(F1362,1)))</f>
        <v>-1.7936238216218293E-2</v>
      </c>
      <c r="Q1362" s="3">
        <f>LN(_xll.ciqfunctions.udf.CIQ("XBI", "IQ_LASTSALEPRICE", WORKDAY(F1362,-1))/_xll.ciqfunctions.udf.CIQ("XBI", "IQ_LASTSALEPRICE", WORKDAY(F1362,5)))</f>
        <v>-2.8652157303500472E-2</v>
      </c>
      <c r="R1362" s="3">
        <f>_xll.ciqfunctions.udf.CIQ(A1362, "IQ_SHORT_INTEREST_PERCENT", F1362)</f>
        <v>2.82802</v>
      </c>
      <c r="S1362" s="3">
        <f>_xll.ciqfunctions.udf.CIQ(A1362, "IQ_BETA_1YR_RSQ", F1362)</f>
        <v>6.2619999999999995E-2</v>
      </c>
      <c r="T1362" s="3">
        <f>_xll.ciqfunctions.udf.CIQ(A1362, "IQ_VALUE_TRADED", F1362)</f>
        <v>7.5761799999999999</v>
      </c>
    </row>
    <row r="1363" spans="1:20" x14ac:dyDescent="0.3">
      <c r="A1363" s="3" t="s">
        <v>2374</v>
      </c>
      <c r="B1363" s="5">
        <v>1.97</v>
      </c>
      <c r="C1363" s="3" t="s">
        <v>3020</v>
      </c>
      <c r="D1363" s="3" t="s">
        <v>3021</v>
      </c>
      <c r="E1363" s="3" t="s">
        <v>124</v>
      </c>
      <c r="F1363" s="4">
        <v>45448</v>
      </c>
      <c r="G1363" s="3" t="s">
        <v>3511</v>
      </c>
      <c r="H1363" s="3">
        <v>40</v>
      </c>
      <c r="I1363" s="3">
        <f>_xll.ciqfunctions.udf.CIQ(A1363, "IQ_MARKETCAP", F1363)</f>
        <v>76.700159999999997</v>
      </c>
      <c r="J1363" s="3">
        <f>_xll.ciqfunctions.udf.CIQ(A1363, "IQ_PRICE_VOL_HIST_6MTH", F1363)</f>
        <v>83.898399999999995</v>
      </c>
      <c r="K1363" s="3">
        <f>_xll.ciqfunctions.udf.CIQ(A1363, "IQ_LASTSALEPRICE", WORKDAY(F1363,-1))</f>
        <v>1.89</v>
      </c>
      <c r="L1363" s="3">
        <f>_xll.ciqfunctions.udf.CIQ(A1363, "IQ_LASTSALEPRICE", F1363)</f>
        <v>1.9650000000000001</v>
      </c>
      <c r="M1363" s="3">
        <f>_xll.ciqfunctions.udf.CIQ(A1363, "IQ_LASTSALEPRICE", WORKDAY(F1363,5))</f>
        <v>1.9</v>
      </c>
      <c r="N1363" s="3">
        <f t="shared" si="44"/>
        <v>3.8915416249673623E-2</v>
      </c>
      <c r="O1363" s="3">
        <f t="shared" si="45"/>
        <v>5.2770571008438193E-3</v>
      </c>
      <c r="P1363" s="3">
        <f>LN(_xll.ciqfunctions.udf.CIQ("XBI", "IQ_LASTSALEPRICE", WORKDAY(F1363,-1))/_xll.ciqfunctions.udf.CIQ("XBI", "IQ_LASTSALEPRICE", WORKDAY(F1363,1)))</f>
        <v>-1.7936238216218293E-2</v>
      </c>
      <c r="Q1363" s="3">
        <f>LN(_xll.ciqfunctions.udf.CIQ("XBI", "IQ_LASTSALEPRICE", WORKDAY(F1363,-1))/_xll.ciqfunctions.udf.CIQ("XBI", "IQ_LASTSALEPRICE", WORKDAY(F1363,5)))</f>
        <v>-2.8652157303500472E-2</v>
      </c>
      <c r="R1363" s="3">
        <f>_xll.ciqfunctions.udf.CIQ(A1363, "IQ_SHORT_INTEREST_PERCENT", F1363)</f>
        <v>2.3189999999999999E-2</v>
      </c>
      <c r="S1363" s="3">
        <f>_xll.ciqfunctions.udf.CIQ(A1363, "IQ_BETA_1YR_RSQ", F1363)</f>
        <v>2.31E-3</v>
      </c>
      <c r="T1363" s="3">
        <f>_xll.ciqfunctions.udf.CIQ(A1363, "IQ_VALUE_TRADED", F1363)</f>
        <v>9.2429999999999998E-2</v>
      </c>
    </row>
    <row r="1364" spans="1:20" x14ac:dyDescent="0.3">
      <c r="A1364" s="3" t="s">
        <v>2378</v>
      </c>
      <c r="B1364" s="3" t="s">
        <v>43</v>
      </c>
      <c r="C1364" s="3" t="s">
        <v>3020</v>
      </c>
      <c r="D1364" s="3" t="s">
        <v>3021</v>
      </c>
      <c r="E1364" s="3" t="s">
        <v>124</v>
      </c>
      <c r="F1364" s="4">
        <v>45448</v>
      </c>
      <c r="G1364" s="3" t="s">
        <v>3511</v>
      </c>
      <c r="H1364" s="3"/>
      <c r="I1364" s="3">
        <f>_xll.ciqfunctions.udf.CIQ(A1364, "IQ_MARKETCAP", F1364)</f>
        <v>1.02</v>
      </c>
      <c r="J1364" s="3">
        <f>_xll.ciqfunctions.udf.CIQ(A1364, "IQ_PRICE_VOL_HIST_6MTH", F1364)</f>
        <v>370.13670000000002</v>
      </c>
      <c r="K1364" s="3">
        <f>_xll.ciqfunctions.udf.CIQ(A1364, "IQ_LASTSALEPRICE", WORKDAY(F1364,-1))</f>
        <v>0.03</v>
      </c>
      <c r="L1364" s="3">
        <f>_xll.ciqfunctions.udf.CIQ(A1364, "IQ_LASTSALEPRICE", F1364)</f>
        <v>0.03</v>
      </c>
      <c r="M1364" s="3">
        <f>_xll.ciqfunctions.udf.CIQ(A1364, "IQ_LASTSALEPRICE", WORKDAY(F1364,5))</f>
        <v>0.03</v>
      </c>
      <c r="N1364" s="3">
        <f t="shared" si="44"/>
        <v>0</v>
      </c>
      <c r="O1364" s="3">
        <f t="shared" si="45"/>
        <v>0</v>
      </c>
      <c r="P1364" s="3">
        <f>LN(_xll.ciqfunctions.udf.CIQ("XBI", "IQ_LASTSALEPRICE", WORKDAY(F1364,-1))/_xll.ciqfunctions.udf.CIQ("XBI", "IQ_LASTSALEPRICE", WORKDAY(F1364,1)))</f>
        <v>-1.7936238216218293E-2</v>
      </c>
      <c r="Q1364" s="3">
        <f>LN(_xll.ciqfunctions.udf.CIQ("XBI", "IQ_LASTSALEPRICE", WORKDAY(F1364,-1))/_xll.ciqfunctions.udf.CIQ("XBI", "IQ_LASTSALEPRICE", WORKDAY(F1364,5)))</f>
        <v>-2.8652157303500472E-2</v>
      </c>
      <c r="R1364" s="3">
        <f>_xll.ciqfunctions.udf.CIQ(A1364, "IQ_SHORT_INTEREST_PERCENT", F1364)</f>
        <v>0</v>
      </c>
      <c r="S1364" s="3" t="str">
        <f>_xll.ciqfunctions.udf.CIQ(A1364, "IQ_BETA_1YR_RSQ", F1364)</f>
        <v>NM</v>
      </c>
      <c r="T1364" s="3">
        <f>_xll.ciqfunctions.udf.CIQ(A1364, "IQ_VALUE_TRADED", F1364)</f>
        <v>0</v>
      </c>
    </row>
    <row r="1365" spans="1:20" x14ac:dyDescent="0.3">
      <c r="A1365" s="3" t="s">
        <v>883</v>
      </c>
      <c r="B1365" s="5">
        <v>13.01</v>
      </c>
      <c r="C1365" s="3" t="s">
        <v>884</v>
      </c>
      <c r="D1365" s="3" t="s">
        <v>885</v>
      </c>
      <c r="E1365" s="3" t="s">
        <v>89</v>
      </c>
      <c r="F1365" s="4">
        <v>45448</v>
      </c>
      <c r="G1365" s="3" t="s">
        <v>3512</v>
      </c>
      <c r="H1365" s="3">
        <v>11</v>
      </c>
      <c r="I1365" s="3">
        <f>_xll.ciqfunctions.udf.CIQ(A1365, "IQ_MARKETCAP", F1365)</f>
        <v>90.102029999999999</v>
      </c>
      <c r="J1365" s="3">
        <f>_xll.ciqfunctions.udf.CIQ(A1365, "IQ_PRICE_VOL_HIST_6MTH", F1365)</f>
        <v>90.985100000000003</v>
      </c>
      <c r="K1365" s="3">
        <f>_xll.ciqfunctions.udf.CIQ(A1365, "IQ_LASTSALEPRICE", WORKDAY(F1365,-1))</f>
        <v>13.23</v>
      </c>
      <c r="L1365" s="3">
        <f>_xll.ciqfunctions.udf.CIQ(A1365, "IQ_LASTSALEPRICE", F1365)</f>
        <v>13.01</v>
      </c>
      <c r="M1365" s="3">
        <f>_xll.ciqfunctions.udf.CIQ(A1365, "IQ_LASTSALEPRICE", WORKDAY(F1365,5))</f>
        <v>11.75</v>
      </c>
      <c r="N1365" s="3">
        <f t="shared" si="44"/>
        <v>-1.6768685602450442E-2</v>
      </c>
      <c r="O1365" s="3">
        <f t="shared" si="45"/>
        <v>-0.11863373753669637</v>
      </c>
      <c r="P1365" s="3">
        <f>LN(_xll.ciqfunctions.udf.CIQ("XBI", "IQ_LASTSALEPRICE", WORKDAY(F1365,-1))/_xll.ciqfunctions.udf.CIQ("XBI", "IQ_LASTSALEPRICE", WORKDAY(F1365,1)))</f>
        <v>-1.7936238216218293E-2</v>
      </c>
      <c r="Q1365" s="3">
        <f>LN(_xll.ciqfunctions.udf.CIQ("XBI", "IQ_LASTSALEPRICE", WORKDAY(F1365,-1))/_xll.ciqfunctions.udf.CIQ("XBI", "IQ_LASTSALEPRICE", WORKDAY(F1365,5)))</f>
        <v>-2.8652157303500472E-2</v>
      </c>
      <c r="R1365" s="3">
        <f>_xll.ciqfunctions.udf.CIQ(A1365, "IQ_SHORT_INTEREST_PERCENT", F1365)</f>
        <v>4.9688600000000003</v>
      </c>
      <c r="S1365" s="3">
        <f>_xll.ciqfunctions.udf.CIQ(A1365, "IQ_BETA_1YR_RSQ", F1365)</f>
        <v>0.24235999999999999</v>
      </c>
      <c r="T1365" s="3">
        <f>_xll.ciqfunctions.udf.CIQ(A1365, "IQ_VALUE_TRADED", F1365)</f>
        <v>0.29369000000000001</v>
      </c>
    </row>
    <row r="1366" spans="1:20" x14ac:dyDescent="0.3">
      <c r="A1366" s="3" t="s">
        <v>3513</v>
      </c>
      <c r="B1366" s="5">
        <v>5.32</v>
      </c>
      <c r="C1366" s="3" t="s">
        <v>3514</v>
      </c>
      <c r="D1366" s="3" t="s">
        <v>664</v>
      </c>
      <c r="E1366" s="3" t="s">
        <v>36</v>
      </c>
      <c r="F1366" s="4">
        <v>45448</v>
      </c>
      <c r="G1366" s="3" t="s">
        <v>3515</v>
      </c>
      <c r="H1366" s="3">
        <v>50</v>
      </c>
      <c r="I1366" s="3">
        <f>_xll.ciqfunctions.udf.CIQ(A1366, "IQ_MARKETCAP", F1366)</f>
        <v>239.87329</v>
      </c>
      <c r="J1366" s="3">
        <f>_xll.ciqfunctions.udf.CIQ(A1366, "IQ_PRICE_VOL_HIST_6MTH", F1366)</f>
        <v>51.339599999999997</v>
      </c>
      <c r="K1366" s="3">
        <f>_xll.ciqfunctions.udf.CIQ(A1366, "IQ_LASTSALEPRICE", WORKDAY(F1366,-1))</f>
        <v>5.0999999999999996</v>
      </c>
      <c r="L1366" s="3">
        <f>_xll.ciqfunctions.udf.CIQ(A1366, "IQ_LASTSALEPRICE", F1366)</f>
        <v>4.8250000000000002</v>
      </c>
      <c r="M1366" s="3">
        <f>_xll.ciqfunctions.udf.CIQ(A1366, "IQ_LASTSALEPRICE", WORKDAY(F1366,5))</f>
        <v>4.66</v>
      </c>
      <c r="N1366" s="3">
        <f t="shared" si="44"/>
        <v>-5.5429804939330751E-2</v>
      </c>
      <c r="O1366" s="3">
        <f t="shared" si="45"/>
        <v>-9.0225091592725487E-2</v>
      </c>
      <c r="P1366" s="3">
        <f>LN(_xll.ciqfunctions.udf.CIQ("XBI", "IQ_LASTSALEPRICE", WORKDAY(F1366,-1))/_xll.ciqfunctions.udf.CIQ("XBI", "IQ_LASTSALEPRICE", WORKDAY(F1366,1)))</f>
        <v>-1.7936238216218293E-2</v>
      </c>
      <c r="Q1366" s="3">
        <f>LN(_xll.ciqfunctions.udf.CIQ("XBI", "IQ_LASTSALEPRICE", WORKDAY(F1366,-1))/_xll.ciqfunctions.udf.CIQ("XBI", "IQ_LASTSALEPRICE", WORKDAY(F1366,5)))</f>
        <v>-2.8652157303500472E-2</v>
      </c>
      <c r="R1366" s="3">
        <f>_xll.ciqfunctions.udf.CIQ(A1366, "IQ_SHORT_INTEREST_PERCENT", F1366)</f>
        <v>0</v>
      </c>
      <c r="S1366" s="3">
        <f>_xll.ciqfunctions.udf.CIQ(A1366, "IQ_BETA_1YR_RSQ", F1366)</f>
        <v>6.7199999999999996E-2</v>
      </c>
      <c r="T1366" s="3">
        <f>_xll.ciqfunctions.udf.CIQ(A1366, "IQ_VALUE_TRADED", F1366)</f>
        <v>4.2628899999999996</v>
      </c>
    </row>
    <row r="1367" spans="1:20" x14ac:dyDescent="0.3">
      <c r="A1367" s="3" t="s">
        <v>527</v>
      </c>
      <c r="B1367" s="5">
        <v>33.46</v>
      </c>
      <c r="C1367" s="3" t="s">
        <v>3514</v>
      </c>
      <c r="D1367" s="3" t="s">
        <v>664</v>
      </c>
      <c r="E1367" s="3" t="s">
        <v>36</v>
      </c>
      <c r="F1367" s="4">
        <v>45448</v>
      </c>
      <c r="G1367" s="3" t="s">
        <v>3515</v>
      </c>
      <c r="H1367" s="3">
        <v>328</v>
      </c>
      <c r="I1367" s="3">
        <f>_xll.ciqfunctions.udf.CIQ(A1367, "IQ_MARKETCAP", F1367)</f>
        <v>10130.53073</v>
      </c>
      <c r="J1367" s="3">
        <f>_xll.ciqfunctions.udf.CIQ(A1367, "IQ_PRICE_VOL_HIST_6MTH", F1367)</f>
        <v>0</v>
      </c>
      <c r="K1367" s="3">
        <f>_xll.ciqfunctions.udf.CIQ(A1367, "IQ_LASTSALEPRICE", WORKDAY(F1367,-1))</f>
        <v>0</v>
      </c>
      <c r="L1367" s="3">
        <f>_xll.ciqfunctions.udf.CIQ(A1367, "IQ_LASTSALEPRICE", F1367)</f>
        <v>0</v>
      </c>
      <c r="M1367" s="3">
        <f>_xll.ciqfunctions.udf.CIQ(A1367, "IQ_LASTSALEPRICE", WORKDAY(F1367,5))</f>
        <v>0</v>
      </c>
      <c r="N1367" s="3" t="e">
        <f t="shared" si="44"/>
        <v>#DIV/0!</v>
      </c>
      <c r="O1367" s="3" t="e">
        <f t="shared" si="45"/>
        <v>#DIV/0!</v>
      </c>
      <c r="P1367" s="3">
        <f>LN(_xll.ciqfunctions.udf.CIQ("XBI", "IQ_LASTSALEPRICE", WORKDAY(F1367,-1))/_xll.ciqfunctions.udf.CIQ("XBI", "IQ_LASTSALEPRICE", WORKDAY(F1367,1)))</f>
        <v>-1.7936238216218293E-2</v>
      </c>
      <c r="Q1367" s="3">
        <f>LN(_xll.ciqfunctions.udf.CIQ("XBI", "IQ_LASTSALEPRICE", WORKDAY(F1367,-1))/_xll.ciqfunctions.udf.CIQ("XBI", "IQ_LASTSALEPRICE", WORKDAY(F1367,5)))</f>
        <v>-2.8652157303500472E-2</v>
      </c>
      <c r="R1367" s="3">
        <f>_xll.ciqfunctions.udf.CIQ(A1367, "IQ_SHORT_INTEREST_PERCENT", F1367)</f>
        <v>0</v>
      </c>
      <c r="S1367" s="3">
        <f>_xll.ciqfunctions.udf.CIQ(A1367, "IQ_BETA_1YR_RSQ", F1367)</f>
        <v>0</v>
      </c>
      <c r="T1367" s="3">
        <f>_xll.ciqfunctions.udf.CIQ(A1367, "IQ_VALUE_TRADED", F1367)</f>
        <v>0</v>
      </c>
    </row>
    <row r="1368" spans="1:20" x14ac:dyDescent="0.3">
      <c r="A1368" s="3" t="s">
        <v>2410</v>
      </c>
      <c r="B1368" s="5">
        <v>1.44</v>
      </c>
      <c r="C1368" s="3" t="s">
        <v>3516</v>
      </c>
      <c r="D1368" s="3" t="s">
        <v>3517</v>
      </c>
      <c r="E1368" s="3" t="s">
        <v>22</v>
      </c>
      <c r="F1368" s="4">
        <v>45448</v>
      </c>
      <c r="G1368" s="3" t="s">
        <v>3518</v>
      </c>
      <c r="H1368" s="3">
        <v>83</v>
      </c>
      <c r="I1368" s="3">
        <f>_xll.ciqfunctions.udf.CIQ(A1368, "IQ_MARKETCAP", F1368)</f>
        <v>130.49112</v>
      </c>
      <c r="J1368" s="3">
        <f>_xll.ciqfunctions.udf.CIQ(A1368, "IQ_PRICE_VOL_HIST_6MTH", F1368)</f>
        <v>107.4384</v>
      </c>
      <c r="K1368" s="3">
        <f>_xll.ciqfunctions.udf.CIQ(A1368, "IQ_LASTSALEPRICE", WORKDAY(F1368,-1))</f>
        <v>1.36</v>
      </c>
      <c r="L1368" s="3">
        <f>_xll.ciqfunctions.udf.CIQ(A1368, "IQ_LASTSALEPRICE", F1368)</f>
        <v>1.44</v>
      </c>
      <c r="M1368" s="3">
        <f>_xll.ciqfunctions.udf.CIQ(A1368, "IQ_LASTSALEPRICE", WORKDAY(F1368,5))</f>
        <v>1.4</v>
      </c>
      <c r="N1368" s="3">
        <f t="shared" si="44"/>
        <v>5.7158413839948415E-2</v>
      </c>
      <c r="O1368" s="3">
        <f t="shared" si="45"/>
        <v>2.8987536873252187E-2</v>
      </c>
      <c r="P1368" s="3">
        <f>LN(_xll.ciqfunctions.udf.CIQ("XBI", "IQ_LASTSALEPRICE", WORKDAY(F1368,-1))/_xll.ciqfunctions.udf.CIQ("XBI", "IQ_LASTSALEPRICE", WORKDAY(F1368,1)))</f>
        <v>-1.7936238216218293E-2</v>
      </c>
      <c r="Q1368" s="3">
        <f>LN(_xll.ciqfunctions.udf.CIQ("XBI", "IQ_LASTSALEPRICE", WORKDAY(F1368,-1))/_xll.ciqfunctions.udf.CIQ("XBI", "IQ_LASTSALEPRICE", WORKDAY(F1368,5)))</f>
        <v>-2.8652157303500472E-2</v>
      </c>
      <c r="R1368" s="3">
        <f>_xll.ciqfunctions.udf.CIQ(A1368, "IQ_SHORT_INTEREST_PERCENT", F1368)</f>
        <v>7.6575499999999996</v>
      </c>
      <c r="S1368" s="3">
        <f>_xll.ciqfunctions.udf.CIQ(A1368, "IQ_BETA_1YR_RSQ", F1368)</f>
        <v>2.6040000000000001E-2</v>
      </c>
      <c r="T1368" s="3">
        <f>_xll.ciqfunctions.udf.CIQ(A1368, "IQ_VALUE_TRADED", F1368)</f>
        <v>2.0788799999999998</v>
      </c>
    </row>
    <row r="1369" spans="1:20" x14ac:dyDescent="0.3">
      <c r="A1369" s="3" t="s">
        <v>478</v>
      </c>
      <c r="B1369" s="5">
        <v>62.55</v>
      </c>
      <c r="C1369" s="3" t="s">
        <v>2939</v>
      </c>
      <c r="D1369" s="3" t="s">
        <v>2940</v>
      </c>
      <c r="E1369" s="3" t="s">
        <v>36</v>
      </c>
      <c r="F1369" s="4">
        <v>45448</v>
      </c>
      <c r="G1369" s="3" t="s">
        <v>3519</v>
      </c>
      <c r="H1369" s="3"/>
      <c r="I1369" s="3">
        <f>_xll.ciqfunctions.udf.CIQ(A1369, "IQ_MARKETCAP", F1369)</f>
        <v>79585.102989999999</v>
      </c>
      <c r="J1369" s="3">
        <f>_xll.ciqfunctions.udf.CIQ(A1369, "IQ_PRICE_VOL_HIST_6MTH", F1369)</f>
        <v>24.0839</v>
      </c>
      <c r="K1369" s="3">
        <f>_xll.ciqfunctions.udf.CIQ(A1369, "IQ_LASTSALEPRICE", WORKDAY(F1369,-1))</f>
        <v>64.16</v>
      </c>
      <c r="L1369" s="3">
        <f>_xll.ciqfunctions.udf.CIQ(A1369, "IQ_LASTSALEPRICE", F1369)</f>
        <v>63.88</v>
      </c>
      <c r="M1369" s="3">
        <f>_xll.ciqfunctions.udf.CIQ(A1369, "IQ_LASTSALEPRICE", WORKDAY(F1369,5))</f>
        <v>64.34</v>
      </c>
      <c r="N1369" s="3">
        <f t="shared" si="44"/>
        <v>-4.3736402114472927E-3</v>
      </c>
      <c r="O1369" s="3">
        <f t="shared" si="45"/>
        <v>2.8015582526214051E-3</v>
      </c>
      <c r="P1369" s="3">
        <f>LN(_xll.ciqfunctions.udf.CIQ("XBI", "IQ_LASTSALEPRICE", WORKDAY(F1369,-1))/_xll.ciqfunctions.udf.CIQ("XBI", "IQ_LASTSALEPRICE", WORKDAY(F1369,1)))</f>
        <v>-1.7936238216218293E-2</v>
      </c>
      <c r="Q1369" s="3">
        <f>LN(_xll.ciqfunctions.udf.CIQ("XBI", "IQ_LASTSALEPRICE", WORKDAY(F1369,-1))/_xll.ciqfunctions.udf.CIQ("XBI", "IQ_LASTSALEPRICE", WORKDAY(F1369,5)))</f>
        <v>-2.8652157303500472E-2</v>
      </c>
      <c r="R1369" s="3">
        <f>_xll.ciqfunctions.udf.CIQ(A1369, "IQ_SHORT_INTEREST_PERCENT", F1369)</f>
        <v>1.74183</v>
      </c>
      <c r="S1369" s="3">
        <f>_xll.ciqfunctions.udf.CIQ(A1369, "IQ_BETA_1YR_RSQ", F1369)</f>
        <v>7.2679999999999995E-2</v>
      </c>
      <c r="T1369" s="3">
        <f>_xll.ciqfunctions.udf.CIQ(A1369, "IQ_VALUE_TRADED", F1369)</f>
        <v>392.59422000000001</v>
      </c>
    </row>
    <row r="1370" spans="1:20" x14ac:dyDescent="0.3">
      <c r="A1370" s="3" t="s">
        <v>271</v>
      </c>
      <c r="B1370" s="5">
        <v>3.96</v>
      </c>
      <c r="C1370" s="3" t="s">
        <v>3520</v>
      </c>
      <c r="D1370" s="3" t="s">
        <v>3521</v>
      </c>
      <c r="E1370" s="3" t="s">
        <v>76</v>
      </c>
      <c r="F1370" s="4">
        <v>45448</v>
      </c>
      <c r="G1370" s="3" t="s">
        <v>3522</v>
      </c>
      <c r="H1370" s="3">
        <v>79</v>
      </c>
      <c r="I1370" s="3">
        <f>_xll.ciqfunctions.udf.CIQ(A1370, "IQ_MARKETCAP", F1370)</f>
        <v>333.52348000000001</v>
      </c>
      <c r="J1370" s="3">
        <f>_xll.ciqfunctions.udf.CIQ(A1370, "IQ_PRICE_VOL_HIST_6MTH", F1370)</f>
        <v>49.187600000000003</v>
      </c>
      <c r="K1370" s="3">
        <f>_xll.ciqfunctions.udf.CIQ(A1370, "IQ_LASTSALEPRICE", WORKDAY(F1370,-1))</f>
        <v>3.77</v>
      </c>
      <c r="L1370" s="3">
        <f>_xll.ciqfunctions.udf.CIQ(A1370, "IQ_LASTSALEPRICE", F1370)</f>
        <v>3.96</v>
      </c>
      <c r="M1370" s="3">
        <f>_xll.ciqfunctions.udf.CIQ(A1370, "IQ_LASTSALEPRICE", WORKDAY(F1370,5))</f>
        <v>3.78</v>
      </c>
      <c r="N1370" s="3">
        <f t="shared" si="44"/>
        <v>4.9169023806469703E-2</v>
      </c>
      <c r="O1370" s="3">
        <f t="shared" si="45"/>
        <v>2.6490081715768625E-3</v>
      </c>
      <c r="P1370" s="3">
        <f>LN(_xll.ciqfunctions.udf.CIQ("XBI", "IQ_LASTSALEPRICE", WORKDAY(F1370,-1))/_xll.ciqfunctions.udf.CIQ("XBI", "IQ_LASTSALEPRICE", WORKDAY(F1370,1)))</f>
        <v>-1.7936238216218293E-2</v>
      </c>
      <c r="Q1370" s="3">
        <f>LN(_xll.ciqfunctions.udf.CIQ("XBI", "IQ_LASTSALEPRICE", WORKDAY(F1370,-1))/_xll.ciqfunctions.udf.CIQ("XBI", "IQ_LASTSALEPRICE", WORKDAY(F1370,5)))</f>
        <v>-2.8652157303500472E-2</v>
      </c>
      <c r="R1370" s="3">
        <f>_xll.ciqfunctions.udf.CIQ(A1370, "IQ_SHORT_INTEREST_PERCENT", F1370)</f>
        <v>2.2235399999999998</v>
      </c>
      <c r="S1370" s="3">
        <f>_xll.ciqfunctions.udf.CIQ(A1370, "IQ_BETA_1YR_RSQ", F1370)</f>
        <v>4.2450000000000002E-2</v>
      </c>
      <c r="T1370" s="3">
        <f>_xll.ciqfunctions.udf.CIQ(A1370, "IQ_VALUE_TRADED", F1370)</f>
        <v>1.1984900000000001</v>
      </c>
    </row>
    <row r="1371" spans="1:20" x14ac:dyDescent="0.3">
      <c r="A1371" s="3" t="s">
        <v>3523</v>
      </c>
      <c r="B1371" s="5">
        <v>15.3</v>
      </c>
      <c r="C1371" s="3" t="s">
        <v>3524</v>
      </c>
      <c r="D1371" s="3" t="s">
        <v>3525</v>
      </c>
      <c r="E1371" s="3" t="s">
        <v>89</v>
      </c>
      <c r="F1371" s="4">
        <v>45448</v>
      </c>
      <c r="G1371" s="3" t="s">
        <v>3526</v>
      </c>
      <c r="H1371" s="3">
        <v>7</v>
      </c>
      <c r="I1371" s="3">
        <f>_xll.ciqfunctions.udf.CIQ(A1371, "IQ_MARKETCAP", F1371)</f>
        <v>84.353610000000003</v>
      </c>
      <c r="J1371" s="3">
        <f>_xll.ciqfunctions.udf.CIQ(A1371, "IQ_PRICE_VOL_HIST_6MTH", F1371)</f>
        <v>49.6066</v>
      </c>
      <c r="K1371" s="3">
        <f>_xll.ciqfunctions.udf.CIQ(A1371, "IQ_LASTSALEPRICE", WORKDAY(F1371,-1))</f>
        <v>15.1</v>
      </c>
      <c r="L1371" s="3">
        <f>_xll.ciqfunctions.udf.CIQ(A1371, "IQ_LASTSALEPRICE", F1371)</f>
        <v>15.3</v>
      </c>
      <c r="M1371" s="3">
        <f>_xll.ciqfunctions.udf.CIQ(A1371, "IQ_LASTSALEPRICE", WORKDAY(F1371,5))</f>
        <v>15.51</v>
      </c>
      <c r="N1371" s="3">
        <f t="shared" si="44"/>
        <v>1.3158084577511201E-2</v>
      </c>
      <c r="O1371" s="3">
        <f t="shared" si="45"/>
        <v>2.679023336756875E-2</v>
      </c>
      <c r="P1371" s="3">
        <f>LN(_xll.ciqfunctions.udf.CIQ("XBI", "IQ_LASTSALEPRICE", WORKDAY(F1371,-1))/_xll.ciqfunctions.udf.CIQ("XBI", "IQ_LASTSALEPRICE", WORKDAY(F1371,1)))</f>
        <v>-1.7936238216218293E-2</v>
      </c>
      <c r="Q1371" s="3">
        <f>LN(_xll.ciqfunctions.udf.CIQ("XBI", "IQ_LASTSALEPRICE", WORKDAY(F1371,-1))/_xll.ciqfunctions.udf.CIQ("XBI", "IQ_LASTSALEPRICE", WORKDAY(F1371,5)))</f>
        <v>-2.8652157303500472E-2</v>
      </c>
      <c r="R1371" s="3">
        <f>_xll.ciqfunctions.udf.CIQ(A1371, "IQ_SHORT_INTEREST_PERCENT", F1371)</f>
        <v>0.3861</v>
      </c>
      <c r="S1371" s="3">
        <f>_xll.ciqfunctions.udf.CIQ(A1371, "IQ_BETA_1YR_RSQ", F1371)</f>
        <v>2.1819999999999999E-2</v>
      </c>
      <c r="T1371" s="3">
        <f>_xll.ciqfunctions.udf.CIQ(A1371, "IQ_VALUE_TRADED", F1371)</f>
        <v>0.14113999999999999</v>
      </c>
    </row>
    <row r="1372" spans="1:20" x14ac:dyDescent="0.3">
      <c r="A1372" s="3" t="s">
        <v>312</v>
      </c>
      <c r="B1372" s="5">
        <v>2.38</v>
      </c>
      <c r="C1372" s="3" t="s">
        <v>313</v>
      </c>
      <c r="D1372" s="3" t="s">
        <v>314</v>
      </c>
      <c r="E1372" s="3" t="s">
        <v>197</v>
      </c>
      <c r="F1372" s="4">
        <v>45448</v>
      </c>
      <c r="G1372" s="3" t="s">
        <v>3527</v>
      </c>
      <c r="H1372" s="3">
        <v>25</v>
      </c>
      <c r="I1372" s="3">
        <f>_xll.ciqfunctions.udf.CIQ(A1372, "IQ_MARKETCAP", F1372)</f>
        <v>34.57723</v>
      </c>
      <c r="J1372" s="3">
        <f>_xll.ciqfunctions.udf.CIQ(A1372, "IQ_PRICE_VOL_HIST_6MTH", F1372)</f>
        <v>69.348699999999994</v>
      </c>
      <c r="K1372" s="3">
        <f>_xll.ciqfunctions.udf.CIQ(A1372, "IQ_LASTSALEPRICE", WORKDAY(F1372,-1))</f>
        <v>2.41</v>
      </c>
      <c r="L1372" s="3">
        <f>_xll.ciqfunctions.udf.CIQ(A1372, "IQ_LASTSALEPRICE", F1372)</f>
        <v>2.38</v>
      </c>
      <c r="M1372" s="3">
        <f>_xll.ciqfunctions.udf.CIQ(A1372, "IQ_LASTSALEPRICE", WORKDAY(F1372,5))</f>
        <v>2.15</v>
      </c>
      <c r="N1372" s="3">
        <f t="shared" si="44"/>
        <v>-1.2526259819180369E-2</v>
      </c>
      <c r="O1372" s="3">
        <f t="shared" si="45"/>
        <v>-0.11415890536299227</v>
      </c>
      <c r="P1372" s="3">
        <f>LN(_xll.ciqfunctions.udf.CIQ("XBI", "IQ_LASTSALEPRICE", WORKDAY(F1372,-1))/_xll.ciqfunctions.udf.CIQ("XBI", "IQ_LASTSALEPRICE", WORKDAY(F1372,1)))</f>
        <v>-1.7936238216218293E-2</v>
      </c>
      <c r="Q1372" s="3">
        <f>LN(_xll.ciqfunctions.udf.CIQ("XBI", "IQ_LASTSALEPRICE", WORKDAY(F1372,-1))/_xll.ciqfunctions.udf.CIQ("XBI", "IQ_LASTSALEPRICE", WORKDAY(F1372,5)))</f>
        <v>-2.8652157303500472E-2</v>
      </c>
      <c r="R1372" s="3">
        <f>_xll.ciqfunctions.udf.CIQ(A1372, "IQ_SHORT_INTEREST_PERCENT", F1372)</f>
        <v>0.39478999999999997</v>
      </c>
      <c r="S1372" s="3">
        <f>_xll.ciqfunctions.udf.CIQ(A1372, "IQ_BETA_1YR_RSQ", F1372)</f>
        <v>0.13994000000000001</v>
      </c>
      <c r="T1372" s="3">
        <f>_xll.ciqfunctions.udf.CIQ(A1372, "IQ_VALUE_TRADED", F1372)</f>
        <v>5.425E-2</v>
      </c>
    </row>
    <row r="1373" spans="1:20" x14ac:dyDescent="0.3">
      <c r="A1373" s="3" t="s">
        <v>3528</v>
      </c>
      <c r="B1373" s="5">
        <v>29.88</v>
      </c>
      <c r="C1373" s="3" t="s">
        <v>3529</v>
      </c>
      <c r="D1373" s="3" t="s">
        <v>3530</v>
      </c>
      <c r="E1373" s="3" t="s">
        <v>76</v>
      </c>
      <c r="F1373" s="4">
        <v>45448</v>
      </c>
      <c r="G1373" s="3" t="s">
        <v>3531</v>
      </c>
      <c r="H1373" s="3">
        <v>57</v>
      </c>
      <c r="I1373" s="3">
        <f>_xll.ciqfunctions.udf.CIQ(A1373, "IQ_MARKETCAP", F1373)</f>
        <v>1696.9408100000001</v>
      </c>
      <c r="J1373" s="3">
        <f>_xll.ciqfunctions.udf.CIQ(A1373, "IQ_PRICE_VOL_HIST_6MTH", F1373)</f>
        <v>39.017800000000001</v>
      </c>
      <c r="K1373" s="3">
        <f>_xll.ciqfunctions.udf.CIQ(A1373, "IQ_LASTSALEPRICE", WORKDAY(F1373,-1))</f>
        <v>29.71</v>
      </c>
      <c r="L1373" s="3">
        <f>_xll.ciqfunctions.udf.CIQ(A1373, "IQ_LASTSALEPRICE", F1373)</f>
        <v>29.88</v>
      </c>
      <c r="M1373" s="3">
        <f>_xll.ciqfunctions.udf.CIQ(A1373, "IQ_LASTSALEPRICE", WORKDAY(F1373,5))</f>
        <v>29.45</v>
      </c>
      <c r="N1373" s="3">
        <f t="shared" si="44"/>
        <v>5.7056707901002009E-3</v>
      </c>
      <c r="O1373" s="3">
        <f t="shared" si="45"/>
        <v>-8.7897793769206173E-3</v>
      </c>
      <c r="P1373" s="3">
        <f>LN(_xll.ciqfunctions.udf.CIQ("XBI", "IQ_LASTSALEPRICE", WORKDAY(F1373,-1))/_xll.ciqfunctions.udf.CIQ("XBI", "IQ_LASTSALEPRICE", WORKDAY(F1373,1)))</f>
        <v>-1.7936238216218293E-2</v>
      </c>
      <c r="Q1373" s="3">
        <f>LN(_xll.ciqfunctions.udf.CIQ("XBI", "IQ_LASTSALEPRICE", WORKDAY(F1373,-1))/_xll.ciqfunctions.udf.CIQ("XBI", "IQ_LASTSALEPRICE", WORKDAY(F1373,5)))</f>
        <v>-2.8652157303500472E-2</v>
      </c>
      <c r="R1373" s="3">
        <f>_xll.ciqfunctions.udf.CIQ(A1373, "IQ_SHORT_INTEREST_PERCENT", F1373)</f>
        <v>12.489660000000001</v>
      </c>
      <c r="S1373" s="3">
        <f>_xll.ciqfunctions.udf.CIQ(A1373, "IQ_BETA_1YR_RSQ", F1373)</f>
        <v>0.21872</v>
      </c>
      <c r="T1373" s="3">
        <f>_xll.ciqfunctions.udf.CIQ(A1373, "IQ_VALUE_TRADED", F1373)</f>
        <v>5.7832999999999997</v>
      </c>
    </row>
    <row r="1374" spans="1:20" x14ac:dyDescent="0.3">
      <c r="A1374" s="3" t="s">
        <v>1937</v>
      </c>
      <c r="B1374" s="5">
        <v>1.8</v>
      </c>
      <c r="C1374" s="3" t="s">
        <v>3532</v>
      </c>
      <c r="D1374" s="3" t="s">
        <v>3533</v>
      </c>
      <c r="E1374" s="3" t="s">
        <v>76</v>
      </c>
      <c r="F1374" s="4">
        <v>45448</v>
      </c>
      <c r="G1374" s="3" t="s">
        <v>3534</v>
      </c>
      <c r="H1374" s="3">
        <v>25</v>
      </c>
      <c r="I1374" s="3">
        <f>_xll.ciqfunctions.udf.CIQ(A1374, "IQ_MARKETCAP", F1374)</f>
        <v>4.5509599999999999</v>
      </c>
      <c r="J1374" s="3">
        <f>_xll.ciqfunctions.udf.CIQ(A1374, "IQ_PRICE_VOL_HIST_6MTH", F1374)</f>
        <v>78.666399999999996</v>
      </c>
      <c r="K1374" s="3">
        <f>_xll.ciqfunctions.udf.CIQ(A1374, "IQ_LASTSALEPRICE", WORKDAY(F1374,-1))</f>
        <v>1.76</v>
      </c>
      <c r="L1374" s="3">
        <f>_xll.ciqfunctions.udf.CIQ(A1374, "IQ_LASTSALEPRICE", F1374)</f>
        <v>1.8</v>
      </c>
      <c r="M1374" s="3">
        <f>_xll.ciqfunctions.udf.CIQ(A1374, "IQ_LASTSALEPRICE", WORKDAY(F1374,5))</f>
        <v>1.4834000000000001</v>
      </c>
      <c r="N1374" s="3">
        <f t="shared" si="44"/>
        <v>2.2472855852058576E-2</v>
      </c>
      <c r="O1374" s="3">
        <f t="shared" si="45"/>
        <v>-0.1709770587297397</v>
      </c>
      <c r="P1374" s="3">
        <f>LN(_xll.ciqfunctions.udf.CIQ("XBI", "IQ_LASTSALEPRICE", WORKDAY(F1374,-1))/_xll.ciqfunctions.udf.CIQ("XBI", "IQ_LASTSALEPRICE", WORKDAY(F1374,1)))</f>
        <v>-1.7936238216218293E-2</v>
      </c>
      <c r="Q1374" s="3">
        <f>LN(_xll.ciqfunctions.udf.CIQ("XBI", "IQ_LASTSALEPRICE", WORKDAY(F1374,-1))/_xll.ciqfunctions.udf.CIQ("XBI", "IQ_LASTSALEPRICE", WORKDAY(F1374,5)))</f>
        <v>-2.8652157303500472E-2</v>
      </c>
      <c r="R1374" s="3">
        <f>_xll.ciqfunctions.udf.CIQ(A1374, "IQ_SHORT_INTEREST_PERCENT", F1374)</f>
        <v>0.84431999999999996</v>
      </c>
      <c r="S1374" s="3">
        <f>_xll.ciqfunctions.udf.CIQ(A1374, "IQ_BETA_1YR_RSQ", F1374)</f>
        <v>2.7480000000000001E-2</v>
      </c>
      <c r="T1374" s="3">
        <f>_xll.ciqfunctions.udf.CIQ(A1374, "IQ_VALUE_TRADED", F1374)</f>
        <v>0.2467</v>
      </c>
    </row>
    <row r="1375" spans="1:20" x14ac:dyDescent="0.3">
      <c r="A1375" s="3" t="s">
        <v>1032</v>
      </c>
      <c r="B1375" s="5">
        <v>5.28</v>
      </c>
      <c r="C1375" s="3" t="s">
        <v>1402</v>
      </c>
      <c r="D1375" s="3" t="s">
        <v>3535</v>
      </c>
      <c r="E1375" s="3" t="s">
        <v>89</v>
      </c>
      <c r="F1375" s="4">
        <v>45448</v>
      </c>
      <c r="G1375" s="3" t="s">
        <v>3536</v>
      </c>
      <c r="H1375" s="3">
        <v>71</v>
      </c>
      <c r="I1375" s="3">
        <f>_xll.ciqfunctions.udf.CIQ(A1375, "IQ_MARKETCAP", F1375)</f>
        <v>372.20852000000002</v>
      </c>
      <c r="J1375" s="3">
        <f>_xll.ciqfunctions.udf.CIQ(A1375, "IQ_PRICE_VOL_HIST_6MTH", F1375)</f>
        <v>130.34119999999999</v>
      </c>
      <c r="K1375" s="3">
        <f>_xll.ciqfunctions.udf.CIQ(A1375, "IQ_LASTSALEPRICE", WORKDAY(F1375,-1))</f>
        <v>4.9450000000000003</v>
      </c>
      <c r="L1375" s="3">
        <f>_xll.ciqfunctions.udf.CIQ(A1375, "IQ_LASTSALEPRICE", F1375)</f>
        <v>5.28</v>
      </c>
      <c r="M1375" s="3">
        <f>_xll.ciqfunctions.udf.CIQ(A1375, "IQ_LASTSALEPRICE", WORKDAY(F1375,5))</f>
        <v>2.98</v>
      </c>
      <c r="N1375" s="3">
        <f t="shared" si="44"/>
        <v>6.5549132643494643E-2</v>
      </c>
      <c r="O1375" s="3">
        <f t="shared" si="45"/>
        <v>-0.50645366455736252</v>
      </c>
      <c r="P1375" s="3">
        <f>LN(_xll.ciqfunctions.udf.CIQ("XBI", "IQ_LASTSALEPRICE", WORKDAY(F1375,-1))/_xll.ciqfunctions.udf.CIQ("XBI", "IQ_LASTSALEPRICE", WORKDAY(F1375,1)))</f>
        <v>-1.7936238216218293E-2</v>
      </c>
      <c r="Q1375" s="3">
        <f>LN(_xll.ciqfunctions.udf.CIQ("XBI", "IQ_LASTSALEPRICE", WORKDAY(F1375,-1))/_xll.ciqfunctions.udf.CIQ("XBI", "IQ_LASTSALEPRICE", WORKDAY(F1375,5)))</f>
        <v>-2.8652157303500472E-2</v>
      </c>
      <c r="R1375" s="3">
        <f>_xll.ciqfunctions.udf.CIQ(A1375, "IQ_SHORT_INTEREST_PERCENT", F1375)</f>
        <v>11.78327</v>
      </c>
      <c r="S1375" s="3">
        <f>_xll.ciqfunctions.udf.CIQ(A1375, "IQ_BETA_1YR_RSQ", F1375)</f>
        <v>1.3639999999999999E-2</v>
      </c>
      <c r="T1375" s="3">
        <f>_xll.ciqfunctions.udf.CIQ(A1375, "IQ_VALUE_TRADED", F1375)</f>
        <v>16.201989999999999</v>
      </c>
    </row>
    <row r="1376" spans="1:20" x14ac:dyDescent="0.3">
      <c r="A1376" s="3" t="s">
        <v>1145</v>
      </c>
      <c r="B1376" s="5">
        <v>1.34</v>
      </c>
      <c r="C1376" s="3" t="s">
        <v>1146</v>
      </c>
      <c r="D1376" s="3" t="s">
        <v>1147</v>
      </c>
      <c r="E1376" s="3" t="s">
        <v>22</v>
      </c>
      <c r="F1376" s="4">
        <v>45448</v>
      </c>
      <c r="G1376" s="3" t="s">
        <v>3537</v>
      </c>
      <c r="H1376" s="3">
        <v>2</v>
      </c>
      <c r="I1376" s="3">
        <f>_xll.ciqfunctions.udf.CIQ(A1376, "IQ_MARKETCAP", F1376)</f>
        <v>12.550179999999999</v>
      </c>
      <c r="J1376" s="3">
        <f>_xll.ciqfunctions.udf.CIQ(A1376, "IQ_PRICE_VOL_HIST_6MTH", F1376)</f>
        <v>122.6758</v>
      </c>
      <c r="K1376" s="3">
        <f>_xll.ciqfunctions.udf.CIQ(A1376, "IQ_LASTSALEPRICE", WORKDAY(F1376,-1))</f>
        <v>17.347819999999999</v>
      </c>
      <c r="L1376" s="3">
        <f>_xll.ciqfunctions.udf.CIQ(A1376, "IQ_LASTSALEPRICE", F1376)</f>
        <v>17.413029999999999</v>
      </c>
      <c r="M1376" s="3">
        <f>_xll.ciqfunctions.udf.CIQ(A1376, "IQ_LASTSALEPRICE", WORKDAY(F1376,5))</f>
        <v>15.913040000000001</v>
      </c>
      <c r="N1376" s="3">
        <f t="shared" si="44"/>
        <v>3.7519264630460352E-3</v>
      </c>
      <c r="O1376" s="3">
        <f t="shared" si="45"/>
        <v>-8.6327951190501365E-2</v>
      </c>
      <c r="P1376" s="3">
        <f>LN(_xll.ciqfunctions.udf.CIQ("XBI", "IQ_LASTSALEPRICE", WORKDAY(F1376,-1))/_xll.ciqfunctions.udf.CIQ("XBI", "IQ_LASTSALEPRICE", WORKDAY(F1376,1)))</f>
        <v>-1.7936238216218293E-2</v>
      </c>
      <c r="Q1376" s="3">
        <f>LN(_xll.ciqfunctions.udf.CIQ("XBI", "IQ_LASTSALEPRICE", WORKDAY(F1376,-1))/_xll.ciqfunctions.udf.CIQ("XBI", "IQ_LASTSALEPRICE", WORKDAY(F1376,5)))</f>
        <v>-2.8652157303500472E-2</v>
      </c>
      <c r="R1376" s="3">
        <f>_xll.ciqfunctions.udf.CIQ(A1376, "IQ_SHORT_INTEREST_PERCENT", F1376)</f>
        <v>3.75406</v>
      </c>
      <c r="S1376" s="3">
        <f>_xll.ciqfunctions.udf.CIQ(A1376, "IQ_BETA_1YR_RSQ", F1376)</f>
        <v>3.1309999999999998E-2</v>
      </c>
      <c r="T1376" s="3">
        <f>_xll.ciqfunctions.udf.CIQ(A1376, "IQ_VALUE_TRADED", F1376)</f>
        <v>3.1660000000000001E-2</v>
      </c>
    </row>
    <row r="1377" spans="1:20" x14ac:dyDescent="0.3">
      <c r="A1377" s="3" t="s">
        <v>1380</v>
      </c>
      <c r="B1377" s="5">
        <v>305.24</v>
      </c>
      <c r="C1377" s="3" t="s">
        <v>3538</v>
      </c>
      <c r="D1377" s="3" t="s">
        <v>3539</v>
      </c>
      <c r="E1377" s="3" t="s">
        <v>36</v>
      </c>
      <c r="F1377" s="4">
        <v>45448</v>
      </c>
      <c r="G1377" s="3" t="s">
        <v>3540</v>
      </c>
      <c r="H1377" s="3">
        <v>538</v>
      </c>
      <c r="I1377" s="3">
        <f>_xll.ciqfunctions.udf.CIQ(A1377, "IQ_MARKETCAP", F1377)</f>
        <v>164889.29563000001</v>
      </c>
      <c r="J1377" s="3">
        <f>_xll.ciqfunctions.udf.CIQ(A1377, "IQ_PRICE_VOL_HIST_6MTH", F1377)</f>
        <v>27.021699999999999</v>
      </c>
      <c r="K1377" s="3">
        <f>_xll.ciqfunctions.udf.CIQ(A1377, "IQ_LASTSALEPRICE", WORKDAY(F1377,-1))</f>
        <v>307.37</v>
      </c>
      <c r="L1377" s="3">
        <f>_xll.ciqfunctions.udf.CIQ(A1377, "IQ_LASTSALEPRICE", F1377)</f>
        <v>307.38</v>
      </c>
      <c r="M1377" s="3">
        <f>_xll.ciqfunctions.udf.CIQ(A1377, "IQ_LASTSALEPRICE", WORKDAY(F1377,5))</f>
        <v>301.08</v>
      </c>
      <c r="N1377" s="3">
        <f t="shared" si="44"/>
        <v>3.2533550226569949E-5</v>
      </c>
      <c r="O1377" s="3">
        <f t="shared" si="45"/>
        <v>-2.067622346260823E-2</v>
      </c>
      <c r="P1377" s="3">
        <f>LN(_xll.ciqfunctions.udf.CIQ("XBI", "IQ_LASTSALEPRICE", WORKDAY(F1377,-1))/_xll.ciqfunctions.udf.CIQ("XBI", "IQ_LASTSALEPRICE", WORKDAY(F1377,1)))</f>
        <v>-1.7936238216218293E-2</v>
      </c>
      <c r="Q1377" s="3">
        <f>LN(_xll.ciqfunctions.udf.CIQ("XBI", "IQ_LASTSALEPRICE", WORKDAY(F1377,-1))/_xll.ciqfunctions.udf.CIQ("XBI", "IQ_LASTSALEPRICE", WORKDAY(F1377,5)))</f>
        <v>-2.8652157303500472E-2</v>
      </c>
      <c r="R1377" s="3">
        <f>_xll.ciqfunctions.udf.CIQ(A1377, "IQ_SHORT_INTEREST_PERCENT", F1377)</f>
        <v>1.9104000000000001</v>
      </c>
      <c r="S1377" s="3">
        <f>_xll.ciqfunctions.udf.CIQ(A1377, "IQ_BETA_1YR_RSQ", F1377)</f>
        <v>2.2870000000000001E-2</v>
      </c>
      <c r="T1377" s="3">
        <f>_xll.ciqfunctions.udf.CIQ(A1377, "IQ_VALUE_TRADED", F1377)</f>
        <v>537.47360000000003</v>
      </c>
    </row>
    <row r="1378" spans="1:20" x14ac:dyDescent="0.3">
      <c r="A1378" s="3" t="s">
        <v>836</v>
      </c>
      <c r="B1378" s="5">
        <v>11.85</v>
      </c>
      <c r="C1378" s="3" t="s">
        <v>837</v>
      </c>
      <c r="D1378" s="3" t="s">
        <v>464</v>
      </c>
      <c r="E1378" s="3" t="s">
        <v>36</v>
      </c>
      <c r="F1378" s="4">
        <v>45449</v>
      </c>
      <c r="G1378" s="3" t="s">
        <v>3541</v>
      </c>
      <c r="H1378" s="3">
        <v>50</v>
      </c>
      <c r="I1378" s="3">
        <f>_xll.ciqfunctions.udf.CIQ(A1378, "IQ_MARKETCAP", F1378)</f>
        <v>499.93131</v>
      </c>
      <c r="J1378" s="3">
        <f>_xll.ciqfunctions.udf.CIQ(A1378, "IQ_PRICE_VOL_HIST_6MTH", F1378)</f>
        <v>61.180599999999998</v>
      </c>
      <c r="K1378" s="3">
        <f>_xll.ciqfunctions.udf.CIQ(A1378, "IQ_LASTSALEPRICE", WORKDAY(F1378,-1))</f>
        <v>12.07</v>
      </c>
      <c r="L1378" s="3">
        <f>_xll.ciqfunctions.udf.CIQ(A1378, "IQ_LASTSALEPRICE", F1378)</f>
        <v>11.85</v>
      </c>
      <c r="M1378" s="3">
        <f>_xll.ciqfunctions.udf.CIQ(A1378, "IQ_LASTSALEPRICE", WORKDAY(F1378,5))</f>
        <v>12.26</v>
      </c>
      <c r="N1378" s="3">
        <f t="shared" si="44"/>
        <v>-1.8395167528299998E-2</v>
      </c>
      <c r="O1378" s="3">
        <f t="shared" si="45"/>
        <v>1.5618895398625173E-2</v>
      </c>
      <c r="P1378" s="3">
        <f>LN(_xll.ciqfunctions.udf.CIQ("XBI", "IQ_LASTSALEPRICE", WORKDAY(F1378,-1))/_xll.ciqfunctions.udf.CIQ("XBI", "IQ_LASTSALEPRICE", WORKDAY(F1378,1)))</f>
        <v>2.943450057505153E-2</v>
      </c>
      <c r="Q1378" s="3">
        <f>LN(_xll.ciqfunctions.udf.CIQ("XBI", "IQ_LASTSALEPRICE", WORKDAY(F1378,-1))/_xll.ciqfunctions.udf.CIQ("XBI", "IQ_LASTSALEPRICE", WORKDAY(F1378,5)))</f>
        <v>3.1925109588499608E-3</v>
      </c>
      <c r="R1378" s="3">
        <f>_xll.ciqfunctions.udf.CIQ(A1378, "IQ_SHORT_INTEREST_PERCENT", F1378)</f>
        <v>13.64784</v>
      </c>
      <c r="S1378" s="3">
        <f>_xll.ciqfunctions.udf.CIQ(A1378, "IQ_BETA_1YR_RSQ", F1378)</f>
        <v>3.832E-2</v>
      </c>
      <c r="T1378" s="3">
        <f>_xll.ciqfunctions.udf.CIQ(A1378, "IQ_VALUE_TRADED", F1378)</f>
        <v>1.2351300000000001</v>
      </c>
    </row>
    <row r="1379" spans="1:20" x14ac:dyDescent="0.3">
      <c r="A1379" s="3" t="s">
        <v>455</v>
      </c>
      <c r="B1379" s="5">
        <v>4.6500000000000004</v>
      </c>
      <c r="C1379" s="3" t="s">
        <v>456</v>
      </c>
      <c r="D1379" s="3" t="s">
        <v>457</v>
      </c>
      <c r="E1379" s="3" t="s">
        <v>197</v>
      </c>
      <c r="F1379" s="4">
        <v>45449</v>
      </c>
      <c r="G1379" s="3" t="s">
        <v>3542</v>
      </c>
      <c r="H1379" s="3">
        <v>32</v>
      </c>
      <c r="I1379" s="3">
        <f>_xll.ciqfunctions.udf.CIQ(A1379, "IQ_MARKETCAP", F1379)</f>
        <v>148.39957999999999</v>
      </c>
      <c r="J1379" s="3">
        <f>_xll.ciqfunctions.udf.CIQ(A1379, "IQ_PRICE_VOL_HIST_6MTH", F1379)</f>
        <v>196.03909999999999</v>
      </c>
      <c r="K1379" s="3">
        <f>_xll.ciqfunctions.udf.CIQ(A1379, "IQ_LASTSALEPRICE", WORKDAY(F1379,-1))</f>
        <v>4.6399999999999997</v>
      </c>
      <c r="L1379" s="3">
        <f>_xll.ciqfunctions.udf.CIQ(A1379, "IQ_LASTSALEPRICE", F1379)</f>
        <v>4.6500000000000004</v>
      </c>
      <c r="M1379" s="3">
        <f>_xll.ciqfunctions.udf.CIQ(A1379, "IQ_LASTSALEPRICE", WORKDAY(F1379,5))</f>
        <v>4.79</v>
      </c>
      <c r="N1379" s="3">
        <f t="shared" si="44"/>
        <v>2.1528533611010927E-3</v>
      </c>
      <c r="O1379" s="3">
        <f t="shared" si="45"/>
        <v>3.181604518465999E-2</v>
      </c>
      <c r="P1379" s="3">
        <f>LN(_xll.ciqfunctions.udf.CIQ("XBI", "IQ_LASTSALEPRICE", WORKDAY(F1379,-1))/_xll.ciqfunctions.udf.CIQ("XBI", "IQ_LASTSALEPRICE", WORKDAY(F1379,1)))</f>
        <v>2.943450057505153E-2</v>
      </c>
      <c r="Q1379" s="3">
        <f>LN(_xll.ciqfunctions.udf.CIQ("XBI", "IQ_LASTSALEPRICE", WORKDAY(F1379,-1))/_xll.ciqfunctions.udf.CIQ("XBI", "IQ_LASTSALEPRICE", WORKDAY(F1379,5)))</f>
        <v>3.1925109588499608E-3</v>
      </c>
      <c r="R1379" s="3">
        <f>_xll.ciqfunctions.udf.CIQ(A1379, "IQ_SHORT_INTEREST_PERCENT", F1379)</f>
        <v>6.7032400000000001</v>
      </c>
      <c r="S1379" s="3">
        <f>_xll.ciqfunctions.udf.CIQ(A1379, "IQ_BETA_1YR_RSQ", F1379)</f>
        <v>0.12578</v>
      </c>
      <c r="T1379" s="3">
        <f>_xll.ciqfunctions.udf.CIQ(A1379, "IQ_VALUE_TRADED", F1379)</f>
        <v>3.1087099999999999</v>
      </c>
    </row>
    <row r="1380" spans="1:20" x14ac:dyDescent="0.3">
      <c r="A1380" s="3" t="s">
        <v>478</v>
      </c>
      <c r="B1380" s="5">
        <v>62.52</v>
      </c>
      <c r="C1380" s="3" t="s">
        <v>3543</v>
      </c>
      <c r="D1380" s="3" t="s">
        <v>3544</v>
      </c>
      <c r="E1380" s="3" t="s">
        <v>197</v>
      </c>
      <c r="F1380" s="4">
        <v>45449</v>
      </c>
      <c r="G1380" s="3" t="s">
        <v>3545</v>
      </c>
      <c r="H1380" s="3"/>
      <c r="I1380" s="3">
        <f>_xll.ciqfunctions.udf.CIQ(A1380, "IQ_MARKETCAP", F1380)</f>
        <v>79547.727400000003</v>
      </c>
      <c r="J1380" s="3">
        <f>_xll.ciqfunctions.udf.CIQ(A1380, "IQ_PRICE_VOL_HIST_6MTH", F1380)</f>
        <v>24.069700000000001</v>
      </c>
      <c r="K1380" s="3">
        <f>_xll.ciqfunctions.udf.CIQ(A1380, "IQ_LASTSALEPRICE", WORKDAY(F1380,-1))</f>
        <v>63.88</v>
      </c>
      <c r="L1380" s="3">
        <f>_xll.ciqfunctions.udf.CIQ(A1380, "IQ_LASTSALEPRICE", F1380)</f>
        <v>63.85</v>
      </c>
      <c r="M1380" s="3">
        <f>_xll.ciqfunctions.udf.CIQ(A1380, "IQ_LASTSALEPRICE", WORKDAY(F1380,5))</f>
        <v>63.56</v>
      </c>
      <c r="N1380" s="3">
        <f t="shared" si="44"/>
        <v>-4.6974086826344558E-4</v>
      </c>
      <c r="O1380" s="3">
        <f t="shared" si="45"/>
        <v>-5.0219816782964121E-3</v>
      </c>
      <c r="P1380" s="3">
        <f>LN(_xll.ciqfunctions.udf.CIQ("XBI", "IQ_LASTSALEPRICE", WORKDAY(F1380,-1))/_xll.ciqfunctions.udf.CIQ("XBI", "IQ_LASTSALEPRICE", WORKDAY(F1380,1)))</f>
        <v>2.943450057505153E-2</v>
      </c>
      <c r="Q1380" s="3">
        <f>LN(_xll.ciqfunctions.udf.CIQ("XBI", "IQ_LASTSALEPRICE", WORKDAY(F1380,-1))/_xll.ciqfunctions.udf.CIQ("XBI", "IQ_LASTSALEPRICE", WORKDAY(F1380,5)))</f>
        <v>3.1925109588499608E-3</v>
      </c>
      <c r="R1380" s="3">
        <f>_xll.ciqfunctions.udf.CIQ(A1380, "IQ_SHORT_INTEREST_PERCENT", F1380)</f>
        <v>1.74183</v>
      </c>
      <c r="S1380" s="3">
        <f>_xll.ciqfunctions.udf.CIQ(A1380, "IQ_BETA_1YR_RSQ", F1380)</f>
        <v>7.2679999999999995E-2</v>
      </c>
      <c r="T1380" s="3">
        <f>_xll.ciqfunctions.udf.CIQ(A1380, "IQ_VALUE_TRADED", F1380)</f>
        <v>388.68113</v>
      </c>
    </row>
    <row r="1381" spans="1:20" x14ac:dyDescent="0.3">
      <c r="A1381" s="3" t="s">
        <v>300</v>
      </c>
      <c r="B1381" s="5">
        <v>22.57</v>
      </c>
      <c r="C1381" s="3" t="s">
        <v>3546</v>
      </c>
      <c r="D1381" s="3" t="s">
        <v>3547</v>
      </c>
      <c r="E1381" s="3" t="s">
        <v>17</v>
      </c>
      <c r="F1381" s="4">
        <v>45449</v>
      </c>
      <c r="G1381" s="3" t="s">
        <v>3548</v>
      </c>
      <c r="H1381" s="3">
        <v>46</v>
      </c>
      <c r="I1381" s="3">
        <f>_xll.ciqfunctions.udf.CIQ(A1381, "IQ_MARKETCAP", F1381)</f>
        <v>1166.9460099999999</v>
      </c>
      <c r="J1381" s="3">
        <f>_xll.ciqfunctions.udf.CIQ(A1381, "IQ_PRICE_VOL_HIST_6MTH", F1381)</f>
        <v>112.4727</v>
      </c>
      <c r="K1381" s="3">
        <f>_xll.ciqfunctions.udf.CIQ(A1381, "IQ_LASTSALEPRICE", WORKDAY(F1381,-1))</f>
        <v>27.28</v>
      </c>
      <c r="L1381" s="3">
        <f>_xll.ciqfunctions.udf.CIQ(A1381, "IQ_LASTSALEPRICE", F1381)</f>
        <v>22.57</v>
      </c>
      <c r="M1381" s="3">
        <f>_xll.ciqfunctions.udf.CIQ(A1381, "IQ_LASTSALEPRICE", WORKDAY(F1381,5))</f>
        <v>24.41</v>
      </c>
      <c r="N1381" s="3">
        <f t="shared" si="44"/>
        <v>-0.1895322421458171</v>
      </c>
      <c r="O1381" s="3">
        <f t="shared" si="45"/>
        <v>-0.11116094857039267</v>
      </c>
      <c r="P1381" s="3">
        <f>LN(_xll.ciqfunctions.udf.CIQ("XBI", "IQ_LASTSALEPRICE", WORKDAY(F1381,-1))/_xll.ciqfunctions.udf.CIQ("XBI", "IQ_LASTSALEPRICE", WORKDAY(F1381,1)))</f>
        <v>2.943450057505153E-2</v>
      </c>
      <c r="Q1381" s="3">
        <f>LN(_xll.ciqfunctions.udf.CIQ("XBI", "IQ_LASTSALEPRICE", WORKDAY(F1381,-1))/_xll.ciqfunctions.udf.CIQ("XBI", "IQ_LASTSALEPRICE", WORKDAY(F1381,5)))</f>
        <v>3.1925109588499608E-3</v>
      </c>
      <c r="R1381" s="3">
        <f>_xll.ciqfunctions.udf.CIQ(A1381, "IQ_SHORT_INTEREST_PERCENT", F1381)</f>
        <v>18.65643</v>
      </c>
      <c r="S1381" s="3">
        <f>_xll.ciqfunctions.udf.CIQ(A1381, "IQ_BETA_1YR_RSQ", F1381)</f>
        <v>8.4279999999999994E-2</v>
      </c>
      <c r="T1381" s="3">
        <f>_xll.ciqfunctions.udf.CIQ(A1381, "IQ_VALUE_TRADED", F1381)</f>
        <v>25.799679999999999</v>
      </c>
    </row>
    <row r="1382" spans="1:20" x14ac:dyDescent="0.3">
      <c r="A1382" s="3" t="s">
        <v>208</v>
      </c>
      <c r="B1382" s="5">
        <v>165.69</v>
      </c>
      <c r="C1382" s="3" t="s">
        <v>3549</v>
      </c>
      <c r="D1382" s="3" t="s">
        <v>679</v>
      </c>
      <c r="E1382" s="3" t="s">
        <v>36</v>
      </c>
      <c r="F1382" s="4">
        <v>45449</v>
      </c>
      <c r="G1382" s="3" t="s">
        <v>3550</v>
      </c>
      <c r="H1382" s="3"/>
      <c r="I1382" s="3">
        <f>_xll.ciqfunctions.udf.CIQ(A1382, "IQ_MARKETCAP", F1382)</f>
        <v>297672.33184</v>
      </c>
      <c r="J1382" s="3">
        <f>_xll.ciqfunctions.udf.CIQ(A1382, "IQ_PRICE_VOL_HIST_6MTH", F1382)</f>
        <v>19.1523</v>
      </c>
      <c r="K1382" s="3">
        <f>_xll.ciqfunctions.udf.CIQ(A1382, "IQ_LASTSALEPRICE", WORKDAY(F1382,-1))</f>
        <v>165.44</v>
      </c>
      <c r="L1382" s="3">
        <f>_xll.ciqfunctions.udf.CIQ(A1382, "IQ_LASTSALEPRICE", F1382)</f>
        <v>168.57</v>
      </c>
      <c r="M1382" s="3">
        <f>_xll.ciqfunctions.udf.CIQ(A1382, "IQ_LASTSALEPRICE", WORKDAY(F1382,5))</f>
        <v>166.56</v>
      </c>
      <c r="N1382" s="3">
        <f t="shared" si="44"/>
        <v>1.8742502472152152E-2</v>
      </c>
      <c r="O1382" s="3">
        <f t="shared" si="45"/>
        <v>6.7470135465944282E-3</v>
      </c>
      <c r="P1382" s="3">
        <f>LN(_xll.ciqfunctions.udf.CIQ("XBI", "IQ_LASTSALEPRICE", WORKDAY(F1382,-1))/_xll.ciqfunctions.udf.CIQ("XBI", "IQ_LASTSALEPRICE", WORKDAY(F1382,1)))</f>
        <v>2.943450057505153E-2</v>
      </c>
      <c r="Q1382" s="3">
        <f>LN(_xll.ciqfunctions.udf.CIQ("XBI", "IQ_LASTSALEPRICE", WORKDAY(F1382,-1))/_xll.ciqfunctions.udf.CIQ("XBI", "IQ_LASTSALEPRICE", WORKDAY(F1382,5)))</f>
        <v>3.1925109588499608E-3</v>
      </c>
      <c r="R1382" s="3">
        <f>_xll.ciqfunctions.udf.CIQ(A1382, "IQ_SHORT_INTEREST_PERCENT", F1382)</f>
        <v>0.90198</v>
      </c>
      <c r="S1382" s="3">
        <f>_xll.ciqfunctions.udf.CIQ(A1382, "IQ_BETA_1YR_RSQ", F1382)</f>
        <v>3.9070000000000001E-2</v>
      </c>
      <c r="T1382" s="3">
        <f>_xll.ciqfunctions.udf.CIQ(A1382, "IQ_VALUE_TRADED", F1382)</f>
        <v>874.32420999999999</v>
      </c>
    </row>
    <row r="1383" spans="1:20" x14ac:dyDescent="0.3">
      <c r="A1383" s="3" t="s">
        <v>73</v>
      </c>
      <c r="B1383" s="5">
        <v>1.1399999999999999</v>
      </c>
      <c r="C1383" s="3" t="s">
        <v>74</v>
      </c>
      <c r="D1383" s="3" t="s">
        <v>75</v>
      </c>
      <c r="E1383" s="3" t="s">
        <v>76</v>
      </c>
      <c r="F1383" s="4">
        <v>45449</v>
      </c>
      <c r="G1383" s="3" t="s">
        <v>3551</v>
      </c>
      <c r="H1383" s="3">
        <v>5</v>
      </c>
      <c r="I1383" s="3">
        <f>_xll.ciqfunctions.udf.CIQ(A1383, "IQ_MARKETCAP", F1383)</f>
        <v>16.20823</v>
      </c>
      <c r="J1383" s="3">
        <f>_xll.ciqfunctions.udf.CIQ(A1383, "IQ_PRICE_VOL_HIST_6MTH", F1383)</f>
        <v>81.710099999999997</v>
      </c>
      <c r="K1383" s="3">
        <f>_xll.ciqfunctions.udf.CIQ(A1383, "IQ_LASTSALEPRICE", WORKDAY(F1383,-1))</f>
        <v>5.16</v>
      </c>
      <c r="L1383" s="3">
        <f>_xll.ciqfunctions.udf.CIQ(A1383, "IQ_LASTSALEPRICE", F1383)</f>
        <v>4.5595999999999997</v>
      </c>
      <c r="M1383" s="3">
        <f>_xll.ciqfunctions.udf.CIQ(A1383, "IQ_LASTSALEPRICE", WORKDAY(F1383,5))</f>
        <v>4.5999999999999996</v>
      </c>
      <c r="N1383" s="3">
        <f t="shared" si="44"/>
        <v>-0.12370167911298496</v>
      </c>
      <c r="O1383" s="3">
        <f t="shared" si="45"/>
        <v>-0.11488027599842214</v>
      </c>
      <c r="P1383" s="3">
        <f>LN(_xll.ciqfunctions.udf.CIQ("XBI", "IQ_LASTSALEPRICE", WORKDAY(F1383,-1))/_xll.ciqfunctions.udf.CIQ("XBI", "IQ_LASTSALEPRICE", WORKDAY(F1383,1)))</f>
        <v>2.943450057505153E-2</v>
      </c>
      <c r="Q1383" s="3">
        <f>LN(_xll.ciqfunctions.udf.CIQ("XBI", "IQ_LASTSALEPRICE", WORKDAY(F1383,-1))/_xll.ciqfunctions.udf.CIQ("XBI", "IQ_LASTSALEPRICE", WORKDAY(F1383,5)))</f>
        <v>3.1925109588499608E-3</v>
      </c>
      <c r="R1383" s="3">
        <f>_xll.ciqfunctions.udf.CIQ(A1383, "IQ_SHORT_INTEREST_PERCENT", F1383)</f>
        <v>0.73297999999999996</v>
      </c>
      <c r="S1383" s="3">
        <f>_xll.ciqfunctions.udf.CIQ(A1383, "IQ_BETA_1YR_RSQ", F1383)</f>
        <v>8.652E-2</v>
      </c>
      <c r="T1383" s="3">
        <f>_xll.ciqfunctions.udf.CIQ(A1383, "IQ_VALUE_TRADED", F1383)</f>
        <v>0.16431999999999999</v>
      </c>
    </row>
    <row r="1384" spans="1:20" x14ac:dyDescent="0.3">
      <c r="A1384" s="3" t="s">
        <v>208</v>
      </c>
      <c r="B1384" s="5">
        <v>165.69</v>
      </c>
      <c r="C1384" s="3" t="s">
        <v>3552</v>
      </c>
      <c r="D1384" s="3" t="s">
        <v>1410</v>
      </c>
      <c r="E1384" s="3" t="s">
        <v>76</v>
      </c>
      <c r="F1384" s="4">
        <v>45449</v>
      </c>
      <c r="G1384" s="3" t="s">
        <v>3553</v>
      </c>
      <c r="H1384" s="3"/>
      <c r="I1384" s="3">
        <f>_xll.ciqfunctions.udf.CIQ(A1384, "IQ_MARKETCAP", F1384)</f>
        <v>297672.33184</v>
      </c>
      <c r="J1384" s="3">
        <f>_xll.ciqfunctions.udf.CIQ(A1384, "IQ_PRICE_VOL_HIST_6MTH", F1384)</f>
        <v>19.1523</v>
      </c>
      <c r="K1384" s="3">
        <f>_xll.ciqfunctions.udf.CIQ(A1384, "IQ_LASTSALEPRICE", WORKDAY(F1384,-1))</f>
        <v>165.44</v>
      </c>
      <c r="L1384" s="3">
        <f>_xll.ciqfunctions.udf.CIQ(A1384, "IQ_LASTSALEPRICE", F1384)</f>
        <v>168.57</v>
      </c>
      <c r="M1384" s="3">
        <f>_xll.ciqfunctions.udf.CIQ(A1384, "IQ_LASTSALEPRICE", WORKDAY(F1384,5))</f>
        <v>166.56</v>
      </c>
      <c r="N1384" s="3">
        <f t="shared" si="44"/>
        <v>1.8742502472152152E-2</v>
      </c>
      <c r="O1384" s="3">
        <f t="shared" si="45"/>
        <v>6.7470135465944282E-3</v>
      </c>
      <c r="P1384" s="3">
        <f>LN(_xll.ciqfunctions.udf.CIQ("XBI", "IQ_LASTSALEPRICE", WORKDAY(F1384,-1))/_xll.ciqfunctions.udf.CIQ("XBI", "IQ_LASTSALEPRICE", WORKDAY(F1384,1)))</f>
        <v>2.943450057505153E-2</v>
      </c>
      <c r="Q1384" s="3">
        <f>LN(_xll.ciqfunctions.udf.CIQ("XBI", "IQ_LASTSALEPRICE", WORKDAY(F1384,-1))/_xll.ciqfunctions.udf.CIQ("XBI", "IQ_LASTSALEPRICE", WORKDAY(F1384,5)))</f>
        <v>3.1925109588499608E-3</v>
      </c>
      <c r="R1384" s="3">
        <f>_xll.ciqfunctions.udf.CIQ(A1384, "IQ_SHORT_INTEREST_PERCENT", F1384)</f>
        <v>0.90198</v>
      </c>
      <c r="S1384" s="3">
        <f>_xll.ciqfunctions.udf.CIQ(A1384, "IQ_BETA_1YR_RSQ", F1384)</f>
        <v>3.9070000000000001E-2</v>
      </c>
      <c r="T1384" s="3">
        <f>_xll.ciqfunctions.udf.CIQ(A1384, "IQ_VALUE_TRADED", F1384)</f>
        <v>874.32420999999999</v>
      </c>
    </row>
    <row r="1385" spans="1:20" x14ac:dyDescent="0.3">
      <c r="A1385" s="3" t="s">
        <v>654</v>
      </c>
      <c r="B1385" s="5">
        <v>11.54</v>
      </c>
      <c r="C1385" s="3" t="s">
        <v>655</v>
      </c>
      <c r="D1385" s="3" t="s">
        <v>656</v>
      </c>
      <c r="E1385" s="3" t="s">
        <v>124</v>
      </c>
      <c r="F1385" s="4">
        <v>45449</v>
      </c>
      <c r="G1385" s="3" t="s">
        <v>3554</v>
      </c>
      <c r="H1385" s="3">
        <v>61</v>
      </c>
      <c r="I1385" s="3">
        <f>_xll.ciqfunctions.udf.CIQ(A1385, "IQ_MARKETCAP", F1385)</f>
        <v>696.16010000000006</v>
      </c>
      <c r="J1385" s="3">
        <f>_xll.ciqfunctions.udf.CIQ(A1385, "IQ_PRICE_VOL_HIST_6MTH", F1385)</f>
        <v>58.946399999999997</v>
      </c>
      <c r="K1385" s="3">
        <f>_xll.ciqfunctions.udf.CIQ(A1385, "IQ_LASTSALEPRICE", WORKDAY(F1385,-1))</f>
        <v>12.1</v>
      </c>
      <c r="L1385" s="3">
        <f>_xll.ciqfunctions.udf.CIQ(A1385, "IQ_LASTSALEPRICE", F1385)</f>
        <v>11.54</v>
      </c>
      <c r="M1385" s="3">
        <f>_xll.ciqfunctions.udf.CIQ(A1385, "IQ_LASTSALEPRICE", WORKDAY(F1385,5))</f>
        <v>11.97</v>
      </c>
      <c r="N1385" s="3">
        <f t="shared" si="44"/>
        <v>-4.7386191522741948E-2</v>
      </c>
      <c r="O1385" s="3">
        <f t="shared" si="45"/>
        <v>-1.0801933032813521E-2</v>
      </c>
      <c r="P1385" s="3">
        <f>LN(_xll.ciqfunctions.udf.CIQ("XBI", "IQ_LASTSALEPRICE", WORKDAY(F1385,-1))/_xll.ciqfunctions.udf.CIQ("XBI", "IQ_LASTSALEPRICE", WORKDAY(F1385,1)))</f>
        <v>2.943450057505153E-2</v>
      </c>
      <c r="Q1385" s="3">
        <f>LN(_xll.ciqfunctions.udf.CIQ("XBI", "IQ_LASTSALEPRICE", WORKDAY(F1385,-1))/_xll.ciqfunctions.udf.CIQ("XBI", "IQ_LASTSALEPRICE", WORKDAY(F1385,5)))</f>
        <v>3.1925109588499608E-3</v>
      </c>
      <c r="R1385" s="3">
        <f>_xll.ciqfunctions.udf.CIQ(A1385, "IQ_SHORT_INTEREST_PERCENT", F1385)</f>
        <v>11.52617</v>
      </c>
      <c r="S1385" s="3">
        <f>_xll.ciqfunctions.udf.CIQ(A1385, "IQ_BETA_1YR_RSQ", F1385)</f>
        <v>7.689E-2</v>
      </c>
      <c r="T1385" s="3">
        <f>_xll.ciqfunctions.udf.CIQ(A1385, "IQ_VALUE_TRADED", F1385)</f>
        <v>5.9031599999999997</v>
      </c>
    </row>
    <row r="1386" spans="1:20" x14ac:dyDescent="0.3">
      <c r="A1386" s="3" t="s">
        <v>1505</v>
      </c>
      <c r="B1386" s="5">
        <v>241.35</v>
      </c>
      <c r="C1386" s="3" t="s">
        <v>3555</v>
      </c>
      <c r="D1386" s="3" t="s">
        <v>3556</v>
      </c>
      <c r="E1386" s="3" t="s">
        <v>36</v>
      </c>
      <c r="F1386" s="4">
        <v>45449</v>
      </c>
      <c r="G1386" s="3" t="s">
        <v>3557</v>
      </c>
      <c r="H1386" s="3">
        <v>22</v>
      </c>
      <c r="I1386" s="3">
        <f>_xll.ciqfunctions.udf.CIQ(A1386, "IQ_MARKETCAP", F1386)</f>
        <v>5143.5367999999999</v>
      </c>
      <c r="J1386" s="3">
        <f>_xll.ciqfunctions.udf.CIQ(A1386, "IQ_PRICE_VOL_HIST_6MTH", F1386)</f>
        <v>67.23</v>
      </c>
      <c r="K1386" s="3">
        <f>_xll.ciqfunctions.udf.CIQ(A1386, "IQ_LASTSALEPRICE", WORKDAY(F1386,-1))</f>
        <v>235.97</v>
      </c>
      <c r="L1386" s="3">
        <f>_xll.ciqfunctions.udf.CIQ(A1386, "IQ_LASTSALEPRICE", F1386)</f>
        <v>241.35</v>
      </c>
      <c r="M1386" s="3">
        <f>_xll.ciqfunctions.udf.CIQ(A1386, "IQ_LASTSALEPRICE", WORKDAY(F1386,5))</f>
        <v>277.02</v>
      </c>
      <c r="N1386" s="3">
        <f t="shared" si="44"/>
        <v>2.2543483805219186E-2</v>
      </c>
      <c r="O1386" s="3">
        <f t="shared" si="45"/>
        <v>0.16038502744566985</v>
      </c>
      <c r="P1386" s="3">
        <f>LN(_xll.ciqfunctions.udf.CIQ("XBI", "IQ_LASTSALEPRICE", WORKDAY(F1386,-1))/_xll.ciqfunctions.udf.CIQ("XBI", "IQ_LASTSALEPRICE", WORKDAY(F1386,1)))</f>
        <v>2.943450057505153E-2</v>
      </c>
      <c r="Q1386" s="3">
        <f>LN(_xll.ciqfunctions.udf.CIQ("XBI", "IQ_LASTSALEPRICE", WORKDAY(F1386,-1))/_xll.ciqfunctions.udf.CIQ("XBI", "IQ_LASTSALEPRICE", WORKDAY(F1386,5)))</f>
        <v>3.1925109588499608E-3</v>
      </c>
      <c r="R1386" s="3">
        <f>_xll.ciqfunctions.udf.CIQ(A1386, "IQ_SHORT_INTEREST_PERCENT", F1386)</f>
        <v>19.558</v>
      </c>
      <c r="S1386" s="3">
        <f>_xll.ciqfunctions.udf.CIQ(A1386, "IQ_BETA_1YR_RSQ", F1386)</f>
        <v>0.12956999999999999</v>
      </c>
      <c r="T1386" s="3">
        <f>_xll.ciqfunctions.udf.CIQ(A1386, "IQ_VALUE_TRADED", F1386)</f>
        <v>153.60840999999999</v>
      </c>
    </row>
    <row r="1387" spans="1:20" x14ac:dyDescent="0.3">
      <c r="A1387" s="3" t="s">
        <v>2382</v>
      </c>
      <c r="B1387" s="5">
        <v>0.89</v>
      </c>
      <c r="C1387" s="3" t="s">
        <v>2383</v>
      </c>
      <c r="D1387" s="3" t="s">
        <v>2384</v>
      </c>
      <c r="E1387" s="3" t="s">
        <v>22</v>
      </c>
      <c r="F1387" s="4">
        <v>45449</v>
      </c>
      <c r="G1387" s="3" t="s">
        <v>3558</v>
      </c>
      <c r="H1387" s="3">
        <v>196</v>
      </c>
      <c r="I1387" s="3">
        <f>_xll.ciqfunctions.udf.CIQ(A1387, "IQ_MARKETCAP", F1387)</f>
        <v>148.26526000000001</v>
      </c>
      <c r="J1387" s="3">
        <f>_xll.ciqfunctions.udf.CIQ(A1387, "IQ_PRICE_VOL_HIST_6MTH", F1387)</f>
        <v>198.36340000000001</v>
      </c>
      <c r="K1387" s="3">
        <f>_xll.ciqfunctions.udf.CIQ(A1387, "IQ_LASTSALEPRICE", WORKDAY(F1387,-1))</f>
        <v>0.77680000000000005</v>
      </c>
      <c r="L1387" s="3">
        <f>_xll.ciqfunctions.udf.CIQ(A1387, "IQ_LASTSALEPRICE", F1387)</f>
        <v>0.89254999999999995</v>
      </c>
      <c r="M1387" s="3">
        <f>_xll.ciqfunctions.udf.CIQ(A1387, "IQ_LASTSALEPRICE", WORKDAY(F1387,5))</f>
        <v>0.87809999999999999</v>
      </c>
      <c r="N1387" s="3">
        <f t="shared" si="44"/>
        <v>0.13889961751644586</v>
      </c>
      <c r="O1387" s="3">
        <f t="shared" si="45"/>
        <v>0.12257756538883456</v>
      </c>
      <c r="P1387" s="3">
        <f>LN(_xll.ciqfunctions.udf.CIQ("XBI", "IQ_LASTSALEPRICE", WORKDAY(F1387,-1))/_xll.ciqfunctions.udf.CIQ("XBI", "IQ_LASTSALEPRICE", WORKDAY(F1387,1)))</f>
        <v>2.943450057505153E-2</v>
      </c>
      <c r="Q1387" s="3">
        <f>LN(_xll.ciqfunctions.udf.CIQ("XBI", "IQ_LASTSALEPRICE", WORKDAY(F1387,-1))/_xll.ciqfunctions.udf.CIQ("XBI", "IQ_LASTSALEPRICE", WORKDAY(F1387,5)))</f>
        <v>3.1925109588499608E-3</v>
      </c>
      <c r="R1387" s="3">
        <f>_xll.ciqfunctions.udf.CIQ(A1387, "IQ_SHORT_INTEREST_PERCENT", F1387)</f>
        <v>0.54556000000000004</v>
      </c>
      <c r="S1387" s="3">
        <f>_xll.ciqfunctions.udf.CIQ(A1387, "IQ_BETA_1YR_RSQ", F1387)</f>
        <v>1.23E-2</v>
      </c>
      <c r="T1387" s="3">
        <f>_xll.ciqfunctions.udf.CIQ(A1387, "IQ_VALUE_TRADED", F1387)</f>
        <v>1.10039</v>
      </c>
    </row>
    <row r="1388" spans="1:20" x14ac:dyDescent="0.3">
      <c r="A1388" s="3" t="s">
        <v>259</v>
      </c>
      <c r="B1388" s="5">
        <v>11.27</v>
      </c>
      <c r="C1388" s="3" t="s">
        <v>1286</v>
      </c>
      <c r="D1388" s="3" t="s">
        <v>1287</v>
      </c>
      <c r="E1388" s="3" t="s">
        <v>17</v>
      </c>
      <c r="F1388" s="4">
        <v>45449</v>
      </c>
      <c r="G1388" s="3" t="s">
        <v>3559</v>
      </c>
      <c r="H1388" s="3">
        <v>59</v>
      </c>
      <c r="I1388" s="3">
        <f>_xll.ciqfunctions.udf.CIQ(A1388, "IQ_MARKETCAP", F1388)</f>
        <v>405.09546</v>
      </c>
      <c r="J1388" s="3">
        <f>_xll.ciqfunctions.udf.CIQ(A1388, "IQ_PRICE_VOL_HIST_6MTH", F1388)</f>
        <v>102.9495</v>
      </c>
      <c r="K1388" s="3">
        <f>_xll.ciqfunctions.udf.CIQ(A1388, "IQ_LASTSALEPRICE", WORKDAY(F1388,-1))</f>
        <v>11.84</v>
      </c>
      <c r="L1388" s="3">
        <f>_xll.ciqfunctions.udf.CIQ(A1388, "IQ_LASTSALEPRICE", F1388)</f>
        <v>11.27</v>
      </c>
      <c r="M1388" s="3">
        <f>_xll.ciqfunctions.udf.CIQ(A1388, "IQ_LASTSALEPRICE", WORKDAY(F1388,5))</f>
        <v>5.81</v>
      </c>
      <c r="N1388" s="3">
        <f t="shared" si="44"/>
        <v>-4.9339301404174682E-2</v>
      </c>
      <c r="O1388" s="3">
        <f t="shared" si="45"/>
        <v>-0.71190305859203984</v>
      </c>
      <c r="P1388" s="3">
        <f>LN(_xll.ciqfunctions.udf.CIQ("XBI", "IQ_LASTSALEPRICE", WORKDAY(F1388,-1))/_xll.ciqfunctions.udf.CIQ("XBI", "IQ_LASTSALEPRICE", WORKDAY(F1388,1)))</f>
        <v>2.943450057505153E-2</v>
      </c>
      <c r="Q1388" s="3">
        <f>LN(_xll.ciqfunctions.udf.CIQ("XBI", "IQ_LASTSALEPRICE", WORKDAY(F1388,-1))/_xll.ciqfunctions.udf.CIQ("XBI", "IQ_LASTSALEPRICE", WORKDAY(F1388,5)))</f>
        <v>3.1925109588499608E-3</v>
      </c>
      <c r="R1388" s="3">
        <f>_xll.ciqfunctions.udf.CIQ(A1388, "IQ_SHORT_INTEREST_PERCENT", F1388)</f>
        <v>36.551020000000001</v>
      </c>
      <c r="S1388" s="3">
        <f>_xll.ciqfunctions.udf.CIQ(A1388, "IQ_BETA_1YR_RSQ", F1388)</f>
        <v>4.45E-3</v>
      </c>
      <c r="T1388" s="3">
        <f>_xll.ciqfunctions.udf.CIQ(A1388, "IQ_VALUE_TRADED", F1388)</f>
        <v>13.481439999999999</v>
      </c>
    </row>
    <row r="1389" spans="1:20" x14ac:dyDescent="0.3">
      <c r="A1389" s="3" t="s">
        <v>259</v>
      </c>
      <c r="B1389" s="5">
        <v>11.27</v>
      </c>
      <c r="C1389" s="3" t="s">
        <v>260</v>
      </c>
      <c r="D1389" s="3" t="s">
        <v>261</v>
      </c>
      <c r="E1389" s="3" t="s">
        <v>76</v>
      </c>
      <c r="F1389" s="4">
        <v>45449</v>
      </c>
      <c r="G1389" s="3" t="s">
        <v>3560</v>
      </c>
      <c r="H1389" s="3">
        <v>59</v>
      </c>
      <c r="I1389" s="3">
        <f>_xll.ciqfunctions.udf.CIQ(A1389, "IQ_MARKETCAP", F1389)</f>
        <v>405.09546</v>
      </c>
      <c r="J1389" s="3">
        <f>_xll.ciqfunctions.udf.CIQ(A1389, "IQ_PRICE_VOL_HIST_6MTH", F1389)</f>
        <v>102.9495</v>
      </c>
      <c r="K1389" s="3">
        <f>_xll.ciqfunctions.udf.CIQ(A1389, "IQ_LASTSALEPRICE", WORKDAY(F1389,-1))</f>
        <v>11.84</v>
      </c>
      <c r="L1389" s="3">
        <f>_xll.ciqfunctions.udf.CIQ(A1389, "IQ_LASTSALEPRICE", F1389)</f>
        <v>11.27</v>
      </c>
      <c r="M1389" s="3">
        <f>_xll.ciqfunctions.udf.CIQ(A1389, "IQ_LASTSALEPRICE", WORKDAY(F1389,5))</f>
        <v>5.81</v>
      </c>
      <c r="N1389" s="3">
        <f t="shared" si="44"/>
        <v>-4.9339301404174682E-2</v>
      </c>
      <c r="O1389" s="3">
        <f t="shared" si="45"/>
        <v>-0.71190305859203984</v>
      </c>
      <c r="P1389" s="3">
        <f>LN(_xll.ciqfunctions.udf.CIQ("XBI", "IQ_LASTSALEPRICE", WORKDAY(F1389,-1))/_xll.ciqfunctions.udf.CIQ("XBI", "IQ_LASTSALEPRICE", WORKDAY(F1389,1)))</f>
        <v>2.943450057505153E-2</v>
      </c>
      <c r="Q1389" s="3">
        <f>LN(_xll.ciqfunctions.udf.CIQ("XBI", "IQ_LASTSALEPRICE", WORKDAY(F1389,-1))/_xll.ciqfunctions.udf.CIQ("XBI", "IQ_LASTSALEPRICE", WORKDAY(F1389,5)))</f>
        <v>3.1925109588499608E-3</v>
      </c>
      <c r="R1389" s="3">
        <f>_xll.ciqfunctions.udf.CIQ(A1389, "IQ_SHORT_INTEREST_PERCENT", F1389)</f>
        <v>36.551020000000001</v>
      </c>
      <c r="S1389" s="3">
        <f>_xll.ciqfunctions.udf.CIQ(A1389, "IQ_BETA_1YR_RSQ", F1389)</f>
        <v>4.45E-3</v>
      </c>
      <c r="T1389" s="3">
        <f>_xll.ciqfunctions.udf.CIQ(A1389, "IQ_VALUE_TRADED", F1389)</f>
        <v>13.481439999999999</v>
      </c>
    </row>
    <row r="1390" spans="1:20" x14ac:dyDescent="0.3">
      <c r="A1390" s="3" t="s">
        <v>1501</v>
      </c>
      <c r="B1390" s="5">
        <v>3.89</v>
      </c>
      <c r="C1390" s="3" t="s">
        <v>1502</v>
      </c>
      <c r="D1390" s="3" t="s">
        <v>1503</v>
      </c>
      <c r="E1390" s="3" t="s">
        <v>160</v>
      </c>
      <c r="F1390" s="4">
        <v>45449</v>
      </c>
      <c r="G1390" s="3" t="s">
        <v>3561</v>
      </c>
      <c r="H1390" s="3">
        <v>638</v>
      </c>
      <c r="I1390" s="3">
        <f>_xll.ciqfunctions.udf.CIQ(A1390, "IQ_MARKETCAP", F1390)</f>
        <v>2307.2855800000002</v>
      </c>
      <c r="J1390" s="3">
        <f>_xll.ciqfunctions.udf.CIQ(A1390, "IQ_PRICE_VOL_HIST_6MTH", F1390)</f>
        <v>116.7402</v>
      </c>
      <c r="K1390" s="3">
        <f>_xll.ciqfunctions.udf.CIQ(A1390, "IQ_LASTSALEPRICE", WORKDAY(F1390,-1))</f>
        <v>4</v>
      </c>
      <c r="L1390" s="3">
        <f>_xll.ciqfunctions.udf.CIQ(A1390, "IQ_LASTSALEPRICE", F1390)</f>
        <v>3.89</v>
      </c>
      <c r="M1390" s="3">
        <f>_xll.ciqfunctions.udf.CIQ(A1390, "IQ_LASTSALEPRICE", WORKDAY(F1390,5))</f>
        <v>4.88</v>
      </c>
      <c r="N1390" s="3">
        <f t="shared" si="44"/>
        <v>-2.7885203489535663E-2</v>
      </c>
      <c r="O1390" s="3">
        <f t="shared" si="45"/>
        <v>0.19885085874516517</v>
      </c>
      <c r="P1390" s="3">
        <f>LN(_xll.ciqfunctions.udf.CIQ("XBI", "IQ_LASTSALEPRICE", WORKDAY(F1390,-1))/_xll.ciqfunctions.udf.CIQ("XBI", "IQ_LASTSALEPRICE", WORKDAY(F1390,1)))</f>
        <v>2.943450057505153E-2</v>
      </c>
      <c r="Q1390" s="3">
        <f>LN(_xll.ciqfunctions.udf.CIQ("XBI", "IQ_LASTSALEPRICE", WORKDAY(F1390,-1))/_xll.ciqfunctions.udf.CIQ("XBI", "IQ_LASTSALEPRICE", WORKDAY(F1390,5)))</f>
        <v>3.1925109588499608E-3</v>
      </c>
      <c r="R1390" s="3">
        <f>_xll.ciqfunctions.udf.CIQ(A1390, "IQ_SHORT_INTEREST_PERCENT", F1390)</f>
        <v>9.0853800000000007</v>
      </c>
      <c r="S1390" s="3">
        <f>_xll.ciqfunctions.udf.CIQ(A1390, "IQ_BETA_1YR_RSQ", F1390)</f>
        <v>1.18E-2</v>
      </c>
      <c r="T1390" s="3">
        <f>_xll.ciqfunctions.udf.CIQ(A1390, "IQ_VALUE_TRADED", F1390)</f>
        <v>22.66846</v>
      </c>
    </row>
    <row r="1391" spans="1:20" x14ac:dyDescent="0.3">
      <c r="A1391" s="3" t="s">
        <v>8</v>
      </c>
      <c r="B1391" s="5">
        <v>19.399999999999999</v>
      </c>
      <c r="C1391" s="3" t="s">
        <v>3562</v>
      </c>
      <c r="D1391" s="3" t="s">
        <v>3563</v>
      </c>
      <c r="E1391" s="3" t="s">
        <v>97</v>
      </c>
      <c r="F1391" s="4">
        <v>45449</v>
      </c>
      <c r="G1391" s="3" t="s">
        <v>3564</v>
      </c>
      <c r="H1391" s="3">
        <v>86</v>
      </c>
      <c r="I1391" s="3">
        <f>_xll.ciqfunctions.udf.CIQ(A1391, "IQ_MARKETCAP", F1391)</f>
        <v>1648.7489599999999</v>
      </c>
      <c r="J1391" s="3">
        <f>_xll.ciqfunctions.udf.CIQ(A1391, "IQ_PRICE_VOL_HIST_6MTH", F1391)</f>
        <v>46.831800000000001</v>
      </c>
      <c r="K1391" s="3">
        <f>_xll.ciqfunctions.udf.CIQ(A1391, "IQ_LASTSALEPRICE", WORKDAY(F1391,-1))</f>
        <v>19.21</v>
      </c>
      <c r="L1391" s="3">
        <f>_xll.ciqfunctions.udf.CIQ(A1391, "IQ_LASTSALEPRICE", F1391)</f>
        <v>19.399999999999999</v>
      </c>
      <c r="M1391" s="3">
        <f>_xll.ciqfunctions.udf.CIQ(A1391, "IQ_LASTSALEPRICE", WORKDAY(F1391,5))</f>
        <v>20.7</v>
      </c>
      <c r="N1391" s="3">
        <f t="shared" si="44"/>
        <v>9.8420892888169877E-3</v>
      </c>
      <c r="O1391" s="3">
        <f t="shared" si="45"/>
        <v>7.4702723490857964E-2</v>
      </c>
      <c r="P1391" s="3">
        <f>LN(_xll.ciqfunctions.udf.CIQ("XBI", "IQ_LASTSALEPRICE", WORKDAY(F1391,-1))/_xll.ciqfunctions.udf.CIQ("XBI", "IQ_LASTSALEPRICE", WORKDAY(F1391,1)))</f>
        <v>2.943450057505153E-2</v>
      </c>
      <c r="Q1391" s="3">
        <f>LN(_xll.ciqfunctions.udf.CIQ("XBI", "IQ_LASTSALEPRICE", WORKDAY(F1391,-1))/_xll.ciqfunctions.udf.CIQ("XBI", "IQ_LASTSALEPRICE", WORKDAY(F1391,5)))</f>
        <v>3.1925109588499608E-3</v>
      </c>
      <c r="R1391" s="3">
        <f>_xll.ciqfunctions.udf.CIQ(A1391, "IQ_SHORT_INTEREST_PERCENT", F1391)</f>
        <v>11.80076</v>
      </c>
      <c r="S1391" s="3">
        <f>_xll.ciqfunctions.udf.CIQ(A1391, "IQ_BETA_1YR_RSQ", F1391)</f>
        <v>0.27784999999999999</v>
      </c>
      <c r="T1391" s="3">
        <f>_xll.ciqfunctions.udf.CIQ(A1391, "IQ_VALUE_TRADED", F1391)</f>
        <v>22.690069999999999</v>
      </c>
    </row>
    <row r="1392" spans="1:20" x14ac:dyDescent="0.3">
      <c r="A1392" s="3" t="s">
        <v>989</v>
      </c>
      <c r="B1392" s="5">
        <v>145.97</v>
      </c>
      <c r="C1392" s="3" t="s">
        <v>3565</v>
      </c>
      <c r="D1392" s="3" t="s">
        <v>253</v>
      </c>
      <c r="E1392" s="3" t="s">
        <v>11</v>
      </c>
      <c r="F1392" s="4">
        <v>45450</v>
      </c>
      <c r="G1392" s="3" t="s">
        <v>3566</v>
      </c>
      <c r="H1392" s="3"/>
      <c r="I1392" s="3">
        <f>_xll.ciqfunctions.udf.CIQ(A1392, "IQ_MARKETCAP", F1392)</f>
        <v>353974.37423999998</v>
      </c>
      <c r="J1392" s="3">
        <f>_xll.ciqfunctions.udf.CIQ(A1392, "IQ_PRICE_VOL_HIST_6MTH", F1392)</f>
        <v>15.0809</v>
      </c>
      <c r="K1392" s="3">
        <f>_xll.ciqfunctions.udf.CIQ(A1392, "IQ_LASTSALEPRICE", WORKDAY(F1392,-1))</f>
        <v>146.41999999999999</v>
      </c>
      <c r="L1392" s="3">
        <f>_xll.ciqfunctions.udf.CIQ(A1392, "IQ_LASTSALEPRICE", F1392)</f>
        <v>147.08000000000001</v>
      </c>
      <c r="M1392" s="3">
        <f>_xll.ciqfunctions.udf.CIQ(A1392, "IQ_LASTSALEPRICE", WORKDAY(F1392,5))</f>
        <v>145.54</v>
      </c>
      <c r="N1392" s="3">
        <f t="shared" si="44"/>
        <v>4.4974522145748022E-3</v>
      </c>
      <c r="O1392" s="3">
        <f t="shared" si="45"/>
        <v>-6.02824129955615E-3</v>
      </c>
      <c r="P1392" s="3">
        <f>LN(_xll.ciqfunctions.udf.CIQ("XBI", "IQ_LASTSALEPRICE", WORKDAY(F1392,-1))/_xll.ciqfunctions.udf.CIQ("XBI", "IQ_LASTSALEPRICE", WORKDAY(F1392,1)))</f>
        <v>8.9822583239637689E-3</v>
      </c>
      <c r="Q1392" s="3">
        <f>LN(_xll.ciqfunctions.udf.CIQ("XBI", "IQ_LASTSALEPRICE", WORKDAY(F1392,-1))/_xll.ciqfunctions.udf.CIQ("XBI", "IQ_LASTSALEPRICE", WORKDAY(F1392,5)))</f>
        <v>1.1594646878349943E-2</v>
      </c>
      <c r="R1392" s="3">
        <f>_xll.ciqfunctions.udf.CIQ(A1392, "IQ_SHORT_INTEREST_PERCENT", F1392)</f>
        <v>0.72416000000000003</v>
      </c>
      <c r="S1392" s="3">
        <f>_xll.ciqfunctions.udf.CIQ(A1392, "IQ_BETA_1YR_RSQ", F1392)</f>
        <v>0.12545999999999999</v>
      </c>
      <c r="T1392" s="3">
        <f>_xll.ciqfunctions.udf.CIQ(A1392, "IQ_VALUE_TRADED", F1392)</f>
        <v>751.81795</v>
      </c>
    </row>
    <row r="1393" spans="1:20" x14ac:dyDescent="0.3">
      <c r="A1393" s="3" t="s">
        <v>3476</v>
      </c>
      <c r="B1393" s="5">
        <v>11.98</v>
      </c>
      <c r="C1393" s="3" t="s">
        <v>3567</v>
      </c>
      <c r="D1393" s="3" t="s">
        <v>3568</v>
      </c>
      <c r="E1393" s="3" t="s">
        <v>89</v>
      </c>
      <c r="F1393" s="4">
        <v>45450</v>
      </c>
      <c r="G1393" s="3" t="s">
        <v>3569</v>
      </c>
      <c r="H1393" s="3">
        <v>45</v>
      </c>
      <c r="I1393" s="3" t="str">
        <f>_xll.ciqfunctions.udf.CIQ(A1393, "IQ_MARKETCAP", F1393)</f>
        <v>(Invalid Identifier)</v>
      </c>
      <c r="J1393" s="3" t="str">
        <f>_xll.ciqfunctions.udf.CIQ(A1393, "IQ_PRICE_VOL_HIST_6MTH", F1393)</f>
        <v>(Invalid Identifier)</v>
      </c>
      <c r="K1393" s="3" t="str">
        <f>_xll.ciqfunctions.udf.CIQ(A1393, "IQ_LASTSALEPRICE", WORKDAY(F1393,-1))</f>
        <v>(Invalid Identifier)</v>
      </c>
      <c r="L1393" s="3" t="str">
        <f>_xll.ciqfunctions.udf.CIQ(A1393, "IQ_LASTSALEPRICE", F1393)</f>
        <v>(Invalid Identifier)</v>
      </c>
      <c r="M1393" s="3" t="str">
        <f>_xll.ciqfunctions.udf.CIQ(A1393, "IQ_LASTSALEPRICE", WORKDAY(F1393,5))</f>
        <v>(Invalid Identifier)</v>
      </c>
      <c r="N1393" s="3" t="e">
        <f t="shared" si="44"/>
        <v>#VALUE!</v>
      </c>
      <c r="O1393" s="3" t="e">
        <f t="shared" si="45"/>
        <v>#VALUE!</v>
      </c>
      <c r="P1393" s="3">
        <f>LN(_xll.ciqfunctions.udf.CIQ("XBI", "IQ_LASTSALEPRICE", WORKDAY(F1393,-1))/_xll.ciqfunctions.udf.CIQ("XBI", "IQ_LASTSALEPRICE", WORKDAY(F1393,1)))</f>
        <v>8.9822583239637689E-3</v>
      </c>
      <c r="Q1393" s="3">
        <f>LN(_xll.ciqfunctions.udf.CIQ("XBI", "IQ_LASTSALEPRICE", WORKDAY(F1393,-1))/_xll.ciqfunctions.udf.CIQ("XBI", "IQ_LASTSALEPRICE", WORKDAY(F1393,5)))</f>
        <v>1.1594646878349943E-2</v>
      </c>
      <c r="R1393" s="3" t="str">
        <f>_xll.ciqfunctions.udf.CIQ(A1393, "IQ_SHORT_INTEREST_PERCENT", F1393)</f>
        <v>(Invalid Identifier)</v>
      </c>
      <c r="S1393" s="3" t="str">
        <f>_xll.ciqfunctions.udf.CIQ(A1393, "IQ_BETA_1YR_RSQ", F1393)</f>
        <v>(Invalid Identifier)</v>
      </c>
      <c r="T1393" s="3" t="str">
        <f>_xll.ciqfunctions.udf.CIQ(A1393, "IQ_VALUE_TRADED", F1393)</f>
        <v>(Invalid Identifier)</v>
      </c>
    </row>
    <row r="1394" spans="1:20" x14ac:dyDescent="0.3">
      <c r="A1394" s="3" t="s">
        <v>1753</v>
      </c>
      <c r="B1394" s="5">
        <v>151.01</v>
      </c>
      <c r="C1394" s="3" t="s">
        <v>3570</v>
      </c>
      <c r="D1394" s="3" t="s">
        <v>144</v>
      </c>
      <c r="E1394" s="3" t="s">
        <v>160</v>
      </c>
      <c r="F1394" s="4">
        <v>45450</v>
      </c>
      <c r="G1394" s="3" t="s">
        <v>3571</v>
      </c>
      <c r="H1394" s="3">
        <v>389</v>
      </c>
      <c r="I1394" s="3">
        <f>_xll.ciqfunctions.udf.CIQ(A1394, "IQ_MARKETCAP", F1394)</f>
        <v>57873.031020000002</v>
      </c>
      <c r="J1394" s="3">
        <f>_xll.ciqfunctions.udf.CIQ(A1394, "IQ_PRICE_VOL_HIST_6MTH", F1394)</f>
        <v>59.415999999999997</v>
      </c>
      <c r="K1394" s="3">
        <f>_xll.ciqfunctions.udf.CIQ(A1394, "IQ_LASTSALEPRICE", WORKDAY(F1394,-1))</f>
        <v>154.69</v>
      </c>
      <c r="L1394" s="3">
        <f>_xll.ciqfunctions.udf.CIQ(A1394, "IQ_LASTSALEPRICE", F1394)</f>
        <v>151.01</v>
      </c>
      <c r="M1394" s="3">
        <f>_xll.ciqfunctions.udf.CIQ(A1394, "IQ_LASTSALEPRICE", WORKDAY(F1394,5))</f>
        <v>140.03</v>
      </c>
      <c r="N1394" s="3">
        <f t="shared" si="44"/>
        <v>-2.4077054460875796E-2</v>
      </c>
      <c r="O1394" s="3">
        <f t="shared" si="45"/>
        <v>-9.9566428880887875E-2</v>
      </c>
      <c r="P1394" s="3">
        <f>LN(_xll.ciqfunctions.udf.CIQ("XBI", "IQ_LASTSALEPRICE", WORKDAY(F1394,-1))/_xll.ciqfunctions.udf.CIQ("XBI", "IQ_LASTSALEPRICE", WORKDAY(F1394,1)))</f>
        <v>8.9822583239637689E-3</v>
      </c>
      <c r="Q1394" s="3">
        <f>LN(_xll.ciqfunctions.udf.CIQ("XBI", "IQ_LASTSALEPRICE", WORKDAY(F1394,-1))/_xll.ciqfunctions.udf.CIQ("XBI", "IQ_LASTSALEPRICE", WORKDAY(F1394,5)))</f>
        <v>1.1594646878349943E-2</v>
      </c>
      <c r="R1394" s="3">
        <f>_xll.ciqfunctions.udf.CIQ(A1394, "IQ_SHORT_INTEREST_PERCENT", F1394)</f>
        <v>5.59185</v>
      </c>
      <c r="S1394" s="3">
        <f>_xll.ciqfunctions.udf.CIQ(A1394, "IQ_BETA_1YR_RSQ", F1394)</f>
        <v>0.13747999999999999</v>
      </c>
      <c r="T1394" s="3">
        <f>_xll.ciqfunctions.udf.CIQ(A1394, "IQ_VALUE_TRADED", F1394)</f>
        <v>380.78667000000002</v>
      </c>
    </row>
    <row r="1395" spans="1:20" x14ac:dyDescent="0.3">
      <c r="A1395" s="3" t="s">
        <v>666</v>
      </c>
      <c r="B1395" s="5">
        <v>31.82</v>
      </c>
      <c r="C1395" s="3" t="s">
        <v>3195</v>
      </c>
      <c r="D1395" s="3" t="s">
        <v>676</v>
      </c>
      <c r="E1395" s="3" t="s">
        <v>46</v>
      </c>
      <c r="F1395" s="4">
        <v>45450</v>
      </c>
      <c r="G1395" s="3" t="s">
        <v>3572</v>
      </c>
      <c r="H1395" s="3">
        <v>27</v>
      </c>
      <c r="I1395" s="3">
        <f>_xll.ciqfunctions.udf.CIQ(A1395, "IQ_MARKETCAP", F1395)</f>
        <v>856.97069999999997</v>
      </c>
      <c r="J1395" s="3">
        <f>_xll.ciqfunctions.udf.CIQ(A1395, "IQ_PRICE_VOL_HIST_6MTH", F1395)</f>
        <v>83.786100000000005</v>
      </c>
      <c r="K1395" s="3">
        <f>_xll.ciqfunctions.udf.CIQ(A1395, "IQ_LASTSALEPRICE", WORKDAY(F1395,-1))</f>
        <v>42.6</v>
      </c>
      <c r="L1395" s="3">
        <f>_xll.ciqfunctions.udf.CIQ(A1395, "IQ_LASTSALEPRICE", F1395)</f>
        <v>31.82</v>
      </c>
      <c r="M1395" s="3">
        <f>_xll.ciqfunctions.udf.CIQ(A1395, "IQ_LASTSALEPRICE", WORKDAY(F1395,5))</f>
        <v>31</v>
      </c>
      <c r="N1395" s="3">
        <f t="shared" si="44"/>
        <v>-0.29175923036568396</v>
      </c>
      <c r="O1395" s="3">
        <f t="shared" si="45"/>
        <v>-0.31786704879017857</v>
      </c>
      <c r="P1395" s="3">
        <f>LN(_xll.ciqfunctions.udf.CIQ("XBI", "IQ_LASTSALEPRICE", WORKDAY(F1395,-1))/_xll.ciqfunctions.udf.CIQ("XBI", "IQ_LASTSALEPRICE", WORKDAY(F1395,1)))</f>
        <v>8.9822583239637689E-3</v>
      </c>
      <c r="Q1395" s="3">
        <f>LN(_xll.ciqfunctions.udf.CIQ("XBI", "IQ_LASTSALEPRICE", WORKDAY(F1395,-1))/_xll.ciqfunctions.udf.CIQ("XBI", "IQ_LASTSALEPRICE", WORKDAY(F1395,5)))</f>
        <v>1.1594646878349943E-2</v>
      </c>
      <c r="R1395" s="3">
        <f>_xll.ciqfunctions.udf.CIQ(A1395, "IQ_SHORT_INTEREST_PERCENT", F1395)</f>
        <v>15.33095</v>
      </c>
      <c r="S1395" s="3">
        <f>_xll.ciqfunctions.udf.CIQ(A1395, "IQ_BETA_1YR_RSQ", F1395)</f>
        <v>0.19561000000000001</v>
      </c>
      <c r="T1395" s="3">
        <f>_xll.ciqfunctions.udf.CIQ(A1395, "IQ_VALUE_TRADED", F1395)</f>
        <v>73.404349999999994</v>
      </c>
    </row>
    <row r="1396" spans="1:20" x14ac:dyDescent="0.3">
      <c r="A1396" s="3" t="s">
        <v>146</v>
      </c>
      <c r="B1396" s="5">
        <v>40.83</v>
      </c>
      <c r="C1396" s="3" t="s">
        <v>3573</v>
      </c>
      <c r="D1396" s="3" t="s">
        <v>3574</v>
      </c>
      <c r="E1396" s="3" t="s">
        <v>160</v>
      </c>
      <c r="F1396" s="4">
        <v>45450</v>
      </c>
      <c r="G1396" s="3" t="s">
        <v>3575</v>
      </c>
      <c r="H1396" s="3"/>
      <c r="I1396" s="3">
        <f>_xll.ciqfunctions.udf.CIQ(A1396, "IQ_MARKETCAP", F1396)</f>
        <v>66431.659010000003</v>
      </c>
      <c r="J1396" s="3">
        <f>_xll.ciqfunctions.udf.CIQ(A1396, "IQ_PRICE_VOL_HIST_6MTH", F1396)</f>
        <v>22.8111</v>
      </c>
      <c r="K1396" s="3">
        <f>_xll.ciqfunctions.udf.CIQ(A1396, "IQ_LASTSALEPRICE", WORKDAY(F1396,-1))</f>
        <v>16.399999999999999</v>
      </c>
      <c r="L1396" s="3">
        <f>_xll.ciqfunctions.udf.CIQ(A1396, "IQ_LASTSALEPRICE", F1396)</f>
        <v>16.29</v>
      </c>
      <c r="M1396" s="3">
        <f>_xll.ciqfunctions.udf.CIQ(A1396, "IQ_LASTSALEPRICE", WORKDAY(F1396,5))</f>
        <v>16.045000000000002</v>
      </c>
      <c r="N1396" s="3">
        <f t="shared" si="44"/>
        <v>-6.7299122161989834E-3</v>
      </c>
      <c r="O1396" s="3">
        <f t="shared" si="45"/>
        <v>-2.1884060268332395E-2</v>
      </c>
      <c r="P1396" s="3">
        <f>LN(_xll.ciqfunctions.udf.CIQ("XBI", "IQ_LASTSALEPRICE", WORKDAY(F1396,-1))/_xll.ciqfunctions.udf.CIQ("XBI", "IQ_LASTSALEPRICE", WORKDAY(F1396,1)))</f>
        <v>8.9822583239637689E-3</v>
      </c>
      <c r="Q1396" s="3">
        <f>LN(_xll.ciqfunctions.udf.CIQ("XBI", "IQ_LASTSALEPRICE", WORKDAY(F1396,-1))/_xll.ciqfunctions.udf.CIQ("XBI", "IQ_LASTSALEPRICE", WORKDAY(F1396,5)))</f>
        <v>1.1594646878349943E-2</v>
      </c>
      <c r="R1396" s="3">
        <f>_xll.ciqfunctions.udf.CIQ(A1396, "IQ_SHORT_INTEREST_PERCENT", F1396)</f>
        <v>0</v>
      </c>
      <c r="S1396" s="3">
        <f>_xll.ciqfunctions.udf.CIQ(A1396, "IQ_BETA_1YR_RSQ", F1396)</f>
        <v>7.3000000000000001E-3</v>
      </c>
      <c r="T1396" s="3">
        <f>_xll.ciqfunctions.udf.CIQ(A1396, "IQ_VALUE_TRADED", F1396)</f>
        <v>113.66457</v>
      </c>
    </row>
    <row r="1397" spans="1:20" x14ac:dyDescent="0.3">
      <c r="A1397" s="3" t="s">
        <v>618</v>
      </c>
      <c r="B1397" s="3" t="s">
        <v>43</v>
      </c>
      <c r="C1397" s="3" t="s">
        <v>3576</v>
      </c>
      <c r="D1397" s="3" t="s">
        <v>3556</v>
      </c>
      <c r="E1397" s="3" t="s">
        <v>197</v>
      </c>
      <c r="F1397" s="4">
        <v>45451</v>
      </c>
      <c r="G1397" s="3" t="s">
        <v>3577</v>
      </c>
      <c r="H1397" s="3"/>
      <c r="I1397" s="3">
        <f>_xll.ciqfunctions.udf.CIQ(A1397, "IQ_MARKETCAP", F1397)</f>
        <v>196206.20006</v>
      </c>
      <c r="J1397" s="3">
        <f>_xll.ciqfunctions.udf.CIQ(A1397, "IQ_PRICE_VOL_HIST_6MTH", F1397)</f>
        <v>0</v>
      </c>
      <c r="K1397" s="3">
        <f>_xll.ciqfunctions.udf.CIQ(A1397, "IQ_LASTSALEPRICE", WORKDAY(F1397,-1))</f>
        <v>0</v>
      </c>
      <c r="L1397" s="3">
        <f>_xll.ciqfunctions.udf.CIQ(A1397, "IQ_LASTSALEPRICE", F1397)</f>
        <v>0</v>
      </c>
      <c r="M1397" s="3">
        <f>_xll.ciqfunctions.udf.CIQ(A1397, "IQ_LASTSALEPRICE", WORKDAY(F1397,5))</f>
        <v>0</v>
      </c>
      <c r="N1397" s="3" t="e">
        <f t="shared" si="44"/>
        <v>#DIV/0!</v>
      </c>
      <c r="O1397" s="3" t="e">
        <f t="shared" si="45"/>
        <v>#DIV/0!</v>
      </c>
      <c r="P1397" s="3">
        <f>LN(_xll.ciqfunctions.udf.CIQ("XBI", "IQ_LASTSALEPRICE", WORKDAY(F1397,-1))/_xll.ciqfunctions.udf.CIQ("XBI", "IQ_LASTSALEPRICE", WORKDAY(F1397,1)))</f>
        <v>-6.5438122049555148E-3</v>
      </c>
      <c r="Q1397" s="3">
        <f>LN(_xll.ciqfunctions.udf.CIQ("XBI", "IQ_LASTSALEPRICE", WORKDAY(F1397,-1))/_xll.ciqfunctions.udf.CIQ("XBI", "IQ_LASTSALEPRICE", WORKDAY(F1397,5)))</f>
        <v>-3.9314236505693274E-3</v>
      </c>
      <c r="R1397" s="3">
        <f>_xll.ciqfunctions.udf.CIQ(A1397, "IQ_SHORT_INTEREST_PERCENT", F1397)</f>
        <v>0</v>
      </c>
      <c r="S1397" s="3">
        <f>_xll.ciqfunctions.udf.CIQ(A1397, "IQ_BETA_1YR_RSQ", F1397)</f>
        <v>0</v>
      </c>
      <c r="T1397" s="3">
        <f>_xll.ciqfunctions.udf.CIQ(A1397, "IQ_VALUE_TRADED", F1397)</f>
        <v>0</v>
      </c>
    </row>
    <row r="1398" spans="1:20" x14ac:dyDescent="0.3">
      <c r="A1398" s="3" t="s">
        <v>3578</v>
      </c>
      <c r="B1398" s="5">
        <v>8.1</v>
      </c>
      <c r="C1398" s="3" t="s">
        <v>3576</v>
      </c>
      <c r="D1398" s="3" t="s">
        <v>3556</v>
      </c>
      <c r="E1398" s="3" t="s">
        <v>197</v>
      </c>
      <c r="F1398" s="4">
        <v>45451</v>
      </c>
      <c r="G1398" s="3" t="s">
        <v>3577</v>
      </c>
      <c r="H1398" s="3">
        <v>148</v>
      </c>
      <c r="I1398" s="3">
        <f>_xll.ciqfunctions.udf.CIQ(A1398, "IQ_MARKETCAP", F1398)</f>
        <v>796.91038000000003</v>
      </c>
      <c r="J1398" s="3">
        <f>_xll.ciqfunctions.udf.CIQ(A1398, "IQ_PRICE_VOL_HIST_6MTH", F1398)</f>
        <v>67.158900000000003</v>
      </c>
      <c r="K1398" s="3">
        <f>_xll.ciqfunctions.udf.CIQ(A1398, "IQ_LASTSALEPRICE", WORKDAY(F1398,-1))</f>
        <v>8.1</v>
      </c>
      <c r="L1398" s="3">
        <f>_xll.ciqfunctions.udf.CIQ(A1398, "IQ_LASTSALEPRICE", F1398)</f>
        <v>8.1</v>
      </c>
      <c r="M1398" s="3">
        <f>_xll.ciqfunctions.udf.CIQ(A1398, "IQ_LASTSALEPRICE", WORKDAY(F1398,5))</f>
        <v>8.77</v>
      </c>
      <c r="N1398" s="3">
        <f t="shared" si="44"/>
        <v>0</v>
      </c>
      <c r="O1398" s="3">
        <f t="shared" si="45"/>
        <v>7.9472744705698678E-2</v>
      </c>
      <c r="P1398" s="3">
        <f>LN(_xll.ciqfunctions.udf.CIQ("XBI", "IQ_LASTSALEPRICE", WORKDAY(F1398,-1))/_xll.ciqfunctions.udf.CIQ("XBI", "IQ_LASTSALEPRICE", WORKDAY(F1398,1)))</f>
        <v>-6.5438122049555148E-3</v>
      </c>
      <c r="Q1398" s="3">
        <f>LN(_xll.ciqfunctions.udf.CIQ("XBI", "IQ_LASTSALEPRICE", WORKDAY(F1398,-1))/_xll.ciqfunctions.udf.CIQ("XBI", "IQ_LASTSALEPRICE", WORKDAY(F1398,5)))</f>
        <v>-3.9314236505693274E-3</v>
      </c>
      <c r="R1398" s="3">
        <f>_xll.ciqfunctions.udf.CIQ(A1398, "IQ_SHORT_INTEREST_PERCENT", F1398)</f>
        <v>10.282159999999999</v>
      </c>
      <c r="S1398" s="3">
        <f>_xll.ciqfunctions.udf.CIQ(A1398, "IQ_BETA_1YR_RSQ", F1398)</f>
        <v>5.3629999999999997E-2</v>
      </c>
      <c r="T1398" s="3">
        <f>_xll.ciqfunctions.udf.CIQ(A1398, "IQ_VALUE_TRADED", F1398)</f>
        <v>0</v>
      </c>
    </row>
    <row r="1399" spans="1:20" x14ac:dyDescent="0.3">
      <c r="A1399" s="3" t="s">
        <v>1753</v>
      </c>
      <c r="B1399" s="5">
        <v>148.59</v>
      </c>
      <c r="C1399" s="3" t="s">
        <v>3579</v>
      </c>
      <c r="D1399" s="3" t="s">
        <v>273</v>
      </c>
      <c r="E1399" s="3" t="s">
        <v>36</v>
      </c>
      <c r="F1399" s="4">
        <v>45453</v>
      </c>
      <c r="G1399" s="3" t="s">
        <v>3580</v>
      </c>
      <c r="H1399" s="3">
        <v>389</v>
      </c>
      <c r="I1399" s="3">
        <f>_xll.ciqfunctions.udf.CIQ(A1399, "IQ_MARKETCAP", F1399)</f>
        <v>56945.590889999999</v>
      </c>
      <c r="J1399" s="3">
        <f>_xll.ciqfunctions.udf.CIQ(A1399, "IQ_PRICE_VOL_HIST_6MTH", F1399)</f>
        <v>59.691200000000002</v>
      </c>
      <c r="K1399" s="3">
        <f>_xll.ciqfunctions.udf.CIQ(A1399, "IQ_LASTSALEPRICE", WORKDAY(F1399,-1))</f>
        <v>151.01</v>
      </c>
      <c r="L1399" s="3">
        <f>_xll.ciqfunctions.udf.CIQ(A1399, "IQ_LASTSALEPRICE", F1399)</f>
        <v>148.59</v>
      </c>
      <c r="M1399" s="3">
        <f>_xll.ciqfunctions.udf.CIQ(A1399, "IQ_LASTSALEPRICE", WORKDAY(F1399,5))</f>
        <v>137.9</v>
      </c>
      <c r="N1399" s="3">
        <f t="shared" si="44"/>
        <v>-1.6155224519441659E-2</v>
      </c>
      <c r="O1399" s="3">
        <f t="shared" si="45"/>
        <v>-9.0817274988441596E-2</v>
      </c>
      <c r="P1399" s="3">
        <f>LN(_xll.ciqfunctions.udf.CIQ("XBI", "IQ_LASTSALEPRICE", WORKDAY(F1399,-1))/_xll.ciqfunctions.udf.CIQ("XBI", "IQ_LASTSALEPRICE", WORKDAY(F1399,1)))</f>
        <v>-1.1640055275969041E-2</v>
      </c>
      <c r="Q1399" s="3">
        <f>LN(_xll.ciqfunctions.udf.CIQ("XBI", "IQ_LASTSALEPRICE", WORKDAY(F1399,-1))/_xll.ciqfunctions.udf.CIQ("XBI", "IQ_LASTSALEPRICE", WORKDAY(F1399,5)))</f>
        <v>8.792231602913831E-3</v>
      </c>
      <c r="R1399" s="3">
        <f>_xll.ciqfunctions.udf.CIQ(A1399, "IQ_SHORT_INTEREST_PERCENT", F1399)</f>
        <v>5.59185</v>
      </c>
      <c r="S1399" s="3">
        <f>_xll.ciqfunctions.udf.CIQ(A1399, "IQ_BETA_1YR_RSQ", F1399)</f>
        <v>0.13747999999999999</v>
      </c>
      <c r="T1399" s="3">
        <f>_xll.ciqfunctions.udf.CIQ(A1399, "IQ_VALUE_TRADED", F1399)</f>
        <v>887.01737000000003</v>
      </c>
    </row>
    <row r="1400" spans="1:20" x14ac:dyDescent="0.3">
      <c r="A1400" s="3" t="s">
        <v>3218</v>
      </c>
      <c r="B1400" s="5">
        <v>3.02</v>
      </c>
      <c r="C1400" s="3" t="s">
        <v>3581</v>
      </c>
      <c r="D1400" s="3" t="s">
        <v>3582</v>
      </c>
      <c r="E1400" s="3" t="s">
        <v>76</v>
      </c>
      <c r="F1400" s="4">
        <v>45453</v>
      </c>
      <c r="G1400" s="3" t="s">
        <v>3583</v>
      </c>
      <c r="H1400" s="3">
        <v>294</v>
      </c>
      <c r="I1400" s="3">
        <f>_xll.ciqfunctions.udf.CIQ(A1400, "IQ_MARKETCAP", F1400)</f>
        <v>193.04816</v>
      </c>
      <c r="J1400" s="3">
        <f>_xll.ciqfunctions.udf.CIQ(A1400, "IQ_PRICE_VOL_HIST_6MTH", F1400)</f>
        <v>131.5112</v>
      </c>
      <c r="K1400" s="3">
        <f>_xll.ciqfunctions.udf.CIQ(A1400, "IQ_LASTSALEPRICE", WORKDAY(F1400,-1))</f>
        <v>3.19</v>
      </c>
      <c r="L1400" s="3">
        <f>_xll.ciqfunctions.udf.CIQ(A1400, "IQ_LASTSALEPRICE", F1400)</f>
        <v>3.02</v>
      </c>
      <c r="M1400" s="3">
        <f>_xll.ciqfunctions.udf.CIQ(A1400, "IQ_LASTSALEPRICE", WORKDAY(F1400,5))</f>
        <v>2.92</v>
      </c>
      <c r="N1400" s="3">
        <f t="shared" si="44"/>
        <v>-5.4764085409974878E-2</v>
      </c>
      <c r="O1400" s="3">
        <f t="shared" si="45"/>
        <v>-8.8437300516562817E-2</v>
      </c>
      <c r="P1400" s="3">
        <f>LN(_xll.ciqfunctions.udf.CIQ("XBI", "IQ_LASTSALEPRICE", WORKDAY(F1400,-1))/_xll.ciqfunctions.udf.CIQ("XBI", "IQ_LASTSALEPRICE", WORKDAY(F1400,1)))</f>
        <v>-1.1640055275969041E-2</v>
      </c>
      <c r="Q1400" s="3">
        <f>LN(_xll.ciqfunctions.udf.CIQ("XBI", "IQ_LASTSALEPRICE", WORKDAY(F1400,-1))/_xll.ciqfunctions.udf.CIQ("XBI", "IQ_LASTSALEPRICE", WORKDAY(F1400,5)))</f>
        <v>8.792231602913831E-3</v>
      </c>
      <c r="R1400" s="3">
        <f>_xll.ciqfunctions.udf.CIQ(A1400, "IQ_SHORT_INTEREST_PERCENT", F1400)</f>
        <v>15.47241</v>
      </c>
      <c r="S1400" s="3">
        <f>_xll.ciqfunctions.udf.CIQ(A1400, "IQ_BETA_1YR_RSQ", F1400)</f>
        <v>5.0720000000000001E-2</v>
      </c>
      <c r="T1400" s="3">
        <f>_xll.ciqfunctions.udf.CIQ(A1400, "IQ_VALUE_TRADED", F1400)</f>
        <v>9.4181799999999996</v>
      </c>
    </row>
    <row r="1401" spans="1:20" x14ac:dyDescent="0.3">
      <c r="A1401" s="3" t="s">
        <v>2097</v>
      </c>
      <c r="B1401" s="5">
        <v>12</v>
      </c>
      <c r="C1401" s="3" t="s">
        <v>3584</v>
      </c>
      <c r="D1401" s="3" t="s">
        <v>296</v>
      </c>
      <c r="E1401" s="3" t="s">
        <v>197</v>
      </c>
      <c r="F1401" s="4">
        <v>45453</v>
      </c>
      <c r="G1401" s="3" t="s">
        <v>3585</v>
      </c>
      <c r="H1401" s="3">
        <v>43</v>
      </c>
      <c r="I1401" s="3">
        <f>_xll.ciqfunctions.udf.CIQ(A1401, "IQ_MARKETCAP", F1401)</f>
        <v>500.88353999999998</v>
      </c>
      <c r="J1401" s="3">
        <f>_xll.ciqfunctions.udf.CIQ(A1401, "IQ_PRICE_VOL_HIST_6MTH", F1401)</f>
        <v>37.484099999999998</v>
      </c>
      <c r="K1401" s="3">
        <f>_xll.ciqfunctions.udf.CIQ(A1401, "IQ_LASTSALEPRICE", WORKDAY(F1401,-1))</f>
        <v>11.85</v>
      </c>
      <c r="L1401" s="3">
        <f>_xll.ciqfunctions.udf.CIQ(A1401, "IQ_LASTSALEPRICE", F1401)</f>
        <v>12</v>
      </c>
      <c r="M1401" s="3">
        <f>_xll.ciqfunctions.udf.CIQ(A1401, "IQ_LASTSALEPRICE", WORKDAY(F1401,5))</f>
        <v>11.75</v>
      </c>
      <c r="N1401" s="3">
        <f t="shared" si="44"/>
        <v>1.2578782206860185E-2</v>
      </c>
      <c r="O1401" s="3">
        <f t="shared" si="45"/>
        <v>-8.4746269909722321E-3</v>
      </c>
      <c r="P1401" s="3">
        <f>LN(_xll.ciqfunctions.udf.CIQ("XBI", "IQ_LASTSALEPRICE", WORKDAY(F1401,-1))/_xll.ciqfunctions.udf.CIQ("XBI", "IQ_LASTSALEPRICE", WORKDAY(F1401,1)))</f>
        <v>-1.1640055275969041E-2</v>
      </c>
      <c r="Q1401" s="3">
        <f>LN(_xll.ciqfunctions.udf.CIQ("XBI", "IQ_LASTSALEPRICE", WORKDAY(F1401,-1))/_xll.ciqfunctions.udf.CIQ("XBI", "IQ_LASTSALEPRICE", WORKDAY(F1401,5)))</f>
        <v>8.792231602913831E-3</v>
      </c>
      <c r="R1401" s="3">
        <f>_xll.ciqfunctions.udf.CIQ(A1401, "IQ_SHORT_INTEREST_PERCENT", F1401)</f>
        <v>0.1103</v>
      </c>
      <c r="S1401" s="3">
        <f>_xll.ciqfunctions.udf.CIQ(A1401, "IQ_BETA_1YR_RSQ", F1401)</f>
        <v>1.162E-2</v>
      </c>
      <c r="T1401" s="3">
        <f>_xll.ciqfunctions.udf.CIQ(A1401, "IQ_VALUE_TRADED", F1401)</f>
        <v>0.22153999999999999</v>
      </c>
    </row>
    <row r="1402" spans="1:20" x14ac:dyDescent="0.3">
      <c r="A1402" s="3" t="s">
        <v>3586</v>
      </c>
      <c r="B1402" s="5">
        <v>9.98</v>
      </c>
      <c r="C1402" s="3" t="s">
        <v>3587</v>
      </c>
      <c r="D1402" s="3" t="s">
        <v>3588</v>
      </c>
      <c r="E1402" s="3" t="s">
        <v>124</v>
      </c>
      <c r="F1402" s="4">
        <v>45453</v>
      </c>
      <c r="G1402" s="3" t="s">
        <v>3589</v>
      </c>
      <c r="H1402" s="3">
        <v>30</v>
      </c>
      <c r="I1402" s="3">
        <f>_xll.ciqfunctions.udf.CIQ(A1402, "IQ_MARKETCAP", F1402)</f>
        <v>280.11770999999999</v>
      </c>
      <c r="J1402" s="3">
        <f>_xll.ciqfunctions.udf.CIQ(A1402, "IQ_PRICE_VOL_HIST_6MTH", F1402)</f>
        <v>159.49109999999999</v>
      </c>
      <c r="K1402" s="3">
        <f>_xll.ciqfunctions.udf.CIQ(A1402, "IQ_LASTSALEPRICE", WORKDAY(F1402,-1))</f>
        <v>10.94</v>
      </c>
      <c r="L1402" s="3">
        <f>_xll.ciqfunctions.udf.CIQ(A1402, "IQ_LASTSALEPRICE", F1402)</f>
        <v>9.98</v>
      </c>
      <c r="M1402" s="3">
        <f>_xll.ciqfunctions.udf.CIQ(A1402, "IQ_LASTSALEPRICE", WORKDAY(F1402,5))</f>
        <v>10.86</v>
      </c>
      <c r="N1402" s="3">
        <f t="shared" si="44"/>
        <v>-9.1842706670462473E-2</v>
      </c>
      <c r="O1402" s="3">
        <f t="shared" si="45"/>
        <v>-7.3394824880457996E-3</v>
      </c>
      <c r="P1402" s="3">
        <f>LN(_xll.ciqfunctions.udf.CIQ("XBI", "IQ_LASTSALEPRICE", WORKDAY(F1402,-1))/_xll.ciqfunctions.udf.CIQ("XBI", "IQ_LASTSALEPRICE", WORKDAY(F1402,1)))</f>
        <v>-1.1640055275969041E-2</v>
      </c>
      <c r="Q1402" s="3">
        <f>LN(_xll.ciqfunctions.udf.CIQ("XBI", "IQ_LASTSALEPRICE", WORKDAY(F1402,-1))/_xll.ciqfunctions.udf.CIQ("XBI", "IQ_LASTSALEPRICE", WORKDAY(F1402,5)))</f>
        <v>8.792231602913831E-3</v>
      </c>
      <c r="R1402" s="3">
        <f>_xll.ciqfunctions.udf.CIQ(A1402, "IQ_SHORT_INTEREST_PERCENT", F1402)</f>
        <v>0.82798000000000005</v>
      </c>
      <c r="S1402" s="3">
        <f>_xll.ciqfunctions.udf.CIQ(A1402, "IQ_BETA_1YR_RSQ", F1402)</f>
        <v>4.0999999999999999E-4</v>
      </c>
      <c r="T1402" s="3">
        <f>_xll.ciqfunctions.udf.CIQ(A1402, "IQ_VALUE_TRADED", F1402)</f>
        <v>12.69659</v>
      </c>
    </row>
    <row r="1403" spans="1:20" x14ac:dyDescent="0.3">
      <c r="A1403" s="3" t="s">
        <v>2767</v>
      </c>
      <c r="B1403" s="5">
        <v>2.5299999999999998</v>
      </c>
      <c r="C1403" s="3" t="s">
        <v>3590</v>
      </c>
      <c r="D1403" s="3" t="s">
        <v>369</v>
      </c>
      <c r="E1403" s="3" t="s">
        <v>124</v>
      </c>
      <c r="F1403" s="4">
        <v>45453</v>
      </c>
      <c r="G1403" s="3" t="s">
        <v>3591</v>
      </c>
      <c r="H1403" s="3">
        <v>10</v>
      </c>
      <c r="I1403" s="3">
        <f>_xll.ciqfunctions.udf.CIQ(A1403, "IQ_MARKETCAP", F1403)</f>
        <v>44.91386</v>
      </c>
      <c r="J1403" s="3">
        <f>_xll.ciqfunctions.udf.CIQ(A1403, "IQ_PRICE_VOL_HIST_6MTH", F1403)</f>
        <v>38.878599999999999</v>
      </c>
      <c r="K1403" s="3">
        <f>_xll.ciqfunctions.udf.CIQ(A1403, "IQ_LASTSALEPRICE", WORKDAY(F1403,-1))</f>
        <v>2.9000000000000001E-2</v>
      </c>
      <c r="L1403" s="3">
        <f>_xll.ciqfunctions.udf.CIQ(A1403, "IQ_LASTSALEPRICE", F1403)</f>
        <v>0.03</v>
      </c>
      <c r="M1403" s="3">
        <f>_xll.ciqfunctions.udf.CIQ(A1403, "IQ_LASTSALEPRICE", WORKDAY(F1403,5))</f>
        <v>0.04</v>
      </c>
      <c r="N1403" s="3">
        <f t="shared" si="44"/>
        <v>3.39015516756812E-2</v>
      </c>
      <c r="O1403" s="3">
        <f t="shared" si="45"/>
        <v>0.32158362412746216</v>
      </c>
      <c r="P1403" s="3">
        <f>LN(_xll.ciqfunctions.udf.CIQ("XBI", "IQ_LASTSALEPRICE", WORKDAY(F1403,-1))/_xll.ciqfunctions.udf.CIQ("XBI", "IQ_LASTSALEPRICE", WORKDAY(F1403,1)))</f>
        <v>-1.1640055275969041E-2</v>
      </c>
      <c r="Q1403" s="3">
        <f>LN(_xll.ciqfunctions.udf.CIQ("XBI", "IQ_LASTSALEPRICE", WORKDAY(F1403,-1))/_xll.ciqfunctions.udf.CIQ("XBI", "IQ_LASTSALEPRICE", WORKDAY(F1403,5)))</f>
        <v>8.792231602913831E-3</v>
      </c>
      <c r="R1403" s="3">
        <f>_xll.ciqfunctions.udf.CIQ(A1403, "IQ_SHORT_INTEREST_PERCENT", F1403)</f>
        <v>0</v>
      </c>
      <c r="S1403" s="3">
        <f>_xll.ciqfunctions.udf.CIQ(A1403, "IQ_BETA_1YR_RSQ", F1403)</f>
        <v>4.2040000000000001E-2</v>
      </c>
      <c r="T1403" s="3">
        <f>_xll.ciqfunctions.udf.CIQ(A1403, "IQ_VALUE_TRADED", F1403)</f>
        <v>0.44405</v>
      </c>
    </row>
    <row r="1404" spans="1:20" x14ac:dyDescent="0.3">
      <c r="A1404" s="3" t="s">
        <v>300</v>
      </c>
      <c r="B1404" s="5">
        <v>22.57</v>
      </c>
      <c r="C1404" s="3" t="s">
        <v>634</v>
      </c>
      <c r="D1404" s="3" t="s">
        <v>635</v>
      </c>
      <c r="E1404" s="3" t="s">
        <v>76</v>
      </c>
      <c r="F1404" s="4">
        <v>45453</v>
      </c>
      <c r="G1404" s="3" t="s">
        <v>3592</v>
      </c>
      <c r="H1404" s="3">
        <v>46</v>
      </c>
      <c r="I1404" s="3">
        <f>_xll.ciqfunctions.udf.CIQ(A1404, "IQ_MARKETCAP", F1404)</f>
        <v>1166.9460099999999</v>
      </c>
      <c r="J1404" s="3">
        <f>_xll.ciqfunctions.udf.CIQ(A1404, "IQ_PRICE_VOL_HIST_6MTH", F1404)</f>
        <v>112.7289</v>
      </c>
      <c r="K1404" s="3">
        <f>_xll.ciqfunctions.udf.CIQ(A1404, "IQ_LASTSALEPRICE", WORKDAY(F1404,-1))</f>
        <v>22.72</v>
      </c>
      <c r="L1404" s="3">
        <f>_xll.ciqfunctions.udf.CIQ(A1404, "IQ_LASTSALEPRICE", F1404)</f>
        <v>22.57</v>
      </c>
      <c r="M1404" s="3">
        <f>_xll.ciqfunctions.udf.CIQ(A1404, "IQ_LASTSALEPRICE", WORKDAY(F1404,5))</f>
        <v>23.8</v>
      </c>
      <c r="N1404" s="3">
        <f t="shared" si="44"/>
        <v>-6.6240030235061968E-3</v>
      </c>
      <c r="O1404" s="3">
        <f t="shared" si="45"/>
        <v>4.6439986824478509E-2</v>
      </c>
      <c r="P1404" s="3">
        <f>LN(_xll.ciqfunctions.udf.CIQ("XBI", "IQ_LASTSALEPRICE", WORKDAY(F1404,-1))/_xll.ciqfunctions.udf.CIQ("XBI", "IQ_LASTSALEPRICE", WORKDAY(F1404,1)))</f>
        <v>-1.1640055275969041E-2</v>
      </c>
      <c r="Q1404" s="3">
        <f>LN(_xll.ciqfunctions.udf.CIQ("XBI", "IQ_LASTSALEPRICE", WORKDAY(F1404,-1))/_xll.ciqfunctions.udf.CIQ("XBI", "IQ_LASTSALEPRICE", WORKDAY(F1404,5)))</f>
        <v>8.792231602913831E-3</v>
      </c>
      <c r="R1404" s="3">
        <f>_xll.ciqfunctions.udf.CIQ(A1404, "IQ_SHORT_INTEREST_PERCENT", F1404)</f>
        <v>18.65643</v>
      </c>
      <c r="S1404" s="3">
        <f>_xll.ciqfunctions.udf.CIQ(A1404, "IQ_BETA_1YR_RSQ", F1404)</f>
        <v>8.5110000000000005E-2</v>
      </c>
      <c r="T1404" s="3">
        <f>_xll.ciqfunctions.udf.CIQ(A1404, "IQ_VALUE_TRADED", F1404)</f>
        <v>15.358370000000001</v>
      </c>
    </row>
    <row r="1405" spans="1:20" x14ac:dyDescent="0.3">
      <c r="A1405" s="3" t="s">
        <v>917</v>
      </c>
      <c r="B1405" s="5">
        <v>4</v>
      </c>
      <c r="C1405" s="3" t="s">
        <v>3593</v>
      </c>
      <c r="D1405" s="3" t="s">
        <v>104</v>
      </c>
      <c r="E1405" s="3" t="s">
        <v>76</v>
      </c>
      <c r="F1405" s="4">
        <v>45453</v>
      </c>
      <c r="G1405" s="3" t="s">
        <v>3594</v>
      </c>
      <c r="H1405" s="3">
        <v>42</v>
      </c>
      <c r="I1405" s="3">
        <f>_xll.ciqfunctions.udf.CIQ(A1405, "IQ_MARKETCAP", F1405)</f>
        <v>169.78162</v>
      </c>
      <c r="J1405" s="3">
        <f>_xll.ciqfunctions.udf.CIQ(A1405, "IQ_PRICE_VOL_HIST_6MTH", F1405)</f>
        <v>72.248599999999996</v>
      </c>
      <c r="K1405" s="3">
        <f>_xll.ciqfunctions.udf.CIQ(A1405, "IQ_LASTSALEPRICE", WORKDAY(F1405,-1))</f>
        <v>3.88</v>
      </c>
      <c r="L1405" s="3">
        <f>_xll.ciqfunctions.udf.CIQ(A1405, "IQ_LASTSALEPRICE", F1405)</f>
        <v>4</v>
      </c>
      <c r="M1405" s="3">
        <f>_xll.ciqfunctions.udf.CIQ(A1405, "IQ_LASTSALEPRICE", WORKDAY(F1405,5))</f>
        <v>3.8</v>
      </c>
      <c r="N1405" s="3">
        <f t="shared" si="44"/>
        <v>3.0459207484708654E-2</v>
      </c>
      <c r="O1405" s="3">
        <f t="shared" si="45"/>
        <v>-2.0834086902842025E-2</v>
      </c>
      <c r="P1405" s="3">
        <f>LN(_xll.ciqfunctions.udf.CIQ("XBI", "IQ_LASTSALEPRICE", WORKDAY(F1405,-1))/_xll.ciqfunctions.udf.CIQ("XBI", "IQ_LASTSALEPRICE", WORKDAY(F1405,1)))</f>
        <v>-1.1640055275969041E-2</v>
      </c>
      <c r="Q1405" s="3">
        <f>LN(_xll.ciqfunctions.udf.CIQ("XBI", "IQ_LASTSALEPRICE", WORKDAY(F1405,-1))/_xll.ciqfunctions.udf.CIQ("XBI", "IQ_LASTSALEPRICE", WORKDAY(F1405,5)))</f>
        <v>8.792231602913831E-3</v>
      </c>
      <c r="R1405" s="3">
        <f>_xll.ciqfunctions.udf.CIQ(A1405, "IQ_SHORT_INTEREST_PERCENT", F1405)</f>
        <v>1.2351700000000001</v>
      </c>
      <c r="S1405" s="3">
        <f>_xll.ciqfunctions.udf.CIQ(A1405, "IQ_BETA_1YR_RSQ", F1405)</f>
        <v>8.3769999999999997E-2</v>
      </c>
      <c r="T1405" s="3">
        <f>_xll.ciqfunctions.udf.CIQ(A1405, "IQ_VALUE_TRADED", F1405)</f>
        <v>0.81444000000000005</v>
      </c>
    </row>
    <row r="1406" spans="1:20" x14ac:dyDescent="0.3">
      <c r="A1406" s="3" t="s">
        <v>488</v>
      </c>
      <c r="B1406" s="5">
        <v>863.79</v>
      </c>
      <c r="C1406" s="3" t="s">
        <v>685</v>
      </c>
      <c r="D1406" s="3" t="s">
        <v>686</v>
      </c>
      <c r="E1406" s="3" t="s">
        <v>76</v>
      </c>
      <c r="F1406" s="4">
        <v>45453</v>
      </c>
      <c r="G1406" s="3" t="s">
        <v>3595</v>
      </c>
      <c r="H1406" s="3">
        <v>946</v>
      </c>
      <c r="I1406" s="3">
        <f>_xll.ciqfunctions.udf.CIQ(A1406, "IQ_MARKETCAP", F1406)</f>
        <v>778850.65888999996</v>
      </c>
      <c r="J1406" s="3">
        <f>_xll.ciqfunctions.udf.CIQ(A1406, "IQ_PRICE_VOL_HIST_6MTH", F1406)</f>
        <v>26.0777</v>
      </c>
      <c r="K1406" s="3">
        <f>_xll.ciqfunctions.udf.CIQ(A1406, "IQ_LASTSALEPRICE", WORKDAY(F1406,-1))</f>
        <v>849.99</v>
      </c>
      <c r="L1406" s="3">
        <f>_xll.ciqfunctions.udf.CIQ(A1406, "IQ_LASTSALEPRICE", F1406)</f>
        <v>865</v>
      </c>
      <c r="M1406" s="3">
        <f>_xll.ciqfunctions.udf.CIQ(A1406, "IQ_LASTSALEPRICE", WORKDAY(F1406,5))</f>
        <v>885.01</v>
      </c>
      <c r="N1406" s="3">
        <f t="shared" si="44"/>
        <v>1.7504922222604209E-2</v>
      </c>
      <c r="O1406" s="3">
        <f t="shared" si="45"/>
        <v>4.037435966984447E-2</v>
      </c>
      <c r="P1406" s="3">
        <f>LN(_xll.ciqfunctions.udf.CIQ("XBI", "IQ_LASTSALEPRICE", WORKDAY(F1406,-1))/_xll.ciqfunctions.udf.CIQ("XBI", "IQ_LASTSALEPRICE", WORKDAY(F1406,1)))</f>
        <v>-1.1640055275969041E-2</v>
      </c>
      <c r="Q1406" s="3">
        <f>LN(_xll.ciqfunctions.udf.CIQ("XBI", "IQ_LASTSALEPRICE", WORKDAY(F1406,-1))/_xll.ciqfunctions.udf.CIQ("XBI", "IQ_LASTSALEPRICE", WORKDAY(F1406,5)))</f>
        <v>8.792231602913831E-3</v>
      </c>
      <c r="R1406" s="3">
        <f>_xll.ciqfunctions.udf.CIQ(A1406, "IQ_SHORT_INTEREST_PERCENT", F1406)</f>
        <v>0.59977999999999998</v>
      </c>
      <c r="S1406" s="3">
        <f>_xll.ciqfunctions.udf.CIQ(A1406, "IQ_BETA_1YR_RSQ", F1406)</f>
        <v>2.742E-2</v>
      </c>
      <c r="T1406" s="3">
        <f>_xll.ciqfunctions.udf.CIQ(A1406, "IQ_VALUE_TRADED", F1406)</f>
        <v>2979.4907699999999</v>
      </c>
    </row>
    <row r="1407" spans="1:20" x14ac:dyDescent="0.3">
      <c r="A1407" s="3" t="s">
        <v>216</v>
      </c>
      <c r="B1407" s="3" t="s">
        <v>43</v>
      </c>
      <c r="C1407" s="3" t="s">
        <v>1193</v>
      </c>
      <c r="D1407" s="3" t="s">
        <v>1194</v>
      </c>
      <c r="E1407" s="3" t="s">
        <v>197</v>
      </c>
      <c r="F1407" s="4">
        <v>45453</v>
      </c>
      <c r="G1407" s="3" t="s">
        <v>3596</v>
      </c>
      <c r="H1407" s="3"/>
      <c r="I1407" s="3">
        <f>_xll.ciqfunctions.udf.CIQ(A1407, "IQ_MARKETCAP", F1407)</f>
        <v>4384160.5227600001</v>
      </c>
      <c r="J1407" s="3">
        <f>_xll.ciqfunctions.udf.CIQ(A1407, "IQ_PRICE_VOL_HIST_6MTH", F1407)</f>
        <v>26.8794</v>
      </c>
      <c r="K1407" s="3">
        <f>_xll.ciqfunctions.udf.CIQ(A1407, "IQ_LASTSALEPRICE", WORKDAY(F1407,-1))</f>
        <v>142.88</v>
      </c>
      <c r="L1407" s="3">
        <f>_xll.ciqfunctions.udf.CIQ(A1407, "IQ_LASTSALEPRICE", F1407)</f>
        <v>143.63</v>
      </c>
      <c r="M1407" s="3">
        <f>_xll.ciqfunctions.udf.CIQ(A1407, "IQ_LASTSALEPRICE", WORKDAY(F1407,5))</f>
        <v>140.37</v>
      </c>
      <c r="N1407" s="3">
        <f t="shared" si="44"/>
        <v>5.2354313155424338E-3</v>
      </c>
      <c r="O1407" s="3">
        <f t="shared" si="45"/>
        <v>-1.7723323581954265E-2</v>
      </c>
      <c r="P1407" s="3">
        <f>LN(_xll.ciqfunctions.udf.CIQ("XBI", "IQ_LASTSALEPRICE", WORKDAY(F1407,-1))/_xll.ciqfunctions.udf.CIQ("XBI", "IQ_LASTSALEPRICE", WORKDAY(F1407,1)))</f>
        <v>-1.1640055275969041E-2</v>
      </c>
      <c r="Q1407" s="3">
        <f>LN(_xll.ciqfunctions.udf.CIQ("XBI", "IQ_LASTSALEPRICE", WORKDAY(F1407,-1))/_xll.ciqfunctions.udf.CIQ("XBI", "IQ_LASTSALEPRICE", WORKDAY(F1407,5)))</f>
        <v>8.792231602913831E-3</v>
      </c>
      <c r="R1407" s="3">
        <f>_xll.ciqfunctions.udf.CIQ(A1407, "IQ_SHORT_INTEREST_PERCENT", F1407)</f>
        <v>0</v>
      </c>
      <c r="S1407" s="3">
        <f>_xll.ciqfunctions.udf.CIQ(A1407, "IQ_BETA_1YR_RSQ", F1407)</f>
        <v>0</v>
      </c>
      <c r="T1407" s="3">
        <f>_xll.ciqfunctions.udf.CIQ(A1407, "IQ_VALUE_TRADED", F1407)</f>
        <v>524.97037999999998</v>
      </c>
    </row>
    <row r="1408" spans="1:20" x14ac:dyDescent="0.3">
      <c r="A1408" s="3" t="s">
        <v>1196</v>
      </c>
      <c r="B1408" s="5">
        <v>22.99</v>
      </c>
      <c r="C1408" s="3" t="s">
        <v>1193</v>
      </c>
      <c r="D1408" s="3" t="s">
        <v>1194</v>
      </c>
      <c r="E1408" s="3" t="s">
        <v>197</v>
      </c>
      <c r="F1408" s="4">
        <v>45453</v>
      </c>
      <c r="G1408" s="3" t="s">
        <v>3596</v>
      </c>
      <c r="H1408" s="3">
        <v>79</v>
      </c>
      <c r="I1408" s="3">
        <f>_xll.ciqfunctions.udf.CIQ(A1408, "IQ_MARKETCAP", F1408)</f>
        <v>1589.7816499999999</v>
      </c>
      <c r="J1408" s="3">
        <f>_xll.ciqfunctions.udf.CIQ(A1408, "IQ_PRICE_VOL_HIST_6MTH", F1408)</f>
        <v>67.527299999999997</v>
      </c>
      <c r="K1408" s="3">
        <f>_xll.ciqfunctions.udf.CIQ(A1408, "IQ_LASTSALEPRICE", WORKDAY(F1408,-1))</f>
        <v>23.02</v>
      </c>
      <c r="L1408" s="3">
        <f>_xll.ciqfunctions.udf.CIQ(A1408, "IQ_LASTSALEPRICE", F1408)</f>
        <v>22.99</v>
      </c>
      <c r="M1408" s="3">
        <f>_xll.ciqfunctions.udf.CIQ(A1408, "IQ_LASTSALEPRICE", WORKDAY(F1408,5))</f>
        <v>22.91</v>
      </c>
      <c r="N1408" s="3">
        <f t="shared" si="44"/>
        <v>-1.304064518646507E-3</v>
      </c>
      <c r="O1408" s="3">
        <f t="shared" si="45"/>
        <v>-4.7899068283323602E-3</v>
      </c>
      <c r="P1408" s="3">
        <f>LN(_xll.ciqfunctions.udf.CIQ("XBI", "IQ_LASTSALEPRICE", WORKDAY(F1408,-1))/_xll.ciqfunctions.udf.CIQ("XBI", "IQ_LASTSALEPRICE", WORKDAY(F1408,1)))</f>
        <v>-1.1640055275969041E-2</v>
      </c>
      <c r="Q1408" s="3">
        <f>LN(_xll.ciqfunctions.udf.CIQ("XBI", "IQ_LASTSALEPRICE", WORKDAY(F1408,-1))/_xll.ciqfunctions.udf.CIQ("XBI", "IQ_LASTSALEPRICE", WORKDAY(F1408,5)))</f>
        <v>8.792231602913831E-3</v>
      </c>
      <c r="R1408" s="3">
        <f>_xll.ciqfunctions.udf.CIQ(A1408, "IQ_SHORT_INTEREST_PERCENT", F1408)</f>
        <v>12.04213</v>
      </c>
      <c r="S1408" s="3">
        <f>_xll.ciqfunctions.udf.CIQ(A1408, "IQ_BETA_1YR_RSQ", F1408)</f>
        <v>0.10069</v>
      </c>
      <c r="T1408" s="3">
        <f>_xll.ciqfunctions.udf.CIQ(A1408, "IQ_VALUE_TRADED", F1408)</f>
        <v>21.909859999999998</v>
      </c>
    </row>
    <row r="1409" spans="1:20" x14ac:dyDescent="0.3">
      <c r="A1409" s="3" t="s">
        <v>1859</v>
      </c>
      <c r="B1409" s="5">
        <v>11.2</v>
      </c>
      <c r="C1409" s="3" t="s">
        <v>1860</v>
      </c>
      <c r="D1409" s="3" t="s">
        <v>1861</v>
      </c>
      <c r="E1409" s="3" t="s">
        <v>97</v>
      </c>
      <c r="F1409" s="4">
        <v>45453</v>
      </c>
      <c r="G1409" s="3" t="s">
        <v>3597</v>
      </c>
      <c r="H1409" s="3">
        <v>8</v>
      </c>
      <c r="I1409" s="3">
        <f>_xll.ciqfunctions.udf.CIQ(A1409, "IQ_MARKETCAP", F1409)</f>
        <v>35.8264</v>
      </c>
      <c r="J1409" s="3">
        <f>_xll.ciqfunctions.udf.CIQ(A1409, "IQ_PRICE_VOL_HIST_6MTH", F1409)</f>
        <v>99.863100000000003</v>
      </c>
      <c r="K1409" s="3">
        <f>_xll.ciqfunctions.udf.CIQ(A1409, "IQ_LASTSALEPRICE", WORKDAY(F1409,-1))</f>
        <v>11.09</v>
      </c>
      <c r="L1409" s="3">
        <f>_xll.ciqfunctions.udf.CIQ(A1409, "IQ_LASTSALEPRICE", F1409)</f>
        <v>11.2</v>
      </c>
      <c r="M1409" s="3">
        <f>_xll.ciqfunctions.udf.CIQ(A1409, "IQ_LASTSALEPRICE", WORKDAY(F1409,5))</f>
        <v>10.9999</v>
      </c>
      <c r="N1409" s="3">
        <f t="shared" si="44"/>
        <v>9.8699769387732214E-3</v>
      </c>
      <c r="O1409" s="3">
        <f t="shared" si="45"/>
        <v>-8.1576195143185405E-3</v>
      </c>
      <c r="P1409" s="3">
        <f>LN(_xll.ciqfunctions.udf.CIQ("XBI", "IQ_LASTSALEPRICE", WORKDAY(F1409,-1))/_xll.ciqfunctions.udf.CIQ("XBI", "IQ_LASTSALEPRICE", WORKDAY(F1409,1)))</f>
        <v>-1.1640055275969041E-2</v>
      </c>
      <c r="Q1409" s="3">
        <f>LN(_xll.ciqfunctions.udf.CIQ("XBI", "IQ_LASTSALEPRICE", WORKDAY(F1409,-1))/_xll.ciqfunctions.udf.CIQ("XBI", "IQ_LASTSALEPRICE", WORKDAY(F1409,5)))</f>
        <v>8.792231602913831E-3</v>
      </c>
      <c r="R1409" s="3">
        <f>_xll.ciqfunctions.udf.CIQ(A1409, "IQ_SHORT_INTEREST_PERCENT", F1409)</f>
        <v>1.2386299999999999</v>
      </c>
      <c r="S1409" s="3">
        <f>_xll.ciqfunctions.udf.CIQ(A1409, "IQ_BETA_1YR_RSQ", F1409)</f>
        <v>2.07E-2</v>
      </c>
      <c r="T1409" s="3">
        <f>_xll.ciqfunctions.udf.CIQ(A1409, "IQ_VALUE_TRADED", F1409)</f>
        <v>0.13222</v>
      </c>
    </row>
    <row r="1410" spans="1:20" x14ac:dyDescent="0.3">
      <c r="A1410" s="3" t="s">
        <v>749</v>
      </c>
      <c r="B1410" s="5">
        <v>24.51</v>
      </c>
      <c r="C1410" s="3" t="s">
        <v>2981</v>
      </c>
      <c r="D1410" s="3" t="s">
        <v>2982</v>
      </c>
      <c r="E1410" s="3" t="s">
        <v>76</v>
      </c>
      <c r="F1410" s="4">
        <v>45453</v>
      </c>
      <c r="G1410" s="3" t="s">
        <v>3598</v>
      </c>
      <c r="H1410" s="3"/>
      <c r="I1410" s="3">
        <f>_xll.ciqfunctions.udf.CIQ(A1410, "IQ_MARKETCAP", F1410)</f>
        <v>9.4407999999999994</v>
      </c>
      <c r="J1410" s="3">
        <f>_xll.ciqfunctions.udf.CIQ(A1410, "IQ_PRICE_VOL_HIST_6MTH", F1410)</f>
        <v>203.4752</v>
      </c>
      <c r="K1410" s="3">
        <f>_xll.ciqfunctions.udf.CIQ(A1410, "IQ_LASTSALEPRICE", WORKDAY(F1410,-1))</f>
        <v>234.77500000000001</v>
      </c>
      <c r="L1410" s="3">
        <f>_xll.ciqfunctions.udf.CIQ(A1410, "IQ_LASTSALEPRICE", F1410)</f>
        <v>245.05</v>
      </c>
      <c r="M1410" s="3">
        <f>_xll.ciqfunctions.udf.CIQ(A1410, "IQ_LASTSALEPRICE", WORKDAY(F1410,5))</f>
        <v>249.875</v>
      </c>
      <c r="N1410" s="3">
        <f t="shared" si="44"/>
        <v>4.2834662664879342E-2</v>
      </c>
      <c r="O1410" s="3">
        <f t="shared" si="45"/>
        <v>6.2333184129886858E-2</v>
      </c>
      <c r="P1410" s="3">
        <f>LN(_xll.ciqfunctions.udf.CIQ("XBI", "IQ_LASTSALEPRICE", WORKDAY(F1410,-1))/_xll.ciqfunctions.udf.CIQ("XBI", "IQ_LASTSALEPRICE", WORKDAY(F1410,1)))</f>
        <v>-1.1640055275969041E-2</v>
      </c>
      <c r="Q1410" s="3">
        <f>LN(_xll.ciqfunctions.udf.CIQ("XBI", "IQ_LASTSALEPRICE", WORKDAY(F1410,-1))/_xll.ciqfunctions.udf.CIQ("XBI", "IQ_LASTSALEPRICE", WORKDAY(F1410,5)))</f>
        <v>8.792231602913831E-3</v>
      </c>
      <c r="R1410" s="3">
        <f>_xll.ciqfunctions.udf.CIQ(A1410, "IQ_SHORT_INTEREST_PERCENT", F1410)</f>
        <v>3.3435199999999998</v>
      </c>
      <c r="S1410" s="3">
        <f>_xll.ciqfunctions.udf.CIQ(A1410, "IQ_BETA_1YR_RSQ", F1410)</f>
        <v>6.9690000000000002E-2</v>
      </c>
      <c r="T1410" s="3">
        <f>_xll.ciqfunctions.udf.CIQ(A1410, "IQ_VALUE_TRADED", F1410)</f>
        <v>0.161</v>
      </c>
    </row>
    <row r="1411" spans="1:20" x14ac:dyDescent="0.3">
      <c r="A1411" s="3" t="s">
        <v>1007</v>
      </c>
      <c r="B1411" s="5">
        <v>3.87</v>
      </c>
      <c r="C1411" s="3" t="s">
        <v>1008</v>
      </c>
      <c r="D1411" s="3" t="s">
        <v>104</v>
      </c>
      <c r="E1411" s="3" t="s">
        <v>22</v>
      </c>
      <c r="F1411" s="4">
        <v>45453</v>
      </c>
      <c r="G1411" s="3" t="s">
        <v>3599</v>
      </c>
      <c r="H1411" s="3">
        <v>6</v>
      </c>
      <c r="I1411" s="3">
        <f>_xll.ciqfunctions.udf.CIQ(A1411, "IQ_MARKETCAP", F1411)</f>
        <v>13.543240000000001</v>
      </c>
      <c r="J1411" s="3">
        <f>_xll.ciqfunctions.udf.CIQ(A1411, "IQ_PRICE_VOL_HIST_6MTH", F1411)</f>
        <v>176.9785</v>
      </c>
      <c r="K1411" s="3">
        <f>_xll.ciqfunctions.udf.CIQ(A1411, "IQ_LASTSALEPRICE", WORKDAY(F1411,-1))</f>
        <v>4.0549999999999997</v>
      </c>
      <c r="L1411" s="3">
        <f>_xll.ciqfunctions.udf.CIQ(A1411, "IQ_LASTSALEPRICE", F1411)</f>
        <v>3.8730000000000002</v>
      </c>
      <c r="M1411" s="3">
        <f>_xll.ciqfunctions.udf.CIQ(A1411, "IQ_LASTSALEPRICE", WORKDAY(F1411,5))</f>
        <v>4.3</v>
      </c>
      <c r="N1411" s="3">
        <f t="shared" si="44"/>
        <v>-4.5921287034760921E-2</v>
      </c>
      <c r="O1411" s="3">
        <f t="shared" si="45"/>
        <v>5.866433513214047E-2</v>
      </c>
      <c r="P1411" s="3">
        <f>LN(_xll.ciqfunctions.udf.CIQ("XBI", "IQ_LASTSALEPRICE", WORKDAY(F1411,-1))/_xll.ciqfunctions.udf.CIQ("XBI", "IQ_LASTSALEPRICE", WORKDAY(F1411,1)))</f>
        <v>-1.1640055275969041E-2</v>
      </c>
      <c r="Q1411" s="3">
        <f>LN(_xll.ciqfunctions.udf.CIQ("XBI", "IQ_LASTSALEPRICE", WORKDAY(F1411,-1))/_xll.ciqfunctions.udf.CIQ("XBI", "IQ_LASTSALEPRICE", WORKDAY(F1411,5)))</f>
        <v>8.792231602913831E-3</v>
      </c>
      <c r="R1411" s="3">
        <f>_xll.ciqfunctions.udf.CIQ(A1411, "IQ_SHORT_INTEREST_PERCENT", F1411)</f>
        <v>0.45621</v>
      </c>
      <c r="S1411" s="3">
        <f>_xll.ciqfunctions.udf.CIQ(A1411, "IQ_BETA_1YR_RSQ", F1411)</f>
        <v>1.149E-2</v>
      </c>
      <c r="T1411" s="3">
        <f>_xll.ciqfunctions.udf.CIQ(A1411, "IQ_VALUE_TRADED", F1411)</f>
        <v>0.10084</v>
      </c>
    </row>
    <row r="1412" spans="1:20" x14ac:dyDescent="0.3">
      <c r="A1412" s="3" t="s">
        <v>3600</v>
      </c>
      <c r="B1412" s="5">
        <v>0.76</v>
      </c>
      <c r="C1412" s="3" t="s">
        <v>3601</v>
      </c>
      <c r="D1412" s="3" t="s">
        <v>3602</v>
      </c>
      <c r="E1412" s="3" t="s">
        <v>89</v>
      </c>
      <c r="F1412" s="4">
        <v>45453</v>
      </c>
      <c r="G1412" s="3" t="s">
        <v>3603</v>
      </c>
      <c r="H1412" s="3">
        <v>19</v>
      </c>
      <c r="I1412" s="3">
        <f>_xll.ciqfunctions.udf.CIQ(A1412, "IQ_MARKETCAP", F1412)</f>
        <v>11.188689999999999</v>
      </c>
      <c r="J1412" s="3">
        <f>_xll.ciqfunctions.udf.CIQ(A1412, "IQ_PRICE_VOL_HIST_6MTH", F1412)</f>
        <v>145.24340000000001</v>
      </c>
      <c r="K1412" s="3">
        <f>_xll.ciqfunctions.udf.CIQ(A1412, "IQ_LASTSALEPRICE", WORKDAY(F1412,-1))</f>
        <v>0.76</v>
      </c>
      <c r="L1412" s="3">
        <f>_xll.ciqfunctions.udf.CIQ(A1412, "IQ_LASTSALEPRICE", F1412)</f>
        <v>0.75697000000000003</v>
      </c>
      <c r="M1412" s="3">
        <f>_xll.ciqfunctions.udf.CIQ(A1412, "IQ_LASTSALEPRICE", WORKDAY(F1412,5))</f>
        <v>0.72</v>
      </c>
      <c r="N1412" s="3">
        <f t="shared" si="44"/>
        <v>-3.9948107471122164E-3</v>
      </c>
      <c r="O1412" s="3">
        <f t="shared" si="45"/>
        <v>-5.4067221270275821E-2</v>
      </c>
      <c r="P1412" s="3">
        <f>LN(_xll.ciqfunctions.udf.CIQ("XBI", "IQ_LASTSALEPRICE", WORKDAY(F1412,-1))/_xll.ciqfunctions.udf.CIQ("XBI", "IQ_LASTSALEPRICE", WORKDAY(F1412,1)))</f>
        <v>-1.1640055275969041E-2</v>
      </c>
      <c r="Q1412" s="3">
        <f>LN(_xll.ciqfunctions.udf.CIQ("XBI", "IQ_LASTSALEPRICE", WORKDAY(F1412,-1))/_xll.ciqfunctions.udf.CIQ("XBI", "IQ_LASTSALEPRICE", WORKDAY(F1412,5)))</f>
        <v>8.792231602913831E-3</v>
      </c>
      <c r="R1412" s="3">
        <f>_xll.ciqfunctions.udf.CIQ(A1412, "IQ_SHORT_INTEREST_PERCENT", F1412)</f>
        <v>9.9210000000000007E-2</v>
      </c>
      <c r="S1412" s="3">
        <f>_xll.ciqfunctions.udf.CIQ(A1412, "IQ_BETA_1YR_RSQ", F1412)</f>
        <v>1.1E-4</v>
      </c>
      <c r="T1412" s="3">
        <f>_xll.ciqfunctions.udf.CIQ(A1412, "IQ_VALUE_TRADED", F1412)</f>
        <v>3.4939999999999999E-2</v>
      </c>
    </row>
    <row r="1413" spans="1:20" x14ac:dyDescent="0.3">
      <c r="A1413" s="3" t="s">
        <v>1178</v>
      </c>
      <c r="B1413" s="5">
        <v>1.41</v>
      </c>
      <c r="C1413" s="3" t="s">
        <v>1179</v>
      </c>
      <c r="D1413" s="3" t="s">
        <v>1180</v>
      </c>
      <c r="E1413" s="3" t="s">
        <v>124</v>
      </c>
      <c r="F1413" s="4">
        <v>45453</v>
      </c>
      <c r="G1413" s="3" t="s">
        <v>3604</v>
      </c>
      <c r="H1413" s="3">
        <v>105</v>
      </c>
      <c r="I1413" s="3">
        <f>_xll.ciqfunctions.udf.CIQ(A1413, "IQ_MARKETCAP", F1413)</f>
        <v>81.434449999999998</v>
      </c>
      <c r="J1413" s="3">
        <f>_xll.ciqfunctions.udf.CIQ(A1413, "IQ_PRICE_VOL_HIST_6MTH", F1413)</f>
        <v>115.15430000000001</v>
      </c>
      <c r="K1413" s="3">
        <f>_xll.ciqfunctions.udf.CIQ(A1413, "IQ_LASTSALEPRICE", WORKDAY(F1413,-1))</f>
        <v>1.45</v>
      </c>
      <c r="L1413" s="3">
        <f>_xll.ciqfunctions.udf.CIQ(A1413, "IQ_LASTSALEPRICE", F1413)</f>
        <v>1.41</v>
      </c>
      <c r="M1413" s="3">
        <f>_xll.ciqfunctions.udf.CIQ(A1413, "IQ_LASTSALEPRICE", WORKDAY(F1413,5))</f>
        <v>1.25</v>
      </c>
      <c r="N1413" s="3">
        <f t="shared" si="44"/>
        <v>-2.797385204240618E-2</v>
      </c>
      <c r="O1413" s="3">
        <f t="shared" si="45"/>
        <v>-0.14842000511827322</v>
      </c>
      <c r="P1413" s="3">
        <f>LN(_xll.ciqfunctions.udf.CIQ("XBI", "IQ_LASTSALEPRICE", WORKDAY(F1413,-1))/_xll.ciqfunctions.udf.CIQ("XBI", "IQ_LASTSALEPRICE", WORKDAY(F1413,1)))</f>
        <v>-1.1640055275969041E-2</v>
      </c>
      <c r="Q1413" s="3">
        <f>LN(_xll.ciqfunctions.udf.CIQ("XBI", "IQ_LASTSALEPRICE", WORKDAY(F1413,-1))/_xll.ciqfunctions.udf.CIQ("XBI", "IQ_LASTSALEPRICE", WORKDAY(F1413,5)))</f>
        <v>8.792231602913831E-3</v>
      </c>
      <c r="R1413" s="3">
        <f>_xll.ciqfunctions.udf.CIQ(A1413, "IQ_SHORT_INTEREST_PERCENT", F1413)</f>
        <v>12.560560000000001</v>
      </c>
      <c r="S1413" s="3">
        <f>_xll.ciqfunctions.udf.CIQ(A1413, "IQ_BETA_1YR_RSQ", F1413)</f>
        <v>2.129E-2</v>
      </c>
      <c r="T1413" s="3">
        <f>_xll.ciqfunctions.udf.CIQ(A1413, "IQ_VALUE_TRADED", F1413)</f>
        <v>1.29254</v>
      </c>
    </row>
    <row r="1414" spans="1:20" x14ac:dyDescent="0.3">
      <c r="A1414" s="3" t="s">
        <v>1025</v>
      </c>
      <c r="B1414" s="5">
        <v>7.99</v>
      </c>
      <c r="C1414" s="3" t="s">
        <v>1026</v>
      </c>
      <c r="D1414" s="3" t="s">
        <v>594</v>
      </c>
      <c r="E1414" s="3" t="s">
        <v>36</v>
      </c>
      <c r="F1414" s="4">
        <v>45453</v>
      </c>
      <c r="G1414" s="3" t="s">
        <v>3605</v>
      </c>
      <c r="H1414" s="3">
        <v>31</v>
      </c>
      <c r="I1414" s="3">
        <f>_xll.ciqfunctions.udf.CIQ(A1414, "IQ_MARKETCAP", F1414)</f>
        <v>237.96977000000001</v>
      </c>
      <c r="J1414" s="3">
        <f>_xll.ciqfunctions.udf.CIQ(A1414, "IQ_PRICE_VOL_HIST_6MTH", F1414)</f>
        <v>84.923000000000002</v>
      </c>
      <c r="K1414" s="3">
        <f>_xll.ciqfunctions.udf.CIQ(A1414, "IQ_LASTSALEPRICE", WORKDAY(F1414,-1))</f>
        <v>7.96</v>
      </c>
      <c r="L1414" s="3">
        <f>_xll.ciqfunctions.udf.CIQ(A1414, "IQ_LASTSALEPRICE", F1414)</f>
        <v>7.99</v>
      </c>
      <c r="M1414" s="3">
        <f>_xll.ciqfunctions.udf.CIQ(A1414, "IQ_LASTSALEPRICE", WORKDAY(F1414,5))</f>
        <v>7.93</v>
      </c>
      <c r="N1414" s="3">
        <f t="shared" si="44"/>
        <v>3.761759921891586E-3</v>
      </c>
      <c r="O1414" s="3">
        <f t="shared" si="45"/>
        <v>-3.7759642095350739E-3</v>
      </c>
      <c r="P1414" s="3">
        <f>LN(_xll.ciqfunctions.udf.CIQ("XBI", "IQ_LASTSALEPRICE", WORKDAY(F1414,-1))/_xll.ciqfunctions.udf.CIQ("XBI", "IQ_LASTSALEPRICE", WORKDAY(F1414,1)))</f>
        <v>-1.1640055275969041E-2</v>
      </c>
      <c r="Q1414" s="3">
        <f>LN(_xll.ciqfunctions.udf.CIQ("XBI", "IQ_LASTSALEPRICE", WORKDAY(F1414,-1))/_xll.ciqfunctions.udf.CIQ("XBI", "IQ_LASTSALEPRICE", WORKDAY(F1414,5)))</f>
        <v>8.792231602913831E-3</v>
      </c>
      <c r="R1414" s="3">
        <f>_xll.ciqfunctions.udf.CIQ(A1414, "IQ_SHORT_INTEREST_PERCENT", F1414)</f>
        <v>7.0197200000000004</v>
      </c>
      <c r="S1414" s="3">
        <f>_xll.ciqfunctions.udf.CIQ(A1414, "IQ_BETA_1YR_RSQ", F1414)</f>
        <v>3.4189999999999998E-2</v>
      </c>
      <c r="T1414" s="3">
        <f>_xll.ciqfunctions.udf.CIQ(A1414, "IQ_VALUE_TRADED", F1414)</f>
        <v>1.50658</v>
      </c>
    </row>
    <row r="1415" spans="1:20" x14ac:dyDescent="0.3">
      <c r="A1415" s="3" t="s">
        <v>770</v>
      </c>
      <c r="B1415" s="5">
        <v>3.18</v>
      </c>
      <c r="C1415" s="3" t="s">
        <v>3606</v>
      </c>
      <c r="D1415" s="3" t="s">
        <v>3607</v>
      </c>
      <c r="E1415" s="3" t="s">
        <v>36</v>
      </c>
      <c r="F1415" s="4">
        <v>45453</v>
      </c>
      <c r="G1415" s="3" t="s">
        <v>3608</v>
      </c>
      <c r="H1415" s="3">
        <v>19</v>
      </c>
      <c r="I1415" s="3">
        <f>_xll.ciqfunctions.udf.CIQ(A1415, "IQ_MARKETCAP", F1415)</f>
        <v>34.10548</v>
      </c>
      <c r="J1415" s="3">
        <f>_xll.ciqfunctions.udf.CIQ(A1415, "IQ_PRICE_VOL_HIST_6MTH", F1415)</f>
        <v>158.7938</v>
      </c>
      <c r="K1415" s="3">
        <f>_xll.ciqfunctions.udf.CIQ(A1415, "IQ_LASTSALEPRICE", WORKDAY(F1415,-1))</f>
        <v>3.21</v>
      </c>
      <c r="L1415" s="3">
        <f>_xll.ciqfunctions.udf.CIQ(A1415, "IQ_LASTSALEPRICE", F1415)</f>
        <v>3.18</v>
      </c>
      <c r="M1415" s="3">
        <f>_xll.ciqfunctions.udf.CIQ(A1415, "IQ_LASTSALEPRICE", WORKDAY(F1415,5))</f>
        <v>3.07</v>
      </c>
      <c r="N1415" s="3">
        <f t="shared" si="44"/>
        <v>-9.3897403498389188E-3</v>
      </c>
      <c r="O1415" s="3">
        <f t="shared" si="45"/>
        <v>-4.4593375542818718E-2</v>
      </c>
      <c r="P1415" s="3">
        <f>LN(_xll.ciqfunctions.udf.CIQ("XBI", "IQ_LASTSALEPRICE", WORKDAY(F1415,-1))/_xll.ciqfunctions.udf.CIQ("XBI", "IQ_LASTSALEPRICE", WORKDAY(F1415,1)))</f>
        <v>-1.1640055275969041E-2</v>
      </c>
      <c r="Q1415" s="3">
        <f>LN(_xll.ciqfunctions.udf.CIQ("XBI", "IQ_LASTSALEPRICE", WORKDAY(F1415,-1))/_xll.ciqfunctions.udf.CIQ("XBI", "IQ_LASTSALEPRICE", WORKDAY(F1415,5)))</f>
        <v>8.792231602913831E-3</v>
      </c>
      <c r="R1415" s="3">
        <f>_xll.ciqfunctions.udf.CIQ(A1415, "IQ_SHORT_INTEREST_PERCENT", F1415)</f>
        <v>4.5489899999999999</v>
      </c>
      <c r="S1415" s="3">
        <f>_xll.ciqfunctions.udf.CIQ(A1415, "IQ_BETA_1YR_RSQ", F1415)</f>
        <v>5.5969999999999999E-2</v>
      </c>
      <c r="T1415" s="3">
        <f>_xll.ciqfunctions.udf.CIQ(A1415, "IQ_VALUE_TRADED", F1415)</f>
        <v>0.27871000000000001</v>
      </c>
    </row>
    <row r="1416" spans="1:20" x14ac:dyDescent="0.3">
      <c r="A1416" s="3" t="s">
        <v>14</v>
      </c>
      <c r="B1416" s="5">
        <v>18.11</v>
      </c>
      <c r="C1416" s="3" t="s">
        <v>15</v>
      </c>
      <c r="D1416" s="3" t="s">
        <v>16</v>
      </c>
      <c r="E1416" s="3" t="s">
        <v>76</v>
      </c>
      <c r="F1416" s="4">
        <v>45453</v>
      </c>
      <c r="G1416" s="3" t="s">
        <v>3609</v>
      </c>
      <c r="H1416" s="3">
        <v>39</v>
      </c>
      <c r="I1416" s="3" t="str">
        <f>_xll.ciqfunctions.udf.CIQ(A1416, "IQ_MARKETCAP", F1416)</f>
        <v>(Invalid Identifier)</v>
      </c>
      <c r="J1416" s="3" t="str">
        <f>_xll.ciqfunctions.udf.CIQ(A1416, "IQ_PRICE_VOL_HIST_6MTH", F1416)</f>
        <v>(Invalid Identifier)</v>
      </c>
      <c r="K1416" s="3" t="str">
        <f>_xll.ciqfunctions.udf.CIQ(A1416, "IQ_LASTSALEPRICE", WORKDAY(F1416,-1))</f>
        <v>(Invalid Identifier)</v>
      </c>
      <c r="L1416" s="3" t="str">
        <f>_xll.ciqfunctions.udf.CIQ(A1416, "IQ_LASTSALEPRICE", F1416)</f>
        <v>(Invalid Identifier)</v>
      </c>
      <c r="M1416" s="3" t="str">
        <f>_xll.ciqfunctions.udf.CIQ(A1416, "IQ_LASTSALEPRICE", WORKDAY(F1416,5))</f>
        <v>(Invalid Identifier)</v>
      </c>
      <c r="N1416" s="3" t="e">
        <f t="shared" si="44"/>
        <v>#VALUE!</v>
      </c>
      <c r="O1416" s="3" t="e">
        <f t="shared" si="45"/>
        <v>#VALUE!</v>
      </c>
      <c r="P1416" s="3">
        <f>LN(_xll.ciqfunctions.udf.CIQ("XBI", "IQ_LASTSALEPRICE", WORKDAY(F1416,-1))/_xll.ciqfunctions.udf.CIQ("XBI", "IQ_LASTSALEPRICE", WORKDAY(F1416,1)))</f>
        <v>-1.1640055275969041E-2</v>
      </c>
      <c r="Q1416" s="3">
        <f>LN(_xll.ciqfunctions.udf.CIQ("XBI", "IQ_LASTSALEPRICE", WORKDAY(F1416,-1))/_xll.ciqfunctions.udf.CIQ("XBI", "IQ_LASTSALEPRICE", WORKDAY(F1416,5)))</f>
        <v>8.792231602913831E-3</v>
      </c>
      <c r="R1416" s="3" t="str">
        <f>_xll.ciqfunctions.udf.CIQ(A1416, "IQ_SHORT_INTEREST_PERCENT", F1416)</f>
        <v>(Invalid Identifier)</v>
      </c>
      <c r="S1416" s="3" t="str">
        <f>_xll.ciqfunctions.udf.CIQ(A1416, "IQ_BETA_1YR_RSQ", F1416)</f>
        <v>(Invalid Identifier)</v>
      </c>
      <c r="T1416" s="3" t="str">
        <f>_xll.ciqfunctions.udf.CIQ(A1416, "IQ_VALUE_TRADED", F1416)</f>
        <v>(Invalid Identifier)</v>
      </c>
    </row>
    <row r="1417" spans="1:20" x14ac:dyDescent="0.3">
      <c r="A1417" s="3" t="s">
        <v>3513</v>
      </c>
      <c r="B1417" s="5">
        <v>5.54</v>
      </c>
      <c r="C1417" s="3" t="s">
        <v>3514</v>
      </c>
      <c r="D1417" s="3" t="s">
        <v>664</v>
      </c>
      <c r="E1417" s="3" t="s">
        <v>160</v>
      </c>
      <c r="F1417" s="4">
        <v>45453</v>
      </c>
      <c r="G1417" s="3" t="s">
        <v>3610</v>
      </c>
      <c r="H1417" s="3">
        <v>50</v>
      </c>
      <c r="I1417" s="3">
        <f>_xll.ciqfunctions.udf.CIQ(A1417, "IQ_MARKETCAP", F1417)</f>
        <v>243.60189</v>
      </c>
      <c r="J1417" s="3">
        <f>_xll.ciqfunctions.udf.CIQ(A1417, "IQ_PRICE_VOL_HIST_6MTH", F1417)</f>
        <v>50.718200000000003</v>
      </c>
      <c r="K1417" s="3">
        <f>_xll.ciqfunctions.udf.CIQ(A1417, "IQ_LASTSALEPRICE", WORKDAY(F1417,-1))</f>
        <v>4.8499999999999996</v>
      </c>
      <c r="L1417" s="3">
        <f>_xll.ciqfunctions.udf.CIQ(A1417, "IQ_LASTSALEPRICE", F1417)</f>
        <v>4.9000000000000004</v>
      </c>
      <c r="M1417" s="3">
        <f>_xll.ciqfunctions.udf.CIQ(A1417, "IQ_LASTSALEPRICE", WORKDAY(F1417,5))</f>
        <v>3.915</v>
      </c>
      <c r="N1417" s="3">
        <f t="shared" ref="N1417:N1480" si="46">LN(L1417/K1417)</f>
        <v>1.0256500167189282E-2</v>
      </c>
      <c r="O1417" s="3">
        <f t="shared" ref="O1417:O1480" si="47">LN(M1417/K1417)</f>
        <v>-0.21416337550662537</v>
      </c>
      <c r="P1417" s="3">
        <f>LN(_xll.ciqfunctions.udf.CIQ("XBI", "IQ_LASTSALEPRICE", WORKDAY(F1417,-1))/_xll.ciqfunctions.udf.CIQ("XBI", "IQ_LASTSALEPRICE", WORKDAY(F1417,1)))</f>
        <v>-1.1640055275969041E-2</v>
      </c>
      <c r="Q1417" s="3">
        <f>LN(_xll.ciqfunctions.udf.CIQ("XBI", "IQ_LASTSALEPRICE", WORKDAY(F1417,-1))/_xll.ciqfunctions.udf.CIQ("XBI", "IQ_LASTSALEPRICE", WORKDAY(F1417,5)))</f>
        <v>8.792231602913831E-3</v>
      </c>
      <c r="R1417" s="3">
        <f>_xll.ciqfunctions.udf.CIQ(A1417, "IQ_SHORT_INTEREST_PERCENT", F1417)</f>
        <v>0</v>
      </c>
      <c r="S1417" s="3">
        <f>_xll.ciqfunctions.udf.CIQ(A1417, "IQ_BETA_1YR_RSQ", F1417)</f>
        <v>6.8019999999999997E-2</v>
      </c>
      <c r="T1417" s="3">
        <f>_xll.ciqfunctions.udf.CIQ(A1417, "IQ_VALUE_TRADED", F1417)</f>
        <v>3.14188</v>
      </c>
    </row>
    <row r="1418" spans="1:20" x14ac:dyDescent="0.3">
      <c r="A1418" s="3" t="s">
        <v>527</v>
      </c>
      <c r="B1418" s="5">
        <v>33.6</v>
      </c>
      <c r="C1418" s="3" t="s">
        <v>3514</v>
      </c>
      <c r="D1418" s="3" t="s">
        <v>664</v>
      </c>
      <c r="E1418" s="3" t="s">
        <v>160</v>
      </c>
      <c r="F1418" s="4">
        <v>45453</v>
      </c>
      <c r="G1418" s="3" t="s">
        <v>3610</v>
      </c>
      <c r="H1418" s="3">
        <v>328</v>
      </c>
      <c r="I1418" s="3">
        <f>_xll.ciqfunctions.udf.CIQ(A1418, "IQ_MARKETCAP", F1418)</f>
        <v>10155.340190000001</v>
      </c>
      <c r="J1418" s="3">
        <f>_xll.ciqfunctions.udf.CIQ(A1418, "IQ_PRICE_VOL_HIST_6MTH", F1418)</f>
        <v>0</v>
      </c>
      <c r="K1418" s="3">
        <f>_xll.ciqfunctions.udf.CIQ(A1418, "IQ_LASTSALEPRICE", WORKDAY(F1418,-1))</f>
        <v>0</v>
      </c>
      <c r="L1418" s="3">
        <f>_xll.ciqfunctions.udf.CIQ(A1418, "IQ_LASTSALEPRICE", F1418)</f>
        <v>0</v>
      </c>
      <c r="M1418" s="3">
        <f>_xll.ciqfunctions.udf.CIQ(A1418, "IQ_LASTSALEPRICE", WORKDAY(F1418,5))</f>
        <v>0</v>
      </c>
      <c r="N1418" s="3" t="e">
        <f t="shared" si="46"/>
        <v>#DIV/0!</v>
      </c>
      <c r="O1418" s="3" t="e">
        <f t="shared" si="47"/>
        <v>#DIV/0!</v>
      </c>
      <c r="P1418" s="3">
        <f>LN(_xll.ciqfunctions.udf.CIQ("XBI", "IQ_LASTSALEPRICE", WORKDAY(F1418,-1))/_xll.ciqfunctions.udf.CIQ("XBI", "IQ_LASTSALEPRICE", WORKDAY(F1418,1)))</f>
        <v>-1.1640055275969041E-2</v>
      </c>
      <c r="Q1418" s="3">
        <f>LN(_xll.ciqfunctions.udf.CIQ("XBI", "IQ_LASTSALEPRICE", WORKDAY(F1418,-1))/_xll.ciqfunctions.udf.CIQ("XBI", "IQ_LASTSALEPRICE", WORKDAY(F1418,5)))</f>
        <v>8.792231602913831E-3</v>
      </c>
      <c r="R1418" s="3">
        <f>_xll.ciqfunctions.udf.CIQ(A1418, "IQ_SHORT_INTEREST_PERCENT", F1418)</f>
        <v>0</v>
      </c>
      <c r="S1418" s="3">
        <f>_xll.ciqfunctions.udf.CIQ(A1418, "IQ_BETA_1YR_RSQ", F1418)</f>
        <v>0</v>
      </c>
      <c r="T1418" s="3">
        <f>_xll.ciqfunctions.udf.CIQ(A1418, "IQ_VALUE_TRADED", F1418)</f>
        <v>0</v>
      </c>
    </row>
    <row r="1419" spans="1:20" x14ac:dyDescent="0.3">
      <c r="A1419" s="3" t="s">
        <v>488</v>
      </c>
      <c r="B1419" s="5">
        <v>863.79</v>
      </c>
      <c r="C1419" s="3" t="s">
        <v>3611</v>
      </c>
      <c r="D1419" s="3" t="s">
        <v>66</v>
      </c>
      <c r="E1419" s="3" t="s">
        <v>11</v>
      </c>
      <c r="F1419" s="4">
        <v>45453</v>
      </c>
      <c r="G1419" s="3" t="s">
        <v>3612</v>
      </c>
      <c r="H1419" s="3">
        <v>946</v>
      </c>
      <c r="I1419" s="3">
        <f>_xll.ciqfunctions.udf.CIQ(A1419, "IQ_MARKETCAP", F1419)</f>
        <v>778850.65888999996</v>
      </c>
      <c r="J1419" s="3">
        <f>_xll.ciqfunctions.udf.CIQ(A1419, "IQ_PRICE_VOL_HIST_6MTH", F1419)</f>
        <v>26.0777</v>
      </c>
      <c r="K1419" s="3">
        <f>_xll.ciqfunctions.udf.CIQ(A1419, "IQ_LASTSALEPRICE", WORKDAY(F1419,-1))</f>
        <v>849.99</v>
      </c>
      <c r="L1419" s="3">
        <f>_xll.ciqfunctions.udf.CIQ(A1419, "IQ_LASTSALEPRICE", F1419)</f>
        <v>865</v>
      </c>
      <c r="M1419" s="3">
        <f>_xll.ciqfunctions.udf.CIQ(A1419, "IQ_LASTSALEPRICE", WORKDAY(F1419,5))</f>
        <v>885.01</v>
      </c>
      <c r="N1419" s="3">
        <f t="shared" si="46"/>
        <v>1.7504922222604209E-2</v>
      </c>
      <c r="O1419" s="3">
        <f t="shared" si="47"/>
        <v>4.037435966984447E-2</v>
      </c>
      <c r="P1419" s="3">
        <f>LN(_xll.ciqfunctions.udf.CIQ("XBI", "IQ_LASTSALEPRICE", WORKDAY(F1419,-1))/_xll.ciqfunctions.udf.CIQ("XBI", "IQ_LASTSALEPRICE", WORKDAY(F1419,1)))</f>
        <v>-1.1640055275969041E-2</v>
      </c>
      <c r="Q1419" s="3">
        <f>LN(_xll.ciqfunctions.udf.CIQ("XBI", "IQ_LASTSALEPRICE", WORKDAY(F1419,-1))/_xll.ciqfunctions.udf.CIQ("XBI", "IQ_LASTSALEPRICE", WORKDAY(F1419,5)))</f>
        <v>8.792231602913831E-3</v>
      </c>
      <c r="R1419" s="3">
        <f>_xll.ciqfunctions.udf.CIQ(A1419, "IQ_SHORT_INTEREST_PERCENT", F1419)</f>
        <v>0.59977999999999998</v>
      </c>
      <c r="S1419" s="3">
        <f>_xll.ciqfunctions.udf.CIQ(A1419, "IQ_BETA_1YR_RSQ", F1419)</f>
        <v>2.742E-2</v>
      </c>
      <c r="T1419" s="3">
        <f>_xll.ciqfunctions.udf.CIQ(A1419, "IQ_VALUE_TRADED", F1419)</f>
        <v>2979.4907699999999</v>
      </c>
    </row>
    <row r="1420" spans="1:20" x14ac:dyDescent="0.3">
      <c r="A1420" s="3" t="s">
        <v>556</v>
      </c>
      <c r="B1420" s="5">
        <v>3.31</v>
      </c>
      <c r="C1420" s="3" t="s">
        <v>2621</v>
      </c>
      <c r="D1420" s="3" t="s">
        <v>2622</v>
      </c>
      <c r="E1420" s="3" t="s">
        <v>89</v>
      </c>
      <c r="F1420" s="4">
        <v>45454</v>
      </c>
      <c r="G1420" s="3" t="s">
        <v>3613</v>
      </c>
      <c r="H1420" s="3">
        <v>17</v>
      </c>
      <c r="I1420" s="3">
        <f>_xll.ciqfunctions.udf.CIQ(A1420, "IQ_MARKETCAP", F1420)</f>
        <v>39.104340000000001</v>
      </c>
      <c r="J1420" s="3">
        <f>_xll.ciqfunctions.udf.CIQ(A1420, "IQ_PRICE_VOL_HIST_6MTH", F1420)</f>
        <v>92.196200000000005</v>
      </c>
      <c r="K1420" s="3">
        <f>_xll.ciqfunctions.udf.CIQ(A1420, "IQ_LASTSALEPRICE", WORKDAY(F1420,-1))</f>
        <v>3.03</v>
      </c>
      <c r="L1420" s="3">
        <f>_xll.ciqfunctions.udf.CIQ(A1420, "IQ_LASTSALEPRICE", F1420)</f>
        <v>3.31</v>
      </c>
      <c r="M1420" s="3">
        <f>_xll.ciqfunctions.udf.CIQ(A1420, "IQ_LASTSALEPRICE", WORKDAY(F1420,5))</f>
        <v>1.64</v>
      </c>
      <c r="N1420" s="3">
        <f t="shared" si="46"/>
        <v>8.8385569867693761E-2</v>
      </c>
      <c r="O1420" s="3">
        <f t="shared" si="47"/>
        <v>-0.61386637768517072</v>
      </c>
      <c r="P1420" s="3">
        <f>LN(_xll.ciqfunctions.udf.CIQ("XBI", "IQ_LASTSALEPRICE", WORKDAY(F1420,-1))/_xll.ciqfunctions.udf.CIQ("XBI", "IQ_LASTSALEPRICE", WORKDAY(F1420,1)))</f>
        <v>-1.969817741124609E-2</v>
      </c>
      <c r="Q1420" s="3">
        <f>LN(_xll.ciqfunctions.udf.CIQ("XBI", "IQ_LASTSALEPRICE", WORKDAY(F1420,-1))/_xll.ciqfunctions.udf.CIQ("XBI", "IQ_LASTSALEPRICE", WORKDAY(F1420,5)))</f>
        <v>2.5209106424315272E-2</v>
      </c>
      <c r="R1420" s="3">
        <f>_xll.ciqfunctions.udf.CIQ(A1420, "IQ_SHORT_INTEREST_PERCENT", F1420)</f>
        <v>1.2699800000000001</v>
      </c>
      <c r="S1420" s="3">
        <f>_xll.ciqfunctions.udf.CIQ(A1420, "IQ_BETA_1YR_RSQ", F1420)</f>
        <v>2.3640000000000001E-2</v>
      </c>
      <c r="T1420" s="3">
        <f>_xll.ciqfunctions.udf.CIQ(A1420, "IQ_VALUE_TRADED", F1420)</f>
        <v>2.14601</v>
      </c>
    </row>
    <row r="1421" spans="1:20" x14ac:dyDescent="0.3">
      <c r="A1421" s="3" t="s">
        <v>2310</v>
      </c>
      <c r="B1421" s="5">
        <v>10.6</v>
      </c>
      <c r="C1421" s="3" t="s">
        <v>3614</v>
      </c>
      <c r="D1421" s="3" t="s">
        <v>3615</v>
      </c>
      <c r="E1421" s="3" t="s">
        <v>76</v>
      </c>
      <c r="F1421" s="4">
        <v>45454</v>
      </c>
      <c r="G1421" s="3" t="s">
        <v>3616</v>
      </c>
      <c r="H1421" s="3">
        <v>62</v>
      </c>
      <c r="I1421" s="3">
        <f>_xll.ciqfunctions.udf.CIQ(A1421, "IQ_MARKETCAP", F1421)</f>
        <v>192798.33326000001</v>
      </c>
      <c r="J1421" s="3">
        <f>_xll.ciqfunctions.udf.CIQ(A1421, "IQ_PRICE_VOL_HIST_6MTH", F1421)</f>
        <v>37.956800000000001</v>
      </c>
      <c r="K1421" s="3">
        <f>_xll.ciqfunctions.udf.CIQ(A1421, "IQ_LASTSALEPRICE", WORKDAY(F1421,-1))</f>
        <v>26</v>
      </c>
      <c r="L1421" s="3">
        <f>_xll.ciqfunctions.udf.CIQ(A1421, "IQ_LASTSALEPRICE", F1421)</f>
        <v>24</v>
      </c>
      <c r="M1421" s="3">
        <f>_xll.ciqfunctions.udf.CIQ(A1421, "IQ_LASTSALEPRICE", WORKDAY(F1421,5))</f>
        <v>18</v>
      </c>
      <c r="N1421" s="3">
        <f t="shared" si="46"/>
        <v>-8.004270767353637E-2</v>
      </c>
      <c r="O1421" s="3">
        <f t="shared" si="47"/>
        <v>-0.3677247801253174</v>
      </c>
      <c r="P1421" s="3">
        <f>LN(_xll.ciqfunctions.udf.CIQ("XBI", "IQ_LASTSALEPRICE", WORKDAY(F1421,-1))/_xll.ciqfunctions.udf.CIQ("XBI", "IQ_LASTSALEPRICE", WORKDAY(F1421,1)))</f>
        <v>-1.969817741124609E-2</v>
      </c>
      <c r="Q1421" s="3">
        <f>LN(_xll.ciqfunctions.udf.CIQ("XBI", "IQ_LASTSALEPRICE", WORKDAY(F1421,-1))/_xll.ciqfunctions.udf.CIQ("XBI", "IQ_LASTSALEPRICE", WORKDAY(F1421,5)))</f>
        <v>2.5209106424315272E-2</v>
      </c>
      <c r="R1421" s="3">
        <f>_xll.ciqfunctions.udf.CIQ(A1421, "IQ_SHORT_INTEREST_PERCENT", F1421)</f>
        <v>0</v>
      </c>
      <c r="S1421" s="3">
        <f>_xll.ciqfunctions.udf.CIQ(A1421, "IQ_BETA_1YR_RSQ", F1421)</f>
        <v>2.366E-2</v>
      </c>
      <c r="T1421" s="3">
        <f>_xll.ciqfunctions.udf.CIQ(A1421, "IQ_VALUE_TRADED", F1421)</f>
        <v>1.8552</v>
      </c>
    </row>
    <row r="1422" spans="1:20" x14ac:dyDescent="0.3">
      <c r="A1422" s="3" t="s">
        <v>2059</v>
      </c>
      <c r="B1422" s="3" t="s">
        <v>43</v>
      </c>
      <c r="C1422" s="3" t="s">
        <v>3614</v>
      </c>
      <c r="D1422" s="3" t="s">
        <v>3615</v>
      </c>
      <c r="E1422" s="3" t="s">
        <v>76</v>
      </c>
      <c r="F1422" s="4">
        <v>45454</v>
      </c>
      <c r="G1422" s="3" t="s">
        <v>3616</v>
      </c>
      <c r="H1422" s="3">
        <v>56</v>
      </c>
      <c r="I1422" s="3">
        <f>_xll.ciqfunctions.udf.CIQ(A1422, "IQ_MARKETCAP", F1422)</f>
        <v>1440.32546</v>
      </c>
      <c r="J1422" s="3">
        <f>_xll.ciqfunctions.udf.CIQ(A1422, "IQ_PRICE_VOL_HIST_6MTH", F1422)</f>
        <v>36.116399999999999</v>
      </c>
      <c r="K1422" s="3">
        <f>_xll.ciqfunctions.udf.CIQ(A1422, "IQ_LASTSALEPRICE", WORKDAY(F1422,-1))</f>
        <v>26.19</v>
      </c>
      <c r="L1422" s="3">
        <f>_xll.ciqfunctions.udf.CIQ(A1422, "IQ_LASTSALEPRICE", F1422)</f>
        <v>26.2</v>
      </c>
      <c r="M1422" s="3">
        <f>_xll.ciqfunctions.udf.CIQ(A1422, "IQ_LASTSALEPRICE", WORKDAY(F1422,5))</f>
        <v>26.66</v>
      </c>
      <c r="N1422" s="3">
        <f t="shared" si="46"/>
        <v>3.8175224743049196E-4</v>
      </c>
      <c r="O1422" s="3">
        <f t="shared" si="47"/>
        <v>1.7786656230941948E-2</v>
      </c>
      <c r="P1422" s="3">
        <f>LN(_xll.ciqfunctions.udf.CIQ("XBI", "IQ_LASTSALEPRICE", WORKDAY(F1422,-1))/_xll.ciqfunctions.udf.CIQ("XBI", "IQ_LASTSALEPRICE", WORKDAY(F1422,1)))</f>
        <v>-1.969817741124609E-2</v>
      </c>
      <c r="Q1422" s="3">
        <f>LN(_xll.ciqfunctions.udf.CIQ("XBI", "IQ_LASTSALEPRICE", WORKDAY(F1422,-1))/_xll.ciqfunctions.udf.CIQ("XBI", "IQ_LASTSALEPRICE", WORKDAY(F1422,5)))</f>
        <v>2.5209106424315272E-2</v>
      </c>
      <c r="R1422" s="3">
        <f>_xll.ciqfunctions.udf.CIQ(A1422, "IQ_SHORT_INTEREST_PERCENT", F1422)</f>
        <v>9.4934899999999995</v>
      </c>
      <c r="S1422" s="3">
        <f>_xll.ciqfunctions.udf.CIQ(A1422, "IQ_BETA_1YR_RSQ", F1422)</f>
        <v>0.11885</v>
      </c>
      <c r="T1422" s="3">
        <f>_xll.ciqfunctions.udf.CIQ(A1422, "IQ_VALUE_TRADED", F1422)</f>
        <v>10.362310000000001</v>
      </c>
    </row>
    <row r="1423" spans="1:20" x14ac:dyDescent="0.3">
      <c r="A1423" s="3" t="s">
        <v>2536</v>
      </c>
      <c r="B1423" s="5">
        <v>4.99</v>
      </c>
      <c r="C1423" s="3" t="s">
        <v>3617</v>
      </c>
      <c r="D1423" s="3" t="s">
        <v>3618</v>
      </c>
      <c r="E1423" s="3" t="s">
        <v>89</v>
      </c>
      <c r="F1423" s="4">
        <v>45454</v>
      </c>
      <c r="G1423" s="3" t="s">
        <v>3619</v>
      </c>
      <c r="H1423" s="3">
        <v>40</v>
      </c>
      <c r="I1423" s="3">
        <f>_xll.ciqfunctions.udf.CIQ(A1423, "IQ_MARKETCAP", F1423)</f>
        <v>148.48983999999999</v>
      </c>
      <c r="J1423" s="3">
        <f>_xll.ciqfunctions.udf.CIQ(A1423, "IQ_PRICE_VOL_HIST_6MTH", F1423)</f>
        <v>54.4908</v>
      </c>
      <c r="K1423" s="3">
        <f>_xll.ciqfunctions.udf.CIQ(A1423, "IQ_LASTSALEPRICE", WORKDAY(F1423,-1))</f>
        <v>3.98</v>
      </c>
      <c r="L1423" s="3">
        <f>_xll.ciqfunctions.udf.CIQ(A1423, "IQ_LASTSALEPRICE", F1423)</f>
        <v>4.4749999999999996</v>
      </c>
      <c r="M1423" s="3">
        <f>_xll.ciqfunctions.udf.CIQ(A1423, "IQ_LASTSALEPRICE", WORKDAY(F1423,5))</f>
        <v>7.12</v>
      </c>
      <c r="N1423" s="3">
        <f t="shared" si="46"/>
        <v>0.11722453243047237</v>
      </c>
      <c r="O1423" s="3">
        <f t="shared" si="47"/>
        <v>0.58162590612753806</v>
      </c>
      <c r="P1423" s="3">
        <f>LN(_xll.ciqfunctions.udf.CIQ("XBI", "IQ_LASTSALEPRICE", WORKDAY(F1423,-1))/_xll.ciqfunctions.udf.CIQ("XBI", "IQ_LASTSALEPRICE", WORKDAY(F1423,1)))</f>
        <v>-1.969817741124609E-2</v>
      </c>
      <c r="Q1423" s="3">
        <f>LN(_xll.ciqfunctions.udf.CIQ("XBI", "IQ_LASTSALEPRICE", WORKDAY(F1423,-1))/_xll.ciqfunctions.udf.CIQ("XBI", "IQ_LASTSALEPRICE", WORKDAY(F1423,5)))</f>
        <v>2.5209106424315272E-2</v>
      </c>
      <c r="R1423" s="3">
        <f>_xll.ciqfunctions.udf.CIQ(A1423, "IQ_SHORT_INTEREST_PERCENT", F1423)</f>
        <v>0</v>
      </c>
      <c r="S1423" s="3">
        <f>_xll.ciqfunctions.udf.CIQ(A1423, "IQ_BETA_1YR_RSQ", F1423)</f>
        <v>5.2010000000000001E-2</v>
      </c>
      <c r="T1423" s="3">
        <f>_xll.ciqfunctions.udf.CIQ(A1423, "IQ_VALUE_TRADED", F1423)</f>
        <v>0.52966999999999997</v>
      </c>
    </row>
    <row r="1424" spans="1:20" x14ac:dyDescent="0.3">
      <c r="A1424" s="3" t="s">
        <v>662</v>
      </c>
      <c r="B1424" s="5">
        <v>3.43</v>
      </c>
      <c r="C1424" s="3" t="s">
        <v>663</v>
      </c>
      <c r="D1424" s="3" t="s">
        <v>664</v>
      </c>
      <c r="E1424" s="3" t="s">
        <v>22</v>
      </c>
      <c r="F1424" s="4">
        <v>45454</v>
      </c>
      <c r="G1424" s="3" t="s">
        <v>3620</v>
      </c>
      <c r="H1424" s="3">
        <v>4</v>
      </c>
      <c r="I1424" s="3">
        <f>_xll.ciqfunctions.udf.CIQ(A1424, "IQ_MARKETCAP", F1424)</f>
        <v>2.6960899999999999</v>
      </c>
      <c r="J1424" s="3">
        <f>_xll.ciqfunctions.udf.CIQ(A1424, "IQ_PRICE_VOL_HIST_6MTH", F1424)</f>
        <v>91.090999999999994</v>
      </c>
      <c r="K1424" s="3">
        <f>_xll.ciqfunctions.udf.CIQ(A1424, "IQ_LASTSALEPRICE", WORKDAY(F1424,-1))</f>
        <v>3.47</v>
      </c>
      <c r="L1424" s="3">
        <f>_xll.ciqfunctions.udf.CIQ(A1424, "IQ_LASTSALEPRICE", F1424)</f>
        <v>3.43</v>
      </c>
      <c r="M1424" s="3">
        <f>_xll.ciqfunctions.udf.CIQ(A1424, "IQ_LASTSALEPRICE", WORKDAY(F1424,5))</f>
        <v>2.9649999999999999</v>
      </c>
      <c r="N1424" s="3">
        <f t="shared" si="46"/>
        <v>-1.1594332780919257E-2</v>
      </c>
      <c r="O1424" s="3">
        <f t="shared" si="47"/>
        <v>-0.15727756150907918</v>
      </c>
      <c r="P1424" s="3">
        <f>LN(_xll.ciqfunctions.udf.CIQ("XBI", "IQ_LASTSALEPRICE", WORKDAY(F1424,-1))/_xll.ciqfunctions.udf.CIQ("XBI", "IQ_LASTSALEPRICE", WORKDAY(F1424,1)))</f>
        <v>-1.969817741124609E-2</v>
      </c>
      <c r="Q1424" s="3">
        <f>LN(_xll.ciqfunctions.udf.CIQ("XBI", "IQ_LASTSALEPRICE", WORKDAY(F1424,-1))/_xll.ciqfunctions.udf.CIQ("XBI", "IQ_LASTSALEPRICE", WORKDAY(F1424,5)))</f>
        <v>2.5209106424315272E-2</v>
      </c>
      <c r="R1424" s="3">
        <f>_xll.ciqfunctions.udf.CIQ(A1424, "IQ_SHORT_INTEREST_PERCENT", F1424)</f>
        <v>1.9560299999999999</v>
      </c>
      <c r="S1424" s="3">
        <f>_xll.ciqfunctions.udf.CIQ(A1424, "IQ_BETA_1YR_RSQ", F1424)</f>
        <v>1.72E-3</v>
      </c>
      <c r="T1424" s="3">
        <f>_xll.ciqfunctions.udf.CIQ(A1424, "IQ_VALUE_TRADED", F1424)</f>
        <v>0.28167999999999999</v>
      </c>
    </row>
    <row r="1425" spans="1:20" x14ac:dyDescent="0.3">
      <c r="A1425" s="3" t="s">
        <v>385</v>
      </c>
      <c r="B1425" s="5">
        <v>1010.54</v>
      </c>
      <c r="C1425" s="3" t="s">
        <v>3621</v>
      </c>
      <c r="D1425" s="3" t="s">
        <v>3622</v>
      </c>
      <c r="E1425" s="3" t="s">
        <v>160</v>
      </c>
      <c r="F1425" s="4">
        <v>45454</v>
      </c>
      <c r="G1425" s="3" t="s">
        <v>3623</v>
      </c>
      <c r="H1425" s="3">
        <v>105</v>
      </c>
      <c r="I1425" s="3">
        <f>_xll.ciqfunctions.udf.CIQ(A1425, "IQ_MARKETCAP", F1425)</f>
        <v>109022.6162</v>
      </c>
      <c r="J1425" s="3">
        <f>_xll.ciqfunctions.udf.CIQ(A1425, "IQ_PRICE_VOL_HIST_6MTH", F1425)</f>
        <v>16.410599999999999</v>
      </c>
      <c r="K1425" s="3">
        <f>_xll.ciqfunctions.udf.CIQ(A1425, "IQ_LASTSALEPRICE", WORKDAY(F1425,-1))</f>
        <v>1001.73</v>
      </c>
      <c r="L1425" s="3">
        <f>_xll.ciqfunctions.udf.CIQ(A1425, "IQ_LASTSALEPRICE", F1425)</f>
        <v>1010.54</v>
      </c>
      <c r="M1425" s="3">
        <f>_xll.ciqfunctions.udf.CIQ(A1425, "IQ_LASTSALEPRICE", WORKDAY(F1425,5))</f>
        <v>1039.1099999999999</v>
      </c>
      <c r="N1425" s="3">
        <f t="shared" si="46"/>
        <v>8.7563361686051489E-3</v>
      </c>
      <c r="O1425" s="3">
        <f t="shared" si="47"/>
        <v>3.663607226931518E-2</v>
      </c>
      <c r="P1425" s="3">
        <f>LN(_xll.ciqfunctions.udf.CIQ("XBI", "IQ_LASTSALEPRICE", WORKDAY(F1425,-1))/_xll.ciqfunctions.udf.CIQ("XBI", "IQ_LASTSALEPRICE", WORKDAY(F1425,1)))</f>
        <v>-1.969817741124609E-2</v>
      </c>
      <c r="Q1425" s="3">
        <f>LN(_xll.ciqfunctions.udf.CIQ("XBI", "IQ_LASTSALEPRICE", WORKDAY(F1425,-1))/_xll.ciqfunctions.udf.CIQ("XBI", "IQ_LASTSALEPRICE", WORKDAY(F1425,5)))</f>
        <v>2.5209106424315272E-2</v>
      </c>
      <c r="R1425" s="3">
        <f>_xll.ciqfunctions.udf.CIQ(A1425, "IQ_SHORT_INTEREST_PERCENT", F1425)</f>
        <v>1.61887</v>
      </c>
      <c r="S1425" s="3">
        <f>_xll.ciqfunctions.udf.CIQ(A1425, "IQ_BETA_1YR_RSQ", F1425)</f>
        <v>9.5670000000000005E-2</v>
      </c>
      <c r="T1425" s="3">
        <f>_xll.ciqfunctions.udf.CIQ(A1425, "IQ_VALUE_TRADED", F1425)</f>
        <v>452.95535999999998</v>
      </c>
    </row>
    <row r="1426" spans="1:20" x14ac:dyDescent="0.3">
      <c r="A1426" s="3" t="s">
        <v>542</v>
      </c>
      <c r="B1426" s="5">
        <v>48.51</v>
      </c>
      <c r="C1426" s="3" t="s">
        <v>3621</v>
      </c>
      <c r="D1426" s="3" t="s">
        <v>3622</v>
      </c>
      <c r="E1426" s="3" t="s">
        <v>160</v>
      </c>
      <c r="F1426" s="4">
        <v>45454</v>
      </c>
      <c r="G1426" s="3" t="s">
        <v>3623</v>
      </c>
      <c r="H1426" s="3"/>
      <c r="I1426" s="3">
        <f>_xll.ciqfunctions.udf.CIQ(A1426, "IQ_MARKETCAP", F1426)</f>
        <v>112373.00886</v>
      </c>
      <c r="J1426" s="3">
        <f>_xll.ciqfunctions.udf.CIQ(A1426, "IQ_PRICE_VOL_HIST_6MTH", F1426)</f>
        <v>20.104199999999999</v>
      </c>
      <c r="K1426" s="3">
        <f>_xll.ciqfunctions.udf.CIQ(A1426, "IQ_LASTSALEPRICE", WORKDAY(F1426,-1))</f>
        <v>48.86</v>
      </c>
      <c r="L1426" s="3">
        <f>_xll.ciqfunctions.udf.CIQ(A1426, "IQ_LASTSALEPRICE", F1426)</f>
        <v>48.51</v>
      </c>
      <c r="M1426" s="3">
        <f>_xll.ciqfunctions.udf.CIQ(A1426, "IQ_LASTSALEPRICE", WORKDAY(F1426,5))</f>
        <v>47.22</v>
      </c>
      <c r="N1426" s="3">
        <f t="shared" si="46"/>
        <v>-7.1891035724692262E-3</v>
      </c>
      <c r="O1426" s="3">
        <f t="shared" si="47"/>
        <v>-3.4141534172227594E-2</v>
      </c>
      <c r="P1426" s="3">
        <f>LN(_xll.ciqfunctions.udf.CIQ("XBI", "IQ_LASTSALEPRICE", WORKDAY(F1426,-1))/_xll.ciqfunctions.udf.CIQ("XBI", "IQ_LASTSALEPRICE", WORKDAY(F1426,1)))</f>
        <v>-1.969817741124609E-2</v>
      </c>
      <c r="Q1426" s="3">
        <f>LN(_xll.ciqfunctions.udf.CIQ("XBI", "IQ_LASTSALEPRICE", WORKDAY(F1426,-1))/_xll.ciqfunctions.udf.CIQ("XBI", "IQ_LASTSALEPRICE", WORKDAY(F1426,5)))</f>
        <v>2.5209106424315272E-2</v>
      </c>
      <c r="R1426" s="3">
        <f>_xll.ciqfunctions.udf.CIQ(A1426, "IQ_SHORT_INTEREST_PERCENT", F1426)</f>
        <v>0</v>
      </c>
      <c r="S1426" s="3">
        <f>_xll.ciqfunctions.udf.CIQ(A1426, "IQ_BETA_1YR_RSQ", F1426)</f>
        <v>0</v>
      </c>
      <c r="T1426" s="3">
        <f>_xll.ciqfunctions.udf.CIQ(A1426, "IQ_VALUE_TRADED", F1426)</f>
        <v>261.90908000000002</v>
      </c>
    </row>
    <row r="1427" spans="1:20" x14ac:dyDescent="0.3">
      <c r="A1427" s="3" t="s">
        <v>504</v>
      </c>
      <c r="B1427" s="5">
        <v>6.77</v>
      </c>
      <c r="C1427" s="3" t="s">
        <v>899</v>
      </c>
      <c r="D1427" s="3" t="s">
        <v>900</v>
      </c>
      <c r="E1427" s="3" t="s">
        <v>27</v>
      </c>
      <c r="F1427" s="4">
        <v>45454</v>
      </c>
      <c r="G1427" s="3" t="s">
        <v>3624</v>
      </c>
      <c r="H1427" s="3">
        <v>19</v>
      </c>
      <c r="I1427" s="3">
        <f>_xll.ciqfunctions.udf.CIQ(A1427, "IQ_MARKETCAP", F1427)</f>
        <v>75.630920000000003</v>
      </c>
      <c r="J1427" s="3">
        <f>_xll.ciqfunctions.udf.CIQ(A1427, "IQ_PRICE_VOL_HIST_6MTH", F1427)</f>
        <v>190.1825</v>
      </c>
      <c r="K1427" s="3">
        <f>_xll.ciqfunctions.udf.CIQ(A1427, "IQ_LASTSALEPRICE", WORKDAY(F1427,-1))</f>
        <v>6.5</v>
      </c>
      <c r="L1427" s="3">
        <f>_xll.ciqfunctions.udf.CIQ(A1427, "IQ_LASTSALEPRICE", F1427)</f>
        <v>6.77</v>
      </c>
      <c r="M1427" s="3">
        <f>_xll.ciqfunctions.udf.CIQ(A1427, "IQ_LASTSALEPRICE", WORKDAY(F1427,5))</f>
        <v>5.31</v>
      </c>
      <c r="N1427" s="3">
        <f t="shared" si="46"/>
        <v>4.0698910022592183E-2</v>
      </c>
      <c r="O1427" s="3">
        <f t="shared" si="47"/>
        <v>-0.20221034164774404</v>
      </c>
      <c r="P1427" s="3">
        <f>LN(_xll.ciqfunctions.udf.CIQ("XBI", "IQ_LASTSALEPRICE", WORKDAY(F1427,-1))/_xll.ciqfunctions.udf.CIQ("XBI", "IQ_LASTSALEPRICE", WORKDAY(F1427,1)))</f>
        <v>-1.969817741124609E-2</v>
      </c>
      <c r="Q1427" s="3">
        <f>LN(_xll.ciqfunctions.udf.CIQ("XBI", "IQ_LASTSALEPRICE", WORKDAY(F1427,-1))/_xll.ciqfunctions.udf.CIQ("XBI", "IQ_LASTSALEPRICE", WORKDAY(F1427,5)))</f>
        <v>2.5209106424315272E-2</v>
      </c>
      <c r="R1427" s="3">
        <f>_xll.ciqfunctions.udf.CIQ(A1427, "IQ_SHORT_INTEREST_PERCENT", F1427)</f>
        <v>10.854189999999999</v>
      </c>
      <c r="S1427" s="3">
        <f>_xll.ciqfunctions.udf.CIQ(A1427, "IQ_BETA_1YR_RSQ", F1427)</f>
        <v>4.5659999999999999E-2</v>
      </c>
      <c r="T1427" s="3">
        <f>_xll.ciqfunctions.udf.CIQ(A1427, "IQ_VALUE_TRADED", F1427)</f>
        <v>2.49403</v>
      </c>
    </row>
    <row r="1428" spans="1:20" x14ac:dyDescent="0.3">
      <c r="A1428" s="3" t="s">
        <v>531</v>
      </c>
      <c r="B1428" s="5">
        <v>1.8</v>
      </c>
      <c r="C1428" s="3" t="s">
        <v>532</v>
      </c>
      <c r="D1428" s="3" t="s">
        <v>533</v>
      </c>
      <c r="E1428" s="3" t="s">
        <v>46</v>
      </c>
      <c r="F1428" s="4">
        <v>45454</v>
      </c>
      <c r="G1428" s="3" t="s">
        <v>3625</v>
      </c>
      <c r="H1428" s="3">
        <v>50</v>
      </c>
      <c r="I1428" s="3">
        <f>_xll.ciqfunctions.udf.CIQ(A1428, "IQ_MARKETCAP", F1428)</f>
        <v>5.1444099999999997</v>
      </c>
      <c r="J1428" s="3">
        <f>_xll.ciqfunctions.udf.CIQ(A1428, "IQ_PRICE_VOL_HIST_6MTH", F1428)</f>
        <v>223.76589999999999</v>
      </c>
      <c r="K1428" s="3">
        <f>_xll.ciqfunctions.udf.CIQ(A1428, "IQ_LASTSALEPRICE", WORKDAY(F1428,-1))</f>
        <v>1.58</v>
      </c>
      <c r="L1428" s="3">
        <f>_xll.ciqfunctions.udf.CIQ(A1428, "IQ_LASTSALEPRICE", F1428)</f>
        <v>1.8</v>
      </c>
      <c r="M1428" s="3">
        <f>_xll.ciqfunctions.udf.CIQ(A1428, "IQ_LASTSALEPRICE", WORKDAY(F1428,5))</f>
        <v>1.83</v>
      </c>
      <c r="N1428" s="3">
        <f t="shared" si="46"/>
        <v>0.13036181786324363</v>
      </c>
      <c r="O1428" s="3">
        <f t="shared" si="47"/>
        <v>0.1468911198144541</v>
      </c>
      <c r="P1428" s="3">
        <f>LN(_xll.ciqfunctions.udf.CIQ("XBI", "IQ_LASTSALEPRICE", WORKDAY(F1428,-1))/_xll.ciqfunctions.udf.CIQ("XBI", "IQ_LASTSALEPRICE", WORKDAY(F1428,1)))</f>
        <v>-1.969817741124609E-2</v>
      </c>
      <c r="Q1428" s="3">
        <f>LN(_xll.ciqfunctions.udf.CIQ("XBI", "IQ_LASTSALEPRICE", WORKDAY(F1428,-1))/_xll.ciqfunctions.udf.CIQ("XBI", "IQ_LASTSALEPRICE", WORKDAY(F1428,5)))</f>
        <v>2.5209106424315272E-2</v>
      </c>
      <c r="R1428" s="3">
        <f>_xll.ciqfunctions.udf.CIQ(A1428, "IQ_SHORT_INTEREST_PERCENT", F1428)</f>
        <v>0.78613999999999995</v>
      </c>
      <c r="S1428" s="3">
        <f>_xll.ciqfunctions.udf.CIQ(A1428, "IQ_BETA_1YR_RSQ", F1428)</f>
        <v>2.2179999999999998E-2</v>
      </c>
      <c r="T1428" s="3">
        <f>_xll.ciqfunctions.udf.CIQ(A1428, "IQ_VALUE_TRADED", F1428)</f>
        <v>3.9379599999999999</v>
      </c>
    </row>
    <row r="1429" spans="1:20" x14ac:dyDescent="0.3">
      <c r="A1429" s="3" t="s">
        <v>3498</v>
      </c>
      <c r="B1429" s="5">
        <v>5.55</v>
      </c>
      <c r="C1429" s="3" t="s">
        <v>3499</v>
      </c>
      <c r="D1429" s="3" t="s">
        <v>713</v>
      </c>
      <c r="E1429" s="3" t="s">
        <v>11</v>
      </c>
      <c r="F1429" s="4">
        <v>45454</v>
      </c>
      <c r="G1429" s="3" t="s">
        <v>3626</v>
      </c>
      <c r="H1429" s="3">
        <v>45</v>
      </c>
      <c r="I1429" s="3">
        <f>_xll.ciqfunctions.udf.CIQ(A1429, "IQ_MARKETCAP", F1429)</f>
        <v>176.55366000000001</v>
      </c>
      <c r="J1429" s="3">
        <f>_xll.ciqfunctions.udf.CIQ(A1429, "IQ_PRICE_VOL_HIST_6MTH", F1429)</f>
        <v>62.239899999999999</v>
      </c>
      <c r="K1429" s="3">
        <f>_xll.ciqfunctions.udf.CIQ(A1429, "IQ_LASTSALEPRICE", WORKDAY(F1429,-1))</f>
        <v>5.41</v>
      </c>
      <c r="L1429" s="3">
        <f>_xll.ciqfunctions.udf.CIQ(A1429, "IQ_LASTSALEPRICE", F1429)</f>
        <v>5.55</v>
      </c>
      <c r="M1429" s="3">
        <f>_xll.ciqfunctions.udf.CIQ(A1429, "IQ_LASTSALEPRICE", WORKDAY(F1429,5))</f>
        <v>4.84</v>
      </c>
      <c r="N1429" s="3">
        <f t="shared" si="46"/>
        <v>2.5548834899952876E-2</v>
      </c>
      <c r="O1429" s="3">
        <f t="shared" si="47"/>
        <v>-0.11133437212984981</v>
      </c>
      <c r="P1429" s="3">
        <f>LN(_xll.ciqfunctions.udf.CIQ("XBI", "IQ_LASTSALEPRICE", WORKDAY(F1429,-1))/_xll.ciqfunctions.udf.CIQ("XBI", "IQ_LASTSALEPRICE", WORKDAY(F1429,1)))</f>
        <v>-1.969817741124609E-2</v>
      </c>
      <c r="Q1429" s="3">
        <f>LN(_xll.ciqfunctions.udf.CIQ("XBI", "IQ_LASTSALEPRICE", WORKDAY(F1429,-1))/_xll.ciqfunctions.udf.CIQ("XBI", "IQ_LASTSALEPRICE", WORKDAY(F1429,5)))</f>
        <v>2.5209106424315272E-2</v>
      </c>
      <c r="R1429" s="3">
        <f>_xll.ciqfunctions.udf.CIQ(A1429, "IQ_SHORT_INTEREST_PERCENT", F1429)</f>
        <v>14.35271</v>
      </c>
      <c r="S1429" s="3">
        <f>_xll.ciqfunctions.udf.CIQ(A1429, "IQ_BETA_1YR_RSQ", F1429)</f>
        <v>2.061E-2</v>
      </c>
      <c r="T1429" s="3">
        <f>_xll.ciqfunctions.udf.CIQ(A1429, "IQ_VALUE_TRADED", F1429)</f>
        <v>1.87242</v>
      </c>
    </row>
    <row r="1430" spans="1:20" x14ac:dyDescent="0.3">
      <c r="A1430" s="3" t="s">
        <v>1025</v>
      </c>
      <c r="B1430" s="5">
        <v>8.08</v>
      </c>
      <c r="C1430" s="3" t="s">
        <v>3627</v>
      </c>
      <c r="D1430" s="3" t="s">
        <v>3628</v>
      </c>
      <c r="E1430" s="3" t="s">
        <v>46</v>
      </c>
      <c r="F1430" s="4">
        <v>45454</v>
      </c>
      <c r="G1430" s="3" t="s">
        <v>3629</v>
      </c>
      <c r="H1430" s="3">
        <v>31</v>
      </c>
      <c r="I1430" s="3">
        <f>_xll.ciqfunctions.udf.CIQ(A1430, "IQ_MARKETCAP", F1430)</f>
        <v>240.65028000000001</v>
      </c>
      <c r="J1430" s="3">
        <f>_xll.ciqfunctions.udf.CIQ(A1430, "IQ_PRICE_VOL_HIST_6MTH", F1430)</f>
        <v>84.586200000000005</v>
      </c>
      <c r="K1430" s="3">
        <f>_xll.ciqfunctions.udf.CIQ(A1430, "IQ_LASTSALEPRICE", WORKDAY(F1430,-1))</f>
        <v>7.99</v>
      </c>
      <c r="L1430" s="3">
        <f>_xll.ciqfunctions.udf.CIQ(A1430, "IQ_LASTSALEPRICE", F1430)</f>
        <v>8.08</v>
      </c>
      <c r="M1430" s="3">
        <f>_xll.ciqfunctions.udf.CIQ(A1430, "IQ_LASTSALEPRICE", WORKDAY(F1430,5))</f>
        <v>7.87</v>
      </c>
      <c r="N1430" s="3">
        <f t="shared" si="46"/>
        <v>1.1201112754820696E-2</v>
      </c>
      <c r="O1430" s="3">
        <f t="shared" si="47"/>
        <v>-1.5132697348871455E-2</v>
      </c>
      <c r="P1430" s="3">
        <f>LN(_xll.ciqfunctions.udf.CIQ("XBI", "IQ_LASTSALEPRICE", WORKDAY(F1430,-1))/_xll.ciqfunctions.udf.CIQ("XBI", "IQ_LASTSALEPRICE", WORKDAY(F1430,1)))</f>
        <v>-1.969817741124609E-2</v>
      </c>
      <c r="Q1430" s="3">
        <f>LN(_xll.ciqfunctions.udf.CIQ("XBI", "IQ_LASTSALEPRICE", WORKDAY(F1430,-1))/_xll.ciqfunctions.udf.CIQ("XBI", "IQ_LASTSALEPRICE", WORKDAY(F1430,5)))</f>
        <v>2.5209106424315272E-2</v>
      </c>
      <c r="R1430" s="3">
        <f>_xll.ciqfunctions.udf.CIQ(A1430, "IQ_SHORT_INTEREST_PERCENT", F1430)</f>
        <v>6.0773299999999999</v>
      </c>
      <c r="S1430" s="3">
        <f>_xll.ciqfunctions.udf.CIQ(A1430, "IQ_BETA_1YR_RSQ", F1430)</f>
        <v>3.4189999999999998E-2</v>
      </c>
      <c r="T1430" s="3">
        <f>_xll.ciqfunctions.udf.CIQ(A1430, "IQ_VALUE_TRADED", F1430)</f>
        <v>1.12185</v>
      </c>
    </row>
    <row r="1431" spans="1:20" x14ac:dyDescent="0.3">
      <c r="A1431" s="3" t="s">
        <v>216</v>
      </c>
      <c r="B1431" s="3" t="s">
        <v>43</v>
      </c>
      <c r="C1431" s="3" t="s">
        <v>3630</v>
      </c>
      <c r="D1431" s="3" t="s">
        <v>3631</v>
      </c>
      <c r="E1431" s="3" t="s">
        <v>36</v>
      </c>
      <c r="F1431" s="4">
        <v>45454</v>
      </c>
      <c r="G1431" s="3" t="s">
        <v>3632</v>
      </c>
      <c r="H1431" s="3"/>
      <c r="I1431" s="3">
        <f>_xll.ciqfunctions.udf.CIQ(A1431, "IQ_MARKETCAP", F1431)</f>
        <v>4355772.5954600004</v>
      </c>
      <c r="J1431" s="3">
        <f>_xll.ciqfunctions.udf.CIQ(A1431, "IQ_PRICE_VOL_HIST_6MTH", F1431)</f>
        <v>26.866700000000002</v>
      </c>
      <c r="K1431" s="3">
        <f>_xll.ciqfunctions.udf.CIQ(A1431, "IQ_LASTSALEPRICE", WORKDAY(F1431,-1))</f>
        <v>143.63</v>
      </c>
      <c r="L1431" s="3">
        <f>_xll.ciqfunctions.udf.CIQ(A1431, "IQ_LASTSALEPRICE", F1431)</f>
        <v>141.79</v>
      </c>
      <c r="M1431" s="3">
        <f>_xll.ciqfunctions.udf.CIQ(A1431, "IQ_LASTSALEPRICE", WORKDAY(F1431,5))</f>
        <v>140.80000000000001</v>
      </c>
      <c r="N1431" s="3">
        <f t="shared" si="46"/>
        <v>-1.2893458694264788E-2</v>
      </c>
      <c r="O1431" s="3">
        <f t="shared" si="47"/>
        <v>-1.9900104719789272E-2</v>
      </c>
      <c r="P1431" s="3">
        <f>LN(_xll.ciqfunctions.udf.CIQ("XBI", "IQ_LASTSALEPRICE", WORKDAY(F1431,-1))/_xll.ciqfunctions.udf.CIQ("XBI", "IQ_LASTSALEPRICE", WORKDAY(F1431,1)))</f>
        <v>-1.969817741124609E-2</v>
      </c>
      <c r="Q1431" s="3">
        <f>LN(_xll.ciqfunctions.udf.CIQ("XBI", "IQ_LASTSALEPRICE", WORKDAY(F1431,-1))/_xll.ciqfunctions.udf.CIQ("XBI", "IQ_LASTSALEPRICE", WORKDAY(F1431,5)))</f>
        <v>2.5209106424315272E-2</v>
      </c>
      <c r="R1431" s="3">
        <f>_xll.ciqfunctions.udf.CIQ(A1431, "IQ_SHORT_INTEREST_PERCENT", F1431)</f>
        <v>0</v>
      </c>
      <c r="S1431" s="3">
        <f>_xll.ciqfunctions.udf.CIQ(A1431, "IQ_BETA_1YR_RSQ", F1431)</f>
        <v>0</v>
      </c>
      <c r="T1431" s="3">
        <f>_xll.ciqfunctions.udf.CIQ(A1431, "IQ_VALUE_TRADED", F1431)</f>
        <v>628.60213999999996</v>
      </c>
    </row>
    <row r="1432" spans="1:20" x14ac:dyDescent="0.3">
      <c r="A1432" s="3" t="s">
        <v>1196</v>
      </c>
      <c r="B1432" s="5">
        <v>23.43</v>
      </c>
      <c r="C1432" s="3" t="s">
        <v>3630</v>
      </c>
      <c r="D1432" s="3" t="s">
        <v>3631</v>
      </c>
      <c r="E1432" s="3" t="s">
        <v>36</v>
      </c>
      <c r="F1432" s="4">
        <v>45454</v>
      </c>
      <c r="G1432" s="3" t="s">
        <v>3632</v>
      </c>
      <c r="H1432" s="3">
        <v>79</v>
      </c>
      <c r="I1432" s="3">
        <f>_xll.ciqfunctions.udf.CIQ(A1432, "IQ_MARKETCAP", F1432)</f>
        <v>1620.2080900000001</v>
      </c>
      <c r="J1432" s="3">
        <f>_xll.ciqfunctions.udf.CIQ(A1432, "IQ_PRICE_VOL_HIST_6MTH", F1432)</f>
        <v>67.299599999999998</v>
      </c>
      <c r="K1432" s="3">
        <f>_xll.ciqfunctions.udf.CIQ(A1432, "IQ_LASTSALEPRICE", WORKDAY(F1432,-1))</f>
        <v>22.99</v>
      </c>
      <c r="L1432" s="3">
        <f>_xll.ciqfunctions.udf.CIQ(A1432, "IQ_LASTSALEPRICE", F1432)</f>
        <v>23.43</v>
      </c>
      <c r="M1432" s="3">
        <f>_xll.ciqfunctions.udf.CIQ(A1432, "IQ_LASTSALEPRICE", WORKDAY(F1432,5))</f>
        <v>22.16</v>
      </c>
      <c r="N1432" s="3">
        <f t="shared" si="46"/>
        <v>1.8957913744614207E-2</v>
      </c>
      <c r="O1432" s="3">
        <f t="shared" si="47"/>
        <v>-3.6770476896007001E-2</v>
      </c>
      <c r="P1432" s="3">
        <f>LN(_xll.ciqfunctions.udf.CIQ("XBI", "IQ_LASTSALEPRICE", WORKDAY(F1432,-1))/_xll.ciqfunctions.udf.CIQ("XBI", "IQ_LASTSALEPRICE", WORKDAY(F1432,1)))</f>
        <v>-1.969817741124609E-2</v>
      </c>
      <c r="Q1432" s="3">
        <f>LN(_xll.ciqfunctions.udf.CIQ("XBI", "IQ_LASTSALEPRICE", WORKDAY(F1432,-1))/_xll.ciqfunctions.udf.CIQ("XBI", "IQ_LASTSALEPRICE", WORKDAY(F1432,5)))</f>
        <v>2.5209106424315272E-2</v>
      </c>
      <c r="R1432" s="3">
        <f>_xll.ciqfunctions.udf.CIQ(A1432, "IQ_SHORT_INTEREST_PERCENT", F1432)</f>
        <v>10.78416</v>
      </c>
      <c r="S1432" s="3">
        <f>_xll.ciqfunctions.udf.CIQ(A1432, "IQ_BETA_1YR_RSQ", F1432)</f>
        <v>0.10069</v>
      </c>
      <c r="T1432" s="3">
        <f>_xll.ciqfunctions.udf.CIQ(A1432, "IQ_VALUE_TRADED", F1432)</f>
        <v>20.627189999999999</v>
      </c>
    </row>
    <row r="1433" spans="1:20" x14ac:dyDescent="0.3">
      <c r="A1433" s="3" t="s">
        <v>64</v>
      </c>
      <c r="B1433" s="5">
        <v>2.5499999999999998</v>
      </c>
      <c r="C1433" s="3" t="s">
        <v>757</v>
      </c>
      <c r="D1433" s="3" t="s">
        <v>758</v>
      </c>
      <c r="E1433" s="3" t="s">
        <v>22</v>
      </c>
      <c r="F1433" s="4">
        <v>45454</v>
      </c>
      <c r="G1433" s="3" t="s">
        <v>3633</v>
      </c>
      <c r="H1433" s="3">
        <v>3</v>
      </c>
      <c r="I1433" s="3">
        <f>_xll.ciqfunctions.udf.CIQ(A1433, "IQ_MARKETCAP", F1433)</f>
        <v>97.738060000000004</v>
      </c>
      <c r="J1433" s="3">
        <f>_xll.ciqfunctions.udf.CIQ(A1433, "IQ_PRICE_VOL_HIST_6MTH", F1433)</f>
        <v>92.914000000000001</v>
      </c>
      <c r="K1433" s="3">
        <f>_xll.ciqfunctions.udf.CIQ(A1433, "IQ_LASTSALEPRICE", WORKDAY(F1433,-1))</f>
        <v>25.5</v>
      </c>
      <c r="L1433" s="3">
        <f>_xll.ciqfunctions.udf.CIQ(A1433, "IQ_LASTSALEPRICE", F1433)</f>
        <v>25.5</v>
      </c>
      <c r="M1433" s="3">
        <f>_xll.ciqfunctions.udf.CIQ(A1433, "IQ_LASTSALEPRICE", WORKDAY(F1433,5))</f>
        <v>26</v>
      </c>
      <c r="N1433" s="3">
        <f t="shared" si="46"/>
        <v>0</v>
      </c>
      <c r="O1433" s="3">
        <f t="shared" si="47"/>
        <v>1.9418085857101516E-2</v>
      </c>
      <c r="P1433" s="3">
        <f>LN(_xll.ciqfunctions.udf.CIQ("XBI", "IQ_LASTSALEPRICE", WORKDAY(F1433,-1))/_xll.ciqfunctions.udf.CIQ("XBI", "IQ_LASTSALEPRICE", WORKDAY(F1433,1)))</f>
        <v>-1.969817741124609E-2</v>
      </c>
      <c r="Q1433" s="3">
        <f>LN(_xll.ciqfunctions.udf.CIQ("XBI", "IQ_LASTSALEPRICE", WORKDAY(F1433,-1))/_xll.ciqfunctions.udf.CIQ("XBI", "IQ_LASTSALEPRICE", WORKDAY(F1433,5)))</f>
        <v>2.5209106424315272E-2</v>
      </c>
      <c r="R1433" s="3">
        <f>_xll.ciqfunctions.udf.CIQ(A1433, "IQ_SHORT_INTEREST_PERCENT", F1433)</f>
        <v>2.3206899999999999</v>
      </c>
      <c r="S1433" s="3">
        <f>_xll.ciqfunctions.udf.CIQ(A1433, "IQ_BETA_1YR_RSQ", F1433)</f>
        <v>5.4010000000000002E-2</v>
      </c>
      <c r="T1433" s="3">
        <f>_xll.ciqfunctions.udf.CIQ(A1433, "IQ_VALUE_TRADED", F1433)</f>
        <v>0.17904</v>
      </c>
    </row>
    <row r="1434" spans="1:20" x14ac:dyDescent="0.3">
      <c r="A1434" s="3" t="s">
        <v>3634</v>
      </c>
      <c r="B1434" s="5">
        <v>16.87</v>
      </c>
      <c r="C1434" s="3" t="s">
        <v>3635</v>
      </c>
      <c r="D1434" s="3" t="s">
        <v>3636</v>
      </c>
      <c r="E1434" s="3" t="s">
        <v>76</v>
      </c>
      <c r="F1434" s="4">
        <v>45454</v>
      </c>
      <c r="G1434" s="3" t="s">
        <v>3637</v>
      </c>
      <c r="H1434" s="3">
        <v>124</v>
      </c>
      <c r="I1434" s="3">
        <f>_xll.ciqfunctions.udf.CIQ(A1434, "IQ_MARKETCAP", F1434)</f>
        <v>2267.8175500000002</v>
      </c>
      <c r="J1434" s="3">
        <f>_xll.ciqfunctions.udf.CIQ(A1434, "IQ_PRICE_VOL_HIST_6MTH", F1434)</f>
        <v>55.403100000000002</v>
      </c>
      <c r="K1434" s="3">
        <f>_xll.ciqfunctions.udf.CIQ(A1434, "IQ_LASTSALEPRICE", WORKDAY(F1434,-1))</f>
        <v>16.97</v>
      </c>
      <c r="L1434" s="3">
        <f>_xll.ciqfunctions.udf.CIQ(A1434, "IQ_LASTSALEPRICE", F1434)</f>
        <v>16.87</v>
      </c>
      <c r="M1434" s="3">
        <f>_xll.ciqfunctions.udf.CIQ(A1434, "IQ_LASTSALEPRICE", WORKDAY(F1434,5))</f>
        <v>15.86</v>
      </c>
      <c r="N1434" s="3">
        <f t="shared" si="46"/>
        <v>-5.9101826882579089E-3</v>
      </c>
      <c r="O1434" s="3">
        <f t="shared" si="47"/>
        <v>-6.7646863039432958E-2</v>
      </c>
      <c r="P1434" s="3">
        <f>LN(_xll.ciqfunctions.udf.CIQ("XBI", "IQ_LASTSALEPRICE", WORKDAY(F1434,-1))/_xll.ciqfunctions.udf.CIQ("XBI", "IQ_LASTSALEPRICE", WORKDAY(F1434,1)))</f>
        <v>-1.969817741124609E-2</v>
      </c>
      <c r="Q1434" s="3">
        <f>LN(_xll.ciqfunctions.udf.CIQ("XBI", "IQ_LASTSALEPRICE", WORKDAY(F1434,-1))/_xll.ciqfunctions.udf.CIQ("XBI", "IQ_LASTSALEPRICE", WORKDAY(F1434,5)))</f>
        <v>2.5209106424315272E-2</v>
      </c>
      <c r="R1434" s="3">
        <f>_xll.ciqfunctions.udf.CIQ(A1434, "IQ_SHORT_INTEREST_PERCENT", F1434)</f>
        <v>8.5540000000000005E-2</v>
      </c>
      <c r="S1434" s="3">
        <f>_xll.ciqfunctions.udf.CIQ(A1434, "IQ_BETA_1YR_RSQ", F1434)</f>
        <v>1.427E-2</v>
      </c>
      <c r="T1434" s="3">
        <f>_xll.ciqfunctions.udf.CIQ(A1434, "IQ_VALUE_TRADED", F1434)</f>
        <v>0.69518000000000002</v>
      </c>
    </row>
    <row r="1435" spans="1:20" x14ac:dyDescent="0.3">
      <c r="A1435" s="3" t="s">
        <v>699</v>
      </c>
      <c r="B1435" s="5">
        <v>44.64</v>
      </c>
      <c r="C1435" s="3" t="s">
        <v>1777</v>
      </c>
      <c r="D1435" s="3" t="s">
        <v>1778</v>
      </c>
      <c r="E1435" s="3" t="s">
        <v>27</v>
      </c>
      <c r="F1435" s="4">
        <v>45455</v>
      </c>
      <c r="G1435" s="3" t="s">
        <v>3638</v>
      </c>
      <c r="H1435" s="3">
        <v>96</v>
      </c>
      <c r="I1435" s="3">
        <f>_xll.ciqfunctions.udf.CIQ(A1435, "IQ_MARKETCAP", F1435)</f>
        <v>3708.2343500000002</v>
      </c>
      <c r="J1435" s="3">
        <f>_xll.ciqfunctions.udf.CIQ(A1435, "IQ_PRICE_VOL_HIST_6MTH", F1435)</f>
        <v>42.6496</v>
      </c>
      <c r="K1435" s="3">
        <f>_xll.ciqfunctions.udf.CIQ(A1435, "IQ_LASTSALEPRICE", WORKDAY(F1435,-1))</f>
        <v>41.4</v>
      </c>
      <c r="L1435" s="3">
        <f>_xll.ciqfunctions.udf.CIQ(A1435, "IQ_LASTSALEPRICE", F1435)</f>
        <v>44.64</v>
      </c>
      <c r="M1435" s="3">
        <f>_xll.ciqfunctions.udf.CIQ(A1435, "IQ_LASTSALEPRICE", WORKDAY(F1435,5))</f>
        <v>37.42</v>
      </c>
      <c r="N1435" s="3">
        <f t="shared" si="46"/>
        <v>7.534943724178679E-2</v>
      </c>
      <c r="O1435" s="3">
        <f t="shared" si="47"/>
        <v>-0.10107555998532507</v>
      </c>
      <c r="P1435" s="3">
        <f>LN(_xll.ciqfunctions.udf.CIQ("XBI", "IQ_LASTSALEPRICE", WORKDAY(F1435,-1))/_xll.ciqfunctions.udf.CIQ("XBI", "IQ_LASTSALEPRICE", WORKDAY(F1435,1)))</f>
        <v>-1.4601934340232567E-2</v>
      </c>
      <c r="Q1435" s="3">
        <f>LN(_xll.ciqfunctions.udf.CIQ("XBI", "IQ_LASTSALEPRICE", WORKDAY(F1435,-1))/_xll.ciqfunctions.udf.CIQ("XBI", "IQ_LASTSALEPRICE", WORKDAY(F1435,5)))</f>
        <v>3.0305349495328843E-2</v>
      </c>
      <c r="R1435" s="3">
        <f>_xll.ciqfunctions.udf.CIQ(A1435, "IQ_SHORT_INTEREST_PERCENT", F1435)</f>
        <v>5.37554</v>
      </c>
      <c r="S1435" s="3">
        <f>_xll.ciqfunctions.udf.CIQ(A1435, "IQ_BETA_1YR_RSQ", F1435)</f>
        <v>0.1578</v>
      </c>
      <c r="T1435" s="3">
        <f>_xll.ciqfunctions.udf.CIQ(A1435, "IQ_VALUE_TRADED", F1435)</f>
        <v>67.760480000000001</v>
      </c>
    </row>
    <row r="1436" spans="1:20" x14ac:dyDescent="0.3">
      <c r="A1436" s="3" t="s">
        <v>1780</v>
      </c>
      <c r="B1436" s="5">
        <v>3.83</v>
      </c>
      <c r="C1436" s="3" t="s">
        <v>1777</v>
      </c>
      <c r="D1436" s="3" t="s">
        <v>1778</v>
      </c>
      <c r="E1436" s="3" t="s">
        <v>27</v>
      </c>
      <c r="F1436" s="4">
        <v>45455</v>
      </c>
      <c r="G1436" s="3" t="s">
        <v>3638</v>
      </c>
      <c r="H1436" s="3">
        <v>155</v>
      </c>
      <c r="I1436" s="3">
        <f>_xll.ciqfunctions.udf.CIQ(A1436, "IQ_MARKETCAP", F1436)</f>
        <v>536.29668000000004</v>
      </c>
      <c r="J1436" s="3">
        <f>_xll.ciqfunctions.udf.CIQ(A1436, "IQ_PRICE_VOL_HIST_6MTH", F1436)</f>
        <v>64.447199999999995</v>
      </c>
      <c r="K1436" s="3">
        <f>_xll.ciqfunctions.udf.CIQ(A1436, "IQ_LASTSALEPRICE", WORKDAY(F1436,-1))</f>
        <v>3.52</v>
      </c>
      <c r="L1436" s="3">
        <f>_xll.ciqfunctions.udf.CIQ(A1436, "IQ_LASTSALEPRICE", F1436)</f>
        <v>3.83</v>
      </c>
      <c r="M1436" s="3">
        <f>_xll.ciqfunctions.udf.CIQ(A1436, "IQ_LASTSALEPRICE", WORKDAY(F1436,5))</f>
        <v>3.98</v>
      </c>
      <c r="N1436" s="3">
        <f t="shared" si="46"/>
        <v>8.4403813582548948E-2</v>
      </c>
      <c r="O1436" s="3">
        <f t="shared" si="47"/>
        <v>0.12282082968634056</v>
      </c>
      <c r="P1436" s="3">
        <f>LN(_xll.ciqfunctions.udf.CIQ("XBI", "IQ_LASTSALEPRICE", WORKDAY(F1436,-1))/_xll.ciqfunctions.udf.CIQ("XBI", "IQ_LASTSALEPRICE", WORKDAY(F1436,1)))</f>
        <v>-1.4601934340232567E-2</v>
      </c>
      <c r="Q1436" s="3">
        <f>LN(_xll.ciqfunctions.udf.CIQ("XBI", "IQ_LASTSALEPRICE", WORKDAY(F1436,-1))/_xll.ciqfunctions.udf.CIQ("XBI", "IQ_LASTSALEPRICE", WORKDAY(F1436,5)))</f>
        <v>3.0305349495328843E-2</v>
      </c>
      <c r="R1436" s="3">
        <f>_xll.ciqfunctions.udf.CIQ(A1436, "IQ_SHORT_INTEREST_PERCENT", F1436)</f>
        <v>1.71438</v>
      </c>
      <c r="S1436" s="3">
        <f>_xll.ciqfunctions.udf.CIQ(A1436, "IQ_BETA_1YR_RSQ", F1436)</f>
        <v>1.286E-2</v>
      </c>
      <c r="T1436" s="3">
        <f>_xll.ciqfunctions.udf.CIQ(A1436, "IQ_VALUE_TRADED", F1436)</f>
        <v>16.511769999999999</v>
      </c>
    </row>
    <row r="1437" spans="1:20" x14ac:dyDescent="0.3">
      <c r="A1437" s="3" t="s">
        <v>1189</v>
      </c>
      <c r="B1437" s="5">
        <v>38.36</v>
      </c>
      <c r="C1437" s="3" t="s">
        <v>3639</v>
      </c>
      <c r="D1437" s="3" t="s">
        <v>3640</v>
      </c>
      <c r="E1437" s="3" t="s">
        <v>17</v>
      </c>
      <c r="F1437" s="4">
        <v>45455</v>
      </c>
      <c r="G1437" s="3" t="s">
        <v>3641</v>
      </c>
      <c r="H1437" s="3">
        <v>128</v>
      </c>
      <c r="I1437" s="3">
        <f>_xll.ciqfunctions.udf.CIQ(A1437, "IQ_MARKETCAP", F1437)</f>
        <v>3668.62565</v>
      </c>
      <c r="J1437" s="3">
        <f>_xll.ciqfunctions.udf.CIQ(A1437, "IQ_PRICE_VOL_HIST_6MTH", F1437)</f>
        <v>82.537000000000006</v>
      </c>
      <c r="K1437" s="3">
        <f>_xll.ciqfunctions.udf.CIQ(A1437, "IQ_LASTSALEPRICE", WORKDAY(F1437,-1))</f>
        <v>28.92</v>
      </c>
      <c r="L1437" s="3">
        <f>_xll.ciqfunctions.udf.CIQ(A1437, "IQ_LASTSALEPRICE", F1437)</f>
        <v>38.36</v>
      </c>
      <c r="M1437" s="3">
        <f>_xll.ciqfunctions.udf.CIQ(A1437, "IQ_LASTSALEPRICE", WORKDAY(F1437,5))</f>
        <v>38.33</v>
      </c>
      <c r="N1437" s="3">
        <f t="shared" si="46"/>
        <v>0.28248185272467352</v>
      </c>
      <c r="O1437" s="3">
        <f t="shared" si="47"/>
        <v>0.28169948210189977</v>
      </c>
      <c r="P1437" s="3">
        <f>LN(_xll.ciqfunctions.udf.CIQ("XBI", "IQ_LASTSALEPRICE", WORKDAY(F1437,-1))/_xll.ciqfunctions.udf.CIQ("XBI", "IQ_LASTSALEPRICE", WORKDAY(F1437,1)))</f>
        <v>-1.4601934340232567E-2</v>
      </c>
      <c r="Q1437" s="3">
        <f>LN(_xll.ciqfunctions.udf.CIQ("XBI", "IQ_LASTSALEPRICE", WORKDAY(F1437,-1))/_xll.ciqfunctions.udf.CIQ("XBI", "IQ_LASTSALEPRICE", WORKDAY(F1437,5)))</f>
        <v>3.0305349495328843E-2</v>
      </c>
      <c r="R1437" s="3">
        <f>_xll.ciqfunctions.udf.CIQ(A1437, "IQ_SHORT_INTEREST_PERCENT", F1437)</f>
        <v>11.31761</v>
      </c>
      <c r="S1437" s="3">
        <f>_xll.ciqfunctions.udf.CIQ(A1437, "IQ_BETA_1YR_RSQ", F1437)</f>
        <v>0.15024000000000001</v>
      </c>
      <c r="T1437" s="3">
        <f>_xll.ciqfunctions.udf.CIQ(A1437, "IQ_VALUE_TRADED", F1437)</f>
        <v>390.10939000000002</v>
      </c>
    </row>
    <row r="1438" spans="1:20" x14ac:dyDescent="0.3">
      <c r="A1438" s="3" t="s">
        <v>2745</v>
      </c>
      <c r="B1438" s="5">
        <v>2.93</v>
      </c>
      <c r="C1438" s="3" t="s">
        <v>2746</v>
      </c>
      <c r="D1438" s="3" t="s">
        <v>2747</v>
      </c>
      <c r="E1438" s="3" t="s">
        <v>76</v>
      </c>
      <c r="F1438" s="4">
        <v>45455</v>
      </c>
      <c r="G1438" s="3" t="s">
        <v>3642</v>
      </c>
      <c r="H1438" s="3">
        <v>46</v>
      </c>
      <c r="I1438" s="3">
        <f>_xll.ciqfunctions.udf.CIQ(A1438, "IQ_MARKETCAP", F1438)</f>
        <v>107.47028</v>
      </c>
      <c r="J1438" s="3">
        <f>_xll.ciqfunctions.udf.CIQ(A1438, "IQ_PRICE_VOL_HIST_6MTH", F1438)</f>
        <v>78.805499999999995</v>
      </c>
      <c r="K1438" s="3">
        <f>_xll.ciqfunctions.udf.CIQ(A1438, "IQ_LASTSALEPRICE", WORKDAY(F1438,-1))</f>
        <v>2.76</v>
      </c>
      <c r="L1438" s="3">
        <f>_xll.ciqfunctions.udf.CIQ(A1438, "IQ_LASTSALEPRICE", F1438)</f>
        <v>2.93</v>
      </c>
      <c r="M1438" s="3">
        <f>_xll.ciqfunctions.udf.CIQ(A1438, "IQ_LASTSALEPRICE", WORKDAY(F1438,5))</f>
        <v>2.74</v>
      </c>
      <c r="N1438" s="3">
        <f t="shared" si="46"/>
        <v>5.977174329991735E-2</v>
      </c>
      <c r="O1438" s="3">
        <f t="shared" si="47"/>
        <v>-7.2727593290795849E-3</v>
      </c>
      <c r="P1438" s="3">
        <f>LN(_xll.ciqfunctions.udf.CIQ("XBI", "IQ_LASTSALEPRICE", WORKDAY(F1438,-1))/_xll.ciqfunctions.udf.CIQ("XBI", "IQ_LASTSALEPRICE", WORKDAY(F1438,1)))</f>
        <v>-1.4601934340232567E-2</v>
      </c>
      <c r="Q1438" s="3">
        <f>LN(_xll.ciqfunctions.udf.CIQ("XBI", "IQ_LASTSALEPRICE", WORKDAY(F1438,-1))/_xll.ciqfunctions.udf.CIQ("XBI", "IQ_LASTSALEPRICE", WORKDAY(F1438,5)))</f>
        <v>3.0305349495328843E-2</v>
      </c>
      <c r="R1438" s="3">
        <f>_xll.ciqfunctions.udf.CIQ(A1438, "IQ_SHORT_INTEREST_PERCENT", F1438)</f>
        <v>18.289919999999999</v>
      </c>
      <c r="S1438" s="3">
        <f>_xll.ciqfunctions.udf.CIQ(A1438, "IQ_BETA_1YR_RSQ", F1438)</f>
        <v>0.11415</v>
      </c>
      <c r="T1438" s="3">
        <f>_xll.ciqfunctions.udf.CIQ(A1438, "IQ_VALUE_TRADED", F1438)</f>
        <v>2.5789900000000001</v>
      </c>
    </row>
    <row r="1439" spans="1:20" x14ac:dyDescent="0.3">
      <c r="A1439" s="3" t="s">
        <v>3643</v>
      </c>
      <c r="B1439" s="5">
        <v>25.16</v>
      </c>
      <c r="C1439" s="3" t="s">
        <v>3644</v>
      </c>
      <c r="D1439" s="3" t="s">
        <v>3645</v>
      </c>
      <c r="E1439" s="3" t="s">
        <v>184</v>
      </c>
      <c r="F1439" s="4">
        <v>45455</v>
      </c>
      <c r="G1439" s="3" t="s">
        <v>3646</v>
      </c>
      <c r="H1439" s="3">
        <v>32</v>
      </c>
      <c r="I1439" s="3">
        <f>_xll.ciqfunctions.udf.CIQ(A1439, "IQ_MARKETCAP", F1439)</f>
        <v>738.43263999999999</v>
      </c>
      <c r="J1439" s="3">
        <f>_xll.ciqfunctions.udf.CIQ(A1439, "IQ_PRICE_VOL_HIST_6MTH", F1439)</f>
        <v>103.38590000000001</v>
      </c>
      <c r="K1439" s="3">
        <f>_xll.ciqfunctions.udf.CIQ(A1439, "IQ_LASTSALEPRICE", WORKDAY(F1439,-1))</f>
        <v>23.96</v>
      </c>
      <c r="L1439" s="3">
        <f>_xll.ciqfunctions.udf.CIQ(A1439, "IQ_LASTSALEPRICE", F1439)</f>
        <v>25.16</v>
      </c>
      <c r="M1439" s="3">
        <f>_xll.ciqfunctions.udf.CIQ(A1439, "IQ_LASTSALEPRICE", WORKDAY(F1439,5))</f>
        <v>24.88</v>
      </c>
      <c r="N1439" s="3">
        <f t="shared" si="46"/>
        <v>4.8869658584991198E-2</v>
      </c>
      <c r="O1439" s="3">
        <f t="shared" si="47"/>
        <v>3.767849462372995E-2</v>
      </c>
      <c r="P1439" s="3">
        <f>LN(_xll.ciqfunctions.udf.CIQ("XBI", "IQ_LASTSALEPRICE", WORKDAY(F1439,-1))/_xll.ciqfunctions.udf.CIQ("XBI", "IQ_LASTSALEPRICE", WORKDAY(F1439,1)))</f>
        <v>-1.4601934340232567E-2</v>
      </c>
      <c r="Q1439" s="3">
        <f>LN(_xll.ciqfunctions.udf.CIQ("XBI", "IQ_LASTSALEPRICE", WORKDAY(F1439,-1))/_xll.ciqfunctions.udf.CIQ("XBI", "IQ_LASTSALEPRICE", WORKDAY(F1439,5)))</f>
        <v>3.0305349495328843E-2</v>
      </c>
      <c r="R1439" s="3">
        <f>_xll.ciqfunctions.udf.CIQ(A1439, "IQ_SHORT_INTEREST_PERCENT", F1439)</f>
        <v>7.0793100000000004</v>
      </c>
      <c r="S1439" s="3">
        <f>_xll.ciqfunctions.udf.CIQ(A1439, "IQ_BETA_1YR_RSQ", F1439)</f>
        <v>1.2700000000000001E-3</v>
      </c>
      <c r="T1439" s="3">
        <f>_xll.ciqfunctions.udf.CIQ(A1439, "IQ_VALUE_TRADED", F1439)</f>
        <v>5.1347500000000004</v>
      </c>
    </row>
    <row r="1440" spans="1:20" x14ac:dyDescent="0.3">
      <c r="A1440" s="3" t="s">
        <v>1260</v>
      </c>
      <c r="B1440" s="5">
        <v>1.29</v>
      </c>
      <c r="C1440" s="3" t="s">
        <v>3647</v>
      </c>
      <c r="D1440" s="3" t="s">
        <v>3648</v>
      </c>
      <c r="E1440" s="3" t="s">
        <v>89</v>
      </c>
      <c r="F1440" s="4">
        <v>45455</v>
      </c>
      <c r="G1440" s="3" t="s">
        <v>3649</v>
      </c>
      <c r="H1440" s="3">
        <v>19</v>
      </c>
      <c r="I1440" s="3">
        <f>_xll.ciqfunctions.udf.CIQ(A1440, "IQ_MARKETCAP", F1440)</f>
        <v>237.38516999999999</v>
      </c>
      <c r="J1440" s="3">
        <f>_xll.ciqfunctions.udf.CIQ(A1440, "IQ_PRICE_VOL_HIST_6MTH", F1440)</f>
        <v>100.8514</v>
      </c>
      <c r="K1440" s="3">
        <f>_xll.ciqfunctions.udf.CIQ(A1440, "IQ_LASTSALEPRICE", WORKDAY(F1440,-1))</f>
        <v>18.899989999999999</v>
      </c>
      <c r="L1440" s="3">
        <f>_xll.ciqfunctions.udf.CIQ(A1440, "IQ_LASTSALEPRICE", F1440)</f>
        <v>19.349989999999998</v>
      </c>
      <c r="M1440" s="3">
        <f>_xll.ciqfunctions.udf.CIQ(A1440, "IQ_LASTSALEPRICE", WORKDAY(F1440,5))</f>
        <v>17.099989999999998</v>
      </c>
      <c r="N1440" s="3">
        <f t="shared" si="46"/>
        <v>2.3530509714863892E-2</v>
      </c>
      <c r="O1440" s="3">
        <f t="shared" si="47"/>
        <v>-0.10008351425180613</v>
      </c>
      <c r="P1440" s="3">
        <f>LN(_xll.ciqfunctions.udf.CIQ("XBI", "IQ_LASTSALEPRICE", WORKDAY(F1440,-1))/_xll.ciqfunctions.udf.CIQ("XBI", "IQ_LASTSALEPRICE", WORKDAY(F1440,1)))</f>
        <v>-1.4601934340232567E-2</v>
      </c>
      <c r="Q1440" s="3">
        <f>LN(_xll.ciqfunctions.udf.CIQ("XBI", "IQ_LASTSALEPRICE", WORKDAY(F1440,-1))/_xll.ciqfunctions.udf.CIQ("XBI", "IQ_LASTSALEPRICE", WORKDAY(F1440,5)))</f>
        <v>3.0305349495328843E-2</v>
      </c>
      <c r="R1440" s="3">
        <f>_xll.ciqfunctions.udf.CIQ(A1440, "IQ_SHORT_INTEREST_PERCENT", F1440)</f>
        <v>1.4879800000000001</v>
      </c>
      <c r="S1440" s="3">
        <f>_xll.ciqfunctions.udf.CIQ(A1440, "IQ_BETA_1YR_RSQ", F1440)</f>
        <v>2.215E-2</v>
      </c>
      <c r="T1440" s="3">
        <f>_xll.ciqfunctions.udf.CIQ(A1440, "IQ_VALUE_TRADED", F1440)</f>
        <v>1.6669400000000001</v>
      </c>
    </row>
    <row r="1441" spans="1:20" x14ac:dyDescent="0.3">
      <c r="A1441" s="3" t="s">
        <v>267</v>
      </c>
      <c r="B1441" s="5">
        <v>6.86</v>
      </c>
      <c r="C1441" s="3" t="s">
        <v>3650</v>
      </c>
      <c r="D1441" s="3" t="s">
        <v>3651</v>
      </c>
      <c r="E1441" s="3" t="s">
        <v>76</v>
      </c>
      <c r="F1441" s="4">
        <v>45455</v>
      </c>
      <c r="G1441" s="3" t="s">
        <v>3652</v>
      </c>
      <c r="H1441" s="3">
        <v>15</v>
      </c>
      <c r="I1441" s="3">
        <f>_xll.ciqfunctions.udf.CIQ(A1441, "IQ_MARKETCAP", F1441)</f>
        <v>104.46040000000001</v>
      </c>
      <c r="J1441" s="3">
        <f>_xll.ciqfunctions.udf.CIQ(A1441, "IQ_PRICE_VOL_HIST_6MTH", F1441)</f>
        <v>0</v>
      </c>
      <c r="K1441" s="3">
        <f>_xll.ciqfunctions.udf.CIQ(A1441, "IQ_LASTSALEPRICE", WORKDAY(F1441,-1))</f>
        <v>0</v>
      </c>
      <c r="L1441" s="3">
        <f>_xll.ciqfunctions.udf.CIQ(A1441, "IQ_LASTSALEPRICE", F1441)</f>
        <v>0</v>
      </c>
      <c r="M1441" s="3">
        <f>_xll.ciqfunctions.udf.CIQ(A1441, "IQ_LASTSALEPRICE", WORKDAY(F1441,5))</f>
        <v>0</v>
      </c>
      <c r="N1441" s="3" t="e">
        <f t="shared" si="46"/>
        <v>#DIV/0!</v>
      </c>
      <c r="O1441" s="3" t="e">
        <f t="shared" si="47"/>
        <v>#DIV/0!</v>
      </c>
      <c r="P1441" s="3">
        <f>LN(_xll.ciqfunctions.udf.CIQ("XBI", "IQ_LASTSALEPRICE", WORKDAY(F1441,-1))/_xll.ciqfunctions.udf.CIQ("XBI", "IQ_LASTSALEPRICE", WORKDAY(F1441,1)))</f>
        <v>-1.4601934340232567E-2</v>
      </c>
      <c r="Q1441" s="3">
        <f>LN(_xll.ciqfunctions.udf.CIQ("XBI", "IQ_LASTSALEPRICE", WORKDAY(F1441,-1))/_xll.ciqfunctions.udf.CIQ("XBI", "IQ_LASTSALEPRICE", WORKDAY(F1441,5)))</f>
        <v>3.0305349495328843E-2</v>
      </c>
      <c r="R1441" s="3">
        <f>_xll.ciqfunctions.udf.CIQ(A1441, "IQ_SHORT_INTEREST_PERCENT", F1441)</f>
        <v>0</v>
      </c>
      <c r="S1441" s="3">
        <f>_xll.ciqfunctions.udf.CIQ(A1441, "IQ_BETA_1YR_RSQ", F1441)</f>
        <v>0</v>
      </c>
      <c r="T1441" s="3">
        <f>_xll.ciqfunctions.udf.CIQ(A1441, "IQ_VALUE_TRADED", F1441)</f>
        <v>0</v>
      </c>
    </row>
    <row r="1442" spans="1:20" x14ac:dyDescent="0.3">
      <c r="A1442" s="3" t="s">
        <v>451</v>
      </c>
      <c r="B1442" s="3" t="s">
        <v>43</v>
      </c>
      <c r="C1442" s="3" t="s">
        <v>3653</v>
      </c>
      <c r="D1442" s="3" t="s">
        <v>3654</v>
      </c>
      <c r="E1442" s="3" t="s">
        <v>76</v>
      </c>
      <c r="F1442" s="4">
        <v>45455</v>
      </c>
      <c r="G1442" s="3" t="s">
        <v>3655</v>
      </c>
      <c r="H1442" s="3">
        <v>9</v>
      </c>
      <c r="I1442" s="3">
        <f>_xll.ciqfunctions.udf.CIQ(A1442, "IQ_MARKETCAP", F1442)</f>
        <v>0</v>
      </c>
      <c r="J1442" s="3">
        <f>_xll.ciqfunctions.udf.CIQ(A1442, "IQ_PRICE_VOL_HIST_6MTH", F1442)</f>
        <v>0</v>
      </c>
      <c r="K1442" s="3">
        <f>_xll.ciqfunctions.udf.CIQ(A1442, "IQ_LASTSALEPRICE", WORKDAY(F1442,-1))</f>
        <v>0</v>
      </c>
      <c r="L1442" s="3">
        <f>_xll.ciqfunctions.udf.CIQ(A1442, "IQ_LASTSALEPRICE", F1442)</f>
        <v>0</v>
      </c>
      <c r="M1442" s="3">
        <f>_xll.ciqfunctions.udf.CIQ(A1442, "IQ_LASTSALEPRICE", WORKDAY(F1442,5))</f>
        <v>0</v>
      </c>
      <c r="N1442" s="3" t="e">
        <f t="shared" si="46"/>
        <v>#DIV/0!</v>
      </c>
      <c r="O1442" s="3" t="e">
        <f t="shared" si="47"/>
        <v>#DIV/0!</v>
      </c>
      <c r="P1442" s="3">
        <f>LN(_xll.ciqfunctions.udf.CIQ("XBI", "IQ_LASTSALEPRICE", WORKDAY(F1442,-1))/_xll.ciqfunctions.udf.CIQ("XBI", "IQ_LASTSALEPRICE", WORKDAY(F1442,1)))</f>
        <v>-1.4601934340232567E-2</v>
      </c>
      <c r="Q1442" s="3">
        <f>LN(_xll.ciqfunctions.udf.CIQ("XBI", "IQ_LASTSALEPRICE", WORKDAY(F1442,-1))/_xll.ciqfunctions.udf.CIQ("XBI", "IQ_LASTSALEPRICE", WORKDAY(F1442,5)))</f>
        <v>3.0305349495328843E-2</v>
      </c>
      <c r="R1442" s="3">
        <f>_xll.ciqfunctions.udf.CIQ(A1442, "IQ_SHORT_INTEREST_PERCENT", F1442)</f>
        <v>0</v>
      </c>
      <c r="S1442" s="3">
        <f>_xll.ciqfunctions.udf.CIQ(A1442, "IQ_BETA_1YR_RSQ", F1442)</f>
        <v>0</v>
      </c>
      <c r="T1442" s="3">
        <f>_xll.ciqfunctions.udf.CIQ(A1442, "IQ_VALUE_TRADED", F1442)</f>
        <v>0</v>
      </c>
    </row>
    <row r="1443" spans="1:20" x14ac:dyDescent="0.3">
      <c r="A1443" s="3" t="s">
        <v>433</v>
      </c>
      <c r="B1443" s="5">
        <v>79.58</v>
      </c>
      <c r="C1443" s="3" t="s">
        <v>3656</v>
      </c>
      <c r="D1443" s="3" t="s">
        <v>3657</v>
      </c>
      <c r="E1443" s="3" t="s">
        <v>160</v>
      </c>
      <c r="F1443" s="4">
        <v>45455</v>
      </c>
      <c r="G1443" s="3" t="s">
        <v>3658</v>
      </c>
      <c r="H1443" s="3"/>
      <c r="I1443" s="3">
        <f>_xll.ciqfunctions.udf.CIQ(A1443, "IQ_MARKETCAP", F1443)</f>
        <v>193254.95061</v>
      </c>
      <c r="J1443" s="3">
        <f>_xll.ciqfunctions.udf.CIQ(A1443, "IQ_PRICE_VOL_HIST_6MTH", F1443)</f>
        <v>21.7438</v>
      </c>
      <c r="K1443" s="3">
        <f>_xll.ciqfunctions.udf.CIQ(A1443, "IQ_LASTSALEPRICE", WORKDAY(F1443,-1))</f>
        <v>123.76</v>
      </c>
      <c r="L1443" s="3">
        <f>_xll.ciqfunctions.udf.CIQ(A1443, "IQ_LASTSALEPRICE", F1443)</f>
        <v>124.66</v>
      </c>
      <c r="M1443" s="3">
        <f>_xll.ciqfunctions.udf.CIQ(A1443, "IQ_LASTSALEPRICE", WORKDAY(F1443,5))</f>
        <v>123.4</v>
      </c>
      <c r="N1443" s="3">
        <f t="shared" si="46"/>
        <v>7.2458251158938249E-3</v>
      </c>
      <c r="O1443" s="3">
        <f t="shared" si="47"/>
        <v>-2.9130947935232317E-3</v>
      </c>
      <c r="P1443" s="3">
        <f>LN(_xll.ciqfunctions.udf.CIQ("XBI", "IQ_LASTSALEPRICE", WORKDAY(F1443,-1))/_xll.ciqfunctions.udf.CIQ("XBI", "IQ_LASTSALEPRICE", WORKDAY(F1443,1)))</f>
        <v>-1.4601934340232567E-2</v>
      </c>
      <c r="Q1443" s="3">
        <f>LN(_xll.ciqfunctions.udf.CIQ("XBI", "IQ_LASTSALEPRICE", WORKDAY(F1443,-1))/_xll.ciqfunctions.udf.CIQ("XBI", "IQ_LASTSALEPRICE", WORKDAY(F1443,5)))</f>
        <v>3.0305349495328843E-2</v>
      </c>
      <c r="R1443" s="3">
        <f>_xll.ciqfunctions.udf.CIQ(A1443, "IQ_SHORT_INTEREST_PERCENT", F1443)</f>
        <v>0</v>
      </c>
      <c r="S1443" s="3">
        <f>_xll.ciqfunctions.udf.CIQ(A1443, "IQ_BETA_1YR_RSQ", F1443)</f>
        <v>0.182</v>
      </c>
      <c r="T1443" s="3">
        <f>_xll.ciqfunctions.udf.CIQ(A1443, "IQ_VALUE_TRADED", F1443)</f>
        <v>409.89255000000003</v>
      </c>
    </row>
    <row r="1444" spans="1:20" x14ac:dyDescent="0.3">
      <c r="A1444" s="3" t="s">
        <v>1707</v>
      </c>
      <c r="B1444" s="5">
        <v>1.29</v>
      </c>
      <c r="C1444" s="3" t="s">
        <v>3056</v>
      </c>
      <c r="D1444" s="3" t="s">
        <v>243</v>
      </c>
      <c r="E1444" s="3" t="s">
        <v>22</v>
      </c>
      <c r="F1444" s="4">
        <v>45455</v>
      </c>
      <c r="G1444" s="3" t="s">
        <v>3659</v>
      </c>
      <c r="H1444" s="3">
        <v>124</v>
      </c>
      <c r="I1444" s="3">
        <f>_xll.ciqfunctions.udf.CIQ(A1444, "IQ_MARKETCAP", F1444)</f>
        <v>32.105260000000001</v>
      </c>
      <c r="J1444" s="3">
        <f>_xll.ciqfunctions.udf.CIQ(A1444, "IQ_PRICE_VOL_HIST_6MTH", F1444)</f>
        <v>197.7088</v>
      </c>
      <c r="K1444" s="3">
        <f>_xll.ciqfunctions.udf.CIQ(A1444, "IQ_LASTSALEPRICE", WORKDAY(F1444,-1))</f>
        <v>1.41</v>
      </c>
      <c r="L1444" s="3">
        <f>_xll.ciqfunctions.udf.CIQ(A1444, "IQ_LASTSALEPRICE", F1444)</f>
        <v>1.29</v>
      </c>
      <c r="M1444" s="3">
        <f>_xll.ciqfunctions.udf.CIQ(A1444, "IQ_LASTSALEPRICE", WORKDAY(F1444,5))</f>
        <v>1.19</v>
      </c>
      <c r="N1444" s="3">
        <f t="shared" si="46"/>
        <v>-8.8947486016496061E-2</v>
      </c>
      <c r="O1444" s="3">
        <f t="shared" si="47"/>
        <v>-0.1696363972666389</v>
      </c>
      <c r="P1444" s="3">
        <f>LN(_xll.ciqfunctions.udf.CIQ("XBI", "IQ_LASTSALEPRICE", WORKDAY(F1444,-1))/_xll.ciqfunctions.udf.CIQ("XBI", "IQ_LASTSALEPRICE", WORKDAY(F1444,1)))</f>
        <v>-1.4601934340232567E-2</v>
      </c>
      <c r="Q1444" s="3">
        <f>LN(_xll.ciqfunctions.udf.CIQ("XBI", "IQ_LASTSALEPRICE", WORKDAY(F1444,-1))/_xll.ciqfunctions.udf.CIQ("XBI", "IQ_LASTSALEPRICE", WORKDAY(F1444,5)))</f>
        <v>3.0305349495328843E-2</v>
      </c>
      <c r="R1444" s="3">
        <f>_xll.ciqfunctions.udf.CIQ(A1444, "IQ_SHORT_INTEREST_PERCENT", F1444)</f>
        <v>2.4131900000000002</v>
      </c>
      <c r="S1444" s="3">
        <f>_xll.ciqfunctions.udf.CIQ(A1444, "IQ_BETA_1YR_RSQ", F1444)</f>
        <v>2.6700000000000001E-3</v>
      </c>
      <c r="T1444" s="3">
        <f>_xll.ciqfunctions.udf.CIQ(A1444, "IQ_VALUE_TRADED", F1444)</f>
        <v>1.1487099999999999</v>
      </c>
    </row>
    <row r="1445" spans="1:20" x14ac:dyDescent="0.3">
      <c r="A1445" s="3" t="s">
        <v>401</v>
      </c>
      <c r="B1445" s="5">
        <v>27.29</v>
      </c>
      <c r="C1445" s="3" t="s">
        <v>3660</v>
      </c>
      <c r="D1445" s="3" t="s">
        <v>62</v>
      </c>
      <c r="E1445" s="3" t="s">
        <v>36</v>
      </c>
      <c r="F1445" s="4">
        <v>45455</v>
      </c>
      <c r="G1445" s="3" t="s">
        <v>3661</v>
      </c>
      <c r="H1445" s="3"/>
      <c r="I1445" s="3">
        <f>_xll.ciqfunctions.udf.CIQ(A1445, "IQ_MARKETCAP", F1445)</f>
        <v>156737.95955999999</v>
      </c>
      <c r="J1445" s="3">
        <f>_xll.ciqfunctions.udf.CIQ(A1445, "IQ_PRICE_VOL_HIST_6MTH", F1445)</f>
        <v>26.749700000000001</v>
      </c>
      <c r="K1445" s="3">
        <f>_xll.ciqfunctions.udf.CIQ(A1445, "IQ_LASTSALEPRICE", WORKDAY(F1445,-1))</f>
        <v>28.03</v>
      </c>
      <c r="L1445" s="3">
        <f>_xll.ciqfunctions.udf.CIQ(A1445, "IQ_LASTSALEPRICE", F1445)</f>
        <v>27.66</v>
      </c>
      <c r="M1445" s="3">
        <f>_xll.ciqfunctions.udf.CIQ(A1445, "IQ_LASTSALEPRICE", WORKDAY(F1445,5))</f>
        <v>27.41</v>
      </c>
      <c r="N1445" s="3">
        <f t="shared" si="46"/>
        <v>-1.328803894008483E-2</v>
      </c>
      <c r="O1445" s="3">
        <f t="shared" si="47"/>
        <v>-2.2367454862002555E-2</v>
      </c>
      <c r="P1445" s="3">
        <f>LN(_xll.ciqfunctions.udf.CIQ("XBI", "IQ_LASTSALEPRICE", WORKDAY(F1445,-1))/_xll.ciqfunctions.udf.CIQ("XBI", "IQ_LASTSALEPRICE", WORKDAY(F1445,1)))</f>
        <v>-1.4601934340232567E-2</v>
      </c>
      <c r="Q1445" s="3">
        <f>LN(_xll.ciqfunctions.udf.CIQ("XBI", "IQ_LASTSALEPRICE", WORKDAY(F1445,-1))/_xll.ciqfunctions.udf.CIQ("XBI", "IQ_LASTSALEPRICE", WORKDAY(F1445,5)))</f>
        <v>3.0305349495328843E-2</v>
      </c>
      <c r="R1445" s="3">
        <f>_xll.ciqfunctions.udf.CIQ(A1445, "IQ_SHORT_INTEREST_PERCENT", F1445)</f>
        <v>1.34074</v>
      </c>
      <c r="S1445" s="3">
        <f>_xll.ciqfunctions.udf.CIQ(A1445, "IQ_BETA_1YR_RSQ", F1445)</f>
        <v>2.281E-2</v>
      </c>
      <c r="T1445" s="3">
        <f>_xll.ciqfunctions.udf.CIQ(A1445, "IQ_VALUE_TRADED", F1445)</f>
        <v>899.16967999999997</v>
      </c>
    </row>
    <row r="1446" spans="1:20" x14ac:dyDescent="0.3">
      <c r="A1446" s="3" t="s">
        <v>401</v>
      </c>
      <c r="B1446" s="5">
        <v>27.29</v>
      </c>
      <c r="C1446" s="3" t="s">
        <v>3662</v>
      </c>
      <c r="D1446" s="3" t="s">
        <v>62</v>
      </c>
      <c r="E1446" s="3" t="s">
        <v>36</v>
      </c>
      <c r="F1446" s="4">
        <v>45455</v>
      </c>
      <c r="G1446" s="3" t="s">
        <v>3663</v>
      </c>
      <c r="H1446" s="3"/>
      <c r="I1446" s="3">
        <f>_xll.ciqfunctions.udf.CIQ(A1446, "IQ_MARKETCAP", F1446)</f>
        <v>156737.95955999999</v>
      </c>
      <c r="J1446" s="3">
        <f>_xll.ciqfunctions.udf.CIQ(A1446, "IQ_PRICE_VOL_HIST_6MTH", F1446)</f>
        <v>26.749700000000001</v>
      </c>
      <c r="K1446" s="3">
        <f>_xll.ciqfunctions.udf.CIQ(A1446, "IQ_LASTSALEPRICE", WORKDAY(F1446,-1))</f>
        <v>28.03</v>
      </c>
      <c r="L1446" s="3">
        <f>_xll.ciqfunctions.udf.CIQ(A1446, "IQ_LASTSALEPRICE", F1446)</f>
        <v>27.66</v>
      </c>
      <c r="M1446" s="3">
        <f>_xll.ciqfunctions.udf.CIQ(A1446, "IQ_LASTSALEPRICE", WORKDAY(F1446,5))</f>
        <v>27.41</v>
      </c>
      <c r="N1446" s="3">
        <f t="shared" si="46"/>
        <v>-1.328803894008483E-2</v>
      </c>
      <c r="O1446" s="3">
        <f t="shared" si="47"/>
        <v>-2.2367454862002555E-2</v>
      </c>
      <c r="P1446" s="3">
        <f>LN(_xll.ciqfunctions.udf.CIQ("XBI", "IQ_LASTSALEPRICE", WORKDAY(F1446,-1))/_xll.ciqfunctions.udf.CIQ("XBI", "IQ_LASTSALEPRICE", WORKDAY(F1446,1)))</f>
        <v>-1.4601934340232567E-2</v>
      </c>
      <c r="Q1446" s="3">
        <f>LN(_xll.ciqfunctions.udf.CIQ("XBI", "IQ_LASTSALEPRICE", WORKDAY(F1446,-1))/_xll.ciqfunctions.udf.CIQ("XBI", "IQ_LASTSALEPRICE", WORKDAY(F1446,5)))</f>
        <v>3.0305349495328843E-2</v>
      </c>
      <c r="R1446" s="3">
        <f>_xll.ciqfunctions.udf.CIQ(A1446, "IQ_SHORT_INTEREST_PERCENT", F1446)</f>
        <v>1.34074</v>
      </c>
      <c r="S1446" s="3">
        <f>_xll.ciqfunctions.udf.CIQ(A1446, "IQ_BETA_1YR_RSQ", F1446)</f>
        <v>2.281E-2</v>
      </c>
      <c r="T1446" s="3">
        <f>_xll.ciqfunctions.udf.CIQ(A1446, "IQ_VALUE_TRADED", F1446)</f>
        <v>899.16967999999997</v>
      </c>
    </row>
    <row r="1447" spans="1:20" x14ac:dyDescent="0.3">
      <c r="A1447" s="3" t="s">
        <v>927</v>
      </c>
      <c r="B1447" s="5">
        <v>2.97</v>
      </c>
      <c r="C1447" s="3" t="s">
        <v>928</v>
      </c>
      <c r="D1447" s="3" t="s">
        <v>929</v>
      </c>
      <c r="E1447" s="3" t="s">
        <v>76</v>
      </c>
      <c r="F1447" s="4">
        <v>45455</v>
      </c>
      <c r="G1447" s="3" t="s">
        <v>3664</v>
      </c>
      <c r="H1447" s="3">
        <v>83</v>
      </c>
      <c r="I1447" s="3">
        <f>_xll.ciqfunctions.udf.CIQ(A1447, "IQ_MARKETCAP", F1447)</f>
        <v>9.3759700000000006</v>
      </c>
      <c r="J1447" s="3">
        <f>_xll.ciqfunctions.udf.CIQ(A1447, "IQ_PRICE_VOL_HIST_6MTH", F1447)</f>
        <v>56.780299999999997</v>
      </c>
      <c r="K1447" s="3">
        <f>_xll.ciqfunctions.udf.CIQ(A1447, "IQ_LASTSALEPRICE", WORKDAY(F1447,-1))</f>
        <v>4.7E-2</v>
      </c>
      <c r="L1447" s="3">
        <f>_xll.ciqfunctions.udf.CIQ(A1447, "IQ_LASTSALEPRICE", F1447)</f>
        <v>4.7E-2</v>
      </c>
      <c r="M1447" s="3">
        <f>_xll.ciqfunctions.udf.CIQ(A1447, "IQ_LASTSALEPRICE", WORKDAY(F1447,5))</f>
        <v>4.5499999999999999E-2</v>
      </c>
      <c r="N1447" s="3">
        <f t="shared" si="46"/>
        <v>0</v>
      </c>
      <c r="O1447" s="3">
        <f t="shared" si="47"/>
        <v>-3.2435275753153844E-2</v>
      </c>
      <c r="P1447" s="3">
        <f>LN(_xll.ciqfunctions.udf.CIQ("XBI", "IQ_LASTSALEPRICE", WORKDAY(F1447,-1))/_xll.ciqfunctions.udf.CIQ("XBI", "IQ_LASTSALEPRICE", WORKDAY(F1447,1)))</f>
        <v>-1.4601934340232567E-2</v>
      </c>
      <c r="Q1447" s="3">
        <f>LN(_xll.ciqfunctions.udf.CIQ("XBI", "IQ_LASTSALEPRICE", WORKDAY(F1447,-1))/_xll.ciqfunctions.udf.CIQ("XBI", "IQ_LASTSALEPRICE", WORKDAY(F1447,5)))</f>
        <v>3.0305349495328843E-2</v>
      </c>
      <c r="R1447" s="3">
        <f>_xll.ciqfunctions.udf.CIQ(A1447, "IQ_SHORT_INTEREST_PERCENT", F1447)</f>
        <v>0</v>
      </c>
      <c r="S1447" s="3">
        <f>_xll.ciqfunctions.udf.CIQ(A1447, "IQ_BETA_1YR_RSQ", F1447)</f>
        <v>5.5870000000000003E-2</v>
      </c>
      <c r="T1447" s="3">
        <f>_xll.ciqfunctions.udf.CIQ(A1447, "IQ_VALUE_TRADED", F1447)</f>
        <v>1.323E-2</v>
      </c>
    </row>
    <row r="1448" spans="1:20" x14ac:dyDescent="0.3">
      <c r="A1448" s="3" t="s">
        <v>1753</v>
      </c>
      <c r="B1448" s="5">
        <v>145.22999999999999</v>
      </c>
      <c r="C1448" s="3" t="s">
        <v>1754</v>
      </c>
      <c r="D1448" s="3" t="s">
        <v>273</v>
      </c>
      <c r="E1448" s="3" t="s">
        <v>36</v>
      </c>
      <c r="F1448" s="4">
        <v>45456</v>
      </c>
      <c r="G1448" s="3" t="s">
        <v>3665</v>
      </c>
      <c r="H1448" s="3">
        <v>389</v>
      </c>
      <c r="I1448" s="3">
        <f>_xll.ciqfunctions.udf.CIQ(A1448, "IQ_MARKETCAP", F1448)</f>
        <v>55657.905409999999</v>
      </c>
      <c r="J1448" s="3">
        <f>_xll.ciqfunctions.udf.CIQ(A1448, "IQ_PRICE_VOL_HIST_6MTH", F1448)</f>
        <v>59.049199999999999</v>
      </c>
      <c r="K1448" s="3">
        <f>_xll.ciqfunctions.udf.CIQ(A1448, "IQ_LASTSALEPRICE", WORKDAY(F1448,-1))</f>
        <v>147.72</v>
      </c>
      <c r="L1448" s="3">
        <f>_xll.ciqfunctions.udf.CIQ(A1448, "IQ_LASTSALEPRICE", F1448)</f>
        <v>145.22999999999999</v>
      </c>
      <c r="M1448" s="3">
        <f>_xll.ciqfunctions.udf.CIQ(A1448, "IQ_LASTSALEPRICE", WORKDAY(F1448,5))</f>
        <v>134.4</v>
      </c>
      <c r="N1448" s="3">
        <f t="shared" si="46"/>
        <v>-1.6999897364649779E-2</v>
      </c>
      <c r="O1448" s="3">
        <f t="shared" si="47"/>
        <v>-9.4498161895313293E-2</v>
      </c>
      <c r="P1448" s="3">
        <f>LN(_xll.ciqfunctions.udf.CIQ("XBI", "IQ_LASTSALEPRICE", WORKDAY(F1448,-1))/_xll.ciqfunctions.udf.CIQ("XBI", "IQ_LASTSALEPRICE", WORKDAY(F1448,1)))</f>
        <v>2.2310565965632318E-2</v>
      </c>
      <c r="Q1448" s="3">
        <f>LN(_xll.ciqfunctions.udf.CIQ("XBI", "IQ_LASTSALEPRICE", WORKDAY(F1448,-1))/_xll.ciqfunctions.udf.CIQ("XBI", "IQ_LASTSALEPRICE", WORKDAY(F1448,5)))</f>
        <v>4.2791352315003944E-2</v>
      </c>
      <c r="R1448" s="3">
        <f>_xll.ciqfunctions.udf.CIQ(A1448, "IQ_SHORT_INTEREST_PERCENT", F1448)</f>
        <v>5.2662000000000004</v>
      </c>
      <c r="S1448" s="3">
        <f>_xll.ciqfunctions.udf.CIQ(A1448, "IQ_BETA_1YR_RSQ", F1448)</f>
        <v>0.13747999999999999</v>
      </c>
      <c r="T1448" s="3">
        <f>_xll.ciqfunctions.udf.CIQ(A1448, "IQ_VALUE_TRADED", F1448)</f>
        <v>263.62135000000001</v>
      </c>
    </row>
    <row r="1449" spans="1:20" x14ac:dyDescent="0.3">
      <c r="A1449" s="3" t="s">
        <v>500</v>
      </c>
      <c r="B1449" s="5">
        <v>17.5</v>
      </c>
      <c r="C1449" s="3" t="s">
        <v>501</v>
      </c>
      <c r="D1449" s="3" t="s">
        <v>502</v>
      </c>
      <c r="E1449" s="3" t="s">
        <v>36</v>
      </c>
      <c r="F1449" s="4">
        <v>45456</v>
      </c>
      <c r="G1449" s="3" t="s">
        <v>3666</v>
      </c>
      <c r="H1449" s="3">
        <v>46</v>
      </c>
      <c r="I1449" s="3">
        <f>_xll.ciqfunctions.udf.CIQ(A1449, "IQ_MARKETCAP", F1449)</f>
        <v>632.27711999999997</v>
      </c>
      <c r="J1449" s="3">
        <f>_xll.ciqfunctions.udf.CIQ(A1449, "IQ_PRICE_VOL_HIST_6MTH", F1449)</f>
        <v>76.574600000000004</v>
      </c>
      <c r="K1449" s="3">
        <f>_xll.ciqfunctions.udf.CIQ(A1449, "IQ_LASTSALEPRICE", WORKDAY(F1449,-1))</f>
        <v>12.72</v>
      </c>
      <c r="L1449" s="3">
        <f>_xll.ciqfunctions.udf.CIQ(A1449, "IQ_LASTSALEPRICE", F1449)</f>
        <v>17.5</v>
      </c>
      <c r="M1449" s="3">
        <f>_xll.ciqfunctions.udf.CIQ(A1449, "IQ_LASTSALEPRICE", WORKDAY(F1449,5))</f>
        <v>15.47</v>
      </c>
      <c r="N1449" s="3">
        <f t="shared" si="46"/>
        <v>0.31902532301749226</v>
      </c>
      <c r="O1449" s="3">
        <f t="shared" si="47"/>
        <v>0.19572710667299875</v>
      </c>
      <c r="P1449" s="3">
        <f>LN(_xll.ciqfunctions.udf.CIQ("XBI", "IQ_LASTSALEPRICE", WORKDAY(F1449,-1))/_xll.ciqfunctions.udf.CIQ("XBI", "IQ_LASTSALEPRICE", WORKDAY(F1449,1)))</f>
        <v>2.2310565965632318E-2</v>
      </c>
      <c r="Q1449" s="3">
        <f>LN(_xll.ciqfunctions.udf.CIQ("XBI", "IQ_LASTSALEPRICE", WORKDAY(F1449,-1))/_xll.ciqfunctions.udf.CIQ("XBI", "IQ_LASTSALEPRICE", WORKDAY(F1449,5)))</f>
        <v>4.2791352315003944E-2</v>
      </c>
      <c r="R1449" s="3">
        <f>_xll.ciqfunctions.udf.CIQ(A1449, "IQ_SHORT_INTEREST_PERCENT", F1449)</f>
        <v>14.54632</v>
      </c>
      <c r="S1449" s="3">
        <f>_xll.ciqfunctions.udf.CIQ(A1449, "IQ_BETA_1YR_RSQ", F1449)</f>
        <v>2.0070000000000001E-2</v>
      </c>
      <c r="T1449" s="3">
        <f>_xll.ciqfunctions.udf.CIQ(A1449, "IQ_VALUE_TRADED", F1449)</f>
        <v>127.6191</v>
      </c>
    </row>
    <row r="1450" spans="1:20" x14ac:dyDescent="0.3">
      <c r="A1450" s="3" t="s">
        <v>867</v>
      </c>
      <c r="B1450" s="5">
        <v>5.04</v>
      </c>
      <c r="C1450" s="3" t="s">
        <v>2351</v>
      </c>
      <c r="D1450" s="3" t="s">
        <v>2352</v>
      </c>
      <c r="E1450" s="3" t="s">
        <v>22</v>
      </c>
      <c r="F1450" s="4">
        <v>45456</v>
      </c>
      <c r="G1450" s="3" t="s">
        <v>3667</v>
      </c>
      <c r="H1450" s="3">
        <v>174</v>
      </c>
      <c r="I1450" s="3">
        <f>_xll.ciqfunctions.udf.CIQ(A1450, "IQ_MARKETCAP", F1450)</f>
        <v>780.64013</v>
      </c>
      <c r="J1450" s="3">
        <f>_xll.ciqfunctions.udf.CIQ(A1450, "IQ_PRICE_VOL_HIST_6MTH", F1450)</f>
        <v>89.887699999999995</v>
      </c>
      <c r="K1450" s="3">
        <f>_xll.ciqfunctions.udf.CIQ(A1450, "IQ_LASTSALEPRICE", WORKDAY(F1450,-1))</f>
        <v>4.93</v>
      </c>
      <c r="L1450" s="3">
        <f>_xll.ciqfunctions.udf.CIQ(A1450, "IQ_LASTSALEPRICE", F1450)</f>
        <v>5.04</v>
      </c>
      <c r="M1450" s="3">
        <f>_xll.ciqfunctions.udf.CIQ(A1450, "IQ_LASTSALEPRICE", WORKDAY(F1450,5))</f>
        <v>6.08</v>
      </c>
      <c r="N1450" s="3">
        <f t="shared" si="46"/>
        <v>2.2067094028678604E-2</v>
      </c>
      <c r="O1450" s="3">
        <f t="shared" si="47"/>
        <v>0.20966570792347689</v>
      </c>
      <c r="P1450" s="3">
        <f>LN(_xll.ciqfunctions.udf.CIQ("XBI", "IQ_LASTSALEPRICE", WORKDAY(F1450,-1))/_xll.ciqfunctions.udf.CIQ("XBI", "IQ_LASTSALEPRICE", WORKDAY(F1450,1)))</f>
        <v>2.2310565965632318E-2</v>
      </c>
      <c r="Q1450" s="3">
        <f>LN(_xll.ciqfunctions.udf.CIQ("XBI", "IQ_LASTSALEPRICE", WORKDAY(F1450,-1))/_xll.ciqfunctions.udf.CIQ("XBI", "IQ_LASTSALEPRICE", WORKDAY(F1450,5)))</f>
        <v>4.2791352315003944E-2</v>
      </c>
      <c r="R1450" s="3">
        <f>_xll.ciqfunctions.udf.CIQ(A1450, "IQ_SHORT_INTEREST_PERCENT", F1450)</f>
        <v>14.50972</v>
      </c>
      <c r="S1450" s="3">
        <f>_xll.ciqfunctions.udf.CIQ(A1450, "IQ_BETA_1YR_RSQ", F1450)</f>
        <v>6.4430000000000001E-2</v>
      </c>
      <c r="T1450" s="3">
        <f>_xll.ciqfunctions.udf.CIQ(A1450, "IQ_VALUE_TRADED", F1450)</f>
        <v>14.873419999999999</v>
      </c>
    </row>
    <row r="1451" spans="1:20" x14ac:dyDescent="0.3">
      <c r="A1451" s="3" t="s">
        <v>542</v>
      </c>
      <c r="B1451" s="5">
        <v>47.53</v>
      </c>
      <c r="C1451" s="3" t="s">
        <v>3668</v>
      </c>
      <c r="D1451" s="3" t="s">
        <v>1624</v>
      </c>
      <c r="E1451" s="3" t="s">
        <v>17</v>
      </c>
      <c r="F1451" s="4">
        <v>45456</v>
      </c>
      <c r="G1451" s="3" t="s">
        <v>3669</v>
      </c>
      <c r="H1451" s="3"/>
      <c r="I1451" s="3">
        <f>_xll.ciqfunctions.udf.CIQ(A1451, "IQ_MARKETCAP", F1451)</f>
        <v>109922.79730999999</v>
      </c>
      <c r="J1451" s="3">
        <f>_xll.ciqfunctions.udf.CIQ(A1451, "IQ_PRICE_VOL_HIST_6MTH", F1451)</f>
        <v>20.074100000000001</v>
      </c>
      <c r="K1451" s="3">
        <f>_xll.ciqfunctions.udf.CIQ(A1451, "IQ_LASTSALEPRICE", WORKDAY(F1451,-1))</f>
        <v>48.44</v>
      </c>
      <c r="L1451" s="3">
        <f>_xll.ciqfunctions.udf.CIQ(A1451, "IQ_LASTSALEPRICE", F1451)</f>
        <v>47.53</v>
      </c>
      <c r="M1451" s="3">
        <f>_xll.ciqfunctions.udf.CIQ(A1451, "IQ_LASTSALEPRICE", WORKDAY(F1451,5))</f>
        <v>46.85</v>
      </c>
      <c r="N1451" s="3">
        <f t="shared" si="46"/>
        <v>-1.8964828058973329E-2</v>
      </c>
      <c r="O1451" s="3">
        <f t="shared" si="47"/>
        <v>-3.3374910000460264E-2</v>
      </c>
      <c r="P1451" s="3">
        <f>LN(_xll.ciqfunctions.udf.CIQ("XBI", "IQ_LASTSALEPRICE", WORKDAY(F1451,-1))/_xll.ciqfunctions.udf.CIQ("XBI", "IQ_LASTSALEPRICE", WORKDAY(F1451,1)))</f>
        <v>2.2310565965632318E-2</v>
      </c>
      <c r="Q1451" s="3">
        <f>LN(_xll.ciqfunctions.udf.CIQ("XBI", "IQ_LASTSALEPRICE", WORKDAY(F1451,-1))/_xll.ciqfunctions.udf.CIQ("XBI", "IQ_LASTSALEPRICE", WORKDAY(F1451,5)))</f>
        <v>4.2791352315003944E-2</v>
      </c>
      <c r="R1451" s="3">
        <f>_xll.ciqfunctions.udf.CIQ(A1451, "IQ_SHORT_INTEREST_PERCENT", F1451)</f>
        <v>0</v>
      </c>
      <c r="S1451" s="3">
        <f>_xll.ciqfunctions.udf.CIQ(A1451, "IQ_BETA_1YR_RSQ", F1451)</f>
        <v>0</v>
      </c>
      <c r="T1451" s="3">
        <f>_xll.ciqfunctions.udf.CIQ(A1451, "IQ_VALUE_TRADED", F1451)</f>
        <v>106.69240000000001</v>
      </c>
    </row>
    <row r="1452" spans="1:20" x14ac:dyDescent="0.3">
      <c r="A1452" s="3" t="s">
        <v>2162</v>
      </c>
      <c r="B1452" s="5">
        <v>2.37</v>
      </c>
      <c r="C1452" s="3" t="s">
        <v>3668</v>
      </c>
      <c r="D1452" s="3" t="s">
        <v>1624</v>
      </c>
      <c r="E1452" s="3" t="s">
        <v>17</v>
      </c>
      <c r="F1452" s="4">
        <v>45456</v>
      </c>
      <c r="G1452" s="3" t="s">
        <v>3669</v>
      </c>
      <c r="H1452" s="3">
        <v>92</v>
      </c>
      <c r="I1452" s="3">
        <f>_xll.ciqfunctions.udf.CIQ(A1452, "IQ_MARKETCAP", F1452)</f>
        <v>178.25658000000001</v>
      </c>
      <c r="J1452" s="3">
        <f>_xll.ciqfunctions.udf.CIQ(A1452, "IQ_PRICE_VOL_HIST_6MTH", F1452)</f>
        <v>67.312200000000004</v>
      </c>
      <c r="K1452" s="3">
        <f>_xll.ciqfunctions.udf.CIQ(A1452, "IQ_LASTSALEPRICE", WORKDAY(F1452,-1))</f>
        <v>2.48</v>
      </c>
      <c r="L1452" s="3">
        <f>_xll.ciqfunctions.udf.CIQ(A1452, "IQ_LASTSALEPRICE", F1452)</f>
        <v>2.3702999999999999</v>
      </c>
      <c r="M1452" s="3">
        <f>_xll.ciqfunctions.udf.CIQ(A1452, "IQ_LASTSALEPRICE", WORKDAY(F1452,5))</f>
        <v>2.14</v>
      </c>
      <c r="N1452" s="3">
        <f t="shared" si="46"/>
        <v>-4.5242030762230649E-2</v>
      </c>
      <c r="O1452" s="3">
        <f t="shared" si="47"/>
        <v>-0.14745273114313068</v>
      </c>
      <c r="P1452" s="3">
        <f>LN(_xll.ciqfunctions.udf.CIQ("XBI", "IQ_LASTSALEPRICE", WORKDAY(F1452,-1))/_xll.ciqfunctions.udf.CIQ("XBI", "IQ_LASTSALEPRICE", WORKDAY(F1452,1)))</f>
        <v>2.2310565965632318E-2</v>
      </c>
      <c r="Q1452" s="3">
        <f>LN(_xll.ciqfunctions.udf.CIQ("XBI", "IQ_LASTSALEPRICE", WORKDAY(F1452,-1))/_xll.ciqfunctions.udf.CIQ("XBI", "IQ_LASTSALEPRICE", WORKDAY(F1452,5)))</f>
        <v>4.2791352315003944E-2</v>
      </c>
      <c r="R1452" s="3">
        <f>_xll.ciqfunctions.udf.CIQ(A1452, "IQ_SHORT_INTEREST_PERCENT", F1452)</f>
        <v>0</v>
      </c>
      <c r="S1452" s="3">
        <f>_xll.ciqfunctions.udf.CIQ(A1452, "IQ_BETA_1YR_RSQ", F1452)</f>
        <v>0</v>
      </c>
      <c r="T1452" s="3">
        <f>_xll.ciqfunctions.udf.CIQ(A1452, "IQ_VALUE_TRADED", F1452)</f>
        <v>3.5799999999999998E-3</v>
      </c>
    </row>
    <row r="1453" spans="1:20" x14ac:dyDescent="0.3">
      <c r="A1453" s="3" t="s">
        <v>809</v>
      </c>
      <c r="B1453" s="5">
        <v>1.1499999999999999</v>
      </c>
      <c r="C1453" s="3" t="s">
        <v>3670</v>
      </c>
      <c r="D1453" s="3" t="s">
        <v>3671</v>
      </c>
      <c r="E1453" s="3" t="s">
        <v>36</v>
      </c>
      <c r="F1453" s="4">
        <v>45457</v>
      </c>
      <c r="G1453" s="3" t="s">
        <v>3672</v>
      </c>
      <c r="H1453" s="3">
        <v>8</v>
      </c>
      <c r="I1453" s="3">
        <f>_xll.ciqfunctions.udf.CIQ(A1453, "IQ_MARKETCAP", F1453)</f>
        <v>4.8128700000000002</v>
      </c>
      <c r="J1453" s="3">
        <f>_xll.ciqfunctions.udf.CIQ(A1453, "IQ_PRICE_VOL_HIST_6MTH", F1453)</f>
        <v>171.89189999999999</v>
      </c>
      <c r="K1453" s="3">
        <f>_xll.ciqfunctions.udf.CIQ(A1453, "IQ_LASTSALEPRICE", WORKDAY(F1453,-1))</f>
        <v>109</v>
      </c>
      <c r="L1453" s="3">
        <f>_xll.ciqfunctions.udf.CIQ(A1453, "IQ_LASTSALEPRICE", F1453)</f>
        <v>115</v>
      </c>
      <c r="M1453" s="3">
        <f>_xll.ciqfunctions.udf.CIQ(A1453, "IQ_LASTSALEPRICE", WORKDAY(F1453,5))</f>
        <v>130</v>
      </c>
      <c r="N1453" s="3">
        <f t="shared" si="46"/>
        <v>5.3584246134106263E-2</v>
      </c>
      <c r="O1453" s="3">
        <f t="shared" si="47"/>
        <v>0.17618656822643869</v>
      </c>
      <c r="P1453" s="3">
        <f>LN(_xll.ciqfunctions.udf.CIQ("XBI", "IQ_LASTSALEPRICE", WORKDAY(F1453,-1))/_xll.ciqfunctions.udf.CIQ("XBI", "IQ_LASTSALEPRICE", WORKDAY(F1453,1)))</f>
        <v>3.5034221219115418E-2</v>
      </c>
      <c r="Q1453" s="3">
        <f>LN(_xll.ciqfunctions.udf.CIQ("XBI", "IQ_LASTSALEPRICE", WORKDAY(F1453,-1))/_xll.ciqfunctions.udf.CIQ("XBI", "IQ_LASTSALEPRICE", WORKDAY(F1453,5)))</f>
        <v>1.5467547897852627E-2</v>
      </c>
      <c r="R1453" s="3">
        <f>_xll.ciqfunctions.udf.CIQ(A1453, "IQ_SHORT_INTEREST_PERCENT", F1453)</f>
        <v>0.58984000000000003</v>
      </c>
      <c r="S1453" s="3">
        <f>_xll.ciqfunctions.udf.CIQ(A1453, "IQ_BETA_1YR_RSQ", F1453)</f>
        <v>1.324E-2</v>
      </c>
      <c r="T1453" s="3">
        <f>_xll.ciqfunctions.udf.CIQ(A1453, "IQ_VALUE_TRADED", F1453)</f>
        <v>7.6848799999999997</v>
      </c>
    </row>
    <row r="1454" spans="1:20" x14ac:dyDescent="0.3">
      <c r="A1454" s="3" t="s">
        <v>3673</v>
      </c>
      <c r="B1454" s="5">
        <v>49.36</v>
      </c>
      <c r="C1454" s="3" t="s">
        <v>3674</v>
      </c>
      <c r="D1454" s="3" t="s">
        <v>609</v>
      </c>
      <c r="E1454" s="3" t="s">
        <v>76</v>
      </c>
      <c r="F1454" s="4">
        <v>45457</v>
      </c>
      <c r="G1454" s="3" t="s">
        <v>3675</v>
      </c>
      <c r="H1454" s="3">
        <v>40</v>
      </c>
      <c r="I1454" s="3">
        <f>_xll.ciqfunctions.udf.CIQ(A1454, "IQ_MARKETCAP", F1454)</f>
        <v>1781.10061</v>
      </c>
      <c r="J1454" s="3">
        <f>_xll.ciqfunctions.udf.CIQ(A1454, "IQ_PRICE_VOL_HIST_6MTH", F1454)</f>
        <v>54.890799999999999</v>
      </c>
      <c r="K1454" s="3">
        <f>_xll.ciqfunctions.udf.CIQ(A1454, "IQ_LASTSALEPRICE", WORKDAY(F1454,-1))</f>
        <v>49.5</v>
      </c>
      <c r="L1454" s="3">
        <f>_xll.ciqfunctions.udf.CIQ(A1454, "IQ_LASTSALEPRICE", F1454)</f>
        <v>49.36</v>
      </c>
      <c r="M1454" s="3">
        <f>_xll.ciqfunctions.udf.CIQ(A1454, "IQ_LASTSALEPRICE", WORKDAY(F1454,5))</f>
        <v>46.44</v>
      </c>
      <c r="N1454" s="3">
        <f t="shared" si="46"/>
        <v>-2.8322899775122617E-3</v>
      </c>
      <c r="O1454" s="3">
        <f t="shared" si="47"/>
        <v>-6.3811512744953933E-2</v>
      </c>
      <c r="P1454" s="3">
        <f>LN(_xll.ciqfunctions.udf.CIQ("XBI", "IQ_LASTSALEPRICE", WORKDAY(F1454,-1))/_xll.ciqfunctions.udf.CIQ("XBI", "IQ_LASTSALEPRICE", WORKDAY(F1454,1)))</f>
        <v>3.5034221219115418E-2</v>
      </c>
      <c r="Q1454" s="3">
        <f>LN(_xll.ciqfunctions.udf.CIQ("XBI", "IQ_LASTSALEPRICE", WORKDAY(F1454,-1))/_xll.ciqfunctions.udf.CIQ("XBI", "IQ_LASTSALEPRICE", WORKDAY(F1454,5)))</f>
        <v>1.5467547897852627E-2</v>
      </c>
      <c r="R1454" s="3">
        <f>_xll.ciqfunctions.udf.CIQ(A1454, "IQ_SHORT_INTEREST_PERCENT", F1454)</f>
        <v>6.5119600000000002</v>
      </c>
      <c r="S1454" s="3">
        <f>_xll.ciqfunctions.udf.CIQ(A1454, "IQ_BETA_1YR_RSQ", F1454)</f>
        <v>2.9729999999999999E-2</v>
      </c>
      <c r="T1454" s="3">
        <f>_xll.ciqfunctions.udf.CIQ(A1454, "IQ_VALUE_TRADED", F1454)</f>
        <v>13.83788</v>
      </c>
    </row>
    <row r="1455" spans="1:20" x14ac:dyDescent="0.3">
      <c r="A1455" s="3" t="s">
        <v>351</v>
      </c>
      <c r="B1455" s="5">
        <v>13.1</v>
      </c>
      <c r="C1455" s="3" t="s">
        <v>3674</v>
      </c>
      <c r="D1455" s="3" t="s">
        <v>609</v>
      </c>
      <c r="E1455" s="3" t="s">
        <v>76</v>
      </c>
      <c r="F1455" s="4">
        <v>45457</v>
      </c>
      <c r="G1455" s="3" t="s">
        <v>3675</v>
      </c>
      <c r="H1455" s="3"/>
      <c r="I1455" s="3">
        <f>_xll.ciqfunctions.udf.CIQ(A1455, "IQ_MARKETCAP", F1455)</f>
        <v>6498524.0108399997</v>
      </c>
      <c r="J1455" s="3">
        <f>_xll.ciqfunctions.udf.CIQ(A1455, "IQ_PRICE_VOL_HIST_6MTH", F1455)</f>
        <v>16.3996</v>
      </c>
      <c r="K1455" s="3">
        <f>_xll.ciqfunctions.udf.CIQ(A1455, "IQ_LASTSALEPRICE", WORKDAY(F1455,-1))</f>
        <v>13.08</v>
      </c>
      <c r="L1455" s="3">
        <f>_xll.ciqfunctions.udf.CIQ(A1455, "IQ_LASTSALEPRICE", F1455)</f>
        <v>13.1</v>
      </c>
      <c r="M1455" s="3">
        <f>_xll.ciqfunctions.udf.CIQ(A1455, "IQ_LASTSALEPRICE", WORKDAY(F1455,5))</f>
        <v>12.6</v>
      </c>
      <c r="N1455" s="3">
        <f t="shared" si="46"/>
        <v>1.5278841780531714E-3</v>
      </c>
      <c r="O1455" s="3">
        <f t="shared" si="47"/>
        <v>-3.7387532071620329E-2</v>
      </c>
      <c r="P1455" s="3">
        <f>LN(_xll.ciqfunctions.udf.CIQ("XBI", "IQ_LASTSALEPRICE", WORKDAY(F1455,-1))/_xll.ciqfunctions.udf.CIQ("XBI", "IQ_LASTSALEPRICE", WORKDAY(F1455,1)))</f>
        <v>3.5034221219115418E-2</v>
      </c>
      <c r="Q1455" s="3">
        <f>LN(_xll.ciqfunctions.udf.CIQ("XBI", "IQ_LASTSALEPRICE", WORKDAY(F1455,-1))/_xll.ciqfunctions.udf.CIQ("XBI", "IQ_LASTSALEPRICE", WORKDAY(F1455,5)))</f>
        <v>1.5467547897852627E-2</v>
      </c>
      <c r="R1455" s="3">
        <f>_xll.ciqfunctions.udf.CIQ(A1455, "IQ_SHORT_INTEREST_PERCENT", F1455)</f>
        <v>0</v>
      </c>
      <c r="S1455" s="3">
        <f>_xll.ciqfunctions.udf.CIQ(A1455, "IQ_BETA_1YR_RSQ", F1455)</f>
        <v>0</v>
      </c>
      <c r="T1455" s="3">
        <f>_xll.ciqfunctions.udf.CIQ(A1455, "IQ_VALUE_TRADED", F1455)</f>
        <v>14.03679</v>
      </c>
    </row>
    <row r="1456" spans="1:20" x14ac:dyDescent="0.3">
      <c r="A1456" s="3" t="s">
        <v>707</v>
      </c>
      <c r="B1456" s="5">
        <v>18.12</v>
      </c>
      <c r="C1456" s="3" t="s">
        <v>3676</v>
      </c>
      <c r="D1456" s="3" t="s">
        <v>3677</v>
      </c>
      <c r="E1456" s="3" t="s">
        <v>36</v>
      </c>
      <c r="F1456" s="4">
        <v>45457</v>
      </c>
      <c r="G1456" s="3" t="s">
        <v>3678</v>
      </c>
      <c r="H1456" s="3">
        <v>174</v>
      </c>
      <c r="I1456" s="3">
        <f>_xll.ciqfunctions.udf.CIQ(A1456, "IQ_MARKETCAP", F1456)</f>
        <v>2501.2007600000002</v>
      </c>
      <c r="J1456" s="3">
        <f>_xll.ciqfunctions.udf.CIQ(A1456, "IQ_PRICE_VOL_HIST_6MTH", F1456)</f>
        <v>57.112299999999998</v>
      </c>
      <c r="K1456" s="3">
        <f>_xll.ciqfunctions.udf.CIQ(A1456, "IQ_LASTSALEPRICE", WORKDAY(F1456,-1))</f>
        <v>2.96</v>
      </c>
      <c r="L1456" s="3">
        <f>_xll.ciqfunctions.udf.CIQ(A1456, "IQ_LASTSALEPRICE", F1456)</f>
        <v>2.93</v>
      </c>
      <c r="M1456" s="3">
        <f>_xll.ciqfunctions.udf.CIQ(A1456, "IQ_LASTSALEPRICE", WORKDAY(F1456,5))</f>
        <v>2.82</v>
      </c>
      <c r="N1456" s="3">
        <f t="shared" si="46"/>
        <v>-1.0186845306993018E-2</v>
      </c>
      <c r="O1456" s="3">
        <f t="shared" si="47"/>
        <v>-4.8452383385946859E-2</v>
      </c>
      <c r="P1456" s="3">
        <f>LN(_xll.ciqfunctions.udf.CIQ("XBI", "IQ_LASTSALEPRICE", WORKDAY(F1456,-1))/_xll.ciqfunctions.udf.CIQ("XBI", "IQ_LASTSALEPRICE", WORKDAY(F1456,1)))</f>
        <v>3.5034221219115418E-2</v>
      </c>
      <c r="Q1456" s="3">
        <f>LN(_xll.ciqfunctions.udf.CIQ("XBI", "IQ_LASTSALEPRICE", WORKDAY(F1456,-1))/_xll.ciqfunctions.udf.CIQ("XBI", "IQ_LASTSALEPRICE", WORKDAY(F1456,5)))</f>
        <v>1.5467547897852627E-2</v>
      </c>
      <c r="R1456" s="3">
        <f>_xll.ciqfunctions.udf.CIQ(A1456, "IQ_SHORT_INTEREST_PERCENT", F1456)</f>
        <v>0</v>
      </c>
      <c r="S1456" s="3">
        <f>_xll.ciqfunctions.udf.CIQ(A1456, "IQ_BETA_1YR_RSQ", F1456)</f>
        <v>5.9360000000000003E-2</v>
      </c>
      <c r="T1456" s="3">
        <f>_xll.ciqfunctions.udf.CIQ(A1456, "IQ_VALUE_TRADED", F1456)</f>
        <v>1.1259999999999999E-2</v>
      </c>
    </row>
    <row r="1457" spans="1:20" x14ac:dyDescent="0.3">
      <c r="A1457" s="3" t="s">
        <v>707</v>
      </c>
      <c r="B1457" s="5">
        <v>18.12</v>
      </c>
      <c r="C1457" s="3" t="s">
        <v>3679</v>
      </c>
      <c r="D1457" s="3" t="s">
        <v>3680</v>
      </c>
      <c r="E1457" s="3" t="s">
        <v>22</v>
      </c>
      <c r="F1457" s="4">
        <v>45457</v>
      </c>
      <c r="G1457" s="3" t="s">
        <v>3681</v>
      </c>
      <c r="H1457" s="3">
        <v>174</v>
      </c>
      <c r="I1457" s="3">
        <f>_xll.ciqfunctions.udf.CIQ(A1457, "IQ_MARKETCAP", F1457)</f>
        <v>2501.2007600000002</v>
      </c>
      <c r="J1457" s="3">
        <f>_xll.ciqfunctions.udf.CIQ(A1457, "IQ_PRICE_VOL_HIST_6MTH", F1457)</f>
        <v>57.112299999999998</v>
      </c>
      <c r="K1457" s="3">
        <f>_xll.ciqfunctions.udf.CIQ(A1457, "IQ_LASTSALEPRICE", WORKDAY(F1457,-1))</f>
        <v>2.96</v>
      </c>
      <c r="L1457" s="3">
        <f>_xll.ciqfunctions.udf.CIQ(A1457, "IQ_LASTSALEPRICE", F1457)</f>
        <v>2.93</v>
      </c>
      <c r="M1457" s="3">
        <f>_xll.ciqfunctions.udf.CIQ(A1457, "IQ_LASTSALEPRICE", WORKDAY(F1457,5))</f>
        <v>2.82</v>
      </c>
      <c r="N1457" s="3">
        <f t="shared" si="46"/>
        <v>-1.0186845306993018E-2</v>
      </c>
      <c r="O1457" s="3">
        <f t="shared" si="47"/>
        <v>-4.8452383385946859E-2</v>
      </c>
      <c r="P1457" s="3">
        <f>LN(_xll.ciqfunctions.udf.CIQ("XBI", "IQ_LASTSALEPRICE", WORKDAY(F1457,-1))/_xll.ciqfunctions.udf.CIQ("XBI", "IQ_LASTSALEPRICE", WORKDAY(F1457,1)))</f>
        <v>3.5034221219115418E-2</v>
      </c>
      <c r="Q1457" s="3">
        <f>LN(_xll.ciqfunctions.udf.CIQ("XBI", "IQ_LASTSALEPRICE", WORKDAY(F1457,-1))/_xll.ciqfunctions.udf.CIQ("XBI", "IQ_LASTSALEPRICE", WORKDAY(F1457,5)))</f>
        <v>1.5467547897852627E-2</v>
      </c>
      <c r="R1457" s="3">
        <f>_xll.ciqfunctions.udf.CIQ(A1457, "IQ_SHORT_INTEREST_PERCENT", F1457)</f>
        <v>0</v>
      </c>
      <c r="S1457" s="3">
        <f>_xll.ciqfunctions.udf.CIQ(A1457, "IQ_BETA_1YR_RSQ", F1457)</f>
        <v>5.9360000000000003E-2</v>
      </c>
      <c r="T1457" s="3">
        <f>_xll.ciqfunctions.udf.CIQ(A1457, "IQ_VALUE_TRADED", F1457)</f>
        <v>1.1259999999999999E-2</v>
      </c>
    </row>
    <row r="1458" spans="1:20" x14ac:dyDescent="0.3">
      <c r="A1458" s="3" t="s">
        <v>774</v>
      </c>
      <c r="B1458" s="5">
        <v>46.27</v>
      </c>
      <c r="C1458" s="3" t="s">
        <v>3682</v>
      </c>
      <c r="D1458" s="3" t="s">
        <v>1853</v>
      </c>
      <c r="E1458" s="3" t="s">
        <v>76</v>
      </c>
      <c r="F1458" s="4">
        <v>45457</v>
      </c>
      <c r="G1458" s="3" t="s">
        <v>3683</v>
      </c>
      <c r="H1458" s="3">
        <v>34</v>
      </c>
      <c r="I1458" s="3">
        <f>_xll.ciqfunctions.udf.CIQ(A1458, "IQ_MARKETCAP", F1458)</f>
        <v>1372.6303700000001</v>
      </c>
      <c r="J1458" s="3">
        <f>_xll.ciqfunctions.udf.CIQ(A1458, "IQ_PRICE_VOL_HIST_6MTH", F1458)</f>
        <v>102.0973</v>
      </c>
      <c r="K1458" s="3">
        <f>_xll.ciqfunctions.udf.CIQ(A1458, "IQ_LASTSALEPRICE", WORKDAY(F1458,-1))</f>
        <v>39.159999999999997</v>
      </c>
      <c r="L1458" s="3">
        <f>_xll.ciqfunctions.udf.CIQ(A1458, "IQ_LASTSALEPRICE", F1458)</f>
        <v>46.27</v>
      </c>
      <c r="M1458" s="3">
        <f>_xll.ciqfunctions.udf.CIQ(A1458, "IQ_LASTSALEPRICE", WORKDAY(F1458,5))</f>
        <v>44.18</v>
      </c>
      <c r="N1458" s="3">
        <f t="shared" si="46"/>
        <v>0.16683798525659871</v>
      </c>
      <c r="O1458" s="3">
        <f t="shared" si="47"/>
        <v>0.12061638032966153</v>
      </c>
      <c r="P1458" s="3">
        <f>LN(_xll.ciqfunctions.udf.CIQ("XBI", "IQ_LASTSALEPRICE", WORKDAY(F1458,-1))/_xll.ciqfunctions.udf.CIQ("XBI", "IQ_LASTSALEPRICE", WORKDAY(F1458,1)))</f>
        <v>3.5034221219115418E-2</v>
      </c>
      <c r="Q1458" s="3">
        <f>LN(_xll.ciqfunctions.udf.CIQ("XBI", "IQ_LASTSALEPRICE", WORKDAY(F1458,-1))/_xll.ciqfunctions.udf.CIQ("XBI", "IQ_LASTSALEPRICE", WORKDAY(F1458,5)))</f>
        <v>1.5467547897852627E-2</v>
      </c>
      <c r="R1458" s="3">
        <f>_xll.ciqfunctions.udf.CIQ(A1458, "IQ_SHORT_INTEREST_PERCENT", F1458)</f>
        <v>6.3330099999999998</v>
      </c>
      <c r="S1458" s="3">
        <f>_xll.ciqfunctions.udf.CIQ(A1458, "IQ_BETA_1YR_RSQ", F1458)</f>
        <v>7.8399999999999997E-2</v>
      </c>
      <c r="T1458" s="3">
        <f>_xll.ciqfunctions.udf.CIQ(A1458, "IQ_VALUE_TRADED", F1458)</f>
        <v>55.516500000000001</v>
      </c>
    </row>
    <row r="1459" spans="1:20" x14ac:dyDescent="0.3">
      <c r="A1459" s="3" t="s">
        <v>774</v>
      </c>
      <c r="B1459" s="5">
        <v>46.27</v>
      </c>
      <c r="C1459" s="3" t="s">
        <v>775</v>
      </c>
      <c r="D1459" s="3" t="s">
        <v>776</v>
      </c>
      <c r="E1459" s="3" t="s">
        <v>22</v>
      </c>
      <c r="F1459" s="4">
        <v>45457</v>
      </c>
      <c r="G1459" s="3" t="s">
        <v>3684</v>
      </c>
      <c r="H1459" s="3">
        <v>34</v>
      </c>
      <c r="I1459" s="3">
        <f>_xll.ciqfunctions.udf.CIQ(A1459, "IQ_MARKETCAP", F1459)</f>
        <v>1372.6303700000001</v>
      </c>
      <c r="J1459" s="3">
        <f>_xll.ciqfunctions.udf.CIQ(A1459, "IQ_PRICE_VOL_HIST_6MTH", F1459)</f>
        <v>102.0973</v>
      </c>
      <c r="K1459" s="3">
        <f>_xll.ciqfunctions.udf.CIQ(A1459, "IQ_LASTSALEPRICE", WORKDAY(F1459,-1))</f>
        <v>39.159999999999997</v>
      </c>
      <c r="L1459" s="3">
        <f>_xll.ciqfunctions.udf.CIQ(A1459, "IQ_LASTSALEPRICE", F1459)</f>
        <v>46.27</v>
      </c>
      <c r="M1459" s="3">
        <f>_xll.ciqfunctions.udf.CIQ(A1459, "IQ_LASTSALEPRICE", WORKDAY(F1459,5))</f>
        <v>44.18</v>
      </c>
      <c r="N1459" s="3">
        <f t="shared" si="46"/>
        <v>0.16683798525659871</v>
      </c>
      <c r="O1459" s="3">
        <f t="shared" si="47"/>
        <v>0.12061638032966153</v>
      </c>
      <c r="P1459" s="3">
        <f>LN(_xll.ciqfunctions.udf.CIQ("XBI", "IQ_LASTSALEPRICE", WORKDAY(F1459,-1))/_xll.ciqfunctions.udf.CIQ("XBI", "IQ_LASTSALEPRICE", WORKDAY(F1459,1)))</f>
        <v>3.5034221219115418E-2</v>
      </c>
      <c r="Q1459" s="3">
        <f>LN(_xll.ciqfunctions.udf.CIQ("XBI", "IQ_LASTSALEPRICE", WORKDAY(F1459,-1))/_xll.ciqfunctions.udf.CIQ("XBI", "IQ_LASTSALEPRICE", WORKDAY(F1459,5)))</f>
        <v>1.5467547897852627E-2</v>
      </c>
      <c r="R1459" s="3">
        <f>_xll.ciqfunctions.udf.CIQ(A1459, "IQ_SHORT_INTEREST_PERCENT", F1459)</f>
        <v>6.3330099999999998</v>
      </c>
      <c r="S1459" s="3">
        <f>_xll.ciqfunctions.udf.CIQ(A1459, "IQ_BETA_1YR_RSQ", F1459)</f>
        <v>7.8399999999999997E-2</v>
      </c>
      <c r="T1459" s="3">
        <f>_xll.ciqfunctions.udf.CIQ(A1459, "IQ_VALUE_TRADED", F1459)</f>
        <v>55.516500000000001</v>
      </c>
    </row>
    <row r="1460" spans="1:20" x14ac:dyDescent="0.3">
      <c r="A1460" s="3" t="s">
        <v>2536</v>
      </c>
      <c r="B1460" s="5">
        <v>6.77</v>
      </c>
      <c r="C1460" s="3" t="s">
        <v>3685</v>
      </c>
      <c r="D1460" s="3" t="s">
        <v>594</v>
      </c>
      <c r="E1460" s="3" t="s">
        <v>89</v>
      </c>
      <c r="F1460" s="4">
        <v>45457</v>
      </c>
      <c r="G1460" s="3" t="s">
        <v>3686</v>
      </c>
      <c r="H1460" s="3">
        <v>40</v>
      </c>
      <c r="I1460" s="3">
        <f>_xll.ciqfunctions.udf.CIQ(A1460, "IQ_MARKETCAP", F1460)</f>
        <v>197.76523</v>
      </c>
      <c r="J1460" s="3">
        <f>_xll.ciqfunctions.udf.CIQ(A1460, "IQ_PRICE_VOL_HIST_6MTH", F1460)</f>
        <v>63.424199999999999</v>
      </c>
      <c r="K1460" s="3">
        <f>_xll.ciqfunctions.udf.CIQ(A1460, "IQ_LASTSALEPRICE", WORKDAY(F1460,-1))</f>
        <v>5.3</v>
      </c>
      <c r="L1460" s="3">
        <f>_xll.ciqfunctions.udf.CIQ(A1460, "IQ_LASTSALEPRICE", F1460)</f>
        <v>5.96</v>
      </c>
      <c r="M1460" s="3">
        <f>_xll.ciqfunctions.udf.CIQ(A1460, "IQ_LASTSALEPRICE", WORKDAY(F1460,5))</f>
        <v>9</v>
      </c>
      <c r="N1460" s="3">
        <f t="shared" si="46"/>
        <v>0.11736366051918222</v>
      </c>
      <c r="O1460" s="3">
        <f t="shared" si="47"/>
        <v>0.52951775677814328</v>
      </c>
      <c r="P1460" s="3">
        <f>LN(_xll.ciqfunctions.udf.CIQ("XBI", "IQ_LASTSALEPRICE", WORKDAY(F1460,-1))/_xll.ciqfunctions.udf.CIQ("XBI", "IQ_LASTSALEPRICE", WORKDAY(F1460,1)))</f>
        <v>3.5034221219115418E-2</v>
      </c>
      <c r="Q1460" s="3">
        <f>LN(_xll.ciqfunctions.udf.CIQ("XBI", "IQ_LASTSALEPRICE", WORKDAY(F1460,-1))/_xll.ciqfunctions.udf.CIQ("XBI", "IQ_LASTSALEPRICE", WORKDAY(F1460,5)))</f>
        <v>1.5467547897852627E-2</v>
      </c>
      <c r="R1460" s="3">
        <f>_xll.ciqfunctions.udf.CIQ(A1460, "IQ_SHORT_INTEREST_PERCENT", F1460)</f>
        <v>0</v>
      </c>
      <c r="S1460" s="3">
        <f>_xll.ciqfunctions.udf.CIQ(A1460, "IQ_BETA_1YR_RSQ", F1460)</f>
        <v>2.0000000000000002E-5</v>
      </c>
      <c r="T1460" s="3">
        <f>_xll.ciqfunctions.udf.CIQ(A1460, "IQ_VALUE_TRADED", F1460)</f>
        <v>1.3418099999999999</v>
      </c>
    </row>
    <row r="1461" spans="1:20" x14ac:dyDescent="0.3">
      <c r="A1461" s="3" t="s">
        <v>320</v>
      </c>
      <c r="B1461" s="5">
        <v>2.16</v>
      </c>
      <c r="C1461" s="3" t="s">
        <v>3687</v>
      </c>
      <c r="D1461" s="3" t="s">
        <v>3688</v>
      </c>
      <c r="E1461" s="3" t="s">
        <v>76</v>
      </c>
      <c r="F1461" s="4">
        <v>45457</v>
      </c>
      <c r="G1461" s="3" t="s">
        <v>3689</v>
      </c>
      <c r="H1461" s="3">
        <v>8</v>
      </c>
      <c r="I1461" s="3">
        <f>_xll.ciqfunctions.udf.CIQ(A1461, "IQ_MARKETCAP", F1461)</f>
        <v>4.4933100000000001</v>
      </c>
      <c r="J1461" s="3">
        <f>_xll.ciqfunctions.udf.CIQ(A1461, "IQ_PRICE_VOL_HIST_6MTH", F1461)</f>
        <v>136.2878</v>
      </c>
      <c r="K1461" s="3">
        <f>_xll.ciqfunctions.udf.CIQ(A1461, "IQ_LASTSALEPRICE", WORKDAY(F1461,-1))</f>
        <v>2</v>
      </c>
      <c r="L1461" s="3">
        <f>_xll.ciqfunctions.udf.CIQ(A1461, "IQ_LASTSALEPRICE", F1461)</f>
        <v>2.16</v>
      </c>
      <c r="M1461" s="3">
        <f>_xll.ciqfunctions.udf.CIQ(A1461, "IQ_LASTSALEPRICE", WORKDAY(F1461,5))</f>
        <v>2.11</v>
      </c>
      <c r="N1461" s="3">
        <f t="shared" si="46"/>
        <v>7.6961041136128394E-2</v>
      </c>
      <c r="O1461" s="3">
        <f t="shared" si="47"/>
        <v>5.3540766928029761E-2</v>
      </c>
      <c r="P1461" s="3">
        <f>LN(_xll.ciqfunctions.udf.CIQ("XBI", "IQ_LASTSALEPRICE", WORKDAY(F1461,-1))/_xll.ciqfunctions.udf.CIQ("XBI", "IQ_LASTSALEPRICE", WORKDAY(F1461,1)))</f>
        <v>3.5034221219115418E-2</v>
      </c>
      <c r="Q1461" s="3">
        <f>LN(_xll.ciqfunctions.udf.CIQ("XBI", "IQ_LASTSALEPRICE", WORKDAY(F1461,-1))/_xll.ciqfunctions.udf.CIQ("XBI", "IQ_LASTSALEPRICE", WORKDAY(F1461,5)))</f>
        <v>1.5467547897852627E-2</v>
      </c>
      <c r="R1461" s="3">
        <f>_xll.ciqfunctions.udf.CIQ(A1461, "IQ_SHORT_INTEREST_PERCENT", F1461)</f>
        <v>1.5294399999999999</v>
      </c>
      <c r="S1461" s="3">
        <f>_xll.ciqfunctions.udf.CIQ(A1461, "IQ_BETA_1YR_RSQ", F1461)</f>
        <v>5.3299999999999997E-3</v>
      </c>
      <c r="T1461" s="3">
        <f>_xll.ciqfunctions.udf.CIQ(A1461, "IQ_VALUE_TRADED", F1461)</f>
        <v>10.904059999999999</v>
      </c>
    </row>
    <row r="1462" spans="1:20" x14ac:dyDescent="0.3">
      <c r="A1462" s="3" t="s">
        <v>2848</v>
      </c>
      <c r="B1462" s="5">
        <v>33.29</v>
      </c>
      <c r="C1462" s="3" t="s">
        <v>3690</v>
      </c>
      <c r="D1462" s="3" t="s">
        <v>3691</v>
      </c>
      <c r="E1462" s="3" t="s">
        <v>22</v>
      </c>
      <c r="F1462" s="4">
        <v>45457</v>
      </c>
      <c r="G1462" s="3" t="s">
        <v>3692</v>
      </c>
      <c r="H1462" s="3">
        <v>71</v>
      </c>
      <c r="I1462" s="3">
        <f>_xll.ciqfunctions.udf.CIQ(A1462, "IQ_MARKETCAP", F1462)</f>
        <v>2042.61654</v>
      </c>
      <c r="J1462" s="3">
        <f>_xll.ciqfunctions.udf.CIQ(A1462, "IQ_PRICE_VOL_HIST_6MTH", F1462)</f>
        <v>57.2119</v>
      </c>
      <c r="K1462" s="3">
        <f>_xll.ciqfunctions.udf.CIQ(A1462, "IQ_LASTSALEPRICE", WORKDAY(F1462,-1))</f>
        <v>34.869999999999997</v>
      </c>
      <c r="L1462" s="3">
        <f>_xll.ciqfunctions.udf.CIQ(A1462, "IQ_LASTSALEPRICE", F1462)</f>
        <v>33.29</v>
      </c>
      <c r="M1462" s="3">
        <f>_xll.ciqfunctions.udf.CIQ(A1462, "IQ_LASTSALEPRICE", WORKDAY(F1462,5))</f>
        <v>31.99</v>
      </c>
      <c r="N1462" s="3">
        <f t="shared" si="46"/>
        <v>-4.6369809100626186E-2</v>
      </c>
      <c r="O1462" s="3">
        <f t="shared" si="47"/>
        <v>-8.6203506726133153E-2</v>
      </c>
      <c r="P1462" s="3">
        <f>LN(_xll.ciqfunctions.udf.CIQ("XBI", "IQ_LASTSALEPRICE", WORKDAY(F1462,-1))/_xll.ciqfunctions.udf.CIQ("XBI", "IQ_LASTSALEPRICE", WORKDAY(F1462,1)))</f>
        <v>3.5034221219115418E-2</v>
      </c>
      <c r="Q1462" s="3">
        <f>LN(_xll.ciqfunctions.udf.CIQ("XBI", "IQ_LASTSALEPRICE", WORKDAY(F1462,-1))/_xll.ciqfunctions.udf.CIQ("XBI", "IQ_LASTSALEPRICE", WORKDAY(F1462,5)))</f>
        <v>1.5467547897852627E-2</v>
      </c>
      <c r="R1462" s="3">
        <f>_xll.ciqfunctions.udf.CIQ(A1462, "IQ_SHORT_INTEREST_PERCENT", F1462)</f>
        <v>16.277329999999999</v>
      </c>
      <c r="S1462" s="3">
        <f>_xll.ciqfunctions.udf.CIQ(A1462, "IQ_BETA_1YR_RSQ", F1462)</f>
        <v>0.29594999999999999</v>
      </c>
      <c r="T1462" s="3">
        <f>_xll.ciqfunctions.udf.CIQ(A1462, "IQ_VALUE_TRADED", F1462)</f>
        <v>13.59723</v>
      </c>
    </row>
    <row r="1463" spans="1:20" x14ac:dyDescent="0.3">
      <c r="A1463" s="3" t="s">
        <v>3693</v>
      </c>
      <c r="B1463" s="5">
        <v>10.66</v>
      </c>
      <c r="C1463" s="3" t="s">
        <v>3694</v>
      </c>
      <c r="D1463" s="3" t="s">
        <v>3695</v>
      </c>
      <c r="E1463" s="3" t="s">
        <v>17</v>
      </c>
      <c r="F1463" s="4">
        <v>45457</v>
      </c>
      <c r="G1463" s="3" t="s">
        <v>3696</v>
      </c>
      <c r="H1463" s="3">
        <v>91</v>
      </c>
      <c r="I1463" s="3">
        <f>_xll.ciqfunctions.udf.CIQ(A1463, "IQ_MARKETCAP", F1463)</f>
        <v>514.62773000000004</v>
      </c>
      <c r="J1463" s="3">
        <f>_xll.ciqfunctions.udf.CIQ(A1463, "IQ_PRICE_VOL_HIST_6MTH", F1463)</f>
        <v>74.169600000000003</v>
      </c>
      <c r="K1463" s="3">
        <f>_xll.ciqfunctions.udf.CIQ(A1463, "IQ_LASTSALEPRICE", WORKDAY(F1463,-1))</f>
        <v>12.56</v>
      </c>
      <c r="L1463" s="3">
        <f>_xll.ciqfunctions.udf.CIQ(A1463, "IQ_LASTSALEPRICE", F1463)</f>
        <v>10.66</v>
      </c>
      <c r="M1463" s="3">
        <f>_xll.ciqfunctions.udf.CIQ(A1463, "IQ_LASTSALEPRICE", WORKDAY(F1463,5))</f>
        <v>8.48</v>
      </c>
      <c r="N1463" s="3">
        <f t="shared" si="46"/>
        <v>-0.16401874230235416</v>
      </c>
      <c r="O1463" s="3">
        <f t="shared" si="47"/>
        <v>-0.39280671123624095</v>
      </c>
      <c r="P1463" s="3">
        <f>LN(_xll.ciqfunctions.udf.CIQ("XBI", "IQ_LASTSALEPRICE", WORKDAY(F1463,-1))/_xll.ciqfunctions.udf.CIQ("XBI", "IQ_LASTSALEPRICE", WORKDAY(F1463,1)))</f>
        <v>3.5034221219115418E-2</v>
      </c>
      <c r="Q1463" s="3">
        <f>LN(_xll.ciqfunctions.udf.CIQ("XBI", "IQ_LASTSALEPRICE", WORKDAY(F1463,-1))/_xll.ciqfunctions.udf.CIQ("XBI", "IQ_LASTSALEPRICE", WORKDAY(F1463,5)))</f>
        <v>1.5467547897852627E-2</v>
      </c>
      <c r="R1463" s="3">
        <f>_xll.ciqfunctions.udf.CIQ(A1463, "IQ_SHORT_INTEREST_PERCENT", F1463)</f>
        <v>19.620519999999999</v>
      </c>
      <c r="S1463" s="3">
        <f>_xll.ciqfunctions.udf.CIQ(A1463, "IQ_BETA_1YR_RSQ", F1463)</f>
        <v>0.16946</v>
      </c>
      <c r="T1463" s="3">
        <f>_xll.ciqfunctions.udf.CIQ(A1463, "IQ_VALUE_TRADED", F1463)</f>
        <v>50.4178</v>
      </c>
    </row>
    <row r="1464" spans="1:20" x14ac:dyDescent="0.3">
      <c r="A1464" s="3" t="s">
        <v>3693</v>
      </c>
      <c r="B1464" s="5">
        <v>10.66</v>
      </c>
      <c r="C1464" s="3" t="s">
        <v>3697</v>
      </c>
      <c r="D1464" s="3" t="s">
        <v>2775</v>
      </c>
      <c r="E1464" s="3" t="s">
        <v>17</v>
      </c>
      <c r="F1464" s="4">
        <v>45457</v>
      </c>
      <c r="G1464" s="3" t="s">
        <v>3698</v>
      </c>
      <c r="H1464" s="3">
        <v>91</v>
      </c>
      <c r="I1464" s="3">
        <f>_xll.ciqfunctions.udf.CIQ(A1464, "IQ_MARKETCAP", F1464)</f>
        <v>514.62773000000004</v>
      </c>
      <c r="J1464" s="3">
        <f>_xll.ciqfunctions.udf.CIQ(A1464, "IQ_PRICE_VOL_HIST_6MTH", F1464)</f>
        <v>74.169600000000003</v>
      </c>
      <c r="K1464" s="3">
        <f>_xll.ciqfunctions.udf.CIQ(A1464, "IQ_LASTSALEPRICE", WORKDAY(F1464,-1))</f>
        <v>12.56</v>
      </c>
      <c r="L1464" s="3">
        <f>_xll.ciqfunctions.udf.CIQ(A1464, "IQ_LASTSALEPRICE", F1464)</f>
        <v>10.66</v>
      </c>
      <c r="M1464" s="3">
        <f>_xll.ciqfunctions.udf.CIQ(A1464, "IQ_LASTSALEPRICE", WORKDAY(F1464,5))</f>
        <v>8.48</v>
      </c>
      <c r="N1464" s="3">
        <f t="shared" si="46"/>
        <v>-0.16401874230235416</v>
      </c>
      <c r="O1464" s="3">
        <f t="shared" si="47"/>
        <v>-0.39280671123624095</v>
      </c>
      <c r="P1464" s="3">
        <f>LN(_xll.ciqfunctions.udf.CIQ("XBI", "IQ_LASTSALEPRICE", WORKDAY(F1464,-1))/_xll.ciqfunctions.udf.CIQ("XBI", "IQ_LASTSALEPRICE", WORKDAY(F1464,1)))</f>
        <v>3.5034221219115418E-2</v>
      </c>
      <c r="Q1464" s="3">
        <f>LN(_xll.ciqfunctions.udf.CIQ("XBI", "IQ_LASTSALEPRICE", WORKDAY(F1464,-1))/_xll.ciqfunctions.udf.CIQ("XBI", "IQ_LASTSALEPRICE", WORKDAY(F1464,5)))</f>
        <v>1.5467547897852627E-2</v>
      </c>
      <c r="R1464" s="3">
        <f>_xll.ciqfunctions.udf.CIQ(A1464, "IQ_SHORT_INTEREST_PERCENT", F1464)</f>
        <v>19.620519999999999</v>
      </c>
      <c r="S1464" s="3">
        <f>_xll.ciqfunctions.udf.CIQ(A1464, "IQ_BETA_1YR_RSQ", F1464)</f>
        <v>0.16946</v>
      </c>
      <c r="T1464" s="3">
        <f>_xll.ciqfunctions.udf.CIQ(A1464, "IQ_VALUE_TRADED", F1464)</f>
        <v>50.4178</v>
      </c>
    </row>
    <row r="1465" spans="1:20" x14ac:dyDescent="0.3">
      <c r="A1465" s="3" t="s">
        <v>3699</v>
      </c>
      <c r="B1465" s="5">
        <v>24.87</v>
      </c>
      <c r="C1465" s="3" t="s">
        <v>3700</v>
      </c>
      <c r="D1465" s="3" t="s">
        <v>3701</v>
      </c>
      <c r="E1465" s="3" t="s">
        <v>17</v>
      </c>
      <c r="F1465" s="4">
        <v>45457</v>
      </c>
      <c r="G1465" s="3" t="s">
        <v>3702</v>
      </c>
      <c r="H1465" s="3">
        <v>101</v>
      </c>
      <c r="I1465" s="3">
        <f>_xll.ciqfunctions.udf.CIQ(A1465, "IQ_MARKETCAP", F1465)</f>
        <v>1962.4692399999999</v>
      </c>
      <c r="J1465" s="3">
        <f>_xll.ciqfunctions.udf.CIQ(A1465, "IQ_PRICE_VOL_HIST_6MTH", F1465)</f>
        <v>74.207599999999999</v>
      </c>
      <c r="K1465" s="3">
        <f>_xll.ciqfunctions.udf.CIQ(A1465, "IQ_LASTSALEPRICE", WORKDAY(F1465,-1))</f>
        <v>25.24</v>
      </c>
      <c r="L1465" s="3">
        <f>_xll.ciqfunctions.udf.CIQ(A1465, "IQ_LASTSALEPRICE", F1465)</f>
        <v>24.87</v>
      </c>
      <c r="M1465" s="3">
        <f>_xll.ciqfunctions.udf.CIQ(A1465, "IQ_LASTSALEPRICE", WORKDAY(F1465,5))</f>
        <v>22.94</v>
      </c>
      <c r="N1465" s="3">
        <f t="shared" si="46"/>
        <v>-1.4767779857699025E-2</v>
      </c>
      <c r="O1465" s="3">
        <f t="shared" si="47"/>
        <v>-9.5547925971787614E-2</v>
      </c>
      <c r="P1465" s="3">
        <f>LN(_xll.ciqfunctions.udf.CIQ("XBI", "IQ_LASTSALEPRICE", WORKDAY(F1465,-1))/_xll.ciqfunctions.udf.CIQ("XBI", "IQ_LASTSALEPRICE", WORKDAY(F1465,1)))</f>
        <v>3.5034221219115418E-2</v>
      </c>
      <c r="Q1465" s="3">
        <f>LN(_xll.ciqfunctions.udf.CIQ("XBI", "IQ_LASTSALEPRICE", WORKDAY(F1465,-1))/_xll.ciqfunctions.udf.CIQ("XBI", "IQ_LASTSALEPRICE", WORKDAY(F1465,5)))</f>
        <v>1.5467547897852627E-2</v>
      </c>
      <c r="R1465" s="3">
        <f>_xll.ciqfunctions.udf.CIQ(A1465, "IQ_SHORT_INTEREST_PERCENT", F1465)</f>
        <v>17.52272</v>
      </c>
      <c r="S1465" s="3">
        <f>_xll.ciqfunctions.udf.CIQ(A1465, "IQ_BETA_1YR_RSQ", F1465)</f>
        <v>0.26597999999999999</v>
      </c>
      <c r="T1465" s="3">
        <f>_xll.ciqfunctions.udf.CIQ(A1465, "IQ_VALUE_TRADED", F1465)</f>
        <v>43.998109999999997</v>
      </c>
    </row>
    <row r="1466" spans="1:20" x14ac:dyDescent="0.3">
      <c r="A1466" s="3" t="s">
        <v>478</v>
      </c>
      <c r="B1466" s="5">
        <v>64.459999999999994</v>
      </c>
      <c r="C1466" s="3" t="s">
        <v>3703</v>
      </c>
      <c r="D1466" s="3" t="s">
        <v>3704</v>
      </c>
      <c r="E1466" s="3" t="s">
        <v>76</v>
      </c>
      <c r="F1466" s="4">
        <v>45457</v>
      </c>
      <c r="G1466" s="3" t="s">
        <v>3705</v>
      </c>
      <c r="H1466" s="3"/>
      <c r="I1466" s="3">
        <f>_xll.ciqfunctions.udf.CIQ(A1466, "IQ_MARKETCAP", F1466)</f>
        <v>81055.209780000005</v>
      </c>
      <c r="J1466" s="3">
        <f>_xll.ciqfunctions.udf.CIQ(A1466, "IQ_PRICE_VOL_HIST_6MTH", F1466)</f>
        <v>23.770800000000001</v>
      </c>
      <c r="K1466" s="3">
        <f>_xll.ciqfunctions.udf.CIQ(A1466, "IQ_LASTSALEPRICE", WORKDAY(F1466,-1))</f>
        <v>63.56</v>
      </c>
      <c r="L1466" s="3">
        <f>_xll.ciqfunctions.udf.CIQ(A1466, "IQ_LASTSALEPRICE", F1466)</f>
        <v>65.06</v>
      </c>
      <c r="M1466" s="3">
        <f>_xll.ciqfunctions.udf.CIQ(A1466, "IQ_LASTSALEPRICE", WORKDAY(F1466,5))</f>
        <v>70.67</v>
      </c>
      <c r="N1466" s="3">
        <f t="shared" si="46"/>
        <v>2.3325579376690112E-2</v>
      </c>
      <c r="O1466" s="3">
        <f t="shared" si="47"/>
        <v>0.10603681303424776</v>
      </c>
      <c r="P1466" s="3">
        <f>LN(_xll.ciqfunctions.udf.CIQ("XBI", "IQ_LASTSALEPRICE", WORKDAY(F1466,-1))/_xll.ciqfunctions.udf.CIQ("XBI", "IQ_LASTSALEPRICE", WORKDAY(F1466,1)))</f>
        <v>3.5034221219115418E-2</v>
      </c>
      <c r="Q1466" s="3">
        <f>LN(_xll.ciqfunctions.udf.CIQ("XBI", "IQ_LASTSALEPRICE", WORKDAY(F1466,-1))/_xll.ciqfunctions.udf.CIQ("XBI", "IQ_LASTSALEPRICE", WORKDAY(F1466,5)))</f>
        <v>1.5467547897852627E-2</v>
      </c>
      <c r="R1466" s="3">
        <f>_xll.ciqfunctions.udf.CIQ(A1466, "IQ_SHORT_INTEREST_PERCENT", F1466)</f>
        <v>2.0414300000000001</v>
      </c>
      <c r="S1466" s="3">
        <f>_xll.ciqfunctions.udf.CIQ(A1466, "IQ_BETA_1YR_RSQ", F1466)</f>
        <v>7.2279999999999997E-2</v>
      </c>
      <c r="T1466" s="3">
        <f>_xll.ciqfunctions.udf.CIQ(A1466, "IQ_VALUE_TRADED", F1466)</f>
        <v>637.17097000000001</v>
      </c>
    </row>
    <row r="1467" spans="1:20" x14ac:dyDescent="0.3">
      <c r="A1467" s="3" t="s">
        <v>3706</v>
      </c>
      <c r="B1467" s="5">
        <v>5.0599999999999996</v>
      </c>
      <c r="C1467" s="3" t="s">
        <v>3707</v>
      </c>
      <c r="D1467" s="3" t="s">
        <v>3708</v>
      </c>
      <c r="E1467" s="3" t="s">
        <v>17</v>
      </c>
      <c r="F1467" s="4">
        <v>45457</v>
      </c>
      <c r="G1467" s="3" t="s">
        <v>3709</v>
      </c>
      <c r="H1467" s="3">
        <v>89</v>
      </c>
      <c r="I1467" s="3">
        <f>_xll.ciqfunctions.udf.CIQ(A1467, "IQ_MARKETCAP", F1467)</f>
        <v>416.12414999999999</v>
      </c>
      <c r="J1467" s="3">
        <f>_xll.ciqfunctions.udf.CIQ(A1467, "IQ_PRICE_VOL_HIST_6MTH", F1467)</f>
        <v>73.545100000000005</v>
      </c>
      <c r="K1467" s="3">
        <f>_xll.ciqfunctions.udf.CIQ(A1467, "IQ_LASTSALEPRICE", WORKDAY(F1467,-1))</f>
        <v>5.49</v>
      </c>
      <c r="L1467" s="3">
        <f>_xll.ciqfunctions.udf.CIQ(A1467, "IQ_LASTSALEPRICE", F1467)</f>
        <v>5.0599999999999996</v>
      </c>
      <c r="M1467" s="3">
        <f>_xll.ciqfunctions.udf.CIQ(A1467, "IQ_LASTSALEPRICE", WORKDAY(F1467,5))</f>
        <v>5.1100000000000003</v>
      </c>
      <c r="N1467" s="3">
        <f t="shared" si="46"/>
        <v>-8.1561772222065218E-2</v>
      </c>
      <c r="O1467" s="3">
        <f t="shared" si="47"/>
        <v>-7.1728851305826125E-2</v>
      </c>
      <c r="P1467" s="3">
        <f>LN(_xll.ciqfunctions.udf.CIQ("XBI", "IQ_LASTSALEPRICE", WORKDAY(F1467,-1))/_xll.ciqfunctions.udf.CIQ("XBI", "IQ_LASTSALEPRICE", WORKDAY(F1467,1)))</f>
        <v>3.5034221219115418E-2</v>
      </c>
      <c r="Q1467" s="3">
        <f>LN(_xll.ciqfunctions.udf.CIQ("XBI", "IQ_LASTSALEPRICE", WORKDAY(F1467,-1))/_xll.ciqfunctions.udf.CIQ("XBI", "IQ_LASTSALEPRICE", WORKDAY(F1467,5)))</f>
        <v>1.5467547897852627E-2</v>
      </c>
      <c r="R1467" s="3">
        <f>_xll.ciqfunctions.udf.CIQ(A1467, "IQ_SHORT_INTEREST_PERCENT", F1467)</f>
        <v>26.775410000000001</v>
      </c>
      <c r="S1467" s="3">
        <f>_xll.ciqfunctions.udf.CIQ(A1467, "IQ_BETA_1YR_RSQ", F1467)</f>
        <v>0.20601</v>
      </c>
      <c r="T1467" s="3">
        <f>_xll.ciqfunctions.udf.CIQ(A1467, "IQ_VALUE_TRADED", F1467)</f>
        <v>16.842960000000001</v>
      </c>
    </row>
    <row r="1468" spans="1:20" x14ac:dyDescent="0.3">
      <c r="A1468" s="3" t="s">
        <v>3710</v>
      </c>
      <c r="B1468" s="5">
        <v>4.5</v>
      </c>
      <c r="C1468" s="3" t="s">
        <v>3711</v>
      </c>
      <c r="D1468" s="3" t="s">
        <v>3712</v>
      </c>
      <c r="E1468" s="3" t="s">
        <v>36</v>
      </c>
      <c r="F1468" s="4">
        <v>45457</v>
      </c>
      <c r="G1468" s="3" t="s">
        <v>3713</v>
      </c>
      <c r="H1468" s="3">
        <v>266</v>
      </c>
      <c r="I1468" s="3">
        <f>_xll.ciqfunctions.udf.CIQ(A1468, "IQ_MARKETCAP", F1468)</f>
        <v>1197.1625799999999</v>
      </c>
      <c r="J1468" s="3">
        <f>_xll.ciqfunctions.udf.CIQ(A1468, "IQ_PRICE_VOL_HIST_6MTH", F1468)</f>
        <v>66.2624</v>
      </c>
      <c r="K1468" s="3">
        <f>_xll.ciqfunctions.udf.CIQ(A1468, "IQ_LASTSALEPRICE", WORKDAY(F1468,-1))</f>
        <v>4.53</v>
      </c>
      <c r="L1468" s="3">
        <f>_xll.ciqfunctions.udf.CIQ(A1468, "IQ_LASTSALEPRICE", F1468)</f>
        <v>4.5</v>
      </c>
      <c r="M1468" s="3">
        <f>_xll.ciqfunctions.udf.CIQ(A1468, "IQ_LASTSALEPRICE", WORKDAY(F1468,5))</f>
        <v>3.83</v>
      </c>
      <c r="N1468" s="3">
        <f t="shared" si="46"/>
        <v>-6.6445427186686131E-3</v>
      </c>
      <c r="O1468" s="3">
        <f t="shared" si="47"/>
        <v>-0.16785713630238805</v>
      </c>
      <c r="P1468" s="3">
        <f>LN(_xll.ciqfunctions.udf.CIQ("XBI", "IQ_LASTSALEPRICE", WORKDAY(F1468,-1))/_xll.ciqfunctions.udf.CIQ("XBI", "IQ_LASTSALEPRICE", WORKDAY(F1468,1)))</f>
        <v>3.5034221219115418E-2</v>
      </c>
      <c r="Q1468" s="3">
        <f>LN(_xll.ciqfunctions.udf.CIQ("XBI", "IQ_LASTSALEPRICE", WORKDAY(F1468,-1))/_xll.ciqfunctions.udf.CIQ("XBI", "IQ_LASTSALEPRICE", WORKDAY(F1468,5)))</f>
        <v>1.5467547897852627E-2</v>
      </c>
      <c r="R1468" s="3">
        <f>_xll.ciqfunctions.udf.CIQ(A1468, "IQ_SHORT_INTEREST_PERCENT", F1468)</f>
        <v>1.3500399999999999</v>
      </c>
      <c r="S1468" s="3">
        <f>_xll.ciqfunctions.udf.CIQ(A1468, "IQ_BETA_1YR_RSQ", F1468)</f>
        <v>0.20949999999999999</v>
      </c>
      <c r="T1468" s="3">
        <f>_xll.ciqfunctions.udf.CIQ(A1468, "IQ_VALUE_TRADED", F1468)</f>
        <v>7.6260000000000003</v>
      </c>
    </row>
    <row r="1469" spans="1:20" x14ac:dyDescent="0.3">
      <c r="A1469" s="3" t="s">
        <v>3706</v>
      </c>
      <c r="B1469" s="5">
        <v>5.0599999999999996</v>
      </c>
      <c r="C1469" s="3" t="s">
        <v>3714</v>
      </c>
      <c r="D1469" s="3" t="s">
        <v>3715</v>
      </c>
      <c r="E1469" s="3" t="s">
        <v>17</v>
      </c>
      <c r="F1469" s="4">
        <v>45457</v>
      </c>
      <c r="G1469" s="3" t="s">
        <v>3716</v>
      </c>
      <c r="H1469" s="3">
        <v>89</v>
      </c>
      <c r="I1469" s="3">
        <f>_xll.ciqfunctions.udf.CIQ(A1469, "IQ_MARKETCAP", F1469)</f>
        <v>416.12414999999999</v>
      </c>
      <c r="J1469" s="3">
        <f>_xll.ciqfunctions.udf.CIQ(A1469, "IQ_PRICE_VOL_HIST_6MTH", F1469)</f>
        <v>73.545100000000005</v>
      </c>
      <c r="K1469" s="3">
        <f>_xll.ciqfunctions.udf.CIQ(A1469, "IQ_LASTSALEPRICE", WORKDAY(F1469,-1))</f>
        <v>5.49</v>
      </c>
      <c r="L1469" s="3">
        <f>_xll.ciqfunctions.udf.CIQ(A1469, "IQ_LASTSALEPRICE", F1469)</f>
        <v>5.0599999999999996</v>
      </c>
      <c r="M1469" s="3">
        <f>_xll.ciqfunctions.udf.CIQ(A1469, "IQ_LASTSALEPRICE", WORKDAY(F1469,5))</f>
        <v>5.1100000000000003</v>
      </c>
      <c r="N1469" s="3">
        <f t="shared" si="46"/>
        <v>-8.1561772222065218E-2</v>
      </c>
      <c r="O1469" s="3">
        <f t="shared" si="47"/>
        <v>-7.1728851305826125E-2</v>
      </c>
      <c r="P1469" s="3">
        <f>LN(_xll.ciqfunctions.udf.CIQ("XBI", "IQ_LASTSALEPRICE", WORKDAY(F1469,-1))/_xll.ciqfunctions.udf.CIQ("XBI", "IQ_LASTSALEPRICE", WORKDAY(F1469,1)))</f>
        <v>3.5034221219115418E-2</v>
      </c>
      <c r="Q1469" s="3">
        <f>LN(_xll.ciqfunctions.udf.CIQ("XBI", "IQ_LASTSALEPRICE", WORKDAY(F1469,-1))/_xll.ciqfunctions.udf.CIQ("XBI", "IQ_LASTSALEPRICE", WORKDAY(F1469,5)))</f>
        <v>1.5467547897852627E-2</v>
      </c>
      <c r="R1469" s="3">
        <f>_xll.ciqfunctions.udf.CIQ(A1469, "IQ_SHORT_INTEREST_PERCENT", F1469)</f>
        <v>26.775410000000001</v>
      </c>
      <c r="S1469" s="3">
        <f>_xll.ciqfunctions.udf.CIQ(A1469, "IQ_BETA_1YR_RSQ", F1469)</f>
        <v>0.20601</v>
      </c>
      <c r="T1469" s="3">
        <f>_xll.ciqfunctions.udf.CIQ(A1469, "IQ_VALUE_TRADED", F1469)</f>
        <v>16.842960000000001</v>
      </c>
    </row>
    <row r="1470" spans="1:20" x14ac:dyDescent="0.3">
      <c r="A1470" s="3" t="s">
        <v>57</v>
      </c>
      <c r="B1470" s="5">
        <v>33.07</v>
      </c>
      <c r="C1470" s="3" t="s">
        <v>3717</v>
      </c>
      <c r="D1470" s="3" t="s">
        <v>3718</v>
      </c>
      <c r="E1470" s="3" t="s">
        <v>89</v>
      </c>
      <c r="F1470" s="4">
        <v>45457</v>
      </c>
      <c r="G1470" s="3" t="s">
        <v>3719</v>
      </c>
      <c r="H1470" s="3">
        <v>142</v>
      </c>
      <c r="I1470" s="3">
        <f>_xll.ciqfunctions.udf.CIQ(A1470, "IQ_MARKETCAP", F1470)</f>
        <v>3279.3749400000002</v>
      </c>
      <c r="J1470" s="3">
        <f>_xll.ciqfunctions.udf.CIQ(A1470, "IQ_PRICE_VOL_HIST_6MTH", F1470)</f>
        <v>84.151399999999995</v>
      </c>
      <c r="K1470" s="3">
        <f>_xll.ciqfunctions.udf.CIQ(A1470, "IQ_LASTSALEPRICE", WORKDAY(F1470,-1))</f>
        <v>33.69</v>
      </c>
      <c r="L1470" s="3">
        <f>_xll.ciqfunctions.udf.CIQ(A1470, "IQ_LASTSALEPRICE", F1470)</f>
        <v>33.07</v>
      </c>
      <c r="M1470" s="3">
        <f>_xll.ciqfunctions.udf.CIQ(A1470, "IQ_LASTSALEPRICE", WORKDAY(F1470,5))</f>
        <v>35.020000000000003</v>
      </c>
      <c r="N1470" s="3">
        <f t="shared" si="46"/>
        <v>-1.8574530424760011E-2</v>
      </c>
      <c r="O1470" s="3">
        <f t="shared" si="47"/>
        <v>3.8718269439244501E-2</v>
      </c>
      <c r="P1470" s="3">
        <f>LN(_xll.ciqfunctions.udf.CIQ("XBI", "IQ_LASTSALEPRICE", WORKDAY(F1470,-1))/_xll.ciqfunctions.udf.CIQ("XBI", "IQ_LASTSALEPRICE", WORKDAY(F1470,1)))</f>
        <v>3.5034221219115418E-2</v>
      </c>
      <c r="Q1470" s="3">
        <f>LN(_xll.ciqfunctions.udf.CIQ("XBI", "IQ_LASTSALEPRICE", WORKDAY(F1470,-1))/_xll.ciqfunctions.udf.CIQ("XBI", "IQ_LASTSALEPRICE", WORKDAY(F1470,5)))</f>
        <v>1.5467547897852627E-2</v>
      </c>
      <c r="R1470" s="3">
        <f>_xll.ciqfunctions.udf.CIQ(A1470, "IQ_SHORT_INTEREST_PERCENT", F1470)</f>
        <v>10.20002</v>
      </c>
      <c r="S1470" s="3">
        <f>_xll.ciqfunctions.udf.CIQ(A1470, "IQ_BETA_1YR_RSQ", F1470)</f>
        <v>0.15506</v>
      </c>
      <c r="T1470" s="3">
        <f>_xll.ciqfunctions.udf.CIQ(A1470, "IQ_VALUE_TRADED", F1470)</f>
        <v>19.16582</v>
      </c>
    </row>
    <row r="1471" spans="1:20" x14ac:dyDescent="0.3">
      <c r="A1471" s="3" t="s">
        <v>203</v>
      </c>
      <c r="B1471" s="5">
        <v>40.14</v>
      </c>
      <c r="C1471" s="3" t="s">
        <v>3720</v>
      </c>
      <c r="D1471" s="3" t="s">
        <v>3721</v>
      </c>
      <c r="E1471" s="3" t="s">
        <v>160</v>
      </c>
      <c r="F1471" s="4">
        <v>45457</v>
      </c>
      <c r="G1471" s="3" t="s">
        <v>3722</v>
      </c>
      <c r="H1471" s="3"/>
      <c r="I1471" s="3">
        <f>_xll.ciqfunctions.udf.CIQ(A1471, "IQ_MARKETCAP", F1471)</f>
        <v>83516.523960000006</v>
      </c>
      <c r="J1471" s="3">
        <f>_xll.ciqfunctions.udf.CIQ(A1471, "IQ_PRICE_VOL_HIST_6MTH", F1471)</f>
        <v>23.122599999999998</v>
      </c>
      <c r="K1471" s="3">
        <f>_xll.ciqfunctions.udf.CIQ(A1471, "IQ_LASTSALEPRICE", WORKDAY(F1471,-1))</f>
        <v>41.48</v>
      </c>
      <c r="L1471" s="3">
        <f>_xll.ciqfunctions.udf.CIQ(A1471, "IQ_LASTSALEPRICE", F1471)</f>
        <v>41.2</v>
      </c>
      <c r="M1471" s="3">
        <f>_xll.ciqfunctions.udf.CIQ(A1471, "IQ_LASTSALEPRICE", WORKDAY(F1471,5))</f>
        <v>41.93</v>
      </c>
      <c r="N1471" s="3">
        <f t="shared" si="46"/>
        <v>-6.7731270058457105E-3</v>
      </c>
      <c r="O1471" s="3">
        <f t="shared" si="47"/>
        <v>1.0790177821344714E-2</v>
      </c>
      <c r="P1471" s="3">
        <f>LN(_xll.ciqfunctions.udf.CIQ("XBI", "IQ_LASTSALEPRICE", WORKDAY(F1471,-1))/_xll.ciqfunctions.udf.CIQ("XBI", "IQ_LASTSALEPRICE", WORKDAY(F1471,1)))</f>
        <v>3.5034221219115418E-2</v>
      </c>
      <c r="Q1471" s="3">
        <f>LN(_xll.ciqfunctions.udf.CIQ("XBI", "IQ_LASTSALEPRICE", WORKDAY(F1471,-1))/_xll.ciqfunctions.udf.CIQ("XBI", "IQ_LASTSALEPRICE", WORKDAY(F1471,5)))</f>
        <v>1.5467547897852627E-2</v>
      </c>
      <c r="R1471" s="3">
        <f>_xll.ciqfunctions.udf.CIQ(A1471, "IQ_SHORT_INTEREST_PERCENT", F1471)</f>
        <v>1.41727</v>
      </c>
      <c r="S1471" s="3">
        <f>_xll.ciqfunctions.udf.CIQ(A1471, "IQ_BETA_1YR_RSQ", F1471)</f>
        <v>2.5159999999999998E-2</v>
      </c>
      <c r="T1471" s="3">
        <f>_xll.ciqfunctions.udf.CIQ(A1471, "IQ_VALUE_TRADED", F1471)</f>
        <v>587.96943999999996</v>
      </c>
    </row>
    <row r="1472" spans="1:20" x14ac:dyDescent="0.3">
      <c r="A1472" s="3" t="s">
        <v>1040</v>
      </c>
      <c r="B1472" s="5">
        <v>8.43</v>
      </c>
      <c r="C1472" s="3" t="s">
        <v>1041</v>
      </c>
      <c r="D1472" s="3" t="s">
        <v>1042</v>
      </c>
      <c r="E1472" s="3" t="s">
        <v>76</v>
      </c>
      <c r="F1472" s="4">
        <v>45457</v>
      </c>
      <c r="G1472" s="3" t="s">
        <v>3723</v>
      </c>
      <c r="H1472" s="3">
        <v>139</v>
      </c>
      <c r="I1472" s="3">
        <f>_xll.ciqfunctions.udf.CIQ(A1472, "IQ_MARKETCAP", F1472)</f>
        <v>921.21666000000005</v>
      </c>
      <c r="J1472" s="3">
        <f>_xll.ciqfunctions.udf.CIQ(A1472, "IQ_PRICE_VOL_HIST_6MTH", F1472)</f>
        <v>103.79859999999999</v>
      </c>
      <c r="K1472" s="3">
        <f>_xll.ciqfunctions.udf.CIQ(A1472, "IQ_LASTSALEPRICE", WORKDAY(F1472,-1))</f>
        <v>8.98</v>
      </c>
      <c r="L1472" s="3">
        <f>_xll.ciqfunctions.udf.CIQ(A1472, "IQ_LASTSALEPRICE", F1472)</f>
        <v>8.4250000000000007</v>
      </c>
      <c r="M1472" s="3">
        <f>_xll.ciqfunctions.udf.CIQ(A1472, "IQ_LASTSALEPRICE", WORKDAY(F1472,5))</f>
        <v>8.7899999999999991</v>
      </c>
      <c r="N1472" s="3">
        <f t="shared" si="46"/>
        <v>-6.3796406075682821E-2</v>
      </c>
      <c r="O1472" s="3">
        <f t="shared" si="47"/>
        <v>-2.1385170617022789E-2</v>
      </c>
      <c r="P1472" s="3">
        <f>LN(_xll.ciqfunctions.udf.CIQ("XBI", "IQ_LASTSALEPRICE", WORKDAY(F1472,-1))/_xll.ciqfunctions.udf.CIQ("XBI", "IQ_LASTSALEPRICE", WORKDAY(F1472,1)))</f>
        <v>3.5034221219115418E-2</v>
      </c>
      <c r="Q1472" s="3">
        <f>LN(_xll.ciqfunctions.udf.CIQ("XBI", "IQ_LASTSALEPRICE", WORKDAY(F1472,-1))/_xll.ciqfunctions.udf.CIQ("XBI", "IQ_LASTSALEPRICE", WORKDAY(F1472,5)))</f>
        <v>1.5467547897852627E-2</v>
      </c>
      <c r="R1472" s="3">
        <f>_xll.ciqfunctions.udf.CIQ(A1472, "IQ_SHORT_INTEREST_PERCENT", F1472)</f>
        <v>13.16764</v>
      </c>
      <c r="S1472" s="3">
        <f>_xll.ciqfunctions.udf.CIQ(A1472, "IQ_BETA_1YR_RSQ", F1472)</f>
        <v>2.9E-4</v>
      </c>
      <c r="T1472" s="3">
        <f>_xll.ciqfunctions.udf.CIQ(A1472, "IQ_VALUE_TRADED", F1472)</f>
        <v>8.6714000000000002</v>
      </c>
    </row>
    <row r="1473" spans="1:20" x14ac:dyDescent="0.3">
      <c r="A1473" s="3" t="s">
        <v>8</v>
      </c>
      <c r="B1473" s="5">
        <v>20.11</v>
      </c>
      <c r="C1473" s="3" t="s">
        <v>3724</v>
      </c>
      <c r="D1473" s="3" t="s">
        <v>3725</v>
      </c>
      <c r="E1473" s="3" t="s">
        <v>17</v>
      </c>
      <c r="F1473" s="4">
        <v>45457</v>
      </c>
      <c r="G1473" s="3" t="s">
        <v>3726</v>
      </c>
      <c r="H1473" s="3">
        <v>86</v>
      </c>
      <c r="I1473" s="3">
        <f>_xll.ciqfunctions.udf.CIQ(A1473, "IQ_MARKETCAP", F1473)</f>
        <v>1709.08978</v>
      </c>
      <c r="J1473" s="3">
        <f>_xll.ciqfunctions.udf.CIQ(A1473, "IQ_PRICE_VOL_HIST_6MTH", F1473)</f>
        <v>44.948599999999999</v>
      </c>
      <c r="K1473" s="3">
        <f>_xll.ciqfunctions.udf.CIQ(A1473, "IQ_LASTSALEPRICE", WORKDAY(F1473,-1))</f>
        <v>20.7</v>
      </c>
      <c r="L1473" s="3">
        <f>_xll.ciqfunctions.udf.CIQ(A1473, "IQ_LASTSALEPRICE", F1473)</f>
        <v>20.11</v>
      </c>
      <c r="M1473" s="3">
        <f>_xll.ciqfunctions.udf.CIQ(A1473, "IQ_LASTSALEPRICE", WORKDAY(F1473,5))</f>
        <v>20.05</v>
      </c>
      <c r="N1473" s="3">
        <f t="shared" si="46"/>
        <v>-2.8916496486762682E-2</v>
      </c>
      <c r="O1473" s="3">
        <f t="shared" si="47"/>
        <v>-3.1904546518745115E-2</v>
      </c>
      <c r="P1473" s="3">
        <f>LN(_xll.ciqfunctions.udf.CIQ("XBI", "IQ_LASTSALEPRICE", WORKDAY(F1473,-1))/_xll.ciqfunctions.udf.CIQ("XBI", "IQ_LASTSALEPRICE", WORKDAY(F1473,1)))</f>
        <v>3.5034221219115418E-2</v>
      </c>
      <c r="Q1473" s="3">
        <f>LN(_xll.ciqfunctions.udf.CIQ("XBI", "IQ_LASTSALEPRICE", WORKDAY(F1473,-1))/_xll.ciqfunctions.udf.CIQ("XBI", "IQ_LASTSALEPRICE", WORKDAY(F1473,5)))</f>
        <v>1.5467547897852627E-2</v>
      </c>
      <c r="R1473" s="3">
        <f>_xll.ciqfunctions.udf.CIQ(A1473, "IQ_SHORT_INTEREST_PERCENT", F1473)</f>
        <v>11.35249</v>
      </c>
      <c r="S1473" s="3">
        <f>_xll.ciqfunctions.udf.CIQ(A1473, "IQ_BETA_1YR_RSQ", F1473)</f>
        <v>0.29532999999999998</v>
      </c>
      <c r="T1473" s="3">
        <f>_xll.ciqfunctions.udf.CIQ(A1473, "IQ_VALUE_TRADED", F1473)</f>
        <v>15.747920000000001</v>
      </c>
    </row>
    <row r="1474" spans="1:20" x14ac:dyDescent="0.3">
      <c r="A1474" s="3" t="s">
        <v>320</v>
      </c>
      <c r="B1474" s="5">
        <v>2.16</v>
      </c>
      <c r="C1474" s="3" t="s">
        <v>3338</v>
      </c>
      <c r="D1474" s="3" t="s">
        <v>1680</v>
      </c>
      <c r="E1474" s="3" t="s">
        <v>76</v>
      </c>
      <c r="F1474" s="4">
        <v>45457</v>
      </c>
      <c r="G1474" s="3" t="s">
        <v>3727</v>
      </c>
      <c r="H1474" s="3">
        <v>8</v>
      </c>
      <c r="I1474" s="3">
        <f>_xll.ciqfunctions.udf.CIQ(A1474, "IQ_MARKETCAP", F1474)</f>
        <v>4.4933100000000001</v>
      </c>
      <c r="J1474" s="3">
        <f>_xll.ciqfunctions.udf.CIQ(A1474, "IQ_PRICE_VOL_HIST_6MTH", F1474)</f>
        <v>136.2878</v>
      </c>
      <c r="K1474" s="3">
        <f>_xll.ciqfunctions.udf.CIQ(A1474, "IQ_LASTSALEPRICE", WORKDAY(F1474,-1))</f>
        <v>2</v>
      </c>
      <c r="L1474" s="3">
        <f>_xll.ciqfunctions.udf.CIQ(A1474, "IQ_LASTSALEPRICE", F1474)</f>
        <v>2.16</v>
      </c>
      <c r="M1474" s="3">
        <f>_xll.ciqfunctions.udf.CIQ(A1474, "IQ_LASTSALEPRICE", WORKDAY(F1474,5))</f>
        <v>2.11</v>
      </c>
      <c r="N1474" s="3">
        <f t="shared" si="46"/>
        <v>7.6961041136128394E-2</v>
      </c>
      <c r="O1474" s="3">
        <f t="shared" si="47"/>
        <v>5.3540766928029761E-2</v>
      </c>
      <c r="P1474" s="3">
        <f>LN(_xll.ciqfunctions.udf.CIQ("XBI", "IQ_LASTSALEPRICE", WORKDAY(F1474,-1))/_xll.ciqfunctions.udf.CIQ("XBI", "IQ_LASTSALEPRICE", WORKDAY(F1474,1)))</f>
        <v>3.5034221219115418E-2</v>
      </c>
      <c r="Q1474" s="3">
        <f>LN(_xll.ciqfunctions.udf.CIQ("XBI", "IQ_LASTSALEPRICE", WORKDAY(F1474,-1))/_xll.ciqfunctions.udf.CIQ("XBI", "IQ_LASTSALEPRICE", WORKDAY(F1474,5)))</f>
        <v>1.5467547897852627E-2</v>
      </c>
      <c r="R1474" s="3">
        <f>_xll.ciqfunctions.udf.CIQ(A1474, "IQ_SHORT_INTEREST_PERCENT", F1474)</f>
        <v>1.5294399999999999</v>
      </c>
      <c r="S1474" s="3">
        <f>_xll.ciqfunctions.udf.CIQ(A1474, "IQ_BETA_1YR_RSQ", F1474)</f>
        <v>5.3299999999999997E-3</v>
      </c>
      <c r="T1474" s="3">
        <f>_xll.ciqfunctions.udf.CIQ(A1474, "IQ_VALUE_TRADED", F1474)</f>
        <v>10.904059999999999</v>
      </c>
    </row>
    <row r="1475" spans="1:20" x14ac:dyDescent="0.3">
      <c r="A1475" s="3" t="s">
        <v>1648</v>
      </c>
      <c r="B1475" s="5">
        <v>1.58</v>
      </c>
      <c r="C1475" s="3" t="s">
        <v>1649</v>
      </c>
      <c r="D1475" s="3" t="s">
        <v>1650</v>
      </c>
      <c r="E1475" s="3" t="s">
        <v>89</v>
      </c>
      <c r="F1475" s="4">
        <v>45457</v>
      </c>
      <c r="G1475" s="3" t="s">
        <v>3728</v>
      </c>
      <c r="H1475" s="3">
        <v>120</v>
      </c>
      <c r="I1475" s="3">
        <f>_xll.ciqfunctions.udf.CIQ(A1475, "IQ_MARKETCAP", F1475)</f>
        <v>188.51893999999999</v>
      </c>
      <c r="J1475" s="3">
        <f>_xll.ciqfunctions.udf.CIQ(A1475, "IQ_PRICE_VOL_HIST_6MTH", F1475)</f>
        <v>151.7893</v>
      </c>
      <c r="K1475" s="3">
        <f>_xll.ciqfunctions.udf.CIQ(A1475, "IQ_LASTSALEPRICE", WORKDAY(F1475,-1))</f>
        <v>1.7</v>
      </c>
      <c r="L1475" s="3">
        <f>_xll.ciqfunctions.udf.CIQ(A1475, "IQ_LASTSALEPRICE", F1475)</f>
        <v>1.58</v>
      </c>
      <c r="M1475" s="3">
        <f>_xll.ciqfunctions.udf.CIQ(A1475, "IQ_LASTSALEPRICE", WORKDAY(F1475,5))</f>
        <v>1.24</v>
      </c>
      <c r="N1475" s="3">
        <f t="shared" si="46"/>
        <v>-7.3203404023294935E-2</v>
      </c>
      <c r="O1475" s="3">
        <f t="shared" si="47"/>
        <v>-0.31551687144522494</v>
      </c>
      <c r="P1475" s="3">
        <f>LN(_xll.ciqfunctions.udf.CIQ("XBI", "IQ_LASTSALEPRICE", WORKDAY(F1475,-1))/_xll.ciqfunctions.udf.CIQ("XBI", "IQ_LASTSALEPRICE", WORKDAY(F1475,1)))</f>
        <v>3.5034221219115418E-2</v>
      </c>
      <c r="Q1475" s="3">
        <f>LN(_xll.ciqfunctions.udf.CIQ("XBI", "IQ_LASTSALEPRICE", WORKDAY(F1475,-1))/_xll.ciqfunctions.udf.CIQ("XBI", "IQ_LASTSALEPRICE", WORKDAY(F1475,5)))</f>
        <v>1.5467547897852627E-2</v>
      </c>
      <c r="R1475" s="3">
        <f>_xll.ciqfunctions.udf.CIQ(A1475, "IQ_SHORT_INTEREST_PERCENT", F1475)</f>
        <v>5.7790699999999999</v>
      </c>
      <c r="S1475" s="3">
        <f>_xll.ciqfunctions.udf.CIQ(A1475, "IQ_BETA_1YR_RSQ", F1475)</f>
        <v>2.317E-2</v>
      </c>
      <c r="T1475" s="3">
        <f>_xll.ciqfunctions.udf.CIQ(A1475, "IQ_VALUE_TRADED", F1475)</f>
        <v>0.39288000000000001</v>
      </c>
    </row>
    <row r="1476" spans="1:20" x14ac:dyDescent="0.3">
      <c r="A1476" s="3" t="s">
        <v>3729</v>
      </c>
      <c r="B1476" s="5">
        <v>0.89</v>
      </c>
      <c r="C1476" s="3" t="s">
        <v>3730</v>
      </c>
      <c r="D1476" s="3" t="s">
        <v>594</v>
      </c>
      <c r="E1476" s="3" t="s">
        <v>89</v>
      </c>
      <c r="F1476" s="4">
        <v>45457</v>
      </c>
      <c r="G1476" s="3" t="s">
        <v>3731</v>
      </c>
      <c r="H1476" s="3">
        <v>2</v>
      </c>
      <c r="I1476" s="3">
        <f>_xll.ciqfunctions.udf.CIQ(A1476, "IQ_MARKETCAP", F1476)</f>
        <v>22.45562</v>
      </c>
      <c r="J1476" s="3">
        <f>_xll.ciqfunctions.udf.CIQ(A1476, "IQ_PRICE_VOL_HIST_6MTH", F1476)</f>
        <v>0</v>
      </c>
      <c r="K1476" s="3">
        <f>_xll.ciqfunctions.udf.CIQ(A1476, "IQ_LASTSALEPRICE", WORKDAY(F1476,-1))</f>
        <v>0</v>
      </c>
      <c r="L1476" s="3">
        <f>_xll.ciqfunctions.udf.CIQ(A1476, "IQ_LASTSALEPRICE", F1476)</f>
        <v>0</v>
      </c>
      <c r="M1476" s="3">
        <f>_xll.ciqfunctions.udf.CIQ(A1476, "IQ_LASTSALEPRICE", WORKDAY(F1476,5))</f>
        <v>0</v>
      </c>
      <c r="N1476" s="3" t="e">
        <f t="shared" si="46"/>
        <v>#DIV/0!</v>
      </c>
      <c r="O1476" s="3" t="e">
        <f t="shared" si="47"/>
        <v>#DIV/0!</v>
      </c>
      <c r="P1476" s="3">
        <f>LN(_xll.ciqfunctions.udf.CIQ("XBI", "IQ_LASTSALEPRICE", WORKDAY(F1476,-1))/_xll.ciqfunctions.udf.CIQ("XBI", "IQ_LASTSALEPRICE", WORKDAY(F1476,1)))</f>
        <v>3.5034221219115418E-2</v>
      </c>
      <c r="Q1476" s="3">
        <f>LN(_xll.ciqfunctions.udf.CIQ("XBI", "IQ_LASTSALEPRICE", WORKDAY(F1476,-1))/_xll.ciqfunctions.udf.CIQ("XBI", "IQ_LASTSALEPRICE", WORKDAY(F1476,5)))</f>
        <v>1.5467547897852627E-2</v>
      </c>
      <c r="R1476" s="3">
        <f>_xll.ciqfunctions.udf.CIQ(A1476, "IQ_SHORT_INTEREST_PERCENT", F1476)</f>
        <v>0</v>
      </c>
      <c r="S1476" s="3">
        <f>_xll.ciqfunctions.udf.CIQ(A1476, "IQ_BETA_1YR_RSQ", F1476)</f>
        <v>0</v>
      </c>
      <c r="T1476" s="3">
        <f>_xll.ciqfunctions.udf.CIQ(A1476, "IQ_VALUE_TRADED", F1476)</f>
        <v>0</v>
      </c>
    </row>
    <row r="1477" spans="1:20" x14ac:dyDescent="0.3">
      <c r="A1477" s="3" t="s">
        <v>1419</v>
      </c>
      <c r="B1477" s="5">
        <v>33.39</v>
      </c>
      <c r="C1477" s="3" t="s">
        <v>3732</v>
      </c>
      <c r="D1477" s="3" t="s">
        <v>3733</v>
      </c>
      <c r="E1477" s="3" t="s">
        <v>76</v>
      </c>
      <c r="F1477" s="4">
        <v>45457</v>
      </c>
      <c r="G1477" s="3" t="s">
        <v>3734</v>
      </c>
      <c r="H1477" s="3">
        <v>62</v>
      </c>
      <c r="I1477" s="3">
        <f>_xll.ciqfunctions.udf.CIQ(A1477, "IQ_MARKETCAP", F1477)</f>
        <v>1958.39472</v>
      </c>
      <c r="J1477" s="3">
        <f>_xll.ciqfunctions.udf.CIQ(A1477, "IQ_PRICE_VOL_HIST_6MTH", F1477)</f>
        <v>56.033999999999999</v>
      </c>
      <c r="K1477" s="3">
        <f>_xll.ciqfunctions.udf.CIQ(A1477, "IQ_LASTSALEPRICE", WORKDAY(F1477,-1))</f>
        <v>34.35</v>
      </c>
      <c r="L1477" s="3">
        <f>_xll.ciqfunctions.udf.CIQ(A1477, "IQ_LASTSALEPRICE", F1477)</f>
        <v>33.39</v>
      </c>
      <c r="M1477" s="3">
        <f>_xll.ciqfunctions.udf.CIQ(A1477, "IQ_LASTSALEPRICE", WORKDAY(F1477,5))</f>
        <v>32.26</v>
      </c>
      <c r="N1477" s="3">
        <f t="shared" si="46"/>
        <v>-2.8345564712795167E-2</v>
      </c>
      <c r="O1477" s="3">
        <f t="shared" si="47"/>
        <v>-6.2773945971295597E-2</v>
      </c>
      <c r="P1477" s="3">
        <f>LN(_xll.ciqfunctions.udf.CIQ("XBI", "IQ_LASTSALEPRICE", WORKDAY(F1477,-1))/_xll.ciqfunctions.udf.CIQ("XBI", "IQ_LASTSALEPRICE", WORKDAY(F1477,1)))</f>
        <v>3.5034221219115418E-2</v>
      </c>
      <c r="Q1477" s="3">
        <f>LN(_xll.ciqfunctions.udf.CIQ("XBI", "IQ_LASTSALEPRICE", WORKDAY(F1477,-1))/_xll.ciqfunctions.udf.CIQ("XBI", "IQ_LASTSALEPRICE", WORKDAY(F1477,5)))</f>
        <v>1.5467547897852627E-2</v>
      </c>
      <c r="R1477" s="3">
        <f>_xll.ciqfunctions.udf.CIQ(A1477, "IQ_SHORT_INTEREST_PERCENT", F1477)</f>
        <v>5.7645099999999996</v>
      </c>
      <c r="S1477" s="3">
        <f>_xll.ciqfunctions.udf.CIQ(A1477, "IQ_BETA_1YR_RSQ", F1477)</f>
        <v>0.20094000000000001</v>
      </c>
      <c r="T1477" s="3">
        <f>_xll.ciqfunctions.udf.CIQ(A1477, "IQ_VALUE_TRADED", F1477)</f>
        <v>14.76803</v>
      </c>
    </row>
    <row r="1478" spans="1:20" x14ac:dyDescent="0.3">
      <c r="A1478" s="3" t="s">
        <v>774</v>
      </c>
      <c r="B1478" s="5">
        <v>46.27</v>
      </c>
      <c r="C1478" s="3" t="s">
        <v>1852</v>
      </c>
      <c r="D1478" s="3" t="s">
        <v>1853</v>
      </c>
      <c r="E1478" s="3" t="s">
        <v>76</v>
      </c>
      <c r="F1478" s="4">
        <v>45457</v>
      </c>
      <c r="G1478" s="3" t="s">
        <v>3735</v>
      </c>
      <c r="H1478" s="3">
        <v>34</v>
      </c>
      <c r="I1478" s="3">
        <f>_xll.ciqfunctions.udf.CIQ(A1478, "IQ_MARKETCAP", F1478)</f>
        <v>1372.6303700000001</v>
      </c>
      <c r="J1478" s="3">
        <f>_xll.ciqfunctions.udf.CIQ(A1478, "IQ_PRICE_VOL_HIST_6MTH", F1478)</f>
        <v>102.0973</v>
      </c>
      <c r="K1478" s="3">
        <f>_xll.ciqfunctions.udf.CIQ(A1478, "IQ_LASTSALEPRICE", WORKDAY(F1478,-1))</f>
        <v>39.159999999999997</v>
      </c>
      <c r="L1478" s="3">
        <f>_xll.ciqfunctions.udf.CIQ(A1478, "IQ_LASTSALEPRICE", F1478)</f>
        <v>46.27</v>
      </c>
      <c r="M1478" s="3">
        <f>_xll.ciqfunctions.udf.CIQ(A1478, "IQ_LASTSALEPRICE", WORKDAY(F1478,5))</f>
        <v>44.18</v>
      </c>
      <c r="N1478" s="3">
        <f t="shared" si="46"/>
        <v>0.16683798525659871</v>
      </c>
      <c r="O1478" s="3">
        <f t="shared" si="47"/>
        <v>0.12061638032966153</v>
      </c>
      <c r="P1478" s="3">
        <f>LN(_xll.ciqfunctions.udf.CIQ("XBI", "IQ_LASTSALEPRICE", WORKDAY(F1478,-1))/_xll.ciqfunctions.udf.CIQ("XBI", "IQ_LASTSALEPRICE", WORKDAY(F1478,1)))</f>
        <v>3.5034221219115418E-2</v>
      </c>
      <c r="Q1478" s="3">
        <f>LN(_xll.ciqfunctions.udf.CIQ("XBI", "IQ_LASTSALEPRICE", WORKDAY(F1478,-1))/_xll.ciqfunctions.udf.CIQ("XBI", "IQ_LASTSALEPRICE", WORKDAY(F1478,5)))</f>
        <v>1.5467547897852627E-2</v>
      </c>
      <c r="R1478" s="3">
        <f>_xll.ciqfunctions.udf.CIQ(A1478, "IQ_SHORT_INTEREST_PERCENT", F1478)</f>
        <v>6.3330099999999998</v>
      </c>
      <c r="S1478" s="3">
        <f>_xll.ciqfunctions.udf.CIQ(A1478, "IQ_BETA_1YR_RSQ", F1478)</f>
        <v>7.8399999999999997E-2</v>
      </c>
      <c r="T1478" s="3">
        <f>_xll.ciqfunctions.udf.CIQ(A1478, "IQ_VALUE_TRADED", F1478)</f>
        <v>55.516500000000001</v>
      </c>
    </row>
    <row r="1479" spans="1:20" x14ac:dyDescent="0.3">
      <c r="A1479" s="3" t="s">
        <v>774</v>
      </c>
      <c r="B1479" s="5">
        <v>46.27</v>
      </c>
      <c r="C1479" s="3" t="s">
        <v>976</v>
      </c>
      <c r="D1479" s="3" t="s">
        <v>3736</v>
      </c>
      <c r="E1479" s="3" t="s">
        <v>17</v>
      </c>
      <c r="F1479" s="4">
        <v>45457</v>
      </c>
      <c r="G1479" s="3" t="s">
        <v>3737</v>
      </c>
      <c r="H1479" s="3">
        <v>34</v>
      </c>
      <c r="I1479" s="3">
        <f>_xll.ciqfunctions.udf.CIQ(A1479, "IQ_MARKETCAP", F1479)</f>
        <v>1372.6303700000001</v>
      </c>
      <c r="J1479" s="3">
        <f>_xll.ciqfunctions.udf.CIQ(A1479, "IQ_PRICE_VOL_HIST_6MTH", F1479)</f>
        <v>102.0973</v>
      </c>
      <c r="K1479" s="3">
        <f>_xll.ciqfunctions.udf.CIQ(A1479, "IQ_LASTSALEPRICE", WORKDAY(F1479,-1))</f>
        <v>39.159999999999997</v>
      </c>
      <c r="L1479" s="3">
        <f>_xll.ciqfunctions.udf.CIQ(A1479, "IQ_LASTSALEPRICE", F1479)</f>
        <v>46.27</v>
      </c>
      <c r="M1479" s="3">
        <f>_xll.ciqfunctions.udf.CIQ(A1479, "IQ_LASTSALEPRICE", WORKDAY(F1479,5))</f>
        <v>44.18</v>
      </c>
      <c r="N1479" s="3">
        <f t="shared" si="46"/>
        <v>0.16683798525659871</v>
      </c>
      <c r="O1479" s="3">
        <f t="shared" si="47"/>
        <v>0.12061638032966153</v>
      </c>
      <c r="P1479" s="3">
        <f>LN(_xll.ciqfunctions.udf.CIQ("XBI", "IQ_LASTSALEPRICE", WORKDAY(F1479,-1))/_xll.ciqfunctions.udf.CIQ("XBI", "IQ_LASTSALEPRICE", WORKDAY(F1479,1)))</f>
        <v>3.5034221219115418E-2</v>
      </c>
      <c r="Q1479" s="3">
        <f>LN(_xll.ciqfunctions.udf.CIQ("XBI", "IQ_LASTSALEPRICE", WORKDAY(F1479,-1))/_xll.ciqfunctions.udf.CIQ("XBI", "IQ_LASTSALEPRICE", WORKDAY(F1479,5)))</f>
        <v>1.5467547897852627E-2</v>
      </c>
      <c r="R1479" s="3">
        <f>_xll.ciqfunctions.udf.CIQ(A1479, "IQ_SHORT_INTEREST_PERCENT", F1479)</f>
        <v>6.3330099999999998</v>
      </c>
      <c r="S1479" s="3">
        <f>_xll.ciqfunctions.udf.CIQ(A1479, "IQ_BETA_1YR_RSQ", F1479)</f>
        <v>7.8399999999999997E-2</v>
      </c>
      <c r="T1479" s="3">
        <f>_xll.ciqfunctions.udf.CIQ(A1479, "IQ_VALUE_TRADED", F1479)</f>
        <v>55.516500000000001</v>
      </c>
    </row>
    <row r="1480" spans="1:20" x14ac:dyDescent="0.3">
      <c r="A1480" s="3" t="s">
        <v>3738</v>
      </c>
      <c r="B1480" s="5">
        <v>6.19</v>
      </c>
      <c r="C1480" s="3" t="s">
        <v>3739</v>
      </c>
      <c r="D1480" s="3" t="s">
        <v>3740</v>
      </c>
      <c r="E1480" s="3" t="s">
        <v>46</v>
      </c>
      <c r="F1480" s="4">
        <v>45457</v>
      </c>
      <c r="G1480" s="3" t="s">
        <v>3741</v>
      </c>
      <c r="H1480" s="3">
        <v>47</v>
      </c>
      <c r="I1480" s="3">
        <f>_xll.ciqfunctions.udf.CIQ(A1480, "IQ_MARKETCAP", F1480)</f>
        <v>294.3399</v>
      </c>
      <c r="J1480" s="3">
        <f>_xll.ciqfunctions.udf.CIQ(A1480, "IQ_PRICE_VOL_HIST_6MTH", F1480)</f>
        <v>80.736099999999993</v>
      </c>
      <c r="K1480" s="3">
        <f>_xll.ciqfunctions.udf.CIQ(A1480, "IQ_LASTSALEPRICE", WORKDAY(F1480,-1))</f>
        <v>6.84</v>
      </c>
      <c r="L1480" s="3">
        <f>_xll.ciqfunctions.udf.CIQ(A1480, "IQ_LASTSALEPRICE", F1480)</f>
        <v>6.19</v>
      </c>
      <c r="M1480" s="3">
        <f>_xll.ciqfunctions.udf.CIQ(A1480, "IQ_LASTSALEPRICE", WORKDAY(F1480,5))</f>
        <v>4.37</v>
      </c>
      <c r="N1480" s="3">
        <f t="shared" si="46"/>
        <v>-9.9852644937954274E-2</v>
      </c>
      <c r="O1480" s="3">
        <f t="shared" si="47"/>
        <v>-0.44802472252696024</v>
      </c>
      <c r="P1480" s="3">
        <f>LN(_xll.ciqfunctions.udf.CIQ("XBI", "IQ_LASTSALEPRICE", WORKDAY(F1480,-1))/_xll.ciqfunctions.udf.CIQ("XBI", "IQ_LASTSALEPRICE", WORKDAY(F1480,1)))</f>
        <v>3.5034221219115418E-2</v>
      </c>
      <c r="Q1480" s="3">
        <f>LN(_xll.ciqfunctions.udf.CIQ("XBI", "IQ_LASTSALEPRICE", WORKDAY(F1480,-1))/_xll.ciqfunctions.udf.CIQ("XBI", "IQ_LASTSALEPRICE", WORKDAY(F1480,5)))</f>
        <v>1.5467547897852627E-2</v>
      </c>
      <c r="R1480" s="3">
        <f>_xll.ciqfunctions.udf.CIQ(A1480, "IQ_SHORT_INTEREST_PERCENT", F1480)</f>
        <v>3.75657</v>
      </c>
      <c r="S1480" s="3">
        <f>_xll.ciqfunctions.udf.CIQ(A1480, "IQ_BETA_1YR_RSQ", F1480)</f>
        <v>5.2290000000000003E-2</v>
      </c>
      <c r="T1480" s="3">
        <f>_xll.ciqfunctions.udf.CIQ(A1480, "IQ_VALUE_TRADED", F1480)</f>
        <v>3.1612499999999999</v>
      </c>
    </row>
    <row r="1481" spans="1:20" x14ac:dyDescent="0.3">
      <c r="A1481" s="3" t="s">
        <v>3742</v>
      </c>
      <c r="B1481" s="5">
        <v>3.77</v>
      </c>
      <c r="C1481" s="3" t="s">
        <v>3743</v>
      </c>
      <c r="D1481" s="3" t="s">
        <v>3744</v>
      </c>
      <c r="E1481" s="3" t="s">
        <v>22</v>
      </c>
      <c r="F1481" s="4">
        <v>45457</v>
      </c>
      <c r="G1481" s="3" t="s">
        <v>3745</v>
      </c>
      <c r="H1481" s="3">
        <v>65</v>
      </c>
      <c r="I1481" s="3">
        <f>_xll.ciqfunctions.udf.CIQ(A1481, "IQ_MARKETCAP", F1481)</f>
        <v>234.96894</v>
      </c>
      <c r="J1481" s="3">
        <f>_xll.ciqfunctions.udf.CIQ(A1481, "IQ_PRICE_VOL_HIST_6MTH", F1481)</f>
        <v>102.5701</v>
      </c>
      <c r="K1481" s="3">
        <f>_xll.ciqfunctions.udf.CIQ(A1481, "IQ_LASTSALEPRICE", WORKDAY(F1481,-1))</f>
        <v>3.73</v>
      </c>
      <c r="L1481" s="3">
        <f>_xll.ciqfunctions.udf.CIQ(A1481, "IQ_LASTSALEPRICE", F1481)</f>
        <v>3.77</v>
      </c>
      <c r="M1481" s="3">
        <f>_xll.ciqfunctions.udf.CIQ(A1481, "IQ_LASTSALEPRICE", WORKDAY(F1481,5))</f>
        <v>3.42</v>
      </c>
      <c r="N1481" s="3">
        <f t="shared" ref="N1481:N1544" si="48">LN(L1481/K1481)</f>
        <v>1.0666767804195228E-2</v>
      </c>
      <c r="O1481" s="3">
        <f t="shared" ref="O1481:O1544" si="49">LN(M1481/K1481)</f>
        <v>-8.6767682581210454E-2</v>
      </c>
      <c r="P1481" s="3">
        <f>LN(_xll.ciqfunctions.udf.CIQ("XBI", "IQ_LASTSALEPRICE", WORKDAY(F1481,-1))/_xll.ciqfunctions.udf.CIQ("XBI", "IQ_LASTSALEPRICE", WORKDAY(F1481,1)))</f>
        <v>3.5034221219115418E-2</v>
      </c>
      <c r="Q1481" s="3">
        <f>LN(_xll.ciqfunctions.udf.CIQ("XBI", "IQ_LASTSALEPRICE", WORKDAY(F1481,-1))/_xll.ciqfunctions.udf.CIQ("XBI", "IQ_LASTSALEPRICE", WORKDAY(F1481,5)))</f>
        <v>1.5467547897852627E-2</v>
      </c>
      <c r="R1481" s="3">
        <f>_xll.ciqfunctions.udf.CIQ(A1481, "IQ_SHORT_INTEREST_PERCENT", F1481)</f>
        <v>0.91398999999999997</v>
      </c>
      <c r="S1481" s="3">
        <f>_xll.ciqfunctions.udf.CIQ(A1481, "IQ_BETA_1YR_RSQ", F1481)</f>
        <v>5.9000000000000003E-4</v>
      </c>
      <c r="T1481" s="3">
        <f>_xll.ciqfunctions.udf.CIQ(A1481, "IQ_VALUE_TRADED", F1481)</f>
        <v>0.39572000000000002</v>
      </c>
    </row>
    <row r="1482" spans="1:20" x14ac:dyDescent="0.3">
      <c r="A1482" s="3" t="s">
        <v>1678</v>
      </c>
      <c r="B1482" s="5">
        <v>4.1399999999999997</v>
      </c>
      <c r="C1482" s="3" t="s">
        <v>1679</v>
      </c>
      <c r="D1482" s="3" t="s">
        <v>1680</v>
      </c>
      <c r="E1482" s="3" t="s">
        <v>17</v>
      </c>
      <c r="F1482" s="4">
        <v>45457</v>
      </c>
      <c r="G1482" s="3" t="s">
        <v>3746</v>
      </c>
      <c r="H1482" s="3">
        <v>30</v>
      </c>
      <c r="I1482" s="3">
        <f>_xll.ciqfunctions.udf.CIQ(A1482, "IQ_MARKETCAP", F1482)</f>
        <v>9.5697600000000005</v>
      </c>
      <c r="J1482" s="3">
        <f>_xll.ciqfunctions.udf.CIQ(A1482, "IQ_PRICE_VOL_HIST_6MTH", F1482)</f>
        <v>93.926000000000002</v>
      </c>
      <c r="K1482" s="3">
        <f>_xll.ciqfunctions.udf.CIQ(A1482, "IQ_LASTSALEPRICE", WORKDAY(F1482,-1))</f>
        <v>4.3499999999999996</v>
      </c>
      <c r="L1482" s="3">
        <f>_xll.ciqfunctions.udf.CIQ(A1482, "IQ_LASTSALEPRICE", F1482)</f>
        <v>4.1399999999999997</v>
      </c>
      <c r="M1482" s="3">
        <f>_xll.ciqfunctions.udf.CIQ(A1482, "IQ_LASTSALEPRICE", WORKDAY(F1482,5))</f>
        <v>3.74</v>
      </c>
      <c r="N1482" s="3">
        <f t="shared" si="48"/>
        <v>-4.9480057263369695E-2</v>
      </c>
      <c r="O1482" s="3">
        <f t="shared" si="49"/>
        <v>-0.151090233674152</v>
      </c>
      <c r="P1482" s="3">
        <f>LN(_xll.ciqfunctions.udf.CIQ("XBI", "IQ_LASTSALEPRICE", WORKDAY(F1482,-1))/_xll.ciqfunctions.udf.CIQ("XBI", "IQ_LASTSALEPRICE", WORKDAY(F1482,1)))</f>
        <v>3.5034221219115418E-2</v>
      </c>
      <c r="Q1482" s="3">
        <f>LN(_xll.ciqfunctions.udf.CIQ("XBI", "IQ_LASTSALEPRICE", WORKDAY(F1482,-1))/_xll.ciqfunctions.udf.CIQ("XBI", "IQ_LASTSALEPRICE", WORKDAY(F1482,5)))</f>
        <v>1.5467547897852627E-2</v>
      </c>
      <c r="R1482" s="3">
        <f>_xll.ciqfunctions.udf.CIQ(A1482, "IQ_SHORT_INTEREST_PERCENT", F1482)</f>
        <v>0.91354999999999997</v>
      </c>
      <c r="S1482" s="3">
        <f>_xll.ciqfunctions.udf.CIQ(A1482, "IQ_BETA_1YR_RSQ", F1482)</f>
        <v>2.0969999999999999E-2</v>
      </c>
      <c r="T1482" s="3">
        <f>_xll.ciqfunctions.udf.CIQ(A1482, "IQ_VALUE_TRADED", F1482)</f>
        <v>0.78937000000000002</v>
      </c>
    </row>
    <row r="1483" spans="1:20" x14ac:dyDescent="0.3">
      <c r="A1483" s="3" t="s">
        <v>2959</v>
      </c>
      <c r="B1483" s="5">
        <v>3.83</v>
      </c>
      <c r="C1483" s="3" t="s">
        <v>2960</v>
      </c>
      <c r="D1483" s="3" t="s">
        <v>2961</v>
      </c>
      <c r="E1483" s="3" t="s">
        <v>89</v>
      </c>
      <c r="F1483" s="4">
        <v>45457</v>
      </c>
      <c r="G1483" s="3" t="s">
        <v>3747</v>
      </c>
      <c r="H1483" s="3">
        <v>61</v>
      </c>
      <c r="I1483" s="3">
        <f>_xll.ciqfunctions.udf.CIQ(A1483, "IQ_MARKETCAP", F1483)</f>
        <v>234.16808</v>
      </c>
      <c r="J1483" s="3">
        <f>_xll.ciqfunctions.udf.CIQ(A1483, "IQ_PRICE_VOL_HIST_6MTH", F1483)</f>
        <v>102.82940000000001</v>
      </c>
      <c r="K1483" s="3">
        <f>_xll.ciqfunctions.udf.CIQ(A1483, "IQ_LASTSALEPRICE", WORKDAY(F1483,-1))</f>
        <v>4.01</v>
      </c>
      <c r="L1483" s="3">
        <f>_xll.ciqfunctions.udf.CIQ(A1483, "IQ_LASTSALEPRICE", F1483)</f>
        <v>3.83</v>
      </c>
      <c r="M1483" s="3">
        <f>_xll.ciqfunctions.udf.CIQ(A1483, "IQ_LASTSALEPRICE", WORKDAY(F1483,5))</f>
        <v>3.63</v>
      </c>
      <c r="N1483" s="3">
        <f t="shared" si="48"/>
        <v>-4.5926438125923175E-2</v>
      </c>
      <c r="O1483" s="3">
        <f t="shared" si="49"/>
        <v>-9.955859304171838E-2</v>
      </c>
      <c r="P1483" s="3">
        <f>LN(_xll.ciqfunctions.udf.CIQ("XBI", "IQ_LASTSALEPRICE", WORKDAY(F1483,-1))/_xll.ciqfunctions.udf.CIQ("XBI", "IQ_LASTSALEPRICE", WORKDAY(F1483,1)))</f>
        <v>3.5034221219115418E-2</v>
      </c>
      <c r="Q1483" s="3">
        <f>LN(_xll.ciqfunctions.udf.CIQ("XBI", "IQ_LASTSALEPRICE", WORKDAY(F1483,-1))/_xll.ciqfunctions.udf.CIQ("XBI", "IQ_LASTSALEPRICE", WORKDAY(F1483,5)))</f>
        <v>1.5467547897852627E-2</v>
      </c>
      <c r="R1483" s="3">
        <f>_xll.ciqfunctions.udf.CIQ(A1483, "IQ_SHORT_INTEREST_PERCENT", F1483)</f>
        <v>3.1158399999999999</v>
      </c>
      <c r="S1483" s="3">
        <f>_xll.ciqfunctions.udf.CIQ(A1483, "IQ_BETA_1YR_RSQ", F1483)</f>
        <v>0.15315999999999999</v>
      </c>
      <c r="T1483" s="3">
        <f>_xll.ciqfunctions.udf.CIQ(A1483, "IQ_VALUE_TRADED", F1483)</f>
        <v>1.08531</v>
      </c>
    </row>
    <row r="1484" spans="1:20" x14ac:dyDescent="0.3">
      <c r="A1484" s="3" t="s">
        <v>1380</v>
      </c>
      <c r="B1484" s="5">
        <v>296.54000000000002</v>
      </c>
      <c r="C1484" s="3" t="s">
        <v>3748</v>
      </c>
      <c r="D1484" s="3" t="s">
        <v>3749</v>
      </c>
      <c r="E1484" s="3" t="s">
        <v>160</v>
      </c>
      <c r="F1484" s="4">
        <v>45457</v>
      </c>
      <c r="G1484" s="3" t="s">
        <v>3722</v>
      </c>
      <c r="H1484" s="3">
        <v>538</v>
      </c>
      <c r="I1484" s="3">
        <f>_xll.ciqfunctions.udf.CIQ(A1484, "IQ_MARKETCAP", F1484)</f>
        <v>160190.12773000001</v>
      </c>
      <c r="J1484" s="3">
        <f>_xll.ciqfunctions.udf.CIQ(A1484, "IQ_PRICE_VOL_HIST_6MTH", F1484)</f>
        <v>26.620100000000001</v>
      </c>
      <c r="K1484" s="3">
        <f>_xll.ciqfunctions.udf.CIQ(A1484, "IQ_LASTSALEPRICE", WORKDAY(F1484,-1))</f>
        <v>298.5</v>
      </c>
      <c r="L1484" s="3">
        <f>_xll.ciqfunctions.udf.CIQ(A1484, "IQ_LASTSALEPRICE", F1484)</f>
        <v>298.62</v>
      </c>
      <c r="M1484" s="3">
        <f>_xll.ciqfunctions.udf.CIQ(A1484, "IQ_LASTSALEPRICE", WORKDAY(F1484,5))</f>
        <v>308.16000000000003</v>
      </c>
      <c r="N1484" s="3">
        <f t="shared" si="48"/>
        <v>4.0192926586109245E-4</v>
      </c>
      <c r="O1484" s="3">
        <f t="shared" si="49"/>
        <v>3.1849195777104052E-2</v>
      </c>
      <c r="P1484" s="3">
        <f>LN(_xll.ciqfunctions.udf.CIQ("XBI", "IQ_LASTSALEPRICE", WORKDAY(F1484,-1))/_xll.ciqfunctions.udf.CIQ("XBI", "IQ_LASTSALEPRICE", WORKDAY(F1484,1)))</f>
        <v>3.5034221219115418E-2</v>
      </c>
      <c r="Q1484" s="3">
        <f>LN(_xll.ciqfunctions.udf.CIQ("XBI", "IQ_LASTSALEPRICE", WORKDAY(F1484,-1))/_xll.ciqfunctions.udf.CIQ("XBI", "IQ_LASTSALEPRICE", WORKDAY(F1484,5)))</f>
        <v>1.5467547897852627E-2</v>
      </c>
      <c r="R1484" s="3">
        <f>_xll.ciqfunctions.udf.CIQ(A1484, "IQ_SHORT_INTEREST_PERCENT", F1484)</f>
        <v>1.68676</v>
      </c>
      <c r="S1484" s="3">
        <f>_xll.ciqfunctions.udf.CIQ(A1484, "IQ_BETA_1YR_RSQ", F1484)</f>
        <v>1.2409999999999999E-2</v>
      </c>
      <c r="T1484" s="3">
        <f>_xll.ciqfunctions.udf.CIQ(A1484, "IQ_VALUE_TRADED", F1484)</f>
        <v>511.72001</v>
      </c>
    </row>
    <row r="1485" spans="1:20" x14ac:dyDescent="0.3">
      <c r="A1485" s="3" t="s">
        <v>2338</v>
      </c>
      <c r="B1485" s="5">
        <v>25.44</v>
      </c>
      <c r="C1485" s="3" t="s">
        <v>2339</v>
      </c>
      <c r="D1485" s="3" t="s">
        <v>2340</v>
      </c>
      <c r="E1485" s="3" t="s">
        <v>17</v>
      </c>
      <c r="F1485" s="4">
        <v>45457</v>
      </c>
      <c r="G1485" s="3" t="s">
        <v>3750</v>
      </c>
      <c r="H1485" s="3">
        <v>65</v>
      </c>
      <c r="I1485" s="3">
        <f>_xll.ciqfunctions.udf.CIQ(A1485, "IQ_MARKETCAP", F1485)</f>
        <v>1568.3502900000001</v>
      </c>
      <c r="J1485" s="3">
        <f>_xll.ciqfunctions.udf.CIQ(A1485, "IQ_PRICE_VOL_HIST_6MTH", F1485)</f>
        <v>22.567599999999999</v>
      </c>
      <c r="K1485" s="3">
        <f>_xll.ciqfunctions.udf.CIQ(A1485, "IQ_LASTSALEPRICE", WORKDAY(F1485,-1))</f>
        <v>23.9</v>
      </c>
      <c r="L1485" s="3">
        <f>_xll.ciqfunctions.udf.CIQ(A1485, "IQ_LASTSALEPRICE", F1485)</f>
        <v>23.8</v>
      </c>
      <c r="M1485" s="3">
        <f>_xll.ciqfunctions.udf.CIQ(A1485, "IQ_LASTSALEPRICE", WORKDAY(F1485,5))</f>
        <v>24.08</v>
      </c>
      <c r="N1485" s="3">
        <f t="shared" si="48"/>
        <v>-4.1928782600359274E-3</v>
      </c>
      <c r="O1485" s="3">
        <f t="shared" si="49"/>
        <v>7.5031615031553147E-3</v>
      </c>
      <c r="P1485" s="3">
        <f>LN(_xll.ciqfunctions.udf.CIQ("XBI", "IQ_LASTSALEPRICE", WORKDAY(F1485,-1))/_xll.ciqfunctions.udf.CIQ("XBI", "IQ_LASTSALEPRICE", WORKDAY(F1485,1)))</f>
        <v>3.5034221219115418E-2</v>
      </c>
      <c r="Q1485" s="3">
        <f>LN(_xll.ciqfunctions.udf.CIQ("XBI", "IQ_LASTSALEPRICE", WORKDAY(F1485,-1))/_xll.ciqfunctions.udf.CIQ("XBI", "IQ_LASTSALEPRICE", WORKDAY(F1485,5)))</f>
        <v>1.5467547897852627E-2</v>
      </c>
      <c r="R1485" s="3">
        <f>_xll.ciqfunctions.udf.CIQ(A1485, "IQ_SHORT_INTEREST_PERCENT", F1485)</f>
        <v>0</v>
      </c>
      <c r="S1485" s="3">
        <f>_xll.ciqfunctions.udf.CIQ(A1485, "IQ_BETA_1YR_RSQ", F1485)</f>
        <v>8.0479999999999996E-2</v>
      </c>
      <c r="T1485" s="3">
        <f>_xll.ciqfunctions.udf.CIQ(A1485, "IQ_VALUE_TRADED", F1485)</f>
        <v>1.6309400000000001</v>
      </c>
    </row>
    <row r="1486" spans="1:20" x14ac:dyDescent="0.3">
      <c r="A1486" s="3" t="s">
        <v>2127</v>
      </c>
      <c r="B1486" s="5">
        <v>1.0900000000000001</v>
      </c>
      <c r="C1486" s="3" t="s">
        <v>3751</v>
      </c>
      <c r="D1486" s="3" t="s">
        <v>3752</v>
      </c>
      <c r="E1486" s="3" t="s">
        <v>46</v>
      </c>
      <c r="F1486" s="4">
        <v>45458</v>
      </c>
      <c r="G1486" s="3" t="s">
        <v>3753</v>
      </c>
      <c r="H1486" s="3">
        <v>4</v>
      </c>
      <c r="I1486" s="3">
        <f>_xll.ciqfunctions.udf.CIQ(A1486, "IQ_MARKETCAP", F1486)</f>
        <v>48.095080000000003</v>
      </c>
      <c r="J1486" s="3">
        <f>_xll.ciqfunctions.udf.CIQ(A1486, "IQ_PRICE_VOL_HIST_6MTH", F1486)</f>
        <v>122.0655</v>
      </c>
      <c r="K1486" s="3">
        <f>_xll.ciqfunctions.udf.CIQ(A1486, "IQ_LASTSALEPRICE", WORKDAY(F1486,-1))</f>
        <v>32.700029999999998</v>
      </c>
      <c r="L1486" s="3">
        <f>_xll.ciqfunctions.udf.CIQ(A1486, "IQ_LASTSALEPRICE", F1486)</f>
        <v>32.700029999999998</v>
      </c>
      <c r="M1486" s="3">
        <f>_xll.ciqfunctions.udf.CIQ(A1486, "IQ_LASTSALEPRICE", WORKDAY(F1486,5))</f>
        <v>26.66703</v>
      </c>
      <c r="N1486" s="3">
        <f t="shared" si="48"/>
        <v>0</v>
      </c>
      <c r="O1486" s="3">
        <f t="shared" si="49"/>
        <v>-0.20394802442102697</v>
      </c>
      <c r="P1486" s="3">
        <f>LN(_xll.ciqfunctions.udf.CIQ("XBI", "IQ_LASTSALEPRICE", WORKDAY(F1486,-1))/_xll.ciqfunctions.udf.CIQ("XBI", "IQ_LASTSALEPRICE", WORKDAY(F1486,1)))</f>
        <v>1.2723655253483228E-2</v>
      </c>
      <c r="Q1486" s="3">
        <f>LN(_xll.ciqfunctions.udf.CIQ("XBI", "IQ_LASTSALEPRICE", WORKDAY(F1486,-1))/_xll.ciqfunctions.udf.CIQ("XBI", "IQ_LASTSALEPRICE", WORKDAY(F1486,5)))</f>
        <v>-6.843018067779599E-3</v>
      </c>
      <c r="R1486" s="3">
        <f>_xll.ciqfunctions.udf.CIQ(A1486, "IQ_SHORT_INTEREST_PERCENT", F1486)</f>
        <v>0.14981</v>
      </c>
      <c r="S1486" s="3">
        <f>_xll.ciqfunctions.udf.CIQ(A1486, "IQ_BETA_1YR_RSQ", F1486)</f>
        <v>4.4900000000000001E-3</v>
      </c>
      <c r="T1486" s="3">
        <f>_xll.ciqfunctions.udf.CIQ(A1486, "IQ_VALUE_TRADED", F1486)</f>
        <v>0</v>
      </c>
    </row>
    <row r="1487" spans="1:20" x14ac:dyDescent="0.3">
      <c r="A1487" s="3" t="s">
        <v>224</v>
      </c>
      <c r="B1487" s="5">
        <v>15.29</v>
      </c>
      <c r="C1487" s="3" t="s">
        <v>2114</v>
      </c>
      <c r="D1487" s="3" t="s">
        <v>2115</v>
      </c>
      <c r="E1487" s="3" t="s">
        <v>46</v>
      </c>
      <c r="F1487" s="4">
        <v>45459</v>
      </c>
      <c r="G1487" s="3" t="s">
        <v>3754</v>
      </c>
      <c r="H1487" s="3">
        <v>76</v>
      </c>
      <c r="I1487" s="3">
        <f>_xll.ciqfunctions.udf.CIQ(A1487, "IQ_MARKETCAP", F1487)</f>
        <v>976.93219999999997</v>
      </c>
      <c r="J1487" s="3">
        <f>_xll.ciqfunctions.udf.CIQ(A1487, "IQ_PRICE_VOL_HIST_6MTH", F1487)</f>
        <v>80.696600000000004</v>
      </c>
      <c r="K1487" s="3">
        <f>_xll.ciqfunctions.udf.CIQ(A1487, "IQ_LASTSALEPRICE", WORKDAY(F1487,-1))</f>
        <v>15.18</v>
      </c>
      <c r="L1487" s="3">
        <f>_xll.ciqfunctions.udf.CIQ(A1487, "IQ_LASTSALEPRICE", F1487)</f>
        <v>15.18</v>
      </c>
      <c r="M1487" s="3">
        <f>_xll.ciqfunctions.udf.CIQ(A1487, "IQ_LASTSALEPRICE", WORKDAY(F1487,5))</f>
        <v>21.3</v>
      </c>
      <c r="N1487" s="3">
        <f t="shared" si="48"/>
        <v>0</v>
      </c>
      <c r="O1487" s="3">
        <f t="shared" si="49"/>
        <v>0.33872830074789562</v>
      </c>
      <c r="P1487" s="3">
        <f>LN(_xll.ciqfunctions.udf.CIQ("XBI", "IQ_LASTSALEPRICE", WORKDAY(F1487,-1))/_xll.ciqfunctions.udf.CIQ("XBI", "IQ_LASTSALEPRICE", WORKDAY(F1487,1)))</f>
        <v>1.2723655253483228E-2</v>
      </c>
      <c r="Q1487" s="3">
        <f>LN(_xll.ciqfunctions.udf.CIQ("XBI", "IQ_LASTSALEPRICE", WORKDAY(F1487,-1))/_xll.ciqfunctions.udf.CIQ("XBI", "IQ_LASTSALEPRICE", WORKDAY(F1487,5)))</f>
        <v>-6.843018067779599E-3</v>
      </c>
      <c r="R1487" s="3">
        <f>_xll.ciqfunctions.udf.CIQ(A1487, "IQ_SHORT_INTEREST_PERCENT", F1487)</f>
        <v>11.47545</v>
      </c>
      <c r="S1487" s="3">
        <f>_xll.ciqfunctions.udf.CIQ(A1487, "IQ_BETA_1YR_RSQ", F1487)</f>
        <v>0.18253</v>
      </c>
      <c r="T1487" s="3">
        <f>_xll.ciqfunctions.udf.CIQ(A1487, "IQ_VALUE_TRADED", F1487)</f>
        <v>0</v>
      </c>
    </row>
    <row r="1488" spans="1:20" x14ac:dyDescent="0.3">
      <c r="A1488" s="3" t="s">
        <v>151</v>
      </c>
      <c r="B1488" s="5">
        <v>1.9</v>
      </c>
      <c r="C1488" s="3" t="s">
        <v>3755</v>
      </c>
      <c r="D1488" s="3" t="s">
        <v>3756</v>
      </c>
      <c r="E1488" s="3" t="s">
        <v>17</v>
      </c>
      <c r="F1488" s="4">
        <v>45460</v>
      </c>
      <c r="G1488" s="3" t="s">
        <v>3757</v>
      </c>
      <c r="H1488" s="3">
        <v>29</v>
      </c>
      <c r="I1488" s="3">
        <f>_xll.ciqfunctions.udf.CIQ(A1488, "IQ_MARKETCAP", F1488)</f>
        <v>37.84064</v>
      </c>
      <c r="J1488" s="3">
        <f>_xll.ciqfunctions.udf.CIQ(A1488, "IQ_PRICE_VOL_HIST_6MTH", F1488)</f>
        <v>86.312799999999996</v>
      </c>
      <c r="K1488" s="3">
        <f>_xll.ciqfunctions.udf.CIQ(A1488, "IQ_LASTSALEPRICE", WORKDAY(F1488,-1))</f>
        <v>1.87</v>
      </c>
      <c r="L1488" s="3">
        <f>_xll.ciqfunctions.udf.CIQ(A1488, "IQ_LASTSALEPRICE", F1488)</f>
        <v>1.9</v>
      </c>
      <c r="M1488" s="3">
        <f>_xll.ciqfunctions.udf.CIQ(A1488, "IQ_LASTSALEPRICE", WORKDAY(F1488,5))</f>
        <v>1.7</v>
      </c>
      <c r="N1488" s="3">
        <f t="shared" si="48"/>
        <v>1.5915455305899363E-2</v>
      </c>
      <c r="O1488" s="3">
        <f t="shared" si="49"/>
        <v>-9.5310179804324893E-2</v>
      </c>
      <c r="P1488" s="3">
        <f>LN(_xll.ciqfunctions.udf.CIQ("XBI", "IQ_LASTSALEPRICE", WORKDAY(F1488,-1))/_xll.ciqfunctions.udf.CIQ("XBI", "IQ_LASTSALEPRICE", WORKDAY(F1488,1)))</f>
        <v>2.2596717869929169E-2</v>
      </c>
      <c r="Q1488" s="3">
        <f>LN(_xll.ciqfunctions.udf.CIQ("XBI", "IQ_LASTSALEPRICE", WORKDAY(F1488,-1))/_xll.ciqfunctions.udf.CIQ("XBI", "IQ_LASTSALEPRICE", WORKDAY(F1488,5)))</f>
        <v>-2.1457505559880356E-2</v>
      </c>
      <c r="R1488" s="3">
        <f>_xll.ciqfunctions.udf.CIQ(A1488, "IQ_SHORT_INTEREST_PERCENT", F1488)</f>
        <v>8.1045400000000001</v>
      </c>
      <c r="S1488" s="3">
        <f>_xll.ciqfunctions.udf.CIQ(A1488, "IQ_BETA_1YR_RSQ", F1488)</f>
        <v>9.6619999999999998E-2</v>
      </c>
      <c r="T1488" s="3">
        <f>_xll.ciqfunctions.udf.CIQ(A1488, "IQ_VALUE_TRADED", F1488)</f>
        <v>1.2196199999999999</v>
      </c>
    </row>
    <row r="1489" spans="1:20" x14ac:dyDescent="0.3">
      <c r="A1489" s="3" t="s">
        <v>1329</v>
      </c>
      <c r="B1489" s="5">
        <v>0.75</v>
      </c>
      <c r="C1489" s="3" t="s">
        <v>3755</v>
      </c>
      <c r="D1489" s="3" t="s">
        <v>3756</v>
      </c>
      <c r="E1489" s="3" t="s">
        <v>17</v>
      </c>
      <c r="F1489" s="4">
        <v>45460</v>
      </c>
      <c r="G1489" s="3" t="s">
        <v>3757</v>
      </c>
      <c r="H1489" s="3">
        <v>7</v>
      </c>
      <c r="I1489" s="3">
        <f>_xll.ciqfunctions.udf.CIQ(A1489, "IQ_MARKETCAP", F1489)</f>
        <v>52.196100000000001</v>
      </c>
      <c r="J1489" s="3">
        <f>_xll.ciqfunctions.udf.CIQ(A1489, "IQ_PRICE_VOL_HIST_6MTH", F1489)</f>
        <v>277.45979999999997</v>
      </c>
      <c r="K1489" s="3">
        <f>_xll.ciqfunctions.udf.CIQ(A1489, "IQ_LASTSALEPRICE", WORKDAY(F1489,-1))</f>
        <v>6.5</v>
      </c>
      <c r="L1489" s="3">
        <f>_xll.ciqfunctions.udf.CIQ(A1489, "IQ_LASTSALEPRICE", F1489)</f>
        <v>37.5</v>
      </c>
      <c r="M1489" s="3">
        <f>_xll.ciqfunctions.udf.CIQ(A1489, "IQ_LASTSALEPRICE", WORKDAY(F1489,5))</f>
        <v>28.515000000000001</v>
      </c>
      <c r="N1489" s="3">
        <f t="shared" si="48"/>
        <v>1.7525387560747736</v>
      </c>
      <c r="O1489" s="3">
        <f t="shared" si="49"/>
        <v>1.4786280877069109</v>
      </c>
      <c r="P1489" s="3">
        <f>LN(_xll.ciqfunctions.udf.CIQ("XBI", "IQ_LASTSALEPRICE", WORKDAY(F1489,-1))/_xll.ciqfunctions.udf.CIQ("XBI", "IQ_LASTSALEPRICE", WORKDAY(F1489,1)))</f>
        <v>2.2596717869929169E-2</v>
      </c>
      <c r="Q1489" s="3">
        <f>LN(_xll.ciqfunctions.udf.CIQ("XBI", "IQ_LASTSALEPRICE", WORKDAY(F1489,-1))/_xll.ciqfunctions.udf.CIQ("XBI", "IQ_LASTSALEPRICE", WORKDAY(F1489,5)))</f>
        <v>-2.1457505559880356E-2</v>
      </c>
      <c r="R1489" s="3">
        <f>_xll.ciqfunctions.udf.CIQ(A1489, "IQ_SHORT_INTEREST_PERCENT", F1489)</f>
        <v>3.3498600000000001</v>
      </c>
      <c r="S1489" s="3">
        <f>_xll.ciqfunctions.udf.CIQ(A1489, "IQ_BETA_1YR_RSQ", F1489)</f>
        <v>0.16669999999999999</v>
      </c>
      <c r="T1489" s="3">
        <f>_xll.ciqfunctions.udf.CIQ(A1489, "IQ_VALUE_TRADED", F1489)</f>
        <v>847.63099</v>
      </c>
    </row>
    <row r="1490" spans="1:20" x14ac:dyDescent="0.3">
      <c r="A1490" s="3" t="s">
        <v>3001</v>
      </c>
      <c r="B1490" s="3" t="s">
        <v>43</v>
      </c>
      <c r="C1490" s="3" t="s">
        <v>3002</v>
      </c>
      <c r="D1490" s="3" t="s">
        <v>1748</v>
      </c>
      <c r="E1490" s="3" t="s">
        <v>197</v>
      </c>
      <c r="F1490" s="4">
        <v>45460</v>
      </c>
      <c r="G1490" s="3" t="s">
        <v>3758</v>
      </c>
      <c r="H1490" s="3">
        <v>32</v>
      </c>
      <c r="I1490" s="3">
        <f>_xll.ciqfunctions.udf.CIQ(A1490, "IQ_MARKETCAP", F1490)</f>
        <v>0</v>
      </c>
      <c r="J1490" s="3">
        <f>_xll.ciqfunctions.udf.CIQ(A1490, "IQ_PRICE_VOL_HIST_6MTH", F1490)</f>
        <v>0</v>
      </c>
      <c r="K1490" s="3">
        <f>_xll.ciqfunctions.udf.CIQ(A1490, "IQ_LASTSALEPRICE", WORKDAY(F1490,-1))</f>
        <v>0</v>
      </c>
      <c r="L1490" s="3">
        <f>_xll.ciqfunctions.udf.CIQ(A1490, "IQ_LASTSALEPRICE", F1490)</f>
        <v>0</v>
      </c>
      <c r="M1490" s="3">
        <f>_xll.ciqfunctions.udf.CIQ(A1490, "IQ_LASTSALEPRICE", WORKDAY(F1490,5))</f>
        <v>0</v>
      </c>
      <c r="N1490" s="3" t="e">
        <f t="shared" si="48"/>
        <v>#DIV/0!</v>
      </c>
      <c r="O1490" s="3" t="e">
        <f t="shared" si="49"/>
        <v>#DIV/0!</v>
      </c>
      <c r="P1490" s="3">
        <f>LN(_xll.ciqfunctions.udf.CIQ("XBI", "IQ_LASTSALEPRICE", WORKDAY(F1490,-1))/_xll.ciqfunctions.udf.CIQ("XBI", "IQ_LASTSALEPRICE", WORKDAY(F1490,1)))</f>
        <v>2.2596717869929169E-2</v>
      </c>
      <c r="Q1490" s="3">
        <f>LN(_xll.ciqfunctions.udf.CIQ("XBI", "IQ_LASTSALEPRICE", WORKDAY(F1490,-1))/_xll.ciqfunctions.udf.CIQ("XBI", "IQ_LASTSALEPRICE", WORKDAY(F1490,5)))</f>
        <v>-2.1457505559880356E-2</v>
      </c>
      <c r="R1490" s="3">
        <f>_xll.ciqfunctions.udf.CIQ(A1490, "IQ_SHORT_INTEREST_PERCENT", F1490)</f>
        <v>0</v>
      </c>
      <c r="S1490" s="3">
        <f>_xll.ciqfunctions.udf.CIQ(A1490, "IQ_BETA_1YR_RSQ", F1490)</f>
        <v>0</v>
      </c>
      <c r="T1490" s="3">
        <f>_xll.ciqfunctions.udf.CIQ(A1490, "IQ_VALUE_TRADED", F1490)</f>
        <v>0</v>
      </c>
    </row>
    <row r="1491" spans="1:20" x14ac:dyDescent="0.3">
      <c r="A1491" s="3" t="s">
        <v>3079</v>
      </c>
      <c r="B1491" s="5">
        <v>2.4700000000000002</v>
      </c>
      <c r="C1491" s="3" t="s">
        <v>3080</v>
      </c>
      <c r="D1491" s="3" t="s">
        <v>3081</v>
      </c>
      <c r="E1491" s="3" t="s">
        <v>76</v>
      </c>
      <c r="F1491" s="4">
        <v>45460</v>
      </c>
      <c r="G1491" s="3" t="s">
        <v>3759</v>
      </c>
      <c r="H1491" s="3">
        <v>6</v>
      </c>
      <c r="I1491" s="3">
        <f>_xll.ciqfunctions.udf.CIQ(A1491, "IQ_MARKETCAP", F1491)</f>
        <v>13.36529</v>
      </c>
      <c r="J1491" s="3">
        <f>_xll.ciqfunctions.udf.CIQ(A1491, "IQ_PRICE_VOL_HIST_6MTH", F1491)</f>
        <v>176.51519999999999</v>
      </c>
      <c r="K1491" s="3">
        <f>_xll.ciqfunctions.udf.CIQ(A1491, "IQ_LASTSALEPRICE", WORKDAY(F1491,-1))</f>
        <v>15.5</v>
      </c>
      <c r="L1491" s="3">
        <f>_xll.ciqfunctions.udf.CIQ(A1491, "IQ_LASTSALEPRICE", F1491)</f>
        <v>12.35</v>
      </c>
      <c r="M1491" s="3">
        <f>_xll.ciqfunctions.udf.CIQ(A1491, "IQ_LASTSALEPRICE", WORKDAY(F1491,5))</f>
        <v>13.45</v>
      </c>
      <c r="N1491" s="3">
        <f t="shared" si="48"/>
        <v>-0.22718396085121476</v>
      </c>
      <c r="O1491" s="3">
        <f t="shared" si="49"/>
        <v>-0.14186091787735289</v>
      </c>
      <c r="P1491" s="3">
        <f>LN(_xll.ciqfunctions.udf.CIQ("XBI", "IQ_LASTSALEPRICE", WORKDAY(F1491,-1))/_xll.ciqfunctions.udf.CIQ("XBI", "IQ_LASTSALEPRICE", WORKDAY(F1491,1)))</f>
        <v>2.2596717869929169E-2</v>
      </c>
      <c r="Q1491" s="3">
        <f>LN(_xll.ciqfunctions.udf.CIQ("XBI", "IQ_LASTSALEPRICE", WORKDAY(F1491,-1))/_xll.ciqfunctions.udf.CIQ("XBI", "IQ_LASTSALEPRICE", WORKDAY(F1491,5)))</f>
        <v>-2.1457505559880356E-2</v>
      </c>
      <c r="R1491" s="3">
        <f>_xll.ciqfunctions.udf.CIQ(A1491, "IQ_SHORT_INTEREST_PERCENT", F1491)</f>
        <v>0.78951000000000005</v>
      </c>
      <c r="S1491" s="3">
        <f>_xll.ciqfunctions.udf.CIQ(A1491, "IQ_BETA_1YR_RSQ", F1491)</f>
        <v>1.3440000000000001E-2</v>
      </c>
      <c r="T1491" s="3">
        <f>_xll.ciqfunctions.udf.CIQ(A1491, "IQ_VALUE_TRADED", F1491)</f>
        <v>2.89079</v>
      </c>
    </row>
    <row r="1492" spans="1:20" x14ac:dyDescent="0.3">
      <c r="A1492" s="3" t="s">
        <v>130</v>
      </c>
      <c r="B1492" s="5">
        <v>126.67</v>
      </c>
      <c r="C1492" s="3" t="s">
        <v>3080</v>
      </c>
      <c r="D1492" s="3" t="s">
        <v>3081</v>
      </c>
      <c r="E1492" s="3" t="s">
        <v>76</v>
      </c>
      <c r="F1492" s="4">
        <v>45460</v>
      </c>
      <c r="G1492" s="3" t="s">
        <v>3759</v>
      </c>
      <c r="H1492" s="3"/>
      <c r="I1492" s="3">
        <f>_xll.ciqfunctions.udf.CIQ(A1492, "IQ_MARKETCAP", F1492)</f>
        <v>322932.80414000002</v>
      </c>
      <c r="J1492" s="3">
        <f>_xll.ciqfunctions.udf.CIQ(A1492, "IQ_PRICE_VOL_HIST_6MTH", F1492)</f>
        <v>16.967199999999998</v>
      </c>
      <c r="K1492" s="3">
        <f>_xll.ciqfunctions.udf.CIQ(A1492, "IQ_LASTSALEPRICE", WORKDAY(F1492,-1))</f>
        <v>129.47999999999999</v>
      </c>
      <c r="L1492" s="3">
        <f>_xll.ciqfunctions.udf.CIQ(A1492, "IQ_LASTSALEPRICE", F1492)</f>
        <v>127.5</v>
      </c>
      <c r="M1492" s="3">
        <f>_xll.ciqfunctions.udf.CIQ(A1492, "IQ_LASTSALEPRICE", WORKDAY(F1492,5))</f>
        <v>132.96</v>
      </c>
      <c r="N1492" s="3">
        <f t="shared" si="48"/>
        <v>-1.5410064459562715E-2</v>
      </c>
      <c r="O1492" s="3">
        <f t="shared" si="49"/>
        <v>2.6521902049094586E-2</v>
      </c>
      <c r="P1492" s="3">
        <f>LN(_xll.ciqfunctions.udf.CIQ("XBI", "IQ_LASTSALEPRICE", WORKDAY(F1492,-1))/_xll.ciqfunctions.udf.CIQ("XBI", "IQ_LASTSALEPRICE", WORKDAY(F1492,1)))</f>
        <v>2.2596717869929169E-2</v>
      </c>
      <c r="Q1492" s="3">
        <f>LN(_xll.ciqfunctions.udf.CIQ("XBI", "IQ_LASTSALEPRICE", WORKDAY(F1492,-1))/_xll.ciqfunctions.udf.CIQ("XBI", "IQ_LASTSALEPRICE", WORKDAY(F1492,5)))</f>
        <v>-2.1457505559880356E-2</v>
      </c>
      <c r="R1492" s="3">
        <f>_xll.ciqfunctions.udf.CIQ(A1492, "IQ_SHORT_INTEREST_PERCENT", F1492)</f>
        <v>0.80571999999999999</v>
      </c>
      <c r="S1492" s="3">
        <f>_xll.ciqfunctions.udf.CIQ(A1492, "IQ_BETA_1YR_RSQ", F1492)</f>
        <v>2.683E-2</v>
      </c>
      <c r="T1492" s="3">
        <f>_xll.ciqfunctions.udf.CIQ(A1492, "IQ_VALUE_TRADED", F1492)</f>
        <v>1086.81395</v>
      </c>
    </row>
    <row r="1493" spans="1:20" x14ac:dyDescent="0.3">
      <c r="A1493" s="3" t="s">
        <v>1479</v>
      </c>
      <c r="B1493" s="5">
        <v>33</v>
      </c>
      <c r="C1493" s="3" t="s">
        <v>3760</v>
      </c>
      <c r="D1493" s="3" t="s">
        <v>3761</v>
      </c>
      <c r="E1493" s="3" t="s">
        <v>197</v>
      </c>
      <c r="F1493" s="4">
        <v>45460</v>
      </c>
      <c r="G1493" s="3" t="s">
        <v>3762</v>
      </c>
      <c r="H1493" s="3">
        <v>50</v>
      </c>
      <c r="I1493" s="3">
        <f>_xll.ciqfunctions.udf.CIQ(A1493, "IQ_MARKETCAP", F1493)</f>
        <v>1555.38969</v>
      </c>
      <c r="J1493" s="3">
        <f>_xll.ciqfunctions.udf.CIQ(A1493, "IQ_PRICE_VOL_HIST_6MTH", F1493)</f>
        <v>52.221899999999998</v>
      </c>
      <c r="K1493" s="3">
        <f>_xll.ciqfunctions.udf.CIQ(A1493, "IQ_LASTSALEPRICE", WORKDAY(F1493,-1))</f>
        <v>25.92</v>
      </c>
      <c r="L1493" s="3">
        <f>_xll.ciqfunctions.udf.CIQ(A1493, "IQ_LASTSALEPRICE", F1493)</f>
        <v>33</v>
      </c>
      <c r="M1493" s="3">
        <f>_xll.ciqfunctions.udf.CIQ(A1493, "IQ_LASTSALEPRICE", WORKDAY(F1493,5))</f>
        <v>34.85</v>
      </c>
      <c r="N1493" s="3">
        <f t="shared" si="48"/>
        <v>0.24149268998240628</v>
      </c>
      <c r="O1493" s="3">
        <f t="shared" si="49"/>
        <v>0.29603826572245889</v>
      </c>
      <c r="P1493" s="3">
        <f>LN(_xll.ciqfunctions.udf.CIQ("XBI", "IQ_LASTSALEPRICE", WORKDAY(F1493,-1))/_xll.ciqfunctions.udf.CIQ("XBI", "IQ_LASTSALEPRICE", WORKDAY(F1493,1)))</f>
        <v>2.2596717869929169E-2</v>
      </c>
      <c r="Q1493" s="3">
        <f>LN(_xll.ciqfunctions.udf.CIQ("XBI", "IQ_LASTSALEPRICE", WORKDAY(F1493,-1))/_xll.ciqfunctions.udf.CIQ("XBI", "IQ_LASTSALEPRICE", WORKDAY(F1493,5)))</f>
        <v>-2.1457505559880356E-2</v>
      </c>
      <c r="R1493" s="3">
        <f>_xll.ciqfunctions.udf.CIQ(A1493, "IQ_SHORT_INTEREST_PERCENT", F1493)</f>
        <v>18.876760000000001</v>
      </c>
      <c r="S1493" s="3">
        <f>_xll.ciqfunctions.udf.CIQ(A1493, "IQ_BETA_1YR_RSQ", F1493)</f>
        <v>4.7050000000000002E-2</v>
      </c>
      <c r="T1493" s="3">
        <f>_xll.ciqfunctions.udf.CIQ(A1493, "IQ_VALUE_TRADED", F1493)</f>
        <v>121.20375</v>
      </c>
    </row>
    <row r="1494" spans="1:20" x14ac:dyDescent="0.3">
      <c r="A1494" s="3" t="s">
        <v>1025</v>
      </c>
      <c r="B1494" s="5">
        <v>7.93</v>
      </c>
      <c r="C1494" s="3" t="s">
        <v>3763</v>
      </c>
      <c r="D1494" s="3" t="s">
        <v>594</v>
      </c>
      <c r="E1494" s="3" t="s">
        <v>89</v>
      </c>
      <c r="F1494" s="4">
        <v>45460</v>
      </c>
      <c r="G1494" s="3" t="s">
        <v>3764</v>
      </c>
      <c r="H1494" s="3">
        <v>31</v>
      </c>
      <c r="I1494" s="3">
        <f>_xll.ciqfunctions.udf.CIQ(A1494, "IQ_MARKETCAP", F1494)</f>
        <v>236.18277</v>
      </c>
      <c r="J1494" s="3">
        <f>_xll.ciqfunctions.udf.CIQ(A1494, "IQ_PRICE_VOL_HIST_6MTH", F1494)</f>
        <v>82.725200000000001</v>
      </c>
      <c r="K1494" s="3">
        <f>_xll.ciqfunctions.udf.CIQ(A1494, "IQ_LASTSALEPRICE", WORKDAY(F1494,-1))</f>
        <v>7.82</v>
      </c>
      <c r="L1494" s="3">
        <f>_xll.ciqfunctions.udf.CIQ(A1494, "IQ_LASTSALEPRICE", F1494)</f>
        <v>7.93</v>
      </c>
      <c r="M1494" s="3">
        <f>_xll.ciqfunctions.udf.CIQ(A1494, "IQ_LASTSALEPRICE", WORKDAY(F1494,5))</f>
        <v>7.48</v>
      </c>
      <c r="N1494" s="3">
        <f t="shared" si="48"/>
        <v>1.396848108953676E-2</v>
      </c>
      <c r="O1494" s="3">
        <f t="shared" si="49"/>
        <v>-4.445176257083381E-2</v>
      </c>
      <c r="P1494" s="3">
        <f>LN(_xll.ciqfunctions.udf.CIQ("XBI", "IQ_LASTSALEPRICE", WORKDAY(F1494,-1))/_xll.ciqfunctions.udf.CIQ("XBI", "IQ_LASTSALEPRICE", WORKDAY(F1494,1)))</f>
        <v>2.2596717869929169E-2</v>
      </c>
      <c r="Q1494" s="3">
        <f>LN(_xll.ciqfunctions.udf.CIQ("XBI", "IQ_LASTSALEPRICE", WORKDAY(F1494,-1))/_xll.ciqfunctions.udf.CIQ("XBI", "IQ_LASTSALEPRICE", WORKDAY(F1494,5)))</f>
        <v>-2.1457505559880356E-2</v>
      </c>
      <c r="R1494" s="3">
        <f>_xll.ciqfunctions.udf.CIQ(A1494, "IQ_SHORT_INTEREST_PERCENT", F1494)</f>
        <v>6.0773299999999999</v>
      </c>
      <c r="S1494" s="3">
        <f>_xll.ciqfunctions.udf.CIQ(A1494, "IQ_BETA_1YR_RSQ", F1494)</f>
        <v>4.0189999999999997E-2</v>
      </c>
      <c r="T1494" s="3">
        <f>_xll.ciqfunctions.udf.CIQ(A1494, "IQ_VALUE_TRADED", F1494)</f>
        <v>1.93208</v>
      </c>
    </row>
    <row r="1495" spans="1:20" x14ac:dyDescent="0.3">
      <c r="A1495" s="3" t="s">
        <v>78</v>
      </c>
      <c r="B1495" s="5">
        <v>3.48</v>
      </c>
      <c r="C1495" s="3" t="s">
        <v>79</v>
      </c>
      <c r="D1495" s="3" t="s">
        <v>80</v>
      </c>
      <c r="E1495" s="3" t="s">
        <v>17</v>
      </c>
      <c r="F1495" s="4">
        <v>45460</v>
      </c>
      <c r="G1495" s="3" t="s">
        <v>3765</v>
      </c>
      <c r="H1495" s="3"/>
      <c r="I1495" s="3">
        <f>_xll.ciqfunctions.udf.CIQ(A1495, "IQ_MARKETCAP", F1495)</f>
        <v>2.0777199999999998</v>
      </c>
      <c r="J1495" s="3">
        <f>_xll.ciqfunctions.udf.CIQ(A1495, "IQ_PRICE_VOL_HIST_6MTH", F1495)</f>
        <v>72.523700000000005</v>
      </c>
      <c r="K1495" s="3">
        <f>_xll.ciqfunctions.udf.CIQ(A1495, "IQ_LASTSALEPRICE", WORKDAY(F1495,-1))</f>
        <v>50.723970000000001</v>
      </c>
      <c r="L1495" s="3">
        <f>_xll.ciqfunctions.udf.CIQ(A1495, "IQ_LASTSALEPRICE", F1495)</f>
        <v>52.19997</v>
      </c>
      <c r="M1495" s="3">
        <f>_xll.ciqfunctions.udf.CIQ(A1495, "IQ_LASTSALEPRICE", WORKDAY(F1495,5))</f>
        <v>36.299979999999998</v>
      </c>
      <c r="N1495" s="3">
        <f t="shared" si="48"/>
        <v>2.868334023931262E-2</v>
      </c>
      <c r="O1495" s="3">
        <f t="shared" si="49"/>
        <v>-0.33458138963000572</v>
      </c>
      <c r="P1495" s="3">
        <f>LN(_xll.ciqfunctions.udf.CIQ("XBI", "IQ_LASTSALEPRICE", WORKDAY(F1495,-1))/_xll.ciqfunctions.udf.CIQ("XBI", "IQ_LASTSALEPRICE", WORKDAY(F1495,1)))</f>
        <v>2.2596717869929169E-2</v>
      </c>
      <c r="Q1495" s="3">
        <f>LN(_xll.ciqfunctions.udf.CIQ("XBI", "IQ_LASTSALEPRICE", WORKDAY(F1495,-1))/_xll.ciqfunctions.udf.CIQ("XBI", "IQ_LASTSALEPRICE", WORKDAY(F1495,5)))</f>
        <v>-2.1457505559880356E-2</v>
      </c>
      <c r="R1495" s="3">
        <f>_xll.ciqfunctions.udf.CIQ(A1495, "IQ_SHORT_INTEREST_PERCENT", F1495)</f>
        <v>0.57145999999999997</v>
      </c>
      <c r="S1495" s="3">
        <f>_xll.ciqfunctions.udf.CIQ(A1495, "IQ_BETA_1YR_RSQ", F1495)</f>
        <v>1.444E-2</v>
      </c>
      <c r="T1495" s="3">
        <f>_xll.ciqfunctions.udf.CIQ(A1495, "IQ_VALUE_TRADED", F1495)</f>
        <v>0.62529999999999997</v>
      </c>
    </row>
    <row r="1496" spans="1:20" x14ac:dyDescent="0.3">
      <c r="A1496" s="3" t="s">
        <v>1000</v>
      </c>
      <c r="B1496" s="5">
        <v>1.39</v>
      </c>
      <c r="C1496" s="3" t="s">
        <v>2391</v>
      </c>
      <c r="D1496" s="3" t="s">
        <v>2392</v>
      </c>
      <c r="E1496" s="3" t="s">
        <v>17</v>
      </c>
      <c r="F1496" s="4">
        <v>45460</v>
      </c>
      <c r="G1496" s="3" t="s">
        <v>3766</v>
      </c>
      <c r="H1496" s="3">
        <v>23</v>
      </c>
      <c r="I1496" s="3">
        <f>_xll.ciqfunctions.udf.CIQ(A1496, "IQ_MARKETCAP", F1496)</f>
        <v>29.011769999999999</v>
      </c>
      <c r="J1496" s="3">
        <f>_xll.ciqfunctions.udf.CIQ(A1496, "IQ_PRICE_VOL_HIST_6MTH", F1496)</f>
        <v>156.71619999999999</v>
      </c>
      <c r="K1496" s="3">
        <f>_xll.ciqfunctions.udf.CIQ(A1496, "IQ_LASTSALEPRICE", WORKDAY(F1496,-1))</f>
        <v>1.46</v>
      </c>
      <c r="L1496" s="3">
        <f>_xll.ciqfunctions.udf.CIQ(A1496, "IQ_LASTSALEPRICE", F1496)</f>
        <v>1.39</v>
      </c>
      <c r="M1496" s="3">
        <f>_xll.ciqfunctions.udf.CIQ(A1496, "IQ_LASTSALEPRICE", WORKDAY(F1496,5))</f>
        <v>1.41</v>
      </c>
      <c r="N1496" s="3">
        <f t="shared" si="48"/>
        <v>-4.9132688577644766E-2</v>
      </c>
      <c r="O1496" s="3">
        <f t="shared" si="49"/>
        <v>-3.484673133016819E-2</v>
      </c>
      <c r="P1496" s="3">
        <f>LN(_xll.ciqfunctions.udf.CIQ("XBI", "IQ_LASTSALEPRICE", WORKDAY(F1496,-1))/_xll.ciqfunctions.udf.CIQ("XBI", "IQ_LASTSALEPRICE", WORKDAY(F1496,1)))</f>
        <v>2.2596717869929169E-2</v>
      </c>
      <c r="Q1496" s="3">
        <f>LN(_xll.ciqfunctions.udf.CIQ("XBI", "IQ_LASTSALEPRICE", WORKDAY(F1496,-1))/_xll.ciqfunctions.udf.CIQ("XBI", "IQ_LASTSALEPRICE", WORKDAY(F1496,5)))</f>
        <v>-2.1457505559880356E-2</v>
      </c>
      <c r="R1496" s="3">
        <f>_xll.ciqfunctions.udf.CIQ(A1496, "IQ_SHORT_INTEREST_PERCENT", F1496)</f>
        <v>0.75383</v>
      </c>
      <c r="S1496" s="3">
        <f>_xll.ciqfunctions.udf.CIQ(A1496, "IQ_BETA_1YR_RSQ", F1496)</f>
        <v>2.716E-2</v>
      </c>
      <c r="T1496" s="3">
        <f>_xll.ciqfunctions.udf.CIQ(A1496, "IQ_VALUE_TRADED", F1496)</f>
        <v>0.50490999999999997</v>
      </c>
    </row>
    <row r="1497" spans="1:20" x14ac:dyDescent="0.3">
      <c r="A1497" s="3" t="s">
        <v>433</v>
      </c>
      <c r="B1497" s="5">
        <v>78.819999999999993</v>
      </c>
      <c r="C1497" s="3" t="s">
        <v>2588</v>
      </c>
      <c r="D1497" s="3" t="s">
        <v>2589</v>
      </c>
      <c r="E1497" s="3" t="s">
        <v>36</v>
      </c>
      <c r="F1497" s="4">
        <v>45460</v>
      </c>
      <c r="G1497" s="3" t="s">
        <v>3767</v>
      </c>
      <c r="H1497" s="3"/>
      <c r="I1497" s="3">
        <f>_xll.ciqfunctions.udf.CIQ(A1497, "IQ_MARKETCAP", F1497)</f>
        <v>192665.85321</v>
      </c>
      <c r="J1497" s="3">
        <f>_xll.ciqfunctions.udf.CIQ(A1497, "IQ_PRICE_VOL_HIST_6MTH", F1497)</f>
        <v>21.215699999999998</v>
      </c>
      <c r="K1497" s="3">
        <f>_xll.ciqfunctions.udf.CIQ(A1497, "IQ_LASTSALEPRICE", WORKDAY(F1497,-1))</f>
        <v>125.1</v>
      </c>
      <c r="L1497" s="3">
        <f>_xll.ciqfunctions.udf.CIQ(A1497, "IQ_LASTSALEPRICE", F1497)</f>
        <v>124.28</v>
      </c>
      <c r="M1497" s="3">
        <f>_xll.ciqfunctions.udf.CIQ(A1497, "IQ_LASTSALEPRICE", WORKDAY(F1497,5))</f>
        <v>124.78</v>
      </c>
      <c r="N1497" s="3">
        <f t="shared" si="48"/>
        <v>-6.5763329480187016E-3</v>
      </c>
      <c r="O1497" s="3">
        <f t="shared" si="49"/>
        <v>-2.5612307902251616E-3</v>
      </c>
      <c r="P1497" s="3">
        <f>LN(_xll.ciqfunctions.udf.CIQ("XBI", "IQ_LASTSALEPRICE", WORKDAY(F1497,-1))/_xll.ciqfunctions.udf.CIQ("XBI", "IQ_LASTSALEPRICE", WORKDAY(F1497,1)))</f>
        <v>2.2596717869929169E-2</v>
      </c>
      <c r="Q1497" s="3">
        <f>LN(_xll.ciqfunctions.udf.CIQ("XBI", "IQ_LASTSALEPRICE", WORKDAY(F1497,-1))/_xll.ciqfunctions.udf.CIQ("XBI", "IQ_LASTSALEPRICE", WORKDAY(F1497,5)))</f>
        <v>-2.1457505559880356E-2</v>
      </c>
      <c r="R1497" s="3">
        <f>_xll.ciqfunctions.udf.CIQ(A1497, "IQ_SHORT_INTEREST_PERCENT", F1497)</f>
        <v>0</v>
      </c>
      <c r="S1497" s="3">
        <f>_xll.ciqfunctions.udf.CIQ(A1497, "IQ_BETA_1YR_RSQ", F1497)</f>
        <v>0.18179999999999999</v>
      </c>
      <c r="T1497" s="3">
        <f>_xll.ciqfunctions.udf.CIQ(A1497, "IQ_VALUE_TRADED", F1497)</f>
        <v>139.47547</v>
      </c>
    </row>
    <row r="1498" spans="1:20" x14ac:dyDescent="0.3">
      <c r="A1498" s="3" t="s">
        <v>618</v>
      </c>
      <c r="B1498" s="5">
        <v>34.58</v>
      </c>
      <c r="C1498" s="3" t="s">
        <v>3768</v>
      </c>
      <c r="D1498" s="3" t="s">
        <v>3769</v>
      </c>
      <c r="E1498" s="3" t="s">
        <v>36</v>
      </c>
      <c r="F1498" s="4">
        <v>45460</v>
      </c>
      <c r="G1498" s="3" t="s">
        <v>3770</v>
      </c>
      <c r="H1498" s="3"/>
      <c r="I1498" s="3">
        <f>_xll.ciqfunctions.udf.CIQ(A1498, "IQ_MARKETCAP", F1498)</f>
        <v>198486.19440000001</v>
      </c>
      <c r="J1498" s="3">
        <f>_xll.ciqfunctions.udf.CIQ(A1498, "IQ_PRICE_VOL_HIST_6MTH", F1498)</f>
        <v>0</v>
      </c>
      <c r="K1498" s="3">
        <f>_xll.ciqfunctions.udf.CIQ(A1498, "IQ_LASTSALEPRICE", WORKDAY(F1498,-1))</f>
        <v>0</v>
      </c>
      <c r="L1498" s="3">
        <f>_xll.ciqfunctions.udf.CIQ(A1498, "IQ_LASTSALEPRICE", F1498)</f>
        <v>0</v>
      </c>
      <c r="M1498" s="3">
        <f>_xll.ciqfunctions.udf.CIQ(A1498, "IQ_LASTSALEPRICE", WORKDAY(F1498,5))</f>
        <v>0</v>
      </c>
      <c r="N1498" s="3" t="e">
        <f t="shared" si="48"/>
        <v>#DIV/0!</v>
      </c>
      <c r="O1498" s="3" t="e">
        <f t="shared" si="49"/>
        <v>#DIV/0!</v>
      </c>
      <c r="P1498" s="3">
        <f>LN(_xll.ciqfunctions.udf.CIQ("XBI", "IQ_LASTSALEPRICE", WORKDAY(F1498,-1))/_xll.ciqfunctions.udf.CIQ("XBI", "IQ_LASTSALEPRICE", WORKDAY(F1498,1)))</f>
        <v>2.2596717869929169E-2</v>
      </c>
      <c r="Q1498" s="3">
        <f>LN(_xll.ciqfunctions.udf.CIQ("XBI", "IQ_LASTSALEPRICE", WORKDAY(F1498,-1))/_xll.ciqfunctions.udf.CIQ("XBI", "IQ_LASTSALEPRICE", WORKDAY(F1498,5)))</f>
        <v>-2.1457505559880356E-2</v>
      </c>
      <c r="R1498" s="3">
        <f>_xll.ciqfunctions.udf.CIQ(A1498, "IQ_SHORT_INTEREST_PERCENT", F1498)</f>
        <v>0</v>
      </c>
      <c r="S1498" s="3">
        <f>_xll.ciqfunctions.udf.CIQ(A1498, "IQ_BETA_1YR_RSQ", F1498)</f>
        <v>0</v>
      </c>
      <c r="T1498" s="3">
        <f>_xll.ciqfunctions.udf.CIQ(A1498, "IQ_VALUE_TRADED", F1498)</f>
        <v>0</v>
      </c>
    </row>
    <row r="1499" spans="1:20" x14ac:dyDescent="0.3">
      <c r="A1499" s="3" t="s">
        <v>48</v>
      </c>
      <c r="B1499" s="5">
        <v>42.59</v>
      </c>
      <c r="C1499" s="3" t="s">
        <v>49</v>
      </c>
      <c r="D1499" s="3" t="s">
        <v>50</v>
      </c>
      <c r="E1499" s="3" t="s">
        <v>36</v>
      </c>
      <c r="F1499" s="4">
        <v>45460</v>
      </c>
      <c r="G1499" s="3" t="s">
        <v>3771</v>
      </c>
      <c r="H1499" s="3">
        <v>58</v>
      </c>
      <c r="I1499" s="3">
        <f>_xll.ciqfunctions.udf.CIQ(A1499, "IQ_MARKETCAP", F1499)</f>
        <v>2417.9606199999998</v>
      </c>
      <c r="J1499" s="3">
        <f>_xll.ciqfunctions.udf.CIQ(A1499, "IQ_PRICE_VOL_HIST_6MTH", F1499)</f>
        <v>60.443800000000003</v>
      </c>
      <c r="K1499" s="3">
        <f>_xll.ciqfunctions.udf.CIQ(A1499, "IQ_LASTSALEPRICE", WORKDAY(F1499,-1))</f>
        <v>44.11</v>
      </c>
      <c r="L1499" s="3">
        <f>_xll.ciqfunctions.udf.CIQ(A1499, "IQ_LASTSALEPRICE", F1499)</f>
        <v>42.59</v>
      </c>
      <c r="M1499" s="3">
        <f>_xll.ciqfunctions.udf.CIQ(A1499, "IQ_LASTSALEPRICE", WORKDAY(F1499,5))</f>
        <v>45.23</v>
      </c>
      <c r="N1499" s="3">
        <f t="shared" si="48"/>
        <v>-3.5067030181726098E-2</v>
      </c>
      <c r="O1499" s="3">
        <f t="shared" si="49"/>
        <v>2.5074069372903282E-2</v>
      </c>
      <c r="P1499" s="3">
        <f>LN(_xll.ciqfunctions.udf.CIQ("XBI", "IQ_LASTSALEPRICE", WORKDAY(F1499,-1))/_xll.ciqfunctions.udf.CIQ("XBI", "IQ_LASTSALEPRICE", WORKDAY(F1499,1)))</f>
        <v>2.2596717869929169E-2</v>
      </c>
      <c r="Q1499" s="3">
        <f>LN(_xll.ciqfunctions.udf.CIQ("XBI", "IQ_LASTSALEPRICE", WORKDAY(F1499,-1))/_xll.ciqfunctions.udf.CIQ("XBI", "IQ_LASTSALEPRICE", WORKDAY(F1499,5)))</f>
        <v>-2.1457505559880356E-2</v>
      </c>
      <c r="R1499" s="3">
        <f>_xll.ciqfunctions.udf.CIQ(A1499, "IQ_SHORT_INTEREST_PERCENT", F1499)</f>
        <v>7.8670299999999997</v>
      </c>
      <c r="S1499" s="3">
        <f>_xll.ciqfunctions.udf.CIQ(A1499, "IQ_BETA_1YR_RSQ", F1499)</f>
        <v>0.12864</v>
      </c>
      <c r="T1499" s="3">
        <f>_xll.ciqfunctions.udf.CIQ(A1499, "IQ_VALUE_TRADED", F1499)</f>
        <v>41.507620000000003</v>
      </c>
    </row>
    <row r="1500" spans="1:20" x14ac:dyDescent="0.3">
      <c r="A1500" s="3" t="s">
        <v>989</v>
      </c>
      <c r="B1500" s="5">
        <v>144.85</v>
      </c>
      <c r="C1500" s="3" t="s">
        <v>3772</v>
      </c>
      <c r="D1500" s="3" t="s">
        <v>3773</v>
      </c>
      <c r="E1500" s="3" t="s">
        <v>76</v>
      </c>
      <c r="F1500" s="4">
        <v>45460</v>
      </c>
      <c r="G1500" s="3" t="s">
        <v>3774</v>
      </c>
      <c r="H1500" s="3"/>
      <c r="I1500" s="3">
        <f>_xll.ciqfunctions.udf.CIQ(A1500, "IQ_MARKETCAP", F1500)</f>
        <v>351254.82676000003</v>
      </c>
      <c r="J1500" s="3">
        <f>_xll.ciqfunctions.udf.CIQ(A1500, "IQ_PRICE_VOL_HIST_6MTH", F1500)</f>
        <v>15.0366</v>
      </c>
      <c r="K1500" s="3">
        <f>_xll.ciqfunctions.udf.CIQ(A1500, "IQ_LASTSALEPRICE", WORKDAY(F1500,-1))</f>
        <v>145.54</v>
      </c>
      <c r="L1500" s="3">
        <f>_xll.ciqfunctions.udf.CIQ(A1500, "IQ_LASTSALEPRICE", F1500)</f>
        <v>145.94999999999999</v>
      </c>
      <c r="M1500" s="3">
        <f>_xll.ciqfunctions.udf.CIQ(A1500, "IQ_LASTSALEPRICE", WORKDAY(F1500,5))</f>
        <v>149.12</v>
      </c>
      <c r="N1500" s="3">
        <f t="shared" si="48"/>
        <v>2.8131343811834439E-3</v>
      </c>
      <c r="O1500" s="3">
        <f t="shared" si="49"/>
        <v>2.4300388018340776E-2</v>
      </c>
      <c r="P1500" s="3">
        <f>LN(_xll.ciqfunctions.udf.CIQ("XBI", "IQ_LASTSALEPRICE", WORKDAY(F1500,-1))/_xll.ciqfunctions.udf.CIQ("XBI", "IQ_LASTSALEPRICE", WORKDAY(F1500,1)))</f>
        <v>2.2596717869929169E-2</v>
      </c>
      <c r="Q1500" s="3">
        <f>LN(_xll.ciqfunctions.udf.CIQ("XBI", "IQ_LASTSALEPRICE", WORKDAY(F1500,-1))/_xll.ciqfunctions.udf.CIQ("XBI", "IQ_LASTSALEPRICE", WORKDAY(F1500,5)))</f>
        <v>-2.1457505559880356E-2</v>
      </c>
      <c r="R1500" s="3">
        <f>_xll.ciqfunctions.udf.CIQ(A1500, "IQ_SHORT_INTEREST_PERCENT", F1500)</f>
        <v>0.82830000000000004</v>
      </c>
      <c r="S1500" s="3">
        <f>_xll.ciqfunctions.udf.CIQ(A1500, "IQ_BETA_1YR_RSQ", F1500)</f>
        <v>0.1081</v>
      </c>
      <c r="T1500" s="3">
        <f>_xll.ciqfunctions.udf.CIQ(A1500, "IQ_VALUE_TRADED", F1500)</f>
        <v>972.98779000000002</v>
      </c>
    </row>
    <row r="1501" spans="1:20" x14ac:dyDescent="0.3">
      <c r="A1501" s="3" t="s">
        <v>130</v>
      </c>
      <c r="B1501" s="5">
        <v>126.67</v>
      </c>
      <c r="C1501" s="3" t="s">
        <v>3775</v>
      </c>
      <c r="D1501" s="3" t="s">
        <v>3776</v>
      </c>
      <c r="E1501" s="3" t="s">
        <v>160</v>
      </c>
      <c r="F1501" s="4">
        <v>45460</v>
      </c>
      <c r="G1501" s="3" t="s">
        <v>3777</v>
      </c>
      <c r="H1501" s="3"/>
      <c r="I1501" s="3">
        <f>_xll.ciqfunctions.udf.CIQ(A1501, "IQ_MARKETCAP", F1501)</f>
        <v>322932.80414000002</v>
      </c>
      <c r="J1501" s="3">
        <f>_xll.ciqfunctions.udf.CIQ(A1501, "IQ_PRICE_VOL_HIST_6MTH", F1501)</f>
        <v>16.967199999999998</v>
      </c>
      <c r="K1501" s="3">
        <f>_xll.ciqfunctions.udf.CIQ(A1501, "IQ_LASTSALEPRICE", WORKDAY(F1501,-1))</f>
        <v>129.47999999999999</v>
      </c>
      <c r="L1501" s="3">
        <f>_xll.ciqfunctions.udf.CIQ(A1501, "IQ_LASTSALEPRICE", F1501)</f>
        <v>127.5</v>
      </c>
      <c r="M1501" s="3">
        <f>_xll.ciqfunctions.udf.CIQ(A1501, "IQ_LASTSALEPRICE", WORKDAY(F1501,5))</f>
        <v>132.96</v>
      </c>
      <c r="N1501" s="3">
        <f t="shared" si="48"/>
        <v>-1.5410064459562715E-2</v>
      </c>
      <c r="O1501" s="3">
        <f t="shared" si="49"/>
        <v>2.6521902049094586E-2</v>
      </c>
      <c r="P1501" s="3">
        <f>LN(_xll.ciqfunctions.udf.CIQ("XBI", "IQ_LASTSALEPRICE", WORKDAY(F1501,-1))/_xll.ciqfunctions.udf.CIQ("XBI", "IQ_LASTSALEPRICE", WORKDAY(F1501,1)))</f>
        <v>2.2596717869929169E-2</v>
      </c>
      <c r="Q1501" s="3">
        <f>LN(_xll.ciqfunctions.udf.CIQ("XBI", "IQ_LASTSALEPRICE", WORKDAY(F1501,-1))/_xll.ciqfunctions.udf.CIQ("XBI", "IQ_LASTSALEPRICE", WORKDAY(F1501,5)))</f>
        <v>-2.1457505559880356E-2</v>
      </c>
      <c r="R1501" s="3">
        <f>_xll.ciqfunctions.udf.CIQ(A1501, "IQ_SHORT_INTEREST_PERCENT", F1501)</f>
        <v>0.80571999999999999</v>
      </c>
      <c r="S1501" s="3">
        <f>_xll.ciqfunctions.udf.CIQ(A1501, "IQ_BETA_1YR_RSQ", F1501)</f>
        <v>2.683E-2</v>
      </c>
      <c r="T1501" s="3">
        <f>_xll.ciqfunctions.udf.CIQ(A1501, "IQ_VALUE_TRADED", F1501)</f>
        <v>1086.81395</v>
      </c>
    </row>
    <row r="1502" spans="1:20" x14ac:dyDescent="0.3">
      <c r="A1502" s="3" t="s">
        <v>3778</v>
      </c>
      <c r="B1502" s="5">
        <v>0.79</v>
      </c>
      <c r="C1502" s="3" t="s">
        <v>3779</v>
      </c>
      <c r="D1502" s="3" t="s">
        <v>3780</v>
      </c>
      <c r="E1502" s="3" t="s">
        <v>36</v>
      </c>
      <c r="F1502" s="4">
        <v>45460</v>
      </c>
      <c r="G1502" s="3" t="s">
        <v>3781</v>
      </c>
      <c r="H1502" s="3">
        <v>71</v>
      </c>
      <c r="I1502" s="3">
        <f>_xll.ciqfunctions.udf.CIQ(A1502, "IQ_MARKETCAP", F1502)</f>
        <v>56.017879999999998</v>
      </c>
      <c r="J1502" s="3">
        <f>_xll.ciqfunctions.udf.CIQ(A1502, "IQ_PRICE_VOL_HIST_6MTH", F1502)</f>
        <v>208.66919999999999</v>
      </c>
      <c r="K1502" s="3">
        <f>_xll.ciqfunctions.udf.CIQ(A1502, "IQ_LASTSALEPRICE", WORKDAY(F1502,-1))</f>
        <v>3.29</v>
      </c>
      <c r="L1502" s="3">
        <f>_xll.ciqfunctions.udf.CIQ(A1502, "IQ_LASTSALEPRICE", F1502)</f>
        <v>0.78959999999999997</v>
      </c>
      <c r="M1502" s="3">
        <f>_xll.ciqfunctions.udf.CIQ(A1502, "IQ_LASTSALEPRICE", WORKDAY(F1502,5))</f>
        <v>0.79</v>
      </c>
      <c r="N1502" s="3">
        <f t="shared" si="48"/>
        <v>-1.4271163556401458</v>
      </c>
      <c r="O1502" s="3">
        <f t="shared" si="49"/>
        <v>-1.4266098982983504</v>
      </c>
      <c r="P1502" s="3">
        <f>LN(_xll.ciqfunctions.udf.CIQ("XBI", "IQ_LASTSALEPRICE", WORKDAY(F1502,-1))/_xll.ciqfunctions.udf.CIQ("XBI", "IQ_LASTSALEPRICE", WORKDAY(F1502,1)))</f>
        <v>2.2596717869929169E-2</v>
      </c>
      <c r="Q1502" s="3">
        <f>LN(_xll.ciqfunctions.udf.CIQ("XBI", "IQ_LASTSALEPRICE", WORKDAY(F1502,-1))/_xll.ciqfunctions.udf.CIQ("XBI", "IQ_LASTSALEPRICE", WORKDAY(F1502,5)))</f>
        <v>-2.1457505559880356E-2</v>
      </c>
      <c r="R1502" s="3">
        <f>_xll.ciqfunctions.udf.CIQ(A1502, "IQ_SHORT_INTEREST_PERCENT", F1502)</f>
        <v>4.04345</v>
      </c>
      <c r="S1502" s="3">
        <f>_xll.ciqfunctions.udf.CIQ(A1502, "IQ_BETA_1YR_RSQ", F1502)</f>
        <v>2.1219999999999999E-2</v>
      </c>
      <c r="T1502" s="3">
        <f>_xll.ciqfunctions.udf.CIQ(A1502, "IQ_VALUE_TRADED", F1502)</f>
        <v>17.596399999999999</v>
      </c>
    </row>
    <row r="1503" spans="1:20" x14ac:dyDescent="0.3">
      <c r="A1503" s="3" t="s">
        <v>351</v>
      </c>
      <c r="B1503" s="5">
        <v>13.17</v>
      </c>
      <c r="C1503" s="3" t="s">
        <v>3779</v>
      </c>
      <c r="D1503" s="3" t="s">
        <v>3780</v>
      </c>
      <c r="E1503" s="3" t="s">
        <v>36</v>
      </c>
      <c r="F1503" s="4">
        <v>45460</v>
      </c>
      <c r="G1503" s="3" t="s">
        <v>3781</v>
      </c>
      <c r="H1503" s="3"/>
      <c r="I1503" s="3">
        <f>_xll.ciqfunctions.udf.CIQ(A1503, "IQ_MARKETCAP", F1503)</f>
        <v>6537747.3571199998</v>
      </c>
      <c r="J1503" s="3">
        <f>_xll.ciqfunctions.udf.CIQ(A1503, "IQ_PRICE_VOL_HIST_6MTH", F1503)</f>
        <v>16.0976</v>
      </c>
      <c r="K1503" s="3">
        <f>_xll.ciqfunctions.udf.CIQ(A1503, "IQ_LASTSALEPRICE", WORKDAY(F1503,-1))</f>
        <v>13.1</v>
      </c>
      <c r="L1503" s="3">
        <f>_xll.ciqfunctions.udf.CIQ(A1503, "IQ_LASTSALEPRICE", F1503)</f>
        <v>13.17</v>
      </c>
      <c r="M1503" s="3">
        <f>_xll.ciqfunctions.udf.CIQ(A1503, "IQ_LASTSALEPRICE", WORKDAY(F1503,5))</f>
        <v>12.88</v>
      </c>
      <c r="N1503" s="3">
        <f t="shared" si="48"/>
        <v>5.3292855480838331E-3</v>
      </c>
      <c r="O1503" s="3">
        <f t="shared" si="49"/>
        <v>-1.6936509530898175E-2</v>
      </c>
      <c r="P1503" s="3">
        <f>LN(_xll.ciqfunctions.udf.CIQ("XBI", "IQ_LASTSALEPRICE", WORKDAY(F1503,-1))/_xll.ciqfunctions.udf.CIQ("XBI", "IQ_LASTSALEPRICE", WORKDAY(F1503,1)))</f>
        <v>2.2596717869929169E-2</v>
      </c>
      <c r="Q1503" s="3">
        <f>LN(_xll.ciqfunctions.udf.CIQ("XBI", "IQ_LASTSALEPRICE", WORKDAY(F1503,-1))/_xll.ciqfunctions.udf.CIQ("XBI", "IQ_LASTSALEPRICE", WORKDAY(F1503,5)))</f>
        <v>-2.1457505559880356E-2</v>
      </c>
      <c r="R1503" s="3">
        <f>_xll.ciqfunctions.udf.CIQ(A1503, "IQ_SHORT_INTEREST_PERCENT", F1503)</f>
        <v>0</v>
      </c>
      <c r="S1503" s="3">
        <f>_xll.ciqfunctions.udf.CIQ(A1503, "IQ_BETA_1YR_RSQ", F1503)</f>
        <v>0</v>
      </c>
      <c r="T1503" s="3">
        <f>_xll.ciqfunctions.udf.CIQ(A1503, "IQ_VALUE_TRADED", F1503)</f>
        <v>18.70363</v>
      </c>
    </row>
    <row r="1504" spans="1:20" x14ac:dyDescent="0.3">
      <c r="A1504" s="3" t="s">
        <v>433</v>
      </c>
      <c r="B1504" s="5">
        <v>78.819999999999993</v>
      </c>
      <c r="C1504" s="3" t="s">
        <v>1536</v>
      </c>
      <c r="D1504" s="3" t="s">
        <v>1537</v>
      </c>
      <c r="E1504" s="3" t="s">
        <v>160</v>
      </c>
      <c r="F1504" s="4">
        <v>45460</v>
      </c>
      <c r="G1504" s="3" t="s">
        <v>3777</v>
      </c>
      <c r="H1504" s="3"/>
      <c r="I1504" s="3">
        <f>_xll.ciqfunctions.udf.CIQ(A1504, "IQ_MARKETCAP", F1504)</f>
        <v>192665.85321</v>
      </c>
      <c r="J1504" s="3">
        <f>_xll.ciqfunctions.udf.CIQ(A1504, "IQ_PRICE_VOL_HIST_6MTH", F1504)</f>
        <v>21.215699999999998</v>
      </c>
      <c r="K1504" s="3">
        <f>_xll.ciqfunctions.udf.CIQ(A1504, "IQ_LASTSALEPRICE", WORKDAY(F1504,-1))</f>
        <v>125.1</v>
      </c>
      <c r="L1504" s="3">
        <f>_xll.ciqfunctions.udf.CIQ(A1504, "IQ_LASTSALEPRICE", F1504)</f>
        <v>124.28</v>
      </c>
      <c r="M1504" s="3">
        <f>_xll.ciqfunctions.udf.CIQ(A1504, "IQ_LASTSALEPRICE", WORKDAY(F1504,5))</f>
        <v>124.78</v>
      </c>
      <c r="N1504" s="3">
        <f t="shared" si="48"/>
        <v>-6.5763329480187016E-3</v>
      </c>
      <c r="O1504" s="3">
        <f t="shared" si="49"/>
        <v>-2.5612307902251616E-3</v>
      </c>
      <c r="P1504" s="3">
        <f>LN(_xll.ciqfunctions.udf.CIQ("XBI", "IQ_LASTSALEPRICE", WORKDAY(F1504,-1))/_xll.ciqfunctions.udf.CIQ("XBI", "IQ_LASTSALEPRICE", WORKDAY(F1504,1)))</f>
        <v>2.2596717869929169E-2</v>
      </c>
      <c r="Q1504" s="3">
        <f>LN(_xll.ciqfunctions.udf.CIQ("XBI", "IQ_LASTSALEPRICE", WORKDAY(F1504,-1))/_xll.ciqfunctions.udf.CIQ("XBI", "IQ_LASTSALEPRICE", WORKDAY(F1504,5)))</f>
        <v>-2.1457505559880356E-2</v>
      </c>
      <c r="R1504" s="3">
        <f>_xll.ciqfunctions.udf.CIQ(A1504, "IQ_SHORT_INTEREST_PERCENT", F1504)</f>
        <v>0</v>
      </c>
      <c r="S1504" s="3">
        <f>_xll.ciqfunctions.udf.CIQ(A1504, "IQ_BETA_1YR_RSQ", F1504)</f>
        <v>0.18179999999999999</v>
      </c>
      <c r="T1504" s="3">
        <f>_xll.ciqfunctions.udf.CIQ(A1504, "IQ_VALUE_TRADED", F1504)</f>
        <v>139.47547</v>
      </c>
    </row>
    <row r="1505" spans="1:20" x14ac:dyDescent="0.3">
      <c r="A1505" s="3" t="s">
        <v>162</v>
      </c>
      <c r="B1505" s="5">
        <v>80.64</v>
      </c>
      <c r="C1505" s="3" t="s">
        <v>2258</v>
      </c>
      <c r="D1505" s="3" t="s">
        <v>2259</v>
      </c>
      <c r="E1505" s="3" t="s">
        <v>36</v>
      </c>
      <c r="F1505" s="4">
        <v>45460</v>
      </c>
      <c r="G1505" s="3" t="s">
        <v>3782</v>
      </c>
      <c r="H1505" s="3">
        <v>19</v>
      </c>
      <c r="I1505" s="3">
        <f>_xll.ciqfunctions.udf.CIQ(A1505, "IQ_MARKETCAP", F1505)</f>
        <v>1448.58898</v>
      </c>
      <c r="J1505" s="3">
        <f>_xll.ciqfunctions.udf.CIQ(A1505, "IQ_PRICE_VOL_HIST_6MTH", F1505)</f>
        <v>46.529800000000002</v>
      </c>
      <c r="K1505" s="3">
        <f>_xll.ciqfunctions.udf.CIQ(A1505, "IQ_LASTSALEPRICE", WORKDAY(F1505,-1))</f>
        <v>80.06</v>
      </c>
      <c r="L1505" s="3">
        <f>_xll.ciqfunctions.udf.CIQ(A1505, "IQ_LASTSALEPRICE", F1505)</f>
        <v>80.64</v>
      </c>
      <c r="M1505" s="3">
        <f>_xll.ciqfunctions.udf.CIQ(A1505, "IQ_LASTSALEPRICE", WORKDAY(F1505,5))</f>
        <v>79.959999999999994</v>
      </c>
      <c r="N1505" s="3">
        <f t="shared" si="48"/>
        <v>7.2184507586308963E-3</v>
      </c>
      <c r="O1505" s="3">
        <f t="shared" si="49"/>
        <v>-1.2498439322284032E-3</v>
      </c>
      <c r="P1505" s="3">
        <f>LN(_xll.ciqfunctions.udf.CIQ("XBI", "IQ_LASTSALEPRICE", WORKDAY(F1505,-1))/_xll.ciqfunctions.udf.CIQ("XBI", "IQ_LASTSALEPRICE", WORKDAY(F1505,1)))</f>
        <v>2.2596717869929169E-2</v>
      </c>
      <c r="Q1505" s="3">
        <f>LN(_xll.ciqfunctions.udf.CIQ("XBI", "IQ_LASTSALEPRICE", WORKDAY(F1505,-1))/_xll.ciqfunctions.udf.CIQ("XBI", "IQ_LASTSALEPRICE", WORKDAY(F1505,5)))</f>
        <v>-2.1457505559880356E-2</v>
      </c>
      <c r="R1505" s="3">
        <f>_xll.ciqfunctions.udf.CIQ(A1505, "IQ_SHORT_INTEREST_PERCENT", F1505)</f>
        <v>3.9397199999999999</v>
      </c>
      <c r="S1505" s="3">
        <f>_xll.ciqfunctions.udf.CIQ(A1505, "IQ_BETA_1YR_RSQ", F1505)</f>
        <v>0.24997</v>
      </c>
      <c r="T1505" s="3">
        <f>_xll.ciqfunctions.udf.CIQ(A1505, "IQ_VALUE_TRADED", F1505)</f>
        <v>7.6522500000000004</v>
      </c>
    </row>
    <row r="1506" spans="1:20" x14ac:dyDescent="0.3">
      <c r="A1506" s="3" t="s">
        <v>2261</v>
      </c>
      <c r="B1506" s="5">
        <v>1.45</v>
      </c>
      <c r="C1506" s="3" t="s">
        <v>2258</v>
      </c>
      <c r="D1506" s="3" t="s">
        <v>2259</v>
      </c>
      <c r="E1506" s="3" t="s">
        <v>36</v>
      </c>
      <c r="F1506" s="4">
        <v>45460</v>
      </c>
      <c r="G1506" s="3" t="s">
        <v>3782</v>
      </c>
      <c r="H1506" s="3">
        <v>55</v>
      </c>
      <c r="I1506" s="3">
        <f>_xll.ciqfunctions.udf.CIQ(A1506, "IQ_MARKETCAP", F1506)</f>
        <v>4010.87491</v>
      </c>
      <c r="J1506" s="3">
        <f>_xll.ciqfunctions.udf.CIQ(A1506, "IQ_PRICE_VOL_HIST_6MTH", F1506)</f>
        <v>40.527799999999999</v>
      </c>
      <c r="K1506" s="3">
        <f>_xll.ciqfunctions.udf.CIQ(A1506, "IQ_LASTSALEPRICE", WORKDAY(F1506,-1))</f>
        <v>53.53</v>
      </c>
      <c r="L1506" s="3">
        <f>_xll.ciqfunctions.udf.CIQ(A1506, "IQ_LASTSALEPRICE", F1506)</f>
        <v>53.53</v>
      </c>
      <c r="M1506" s="3">
        <f>_xll.ciqfunctions.udf.CIQ(A1506, "IQ_LASTSALEPRICE", WORKDAY(F1506,5))</f>
        <v>54</v>
      </c>
      <c r="N1506" s="3">
        <f t="shared" si="48"/>
        <v>0</v>
      </c>
      <c r="O1506" s="3">
        <f t="shared" si="49"/>
        <v>8.7418021589844488E-3</v>
      </c>
      <c r="P1506" s="3">
        <f>LN(_xll.ciqfunctions.udf.CIQ("XBI", "IQ_LASTSALEPRICE", WORKDAY(F1506,-1))/_xll.ciqfunctions.udf.CIQ("XBI", "IQ_LASTSALEPRICE", WORKDAY(F1506,1)))</f>
        <v>2.2596717869929169E-2</v>
      </c>
      <c r="Q1506" s="3">
        <f>LN(_xll.ciqfunctions.udf.CIQ("XBI", "IQ_LASTSALEPRICE", WORKDAY(F1506,-1))/_xll.ciqfunctions.udf.CIQ("XBI", "IQ_LASTSALEPRICE", WORKDAY(F1506,5)))</f>
        <v>-2.1457505559880356E-2</v>
      </c>
      <c r="R1506" s="3">
        <f>_xll.ciqfunctions.udf.CIQ(A1506, "IQ_SHORT_INTEREST_PERCENT", F1506)</f>
        <v>0</v>
      </c>
      <c r="S1506" s="3">
        <f>_xll.ciqfunctions.udf.CIQ(A1506, "IQ_BETA_1YR_RSQ", F1506)</f>
        <v>1.925E-2</v>
      </c>
      <c r="T1506" s="3">
        <f>_xll.ciqfunctions.udf.CIQ(A1506, "IQ_VALUE_TRADED", F1506)</f>
        <v>0</v>
      </c>
    </row>
    <row r="1507" spans="1:20" x14ac:dyDescent="0.3">
      <c r="A1507" s="3" t="s">
        <v>3088</v>
      </c>
      <c r="B1507" s="5">
        <v>4.1399999999999997</v>
      </c>
      <c r="C1507" s="3" t="s">
        <v>3783</v>
      </c>
      <c r="D1507" s="3" t="s">
        <v>3784</v>
      </c>
      <c r="E1507" s="3" t="s">
        <v>76</v>
      </c>
      <c r="F1507" s="4">
        <v>45461</v>
      </c>
      <c r="G1507" s="3" t="s">
        <v>3785</v>
      </c>
      <c r="H1507" s="3">
        <v>72</v>
      </c>
      <c r="I1507" s="3">
        <f>_xll.ciqfunctions.udf.CIQ(A1507, "IQ_MARKETCAP", F1507)</f>
        <v>293.99479000000002</v>
      </c>
      <c r="J1507" s="3">
        <f>_xll.ciqfunctions.udf.CIQ(A1507, "IQ_PRICE_VOL_HIST_6MTH", F1507)</f>
        <v>119.7017</v>
      </c>
      <c r="K1507" s="3">
        <f>_xll.ciqfunctions.udf.CIQ(A1507, "IQ_LASTSALEPRICE", WORKDAY(F1507,-1))</f>
        <v>8.39</v>
      </c>
      <c r="L1507" s="3">
        <f>_xll.ciqfunctions.udf.CIQ(A1507, "IQ_LASTSALEPRICE", F1507)</f>
        <v>4.1399999999999997</v>
      </c>
      <c r="M1507" s="3">
        <f>_xll.ciqfunctions.udf.CIQ(A1507, "IQ_LASTSALEPRICE", WORKDAY(F1507,5))</f>
        <v>4.2</v>
      </c>
      <c r="N1507" s="3">
        <f t="shared" si="48"/>
        <v>-0.7063447326418919</v>
      </c>
      <c r="O1507" s="3">
        <f t="shared" si="49"/>
        <v>-0.69195599518979234</v>
      </c>
      <c r="P1507" s="3">
        <f>LN(_xll.ciqfunctions.udf.CIQ("XBI", "IQ_LASTSALEPRICE", WORKDAY(F1507,-1))/_xll.ciqfunctions.udf.CIQ("XBI", "IQ_LASTSALEPRICE", WORKDAY(F1507,1)))</f>
        <v>9.873062616445891E-3</v>
      </c>
      <c r="Q1507" s="3">
        <f>LN(_xll.ciqfunctions.udf.CIQ("XBI", "IQ_LASTSALEPRICE", WORKDAY(F1507,-1))/_xll.ciqfunctions.udf.CIQ("XBI", "IQ_LASTSALEPRICE", WORKDAY(F1507,5)))</f>
        <v>-2.7115506752894546E-2</v>
      </c>
      <c r="R1507" s="3">
        <f>_xll.ciqfunctions.udf.CIQ(A1507, "IQ_SHORT_INTEREST_PERCENT", F1507)</f>
        <v>24.664349999999999</v>
      </c>
      <c r="S1507" s="3">
        <f>_xll.ciqfunctions.udf.CIQ(A1507, "IQ_BETA_1YR_RSQ", F1507)</f>
        <v>2.2759999999999999E-2</v>
      </c>
      <c r="T1507" s="3">
        <f>_xll.ciqfunctions.udf.CIQ(A1507, "IQ_VALUE_TRADED", F1507)</f>
        <v>89.348910000000004</v>
      </c>
    </row>
    <row r="1508" spans="1:20" x14ac:dyDescent="0.3">
      <c r="A1508" s="3" t="s">
        <v>3088</v>
      </c>
      <c r="B1508" s="5">
        <v>4.1399999999999997</v>
      </c>
      <c r="C1508" s="3" t="s">
        <v>3786</v>
      </c>
      <c r="D1508" s="3" t="s">
        <v>3787</v>
      </c>
      <c r="E1508" s="3" t="s">
        <v>76</v>
      </c>
      <c r="F1508" s="4">
        <v>45461</v>
      </c>
      <c r="G1508" s="3" t="s">
        <v>3788</v>
      </c>
      <c r="H1508" s="3">
        <v>72</v>
      </c>
      <c r="I1508" s="3">
        <f>_xll.ciqfunctions.udf.CIQ(A1508, "IQ_MARKETCAP", F1508)</f>
        <v>293.99479000000002</v>
      </c>
      <c r="J1508" s="3">
        <f>_xll.ciqfunctions.udf.CIQ(A1508, "IQ_PRICE_VOL_HIST_6MTH", F1508)</f>
        <v>119.7017</v>
      </c>
      <c r="K1508" s="3">
        <f>_xll.ciqfunctions.udf.CIQ(A1508, "IQ_LASTSALEPRICE", WORKDAY(F1508,-1))</f>
        <v>8.39</v>
      </c>
      <c r="L1508" s="3">
        <f>_xll.ciqfunctions.udf.CIQ(A1508, "IQ_LASTSALEPRICE", F1508)</f>
        <v>4.1399999999999997</v>
      </c>
      <c r="M1508" s="3">
        <f>_xll.ciqfunctions.udf.CIQ(A1508, "IQ_LASTSALEPRICE", WORKDAY(F1508,5))</f>
        <v>4.2</v>
      </c>
      <c r="N1508" s="3">
        <f t="shared" si="48"/>
        <v>-0.7063447326418919</v>
      </c>
      <c r="O1508" s="3">
        <f t="shared" si="49"/>
        <v>-0.69195599518979234</v>
      </c>
      <c r="P1508" s="3">
        <f>LN(_xll.ciqfunctions.udf.CIQ("XBI", "IQ_LASTSALEPRICE", WORKDAY(F1508,-1))/_xll.ciqfunctions.udf.CIQ("XBI", "IQ_LASTSALEPRICE", WORKDAY(F1508,1)))</f>
        <v>9.873062616445891E-3</v>
      </c>
      <c r="Q1508" s="3">
        <f>LN(_xll.ciqfunctions.udf.CIQ("XBI", "IQ_LASTSALEPRICE", WORKDAY(F1508,-1))/_xll.ciqfunctions.udf.CIQ("XBI", "IQ_LASTSALEPRICE", WORKDAY(F1508,5)))</f>
        <v>-2.7115506752894546E-2</v>
      </c>
      <c r="R1508" s="3">
        <f>_xll.ciqfunctions.udf.CIQ(A1508, "IQ_SHORT_INTEREST_PERCENT", F1508)</f>
        <v>24.664349999999999</v>
      </c>
      <c r="S1508" s="3">
        <f>_xll.ciqfunctions.udf.CIQ(A1508, "IQ_BETA_1YR_RSQ", F1508)</f>
        <v>2.2759999999999999E-2</v>
      </c>
      <c r="T1508" s="3">
        <f>_xll.ciqfunctions.udf.CIQ(A1508, "IQ_VALUE_TRADED", F1508)</f>
        <v>89.348910000000004</v>
      </c>
    </row>
    <row r="1509" spans="1:20" x14ac:dyDescent="0.3">
      <c r="A1509" s="3" t="s">
        <v>3789</v>
      </c>
      <c r="B1509" s="5">
        <v>35.94</v>
      </c>
      <c r="C1509" s="3" t="s">
        <v>3790</v>
      </c>
      <c r="D1509" s="3" t="s">
        <v>3791</v>
      </c>
      <c r="E1509" s="3" t="s">
        <v>36</v>
      </c>
      <c r="F1509" s="4">
        <v>45461</v>
      </c>
      <c r="G1509" s="3" t="s">
        <v>3792</v>
      </c>
      <c r="H1509" s="3">
        <v>48</v>
      </c>
      <c r="I1509" s="3">
        <f>_xll.ciqfunctions.udf.CIQ(A1509, "IQ_MARKETCAP", F1509)</f>
        <v>1797.4172599999999</v>
      </c>
      <c r="J1509" s="3">
        <f>_xll.ciqfunctions.udf.CIQ(A1509, "IQ_PRICE_VOL_HIST_6MTH", F1509)</f>
        <v>44.423699999999997</v>
      </c>
      <c r="K1509" s="3">
        <f>_xll.ciqfunctions.udf.CIQ(A1509, "IQ_LASTSALEPRICE", WORKDAY(F1509,-1))</f>
        <v>36.99</v>
      </c>
      <c r="L1509" s="3">
        <f>_xll.ciqfunctions.udf.CIQ(A1509, "IQ_LASTSALEPRICE", F1509)</f>
        <v>35.94</v>
      </c>
      <c r="M1509" s="3">
        <f>_xll.ciqfunctions.udf.CIQ(A1509, "IQ_LASTSALEPRICE", WORKDAY(F1509,5))</f>
        <v>35.44</v>
      </c>
      <c r="N1509" s="3">
        <f t="shared" si="48"/>
        <v>-2.8796724488949793E-2</v>
      </c>
      <c r="O1509" s="3">
        <f t="shared" si="49"/>
        <v>-4.2806480107482586E-2</v>
      </c>
      <c r="P1509" s="3">
        <f>LN(_xll.ciqfunctions.udf.CIQ("XBI", "IQ_LASTSALEPRICE", WORKDAY(F1509,-1))/_xll.ciqfunctions.udf.CIQ("XBI", "IQ_LASTSALEPRICE", WORKDAY(F1509,1)))</f>
        <v>9.873062616445891E-3</v>
      </c>
      <c r="Q1509" s="3">
        <f>LN(_xll.ciqfunctions.udf.CIQ("XBI", "IQ_LASTSALEPRICE", WORKDAY(F1509,-1))/_xll.ciqfunctions.udf.CIQ("XBI", "IQ_LASTSALEPRICE", WORKDAY(F1509,5)))</f>
        <v>-2.7115506752894546E-2</v>
      </c>
      <c r="R1509" s="3">
        <f>_xll.ciqfunctions.udf.CIQ(A1509, "IQ_SHORT_INTEREST_PERCENT", F1509)</f>
        <v>13.353300000000001</v>
      </c>
      <c r="S1509" s="3">
        <f>_xll.ciqfunctions.udf.CIQ(A1509, "IQ_BETA_1YR_RSQ", F1509)</f>
        <v>0.15559000000000001</v>
      </c>
      <c r="T1509" s="3">
        <f>_xll.ciqfunctions.udf.CIQ(A1509, "IQ_VALUE_TRADED", F1509)</f>
        <v>38.100099999999998</v>
      </c>
    </row>
    <row r="1510" spans="1:20" x14ac:dyDescent="0.3">
      <c r="A1510" s="3" t="s">
        <v>433</v>
      </c>
      <c r="B1510" s="5">
        <v>77.94</v>
      </c>
      <c r="C1510" s="3" t="s">
        <v>3793</v>
      </c>
      <c r="D1510" s="3" t="s">
        <v>3794</v>
      </c>
      <c r="E1510" s="3" t="s">
        <v>36</v>
      </c>
      <c r="F1510" s="4">
        <v>45461</v>
      </c>
      <c r="G1510" s="3" t="s">
        <v>3795</v>
      </c>
      <c r="H1510" s="3"/>
      <c r="I1510" s="3">
        <f>_xll.ciqfunctions.udf.CIQ(A1510, "IQ_MARKETCAP", F1510)</f>
        <v>192479.82246</v>
      </c>
      <c r="J1510" s="3">
        <f>_xll.ciqfunctions.udf.CIQ(A1510, "IQ_PRICE_VOL_HIST_6MTH", F1510)</f>
        <v>21.133500000000002</v>
      </c>
      <c r="K1510" s="3">
        <f>_xll.ciqfunctions.udf.CIQ(A1510, "IQ_LASTSALEPRICE", WORKDAY(F1510,-1))</f>
        <v>124.28</v>
      </c>
      <c r="L1510" s="3">
        <f>_xll.ciqfunctions.udf.CIQ(A1510, "IQ_LASTSALEPRICE", F1510)</f>
        <v>124.16</v>
      </c>
      <c r="M1510" s="3">
        <f>_xll.ciqfunctions.udf.CIQ(A1510, "IQ_LASTSALEPRICE", WORKDAY(F1510,5))</f>
        <v>125.5</v>
      </c>
      <c r="N1510" s="3">
        <f t="shared" si="48"/>
        <v>-9.6602808993804059E-4</v>
      </c>
      <c r="O1510" s="3">
        <f t="shared" si="49"/>
        <v>9.7686740469919552E-3</v>
      </c>
      <c r="P1510" s="3">
        <f>LN(_xll.ciqfunctions.udf.CIQ("XBI", "IQ_LASTSALEPRICE", WORKDAY(F1510,-1))/_xll.ciqfunctions.udf.CIQ("XBI", "IQ_LASTSALEPRICE", WORKDAY(F1510,1)))</f>
        <v>9.873062616445891E-3</v>
      </c>
      <c r="Q1510" s="3">
        <f>LN(_xll.ciqfunctions.udf.CIQ("XBI", "IQ_LASTSALEPRICE", WORKDAY(F1510,-1))/_xll.ciqfunctions.udf.CIQ("XBI", "IQ_LASTSALEPRICE", WORKDAY(F1510,5)))</f>
        <v>-2.7115506752894546E-2</v>
      </c>
      <c r="R1510" s="3">
        <f>_xll.ciqfunctions.udf.CIQ(A1510, "IQ_SHORT_INTEREST_PERCENT", F1510)</f>
        <v>0</v>
      </c>
      <c r="S1510" s="3">
        <f>_xll.ciqfunctions.udf.CIQ(A1510, "IQ_BETA_1YR_RSQ", F1510)</f>
        <v>0.18179999999999999</v>
      </c>
      <c r="T1510" s="3">
        <f>_xll.ciqfunctions.udf.CIQ(A1510, "IQ_VALUE_TRADED", F1510)</f>
        <v>199.23644999999999</v>
      </c>
    </row>
    <row r="1511" spans="1:20" x14ac:dyDescent="0.3">
      <c r="A1511" s="3" t="s">
        <v>793</v>
      </c>
      <c r="B1511" s="5">
        <v>4.1100000000000003</v>
      </c>
      <c r="C1511" s="3" t="s">
        <v>794</v>
      </c>
      <c r="D1511" s="3" t="s">
        <v>795</v>
      </c>
      <c r="E1511" s="3" t="s">
        <v>36</v>
      </c>
      <c r="F1511" s="4">
        <v>45461</v>
      </c>
      <c r="G1511" s="3" t="s">
        <v>3796</v>
      </c>
      <c r="H1511" s="3">
        <v>10</v>
      </c>
      <c r="I1511" s="3">
        <f>_xll.ciqfunctions.udf.CIQ(A1511, "IQ_MARKETCAP", F1511)</f>
        <v>19.716709999999999</v>
      </c>
      <c r="J1511" s="3">
        <f>_xll.ciqfunctions.udf.CIQ(A1511, "IQ_PRICE_VOL_HIST_6MTH", F1511)</f>
        <v>110.5928</v>
      </c>
      <c r="K1511" s="3">
        <f>_xll.ciqfunctions.udf.CIQ(A1511, "IQ_LASTSALEPRICE", WORKDAY(F1511,-1))</f>
        <v>4.1849999999999996</v>
      </c>
      <c r="L1511" s="3">
        <f>_xll.ciqfunctions.udf.CIQ(A1511, "IQ_LASTSALEPRICE", F1511)</f>
        <v>4.1100000000000003</v>
      </c>
      <c r="M1511" s="3">
        <f>_xll.ciqfunctions.udf.CIQ(A1511, "IQ_LASTSALEPRICE", WORKDAY(F1511,5))</f>
        <v>3.8828999999999998</v>
      </c>
      <c r="N1511" s="3">
        <f t="shared" si="48"/>
        <v>-1.8083675433295237E-2</v>
      </c>
      <c r="O1511" s="3">
        <f t="shared" si="49"/>
        <v>-7.4924406807073449E-2</v>
      </c>
      <c r="P1511" s="3">
        <f>LN(_xll.ciqfunctions.udf.CIQ("XBI", "IQ_LASTSALEPRICE", WORKDAY(F1511,-1))/_xll.ciqfunctions.udf.CIQ("XBI", "IQ_LASTSALEPRICE", WORKDAY(F1511,1)))</f>
        <v>9.873062616445891E-3</v>
      </c>
      <c r="Q1511" s="3">
        <f>LN(_xll.ciqfunctions.udf.CIQ("XBI", "IQ_LASTSALEPRICE", WORKDAY(F1511,-1))/_xll.ciqfunctions.udf.CIQ("XBI", "IQ_LASTSALEPRICE", WORKDAY(F1511,5)))</f>
        <v>-2.7115506752894546E-2</v>
      </c>
      <c r="R1511" s="3">
        <f>_xll.ciqfunctions.udf.CIQ(A1511, "IQ_SHORT_INTEREST_PERCENT", F1511)</f>
        <v>0.11237999999999999</v>
      </c>
      <c r="S1511" s="3">
        <f>_xll.ciqfunctions.udf.CIQ(A1511, "IQ_BETA_1YR_RSQ", F1511)</f>
        <v>9.1299999999999992E-3</v>
      </c>
      <c r="T1511" s="3">
        <f>_xll.ciqfunctions.udf.CIQ(A1511, "IQ_VALUE_TRADED", F1511)</f>
        <v>9.1439999999999994E-2</v>
      </c>
    </row>
    <row r="1512" spans="1:20" x14ac:dyDescent="0.3">
      <c r="A1512" s="3" t="s">
        <v>989</v>
      </c>
      <c r="B1512" s="3" t="s">
        <v>43</v>
      </c>
      <c r="C1512" s="3" t="s">
        <v>3797</v>
      </c>
      <c r="D1512" s="3" t="s">
        <v>1564</v>
      </c>
      <c r="E1512" s="3" t="s">
        <v>36</v>
      </c>
      <c r="F1512" s="4">
        <v>45461</v>
      </c>
      <c r="G1512" s="3" t="s">
        <v>3798</v>
      </c>
      <c r="H1512" s="3"/>
      <c r="I1512" s="3">
        <f>_xll.ciqfunctions.udf.CIQ(A1512, "IQ_MARKETCAP", F1512)</f>
        <v>350532.82299999997</v>
      </c>
      <c r="J1512" s="3">
        <f>_xll.ciqfunctions.udf.CIQ(A1512, "IQ_PRICE_VOL_HIST_6MTH", F1512)</f>
        <v>14.9765</v>
      </c>
      <c r="K1512" s="3">
        <f>_xll.ciqfunctions.udf.CIQ(A1512, "IQ_LASTSALEPRICE", WORKDAY(F1512,-1))</f>
        <v>145.94999999999999</v>
      </c>
      <c r="L1512" s="3">
        <f>_xll.ciqfunctions.udf.CIQ(A1512, "IQ_LASTSALEPRICE", F1512)</f>
        <v>145.65</v>
      </c>
      <c r="M1512" s="3">
        <f>_xll.ciqfunctions.udf.CIQ(A1512, "IQ_LASTSALEPRICE", WORKDAY(F1512,5))</f>
        <v>147.19</v>
      </c>
      <c r="N1512" s="3">
        <f t="shared" si="48"/>
        <v>-2.057613894680043E-3</v>
      </c>
      <c r="O1512" s="3">
        <f t="shared" si="49"/>
        <v>8.4601719043716789E-3</v>
      </c>
      <c r="P1512" s="3">
        <f>LN(_xll.ciqfunctions.udf.CIQ("XBI", "IQ_LASTSALEPRICE", WORKDAY(F1512,-1))/_xll.ciqfunctions.udf.CIQ("XBI", "IQ_LASTSALEPRICE", WORKDAY(F1512,1)))</f>
        <v>9.873062616445891E-3</v>
      </c>
      <c r="Q1512" s="3">
        <f>LN(_xll.ciqfunctions.udf.CIQ("XBI", "IQ_LASTSALEPRICE", WORKDAY(F1512,-1))/_xll.ciqfunctions.udf.CIQ("XBI", "IQ_LASTSALEPRICE", WORKDAY(F1512,5)))</f>
        <v>-2.7115506752894546E-2</v>
      </c>
      <c r="R1512" s="3">
        <f>_xll.ciqfunctions.udf.CIQ(A1512, "IQ_SHORT_INTEREST_PERCENT", F1512)</f>
        <v>0.82830000000000004</v>
      </c>
      <c r="S1512" s="3">
        <f>_xll.ciqfunctions.udf.CIQ(A1512, "IQ_BETA_1YR_RSQ", F1512)</f>
        <v>0.1081</v>
      </c>
      <c r="T1512" s="3">
        <f>_xll.ciqfunctions.udf.CIQ(A1512, "IQ_VALUE_TRADED", F1512)</f>
        <v>896.70470999999998</v>
      </c>
    </row>
    <row r="1513" spans="1:20" x14ac:dyDescent="0.3">
      <c r="A1513" s="3" t="s">
        <v>1595</v>
      </c>
      <c r="B1513" s="5">
        <v>2.97</v>
      </c>
      <c r="C1513" s="3" t="s">
        <v>1596</v>
      </c>
      <c r="D1513" s="3" t="s">
        <v>1597</v>
      </c>
      <c r="E1513" s="3" t="s">
        <v>17</v>
      </c>
      <c r="F1513" s="4">
        <v>45461</v>
      </c>
      <c r="G1513" s="3" t="s">
        <v>3799</v>
      </c>
      <c r="H1513" s="3">
        <v>272</v>
      </c>
      <c r="I1513" s="3">
        <f>_xll.ciqfunctions.udf.CIQ(A1513, "IQ_MARKETCAP", F1513)</f>
        <v>555.44428000000005</v>
      </c>
      <c r="J1513" s="3">
        <f>_xll.ciqfunctions.udf.CIQ(A1513, "IQ_PRICE_VOL_HIST_6MTH", F1513)</f>
        <v>111.5762</v>
      </c>
      <c r="K1513" s="3">
        <f>_xll.ciqfunctions.udf.CIQ(A1513, "IQ_LASTSALEPRICE", WORKDAY(F1513,-1))</f>
        <v>4.03</v>
      </c>
      <c r="L1513" s="3">
        <f>_xll.ciqfunctions.udf.CIQ(A1513, "IQ_LASTSALEPRICE", F1513)</f>
        <v>2.97</v>
      </c>
      <c r="M1513" s="3">
        <f>_xll.ciqfunctions.udf.CIQ(A1513, "IQ_LASTSALEPRICE", WORKDAY(F1513,5))</f>
        <v>2.4649999999999999</v>
      </c>
      <c r="N1513" s="3">
        <f t="shared" si="48"/>
        <v>-0.30520442314398344</v>
      </c>
      <c r="O1513" s="3">
        <f t="shared" si="49"/>
        <v>-0.49157456846393827</v>
      </c>
      <c r="P1513" s="3">
        <f>LN(_xll.ciqfunctions.udf.CIQ("XBI", "IQ_LASTSALEPRICE", WORKDAY(F1513,-1))/_xll.ciqfunctions.udf.CIQ("XBI", "IQ_LASTSALEPRICE", WORKDAY(F1513,1)))</f>
        <v>9.873062616445891E-3</v>
      </c>
      <c r="Q1513" s="3">
        <f>LN(_xll.ciqfunctions.udf.CIQ("XBI", "IQ_LASTSALEPRICE", WORKDAY(F1513,-1))/_xll.ciqfunctions.udf.CIQ("XBI", "IQ_LASTSALEPRICE", WORKDAY(F1513,5)))</f>
        <v>-2.7115506752894546E-2</v>
      </c>
      <c r="R1513" s="3">
        <f>_xll.ciqfunctions.udf.CIQ(A1513, "IQ_SHORT_INTEREST_PERCENT", F1513)</f>
        <v>8.6204699999999992</v>
      </c>
      <c r="S1513" s="3">
        <f>_xll.ciqfunctions.udf.CIQ(A1513, "IQ_BETA_1YR_RSQ", F1513)</f>
        <v>1.06E-3</v>
      </c>
      <c r="T1513" s="3">
        <f>_xll.ciqfunctions.udf.CIQ(A1513, "IQ_VALUE_TRADED", F1513)</f>
        <v>27.926500000000001</v>
      </c>
    </row>
    <row r="1514" spans="1:20" x14ac:dyDescent="0.3">
      <c r="A1514" s="3" t="s">
        <v>204</v>
      </c>
      <c r="B1514" s="5">
        <v>7.6</v>
      </c>
      <c r="C1514" s="3" t="s">
        <v>3800</v>
      </c>
      <c r="D1514" s="3" t="s">
        <v>758</v>
      </c>
      <c r="E1514" s="3" t="s">
        <v>27</v>
      </c>
      <c r="F1514" s="4">
        <v>45461</v>
      </c>
      <c r="G1514" s="3" t="s">
        <v>3801</v>
      </c>
      <c r="H1514" s="3">
        <v>9</v>
      </c>
      <c r="I1514" s="3">
        <f>_xll.ciqfunctions.udf.CIQ(A1514, "IQ_MARKETCAP", F1514)</f>
        <v>48.817659999999997</v>
      </c>
      <c r="J1514" s="3">
        <f>_xll.ciqfunctions.udf.CIQ(A1514, "IQ_PRICE_VOL_HIST_6MTH", F1514)</f>
        <v>113.4246</v>
      </c>
      <c r="K1514" s="3">
        <f>_xll.ciqfunctions.udf.CIQ(A1514, "IQ_LASTSALEPRICE", WORKDAY(F1514,-1))</f>
        <v>7.4720000000000004</v>
      </c>
      <c r="L1514" s="3">
        <f>_xll.ciqfunctions.udf.CIQ(A1514, "IQ_LASTSALEPRICE", F1514)</f>
        <v>7.6020000000000003</v>
      </c>
      <c r="M1514" s="3">
        <f>_xll.ciqfunctions.udf.CIQ(A1514, "IQ_LASTSALEPRICE", WORKDAY(F1514,5))</f>
        <v>7.2</v>
      </c>
      <c r="N1514" s="3">
        <f t="shared" si="48"/>
        <v>1.7248669640515468E-2</v>
      </c>
      <c r="O1514" s="3">
        <f t="shared" si="49"/>
        <v>-3.7081674904531924E-2</v>
      </c>
      <c r="P1514" s="3">
        <f>LN(_xll.ciqfunctions.udf.CIQ("XBI", "IQ_LASTSALEPRICE", WORKDAY(F1514,-1))/_xll.ciqfunctions.udf.CIQ("XBI", "IQ_LASTSALEPRICE", WORKDAY(F1514,1)))</f>
        <v>9.873062616445891E-3</v>
      </c>
      <c r="Q1514" s="3">
        <f>LN(_xll.ciqfunctions.udf.CIQ("XBI", "IQ_LASTSALEPRICE", WORKDAY(F1514,-1))/_xll.ciqfunctions.udf.CIQ("XBI", "IQ_LASTSALEPRICE", WORKDAY(F1514,5)))</f>
        <v>-2.7115506752894546E-2</v>
      </c>
      <c r="R1514" s="3">
        <f>_xll.ciqfunctions.udf.CIQ(A1514, "IQ_SHORT_INTEREST_PERCENT", F1514)</f>
        <v>0.46444999999999997</v>
      </c>
      <c r="S1514" s="3">
        <f>_xll.ciqfunctions.udf.CIQ(A1514, "IQ_BETA_1YR_RSQ", F1514)</f>
        <v>5.7770000000000002E-2</v>
      </c>
      <c r="T1514" s="3">
        <f>_xll.ciqfunctions.udf.CIQ(A1514, "IQ_VALUE_TRADED", F1514)</f>
        <v>0.69164999999999999</v>
      </c>
    </row>
    <row r="1515" spans="1:20" x14ac:dyDescent="0.3">
      <c r="A1515" s="3" t="s">
        <v>162</v>
      </c>
      <c r="B1515" s="5">
        <v>80.540000000000006</v>
      </c>
      <c r="C1515" s="3" t="s">
        <v>3802</v>
      </c>
      <c r="D1515" s="3" t="s">
        <v>3803</v>
      </c>
      <c r="E1515" s="3" t="s">
        <v>160</v>
      </c>
      <c r="F1515" s="4">
        <v>45461</v>
      </c>
      <c r="G1515" s="3" t="s">
        <v>3804</v>
      </c>
      <c r="H1515" s="3">
        <v>19</v>
      </c>
      <c r="I1515" s="3">
        <f>_xll.ciqfunctions.udf.CIQ(A1515, "IQ_MARKETCAP", F1515)</f>
        <v>1446.79261</v>
      </c>
      <c r="J1515" s="3">
        <f>_xll.ciqfunctions.udf.CIQ(A1515, "IQ_PRICE_VOL_HIST_6MTH", F1515)</f>
        <v>46.343200000000003</v>
      </c>
      <c r="K1515" s="3">
        <f>_xll.ciqfunctions.udf.CIQ(A1515, "IQ_LASTSALEPRICE", WORKDAY(F1515,-1))</f>
        <v>80.64</v>
      </c>
      <c r="L1515" s="3">
        <f>_xll.ciqfunctions.udf.CIQ(A1515, "IQ_LASTSALEPRICE", F1515)</f>
        <v>80.540000000000006</v>
      </c>
      <c r="M1515" s="3">
        <f>_xll.ciqfunctions.udf.CIQ(A1515, "IQ_LASTSALEPRICE", WORKDAY(F1515,5))</f>
        <v>78.900000000000006</v>
      </c>
      <c r="N1515" s="3">
        <f t="shared" si="48"/>
        <v>-1.2408488997503178E-3</v>
      </c>
      <c r="O1515" s="3">
        <f t="shared" si="49"/>
        <v>-2.1813576471229907E-2</v>
      </c>
      <c r="P1515" s="3">
        <f>LN(_xll.ciqfunctions.udf.CIQ("XBI", "IQ_LASTSALEPRICE", WORKDAY(F1515,-1))/_xll.ciqfunctions.udf.CIQ("XBI", "IQ_LASTSALEPRICE", WORKDAY(F1515,1)))</f>
        <v>9.873062616445891E-3</v>
      </c>
      <c r="Q1515" s="3">
        <f>LN(_xll.ciqfunctions.udf.CIQ("XBI", "IQ_LASTSALEPRICE", WORKDAY(F1515,-1))/_xll.ciqfunctions.udf.CIQ("XBI", "IQ_LASTSALEPRICE", WORKDAY(F1515,5)))</f>
        <v>-2.7115506752894546E-2</v>
      </c>
      <c r="R1515" s="3">
        <f>_xll.ciqfunctions.udf.CIQ(A1515, "IQ_SHORT_INTEREST_PERCENT", F1515)</f>
        <v>3.9397199999999999</v>
      </c>
      <c r="S1515" s="3">
        <f>_xll.ciqfunctions.udf.CIQ(A1515, "IQ_BETA_1YR_RSQ", F1515)</f>
        <v>0.24997</v>
      </c>
      <c r="T1515" s="3">
        <f>_xll.ciqfunctions.udf.CIQ(A1515, "IQ_VALUE_TRADED", F1515)</f>
        <v>7.4332000000000003</v>
      </c>
    </row>
    <row r="1516" spans="1:20" x14ac:dyDescent="0.3">
      <c r="A1516" s="3" t="s">
        <v>130</v>
      </c>
      <c r="B1516" s="5">
        <v>127.16</v>
      </c>
      <c r="C1516" s="3" t="s">
        <v>3802</v>
      </c>
      <c r="D1516" s="3" t="s">
        <v>3803</v>
      </c>
      <c r="E1516" s="3" t="s">
        <v>160</v>
      </c>
      <c r="F1516" s="4">
        <v>45461</v>
      </c>
      <c r="G1516" s="3" t="s">
        <v>3804</v>
      </c>
      <c r="H1516" s="3"/>
      <c r="I1516" s="3">
        <f>_xll.ciqfunctions.udf.CIQ(A1516, "IQ_MARKETCAP", F1516)</f>
        <v>324173.87923000002</v>
      </c>
      <c r="J1516" s="3">
        <f>_xll.ciqfunctions.udf.CIQ(A1516, "IQ_PRICE_VOL_HIST_6MTH", F1516)</f>
        <v>16.9024</v>
      </c>
      <c r="K1516" s="3">
        <f>_xll.ciqfunctions.udf.CIQ(A1516, "IQ_LASTSALEPRICE", WORKDAY(F1516,-1))</f>
        <v>127.5</v>
      </c>
      <c r="L1516" s="3">
        <f>_xll.ciqfunctions.udf.CIQ(A1516, "IQ_LASTSALEPRICE", F1516)</f>
        <v>127.99</v>
      </c>
      <c r="M1516" s="3">
        <f>_xll.ciqfunctions.udf.CIQ(A1516, "IQ_LASTSALEPRICE", WORKDAY(F1516,5))</f>
        <v>132.91999999999999</v>
      </c>
      <c r="N1516" s="3">
        <f t="shared" si="48"/>
        <v>3.8357712692195303E-3</v>
      </c>
      <c r="O1516" s="3">
        <f t="shared" si="49"/>
        <v>4.1631078887912627E-2</v>
      </c>
      <c r="P1516" s="3">
        <f>LN(_xll.ciqfunctions.udf.CIQ("XBI", "IQ_LASTSALEPRICE", WORKDAY(F1516,-1))/_xll.ciqfunctions.udf.CIQ("XBI", "IQ_LASTSALEPRICE", WORKDAY(F1516,1)))</f>
        <v>9.873062616445891E-3</v>
      </c>
      <c r="Q1516" s="3">
        <f>LN(_xll.ciqfunctions.udf.CIQ("XBI", "IQ_LASTSALEPRICE", WORKDAY(F1516,-1))/_xll.ciqfunctions.udf.CIQ("XBI", "IQ_LASTSALEPRICE", WORKDAY(F1516,5)))</f>
        <v>-2.7115506752894546E-2</v>
      </c>
      <c r="R1516" s="3">
        <f>_xll.ciqfunctions.udf.CIQ(A1516, "IQ_SHORT_INTEREST_PERCENT", F1516)</f>
        <v>0.80571999999999999</v>
      </c>
      <c r="S1516" s="3">
        <f>_xll.ciqfunctions.udf.CIQ(A1516, "IQ_BETA_1YR_RSQ", F1516)</f>
        <v>2.683E-2</v>
      </c>
      <c r="T1516" s="3">
        <f>_xll.ciqfunctions.udf.CIQ(A1516, "IQ_VALUE_TRADED", F1516)</f>
        <v>836.08187999999996</v>
      </c>
    </row>
    <row r="1517" spans="1:20" x14ac:dyDescent="0.3">
      <c r="A1517" s="3" t="s">
        <v>3291</v>
      </c>
      <c r="B1517" s="5">
        <v>2.04</v>
      </c>
      <c r="C1517" s="3" t="s">
        <v>3805</v>
      </c>
      <c r="D1517" s="3" t="s">
        <v>3806</v>
      </c>
      <c r="E1517" s="3" t="s">
        <v>36</v>
      </c>
      <c r="F1517" s="4">
        <v>45461</v>
      </c>
      <c r="G1517" s="3" t="s">
        <v>3807</v>
      </c>
      <c r="H1517" s="3">
        <v>283</v>
      </c>
      <c r="I1517" s="3">
        <f>_xll.ciqfunctions.udf.CIQ(A1517, "IQ_MARKETCAP", F1517)</f>
        <v>556.04382999999996</v>
      </c>
      <c r="J1517" s="3">
        <f>_xll.ciqfunctions.udf.CIQ(A1517, "IQ_PRICE_VOL_HIST_6MTH", F1517)</f>
        <v>70.618399999999994</v>
      </c>
      <c r="K1517" s="3">
        <f>_xll.ciqfunctions.udf.CIQ(A1517, "IQ_LASTSALEPRICE", WORKDAY(F1517,-1))</f>
        <v>2</v>
      </c>
      <c r="L1517" s="3">
        <f>_xll.ciqfunctions.udf.CIQ(A1517, "IQ_LASTSALEPRICE", F1517)</f>
        <v>2.04</v>
      </c>
      <c r="M1517" s="3">
        <f>_xll.ciqfunctions.udf.CIQ(A1517, "IQ_LASTSALEPRICE", WORKDAY(F1517,5))</f>
        <v>2.08</v>
      </c>
      <c r="N1517" s="3">
        <f t="shared" si="48"/>
        <v>1.980262729617973E-2</v>
      </c>
      <c r="O1517" s="3">
        <f t="shared" si="49"/>
        <v>3.9220713153281329E-2</v>
      </c>
      <c r="P1517" s="3">
        <f>LN(_xll.ciqfunctions.udf.CIQ("XBI", "IQ_LASTSALEPRICE", WORKDAY(F1517,-1))/_xll.ciqfunctions.udf.CIQ("XBI", "IQ_LASTSALEPRICE", WORKDAY(F1517,1)))</f>
        <v>9.873062616445891E-3</v>
      </c>
      <c r="Q1517" s="3">
        <f>LN(_xll.ciqfunctions.udf.CIQ("XBI", "IQ_LASTSALEPRICE", WORKDAY(F1517,-1))/_xll.ciqfunctions.udf.CIQ("XBI", "IQ_LASTSALEPRICE", WORKDAY(F1517,5)))</f>
        <v>-2.7115506752894546E-2</v>
      </c>
      <c r="R1517" s="3">
        <f>_xll.ciqfunctions.udf.CIQ(A1517, "IQ_SHORT_INTEREST_PERCENT", F1517)</f>
        <v>5.1639400000000002</v>
      </c>
      <c r="S1517" s="3">
        <f>_xll.ciqfunctions.udf.CIQ(A1517, "IQ_BETA_1YR_RSQ", F1517)</f>
        <v>0.11093</v>
      </c>
      <c r="T1517" s="3">
        <f>_xll.ciqfunctions.udf.CIQ(A1517, "IQ_VALUE_TRADED", F1517)</f>
        <v>1.7506600000000001</v>
      </c>
    </row>
    <row r="1518" spans="1:20" x14ac:dyDescent="0.3">
      <c r="A1518" s="3" t="s">
        <v>3523</v>
      </c>
      <c r="B1518" s="5">
        <v>14.88</v>
      </c>
      <c r="C1518" s="3" t="s">
        <v>3808</v>
      </c>
      <c r="D1518" s="3" t="s">
        <v>1764</v>
      </c>
      <c r="E1518" s="3" t="s">
        <v>46</v>
      </c>
      <c r="F1518" s="4">
        <v>45461</v>
      </c>
      <c r="G1518" s="3" t="s">
        <v>3809</v>
      </c>
      <c r="H1518" s="3">
        <v>7</v>
      </c>
      <c r="I1518" s="3">
        <f>_xll.ciqfunctions.udf.CIQ(A1518, "IQ_MARKETCAP", F1518)</f>
        <v>94.421949999999995</v>
      </c>
      <c r="J1518" s="3">
        <f>_xll.ciqfunctions.udf.CIQ(A1518, "IQ_PRICE_VOL_HIST_6MTH", F1518)</f>
        <v>49.896000000000001</v>
      </c>
      <c r="K1518" s="3">
        <f>_xll.ciqfunctions.udf.CIQ(A1518, "IQ_LASTSALEPRICE", WORKDAY(F1518,-1))</f>
        <v>15.16</v>
      </c>
      <c r="L1518" s="3">
        <f>_xll.ciqfunctions.udf.CIQ(A1518, "IQ_LASTSALEPRICE", F1518)</f>
        <v>14.88</v>
      </c>
      <c r="M1518" s="3">
        <f>_xll.ciqfunctions.udf.CIQ(A1518, "IQ_LASTSALEPRICE", WORKDAY(F1518,5))</f>
        <v>15.4</v>
      </c>
      <c r="N1518" s="3">
        <f t="shared" si="48"/>
        <v>-1.8642350809279718E-2</v>
      </c>
      <c r="O1518" s="3">
        <f t="shared" si="49"/>
        <v>1.5707129205357877E-2</v>
      </c>
      <c r="P1518" s="3">
        <f>LN(_xll.ciqfunctions.udf.CIQ("XBI", "IQ_LASTSALEPRICE", WORKDAY(F1518,-1))/_xll.ciqfunctions.udf.CIQ("XBI", "IQ_LASTSALEPRICE", WORKDAY(F1518,1)))</f>
        <v>9.873062616445891E-3</v>
      </c>
      <c r="Q1518" s="3">
        <f>LN(_xll.ciqfunctions.udf.CIQ("XBI", "IQ_LASTSALEPRICE", WORKDAY(F1518,-1))/_xll.ciqfunctions.udf.CIQ("XBI", "IQ_LASTSALEPRICE", WORKDAY(F1518,5)))</f>
        <v>-2.7115506752894546E-2</v>
      </c>
      <c r="R1518" s="3">
        <f>_xll.ciqfunctions.udf.CIQ(A1518, "IQ_SHORT_INTEREST_PERCENT", F1518)</f>
        <v>0.28871000000000002</v>
      </c>
      <c r="S1518" s="3">
        <f>_xll.ciqfunctions.udf.CIQ(A1518, "IQ_BETA_1YR_RSQ", F1518)</f>
        <v>2.2440000000000002E-2</v>
      </c>
      <c r="T1518" s="3">
        <f>_xll.ciqfunctions.udf.CIQ(A1518, "IQ_VALUE_TRADED", F1518)</f>
        <v>0.38643</v>
      </c>
    </row>
    <row r="1519" spans="1:20" x14ac:dyDescent="0.3">
      <c r="A1519" s="3" t="s">
        <v>3810</v>
      </c>
      <c r="B1519" s="5">
        <v>3.03</v>
      </c>
      <c r="C1519" s="3" t="s">
        <v>3811</v>
      </c>
      <c r="D1519" s="3" t="s">
        <v>1564</v>
      </c>
      <c r="E1519" s="3" t="s">
        <v>36</v>
      </c>
      <c r="F1519" s="4">
        <v>45461</v>
      </c>
      <c r="G1519" s="3" t="s">
        <v>3812</v>
      </c>
      <c r="H1519" s="3">
        <v>33</v>
      </c>
      <c r="I1519" s="3">
        <f>_xll.ciqfunctions.udf.CIQ(A1519, "IQ_MARKETCAP", F1519)</f>
        <v>91.42783</v>
      </c>
      <c r="J1519" s="3">
        <f>_xll.ciqfunctions.udf.CIQ(A1519, "IQ_PRICE_VOL_HIST_6MTH", F1519)</f>
        <v>102.46250000000001</v>
      </c>
      <c r="K1519" s="3">
        <f>_xll.ciqfunctions.udf.CIQ(A1519, "IQ_LASTSALEPRICE", WORKDAY(F1519,-1))</f>
        <v>3</v>
      </c>
      <c r="L1519" s="3">
        <f>_xll.ciqfunctions.udf.CIQ(A1519, "IQ_LASTSALEPRICE", F1519)</f>
        <v>3.03</v>
      </c>
      <c r="M1519" s="3">
        <f>_xll.ciqfunctions.udf.CIQ(A1519, "IQ_LASTSALEPRICE", WORKDAY(F1519,5))</f>
        <v>2.99</v>
      </c>
      <c r="N1519" s="3">
        <f t="shared" si="48"/>
        <v>9.950330853168092E-3</v>
      </c>
      <c r="O1519" s="3">
        <f t="shared" si="49"/>
        <v>-3.3389012655145986E-3</v>
      </c>
      <c r="P1519" s="3">
        <f>LN(_xll.ciqfunctions.udf.CIQ("XBI", "IQ_LASTSALEPRICE", WORKDAY(F1519,-1))/_xll.ciqfunctions.udf.CIQ("XBI", "IQ_LASTSALEPRICE", WORKDAY(F1519,1)))</f>
        <v>9.873062616445891E-3</v>
      </c>
      <c r="Q1519" s="3">
        <f>LN(_xll.ciqfunctions.udf.CIQ("XBI", "IQ_LASTSALEPRICE", WORKDAY(F1519,-1))/_xll.ciqfunctions.udf.CIQ("XBI", "IQ_LASTSALEPRICE", WORKDAY(F1519,5)))</f>
        <v>-2.7115506752894546E-2</v>
      </c>
      <c r="R1519" s="3">
        <f>_xll.ciqfunctions.udf.CIQ(A1519, "IQ_SHORT_INTEREST_PERCENT", F1519)</f>
        <v>5.1154099999999998</v>
      </c>
      <c r="S1519" s="3">
        <f>_xll.ciqfunctions.udf.CIQ(A1519, "IQ_BETA_1YR_RSQ", F1519)</f>
        <v>6.6909999999999997E-2</v>
      </c>
      <c r="T1519" s="3">
        <f>_xll.ciqfunctions.udf.CIQ(A1519, "IQ_VALUE_TRADED", F1519)</f>
        <v>0.26923999999999998</v>
      </c>
    </row>
    <row r="1520" spans="1:20" x14ac:dyDescent="0.3">
      <c r="A1520" s="3" t="s">
        <v>1095</v>
      </c>
      <c r="B1520" s="5">
        <v>33.89</v>
      </c>
      <c r="C1520" s="3" t="s">
        <v>1096</v>
      </c>
      <c r="D1520" s="3" t="s">
        <v>1097</v>
      </c>
      <c r="E1520" s="3" t="s">
        <v>36</v>
      </c>
      <c r="F1520" s="4">
        <v>45461</v>
      </c>
      <c r="G1520" s="3" t="s">
        <v>3813</v>
      </c>
      <c r="H1520" s="3">
        <v>76</v>
      </c>
      <c r="I1520" s="3">
        <f>_xll.ciqfunctions.udf.CIQ(A1520, "IQ_MARKETCAP", F1520)</f>
        <v>2258.4346799999998</v>
      </c>
      <c r="J1520" s="3">
        <f>_xll.ciqfunctions.udf.CIQ(A1520, "IQ_PRICE_VOL_HIST_6MTH", F1520)</f>
        <v>0</v>
      </c>
      <c r="K1520" s="3">
        <f>_xll.ciqfunctions.udf.CIQ(A1520, "IQ_LASTSALEPRICE", WORKDAY(F1520,-1))</f>
        <v>33.729999999999997</v>
      </c>
      <c r="L1520" s="3">
        <f>_xll.ciqfunctions.udf.CIQ(A1520, "IQ_LASTSALEPRICE", F1520)</f>
        <v>33.89</v>
      </c>
      <c r="M1520" s="3">
        <f>_xll.ciqfunctions.udf.CIQ(A1520, "IQ_LASTSALEPRICE", WORKDAY(F1520,5))</f>
        <v>31.43</v>
      </c>
      <c r="N1520" s="3">
        <f t="shared" si="48"/>
        <v>4.73233654540124E-3</v>
      </c>
      <c r="O1520" s="3">
        <f t="shared" si="49"/>
        <v>-7.0624798264082606E-2</v>
      </c>
      <c r="P1520" s="3">
        <f>LN(_xll.ciqfunctions.udf.CIQ("XBI", "IQ_LASTSALEPRICE", WORKDAY(F1520,-1))/_xll.ciqfunctions.udf.CIQ("XBI", "IQ_LASTSALEPRICE", WORKDAY(F1520,1)))</f>
        <v>9.873062616445891E-3</v>
      </c>
      <c r="Q1520" s="3">
        <f>LN(_xll.ciqfunctions.udf.CIQ("XBI", "IQ_LASTSALEPRICE", WORKDAY(F1520,-1))/_xll.ciqfunctions.udf.CIQ("XBI", "IQ_LASTSALEPRICE", WORKDAY(F1520,5)))</f>
        <v>-2.7115506752894546E-2</v>
      </c>
      <c r="R1520" s="3">
        <f>_xll.ciqfunctions.udf.CIQ(A1520, "IQ_SHORT_INTEREST_PERCENT", F1520)</f>
        <v>5.45397</v>
      </c>
      <c r="S1520" s="3">
        <f>_xll.ciqfunctions.udf.CIQ(A1520, "IQ_BETA_1YR_RSQ", F1520)</f>
        <v>5.5969999999999999E-2</v>
      </c>
      <c r="T1520" s="3">
        <f>_xll.ciqfunctions.udf.CIQ(A1520, "IQ_VALUE_TRADED", F1520)</f>
        <v>14.43074</v>
      </c>
    </row>
    <row r="1521" spans="1:20" x14ac:dyDescent="0.3">
      <c r="A1521" s="3" t="s">
        <v>3401</v>
      </c>
      <c r="B1521" s="5">
        <v>30.32</v>
      </c>
      <c r="C1521" s="3" t="s">
        <v>3402</v>
      </c>
      <c r="D1521" s="3" t="s">
        <v>3403</v>
      </c>
      <c r="E1521" s="3" t="s">
        <v>17</v>
      </c>
      <c r="F1521" s="4">
        <v>45461</v>
      </c>
      <c r="G1521" s="3" t="s">
        <v>3814</v>
      </c>
      <c r="H1521" s="3">
        <v>14</v>
      </c>
      <c r="I1521" s="3">
        <f>_xll.ciqfunctions.udf.CIQ(A1521, "IQ_MARKETCAP", F1521)</f>
        <v>393.56236000000001</v>
      </c>
      <c r="J1521" s="3">
        <f>_xll.ciqfunctions.udf.CIQ(A1521, "IQ_PRICE_VOL_HIST_6MTH", F1521)</f>
        <v>0</v>
      </c>
      <c r="K1521" s="3">
        <f>_xll.ciqfunctions.udf.CIQ(A1521, "IQ_LASTSALEPRICE", WORKDAY(F1521,-1))</f>
        <v>40</v>
      </c>
      <c r="L1521" s="3">
        <f>_xll.ciqfunctions.udf.CIQ(A1521, "IQ_LASTSALEPRICE", F1521)</f>
        <v>30.32</v>
      </c>
      <c r="M1521" s="3">
        <f>_xll.ciqfunctions.udf.CIQ(A1521, "IQ_LASTSALEPRICE", WORKDAY(F1521,5))</f>
        <v>31.1</v>
      </c>
      <c r="N1521" s="3">
        <f t="shared" si="48"/>
        <v>-0.2770718933397654</v>
      </c>
      <c r="O1521" s="3">
        <f t="shared" si="49"/>
        <v>-0.25167163492874772</v>
      </c>
      <c r="P1521" s="3">
        <f>LN(_xll.ciqfunctions.udf.CIQ("XBI", "IQ_LASTSALEPRICE", WORKDAY(F1521,-1))/_xll.ciqfunctions.udf.CIQ("XBI", "IQ_LASTSALEPRICE", WORKDAY(F1521,1)))</f>
        <v>9.873062616445891E-3</v>
      </c>
      <c r="Q1521" s="3">
        <f>LN(_xll.ciqfunctions.udf.CIQ("XBI", "IQ_LASTSALEPRICE", WORKDAY(F1521,-1))/_xll.ciqfunctions.udf.CIQ("XBI", "IQ_LASTSALEPRICE", WORKDAY(F1521,5)))</f>
        <v>-2.7115506752894546E-2</v>
      </c>
      <c r="R1521" s="3">
        <f>_xll.ciqfunctions.udf.CIQ(A1521, "IQ_SHORT_INTEREST_PERCENT", F1521)</f>
        <v>7.5301499999999999</v>
      </c>
      <c r="S1521" s="3">
        <f>_xll.ciqfunctions.udf.CIQ(A1521, "IQ_BETA_1YR_RSQ", F1521)</f>
        <v>0.1105</v>
      </c>
      <c r="T1521" s="3">
        <f>_xll.ciqfunctions.udf.CIQ(A1521, "IQ_VALUE_TRADED", F1521)</f>
        <v>6.3449200000000001</v>
      </c>
    </row>
    <row r="1522" spans="1:20" x14ac:dyDescent="0.3">
      <c r="A1522" s="3" t="s">
        <v>3815</v>
      </c>
      <c r="B1522" s="5">
        <v>5.26</v>
      </c>
      <c r="C1522" s="3" t="s">
        <v>3816</v>
      </c>
      <c r="D1522" s="3" t="s">
        <v>369</v>
      </c>
      <c r="E1522" s="3" t="s">
        <v>17</v>
      </c>
      <c r="F1522" s="4">
        <v>45461</v>
      </c>
      <c r="G1522" s="3" t="s">
        <v>3817</v>
      </c>
      <c r="H1522" s="3">
        <v>30</v>
      </c>
      <c r="I1522" s="3">
        <f>_xll.ciqfunctions.udf.CIQ(A1522, "IQ_MARKETCAP", F1522)</f>
        <v>160.20661000000001</v>
      </c>
      <c r="J1522" s="3">
        <f>_xll.ciqfunctions.udf.CIQ(A1522, "IQ_PRICE_VOL_HIST_6MTH", F1522)</f>
        <v>81.347999999999999</v>
      </c>
      <c r="K1522" s="3">
        <f>_xll.ciqfunctions.udf.CIQ(A1522, "IQ_LASTSALEPRICE", WORKDAY(F1522,-1))</f>
        <v>6.08</v>
      </c>
      <c r="L1522" s="3">
        <f>_xll.ciqfunctions.udf.CIQ(A1522, "IQ_LASTSALEPRICE", F1522)</f>
        <v>5.26</v>
      </c>
      <c r="M1522" s="3">
        <f>_xll.ciqfunctions.udf.CIQ(A1522, "IQ_LASTSALEPRICE", WORKDAY(F1522,5))</f>
        <v>4.8</v>
      </c>
      <c r="N1522" s="3">
        <f t="shared" si="48"/>
        <v>-0.14487366922845721</v>
      </c>
      <c r="O1522" s="3">
        <f t="shared" si="49"/>
        <v>-0.23638877806423039</v>
      </c>
      <c r="P1522" s="3">
        <f>LN(_xll.ciqfunctions.udf.CIQ("XBI", "IQ_LASTSALEPRICE", WORKDAY(F1522,-1))/_xll.ciqfunctions.udf.CIQ("XBI", "IQ_LASTSALEPRICE", WORKDAY(F1522,1)))</f>
        <v>9.873062616445891E-3</v>
      </c>
      <c r="Q1522" s="3">
        <f>LN(_xll.ciqfunctions.udf.CIQ("XBI", "IQ_LASTSALEPRICE", WORKDAY(F1522,-1))/_xll.ciqfunctions.udf.CIQ("XBI", "IQ_LASTSALEPRICE", WORKDAY(F1522,5)))</f>
        <v>-2.7115506752894546E-2</v>
      </c>
      <c r="R1522" s="3">
        <f>_xll.ciqfunctions.udf.CIQ(A1522, "IQ_SHORT_INTEREST_PERCENT", F1522)</f>
        <v>2.1750600000000002</v>
      </c>
      <c r="S1522" s="3">
        <f>_xll.ciqfunctions.udf.CIQ(A1522, "IQ_BETA_1YR_RSQ", F1522)</f>
        <v>3.3730000000000003E-2</v>
      </c>
      <c r="T1522" s="3">
        <f>_xll.ciqfunctions.udf.CIQ(A1522, "IQ_VALUE_TRADED", F1522)</f>
        <v>4.1894999999999998</v>
      </c>
    </row>
    <row r="1523" spans="1:20" x14ac:dyDescent="0.3">
      <c r="A1523" s="3" t="s">
        <v>208</v>
      </c>
      <c r="B1523" s="5">
        <v>168.43</v>
      </c>
      <c r="C1523" s="3" t="s">
        <v>3818</v>
      </c>
      <c r="D1523" s="3" t="s">
        <v>3819</v>
      </c>
      <c r="E1523" s="3" t="s">
        <v>160</v>
      </c>
      <c r="F1523" s="4">
        <v>45461</v>
      </c>
      <c r="G1523" s="3" t="s">
        <v>3820</v>
      </c>
      <c r="H1523" s="3"/>
      <c r="I1523" s="3">
        <f>_xll.ciqfunctions.udf.CIQ(A1523, "IQ_MARKETCAP", F1523)</f>
        <v>302599.10294999997</v>
      </c>
      <c r="J1523" s="3">
        <f>_xll.ciqfunctions.udf.CIQ(A1523, "IQ_PRICE_VOL_HIST_6MTH", F1523)</f>
        <v>19.221900000000002</v>
      </c>
      <c r="K1523" s="3">
        <f>_xll.ciqfunctions.udf.CIQ(A1523, "IQ_LASTSALEPRICE", WORKDAY(F1523,-1))</f>
        <v>169.68</v>
      </c>
      <c r="L1523" s="3">
        <f>_xll.ciqfunctions.udf.CIQ(A1523, "IQ_LASTSALEPRICE", F1523)</f>
        <v>171.36</v>
      </c>
      <c r="M1523" s="3">
        <f>_xll.ciqfunctions.udf.CIQ(A1523, "IQ_LASTSALEPRICE", WORKDAY(F1523,5))</f>
        <v>170.75</v>
      </c>
      <c r="N1523" s="3">
        <f t="shared" si="48"/>
        <v>9.8522964430116395E-3</v>
      </c>
      <c r="O1523" s="3">
        <f t="shared" si="49"/>
        <v>6.2861881944722905E-3</v>
      </c>
      <c r="P1523" s="3">
        <f>LN(_xll.ciqfunctions.udf.CIQ("XBI", "IQ_LASTSALEPRICE", WORKDAY(F1523,-1))/_xll.ciqfunctions.udf.CIQ("XBI", "IQ_LASTSALEPRICE", WORKDAY(F1523,1)))</f>
        <v>9.873062616445891E-3</v>
      </c>
      <c r="Q1523" s="3">
        <f>LN(_xll.ciqfunctions.udf.CIQ("XBI", "IQ_LASTSALEPRICE", WORKDAY(F1523,-1))/_xll.ciqfunctions.udf.CIQ("XBI", "IQ_LASTSALEPRICE", WORKDAY(F1523,5)))</f>
        <v>-2.7115506752894546E-2</v>
      </c>
      <c r="R1523" s="3">
        <f>_xll.ciqfunctions.udf.CIQ(A1523, "IQ_SHORT_INTEREST_PERCENT", F1523)</f>
        <v>0.93393999999999999</v>
      </c>
      <c r="S1523" s="3">
        <f>_xll.ciqfunctions.udf.CIQ(A1523, "IQ_BETA_1YR_RSQ", F1523)</f>
        <v>4.2999999999999997E-2</v>
      </c>
      <c r="T1523" s="3">
        <f>_xll.ciqfunctions.udf.CIQ(A1523, "IQ_VALUE_TRADED", F1523)</f>
        <v>728.43131000000005</v>
      </c>
    </row>
    <row r="1524" spans="1:20" x14ac:dyDescent="0.3">
      <c r="A1524" s="3" t="s">
        <v>1376</v>
      </c>
      <c r="B1524" s="5">
        <v>1.75</v>
      </c>
      <c r="C1524" s="3" t="s">
        <v>3821</v>
      </c>
      <c r="D1524" s="3" t="s">
        <v>3822</v>
      </c>
      <c r="E1524" s="3" t="s">
        <v>76</v>
      </c>
      <c r="F1524" s="4">
        <v>45462</v>
      </c>
      <c r="G1524" s="3" t="s">
        <v>3823</v>
      </c>
      <c r="H1524" s="3">
        <v>363</v>
      </c>
      <c r="I1524" s="3">
        <f>_xll.ciqfunctions.udf.CIQ(A1524, "IQ_MARKETCAP", F1524)</f>
        <v>632.61152000000004</v>
      </c>
      <c r="J1524" s="3">
        <f>_xll.ciqfunctions.udf.CIQ(A1524, "IQ_PRICE_VOL_HIST_6MTH", F1524)</f>
        <v>97.377600000000001</v>
      </c>
      <c r="K1524" s="3">
        <f>_xll.ciqfunctions.udf.CIQ(A1524, "IQ_LASTSALEPRICE", WORKDAY(F1524,-1))</f>
        <v>1.75</v>
      </c>
      <c r="L1524" s="3">
        <f>_xll.ciqfunctions.udf.CIQ(A1524, "IQ_LASTSALEPRICE", F1524)</f>
        <v>1.75</v>
      </c>
      <c r="M1524" s="3">
        <f>_xll.ciqfunctions.udf.CIQ(A1524, "IQ_LASTSALEPRICE", WORKDAY(F1524,5))</f>
        <v>1.68</v>
      </c>
      <c r="N1524" s="3">
        <f t="shared" si="48"/>
        <v>0</v>
      </c>
      <c r="O1524" s="3">
        <f t="shared" si="49"/>
        <v>-4.0821994520255166E-2</v>
      </c>
      <c r="P1524" s="3">
        <f>LN(_xll.ciqfunctions.udf.CIQ("XBI", "IQ_LASTSALEPRICE", WORKDAY(F1524,-1))/_xll.ciqfunctions.udf.CIQ("XBI", "IQ_LASTSALEPRICE", WORKDAY(F1524,1)))</f>
        <v>-2.1159315205574237E-3</v>
      </c>
      <c r="Q1524" s="3">
        <f>LN(_xll.ciqfunctions.udf.CIQ("XBI", "IQ_LASTSALEPRICE", WORKDAY(F1524,-1))/_xll.ciqfunctions.udf.CIQ("XBI", "IQ_LASTSALEPRICE", WORKDAY(F1524,5)))</f>
        <v>-2.73808957457525E-2</v>
      </c>
      <c r="R1524" s="3">
        <f>_xll.ciqfunctions.udf.CIQ(A1524, "IQ_SHORT_INTEREST_PERCENT", F1524)</f>
        <v>6.9545399999999997</v>
      </c>
      <c r="S1524" s="3">
        <f>_xll.ciqfunctions.udf.CIQ(A1524, "IQ_BETA_1YR_RSQ", F1524)</f>
        <v>9.4600000000000004E-2</v>
      </c>
      <c r="T1524" s="3">
        <f>_xll.ciqfunctions.udf.CIQ(A1524, "IQ_VALUE_TRADED", F1524)</f>
        <v>0</v>
      </c>
    </row>
    <row r="1525" spans="1:20" x14ac:dyDescent="0.3">
      <c r="A1525" s="3" t="s">
        <v>2205</v>
      </c>
      <c r="B1525" s="5">
        <v>3.27</v>
      </c>
      <c r="C1525" s="3" t="s">
        <v>2206</v>
      </c>
      <c r="D1525" s="3" t="s">
        <v>2207</v>
      </c>
      <c r="E1525" s="3" t="s">
        <v>184</v>
      </c>
      <c r="F1525" s="4">
        <v>45462</v>
      </c>
      <c r="G1525" s="3" t="s">
        <v>3824</v>
      </c>
      <c r="H1525" s="3">
        <v>61</v>
      </c>
      <c r="I1525" s="3">
        <f>_xll.ciqfunctions.udf.CIQ(A1525, "IQ_MARKETCAP", F1525)</f>
        <v>82.814549999999997</v>
      </c>
      <c r="J1525" s="3">
        <f>_xll.ciqfunctions.udf.CIQ(A1525, "IQ_PRICE_VOL_HIST_6MTH", F1525)</f>
        <v>166.22829999999999</v>
      </c>
      <c r="K1525" s="3">
        <f>_xll.ciqfunctions.udf.CIQ(A1525, "IQ_LASTSALEPRICE", WORKDAY(F1525,-1))</f>
        <v>3.27</v>
      </c>
      <c r="L1525" s="3">
        <f>_xll.ciqfunctions.udf.CIQ(A1525, "IQ_LASTSALEPRICE", F1525)</f>
        <v>3.27</v>
      </c>
      <c r="M1525" s="3">
        <f>_xll.ciqfunctions.udf.CIQ(A1525, "IQ_LASTSALEPRICE", WORKDAY(F1525,5))</f>
        <v>3.07</v>
      </c>
      <c r="N1525" s="3">
        <f t="shared" si="48"/>
        <v>0</v>
      </c>
      <c r="O1525" s="3">
        <f t="shared" si="49"/>
        <v>-6.3112423310056287E-2</v>
      </c>
      <c r="P1525" s="3">
        <f>LN(_xll.ciqfunctions.udf.CIQ("XBI", "IQ_LASTSALEPRICE", WORKDAY(F1525,-1))/_xll.ciqfunctions.udf.CIQ("XBI", "IQ_LASTSALEPRICE", WORKDAY(F1525,1)))</f>
        <v>-2.1159315205574237E-3</v>
      </c>
      <c r="Q1525" s="3">
        <f>LN(_xll.ciqfunctions.udf.CIQ("XBI", "IQ_LASTSALEPRICE", WORKDAY(F1525,-1))/_xll.ciqfunctions.udf.CIQ("XBI", "IQ_LASTSALEPRICE", WORKDAY(F1525,5)))</f>
        <v>-2.73808957457525E-2</v>
      </c>
      <c r="R1525" s="3">
        <f>_xll.ciqfunctions.udf.CIQ(A1525, "IQ_SHORT_INTEREST_PERCENT", F1525)</f>
        <v>9.4154900000000001</v>
      </c>
      <c r="S1525" s="3">
        <f>_xll.ciqfunctions.udf.CIQ(A1525, "IQ_BETA_1YR_RSQ", F1525)</f>
        <v>7.2620000000000004E-2</v>
      </c>
      <c r="T1525" s="3">
        <f>_xll.ciqfunctions.udf.CIQ(A1525, "IQ_VALUE_TRADED", F1525)</f>
        <v>0</v>
      </c>
    </row>
    <row r="1526" spans="1:20" x14ac:dyDescent="0.3">
      <c r="A1526" s="3" t="s">
        <v>618</v>
      </c>
      <c r="B1526" s="5">
        <v>35.22</v>
      </c>
      <c r="C1526" s="3" t="s">
        <v>3825</v>
      </c>
      <c r="D1526" s="3" t="s">
        <v>1604</v>
      </c>
      <c r="E1526" s="3" t="s">
        <v>17</v>
      </c>
      <c r="F1526" s="4">
        <v>45463</v>
      </c>
      <c r="G1526" s="3" t="s">
        <v>3826</v>
      </c>
      <c r="H1526" s="3"/>
      <c r="I1526" s="3">
        <f>_xll.ciqfunctions.udf.CIQ(A1526, "IQ_MARKETCAP", F1526)</f>
        <v>202105.79045</v>
      </c>
      <c r="J1526" s="3">
        <f>_xll.ciqfunctions.udf.CIQ(A1526, "IQ_PRICE_VOL_HIST_6MTH", F1526)</f>
        <v>0</v>
      </c>
      <c r="K1526" s="3">
        <f>_xll.ciqfunctions.udf.CIQ(A1526, "IQ_LASTSALEPRICE", WORKDAY(F1526,-1))</f>
        <v>0</v>
      </c>
      <c r="L1526" s="3">
        <f>_xll.ciqfunctions.udf.CIQ(A1526, "IQ_LASTSALEPRICE", F1526)</f>
        <v>0</v>
      </c>
      <c r="M1526" s="3">
        <f>_xll.ciqfunctions.udf.CIQ(A1526, "IQ_LASTSALEPRICE", WORKDAY(F1526,5))</f>
        <v>0</v>
      </c>
      <c r="N1526" s="3" t="e">
        <f t="shared" si="48"/>
        <v>#DIV/0!</v>
      </c>
      <c r="O1526" s="3" t="e">
        <f t="shared" si="49"/>
        <v>#DIV/0!</v>
      </c>
      <c r="P1526" s="3">
        <f>LN(_xll.ciqfunctions.udf.CIQ("XBI", "IQ_LASTSALEPRICE", WORKDAY(F1526,-1))/_xll.ciqfunctions.udf.CIQ("XBI", "IQ_LASTSALEPRICE", WORKDAY(F1526,1)))</f>
        <v>-2.9439735937708857E-2</v>
      </c>
      <c r="Q1526" s="3">
        <f>LN(_xll.ciqfunctions.udf.CIQ("XBI", "IQ_LASTSALEPRICE", WORKDAY(F1526,-1))/_xll.ciqfunctions.udf.CIQ("XBI", "IQ_LASTSALEPRICE", WORKDAY(F1526,5)))</f>
        <v>-3.4622213527025179E-2</v>
      </c>
      <c r="R1526" s="3">
        <f>_xll.ciqfunctions.udf.CIQ(A1526, "IQ_SHORT_INTEREST_PERCENT", F1526)</f>
        <v>0</v>
      </c>
      <c r="S1526" s="3">
        <f>_xll.ciqfunctions.udf.CIQ(A1526, "IQ_BETA_1YR_RSQ", F1526)</f>
        <v>0</v>
      </c>
      <c r="T1526" s="3">
        <f>_xll.ciqfunctions.udf.CIQ(A1526, "IQ_VALUE_TRADED", F1526)</f>
        <v>0</v>
      </c>
    </row>
    <row r="1527" spans="1:20" x14ac:dyDescent="0.3">
      <c r="A1527" s="3" t="s">
        <v>2130</v>
      </c>
      <c r="B1527" s="5">
        <v>2.0099999999999998</v>
      </c>
      <c r="C1527" s="3" t="s">
        <v>3825</v>
      </c>
      <c r="D1527" s="3" t="s">
        <v>1604</v>
      </c>
      <c r="E1527" s="3" t="s">
        <v>17</v>
      </c>
      <c r="F1527" s="4">
        <v>45463</v>
      </c>
      <c r="G1527" s="3" t="s">
        <v>3826</v>
      </c>
      <c r="H1527" s="3">
        <v>4</v>
      </c>
      <c r="I1527" s="3">
        <f>_xll.ciqfunctions.udf.CIQ(A1527, "IQ_MARKETCAP", F1527)</f>
        <v>44.656680000000001</v>
      </c>
      <c r="J1527" s="3">
        <f>_xll.ciqfunctions.udf.CIQ(A1527, "IQ_PRICE_VOL_HIST_6MTH", F1527)</f>
        <v>103.05549999999999</v>
      </c>
      <c r="K1527" s="3">
        <f>_xll.ciqfunctions.udf.CIQ(A1527, "IQ_LASTSALEPRICE", WORKDAY(F1527,-1))</f>
        <v>37.049990000000001</v>
      </c>
      <c r="L1527" s="3">
        <f>_xll.ciqfunctions.udf.CIQ(A1527, "IQ_LASTSALEPRICE", F1527)</f>
        <v>26.129989999999999</v>
      </c>
      <c r="M1527" s="3">
        <f>_xll.ciqfunctions.udf.CIQ(A1527, "IQ_LASTSALEPRICE", WORKDAY(F1527,5))</f>
        <v>28.209990000000001</v>
      </c>
      <c r="N1527" s="3">
        <f t="shared" si="48"/>
        <v>-0.34918438500595372</v>
      </c>
      <c r="O1527" s="3">
        <f t="shared" si="49"/>
        <v>-0.27259191130690968</v>
      </c>
      <c r="P1527" s="3">
        <f>LN(_xll.ciqfunctions.udf.CIQ("XBI", "IQ_LASTSALEPRICE", WORKDAY(F1527,-1))/_xll.ciqfunctions.udf.CIQ("XBI", "IQ_LASTSALEPRICE", WORKDAY(F1527,1)))</f>
        <v>-2.9439735937708857E-2</v>
      </c>
      <c r="Q1527" s="3">
        <f>LN(_xll.ciqfunctions.udf.CIQ("XBI", "IQ_LASTSALEPRICE", WORKDAY(F1527,-1))/_xll.ciqfunctions.udf.CIQ("XBI", "IQ_LASTSALEPRICE", WORKDAY(F1527,5)))</f>
        <v>-3.4622213527025179E-2</v>
      </c>
      <c r="R1527" s="3">
        <f>_xll.ciqfunctions.udf.CIQ(A1527, "IQ_SHORT_INTEREST_PERCENT", F1527)</f>
        <v>7.3607399999999998</v>
      </c>
      <c r="S1527" s="3">
        <f>_xll.ciqfunctions.udf.CIQ(A1527, "IQ_BETA_1YR_RSQ", F1527)</f>
        <v>2.3000000000000001E-4</v>
      </c>
      <c r="T1527" s="3">
        <f>_xll.ciqfunctions.udf.CIQ(A1527, "IQ_VALUE_TRADED", F1527)</f>
        <v>61.876399999999997</v>
      </c>
    </row>
    <row r="1528" spans="1:20" x14ac:dyDescent="0.3">
      <c r="A1528" s="3" t="s">
        <v>3827</v>
      </c>
      <c r="B1528" s="5">
        <v>2.44</v>
      </c>
      <c r="C1528" s="3" t="s">
        <v>3828</v>
      </c>
      <c r="D1528" s="3" t="s">
        <v>3829</v>
      </c>
      <c r="E1528" s="3" t="s">
        <v>76</v>
      </c>
      <c r="F1528" s="4">
        <v>45463</v>
      </c>
      <c r="G1528" s="3" t="s">
        <v>3830</v>
      </c>
      <c r="H1528" s="3">
        <v>221</v>
      </c>
      <c r="I1528" s="3">
        <f>_xll.ciqfunctions.udf.CIQ(A1528, "IQ_MARKETCAP", F1528)</f>
        <v>509.43396999999999</v>
      </c>
      <c r="J1528" s="3">
        <f>_xll.ciqfunctions.udf.CIQ(A1528, "IQ_PRICE_VOL_HIST_6MTH", F1528)</f>
        <v>74.854299999999995</v>
      </c>
      <c r="K1528" s="3">
        <f>_xll.ciqfunctions.udf.CIQ(A1528, "IQ_LASTSALEPRICE", WORKDAY(F1528,-1))</f>
        <v>2.23</v>
      </c>
      <c r="L1528" s="3">
        <f>_xll.ciqfunctions.udf.CIQ(A1528, "IQ_LASTSALEPRICE", F1528)</f>
        <v>2.44</v>
      </c>
      <c r="M1528" s="3">
        <f>_xll.ciqfunctions.udf.CIQ(A1528, "IQ_LASTSALEPRICE", WORKDAY(F1528,5))</f>
        <v>2.44</v>
      </c>
      <c r="N1528" s="3">
        <f t="shared" si="48"/>
        <v>8.9996453833083148E-2</v>
      </c>
      <c r="O1528" s="3">
        <f t="shared" si="49"/>
        <v>8.9996453833083148E-2</v>
      </c>
      <c r="P1528" s="3">
        <f>LN(_xll.ciqfunctions.udf.CIQ("XBI", "IQ_LASTSALEPRICE", WORKDAY(F1528,-1))/_xll.ciqfunctions.udf.CIQ("XBI", "IQ_LASTSALEPRICE", WORKDAY(F1528,1)))</f>
        <v>-2.9439735937708857E-2</v>
      </c>
      <c r="Q1528" s="3">
        <f>LN(_xll.ciqfunctions.udf.CIQ("XBI", "IQ_LASTSALEPRICE", WORKDAY(F1528,-1))/_xll.ciqfunctions.udf.CIQ("XBI", "IQ_LASTSALEPRICE", WORKDAY(F1528,5)))</f>
        <v>-3.4622213527025179E-2</v>
      </c>
      <c r="R1528" s="3">
        <f>_xll.ciqfunctions.udf.CIQ(A1528, "IQ_SHORT_INTEREST_PERCENT", F1528)</f>
        <v>19.430109999999999</v>
      </c>
      <c r="S1528" s="3">
        <f>_xll.ciqfunctions.udf.CIQ(A1528, "IQ_BETA_1YR_RSQ", F1528)</f>
        <v>0.17555999999999999</v>
      </c>
      <c r="T1528" s="3">
        <f>_xll.ciqfunctions.udf.CIQ(A1528, "IQ_VALUE_TRADED", F1528)</f>
        <v>14.357950000000001</v>
      </c>
    </row>
    <row r="1529" spans="1:20" x14ac:dyDescent="0.3">
      <c r="A1529" s="3" t="s">
        <v>3831</v>
      </c>
      <c r="B1529" s="5">
        <v>33.29</v>
      </c>
      <c r="C1529" s="3" t="s">
        <v>3832</v>
      </c>
      <c r="D1529" s="3" t="s">
        <v>3615</v>
      </c>
      <c r="E1529" s="3" t="s">
        <v>76</v>
      </c>
      <c r="F1529" s="4">
        <v>45463</v>
      </c>
      <c r="G1529" s="3" t="s">
        <v>3833</v>
      </c>
      <c r="H1529" s="3">
        <v>79</v>
      </c>
      <c r="I1529" s="3">
        <f>_xll.ciqfunctions.udf.CIQ(A1529, "IQ_MARKETCAP", F1529)</f>
        <v>2553.2359700000002</v>
      </c>
      <c r="J1529" s="3">
        <f>_xll.ciqfunctions.udf.CIQ(A1529, "IQ_PRICE_VOL_HIST_6MTH", F1529)</f>
        <v>61.247</v>
      </c>
      <c r="K1529" s="3">
        <f>_xll.ciqfunctions.udf.CIQ(A1529, "IQ_LASTSALEPRICE", WORKDAY(F1529,-1))</f>
        <v>35.619999999999997</v>
      </c>
      <c r="L1529" s="3">
        <f>_xll.ciqfunctions.udf.CIQ(A1529, "IQ_LASTSALEPRICE", F1529)</f>
        <v>33.29</v>
      </c>
      <c r="M1529" s="3">
        <f>_xll.ciqfunctions.udf.CIQ(A1529, "IQ_LASTSALEPRICE", WORKDAY(F1529,5))</f>
        <v>34.659999999999997</v>
      </c>
      <c r="N1529" s="3">
        <f t="shared" si="48"/>
        <v>-6.7650226274581948E-2</v>
      </c>
      <c r="O1529" s="3">
        <f t="shared" si="49"/>
        <v>-2.7320993574055642E-2</v>
      </c>
      <c r="P1529" s="3">
        <f>LN(_xll.ciqfunctions.udf.CIQ("XBI", "IQ_LASTSALEPRICE", WORKDAY(F1529,-1))/_xll.ciqfunctions.udf.CIQ("XBI", "IQ_LASTSALEPRICE", WORKDAY(F1529,1)))</f>
        <v>-2.9439735937708857E-2</v>
      </c>
      <c r="Q1529" s="3">
        <f>LN(_xll.ciqfunctions.udf.CIQ("XBI", "IQ_LASTSALEPRICE", WORKDAY(F1529,-1))/_xll.ciqfunctions.udf.CIQ("XBI", "IQ_LASTSALEPRICE", WORKDAY(F1529,5)))</f>
        <v>-3.4622213527025179E-2</v>
      </c>
      <c r="R1529" s="3">
        <f>_xll.ciqfunctions.udf.CIQ(A1529, "IQ_SHORT_INTEREST_PERCENT", F1529)</f>
        <v>9.7628900000000005</v>
      </c>
      <c r="S1529" s="3">
        <f>_xll.ciqfunctions.udf.CIQ(A1529, "IQ_BETA_1YR_RSQ", F1529)</f>
        <v>8.2159999999999997E-2</v>
      </c>
      <c r="T1529" s="3">
        <f>_xll.ciqfunctions.udf.CIQ(A1529, "IQ_VALUE_TRADED", F1529)</f>
        <v>72.915049999999994</v>
      </c>
    </row>
    <row r="1530" spans="1:20" x14ac:dyDescent="0.3">
      <c r="A1530" s="3" t="s">
        <v>1492</v>
      </c>
      <c r="B1530" s="5">
        <v>1.29</v>
      </c>
      <c r="C1530" s="3" t="s">
        <v>3834</v>
      </c>
      <c r="D1530" s="3" t="s">
        <v>3835</v>
      </c>
      <c r="E1530" s="3" t="s">
        <v>36</v>
      </c>
      <c r="F1530" s="4">
        <v>45463</v>
      </c>
      <c r="G1530" s="3" t="s">
        <v>3836</v>
      </c>
      <c r="H1530" s="3">
        <v>292</v>
      </c>
      <c r="I1530" s="3">
        <f>_xll.ciqfunctions.udf.CIQ(A1530, "IQ_MARKETCAP", F1530)</f>
        <v>330.70049</v>
      </c>
      <c r="J1530" s="3">
        <f>_xll.ciqfunctions.udf.CIQ(A1530, "IQ_PRICE_VOL_HIST_6MTH", F1530)</f>
        <v>118.3245</v>
      </c>
      <c r="K1530" s="3">
        <f>_xll.ciqfunctions.udf.CIQ(A1530, "IQ_LASTSALEPRICE", WORKDAY(F1530,-1))</f>
        <v>1.38</v>
      </c>
      <c r="L1530" s="3">
        <f>_xll.ciqfunctions.udf.CIQ(A1530, "IQ_LASTSALEPRICE", F1530)</f>
        <v>1.2849999999999999</v>
      </c>
      <c r="M1530" s="3">
        <f>_xll.ciqfunctions.udf.CIQ(A1530, "IQ_LASTSALEPRICE", WORKDAY(F1530,5))</f>
        <v>1.43</v>
      </c>
      <c r="N1530" s="3">
        <f t="shared" si="48"/>
        <v>-7.1324780821930167E-2</v>
      </c>
      <c r="O1530" s="3">
        <f t="shared" si="49"/>
        <v>3.5590945102702533E-2</v>
      </c>
      <c r="P1530" s="3">
        <f>LN(_xll.ciqfunctions.udf.CIQ("XBI", "IQ_LASTSALEPRICE", WORKDAY(F1530,-1))/_xll.ciqfunctions.udf.CIQ("XBI", "IQ_LASTSALEPRICE", WORKDAY(F1530,1)))</f>
        <v>-2.9439735937708857E-2</v>
      </c>
      <c r="Q1530" s="3">
        <f>LN(_xll.ciqfunctions.udf.CIQ("XBI", "IQ_LASTSALEPRICE", WORKDAY(F1530,-1))/_xll.ciqfunctions.udf.CIQ("XBI", "IQ_LASTSALEPRICE", WORKDAY(F1530,5)))</f>
        <v>-3.4622213527025179E-2</v>
      </c>
      <c r="R1530" s="3">
        <f>_xll.ciqfunctions.udf.CIQ(A1530, "IQ_SHORT_INTEREST_PERCENT", F1530)</f>
        <v>18.772600000000001</v>
      </c>
      <c r="S1530" s="3">
        <f>_xll.ciqfunctions.udf.CIQ(A1530, "IQ_BETA_1YR_RSQ", F1530)</f>
        <v>2.4819999999999998E-2</v>
      </c>
      <c r="T1530" s="3">
        <f>_xll.ciqfunctions.udf.CIQ(A1530, "IQ_VALUE_TRADED", F1530)</f>
        <v>6.7461599999999997</v>
      </c>
    </row>
    <row r="1531" spans="1:20" x14ac:dyDescent="0.3">
      <c r="A1531" s="3" t="s">
        <v>556</v>
      </c>
      <c r="B1531" s="5">
        <v>2.0299999999999998</v>
      </c>
      <c r="C1531" s="3" t="s">
        <v>2621</v>
      </c>
      <c r="D1531" s="3" t="s">
        <v>2622</v>
      </c>
      <c r="E1531" s="3" t="s">
        <v>89</v>
      </c>
      <c r="F1531" s="4">
        <v>45463</v>
      </c>
      <c r="G1531" s="3" t="s">
        <v>3837</v>
      </c>
      <c r="H1531" s="3">
        <v>17</v>
      </c>
      <c r="I1531" s="3">
        <f>_xll.ciqfunctions.udf.CIQ(A1531, "IQ_MARKETCAP", F1531)</f>
        <v>23.982420000000001</v>
      </c>
      <c r="J1531" s="3">
        <f>_xll.ciqfunctions.udf.CIQ(A1531, "IQ_PRICE_VOL_HIST_6MTH", F1531)</f>
        <v>117.3695</v>
      </c>
      <c r="K1531" s="3">
        <f>_xll.ciqfunctions.udf.CIQ(A1531, "IQ_LASTSALEPRICE", WORKDAY(F1531,-1))</f>
        <v>1.64</v>
      </c>
      <c r="L1531" s="3">
        <f>_xll.ciqfunctions.udf.CIQ(A1531, "IQ_LASTSALEPRICE", F1531)</f>
        <v>2.0299999999999998</v>
      </c>
      <c r="M1531" s="3">
        <f>_xll.ciqfunctions.udf.CIQ(A1531, "IQ_LASTSALEPRICE", WORKDAY(F1531,5))</f>
        <v>1.73</v>
      </c>
      <c r="N1531" s="3">
        <f t="shared" si="48"/>
        <v>0.21333955121758891</v>
      </c>
      <c r="O1531" s="3">
        <f t="shared" si="49"/>
        <v>5.3425166673580569E-2</v>
      </c>
      <c r="P1531" s="3">
        <f>LN(_xll.ciqfunctions.udf.CIQ("XBI", "IQ_LASTSALEPRICE", WORKDAY(F1531,-1))/_xll.ciqfunctions.udf.CIQ("XBI", "IQ_LASTSALEPRICE", WORKDAY(F1531,1)))</f>
        <v>-2.9439735937708857E-2</v>
      </c>
      <c r="Q1531" s="3">
        <f>LN(_xll.ciqfunctions.udf.CIQ("XBI", "IQ_LASTSALEPRICE", WORKDAY(F1531,-1))/_xll.ciqfunctions.udf.CIQ("XBI", "IQ_LASTSALEPRICE", WORKDAY(F1531,5)))</f>
        <v>-3.4622213527025179E-2</v>
      </c>
      <c r="R1531" s="3">
        <f>_xll.ciqfunctions.udf.CIQ(A1531, "IQ_SHORT_INTEREST_PERCENT", F1531)</f>
        <v>1.2699800000000001</v>
      </c>
      <c r="S1531" s="3">
        <f>_xll.ciqfunctions.udf.CIQ(A1531, "IQ_BETA_1YR_RSQ", F1531)</f>
        <v>1.383E-2</v>
      </c>
      <c r="T1531" s="3">
        <f>_xll.ciqfunctions.udf.CIQ(A1531, "IQ_VALUE_TRADED", F1531)</f>
        <v>1.08297</v>
      </c>
    </row>
    <row r="1532" spans="1:20" x14ac:dyDescent="0.3">
      <c r="A1532" s="3" t="s">
        <v>19</v>
      </c>
      <c r="B1532" s="5">
        <v>1.33</v>
      </c>
      <c r="C1532" s="3" t="s">
        <v>3838</v>
      </c>
      <c r="D1532" s="3" t="s">
        <v>2541</v>
      </c>
      <c r="E1532" s="3" t="s">
        <v>17</v>
      </c>
      <c r="F1532" s="4">
        <v>45463</v>
      </c>
      <c r="G1532" s="3" t="s">
        <v>3839</v>
      </c>
      <c r="H1532" s="3">
        <v>214</v>
      </c>
      <c r="I1532" s="3">
        <f>_xll.ciqfunctions.udf.CIQ(A1532, "IQ_MARKETCAP", F1532)</f>
        <v>222.65007</v>
      </c>
      <c r="J1532" s="3">
        <f>_xll.ciqfunctions.udf.CIQ(A1532, "IQ_PRICE_VOL_HIST_6MTH", F1532)</f>
        <v>97.257400000000004</v>
      </c>
      <c r="K1532" s="3">
        <f>_xll.ciqfunctions.udf.CIQ(A1532, "IQ_LASTSALEPRICE", WORKDAY(F1532,-1))</f>
        <v>1.27</v>
      </c>
      <c r="L1532" s="3">
        <f>_xll.ciqfunctions.udf.CIQ(A1532, "IQ_LASTSALEPRICE", F1532)</f>
        <v>1.33</v>
      </c>
      <c r="M1532" s="3">
        <f>_xll.ciqfunctions.udf.CIQ(A1532, "IQ_LASTSALEPRICE", WORKDAY(F1532,5))</f>
        <v>1.32</v>
      </c>
      <c r="N1532" s="3">
        <f t="shared" si="48"/>
        <v>4.6162041763162624E-2</v>
      </c>
      <c r="O1532" s="3">
        <f t="shared" si="49"/>
        <v>3.8614836127779516E-2</v>
      </c>
      <c r="P1532" s="3">
        <f>LN(_xll.ciqfunctions.udf.CIQ("XBI", "IQ_LASTSALEPRICE", WORKDAY(F1532,-1))/_xll.ciqfunctions.udf.CIQ("XBI", "IQ_LASTSALEPRICE", WORKDAY(F1532,1)))</f>
        <v>-2.9439735937708857E-2</v>
      </c>
      <c r="Q1532" s="3">
        <f>LN(_xll.ciqfunctions.udf.CIQ("XBI", "IQ_LASTSALEPRICE", WORKDAY(F1532,-1))/_xll.ciqfunctions.udf.CIQ("XBI", "IQ_LASTSALEPRICE", WORKDAY(F1532,5)))</f>
        <v>-3.4622213527025179E-2</v>
      </c>
      <c r="R1532" s="3">
        <f>_xll.ciqfunctions.udf.CIQ(A1532, "IQ_SHORT_INTEREST_PERCENT", F1532)</f>
        <v>4.1197400000000002</v>
      </c>
      <c r="S1532" s="3">
        <f>_xll.ciqfunctions.udf.CIQ(A1532, "IQ_BETA_1YR_RSQ", F1532)</f>
        <v>0.1004</v>
      </c>
      <c r="T1532" s="3">
        <f>_xll.ciqfunctions.udf.CIQ(A1532, "IQ_VALUE_TRADED", F1532)</f>
        <v>2.0193400000000001</v>
      </c>
    </row>
    <row r="1533" spans="1:20" x14ac:dyDescent="0.3">
      <c r="A1533" s="3" t="s">
        <v>3840</v>
      </c>
      <c r="B1533" s="5">
        <v>6.15</v>
      </c>
      <c r="C1533" s="3" t="s">
        <v>3841</v>
      </c>
      <c r="D1533" s="3" t="s">
        <v>3842</v>
      </c>
      <c r="E1533" s="3" t="s">
        <v>89</v>
      </c>
      <c r="F1533" s="4">
        <v>45463</v>
      </c>
      <c r="G1533" s="3" t="s">
        <v>3843</v>
      </c>
      <c r="H1533" s="3"/>
      <c r="I1533" s="3">
        <f>_xll.ciqfunctions.udf.CIQ(A1533, "IQ_MARKETCAP", F1533)</f>
        <v>4.51187</v>
      </c>
      <c r="J1533" s="3">
        <f>_xll.ciqfunctions.udf.CIQ(A1533, "IQ_PRICE_VOL_HIST_6MTH", F1533)</f>
        <v>75.769800000000004</v>
      </c>
      <c r="K1533" s="3">
        <f>_xll.ciqfunctions.udf.CIQ(A1533, "IQ_LASTSALEPRICE", WORKDAY(F1533,-1))</f>
        <v>8.86</v>
      </c>
      <c r="L1533" s="3">
        <f>_xll.ciqfunctions.udf.CIQ(A1533, "IQ_LASTSALEPRICE", F1533)</f>
        <v>6.15</v>
      </c>
      <c r="M1533" s="3">
        <f>_xll.ciqfunctions.udf.CIQ(A1533, "IQ_LASTSALEPRICE", WORKDAY(F1533,5))</f>
        <v>5.375</v>
      </c>
      <c r="N1533" s="3">
        <f t="shared" si="48"/>
        <v>-0.36509468279856294</v>
      </c>
      <c r="O1533" s="3">
        <f t="shared" si="49"/>
        <v>-0.49978819060326307</v>
      </c>
      <c r="P1533" s="3">
        <f>LN(_xll.ciqfunctions.udf.CIQ("XBI", "IQ_LASTSALEPRICE", WORKDAY(F1533,-1))/_xll.ciqfunctions.udf.CIQ("XBI", "IQ_LASTSALEPRICE", WORKDAY(F1533,1)))</f>
        <v>-2.9439735937708857E-2</v>
      </c>
      <c r="Q1533" s="3">
        <f>LN(_xll.ciqfunctions.udf.CIQ("XBI", "IQ_LASTSALEPRICE", WORKDAY(F1533,-1))/_xll.ciqfunctions.udf.CIQ("XBI", "IQ_LASTSALEPRICE", WORKDAY(F1533,5)))</f>
        <v>-3.4622213527025179E-2</v>
      </c>
      <c r="R1533" s="3">
        <f>_xll.ciqfunctions.udf.CIQ(A1533, "IQ_SHORT_INTEREST_PERCENT", F1533)</f>
        <v>0.23710999999999999</v>
      </c>
      <c r="S1533" s="3">
        <f>_xll.ciqfunctions.udf.CIQ(A1533, "IQ_BETA_1YR_RSQ", F1533)</f>
        <v>8.5550000000000001E-2</v>
      </c>
      <c r="T1533" s="3">
        <f>_xll.ciqfunctions.udf.CIQ(A1533, "IQ_VALUE_TRADED", F1533)</f>
        <v>9.72851</v>
      </c>
    </row>
    <row r="1534" spans="1:20" x14ac:dyDescent="0.3">
      <c r="A1534" s="3" t="s">
        <v>3840</v>
      </c>
      <c r="B1534" s="5">
        <v>6.15</v>
      </c>
      <c r="C1534" s="3" t="s">
        <v>3841</v>
      </c>
      <c r="D1534" s="3" t="s">
        <v>3844</v>
      </c>
      <c r="E1534" s="3" t="s">
        <v>89</v>
      </c>
      <c r="F1534" s="4">
        <v>45463</v>
      </c>
      <c r="G1534" s="3" t="s">
        <v>3845</v>
      </c>
      <c r="H1534" s="3"/>
      <c r="I1534" s="3">
        <f>_xll.ciqfunctions.udf.CIQ(A1534, "IQ_MARKETCAP", F1534)</f>
        <v>4.51187</v>
      </c>
      <c r="J1534" s="3">
        <f>_xll.ciqfunctions.udf.CIQ(A1534, "IQ_PRICE_VOL_HIST_6MTH", F1534)</f>
        <v>75.769800000000004</v>
      </c>
      <c r="K1534" s="3">
        <f>_xll.ciqfunctions.udf.CIQ(A1534, "IQ_LASTSALEPRICE", WORKDAY(F1534,-1))</f>
        <v>8.86</v>
      </c>
      <c r="L1534" s="3">
        <f>_xll.ciqfunctions.udf.CIQ(A1534, "IQ_LASTSALEPRICE", F1534)</f>
        <v>6.15</v>
      </c>
      <c r="M1534" s="3">
        <f>_xll.ciqfunctions.udf.CIQ(A1534, "IQ_LASTSALEPRICE", WORKDAY(F1534,5))</f>
        <v>5.375</v>
      </c>
      <c r="N1534" s="3">
        <f t="shared" si="48"/>
        <v>-0.36509468279856294</v>
      </c>
      <c r="O1534" s="3">
        <f t="shared" si="49"/>
        <v>-0.49978819060326307</v>
      </c>
      <c r="P1534" s="3">
        <f>LN(_xll.ciqfunctions.udf.CIQ("XBI", "IQ_LASTSALEPRICE", WORKDAY(F1534,-1))/_xll.ciqfunctions.udf.CIQ("XBI", "IQ_LASTSALEPRICE", WORKDAY(F1534,1)))</f>
        <v>-2.9439735937708857E-2</v>
      </c>
      <c r="Q1534" s="3">
        <f>LN(_xll.ciqfunctions.udf.CIQ("XBI", "IQ_LASTSALEPRICE", WORKDAY(F1534,-1))/_xll.ciqfunctions.udf.CIQ("XBI", "IQ_LASTSALEPRICE", WORKDAY(F1534,5)))</f>
        <v>-3.4622213527025179E-2</v>
      </c>
      <c r="R1534" s="3">
        <f>_xll.ciqfunctions.udf.CIQ(A1534, "IQ_SHORT_INTEREST_PERCENT", F1534)</f>
        <v>0.23710999999999999</v>
      </c>
      <c r="S1534" s="3">
        <f>_xll.ciqfunctions.udf.CIQ(A1534, "IQ_BETA_1YR_RSQ", F1534)</f>
        <v>8.5550000000000001E-2</v>
      </c>
      <c r="T1534" s="3">
        <f>_xll.ciqfunctions.udf.CIQ(A1534, "IQ_VALUE_TRADED", F1534)</f>
        <v>9.72851</v>
      </c>
    </row>
    <row r="1535" spans="1:20" x14ac:dyDescent="0.3">
      <c r="A1535" s="3" t="s">
        <v>1350</v>
      </c>
      <c r="B1535" s="5">
        <v>8.0299999999999994</v>
      </c>
      <c r="C1535" s="3" t="s">
        <v>3846</v>
      </c>
      <c r="D1535" s="3" t="s">
        <v>3847</v>
      </c>
      <c r="E1535" s="3" t="s">
        <v>184</v>
      </c>
      <c r="F1535" s="4">
        <v>45463</v>
      </c>
      <c r="G1535" s="3" t="s">
        <v>3848</v>
      </c>
      <c r="H1535" s="3">
        <v>43</v>
      </c>
      <c r="I1535" s="3">
        <f>_xll.ciqfunctions.udf.CIQ(A1535, "IQ_MARKETCAP", F1535)</f>
        <v>346.21541000000002</v>
      </c>
      <c r="J1535" s="3">
        <f>_xll.ciqfunctions.udf.CIQ(A1535, "IQ_PRICE_VOL_HIST_6MTH", F1535)</f>
        <v>0</v>
      </c>
      <c r="K1535" s="3">
        <f>_xll.ciqfunctions.udf.CIQ(A1535, "IQ_LASTSALEPRICE", WORKDAY(F1535,-1))</f>
        <v>7.44</v>
      </c>
      <c r="L1535" s="3">
        <f>_xll.ciqfunctions.udf.CIQ(A1535, "IQ_LASTSALEPRICE", F1535)</f>
        <v>8.0299999999999994</v>
      </c>
      <c r="M1535" s="3">
        <f>_xll.ciqfunctions.udf.CIQ(A1535, "IQ_LASTSALEPRICE", WORKDAY(F1535,5))</f>
        <v>7.36</v>
      </c>
      <c r="N1535" s="3">
        <f t="shared" si="48"/>
        <v>7.6313679113669639E-2</v>
      </c>
      <c r="O1535" s="3">
        <f t="shared" si="49"/>
        <v>-1.0810916104215617E-2</v>
      </c>
      <c r="P1535" s="3">
        <f>LN(_xll.ciqfunctions.udf.CIQ("XBI", "IQ_LASTSALEPRICE", WORKDAY(F1535,-1))/_xll.ciqfunctions.udf.CIQ("XBI", "IQ_LASTSALEPRICE", WORKDAY(F1535,1)))</f>
        <v>-2.9439735937708857E-2</v>
      </c>
      <c r="Q1535" s="3">
        <f>LN(_xll.ciqfunctions.udf.CIQ("XBI", "IQ_LASTSALEPRICE", WORKDAY(F1535,-1))/_xll.ciqfunctions.udf.CIQ("XBI", "IQ_LASTSALEPRICE", WORKDAY(F1535,5)))</f>
        <v>-3.4622213527025179E-2</v>
      </c>
      <c r="R1535" s="3">
        <f>_xll.ciqfunctions.udf.CIQ(A1535, "IQ_SHORT_INTEREST_PERCENT", F1535)</f>
        <v>6.78254</v>
      </c>
      <c r="S1535" s="3">
        <f>_xll.ciqfunctions.udf.CIQ(A1535, "IQ_BETA_1YR_RSQ", F1535)</f>
        <v>5.1999999999999995E-4</v>
      </c>
      <c r="T1535" s="3">
        <f>_xll.ciqfunctions.udf.CIQ(A1535, "IQ_VALUE_TRADED", F1535)</f>
        <v>7.84246</v>
      </c>
    </row>
    <row r="1536" spans="1:20" x14ac:dyDescent="0.3">
      <c r="A1536" s="3" t="s">
        <v>478</v>
      </c>
      <c r="B1536" s="5">
        <v>67.86</v>
      </c>
      <c r="C1536" s="3" t="s">
        <v>3849</v>
      </c>
      <c r="D1536" s="3" t="s">
        <v>3850</v>
      </c>
      <c r="E1536" s="3" t="s">
        <v>36</v>
      </c>
      <c r="F1536" s="4">
        <v>45463</v>
      </c>
      <c r="G1536" s="3" t="s">
        <v>3851</v>
      </c>
      <c r="H1536" s="3"/>
      <c r="I1536" s="3">
        <f>_xll.ciqfunctions.udf.CIQ(A1536, "IQ_MARKETCAP", F1536)</f>
        <v>85328.486279999997</v>
      </c>
      <c r="J1536" s="3">
        <f>_xll.ciqfunctions.udf.CIQ(A1536, "IQ_PRICE_VOL_HIST_6MTH", F1536)</f>
        <v>26.5884</v>
      </c>
      <c r="K1536" s="3">
        <f>_xll.ciqfunctions.udf.CIQ(A1536, "IQ_LASTSALEPRICE", WORKDAY(F1536,-1))</f>
        <v>63.15</v>
      </c>
      <c r="L1536" s="3">
        <f>_xll.ciqfunctions.udf.CIQ(A1536, "IQ_LASTSALEPRICE", F1536)</f>
        <v>68.489999999999995</v>
      </c>
      <c r="M1536" s="3">
        <f>_xll.ciqfunctions.udf.CIQ(A1536, "IQ_LASTSALEPRICE", WORKDAY(F1536,5))</f>
        <v>68.83</v>
      </c>
      <c r="N1536" s="3">
        <f t="shared" si="48"/>
        <v>8.1174900413313669E-2</v>
      </c>
      <c r="O1536" s="3">
        <f t="shared" si="49"/>
        <v>8.6126847613772803E-2</v>
      </c>
      <c r="P1536" s="3">
        <f>LN(_xll.ciqfunctions.udf.CIQ("XBI", "IQ_LASTSALEPRICE", WORKDAY(F1536,-1))/_xll.ciqfunctions.udf.CIQ("XBI", "IQ_LASTSALEPRICE", WORKDAY(F1536,1)))</f>
        <v>-2.9439735937708857E-2</v>
      </c>
      <c r="Q1536" s="3">
        <f>LN(_xll.ciqfunctions.udf.CIQ("XBI", "IQ_LASTSALEPRICE", WORKDAY(F1536,-1))/_xll.ciqfunctions.udf.CIQ("XBI", "IQ_LASTSALEPRICE", WORKDAY(F1536,5)))</f>
        <v>-3.4622213527025179E-2</v>
      </c>
      <c r="R1536" s="3">
        <f>_xll.ciqfunctions.udf.CIQ(A1536, "IQ_SHORT_INTEREST_PERCENT", F1536)</f>
        <v>2.0414300000000001</v>
      </c>
      <c r="S1536" s="3">
        <f>_xll.ciqfunctions.udf.CIQ(A1536, "IQ_BETA_1YR_RSQ", F1536)</f>
        <v>7.2279999999999997E-2</v>
      </c>
      <c r="T1536" s="3">
        <f>_xll.ciqfunctions.udf.CIQ(A1536, "IQ_VALUE_TRADED", F1536)</f>
        <v>1716.4753499999999</v>
      </c>
    </row>
    <row r="1537" spans="1:20" x14ac:dyDescent="0.3">
      <c r="A1537" s="3" t="s">
        <v>989</v>
      </c>
      <c r="B1537" s="5">
        <v>146.66</v>
      </c>
      <c r="C1537" s="3" t="s">
        <v>3852</v>
      </c>
      <c r="D1537" s="3" t="s">
        <v>2988</v>
      </c>
      <c r="E1537" s="3" t="s">
        <v>154</v>
      </c>
      <c r="F1537" s="4">
        <v>45463</v>
      </c>
      <c r="G1537" s="3" t="s">
        <v>3853</v>
      </c>
      <c r="H1537" s="3"/>
      <c r="I1537" s="3">
        <f>_xll.ciqfunctions.udf.CIQ(A1537, "IQ_MARKETCAP", F1537)</f>
        <v>355659.04966000002</v>
      </c>
      <c r="J1537" s="3">
        <f>_xll.ciqfunctions.udf.CIQ(A1537, "IQ_PRICE_VOL_HIST_6MTH", F1537)</f>
        <v>14.878500000000001</v>
      </c>
      <c r="K1537" s="3">
        <f>_xll.ciqfunctions.udf.CIQ(A1537, "IQ_LASTSALEPRICE", WORKDAY(F1537,-1))</f>
        <v>145.65</v>
      </c>
      <c r="L1537" s="3">
        <f>_xll.ciqfunctions.udf.CIQ(A1537, "IQ_LASTSALEPRICE", F1537)</f>
        <v>147.78</v>
      </c>
      <c r="M1537" s="3">
        <f>_xll.ciqfunctions.udf.CIQ(A1537, "IQ_LASTSALEPRICE", WORKDAY(F1537,5))</f>
        <v>145.80000000000001</v>
      </c>
      <c r="N1537" s="3">
        <f t="shared" si="48"/>
        <v>1.4518197955057993E-2</v>
      </c>
      <c r="O1537" s="3">
        <f t="shared" si="49"/>
        <v>1.029336169114281E-3</v>
      </c>
      <c r="P1537" s="3">
        <f>LN(_xll.ciqfunctions.udf.CIQ("XBI", "IQ_LASTSALEPRICE", WORKDAY(F1537,-1))/_xll.ciqfunctions.udf.CIQ("XBI", "IQ_LASTSALEPRICE", WORKDAY(F1537,1)))</f>
        <v>-2.9439735937708857E-2</v>
      </c>
      <c r="Q1537" s="3">
        <f>LN(_xll.ciqfunctions.udf.CIQ("XBI", "IQ_LASTSALEPRICE", WORKDAY(F1537,-1))/_xll.ciqfunctions.udf.CIQ("XBI", "IQ_LASTSALEPRICE", WORKDAY(F1537,5)))</f>
        <v>-3.4622213527025179E-2</v>
      </c>
      <c r="R1537" s="3">
        <f>_xll.ciqfunctions.udf.CIQ(A1537, "IQ_SHORT_INTEREST_PERCENT", F1537)</f>
        <v>0.82830000000000004</v>
      </c>
      <c r="S1537" s="3">
        <f>_xll.ciqfunctions.udf.CIQ(A1537, "IQ_BETA_1YR_RSQ", F1537)</f>
        <v>0.1081</v>
      </c>
      <c r="T1537" s="3">
        <f>_xll.ciqfunctions.udf.CIQ(A1537, "IQ_VALUE_TRADED", F1537)</f>
        <v>1293.0331799999999</v>
      </c>
    </row>
    <row r="1538" spans="1:20" x14ac:dyDescent="0.3">
      <c r="A1538" s="3" t="s">
        <v>42</v>
      </c>
      <c r="B1538" s="5">
        <v>105.74</v>
      </c>
      <c r="C1538" s="3" t="s">
        <v>3852</v>
      </c>
      <c r="D1538" s="3" t="s">
        <v>2988</v>
      </c>
      <c r="E1538" s="3" t="s">
        <v>154</v>
      </c>
      <c r="F1538" s="4">
        <v>45463</v>
      </c>
      <c r="G1538" s="3" t="s">
        <v>3853</v>
      </c>
      <c r="H1538" s="3"/>
      <c r="I1538" s="3">
        <f>_xll.ciqfunctions.udf.CIQ(A1538, "IQ_MARKETCAP", F1538)</f>
        <v>1891.8268399999999</v>
      </c>
      <c r="J1538" s="3">
        <f>_xll.ciqfunctions.udf.CIQ(A1538, "IQ_PRICE_VOL_HIST_6MTH", F1538)</f>
        <v>62.001199999999997</v>
      </c>
      <c r="K1538" s="3">
        <f>_xll.ciqfunctions.udf.CIQ(A1538, "IQ_LASTSALEPRICE", WORKDAY(F1538,-1))</f>
        <v>6</v>
      </c>
      <c r="L1538" s="3">
        <f>_xll.ciqfunctions.udf.CIQ(A1538, "IQ_LASTSALEPRICE", F1538)</f>
        <v>6.08</v>
      </c>
      <c r="M1538" s="3">
        <f>_xll.ciqfunctions.udf.CIQ(A1538, "IQ_LASTSALEPRICE", WORKDAY(F1538,5))</f>
        <v>5.58</v>
      </c>
      <c r="N1538" s="3">
        <f t="shared" si="48"/>
        <v>1.3245226750020723E-2</v>
      </c>
      <c r="O1538" s="3">
        <f t="shared" si="49"/>
        <v>-7.2570692834835374E-2</v>
      </c>
      <c r="P1538" s="3">
        <f>LN(_xll.ciqfunctions.udf.CIQ("XBI", "IQ_LASTSALEPRICE", WORKDAY(F1538,-1))/_xll.ciqfunctions.udf.CIQ("XBI", "IQ_LASTSALEPRICE", WORKDAY(F1538,1)))</f>
        <v>-2.9439735937708857E-2</v>
      </c>
      <c r="Q1538" s="3">
        <f>LN(_xll.ciqfunctions.udf.CIQ("XBI", "IQ_LASTSALEPRICE", WORKDAY(F1538,-1))/_xll.ciqfunctions.udf.CIQ("XBI", "IQ_LASTSALEPRICE", WORKDAY(F1538,5)))</f>
        <v>-3.4622213527025179E-2</v>
      </c>
      <c r="R1538" s="3">
        <f>_xll.ciqfunctions.udf.CIQ(A1538, "IQ_SHORT_INTEREST_PERCENT", F1538)</f>
        <v>0</v>
      </c>
      <c r="S1538" s="3">
        <f>_xll.ciqfunctions.udf.CIQ(A1538, "IQ_BETA_1YR_RSQ", F1538)</f>
        <v>1.478E-2</v>
      </c>
      <c r="T1538" s="3">
        <f>_xll.ciqfunctions.udf.CIQ(A1538, "IQ_VALUE_TRADED", F1538)</f>
        <v>0.21517</v>
      </c>
    </row>
    <row r="1539" spans="1:20" x14ac:dyDescent="0.3">
      <c r="A1539" s="3" t="s">
        <v>220</v>
      </c>
      <c r="B1539" s="5">
        <v>7.25</v>
      </c>
      <c r="C1539" s="3" t="s">
        <v>3854</v>
      </c>
      <c r="D1539" s="3" t="s">
        <v>1324</v>
      </c>
      <c r="E1539" s="3" t="s">
        <v>76</v>
      </c>
      <c r="F1539" s="4">
        <v>45463</v>
      </c>
      <c r="G1539" s="3" t="s">
        <v>3855</v>
      </c>
      <c r="H1539" s="3">
        <v>75</v>
      </c>
      <c r="I1539" s="3">
        <f>_xll.ciqfunctions.udf.CIQ(A1539, "IQ_MARKETCAP", F1539)</f>
        <v>521.07506000000001</v>
      </c>
      <c r="J1539" s="3">
        <f>_xll.ciqfunctions.udf.CIQ(A1539, "IQ_PRICE_VOL_HIST_6MTH", F1539)</f>
        <v>100.75490000000001</v>
      </c>
      <c r="K1539" s="3">
        <f>_xll.ciqfunctions.udf.CIQ(A1539, "IQ_LASTSALEPRICE", WORKDAY(F1539,-1))</f>
        <v>7.32</v>
      </c>
      <c r="L1539" s="3">
        <f>_xll.ciqfunctions.udf.CIQ(A1539, "IQ_LASTSALEPRICE", F1539)</f>
        <v>7.25</v>
      </c>
      <c r="M1539" s="3">
        <f>_xll.ciqfunctions.udf.CIQ(A1539, "IQ_LASTSALEPRICE", WORKDAY(F1539,5))</f>
        <v>7.25</v>
      </c>
      <c r="N1539" s="3">
        <f t="shared" si="48"/>
        <v>-9.6088591066368495E-3</v>
      </c>
      <c r="O1539" s="3">
        <f t="shared" si="49"/>
        <v>-9.6088591066368495E-3</v>
      </c>
      <c r="P1539" s="3">
        <f>LN(_xll.ciqfunctions.udf.CIQ("XBI", "IQ_LASTSALEPRICE", WORKDAY(F1539,-1))/_xll.ciqfunctions.udf.CIQ("XBI", "IQ_LASTSALEPRICE", WORKDAY(F1539,1)))</f>
        <v>-2.9439735937708857E-2</v>
      </c>
      <c r="Q1539" s="3">
        <f>LN(_xll.ciqfunctions.udf.CIQ("XBI", "IQ_LASTSALEPRICE", WORKDAY(F1539,-1))/_xll.ciqfunctions.udf.CIQ("XBI", "IQ_LASTSALEPRICE", WORKDAY(F1539,5)))</f>
        <v>-3.4622213527025179E-2</v>
      </c>
      <c r="R1539" s="3">
        <f>_xll.ciqfunctions.udf.CIQ(A1539, "IQ_SHORT_INTEREST_PERCENT", F1539)</f>
        <v>8.8782999999999994</v>
      </c>
      <c r="S1539" s="3">
        <f>_xll.ciqfunctions.udf.CIQ(A1539, "IQ_BETA_1YR_RSQ", F1539)</f>
        <v>6.7220000000000002E-2</v>
      </c>
      <c r="T1539" s="3">
        <f>_xll.ciqfunctions.udf.CIQ(A1539, "IQ_VALUE_TRADED", F1539)</f>
        <v>10.90934</v>
      </c>
    </row>
    <row r="1540" spans="1:20" x14ac:dyDescent="0.3">
      <c r="A1540" s="3" t="s">
        <v>3400</v>
      </c>
      <c r="B1540" s="5">
        <v>107.36</v>
      </c>
      <c r="C1540" s="3" t="s">
        <v>3856</v>
      </c>
      <c r="D1540" s="3" t="s">
        <v>3857</v>
      </c>
      <c r="E1540" s="3" t="s">
        <v>197</v>
      </c>
      <c r="F1540" s="4">
        <v>45463</v>
      </c>
      <c r="G1540" s="3" t="s">
        <v>3858</v>
      </c>
      <c r="H1540" s="3">
        <v>60</v>
      </c>
      <c r="I1540" s="3">
        <f>_xll.ciqfunctions.udf.CIQ(A1540, "IQ_MARKETCAP", F1540)</f>
        <v>6770.3745399999998</v>
      </c>
      <c r="J1540" s="3">
        <f>_xll.ciqfunctions.udf.CIQ(A1540, "IQ_PRICE_VOL_HIST_6MTH", F1540)</f>
        <v>28.142700000000001</v>
      </c>
      <c r="K1540" s="3">
        <f>_xll.ciqfunctions.udf.CIQ(A1540, "IQ_LASTSALEPRICE", WORKDAY(F1540,-1))</f>
        <v>112.68</v>
      </c>
      <c r="L1540" s="3">
        <f>_xll.ciqfunctions.udf.CIQ(A1540, "IQ_LASTSALEPRICE", F1540)</f>
        <v>107.36</v>
      </c>
      <c r="M1540" s="3">
        <f>_xll.ciqfunctions.udf.CIQ(A1540, "IQ_LASTSALEPRICE", WORKDAY(F1540,5))</f>
        <v>107.1</v>
      </c>
      <c r="N1540" s="3">
        <f t="shared" si="48"/>
        <v>-4.8364269784800303E-2</v>
      </c>
      <c r="O1540" s="3">
        <f t="shared" si="49"/>
        <v>-5.0788965554468921E-2</v>
      </c>
      <c r="P1540" s="3">
        <f>LN(_xll.ciqfunctions.udf.CIQ("XBI", "IQ_LASTSALEPRICE", WORKDAY(F1540,-1))/_xll.ciqfunctions.udf.CIQ("XBI", "IQ_LASTSALEPRICE", WORKDAY(F1540,1)))</f>
        <v>-2.9439735937708857E-2</v>
      </c>
      <c r="Q1540" s="3">
        <f>LN(_xll.ciqfunctions.udf.CIQ("XBI", "IQ_LASTSALEPRICE", WORKDAY(F1540,-1))/_xll.ciqfunctions.udf.CIQ("XBI", "IQ_LASTSALEPRICE", WORKDAY(F1540,5)))</f>
        <v>-3.4622213527025179E-2</v>
      </c>
      <c r="R1540" s="3">
        <f>_xll.ciqfunctions.udf.CIQ(A1540, "IQ_SHORT_INTEREST_PERCENT", F1540)</f>
        <v>5.4126099999999999</v>
      </c>
      <c r="S1540" s="3">
        <f>_xll.ciqfunctions.udf.CIQ(A1540, "IQ_BETA_1YR_RSQ", F1540)</f>
        <v>4.6949999999999999E-2</v>
      </c>
      <c r="T1540" s="3">
        <f>_xll.ciqfunctions.udf.CIQ(A1540, "IQ_VALUE_TRADED", F1540)</f>
        <v>167.68043</v>
      </c>
    </row>
    <row r="1541" spans="1:20" x14ac:dyDescent="0.3">
      <c r="A1541" s="3" t="s">
        <v>618</v>
      </c>
      <c r="B1541" s="5">
        <v>35.590000000000003</v>
      </c>
      <c r="C1541" s="3" t="s">
        <v>3859</v>
      </c>
      <c r="D1541" s="3" t="s">
        <v>565</v>
      </c>
      <c r="E1541" s="3" t="s">
        <v>160</v>
      </c>
      <c r="F1541" s="4">
        <v>45464</v>
      </c>
      <c r="G1541" s="3" t="s">
        <v>3860</v>
      </c>
      <c r="H1541" s="3"/>
      <c r="I1541" s="3">
        <f>_xll.ciqfunctions.udf.CIQ(A1541, "IQ_MARKETCAP", F1541)</f>
        <v>203975.31849999999</v>
      </c>
      <c r="J1541" s="3">
        <f>_xll.ciqfunctions.udf.CIQ(A1541, "IQ_PRICE_VOL_HIST_6MTH", F1541)</f>
        <v>0</v>
      </c>
      <c r="K1541" s="3">
        <f>_xll.ciqfunctions.udf.CIQ(A1541, "IQ_LASTSALEPRICE", WORKDAY(F1541,-1))</f>
        <v>0</v>
      </c>
      <c r="L1541" s="3">
        <f>_xll.ciqfunctions.udf.CIQ(A1541, "IQ_LASTSALEPRICE", F1541)</f>
        <v>0</v>
      </c>
      <c r="M1541" s="3">
        <f>_xll.ciqfunctions.udf.CIQ(A1541, "IQ_LASTSALEPRICE", WORKDAY(F1541,5))</f>
        <v>0</v>
      </c>
      <c r="N1541" s="3" t="e">
        <f t="shared" si="48"/>
        <v>#DIV/0!</v>
      </c>
      <c r="O1541" s="3" t="e">
        <f t="shared" si="49"/>
        <v>#DIV/0!</v>
      </c>
      <c r="P1541" s="3">
        <f>LN(_xll.ciqfunctions.udf.CIQ("XBI", "IQ_LASTSALEPRICE", WORKDAY(F1541,-1))/_xll.ciqfunctions.udf.CIQ("XBI", "IQ_LASTSALEPRICE", WORKDAY(F1541,1)))</f>
        <v>-4.1938291909252072E-2</v>
      </c>
      <c r="Q1541" s="3">
        <f>LN(_xll.ciqfunctions.udf.CIQ("XBI", "IQ_LASTSALEPRICE", WORKDAY(F1541,-1))/_xll.ciqfunctions.udf.CIQ("XBI", "IQ_LASTSALEPRICE", WORKDAY(F1541,5)))</f>
        <v>-3.0889641033583076E-2</v>
      </c>
      <c r="R1541" s="3">
        <f>_xll.ciqfunctions.udf.CIQ(A1541, "IQ_SHORT_INTEREST_PERCENT", F1541)</f>
        <v>0</v>
      </c>
      <c r="S1541" s="3">
        <f>_xll.ciqfunctions.udf.CIQ(A1541, "IQ_BETA_1YR_RSQ", F1541)</f>
        <v>0</v>
      </c>
      <c r="T1541" s="3">
        <f>_xll.ciqfunctions.udf.CIQ(A1541, "IQ_VALUE_TRADED", F1541)</f>
        <v>0</v>
      </c>
    </row>
    <row r="1542" spans="1:20" x14ac:dyDescent="0.3">
      <c r="A1542" s="3" t="s">
        <v>357</v>
      </c>
      <c r="B1542" s="5">
        <v>160.72</v>
      </c>
      <c r="C1542" s="3" t="s">
        <v>3859</v>
      </c>
      <c r="D1542" s="3" t="s">
        <v>565</v>
      </c>
      <c r="E1542" s="3" t="s">
        <v>160</v>
      </c>
      <c r="F1542" s="4">
        <v>45464</v>
      </c>
      <c r="G1542" s="3" t="s">
        <v>3860</v>
      </c>
      <c r="H1542" s="3">
        <v>97</v>
      </c>
      <c r="I1542" s="3">
        <f>_xll.ciqfunctions.udf.CIQ(A1542, "IQ_MARKETCAP", F1542)</f>
        <v>15191.85967</v>
      </c>
      <c r="J1542" s="3">
        <f>_xll.ciqfunctions.udf.CIQ(A1542, "IQ_PRICE_VOL_HIST_6MTH", F1542)</f>
        <v>57.3874</v>
      </c>
      <c r="K1542" s="3">
        <f>_xll.ciqfunctions.udf.CIQ(A1542, "IQ_LASTSALEPRICE", WORKDAY(F1542,-1))</f>
        <v>123.5</v>
      </c>
      <c r="L1542" s="3">
        <f>_xll.ciqfunctions.udf.CIQ(A1542, "IQ_LASTSALEPRICE", F1542)</f>
        <v>160.72</v>
      </c>
      <c r="M1542" s="3">
        <f>_xll.ciqfunctions.udf.CIQ(A1542, "IQ_LASTSALEPRICE", WORKDAY(F1542,5))</f>
        <v>158</v>
      </c>
      <c r="N1542" s="3">
        <f t="shared" si="48"/>
        <v>0.26342256443864703</v>
      </c>
      <c r="O1542" s="3">
        <f t="shared" si="49"/>
        <v>0.24635387695893499</v>
      </c>
      <c r="P1542" s="3">
        <f>LN(_xll.ciqfunctions.udf.CIQ("XBI", "IQ_LASTSALEPRICE", WORKDAY(F1542,-1))/_xll.ciqfunctions.udf.CIQ("XBI", "IQ_LASTSALEPRICE", WORKDAY(F1542,1)))</f>
        <v>-4.1938291909252072E-2</v>
      </c>
      <c r="Q1542" s="3">
        <f>LN(_xll.ciqfunctions.udf.CIQ("XBI", "IQ_LASTSALEPRICE", WORKDAY(F1542,-1))/_xll.ciqfunctions.udf.CIQ("XBI", "IQ_LASTSALEPRICE", WORKDAY(F1542,5)))</f>
        <v>-3.0889641033583076E-2</v>
      </c>
      <c r="R1542" s="3">
        <f>_xll.ciqfunctions.udf.CIQ(A1542, "IQ_SHORT_INTEREST_PERCENT", F1542)</f>
        <v>6.8691599999999999</v>
      </c>
      <c r="S1542" s="3">
        <f>_xll.ciqfunctions.udf.CIQ(A1542, "IQ_BETA_1YR_RSQ", F1542)</f>
        <v>4.0000000000000003E-5</v>
      </c>
      <c r="T1542" s="3">
        <f>_xll.ciqfunctions.udf.CIQ(A1542, "IQ_VALUE_TRADED", F1542)</f>
        <v>2412.6569599999998</v>
      </c>
    </row>
    <row r="1543" spans="1:20" x14ac:dyDescent="0.3">
      <c r="A1543" s="3" t="s">
        <v>1376</v>
      </c>
      <c r="B1543" s="5">
        <v>1.85</v>
      </c>
      <c r="C1543" s="3" t="s">
        <v>1377</v>
      </c>
      <c r="D1543" s="3" t="s">
        <v>1378</v>
      </c>
      <c r="E1543" s="3" t="s">
        <v>154</v>
      </c>
      <c r="F1543" s="4">
        <v>45464</v>
      </c>
      <c r="G1543" s="3" t="s">
        <v>3861</v>
      </c>
      <c r="H1543" s="3">
        <v>363</v>
      </c>
      <c r="I1543" s="3">
        <f>_xll.ciqfunctions.udf.CIQ(A1543, "IQ_MARKETCAP", F1543)</f>
        <v>668.76075000000003</v>
      </c>
      <c r="J1543" s="3">
        <f>_xll.ciqfunctions.udf.CIQ(A1543, "IQ_PRICE_VOL_HIST_6MTH", F1543)</f>
        <v>97.508799999999994</v>
      </c>
      <c r="K1543" s="3">
        <f>_xll.ciqfunctions.udf.CIQ(A1543, "IQ_LASTSALEPRICE", WORKDAY(F1543,-1))</f>
        <v>1.75</v>
      </c>
      <c r="L1543" s="3">
        <f>_xll.ciqfunctions.udf.CIQ(A1543, "IQ_LASTSALEPRICE", F1543)</f>
        <v>1.85</v>
      </c>
      <c r="M1543" s="3">
        <f>_xll.ciqfunctions.udf.CIQ(A1543, "IQ_LASTSALEPRICE", WORKDAY(F1543,5))</f>
        <v>1.68</v>
      </c>
      <c r="N1543" s="3">
        <f t="shared" si="48"/>
        <v>5.5569851154810786E-2</v>
      </c>
      <c r="O1543" s="3">
        <f t="shared" si="49"/>
        <v>-4.0821994520255166E-2</v>
      </c>
      <c r="P1543" s="3">
        <f>LN(_xll.ciqfunctions.udf.CIQ("XBI", "IQ_LASTSALEPRICE", WORKDAY(F1543,-1))/_xll.ciqfunctions.udf.CIQ("XBI", "IQ_LASTSALEPRICE", WORKDAY(F1543,1)))</f>
        <v>-4.1938291909252072E-2</v>
      </c>
      <c r="Q1543" s="3">
        <f>LN(_xll.ciqfunctions.udf.CIQ("XBI", "IQ_LASTSALEPRICE", WORKDAY(F1543,-1))/_xll.ciqfunctions.udf.CIQ("XBI", "IQ_LASTSALEPRICE", WORKDAY(F1543,5)))</f>
        <v>-3.0889641033583076E-2</v>
      </c>
      <c r="R1543" s="3">
        <f>_xll.ciqfunctions.udf.CIQ(A1543, "IQ_SHORT_INTEREST_PERCENT", F1543)</f>
        <v>6.9545399999999997</v>
      </c>
      <c r="S1543" s="3">
        <f>_xll.ciqfunctions.udf.CIQ(A1543, "IQ_BETA_1YR_RSQ", F1543)</f>
        <v>9.4560000000000005E-2</v>
      </c>
      <c r="T1543" s="3">
        <f>_xll.ciqfunctions.udf.CIQ(A1543, "IQ_VALUE_TRADED", F1543)</f>
        <v>12.758760000000001</v>
      </c>
    </row>
    <row r="1544" spans="1:20" x14ac:dyDescent="0.3">
      <c r="A1544" s="3" t="s">
        <v>356</v>
      </c>
      <c r="B1544" s="5">
        <v>468.71</v>
      </c>
      <c r="C1544" s="3" t="s">
        <v>3862</v>
      </c>
      <c r="D1544" s="3" t="s">
        <v>1213</v>
      </c>
      <c r="E1544" s="3" t="s">
        <v>17</v>
      </c>
      <c r="F1544" s="4">
        <v>45464</v>
      </c>
      <c r="G1544" s="3" t="s">
        <v>3863</v>
      </c>
      <c r="H1544" s="3">
        <v>256</v>
      </c>
      <c r="I1544" s="3">
        <f>_xll.ciqfunctions.udf.CIQ(A1544, "IQ_MARKETCAP", F1544)</f>
        <v>120952.20302</v>
      </c>
      <c r="J1544" s="3">
        <f>_xll.ciqfunctions.udf.CIQ(A1544, "IQ_PRICE_VOL_HIST_6MTH", F1544)</f>
        <v>18.670100000000001</v>
      </c>
      <c r="K1544" s="3">
        <f>_xll.ciqfunctions.udf.CIQ(A1544, "IQ_LASTSALEPRICE", WORKDAY(F1544,-1))</f>
        <v>471.38</v>
      </c>
      <c r="L1544" s="3">
        <f>_xll.ciqfunctions.udf.CIQ(A1544, "IQ_LASTSALEPRICE", F1544)</f>
        <v>468.71</v>
      </c>
      <c r="M1544" s="3">
        <f>_xll.ciqfunctions.udf.CIQ(A1544, "IQ_LASTSALEPRICE", WORKDAY(F1544,5))</f>
        <v>468.72</v>
      </c>
      <c r="N1544" s="3">
        <f t="shared" si="48"/>
        <v>-5.6803224780505555E-3</v>
      </c>
      <c r="O1544" s="3">
        <f t="shared" si="49"/>
        <v>-5.6589875517084748E-3</v>
      </c>
      <c r="P1544" s="3">
        <f>LN(_xll.ciqfunctions.udf.CIQ("XBI", "IQ_LASTSALEPRICE", WORKDAY(F1544,-1))/_xll.ciqfunctions.udf.CIQ("XBI", "IQ_LASTSALEPRICE", WORKDAY(F1544,1)))</f>
        <v>-4.1938291909252072E-2</v>
      </c>
      <c r="Q1544" s="3">
        <f>LN(_xll.ciqfunctions.udf.CIQ("XBI", "IQ_LASTSALEPRICE", WORKDAY(F1544,-1))/_xll.ciqfunctions.udf.CIQ("XBI", "IQ_LASTSALEPRICE", WORKDAY(F1544,5)))</f>
        <v>-3.0889641033583076E-2</v>
      </c>
      <c r="R1544" s="3">
        <f>_xll.ciqfunctions.udf.CIQ(A1544, "IQ_SHORT_INTEREST_PERCENT", F1544)</f>
        <v>1.6849499999999999</v>
      </c>
      <c r="S1544" s="3">
        <f>_xll.ciqfunctions.udf.CIQ(A1544, "IQ_BETA_1YR_RSQ", F1544)</f>
        <v>0.20737</v>
      </c>
      <c r="T1544" s="3">
        <f>_xll.ciqfunctions.udf.CIQ(A1544, "IQ_VALUE_TRADED", F1544)</f>
        <v>1324.4957199999999</v>
      </c>
    </row>
    <row r="1545" spans="1:20" x14ac:dyDescent="0.3">
      <c r="A1545" s="3" t="s">
        <v>488</v>
      </c>
      <c r="B1545" s="5">
        <v>882.65</v>
      </c>
      <c r="C1545" s="3" t="s">
        <v>2314</v>
      </c>
      <c r="D1545" s="3" t="s">
        <v>2315</v>
      </c>
      <c r="E1545" s="3" t="s">
        <v>36</v>
      </c>
      <c r="F1545" s="4">
        <v>45464</v>
      </c>
      <c r="G1545" s="3" t="s">
        <v>3864</v>
      </c>
      <c r="H1545" s="3">
        <v>946</v>
      </c>
      <c r="I1545" s="3">
        <f>_xll.ciqfunctions.udf.CIQ(A1545, "IQ_MARKETCAP", F1545)</f>
        <v>795850.31258000003</v>
      </c>
      <c r="J1545" s="3">
        <f>_xll.ciqfunctions.udf.CIQ(A1545, "IQ_PRICE_VOL_HIST_6MTH", F1545)</f>
        <v>25.1417</v>
      </c>
      <c r="K1545" s="3">
        <f>_xll.ciqfunctions.udf.CIQ(A1545, "IQ_LASTSALEPRICE", WORKDAY(F1545,-1))</f>
        <v>885.99</v>
      </c>
      <c r="L1545" s="3">
        <f>_xll.ciqfunctions.udf.CIQ(A1545, "IQ_LASTSALEPRICE", F1545)</f>
        <v>883.88</v>
      </c>
      <c r="M1545" s="3">
        <f>_xll.ciqfunctions.udf.CIQ(A1545, "IQ_LASTSALEPRICE", WORKDAY(F1545,5))</f>
        <v>905.38</v>
      </c>
      <c r="N1545" s="3">
        <f t="shared" ref="N1545:N1608" si="50">LN(L1545/K1545)</f>
        <v>-2.3843570427662135E-3</v>
      </c>
      <c r="O1545" s="3">
        <f t="shared" ref="O1545:O1608" si="51">LN(M1545/K1545)</f>
        <v>2.1649081214089629E-2</v>
      </c>
      <c r="P1545" s="3">
        <f>LN(_xll.ciqfunctions.udf.CIQ("XBI", "IQ_LASTSALEPRICE", WORKDAY(F1545,-1))/_xll.ciqfunctions.udf.CIQ("XBI", "IQ_LASTSALEPRICE", WORKDAY(F1545,1)))</f>
        <v>-4.1938291909252072E-2</v>
      </c>
      <c r="Q1545" s="3">
        <f>LN(_xll.ciqfunctions.udf.CIQ("XBI", "IQ_LASTSALEPRICE", WORKDAY(F1545,-1))/_xll.ciqfunctions.udf.CIQ("XBI", "IQ_LASTSALEPRICE", WORKDAY(F1545,5)))</f>
        <v>-3.0889641033583076E-2</v>
      </c>
      <c r="R1545" s="3">
        <f>_xll.ciqfunctions.udf.CIQ(A1545, "IQ_SHORT_INTEREST_PERCENT", F1545)</f>
        <v>0.6845</v>
      </c>
      <c r="S1545" s="3">
        <f>_xll.ciqfunctions.udf.CIQ(A1545, "IQ_BETA_1YR_RSQ", F1545)</f>
        <v>3.5009999999999999E-2</v>
      </c>
      <c r="T1545" s="3">
        <f>_xll.ciqfunctions.udf.CIQ(A1545, "IQ_VALUE_TRADED", F1545)</f>
        <v>3048.2192799999998</v>
      </c>
    </row>
    <row r="1546" spans="1:20" x14ac:dyDescent="0.3">
      <c r="A1546" s="3" t="s">
        <v>173</v>
      </c>
      <c r="B1546" s="5">
        <v>394.47</v>
      </c>
      <c r="C1546" s="3" t="s">
        <v>3865</v>
      </c>
      <c r="D1546" s="3" t="s">
        <v>3866</v>
      </c>
      <c r="E1546" s="3" t="s">
        <v>160</v>
      </c>
      <c r="F1546" s="4">
        <v>45464</v>
      </c>
      <c r="G1546" s="3" t="s">
        <v>3867</v>
      </c>
      <c r="H1546" s="3">
        <v>60</v>
      </c>
      <c r="I1546" s="3">
        <f>_xll.ciqfunctions.udf.CIQ(A1546, "IQ_MARKETCAP", F1546)</f>
        <v>22096.475170000002</v>
      </c>
      <c r="J1546" s="3">
        <f>_xll.ciqfunctions.udf.CIQ(A1546, "IQ_PRICE_VOL_HIST_6MTH", F1546)</f>
        <v>39.379800000000003</v>
      </c>
      <c r="K1546" s="3">
        <f>_xll.ciqfunctions.udf.CIQ(A1546, "IQ_LASTSALEPRICE", WORKDAY(F1546,-1))</f>
        <v>358.7</v>
      </c>
      <c r="L1546" s="3">
        <f>_xll.ciqfunctions.udf.CIQ(A1546, "IQ_LASTSALEPRICE", F1546)</f>
        <v>371.8</v>
      </c>
      <c r="M1546" s="3">
        <f>_xll.ciqfunctions.udf.CIQ(A1546, "IQ_LASTSALEPRICE", WORKDAY(F1546,5))</f>
        <v>408.6</v>
      </c>
      <c r="N1546" s="3">
        <f t="shared" si="50"/>
        <v>3.5869690749106883E-2</v>
      </c>
      <c r="O1546" s="3">
        <f t="shared" si="51"/>
        <v>0.13025029784528491</v>
      </c>
      <c r="P1546" s="3">
        <f>LN(_xll.ciqfunctions.udf.CIQ("XBI", "IQ_LASTSALEPRICE", WORKDAY(F1546,-1))/_xll.ciqfunctions.udf.CIQ("XBI", "IQ_LASTSALEPRICE", WORKDAY(F1546,1)))</f>
        <v>-4.1938291909252072E-2</v>
      </c>
      <c r="Q1546" s="3">
        <f>LN(_xll.ciqfunctions.udf.CIQ("XBI", "IQ_LASTSALEPRICE", WORKDAY(F1546,-1))/_xll.ciqfunctions.udf.CIQ("XBI", "IQ_LASTSALEPRICE", WORKDAY(F1546,5)))</f>
        <v>-3.0889641033583076E-2</v>
      </c>
      <c r="R1546" s="3">
        <f>_xll.ciqfunctions.udf.CIQ(A1546, "IQ_SHORT_INTEREST_PERCENT", F1546)</f>
        <v>0</v>
      </c>
      <c r="S1546" s="3">
        <f>_xll.ciqfunctions.udf.CIQ(A1546, "IQ_BETA_1YR_RSQ", F1546)</f>
        <v>1.6199999999999999E-3</v>
      </c>
      <c r="T1546" s="3">
        <f>_xll.ciqfunctions.udf.CIQ(A1546, "IQ_VALUE_TRADED", F1546)</f>
        <v>106.38388</v>
      </c>
    </row>
    <row r="1547" spans="1:20" x14ac:dyDescent="0.3">
      <c r="A1547" s="3" t="s">
        <v>203</v>
      </c>
      <c r="B1547" s="5">
        <v>40.85</v>
      </c>
      <c r="C1547" s="3" t="s">
        <v>3868</v>
      </c>
      <c r="D1547" s="3" t="s">
        <v>3869</v>
      </c>
      <c r="E1547" s="3" t="s">
        <v>160</v>
      </c>
      <c r="F1547" s="4">
        <v>45464</v>
      </c>
      <c r="G1547" s="3" t="s">
        <v>3867</v>
      </c>
      <c r="H1547" s="3"/>
      <c r="I1547" s="3">
        <f>_xll.ciqfunctions.udf.CIQ(A1547, "IQ_MARKETCAP", F1547)</f>
        <v>84996.307029999996</v>
      </c>
      <c r="J1547" s="3">
        <f>_xll.ciqfunctions.udf.CIQ(A1547, "IQ_PRICE_VOL_HIST_6MTH", F1547)</f>
        <v>23.0625</v>
      </c>
      <c r="K1547" s="3">
        <f>_xll.ciqfunctions.udf.CIQ(A1547, "IQ_LASTSALEPRICE", WORKDAY(F1547,-1))</f>
        <v>41.04</v>
      </c>
      <c r="L1547" s="3">
        <f>_xll.ciqfunctions.udf.CIQ(A1547, "IQ_LASTSALEPRICE", F1547)</f>
        <v>41.93</v>
      </c>
      <c r="M1547" s="3">
        <f>_xll.ciqfunctions.udf.CIQ(A1547, "IQ_LASTSALEPRICE", WORKDAY(F1547,5))</f>
        <v>41.53</v>
      </c>
      <c r="N1547" s="3">
        <f t="shared" si="50"/>
        <v>2.1454360320157143E-2</v>
      </c>
      <c r="O1547" s="3">
        <f t="shared" si="51"/>
        <v>1.1868856780148193E-2</v>
      </c>
      <c r="P1547" s="3">
        <f>LN(_xll.ciqfunctions.udf.CIQ("XBI", "IQ_LASTSALEPRICE", WORKDAY(F1547,-1))/_xll.ciqfunctions.udf.CIQ("XBI", "IQ_LASTSALEPRICE", WORKDAY(F1547,1)))</f>
        <v>-4.1938291909252072E-2</v>
      </c>
      <c r="Q1547" s="3">
        <f>LN(_xll.ciqfunctions.udf.CIQ("XBI", "IQ_LASTSALEPRICE", WORKDAY(F1547,-1))/_xll.ciqfunctions.udf.CIQ("XBI", "IQ_LASTSALEPRICE", WORKDAY(F1547,5)))</f>
        <v>-3.0889641033583076E-2</v>
      </c>
      <c r="R1547" s="3">
        <f>_xll.ciqfunctions.udf.CIQ(A1547, "IQ_SHORT_INTEREST_PERCENT", F1547)</f>
        <v>1.41727</v>
      </c>
      <c r="S1547" s="3">
        <f>_xll.ciqfunctions.udf.CIQ(A1547, "IQ_BETA_1YR_RSQ", F1547)</f>
        <v>2.4060000000000002E-2</v>
      </c>
      <c r="T1547" s="3">
        <f>_xll.ciqfunctions.udf.CIQ(A1547, "IQ_VALUE_TRADED", F1547)</f>
        <v>1502.3808300000001</v>
      </c>
    </row>
    <row r="1548" spans="1:20" x14ac:dyDescent="0.3">
      <c r="A1548" s="3" t="s">
        <v>204</v>
      </c>
      <c r="B1548" s="5">
        <v>7.93</v>
      </c>
      <c r="C1548" s="3" t="s">
        <v>3870</v>
      </c>
      <c r="D1548" s="3" t="s">
        <v>3403</v>
      </c>
      <c r="E1548" s="3" t="s">
        <v>89</v>
      </c>
      <c r="F1548" s="4">
        <v>45464</v>
      </c>
      <c r="G1548" s="3" t="s">
        <v>3871</v>
      </c>
      <c r="H1548" s="3">
        <v>9</v>
      </c>
      <c r="I1548" s="3">
        <f>_xll.ciqfunctions.udf.CIQ(A1548, "IQ_MARKETCAP", F1548)</f>
        <v>50.89828</v>
      </c>
      <c r="J1548" s="3">
        <f>_xll.ciqfunctions.udf.CIQ(A1548, "IQ_PRICE_VOL_HIST_6MTH", F1548)</f>
        <v>88.621300000000005</v>
      </c>
      <c r="K1548" s="3">
        <f>_xll.ciqfunctions.udf.CIQ(A1548, "IQ_LASTSALEPRICE", WORKDAY(F1548,-1))</f>
        <v>7.8239999999999998</v>
      </c>
      <c r="L1548" s="3">
        <f>_xll.ciqfunctions.udf.CIQ(A1548, "IQ_LASTSALEPRICE", F1548)</f>
        <v>7.9260000000000002</v>
      </c>
      <c r="M1548" s="3">
        <f>_xll.ciqfunctions.udf.CIQ(A1548, "IQ_LASTSALEPRICE", WORKDAY(F1548,5))</f>
        <v>7.1239999999999997</v>
      </c>
      <c r="N1548" s="3">
        <f t="shared" si="50"/>
        <v>1.2952562035727146E-2</v>
      </c>
      <c r="O1548" s="3">
        <f t="shared" si="51"/>
        <v>-9.3726567305100997E-2</v>
      </c>
      <c r="P1548" s="3">
        <f>LN(_xll.ciqfunctions.udf.CIQ("XBI", "IQ_LASTSALEPRICE", WORKDAY(F1548,-1))/_xll.ciqfunctions.udf.CIQ("XBI", "IQ_LASTSALEPRICE", WORKDAY(F1548,1)))</f>
        <v>-4.1938291909252072E-2</v>
      </c>
      <c r="Q1548" s="3">
        <f>LN(_xll.ciqfunctions.udf.CIQ("XBI", "IQ_LASTSALEPRICE", WORKDAY(F1548,-1))/_xll.ciqfunctions.udf.CIQ("XBI", "IQ_LASTSALEPRICE", WORKDAY(F1548,5)))</f>
        <v>-3.0889641033583076E-2</v>
      </c>
      <c r="R1548" s="3">
        <f>_xll.ciqfunctions.udf.CIQ(A1548, "IQ_SHORT_INTEREST_PERCENT", F1548)</f>
        <v>0.46444999999999997</v>
      </c>
      <c r="S1548" s="3">
        <f>_xll.ciqfunctions.udf.CIQ(A1548, "IQ_BETA_1YR_RSQ", F1548)</f>
        <v>5.5460000000000002E-2</v>
      </c>
      <c r="T1548" s="3">
        <f>_xll.ciqfunctions.udf.CIQ(A1548, "IQ_VALUE_TRADED", F1548)</f>
        <v>0.55442999999999998</v>
      </c>
    </row>
    <row r="1549" spans="1:20" x14ac:dyDescent="0.3">
      <c r="A1549" s="3" t="s">
        <v>891</v>
      </c>
      <c r="B1549" s="5">
        <v>25.22</v>
      </c>
      <c r="C1549" s="3" t="s">
        <v>3872</v>
      </c>
      <c r="D1549" s="3" t="s">
        <v>3873</v>
      </c>
      <c r="E1549" s="3" t="s">
        <v>89</v>
      </c>
      <c r="F1549" s="4">
        <v>45464</v>
      </c>
      <c r="G1549" s="3" t="s">
        <v>3874</v>
      </c>
      <c r="H1549" s="3">
        <v>73</v>
      </c>
      <c r="I1549" s="3">
        <f>_xll.ciqfunctions.udf.CIQ(A1549, "IQ_MARKETCAP", F1549)</f>
        <v>1725.85229</v>
      </c>
      <c r="J1549" s="3">
        <f>_xll.ciqfunctions.udf.CIQ(A1549, "IQ_PRICE_VOL_HIST_6MTH", F1549)</f>
        <v>52.066899999999997</v>
      </c>
      <c r="K1549" s="3">
        <f>_xll.ciqfunctions.udf.CIQ(A1549, "IQ_LASTSALEPRICE", WORKDAY(F1549,-1))</f>
        <v>25.3</v>
      </c>
      <c r="L1549" s="3">
        <f>_xll.ciqfunctions.udf.CIQ(A1549, "IQ_LASTSALEPRICE", F1549)</f>
        <v>25.22</v>
      </c>
      <c r="M1549" s="3">
        <f>_xll.ciqfunctions.udf.CIQ(A1549, "IQ_LASTSALEPRICE", WORKDAY(F1549,5))</f>
        <v>26.62</v>
      </c>
      <c r="N1549" s="3">
        <f t="shared" si="50"/>
        <v>-3.1670651967011442E-3</v>
      </c>
      <c r="O1549" s="3">
        <f t="shared" si="51"/>
        <v>5.0858417233490945E-2</v>
      </c>
      <c r="P1549" s="3">
        <f>LN(_xll.ciqfunctions.udf.CIQ("XBI", "IQ_LASTSALEPRICE", WORKDAY(F1549,-1))/_xll.ciqfunctions.udf.CIQ("XBI", "IQ_LASTSALEPRICE", WORKDAY(F1549,1)))</f>
        <v>-4.1938291909252072E-2</v>
      </c>
      <c r="Q1549" s="3">
        <f>LN(_xll.ciqfunctions.udf.CIQ("XBI", "IQ_LASTSALEPRICE", WORKDAY(F1549,-1))/_xll.ciqfunctions.udf.CIQ("XBI", "IQ_LASTSALEPRICE", WORKDAY(F1549,5)))</f>
        <v>-3.0889641033583076E-2</v>
      </c>
      <c r="R1549" s="3">
        <f>_xll.ciqfunctions.udf.CIQ(A1549, "IQ_SHORT_INTEREST_PERCENT", F1549)</f>
        <v>12.0593</v>
      </c>
      <c r="S1549" s="3">
        <f>_xll.ciqfunctions.udf.CIQ(A1549, "IQ_BETA_1YR_RSQ", F1549)</f>
        <v>6.9940000000000002E-2</v>
      </c>
      <c r="T1549" s="3">
        <f>_xll.ciqfunctions.udf.CIQ(A1549, "IQ_VALUE_TRADED", F1549)</f>
        <v>45.516599999999997</v>
      </c>
    </row>
    <row r="1550" spans="1:20" x14ac:dyDescent="0.3">
      <c r="A1550" s="3" t="s">
        <v>989</v>
      </c>
      <c r="B1550" s="5">
        <v>147.63</v>
      </c>
      <c r="C1550" s="3" t="s">
        <v>3875</v>
      </c>
      <c r="D1550" s="3" t="s">
        <v>3876</v>
      </c>
      <c r="E1550" s="3" t="s">
        <v>89</v>
      </c>
      <c r="F1550" s="4">
        <v>45464</v>
      </c>
      <c r="G1550" s="3" t="s">
        <v>3877</v>
      </c>
      <c r="H1550" s="3"/>
      <c r="I1550" s="3">
        <f>_xll.ciqfunctions.udf.CIQ(A1550, "IQ_MARKETCAP", F1550)</f>
        <v>357993.52847000002</v>
      </c>
      <c r="J1550" s="3">
        <f>_xll.ciqfunctions.udf.CIQ(A1550, "IQ_PRICE_VOL_HIST_6MTH", F1550)</f>
        <v>14.835800000000001</v>
      </c>
      <c r="K1550" s="3">
        <f>_xll.ciqfunctions.udf.CIQ(A1550, "IQ_LASTSALEPRICE", WORKDAY(F1550,-1))</f>
        <v>147.78</v>
      </c>
      <c r="L1550" s="3">
        <f>_xll.ciqfunctions.udf.CIQ(A1550, "IQ_LASTSALEPRICE", F1550)</f>
        <v>148.75</v>
      </c>
      <c r="M1550" s="3">
        <f>_xll.ciqfunctions.udf.CIQ(A1550, "IQ_LASTSALEPRICE", WORKDAY(F1550,5))</f>
        <v>146.16</v>
      </c>
      <c r="N1550" s="3">
        <f t="shared" si="50"/>
        <v>6.5423630652375617E-3</v>
      </c>
      <c r="O1550" s="3">
        <f t="shared" si="51"/>
        <v>-1.1022769290750321E-2</v>
      </c>
      <c r="P1550" s="3">
        <f>LN(_xll.ciqfunctions.udf.CIQ("XBI", "IQ_LASTSALEPRICE", WORKDAY(F1550,-1))/_xll.ciqfunctions.udf.CIQ("XBI", "IQ_LASTSALEPRICE", WORKDAY(F1550,1)))</f>
        <v>-4.1938291909252072E-2</v>
      </c>
      <c r="Q1550" s="3">
        <f>LN(_xll.ciqfunctions.udf.CIQ("XBI", "IQ_LASTSALEPRICE", WORKDAY(F1550,-1))/_xll.ciqfunctions.udf.CIQ("XBI", "IQ_LASTSALEPRICE", WORKDAY(F1550,5)))</f>
        <v>-3.0889641033583076E-2</v>
      </c>
      <c r="R1550" s="3">
        <f>_xll.ciqfunctions.udf.CIQ(A1550, "IQ_SHORT_INTEREST_PERCENT", F1550)</f>
        <v>0.82830000000000004</v>
      </c>
      <c r="S1550" s="3">
        <f>_xll.ciqfunctions.udf.CIQ(A1550, "IQ_BETA_1YR_RSQ", F1550)</f>
        <v>0.11567</v>
      </c>
      <c r="T1550" s="3">
        <f>_xll.ciqfunctions.udf.CIQ(A1550, "IQ_VALUE_TRADED", F1550)</f>
        <v>2257.55926</v>
      </c>
    </row>
    <row r="1551" spans="1:20" x14ac:dyDescent="0.3">
      <c r="A1551" s="3" t="s">
        <v>989</v>
      </c>
      <c r="B1551" s="5">
        <v>147.63</v>
      </c>
      <c r="C1551" s="3" t="s">
        <v>3878</v>
      </c>
      <c r="D1551" s="3" t="s">
        <v>969</v>
      </c>
      <c r="E1551" s="3" t="s">
        <v>89</v>
      </c>
      <c r="F1551" s="4">
        <v>45464</v>
      </c>
      <c r="G1551" s="3" t="s">
        <v>3877</v>
      </c>
      <c r="H1551" s="3"/>
      <c r="I1551" s="3">
        <f>_xll.ciqfunctions.udf.CIQ(A1551, "IQ_MARKETCAP", F1551)</f>
        <v>357993.52847000002</v>
      </c>
      <c r="J1551" s="3">
        <f>_xll.ciqfunctions.udf.CIQ(A1551, "IQ_PRICE_VOL_HIST_6MTH", F1551)</f>
        <v>14.835800000000001</v>
      </c>
      <c r="K1551" s="3">
        <f>_xll.ciqfunctions.udf.CIQ(A1551, "IQ_LASTSALEPRICE", WORKDAY(F1551,-1))</f>
        <v>147.78</v>
      </c>
      <c r="L1551" s="3">
        <f>_xll.ciqfunctions.udf.CIQ(A1551, "IQ_LASTSALEPRICE", F1551)</f>
        <v>148.75</v>
      </c>
      <c r="M1551" s="3">
        <f>_xll.ciqfunctions.udf.CIQ(A1551, "IQ_LASTSALEPRICE", WORKDAY(F1551,5))</f>
        <v>146.16</v>
      </c>
      <c r="N1551" s="3">
        <f t="shared" si="50"/>
        <v>6.5423630652375617E-3</v>
      </c>
      <c r="O1551" s="3">
        <f t="shared" si="51"/>
        <v>-1.1022769290750321E-2</v>
      </c>
      <c r="P1551" s="3">
        <f>LN(_xll.ciqfunctions.udf.CIQ("XBI", "IQ_LASTSALEPRICE", WORKDAY(F1551,-1))/_xll.ciqfunctions.udf.CIQ("XBI", "IQ_LASTSALEPRICE", WORKDAY(F1551,1)))</f>
        <v>-4.1938291909252072E-2</v>
      </c>
      <c r="Q1551" s="3">
        <f>LN(_xll.ciqfunctions.udf.CIQ("XBI", "IQ_LASTSALEPRICE", WORKDAY(F1551,-1))/_xll.ciqfunctions.udf.CIQ("XBI", "IQ_LASTSALEPRICE", WORKDAY(F1551,5)))</f>
        <v>-3.0889641033583076E-2</v>
      </c>
      <c r="R1551" s="3">
        <f>_xll.ciqfunctions.udf.CIQ(A1551, "IQ_SHORT_INTEREST_PERCENT", F1551)</f>
        <v>0.82830000000000004</v>
      </c>
      <c r="S1551" s="3">
        <f>_xll.ciqfunctions.udf.CIQ(A1551, "IQ_BETA_1YR_RSQ", F1551)</f>
        <v>0.11567</v>
      </c>
      <c r="T1551" s="3">
        <f>_xll.ciqfunctions.udf.CIQ(A1551, "IQ_VALUE_TRADED", F1551)</f>
        <v>2257.55926</v>
      </c>
    </row>
    <row r="1552" spans="1:20" x14ac:dyDescent="0.3">
      <c r="A1552" s="3" t="s">
        <v>414</v>
      </c>
      <c r="B1552" s="3" t="s">
        <v>43</v>
      </c>
      <c r="C1552" s="3" t="s">
        <v>2324</v>
      </c>
      <c r="D1552" s="3" t="s">
        <v>2325</v>
      </c>
      <c r="E1552" s="3" t="s">
        <v>89</v>
      </c>
      <c r="F1552" s="4">
        <v>45465</v>
      </c>
      <c r="G1552" s="3" t="s">
        <v>3879</v>
      </c>
      <c r="H1552" s="3">
        <v>24</v>
      </c>
      <c r="I1552" s="3">
        <f>_xll.ciqfunctions.udf.CIQ(A1552, "IQ_MARKETCAP", F1552)</f>
        <v>19.918369999999999</v>
      </c>
      <c r="J1552" s="3">
        <f>_xll.ciqfunctions.udf.CIQ(A1552, "IQ_PRICE_VOL_HIST_6MTH", F1552)</f>
        <v>109.8591</v>
      </c>
      <c r="K1552" s="3">
        <f>_xll.ciqfunctions.udf.CIQ(A1552, "IQ_LASTSALEPRICE", WORKDAY(F1552,-1))</f>
        <v>4.0599999999999996</v>
      </c>
      <c r="L1552" s="3">
        <f>_xll.ciqfunctions.udf.CIQ(A1552, "IQ_LASTSALEPRICE", F1552)</f>
        <v>4.0599999999999996</v>
      </c>
      <c r="M1552" s="3">
        <f>_xll.ciqfunctions.udf.CIQ(A1552, "IQ_LASTSALEPRICE", WORKDAY(F1552,5))</f>
        <v>4.84</v>
      </c>
      <c r="N1552" s="3">
        <f t="shared" si="50"/>
        <v>0</v>
      </c>
      <c r="O1552" s="3">
        <f t="shared" si="51"/>
        <v>0.17573174711489914</v>
      </c>
      <c r="P1552" s="3">
        <f>LN(_xll.ciqfunctions.udf.CIQ("XBI", "IQ_LASTSALEPRICE", WORKDAY(F1552,-1))/_xll.ciqfunctions.udf.CIQ("XBI", "IQ_LASTSALEPRICE", WORKDAY(F1552,1)))</f>
        <v>-1.4614487492100701E-2</v>
      </c>
      <c r="Q1552" s="3">
        <f>LN(_xll.ciqfunctions.udf.CIQ("XBI", "IQ_LASTSALEPRICE", WORKDAY(F1552,-1))/_xll.ciqfunctions.udf.CIQ("XBI", "IQ_LASTSALEPRICE", WORKDAY(F1552,5)))</f>
        <v>-3.5658366164316611E-3</v>
      </c>
      <c r="R1552" s="3">
        <f>_xll.ciqfunctions.udf.CIQ(A1552, "IQ_SHORT_INTEREST_PERCENT", F1552)</f>
        <v>1.27962</v>
      </c>
      <c r="S1552" s="3">
        <f>_xll.ciqfunctions.udf.CIQ(A1552, "IQ_BETA_1YR_RSQ", F1552)</f>
        <v>8.8199999999999997E-3</v>
      </c>
      <c r="T1552" s="3">
        <f>_xll.ciqfunctions.udf.CIQ(A1552, "IQ_VALUE_TRADED", F1552)</f>
        <v>0</v>
      </c>
    </row>
    <row r="1553" spans="1:20" x14ac:dyDescent="0.3">
      <c r="A1553" s="3" t="s">
        <v>935</v>
      </c>
      <c r="B1553" s="5">
        <v>5.1100000000000003</v>
      </c>
      <c r="C1553" s="3" t="s">
        <v>1360</v>
      </c>
      <c r="D1553" s="3" t="s">
        <v>1213</v>
      </c>
      <c r="E1553" s="3" t="s">
        <v>36</v>
      </c>
      <c r="F1553" s="4">
        <v>45465</v>
      </c>
      <c r="G1553" s="3" t="s">
        <v>3880</v>
      </c>
      <c r="H1553" s="3">
        <v>306</v>
      </c>
      <c r="I1553" s="3">
        <f>_xll.ciqfunctions.udf.CIQ(A1553, "IQ_MARKETCAP", F1553)</f>
        <v>1391.53397</v>
      </c>
      <c r="J1553" s="3">
        <f>_xll.ciqfunctions.udf.CIQ(A1553, "IQ_PRICE_VOL_HIST_6MTH", F1553)</f>
        <v>51.434399999999997</v>
      </c>
      <c r="K1553" s="3">
        <f>_xll.ciqfunctions.udf.CIQ(A1553, "IQ_LASTSALEPRICE", WORKDAY(F1553,-1))</f>
        <v>5.1100000000000003</v>
      </c>
      <c r="L1553" s="3">
        <f>_xll.ciqfunctions.udf.CIQ(A1553, "IQ_LASTSALEPRICE", F1553)</f>
        <v>5.1100000000000003</v>
      </c>
      <c r="M1553" s="3">
        <f>_xll.ciqfunctions.udf.CIQ(A1553, "IQ_LASTSALEPRICE", WORKDAY(F1553,5))</f>
        <v>5.22</v>
      </c>
      <c r="N1553" s="3">
        <f t="shared" si="50"/>
        <v>0</v>
      </c>
      <c r="O1553" s="3">
        <f t="shared" si="51"/>
        <v>2.129799767893412E-2</v>
      </c>
      <c r="P1553" s="3">
        <f>LN(_xll.ciqfunctions.udf.CIQ("XBI", "IQ_LASTSALEPRICE", WORKDAY(F1553,-1))/_xll.ciqfunctions.udf.CIQ("XBI", "IQ_LASTSALEPRICE", WORKDAY(F1553,1)))</f>
        <v>-1.4614487492100701E-2</v>
      </c>
      <c r="Q1553" s="3">
        <f>LN(_xll.ciqfunctions.udf.CIQ("XBI", "IQ_LASTSALEPRICE", WORKDAY(F1553,-1))/_xll.ciqfunctions.udf.CIQ("XBI", "IQ_LASTSALEPRICE", WORKDAY(F1553,5)))</f>
        <v>-3.5658366164316611E-3</v>
      </c>
      <c r="R1553" s="3">
        <f>_xll.ciqfunctions.udf.CIQ(A1553, "IQ_SHORT_INTEREST_PERCENT", F1553)</f>
        <v>12.98795</v>
      </c>
      <c r="S1553" s="3">
        <f>_xll.ciqfunctions.udf.CIQ(A1553, "IQ_BETA_1YR_RSQ", F1553)</f>
        <v>4.8579999999999998E-2</v>
      </c>
      <c r="T1553" s="3">
        <f>_xll.ciqfunctions.udf.CIQ(A1553, "IQ_VALUE_TRADED", F1553)</f>
        <v>0</v>
      </c>
    </row>
    <row r="1554" spans="1:20" x14ac:dyDescent="0.3">
      <c r="A1554" s="3" t="s">
        <v>1289</v>
      </c>
      <c r="B1554" s="5">
        <v>24.45</v>
      </c>
      <c r="C1554" s="3" t="s">
        <v>1466</v>
      </c>
      <c r="D1554" s="3" t="s">
        <v>1467</v>
      </c>
      <c r="E1554" s="3" t="s">
        <v>197</v>
      </c>
      <c r="F1554" s="4">
        <v>45465</v>
      </c>
      <c r="G1554" s="3" t="s">
        <v>3881</v>
      </c>
      <c r="H1554" s="3">
        <v>12</v>
      </c>
      <c r="I1554" s="3">
        <f>_xll.ciqfunctions.udf.CIQ(A1554, "IQ_MARKETCAP", F1554)</f>
        <v>284.56261999999998</v>
      </c>
      <c r="J1554" s="3">
        <f>_xll.ciqfunctions.udf.CIQ(A1554, "IQ_PRICE_VOL_HIST_6MTH", F1554)</f>
        <v>56.388199999999998</v>
      </c>
      <c r="K1554" s="3">
        <f>_xll.ciqfunctions.udf.CIQ(A1554, "IQ_LASTSALEPRICE", WORKDAY(F1554,-1))</f>
        <v>24.45</v>
      </c>
      <c r="L1554" s="3">
        <f>_xll.ciqfunctions.udf.CIQ(A1554, "IQ_LASTSALEPRICE", F1554)</f>
        <v>24.45</v>
      </c>
      <c r="M1554" s="3">
        <f>_xll.ciqfunctions.udf.CIQ(A1554, "IQ_LASTSALEPRICE", WORKDAY(F1554,5))</f>
        <v>23.69</v>
      </c>
      <c r="N1554" s="3">
        <f t="shared" si="50"/>
        <v>0</v>
      </c>
      <c r="O1554" s="3">
        <f t="shared" si="51"/>
        <v>-3.1577197750186907E-2</v>
      </c>
      <c r="P1554" s="3">
        <f>LN(_xll.ciqfunctions.udf.CIQ("XBI", "IQ_LASTSALEPRICE", WORKDAY(F1554,-1))/_xll.ciqfunctions.udf.CIQ("XBI", "IQ_LASTSALEPRICE", WORKDAY(F1554,1)))</f>
        <v>-1.4614487492100701E-2</v>
      </c>
      <c r="Q1554" s="3">
        <f>LN(_xll.ciqfunctions.udf.CIQ("XBI", "IQ_LASTSALEPRICE", WORKDAY(F1554,-1))/_xll.ciqfunctions.udf.CIQ("XBI", "IQ_LASTSALEPRICE", WORKDAY(F1554,5)))</f>
        <v>-3.5658366164316611E-3</v>
      </c>
      <c r="R1554" s="3">
        <f>_xll.ciqfunctions.udf.CIQ(A1554, "IQ_SHORT_INTEREST_PERCENT", F1554)</f>
        <v>2.2985500000000001</v>
      </c>
      <c r="S1554" s="3">
        <f>_xll.ciqfunctions.udf.CIQ(A1554, "IQ_BETA_1YR_RSQ", F1554)</f>
        <v>1.16E-3</v>
      </c>
      <c r="T1554" s="3">
        <f>_xll.ciqfunctions.udf.CIQ(A1554, "IQ_VALUE_TRADED", F1554)</f>
        <v>0</v>
      </c>
    </row>
    <row r="1555" spans="1:20" x14ac:dyDescent="0.3">
      <c r="A1555" s="3" t="s">
        <v>351</v>
      </c>
      <c r="B1555" s="5">
        <v>12.6</v>
      </c>
      <c r="C1555" s="3" t="s">
        <v>1466</v>
      </c>
      <c r="D1555" s="3" t="s">
        <v>1467</v>
      </c>
      <c r="E1555" s="3" t="s">
        <v>197</v>
      </c>
      <c r="F1555" s="4">
        <v>45465</v>
      </c>
      <c r="G1555" s="3" t="s">
        <v>3881</v>
      </c>
      <c r="H1555" s="3"/>
      <c r="I1555" s="3">
        <f>_xll.ciqfunctions.udf.CIQ(A1555, "IQ_MARKETCAP", F1555)</f>
        <v>6319665.5518300002</v>
      </c>
      <c r="J1555" s="3">
        <f>_xll.ciqfunctions.udf.CIQ(A1555, "IQ_PRICE_VOL_HIST_6MTH", F1555)</f>
        <v>16.714200000000002</v>
      </c>
      <c r="K1555" s="3">
        <f>_xll.ciqfunctions.udf.CIQ(A1555, "IQ_LASTSALEPRICE", WORKDAY(F1555,-1))</f>
        <v>12.6</v>
      </c>
      <c r="L1555" s="3">
        <f>_xll.ciqfunctions.udf.CIQ(A1555, "IQ_LASTSALEPRICE", F1555)</f>
        <v>12.6</v>
      </c>
      <c r="M1555" s="3">
        <f>_xll.ciqfunctions.udf.CIQ(A1555, "IQ_LASTSALEPRICE", WORKDAY(F1555,5))</f>
        <v>12.94</v>
      </c>
      <c r="N1555" s="3">
        <f t="shared" si="50"/>
        <v>0</v>
      </c>
      <c r="O1555" s="3">
        <f t="shared" si="51"/>
        <v>2.6626475115322099E-2</v>
      </c>
      <c r="P1555" s="3">
        <f>LN(_xll.ciqfunctions.udf.CIQ("XBI", "IQ_LASTSALEPRICE", WORKDAY(F1555,-1))/_xll.ciqfunctions.udf.CIQ("XBI", "IQ_LASTSALEPRICE", WORKDAY(F1555,1)))</f>
        <v>-1.4614487492100701E-2</v>
      </c>
      <c r="Q1555" s="3">
        <f>LN(_xll.ciqfunctions.udf.CIQ("XBI", "IQ_LASTSALEPRICE", WORKDAY(F1555,-1))/_xll.ciqfunctions.udf.CIQ("XBI", "IQ_LASTSALEPRICE", WORKDAY(F1555,5)))</f>
        <v>-3.5658366164316611E-3</v>
      </c>
      <c r="R1555" s="3">
        <f>_xll.ciqfunctions.udf.CIQ(A1555, "IQ_SHORT_INTEREST_PERCENT", F1555)</f>
        <v>0</v>
      </c>
      <c r="S1555" s="3">
        <f>_xll.ciqfunctions.udf.CIQ(A1555, "IQ_BETA_1YR_RSQ", F1555)</f>
        <v>0</v>
      </c>
      <c r="T1555" s="3">
        <f>_xll.ciqfunctions.udf.CIQ(A1555, "IQ_VALUE_TRADED", F1555)</f>
        <v>0</v>
      </c>
    </row>
    <row r="1556" spans="1:20" x14ac:dyDescent="0.3">
      <c r="A1556" s="3" t="s">
        <v>190</v>
      </c>
      <c r="B1556" s="5">
        <v>7.14</v>
      </c>
      <c r="C1556" s="3" t="s">
        <v>191</v>
      </c>
      <c r="D1556" s="3" t="s">
        <v>192</v>
      </c>
      <c r="E1556" s="3" t="s">
        <v>76</v>
      </c>
      <c r="F1556" s="4">
        <v>45466</v>
      </c>
      <c r="G1556" s="3" t="s">
        <v>3882</v>
      </c>
      <c r="H1556" s="3">
        <v>88</v>
      </c>
      <c r="I1556" s="3">
        <f>_xll.ciqfunctions.udf.CIQ(A1556, "IQ_MARKETCAP", F1556)</f>
        <v>454.48304000000002</v>
      </c>
      <c r="J1556" s="3">
        <f>_xll.ciqfunctions.udf.CIQ(A1556, "IQ_PRICE_VOL_HIST_6MTH", F1556)</f>
        <v>107.02889999999999</v>
      </c>
      <c r="K1556" s="3">
        <f>_xll.ciqfunctions.udf.CIQ(A1556, "IQ_LASTSALEPRICE", WORKDAY(F1556,-1))</f>
        <v>6.41</v>
      </c>
      <c r="L1556" s="3">
        <f>_xll.ciqfunctions.udf.CIQ(A1556, "IQ_LASTSALEPRICE", F1556)</f>
        <v>6.41</v>
      </c>
      <c r="M1556" s="3">
        <f>_xll.ciqfunctions.udf.CIQ(A1556, "IQ_LASTSALEPRICE", WORKDAY(F1556,5))</f>
        <v>6.65</v>
      </c>
      <c r="N1556" s="3">
        <f t="shared" si="50"/>
        <v>0</v>
      </c>
      <c r="O1556" s="3">
        <f t="shared" si="51"/>
        <v>3.6757583735184153E-2</v>
      </c>
      <c r="P1556" s="3">
        <f>LN(_xll.ciqfunctions.udf.CIQ("XBI", "IQ_LASTSALEPRICE", WORKDAY(F1556,-1))/_xll.ciqfunctions.udf.CIQ("XBI", "IQ_LASTSALEPRICE", WORKDAY(F1556,1)))</f>
        <v>-1.4614487492100701E-2</v>
      </c>
      <c r="Q1556" s="3">
        <f>LN(_xll.ciqfunctions.udf.CIQ("XBI", "IQ_LASTSALEPRICE", WORKDAY(F1556,-1))/_xll.ciqfunctions.udf.CIQ("XBI", "IQ_LASTSALEPRICE", WORKDAY(F1556,5)))</f>
        <v>-3.5658366164316611E-3</v>
      </c>
      <c r="R1556" s="3">
        <f>_xll.ciqfunctions.udf.CIQ(A1556, "IQ_SHORT_INTEREST_PERCENT", F1556)</f>
        <v>33.107019999999999</v>
      </c>
      <c r="S1556" s="3">
        <f>_xll.ciqfunctions.udf.CIQ(A1556, "IQ_BETA_1YR_RSQ", F1556)</f>
        <v>7.2910000000000003E-2</v>
      </c>
      <c r="T1556" s="3">
        <f>_xll.ciqfunctions.udf.CIQ(A1556, "IQ_VALUE_TRADED", F1556)</f>
        <v>0</v>
      </c>
    </row>
    <row r="1557" spans="1:20" x14ac:dyDescent="0.3">
      <c r="A1557" s="3" t="s">
        <v>216</v>
      </c>
      <c r="B1557" s="5">
        <v>141.74</v>
      </c>
      <c r="C1557" s="3" t="s">
        <v>3883</v>
      </c>
      <c r="D1557" s="3" t="s">
        <v>831</v>
      </c>
      <c r="E1557" s="3" t="s">
        <v>36</v>
      </c>
      <c r="F1557" s="4">
        <v>45466</v>
      </c>
      <c r="G1557" s="3" t="s">
        <v>3884</v>
      </c>
      <c r="H1557" s="3"/>
      <c r="I1557" s="3">
        <f>_xll.ciqfunctions.udf.CIQ(A1557, "IQ_MARKETCAP", F1557)</f>
        <v>4381762.4241899997</v>
      </c>
      <c r="J1557" s="3">
        <f>_xll.ciqfunctions.udf.CIQ(A1557, "IQ_PRICE_VOL_HIST_6MTH", F1557)</f>
        <v>26.4999</v>
      </c>
      <c r="K1557" s="3">
        <f>_xll.ciqfunctions.udf.CIQ(A1557, "IQ_LASTSALEPRICE", WORKDAY(F1557,-1))</f>
        <v>141.96</v>
      </c>
      <c r="L1557" s="3">
        <f>_xll.ciqfunctions.udf.CIQ(A1557, "IQ_LASTSALEPRICE", F1557)</f>
        <v>141.96</v>
      </c>
      <c r="M1557" s="3">
        <f>_xll.ciqfunctions.udf.CIQ(A1557, "IQ_LASTSALEPRICE", WORKDAY(F1557,5))</f>
        <v>142.74</v>
      </c>
      <c r="N1557" s="3">
        <f t="shared" si="50"/>
        <v>0</v>
      </c>
      <c r="O1557" s="3">
        <f t="shared" si="51"/>
        <v>5.4794657646255705E-3</v>
      </c>
      <c r="P1557" s="3">
        <f>LN(_xll.ciqfunctions.udf.CIQ("XBI", "IQ_LASTSALEPRICE", WORKDAY(F1557,-1))/_xll.ciqfunctions.udf.CIQ("XBI", "IQ_LASTSALEPRICE", WORKDAY(F1557,1)))</f>
        <v>-1.4614487492100701E-2</v>
      </c>
      <c r="Q1557" s="3">
        <f>LN(_xll.ciqfunctions.udf.CIQ("XBI", "IQ_LASTSALEPRICE", WORKDAY(F1557,-1))/_xll.ciqfunctions.udf.CIQ("XBI", "IQ_LASTSALEPRICE", WORKDAY(F1557,5)))</f>
        <v>-3.5658366164316611E-3</v>
      </c>
      <c r="R1557" s="3">
        <f>_xll.ciqfunctions.udf.CIQ(A1557, "IQ_SHORT_INTEREST_PERCENT", F1557)</f>
        <v>0</v>
      </c>
      <c r="S1557" s="3">
        <f>_xll.ciqfunctions.udf.CIQ(A1557, "IQ_BETA_1YR_RSQ", F1557)</f>
        <v>0</v>
      </c>
      <c r="T1557" s="3">
        <f>_xll.ciqfunctions.udf.CIQ(A1557, "IQ_VALUE_TRADED", F1557)</f>
        <v>0</v>
      </c>
    </row>
    <row r="1558" spans="1:20" x14ac:dyDescent="0.3">
      <c r="A1558" s="3" t="s">
        <v>3885</v>
      </c>
      <c r="B1558" s="5">
        <v>4.7699999999999996</v>
      </c>
      <c r="C1558" s="3" t="s">
        <v>3886</v>
      </c>
      <c r="D1558" s="3" t="s">
        <v>3887</v>
      </c>
      <c r="E1558" s="3" t="s">
        <v>89</v>
      </c>
      <c r="F1558" s="4">
        <v>45466</v>
      </c>
      <c r="G1558" s="3" t="s">
        <v>3888</v>
      </c>
      <c r="H1558" s="3">
        <v>50</v>
      </c>
      <c r="I1558" s="3">
        <f>_xll.ciqfunctions.udf.CIQ(A1558, "IQ_MARKETCAP", F1558)</f>
        <v>216.01506000000001</v>
      </c>
      <c r="J1558" s="3">
        <f>_xll.ciqfunctions.udf.CIQ(A1558, "IQ_PRICE_VOL_HIST_6MTH", F1558)</f>
        <v>0</v>
      </c>
      <c r="K1558" s="3">
        <f>_xll.ciqfunctions.udf.CIQ(A1558, "IQ_LASTSALEPRICE", WORKDAY(F1558,-1))</f>
        <v>4.51</v>
      </c>
      <c r="L1558" s="3">
        <f>_xll.ciqfunctions.udf.CIQ(A1558, "IQ_LASTSALEPRICE", F1558)</f>
        <v>4.51</v>
      </c>
      <c r="M1558" s="3">
        <f>_xll.ciqfunctions.udf.CIQ(A1558, "IQ_LASTSALEPRICE", WORKDAY(F1558,5))</f>
        <v>4.2699999999999996</v>
      </c>
      <c r="N1558" s="3">
        <f t="shared" si="50"/>
        <v>0</v>
      </c>
      <c r="O1558" s="3">
        <f t="shared" si="51"/>
        <v>-5.4683326274053805E-2</v>
      </c>
      <c r="P1558" s="3">
        <f>LN(_xll.ciqfunctions.udf.CIQ("XBI", "IQ_LASTSALEPRICE", WORKDAY(F1558,-1))/_xll.ciqfunctions.udf.CIQ("XBI", "IQ_LASTSALEPRICE", WORKDAY(F1558,1)))</f>
        <v>-1.4614487492100701E-2</v>
      </c>
      <c r="Q1558" s="3">
        <f>LN(_xll.ciqfunctions.udf.CIQ("XBI", "IQ_LASTSALEPRICE", WORKDAY(F1558,-1))/_xll.ciqfunctions.udf.CIQ("XBI", "IQ_LASTSALEPRICE", WORKDAY(F1558,5)))</f>
        <v>-3.5658366164316611E-3</v>
      </c>
      <c r="R1558" s="3">
        <f>_xll.ciqfunctions.udf.CIQ(A1558, "IQ_SHORT_INTEREST_PERCENT", F1558)</f>
        <v>6.2100799999999996</v>
      </c>
      <c r="S1558" s="3">
        <f>_xll.ciqfunctions.udf.CIQ(A1558, "IQ_BETA_1YR_RSQ", F1558)</f>
        <v>7.7490000000000003E-2</v>
      </c>
      <c r="T1558" s="3">
        <f>_xll.ciqfunctions.udf.CIQ(A1558, "IQ_VALUE_TRADED", F1558)</f>
        <v>0</v>
      </c>
    </row>
    <row r="1559" spans="1:20" x14ac:dyDescent="0.3">
      <c r="A1559" s="3" t="s">
        <v>1434</v>
      </c>
      <c r="B1559" s="5">
        <v>7.52</v>
      </c>
      <c r="C1559" s="3" t="s">
        <v>3889</v>
      </c>
      <c r="D1559" s="3" t="s">
        <v>183</v>
      </c>
      <c r="E1559" s="3" t="s">
        <v>89</v>
      </c>
      <c r="F1559" s="4">
        <v>45466</v>
      </c>
      <c r="G1559" s="3" t="s">
        <v>3890</v>
      </c>
      <c r="H1559" s="3">
        <v>87</v>
      </c>
      <c r="I1559" s="3">
        <f>_xll.ciqfunctions.udf.CIQ(A1559, "IQ_MARKETCAP", F1559)</f>
        <v>467.61576000000002</v>
      </c>
      <c r="J1559" s="3">
        <f>_xll.ciqfunctions.udf.CIQ(A1559, "IQ_PRICE_VOL_HIST_6MTH", F1559)</f>
        <v>83.752899999999997</v>
      </c>
      <c r="K1559" s="3">
        <f>_xll.ciqfunctions.udf.CIQ(A1559, "IQ_LASTSALEPRICE", WORKDAY(F1559,-1))</f>
        <v>7.23</v>
      </c>
      <c r="L1559" s="3">
        <f>_xll.ciqfunctions.udf.CIQ(A1559, "IQ_LASTSALEPRICE", F1559)</f>
        <v>7.23</v>
      </c>
      <c r="M1559" s="3">
        <f>_xll.ciqfunctions.udf.CIQ(A1559, "IQ_LASTSALEPRICE", WORKDAY(F1559,5))</f>
        <v>6.81</v>
      </c>
      <c r="N1559" s="3">
        <f t="shared" si="50"/>
        <v>0</v>
      </c>
      <c r="O1559" s="3">
        <f t="shared" si="51"/>
        <v>-5.9846916009252453E-2</v>
      </c>
      <c r="P1559" s="3">
        <f>LN(_xll.ciqfunctions.udf.CIQ("XBI", "IQ_LASTSALEPRICE", WORKDAY(F1559,-1))/_xll.ciqfunctions.udf.CIQ("XBI", "IQ_LASTSALEPRICE", WORKDAY(F1559,1)))</f>
        <v>-1.4614487492100701E-2</v>
      </c>
      <c r="Q1559" s="3">
        <f>LN(_xll.ciqfunctions.udf.CIQ("XBI", "IQ_LASTSALEPRICE", WORKDAY(F1559,-1))/_xll.ciqfunctions.udf.CIQ("XBI", "IQ_LASTSALEPRICE", WORKDAY(F1559,5)))</f>
        <v>-3.5658366164316611E-3</v>
      </c>
      <c r="R1559" s="3">
        <f>_xll.ciqfunctions.udf.CIQ(A1559, "IQ_SHORT_INTEREST_PERCENT", F1559)</f>
        <v>3.2930199999999998</v>
      </c>
      <c r="S1559" s="3">
        <f>_xll.ciqfunctions.udf.CIQ(A1559, "IQ_BETA_1YR_RSQ", F1559)</f>
        <v>5.3200000000000001E-3</v>
      </c>
      <c r="T1559" s="3">
        <f>_xll.ciqfunctions.udf.CIQ(A1559, "IQ_VALUE_TRADED", F1559)</f>
        <v>0</v>
      </c>
    </row>
    <row r="1560" spans="1:20" x14ac:dyDescent="0.3">
      <c r="A1560" s="3" t="s">
        <v>42</v>
      </c>
      <c r="B1560" s="3" t="s">
        <v>43</v>
      </c>
      <c r="C1560" s="3" t="s">
        <v>44</v>
      </c>
      <c r="D1560" s="3" t="s">
        <v>45</v>
      </c>
      <c r="E1560" s="3" t="s">
        <v>46</v>
      </c>
      <c r="F1560" s="4">
        <v>45467</v>
      </c>
      <c r="G1560" s="3" t="s">
        <v>3891</v>
      </c>
      <c r="H1560" s="3"/>
      <c r="I1560" s="3">
        <f>_xll.ciqfunctions.udf.CIQ(A1560, "IQ_MARKETCAP", F1560)</f>
        <v>1773.5876599999999</v>
      </c>
      <c r="J1560" s="3">
        <f>_xll.ciqfunctions.udf.CIQ(A1560, "IQ_PRICE_VOL_HIST_6MTH", F1560)</f>
        <v>62.483400000000003</v>
      </c>
      <c r="K1560" s="3">
        <f>_xll.ciqfunctions.udf.CIQ(A1560, "IQ_LASTSALEPRICE", WORKDAY(F1560,-1))</f>
        <v>5.76</v>
      </c>
      <c r="L1560" s="3">
        <f>_xll.ciqfunctions.udf.CIQ(A1560, "IQ_LASTSALEPRICE", F1560)</f>
        <v>5.7</v>
      </c>
      <c r="M1560" s="3">
        <f>_xll.ciqfunctions.udf.CIQ(A1560, "IQ_LASTSALEPRICE", WORKDAY(F1560,5))</f>
        <v>5.88</v>
      </c>
      <c r="N1560" s="3">
        <f t="shared" si="50"/>
        <v>-1.0471299867295366E-2</v>
      </c>
      <c r="O1560" s="3">
        <f t="shared" si="51"/>
        <v>2.061928720273561E-2</v>
      </c>
      <c r="P1560" s="3">
        <f>LN(_xll.ciqfunctions.udf.CIQ("XBI", "IQ_LASTSALEPRICE", WORKDAY(F1560,-1))/_xll.ciqfunctions.udf.CIQ("XBI", "IQ_LASTSALEPRICE", WORKDAY(F1560,1)))</f>
        <v>-7.5488334316317135E-3</v>
      </c>
      <c r="Q1560" s="3">
        <f>LN(_xll.ciqfunctions.udf.CIQ("XBI", "IQ_LASTSALEPRICE", WORKDAY(F1560,-1))/_xll.ciqfunctions.udf.CIQ("XBI", "IQ_LASTSALEPRICE", WORKDAY(F1560,5)))</f>
        <v>-7.1190032079497213E-3</v>
      </c>
      <c r="R1560" s="3">
        <f>_xll.ciqfunctions.udf.CIQ(A1560, "IQ_SHORT_INTEREST_PERCENT", F1560)</f>
        <v>0</v>
      </c>
      <c r="S1560" s="3">
        <f>_xll.ciqfunctions.udf.CIQ(A1560, "IQ_BETA_1YR_RSQ", F1560)</f>
        <v>6.5300000000000002E-3</v>
      </c>
      <c r="T1560" s="3">
        <f>_xll.ciqfunctions.udf.CIQ(A1560, "IQ_VALUE_TRADED", F1560)</f>
        <v>1.353E-2</v>
      </c>
    </row>
    <row r="1561" spans="1:20" x14ac:dyDescent="0.3">
      <c r="A1561" s="3" t="s">
        <v>1997</v>
      </c>
      <c r="B1561" s="5">
        <v>86.61</v>
      </c>
      <c r="C1561" s="3" t="s">
        <v>3892</v>
      </c>
      <c r="D1561" s="3" t="s">
        <v>104</v>
      </c>
      <c r="E1561" s="3" t="s">
        <v>17</v>
      </c>
      <c r="F1561" s="4">
        <v>45467</v>
      </c>
      <c r="G1561" s="3" t="s">
        <v>3893</v>
      </c>
      <c r="H1561" s="3">
        <v>239</v>
      </c>
      <c r="I1561" s="3">
        <f>_xll.ciqfunctions.udf.CIQ(A1561, "IQ_MARKETCAP", F1561)</f>
        <v>20900.60672</v>
      </c>
      <c r="J1561" s="3">
        <f>_xll.ciqfunctions.udf.CIQ(A1561, "IQ_PRICE_VOL_HIST_6MTH", F1561)</f>
        <v>34.266399999999997</v>
      </c>
      <c r="K1561" s="3">
        <f>_xll.ciqfunctions.udf.CIQ(A1561, "IQ_LASTSALEPRICE", WORKDAY(F1561,-1))</f>
        <v>84.64</v>
      </c>
      <c r="L1561" s="3">
        <f>_xll.ciqfunctions.udf.CIQ(A1561, "IQ_LASTSALEPRICE", F1561)</f>
        <v>86.61</v>
      </c>
      <c r="M1561" s="3">
        <f>_xll.ciqfunctions.udf.CIQ(A1561, "IQ_LASTSALEPRICE", WORKDAY(F1561,5))</f>
        <v>78.83</v>
      </c>
      <c r="N1561" s="3">
        <f t="shared" si="50"/>
        <v>2.300831423296407E-2</v>
      </c>
      <c r="O1561" s="3">
        <f t="shared" si="51"/>
        <v>-7.1113333038172383E-2</v>
      </c>
      <c r="P1561" s="3">
        <f>LN(_xll.ciqfunctions.udf.CIQ("XBI", "IQ_LASTSALEPRICE", WORKDAY(F1561,-1))/_xll.ciqfunctions.udf.CIQ("XBI", "IQ_LASTSALEPRICE", WORKDAY(F1561,1)))</f>
        <v>-7.5488334316317135E-3</v>
      </c>
      <c r="Q1561" s="3">
        <f>LN(_xll.ciqfunctions.udf.CIQ("XBI", "IQ_LASTSALEPRICE", WORKDAY(F1561,-1))/_xll.ciqfunctions.udf.CIQ("XBI", "IQ_LASTSALEPRICE", WORKDAY(F1561,5)))</f>
        <v>-7.1190032079497213E-3</v>
      </c>
      <c r="R1561" s="3">
        <f>_xll.ciqfunctions.udf.CIQ(A1561, "IQ_SHORT_INTEREST_PERCENT", F1561)</f>
        <v>1.2585500000000001</v>
      </c>
      <c r="S1561" s="3">
        <f>_xll.ciqfunctions.udf.CIQ(A1561, "IQ_BETA_1YR_RSQ", F1561)</f>
        <v>2.8660000000000001E-2</v>
      </c>
      <c r="T1561" s="3">
        <f>_xll.ciqfunctions.udf.CIQ(A1561, "IQ_VALUE_TRADED", F1561)</f>
        <v>97.321150000000003</v>
      </c>
    </row>
    <row r="1562" spans="1:20" x14ac:dyDescent="0.3">
      <c r="A1562" s="3" t="s">
        <v>1245</v>
      </c>
      <c r="B1562" s="5">
        <v>222.9</v>
      </c>
      <c r="C1562" s="3" t="s">
        <v>3894</v>
      </c>
      <c r="D1562" s="3" t="s">
        <v>3895</v>
      </c>
      <c r="E1562" s="3" t="s">
        <v>36</v>
      </c>
      <c r="F1562" s="4">
        <v>45467</v>
      </c>
      <c r="G1562" s="3" t="s">
        <v>3896</v>
      </c>
      <c r="H1562" s="3">
        <v>131</v>
      </c>
      <c r="I1562" s="3">
        <f>_xll.ciqfunctions.udf.CIQ(A1562, "IQ_MARKETCAP", F1562)</f>
        <v>28195.017319999999</v>
      </c>
      <c r="J1562" s="3">
        <f>_xll.ciqfunctions.udf.CIQ(A1562, "IQ_PRICE_VOL_HIST_6MTH", F1562)</f>
        <v>53.082000000000001</v>
      </c>
      <c r="K1562" s="3">
        <f>_xll.ciqfunctions.udf.CIQ(A1562, "IQ_LASTSALEPRICE", WORKDAY(F1562,-1))</f>
        <v>165.7</v>
      </c>
      <c r="L1562" s="3">
        <f>_xll.ciqfunctions.udf.CIQ(A1562, "IQ_LASTSALEPRICE", F1562)</f>
        <v>222.9</v>
      </c>
      <c r="M1562" s="3">
        <f>_xll.ciqfunctions.udf.CIQ(A1562, "IQ_LASTSALEPRICE", WORKDAY(F1562,5))</f>
        <v>243.32</v>
      </c>
      <c r="N1562" s="3">
        <f t="shared" si="50"/>
        <v>0.29654431595930597</v>
      </c>
      <c r="O1562" s="3">
        <f t="shared" si="51"/>
        <v>0.38419852501998736</v>
      </c>
      <c r="P1562" s="3">
        <f>LN(_xll.ciqfunctions.udf.CIQ("XBI", "IQ_LASTSALEPRICE", WORKDAY(F1562,-1))/_xll.ciqfunctions.udf.CIQ("XBI", "IQ_LASTSALEPRICE", WORKDAY(F1562,1)))</f>
        <v>-7.5488334316317135E-3</v>
      </c>
      <c r="Q1562" s="3">
        <f>LN(_xll.ciqfunctions.udf.CIQ("XBI", "IQ_LASTSALEPRICE", WORKDAY(F1562,-1))/_xll.ciqfunctions.udf.CIQ("XBI", "IQ_LASTSALEPRICE", WORKDAY(F1562,5)))</f>
        <v>-7.1190032079497213E-3</v>
      </c>
      <c r="R1562" s="3">
        <f>_xll.ciqfunctions.udf.CIQ(A1562, "IQ_SHORT_INTEREST_PERCENT", F1562)</f>
        <v>1.9591400000000001</v>
      </c>
      <c r="S1562" s="3">
        <f>_xll.ciqfunctions.udf.CIQ(A1562, "IQ_BETA_1YR_RSQ", F1562)</f>
        <v>0.26151999999999997</v>
      </c>
      <c r="T1562" s="3">
        <f>_xll.ciqfunctions.udf.CIQ(A1562, "IQ_VALUE_TRADED", F1562)</f>
        <v>2049.3013599999999</v>
      </c>
    </row>
    <row r="1563" spans="1:20" x14ac:dyDescent="0.3">
      <c r="A1563" s="3" t="s">
        <v>57</v>
      </c>
      <c r="B1563" s="5">
        <v>35.630000000000003</v>
      </c>
      <c r="C1563" s="3" t="s">
        <v>3897</v>
      </c>
      <c r="D1563" s="3" t="s">
        <v>3898</v>
      </c>
      <c r="E1563" s="3" t="s">
        <v>89</v>
      </c>
      <c r="F1563" s="4">
        <v>45467</v>
      </c>
      <c r="G1563" s="3" t="s">
        <v>3899</v>
      </c>
      <c r="H1563" s="3">
        <v>142</v>
      </c>
      <c r="I1563" s="3">
        <f>_xll.ciqfunctions.udf.CIQ(A1563, "IQ_MARKETCAP", F1563)</f>
        <v>3533.2364400000001</v>
      </c>
      <c r="J1563" s="3">
        <f>_xll.ciqfunctions.udf.CIQ(A1563, "IQ_PRICE_VOL_HIST_6MTH", F1563)</f>
        <v>83.542599999999993</v>
      </c>
      <c r="K1563" s="3">
        <f>_xll.ciqfunctions.udf.CIQ(A1563, "IQ_LASTSALEPRICE", WORKDAY(F1563,-1))</f>
        <v>35.020000000000003</v>
      </c>
      <c r="L1563" s="3">
        <f>_xll.ciqfunctions.udf.CIQ(A1563, "IQ_LASTSALEPRICE", F1563)</f>
        <v>35.630000000000003</v>
      </c>
      <c r="M1563" s="3">
        <f>_xll.ciqfunctions.udf.CIQ(A1563, "IQ_LASTSALEPRICE", WORKDAY(F1563,5))</f>
        <v>35.49</v>
      </c>
      <c r="N1563" s="3">
        <f t="shared" si="50"/>
        <v>1.7268652760038854E-2</v>
      </c>
      <c r="O1563" s="3">
        <f t="shared" si="51"/>
        <v>1.3331639800699225E-2</v>
      </c>
      <c r="P1563" s="3">
        <f>LN(_xll.ciqfunctions.udf.CIQ("XBI", "IQ_LASTSALEPRICE", WORKDAY(F1563,-1))/_xll.ciqfunctions.udf.CIQ("XBI", "IQ_LASTSALEPRICE", WORKDAY(F1563,1)))</f>
        <v>-7.5488334316317135E-3</v>
      </c>
      <c r="Q1563" s="3">
        <f>LN(_xll.ciqfunctions.udf.CIQ("XBI", "IQ_LASTSALEPRICE", WORKDAY(F1563,-1))/_xll.ciqfunctions.udf.CIQ("XBI", "IQ_LASTSALEPRICE", WORKDAY(F1563,5)))</f>
        <v>-7.1190032079497213E-3</v>
      </c>
      <c r="R1563" s="3">
        <f>_xll.ciqfunctions.udf.CIQ(A1563, "IQ_SHORT_INTEREST_PERCENT", F1563)</f>
        <v>10.20002</v>
      </c>
      <c r="S1563" s="3">
        <f>_xll.ciqfunctions.udf.CIQ(A1563, "IQ_BETA_1YR_RSQ", F1563)</f>
        <v>0.14976999999999999</v>
      </c>
      <c r="T1563" s="3">
        <f>_xll.ciqfunctions.udf.CIQ(A1563, "IQ_VALUE_TRADED", F1563)</f>
        <v>35.562660000000001</v>
      </c>
    </row>
    <row r="1564" spans="1:20" x14ac:dyDescent="0.3">
      <c r="A1564" s="3" t="s">
        <v>711</v>
      </c>
      <c r="B1564" s="5">
        <v>12.79</v>
      </c>
      <c r="C1564" s="3" t="s">
        <v>712</v>
      </c>
      <c r="D1564" s="3" t="s">
        <v>713</v>
      </c>
      <c r="E1564" s="3" t="s">
        <v>17</v>
      </c>
      <c r="F1564" s="4">
        <v>45467</v>
      </c>
      <c r="G1564" s="3" t="s">
        <v>3900</v>
      </c>
      <c r="H1564" s="3">
        <v>50</v>
      </c>
      <c r="I1564" s="3">
        <f>_xll.ciqfunctions.udf.CIQ(A1564, "IQ_MARKETCAP", F1564)</f>
        <v>629.98380999999995</v>
      </c>
      <c r="J1564" s="3">
        <f>_xll.ciqfunctions.udf.CIQ(A1564, "IQ_PRICE_VOL_HIST_6MTH", F1564)</f>
        <v>71.320400000000006</v>
      </c>
      <c r="K1564" s="3">
        <f>_xll.ciqfunctions.udf.CIQ(A1564, "IQ_LASTSALEPRICE", WORKDAY(F1564,-1))</f>
        <v>12.02</v>
      </c>
      <c r="L1564" s="3">
        <f>_xll.ciqfunctions.udf.CIQ(A1564, "IQ_LASTSALEPRICE", F1564)</f>
        <v>12.79</v>
      </c>
      <c r="M1564" s="3">
        <f>_xll.ciqfunctions.udf.CIQ(A1564, "IQ_LASTSALEPRICE", WORKDAY(F1564,5))</f>
        <v>11.07</v>
      </c>
      <c r="N1564" s="3">
        <f t="shared" si="50"/>
        <v>6.2091686483689748E-2</v>
      </c>
      <c r="O1564" s="3">
        <f t="shared" si="51"/>
        <v>-8.2333182386515935E-2</v>
      </c>
      <c r="P1564" s="3">
        <f>LN(_xll.ciqfunctions.udf.CIQ("XBI", "IQ_LASTSALEPRICE", WORKDAY(F1564,-1))/_xll.ciqfunctions.udf.CIQ("XBI", "IQ_LASTSALEPRICE", WORKDAY(F1564,1)))</f>
        <v>-7.5488334316317135E-3</v>
      </c>
      <c r="Q1564" s="3">
        <f>LN(_xll.ciqfunctions.udf.CIQ("XBI", "IQ_LASTSALEPRICE", WORKDAY(F1564,-1))/_xll.ciqfunctions.udf.CIQ("XBI", "IQ_LASTSALEPRICE", WORKDAY(F1564,5)))</f>
        <v>-7.1190032079497213E-3</v>
      </c>
      <c r="R1564" s="3">
        <f>_xll.ciqfunctions.udf.CIQ(A1564, "IQ_SHORT_INTEREST_PERCENT", F1564)</f>
        <v>8.7646899999999999</v>
      </c>
      <c r="S1564" s="3">
        <f>_xll.ciqfunctions.udf.CIQ(A1564, "IQ_BETA_1YR_RSQ", F1564)</f>
        <v>9.0380000000000002E-2</v>
      </c>
      <c r="T1564" s="3">
        <f>_xll.ciqfunctions.udf.CIQ(A1564, "IQ_VALUE_TRADED", F1564)</f>
        <v>12.205880000000001</v>
      </c>
    </row>
    <row r="1565" spans="1:20" x14ac:dyDescent="0.3">
      <c r="A1565" s="3" t="s">
        <v>410</v>
      </c>
      <c r="B1565" s="5">
        <v>0.39</v>
      </c>
      <c r="C1565" s="3" t="s">
        <v>512</v>
      </c>
      <c r="D1565" s="3" t="s">
        <v>513</v>
      </c>
      <c r="E1565" s="3" t="s">
        <v>27</v>
      </c>
      <c r="F1565" s="4">
        <v>45467</v>
      </c>
      <c r="G1565" s="3" t="s">
        <v>3901</v>
      </c>
      <c r="H1565" s="3">
        <v>4</v>
      </c>
      <c r="I1565" s="3">
        <f>_xll.ciqfunctions.udf.CIQ(A1565, "IQ_MARKETCAP", F1565)</f>
        <v>1.8691199999999999</v>
      </c>
      <c r="J1565" s="3">
        <f>_xll.ciqfunctions.udf.CIQ(A1565, "IQ_PRICE_VOL_HIST_6MTH", F1565)</f>
        <v>222.1532</v>
      </c>
      <c r="K1565" s="3">
        <f>_xll.ciqfunctions.udf.CIQ(A1565, "IQ_LASTSALEPRICE", WORKDAY(F1565,-1))</f>
        <v>0.38</v>
      </c>
      <c r="L1565" s="3">
        <f>_xll.ciqfunctions.udf.CIQ(A1565, "IQ_LASTSALEPRICE", F1565)</f>
        <v>0.38500000000000001</v>
      </c>
      <c r="M1565" s="3">
        <f>_xll.ciqfunctions.udf.CIQ(A1565, "IQ_LASTSALEPRICE", WORKDAY(F1565,5))</f>
        <v>0.36</v>
      </c>
      <c r="N1565" s="3">
        <f t="shared" si="50"/>
        <v>1.3072081567352701E-2</v>
      </c>
      <c r="O1565" s="3">
        <f t="shared" si="51"/>
        <v>-5.4067221270275821E-2</v>
      </c>
      <c r="P1565" s="3">
        <f>LN(_xll.ciqfunctions.udf.CIQ("XBI", "IQ_LASTSALEPRICE", WORKDAY(F1565,-1))/_xll.ciqfunctions.udf.CIQ("XBI", "IQ_LASTSALEPRICE", WORKDAY(F1565,1)))</f>
        <v>-7.5488334316317135E-3</v>
      </c>
      <c r="Q1565" s="3">
        <f>LN(_xll.ciqfunctions.udf.CIQ("XBI", "IQ_LASTSALEPRICE", WORKDAY(F1565,-1))/_xll.ciqfunctions.udf.CIQ("XBI", "IQ_LASTSALEPRICE", WORKDAY(F1565,5)))</f>
        <v>-7.1190032079497213E-3</v>
      </c>
      <c r="R1565" s="3">
        <f>_xll.ciqfunctions.udf.CIQ(A1565, "IQ_SHORT_INTEREST_PERCENT", F1565)</f>
        <v>1.39131</v>
      </c>
      <c r="S1565" s="3">
        <f>_xll.ciqfunctions.udf.CIQ(A1565, "IQ_BETA_1YR_RSQ", F1565)</f>
        <v>1.7069999999999998E-2</v>
      </c>
      <c r="T1565" s="3">
        <f>_xll.ciqfunctions.udf.CIQ(A1565, "IQ_VALUE_TRADED", F1565)</f>
        <v>9.1E-4</v>
      </c>
    </row>
    <row r="1566" spans="1:20" x14ac:dyDescent="0.3">
      <c r="A1566" s="3" t="s">
        <v>300</v>
      </c>
      <c r="B1566" s="5">
        <v>23.25</v>
      </c>
      <c r="C1566" s="3" t="s">
        <v>2750</v>
      </c>
      <c r="D1566" s="3" t="s">
        <v>2751</v>
      </c>
      <c r="E1566" s="3" t="s">
        <v>184</v>
      </c>
      <c r="F1566" s="4">
        <v>45467</v>
      </c>
      <c r="G1566" s="3" t="s">
        <v>3902</v>
      </c>
      <c r="H1566" s="3">
        <v>46</v>
      </c>
      <c r="I1566" s="3">
        <f>_xll.ciqfunctions.udf.CIQ(A1566, "IQ_MARKETCAP", F1566)</f>
        <v>1202.1043299999999</v>
      </c>
      <c r="J1566" s="3">
        <f>_xll.ciqfunctions.udf.CIQ(A1566, "IQ_PRICE_VOL_HIST_6MTH", F1566)</f>
        <v>110.7604</v>
      </c>
      <c r="K1566" s="3">
        <f>_xll.ciqfunctions.udf.CIQ(A1566, "IQ_LASTSALEPRICE", WORKDAY(F1566,-1))</f>
        <v>22.94</v>
      </c>
      <c r="L1566" s="3">
        <f>_xll.ciqfunctions.udf.CIQ(A1566, "IQ_LASTSALEPRICE", F1566)</f>
        <v>23.25</v>
      </c>
      <c r="M1566" s="3">
        <f>_xll.ciqfunctions.udf.CIQ(A1566, "IQ_LASTSALEPRICE", WORKDAY(F1566,5))</f>
        <v>21.34</v>
      </c>
      <c r="N1566" s="3">
        <f t="shared" si="50"/>
        <v>1.342302033214055E-2</v>
      </c>
      <c r="O1566" s="3">
        <f t="shared" si="51"/>
        <v>-7.2298865827617409E-2</v>
      </c>
      <c r="P1566" s="3">
        <f>LN(_xll.ciqfunctions.udf.CIQ("XBI", "IQ_LASTSALEPRICE", WORKDAY(F1566,-1))/_xll.ciqfunctions.udf.CIQ("XBI", "IQ_LASTSALEPRICE", WORKDAY(F1566,1)))</f>
        <v>-7.5488334316317135E-3</v>
      </c>
      <c r="Q1566" s="3">
        <f>LN(_xll.ciqfunctions.udf.CIQ("XBI", "IQ_LASTSALEPRICE", WORKDAY(F1566,-1))/_xll.ciqfunctions.udf.CIQ("XBI", "IQ_LASTSALEPRICE", WORKDAY(F1566,5)))</f>
        <v>-7.1190032079497213E-3</v>
      </c>
      <c r="R1566" s="3">
        <f>_xll.ciqfunctions.udf.CIQ(A1566, "IQ_SHORT_INTEREST_PERCENT", F1566)</f>
        <v>18.520479999999999</v>
      </c>
      <c r="S1566" s="3">
        <f>_xll.ciqfunctions.udf.CIQ(A1566, "IQ_BETA_1YR_RSQ", F1566)</f>
        <v>8.9179999999999995E-2</v>
      </c>
      <c r="T1566" s="3">
        <f>_xll.ciqfunctions.udf.CIQ(A1566, "IQ_VALUE_TRADED", F1566)</f>
        <v>8.3021100000000008</v>
      </c>
    </row>
    <row r="1567" spans="1:20" x14ac:dyDescent="0.3">
      <c r="A1567" s="3" t="s">
        <v>3903</v>
      </c>
      <c r="B1567" s="5">
        <v>2.4</v>
      </c>
      <c r="C1567" s="3" t="s">
        <v>3904</v>
      </c>
      <c r="D1567" s="3" t="s">
        <v>96</v>
      </c>
      <c r="E1567" s="3" t="s">
        <v>22</v>
      </c>
      <c r="F1567" s="4">
        <v>45467</v>
      </c>
      <c r="G1567" s="3" t="s">
        <v>3905</v>
      </c>
      <c r="H1567" s="3">
        <v>1</v>
      </c>
      <c r="I1567" s="3">
        <f>_xll.ciqfunctions.udf.CIQ(A1567, "IQ_MARKETCAP", F1567)</f>
        <v>3.91899</v>
      </c>
      <c r="J1567" s="3">
        <f>_xll.ciqfunctions.udf.CIQ(A1567, "IQ_PRICE_VOL_HIST_6MTH", F1567)</f>
        <v>198.88829999999999</v>
      </c>
      <c r="K1567" s="3">
        <f>_xll.ciqfunctions.udf.CIQ(A1567, "IQ_LASTSALEPRICE", WORKDAY(F1567,-1))</f>
        <v>101.28001</v>
      </c>
      <c r="L1567" s="3">
        <f>_xll.ciqfunctions.udf.CIQ(A1567, "IQ_LASTSALEPRICE", F1567)</f>
        <v>115.20001000000001</v>
      </c>
      <c r="M1567" s="3">
        <f>_xll.ciqfunctions.udf.CIQ(A1567, "IQ_LASTSALEPRICE", WORKDAY(F1567,5))</f>
        <v>89.760009999999994</v>
      </c>
      <c r="N1567" s="3">
        <f t="shared" si="50"/>
        <v>0.12878077793530449</v>
      </c>
      <c r="O1567" s="3">
        <f t="shared" si="51"/>
        <v>-0.12074950394945859</v>
      </c>
      <c r="P1567" s="3">
        <f>LN(_xll.ciqfunctions.udf.CIQ("XBI", "IQ_LASTSALEPRICE", WORKDAY(F1567,-1))/_xll.ciqfunctions.udf.CIQ("XBI", "IQ_LASTSALEPRICE", WORKDAY(F1567,1)))</f>
        <v>-7.5488334316317135E-3</v>
      </c>
      <c r="Q1567" s="3">
        <f>LN(_xll.ciqfunctions.udf.CIQ("XBI", "IQ_LASTSALEPRICE", WORKDAY(F1567,-1))/_xll.ciqfunctions.udf.CIQ("XBI", "IQ_LASTSALEPRICE", WORKDAY(F1567,5)))</f>
        <v>-7.1190032079497213E-3</v>
      </c>
      <c r="R1567" s="3">
        <f>_xll.ciqfunctions.udf.CIQ(A1567, "IQ_SHORT_INTEREST_PERCENT", F1567)</f>
        <v>1.34833</v>
      </c>
      <c r="S1567" s="3">
        <f>_xll.ciqfunctions.udf.CIQ(A1567, "IQ_BETA_1YR_RSQ", F1567)</f>
        <v>2.4299999999999999E-3</v>
      </c>
      <c r="T1567" s="3">
        <f>_xll.ciqfunctions.udf.CIQ(A1567, "IQ_VALUE_TRADED", F1567)</f>
        <v>84.766360000000006</v>
      </c>
    </row>
    <row r="1568" spans="1:20" x14ac:dyDescent="0.3">
      <c r="A1568" s="3" t="s">
        <v>1071</v>
      </c>
      <c r="B1568" s="5">
        <v>8.2100000000000009</v>
      </c>
      <c r="C1568" s="3" t="s">
        <v>1072</v>
      </c>
      <c r="D1568" s="3" t="s">
        <v>1073</v>
      </c>
      <c r="E1568" s="3" t="s">
        <v>36</v>
      </c>
      <c r="F1568" s="4">
        <v>45467</v>
      </c>
      <c r="G1568" s="3" t="s">
        <v>3906</v>
      </c>
      <c r="H1568" s="3">
        <v>5</v>
      </c>
      <c r="I1568" s="3">
        <f>_xll.ciqfunctions.udf.CIQ(A1568, "IQ_MARKETCAP", F1568)</f>
        <v>41.184010000000001</v>
      </c>
      <c r="J1568" s="3">
        <f>_xll.ciqfunctions.udf.CIQ(A1568, "IQ_PRICE_VOL_HIST_6MTH", F1568)</f>
        <v>103.8524</v>
      </c>
      <c r="K1568" s="3">
        <f>_xll.ciqfunctions.udf.CIQ(A1568, "IQ_LASTSALEPRICE", WORKDAY(F1568,-1))</f>
        <v>7.6950000000000003</v>
      </c>
      <c r="L1568" s="3">
        <f>_xll.ciqfunctions.udf.CIQ(A1568, "IQ_LASTSALEPRICE", F1568)</f>
        <v>8.2100000000000009</v>
      </c>
      <c r="M1568" s="3">
        <f>_xll.ciqfunctions.udf.CIQ(A1568, "IQ_LASTSALEPRICE", WORKDAY(F1568,5))</f>
        <v>8.0350000000000001</v>
      </c>
      <c r="N1568" s="3">
        <f t="shared" si="50"/>
        <v>6.4782156173494351E-2</v>
      </c>
      <c r="O1568" s="3">
        <f t="shared" si="51"/>
        <v>4.3236231898633355E-2</v>
      </c>
      <c r="P1568" s="3">
        <f>LN(_xll.ciqfunctions.udf.CIQ("XBI", "IQ_LASTSALEPRICE", WORKDAY(F1568,-1))/_xll.ciqfunctions.udf.CIQ("XBI", "IQ_LASTSALEPRICE", WORKDAY(F1568,1)))</f>
        <v>-7.5488334316317135E-3</v>
      </c>
      <c r="Q1568" s="3">
        <f>LN(_xll.ciqfunctions.udf.CIQ("XBI", "IQ_LASTSALEPRICE", WORKDAY(F1568,-1))/_xll.ciqfunctions.udf.CIQ("XBI", "IQ_LASTSALEPRICE", WORKDAY(F1568,5)))</f>
        <v>-7.1190032079497213E-3</v>
      </c>
      <c r="R1568" s="3">
        <f>_xll.ciqfunctions.udf.CIQ(A1568, "IQ_SHORT_INTEREST_PERCENT", F1568)</f>
        <v>0.94064999999999999</v>
      </c>
      <c r="S1568" s="3">
        <f>_xll.ciqfunctions.udf.CIQ(A1568, "IQ_BETA_1YR_RSQ", F1568)</f>
        <v>1.7600000000000001E-2</v>
      </c>
      <c r="T1568" s="3">
        <f>_xll.ciqfunctions.udf.CIQ(A1568, "IQ_VALUE_TRADED", F1568)</f>
        <v>0.31783</v>
      </c>
    </row>
    <row r="1569" spans="1:20" x14ac:dyDescent="0.3">
      <c r="A1569" s="3" t="s">
        <v>181</v>
      </c>
      <c r="B1569" s="5">
        <v>0.85</v>
      </c>
      <c r="C1569" s="3" t="s">
        <v>182</v>
      </c>
      <c r="D1569" s="3" t="s">
        <v>183</v>
      </c>
      <c r="E1569" s="3" t="s">
        <v>197</v>
      </c>
      <c r="F1569" s="4">
        <v>45467</v>
      </c>
      <c r="G1569" s="3" t="s">
        <v>3907</v>
      </c>
      <c r="H1569" s="3">
        <v>14</v>
      </c>
      <c r="I1569" s="3">
        <f>_xll.ciqfunctions.udf.CIQ(A1569, "IQ_MARKETCAP", F1569)</f>
        <v>124.63127</v>
      </c>
      <c r="J1569" s="3">
        <f>_xll.ciqfunctions.udf.CIQ(A1569, "IQ_PRICE_VOL_HIST_6MTH", F1569)</f>
        <v>120.4021</v>
      </c>
      <c r="K1569" s="3">
        <f>_xll.ciqfunctions.udf.CIQ(A1569, "IQ_LASTSALEPRICE", WORKDAY(F1569,-1))</f>
        <v>7.8079999999999998</v>
      </c>
      <c r="L1569" s="3">
        <f>_xll.ciqfunctions.udf.CIQ(A1569, "IQ_LASTSALEPRICE", F1569)</f>
        <v>8.5139999999999993</v>
      </c>
      <c r="M1569" s="3">
        <f>_xll.ciqfunctions.udf.CIQ(A1569, "IQ_LASTSALEPRICE", WORKDAY(F1569,5))</f>
        <v>8.7870000000000008</v>
      </c>
      <c r="N1569" s="3">
        <f t="shared" si="50"/>
        <v>8.6563018295169103E-2</v>
      </c>
      <c r="O1569" s="3">
        <f t="shared" si="51"/>
        <v>0.11812450740291486</v>
      </c>
      <c r="P1569" s="3">
        <f>LN(_xll.ciqfunctions.udf.CIQ("XBI", "IQ_LASTSALEPRICE", WORKDAY(F1569,-1))/_xll.ciqfunctions.udf.CIQ("XBI", "IQ_LASTSALEPRICE", WORKDAY(F1569,1)))</f>
        <v>-7.5488334316317135E-3</v>
      </c>
      <c r="Q1569" s="3">
        <f>LN(_xll.ciqfunctions.udf.CIQ("XBI", "IQ_LASTSALEPRICE", WORKDAY(F1569,-1))/_xll.ciqfunctions.udf.CIQ("XBI", "IQ_LASTSALEPRICE", WORKDAY(F1569,5)))</f>
        <v>-7.1190032079497213E-3</v>
      </c>
      <c r="R1569" s="3">
        <f>_xll.ciqfunctions.udf.CIQ(A1569, "IQ_SHORT_INTEREST_PERCENT", F1569)</f>
        <v>8.2072000000000003</v>
      </c>
      <c r="S1569" s="3">
        <f>_xll.ciqfunctions.udf.CIQ(A1569, "IQ_BETA_1YR_RSQ", F1569)</f>
        <v>1.6000000000000001E-4</v>
      </c>
      <c r="T1569" s="3">
        <f>_xll.ciqfunctions.udf.CIQ(A1569, "IQ_VALUE_TRADED", F1569)</f>
        <v>1.4538899999999999</v>
      </c>
    </row>
    <row r="1570" spans="1:20" x14ac:dyDescent="0.3">
      <c r="A1570" s="3" t="s">
        <v>749</v>
      </c>
      <c r="B1570" s="5">
        <v>22.36</v>
      </c>
      <c r="C1570" s="3" t="s">
        <v>2981</v>
      </c>
      <c r="D1570" s="3" t="s">
        <v>2982</v>
      </c>
      <c r="E1570" s="3" t="s">
        <v>76</v>
      </c>
      <c r="F1570" s="4">
        <v>45467</v>
      </c>
      <c r="G1570" s="3" t="s">
        <v>3908</v>
      </c>
      <c r="H1570" s="3"/>
      <c r="I1570" s="3">
        <f>_xll.ciqfunctions.udf.CIQ(A1570, "IQ_MARKETCAP", F1570)</f>
        <v>8.6139299999999999</v>
      </c>
      <c r="J1570" s="3">
        <f>_xll.ciqfunctions.udf.CIQ(A1570, "IQ_PRICE_VOL_HIST_6MTH", F1570)</f>
        <v>204.28469999999999</v>
      </c>
      <c r="K1570" s="3">
        <f>_xll.ciqfunctions.udf.CIQ(A1570, "IQ_LASTSALEPRICE", WORKDAY(F1570,-1))</f>
        <v>265</v>
      </c>
      <c r="L1570" s="3">
        <f>_xll.ciqfunctions.udf.CIQ(A1570, "IQ_LASTSALEPRICE", F1570)</f>
        <v>223.58750000000001</v>
      </c>
      <c r="M1570" s="3">
        <f>_xll.ciqfunctions.udf.CIQ(A1570, "IQ_LASTSALEPRICE", WORKDAY(F1570,5))</f>
        <v>223.45</v>
      </c>
      <c r="N1570" s="3">
        <f t="shared" si="50"/>
        <v>-0.16992698966685799</v>
      </c>
      <c r="O1570" s="3">
        <f t="shared" si="51"/>
        <v>-0.17054215060676176</v>
      </c>
      <c r="P1570" s="3">
        <f>LN(_xll.ciqfunctions.udf.CIQ("XBI", "IQ_LASTSALEPRICE", WORKDAY(F1570,-1))/_xll.ciqfunctions.udf.CIQ("XBI", "IQ_LASTSALEPRICE", WORKDAY(F1570,1)))</f>
        <v>-7.5488334316317135E-3</v>
      </c>
      <c r="Q1570" s="3">
        <f>LN(_xll.ciqfunctions.udf.CIQ("XBI", "IQ_LASTSALEPRICE", WORKDAY(F1570,-1))/_xll.ciqfunctions.udf.CIQ("XBI", "IQ_LASTSALEPRICE", WORKDAY(F1570,5)))</f>
        <v>-7.1190032079497213E-3</v>
      </c>
      <c r="R1570" s="3">
        <f>_xll.ciqfunctions.udf.CIQ(A1570, "IQ_SHORT_INTEREST_PERCENT", F1570)</f>
        <v>3.4746000000000001</v>
      </c>
      <c r="S1570" s="3">
        <f>_xll.ciqfunctions.udf.CIQ(A1570, "IQ_BETA_1YR_RSQ", F1570)</f>
        <v>5.416E-2</v>
      </c>
      <c r="T1570" s="3">
        <f>_xll.ciqfunctions.udf.CIQ(A1570, "IQ_VALUE_TRADED", F1570)</f>
        <v>0.78815000000000002</v>
      </c>
    </row>
    <row r="1571" spans="1:20" x14ac:dyDescent="0.3">
      <c r="A1571" s="3" t="s">
        <v>3600</v>
      </c>
      <c r="B1571" s="5">
        <v>0.71</v>
      </c>
      <c r="C1571" s="3" t="s">
        <v>3601</v>
      </c>
      <c r="D1571" s="3" t="s">
        <v>3602</v>
      </c>
      <c r="E1571" s="3" t="s">
        <v>89</v>
      </c>
      <c r="F1571" s="4">
        <v>45467</v>
      </c>
      <c r="G1571" s="3" t="s">
        <v>3909</v>
      </c>
      <c r="H1571" s="3">
        <v>19</v>
      </c>
      <c r="I1571" s="3">
        <f>_xll.ciqfunctions.udf.CIQ(A1571, "IQ_MARKETCAP", F1571)</f>
        <v>10.49517</v>
      </c>
      <c r="J1571" s="3">
        <f>_xll.ciqfunctions.udf.CIQ(A1571, "IQ_PRICE_VOL_HIST_6MTH", F1571)</f>
        <v>141.78700000000001</v>
      </c>
      <c r="K1571" s="3">
        <f>_xll.ciqfunctions.udf.CIQ(A1571, "IQ_LASTSALEPRICE", WORKDAY(F1571,-1))</f>
        <v>0.71709999999999996</v>
      </c>
      <c r="L1571" s="3">
        <f>_xll.ciqfunctions.udf.CIQ(A1571, "IQ_LASTSALEPRICE", F1571)</f>
        <v>0.71004999999999996</v>
      </c>
      <c r="M1571" s="3">
        <f>_xll.ciqfunctions.udf.CIQ(A1571, "IQ_LASTSALEPRICE", WORKDAY(F1571,5))</f>
        <v>0.65900000000000003</v>
      </c>
      <c r="N1571" s="3">
        <f t="shared" si="50"/>
        <v>-9.879910797507184E-3</v>
      </c>
      <c r="O1571" s="3">
        <f t="shared" si="51"/>
        <v>-8.4491766386021835E-2</v>
      </c>
      <c r="P1571" s="3">
        <f>LN(_xll.ciqfunctions.udf.CIQ("XBI", "IQ_LASTSALEPRICE", WORKDAY(F1571,-1))/_xll.ciqfunctions.udf.CIQ("XBI", "IQ_LASTSALEPRICE", WORKDAY(F1571,1)))</f>
        <v>-7.5488334316317135E-3</v>
      </c>
      <c r="Q1571" s="3">
        <f>LN(_xll.ciqfunctions.udf.CIQ("XBI", "IQ_LASTSALEPRICE", WORKDAY(F1571,-1))/_xll.ciqfunctions.udf.CIQ("XBI", "IQ_LASTSALEPRICE", WORKDAY(F1571,5)))</f>
        <v>-7.1190032079497213E-3</v>
      </c>
      <c r="R1571" s="3">
        <f>_xll.ciqfunctions.udf.CIQ(A1571, "IQ_SHORT_INTEREST_PERCENT", F1571)</f>
        <v>0.72721999999999998</v>
      </c>
      <c r="S1571" s="3">
        <f>_xll.ciqfunctions.udf.CIQ(A1571, "IQ_BETA_1YR_RSQ", F1571)</f>
        <v>1.3999999999999999E-4</v>
      </c>
      <c r="T1571" s="3">
        <f>_xll.ciqfunctions.udf.CIQ(A1571, "IQ_VALUE_TRADED", F1571)</f>
        <v>1.4189999999999999E-2</v>
      </c>
    </row>
    <row r="1572" spans="1:20" x14ac:dyDescent="0.3">
      <c r="A1572" s="3" t="s">
        <v>151</v>
      </c>
      <c r="B1572" s="5">
        <v>1.7</v>
      </c>
      <c r="C1572" s="3" t="s">
        <v>3910</v>
      </c>
      <c r="D1572" s="3" t="s">
        <v>3911</v>
      </c>
      <c r="E1572" s="3" t="s">
        <v>11</v>
      </c>
      <c r="F1572" s="4">
        <v>45467</v>
      </c>
      <c r="G1572" s="3" t="s">
        <v>3912</v>
      </c>
      <c r="H1572" s="3">
        <v>29</v>
      </c>
      <c r="I1572" s="3">
        <f>_xll.ciqfunctions.udf.CIQ(A1572, "IQ_MARKETCAP", F1572)</f>
        <v>34.700609999999998</v>
      </c>
      <c r="J1572" s="3">
        <f>_xll.ciqfunctions.udf.CIQ(A1572, "IQ_PRICE_VOL_HIST_6MTH", F1572)</f>
        <v>80.906899999999993</v>
      </c>
      <c r="K1572" s="3">
        <f>_xll.ciqfunctions.udf.CIQ(A1572, "IQ_LASTSALEPRICE", WORKDAY(F1572,-1))</f>
        <v>1.77</v>
      </c>
      <c r="L1572" s="3">
        <f>_xll.ciqfunctions.udf.CIQ(A1572, "IQ_LASTSALEPRICE", F1572)</f>
        <v>1.7</v>
      </c>
      <c r="M1572" s="3">
        <f>_xll.ciqfunctions.udf.CIQ(A1572, "IQ_LASTSALEPRICE", WORKDAY(F1572,5))</f>
        <v>1.69</v>
      </c>
      <c r="N1572" s="3">
        <f t="shared" si="50"/>
        <v>-4.0351295523567463E-2</v>
      </c>
      <c r="O1572" s="3">
        <f t="shared" si="51"/>
        <v>-4.6251017650755698E-2</v>
      </c>
      <c r="P1572" s="3">
        <f>LN(_xll.ciqfunctions.udf.CIQ("XBI", "IQ_LASTSALEPRICE", WORKDAY(F1572,-1))/_xll.ciqfunctions.udf.CIQ("XBI", "IQ_LASTSALEPRICE", WORKDAY(F1572,1)))</f>
        <v>-7.5488334316317135E-3</v>
      </c>
      <c r="Q1572" s="3">
        <f>LN(_xll.ciqfunctions.udf.CIQ("XBI", "IQ_LASTSALEPRICE", WORKDAY(F1572,-1))/_xll.ciqfunctions.udf.CIQ("XBI", "IQ_LASTSALEPRICE", WORKDAY(F1572,5)))</f>
        <v>-7.1190032079497213E-3</v>
      </c>
      <c r="R1572" s="3">
        <f>_xll.ciqfunctions.udf.CIQ(A1572, "IQ_SHORT_INTEREST_PERCENT", F1572)</f>
        <v>7.90761</v>
      </c>
      <c r="S1572" s="3">
        <f>_xll.ciqfunctions.udf.CIQ(A1572, "IQ_BETA_1YR_RSQ", F1572)</f>
        <v>8.7760000000000005E-2</v>
      </c>
      <c r="T1572" s="3">
        <f>_xll.ciqfunctions.udf.CIQ(A1572, "IQ_VALUE_TRADED", F1572)</f>
        <v>0.16148999999999999</v>
      </c>
    </row>
    <row r="1573" spans="1:20" x14ac:dyDescent="0.3">
      <c r="A1573" s="3" t="s">
        <v>3913</v>
      </c>
      <c r="B1573" s="5">
        <v>2.08</v>
      </c>
      <c r="C1573" s="3" t="s">
        <v>3910</v>
      </c>
      <c r="D1573" s="3" t="s">
        <v>3911</v>
      </c>
      <c r="E1573" s="3" t="s">
        <v>11</v>
      </c>
      <c r="F1573" s="4">
        <v>45467</v>
      </c>
      <c r="G1573" s="3" t="s">
        <v>3912</v>
      </c>
      <c r="H1573" s="3">
        <v>87</v>
      </c>
      <c r="I1573" s="3">
        <f>_xll.ciqfunctions.udf.CIQ(A1573, "IQ_MARKETCAP", F1573)</f>
        <v>76.648579999999995</v>
      </c>
      <c r="J1573" s="3">
        <f>_xll.ciqfunctions.udf.CIQ(A1573, "IQ_PRICE_VOL_HIST_6MTH", F1573)</f>
        <v>0</v>
      </c>
      <c r="K1573" s="3">
        <f>_xll.ciqfunctions.udf.CIQ(A1573, "IQ_LASTSALEPRICE", WORKDAY(F1573,-1))</f>
        <v>0</v>
      </c>
      <c r="L1573" s="3">
        <f>_xll.ciqfunctions.udf.CIQ(A1573, "IQ_LASTSALEPRICE", F1573)</f>
        <v>0</v>
      </c>
      <c r="M1573" s="3">
        <f>_xll.ciqfunctions.udf.CIQ(A1573, "IQ_LASTSALEPRICE", WORKDAY(F1573,5))</f>
        <v>0</v>
      </c>
      <c r="N1573" s="3" t="e">
        <f t="shared" si="50"/>
        <v>#DIV/0!</v>
      </c>
      <c r="O1573" s="3" t="e">
        <f t="shared" si="51"/>
        <v>#DIV/0!</v>
      </c>
      <c r="P1573" s="3">
        <f>LN(_xll.ciqfunctions.udf.CIQ("XBI", "IQ_LASTSALEPRICE", WORKDAY(F1573,-1))/_xll.ciqfunctions.udf.CIQ("XBI", "IQ_LASTSALEPRICE", WORKDAY(F1573,1)))</f>
        <v>-7.5488334316317135E-3</v>
      </c>
      <c r="Q1573" s="3">
        <f>LN(_xll.ciqfunctions.udf.CIQ("XBI", "IQ_LASTSALEPRICE", WORKDAY(F1573,-1))/_xll.ciqfunctions.udf.CIQ("XBI", "IQ_LASTSALEPRICE", WORKDAY(F1573,5)))</f>
        <v>-7.1190032079497213E-3</v>
      </c>
      <c r="R1573" s="3">
        <f>_xll.ciqfunctions.udf.CIQ(A1573, "IQ_SHORT_INTEREST_PERCENT", F1573)</f>
        <v>0</v>
      </c>
      <c r="S1573" s="3">
        <f>_xll.ciqfunctions.udf.CIQ(A1573, "IQ_BETA_1YR_RSQ", F1573)</f>
        <v>0</v>
      </c>
      <c r="T1573" s="3">
        <f>_xll.ciqfunctions.udf.CIQ(A1573, "IQ_VALUE_TRADED", F1573)</f>
        <v>0</v>
      </c>
    </row>
    <row r="1574" spans="1:20" x14ac:dyDescent="0.3">
      <c r="A1574" s="3" t="s">
        <v>3528</v>
      </c>
      <c r="B1574" s="5">
        <v>30.1</v>
      </c>
      <c r="C1574" s="3" t="s">
        <v>3529</v>
      </c>
      <c r="D1574" s="3" t="s">
        <v>3914</v>
      </c>
      <c r="E1574" s="3" t="s">
        <v>160</v>
      </c>
      <c r="F1574" s="4">
        <v>45467</v>
      </c>
      <c r="G1574" s="3" t="s">
        <v>3915</v>
      </c>
      <c r="H1574" s="3">
        <v>57</v>
      </c>
      <c r="I1574" s="3">
        <f>_xll.ciqfunctions.udf.CIQ(A1574, "IQ_MARKETCAP", F1574)</f>
        <v>1709.4350199999999</v>
      </c>
      <c r="J1574" s="3">
        <f>_xll.ciqfunctions.udf.CIQ(A1574, "IQ_PRICE_VOL_HIST_6MTH", F1574)</f>
        <v>37.983699999999999</v>
      </c>
      <c r="K1574" s="3">
        <f>_xll.ciqfunctions.udf.CIQ(A1574, "IQ_LASTSALEPRICE", WORKDAY(F1574,-1))</f>
        <v>30.13</v>
      </c>
      <c r="L1574" s="3">
        <f>_xll.ciqfunctions.udf.CIQ(A1574, "IQ_LASTSALEPRICE", F1574)</f>
        <v>30.1</v>
      </c>
      <c r="M1574" s="3">
        <f>_xll.ciqfunctions.udf.CIQ(A1574, "IQ_LASTSALEPRICE", WORKDAY(F1574,5))</f>
        <v>30.42</v>
      </c>
      <c r="N1574" s="3">
        <f t="shared" si="50"/>
        <v>-9.9618138737975637E-4</v>
      </c>
      <c r="O1574" s="3">
        <f t="shared" si="51"/>
        <v>9.5789336889369209E-3</v>
      </c>
      <c r="P1574" s="3">
        <f>LN(_xll.ciqfunctions.udf.CIQ("XBI", "IQ_LASTSALEPRICE", WORKDAY(F1574,-1))/_xll.ciqfunctions.udf.CIQ("XBI", "IQ_LASTSALEPRICE", WORKDAY(F1574,1)))</f>
        <v>-7.5488334316317135E-3</v>
      </c>
      <c r="Q1574" s="3">
        <f>LN(_xll.ciqfunctions.udf.CIQ("XBI", "IQ_LASTSALEPRICE", WORKDAY(F1574,-1))/_xll.ciqfunctions.udf.CIQ("XBI", "IQ_LASTSALEPRICE", WORKDAY(F1574,5)))</f>
        <v>-7.1190032079497213E-3</v>
      </c>
      <c r="R1574" s="3">
        <f>_xll.ciqfunctions.udf.CIQ(A1574, "IQ_SHORT_INTEREST_PERCENT", F1574)</f>
        <v>12.215780000000001</v>
      </c>
      <c r="S1574" s="3">
        <f>_xll.ciqfunctions.udf.CIQ(A1574, "IQ_BETA_1YR_RSQ", F1574)</f>
        <v>0.21128</v>
      </c>
      <c r="T1574" s="3">
        <f>_xll.ciqfunctions.udf.CIQ(A1574, "IQ_VALUE_TRADED", F1574)</f>
        <v>15.48413</v>
      </c>
    </row>
    <row r="1575" spans="1:20" x14ac:dyDescent="0.3">
      <c r="A1575" s="3" t="s">
        <v>2767</v>
      </c>
      <c r="B1575" s="5">
        <v>2.87</v>
      </c>
      <c r="C1575" s="3" t="s">
        <v>2768</v>
      </c>
      <c r="D1575" s="3" t="s">
        <v>3916</v>
      </c>
      <c r="E1575" s="3" t="s">
        <v>36</v>
      </c>
      <c r="F1575" s="4">
        <v>45467</v>
      </c>
      <c r="G1575" s="3" t="s">
        <v>3917</v>
      </c>
      <c r="H1575" s="3">
        <v>10</v>
      </c>
      <c r="I1575" s="3">
        <f>_xll.ciqfunctions.udf.CIQ(A1575, "IQ_MARKETCAP", F1575)</f>
        <v>52.399500000000003</v>
      </c>
      <c r="J1575" s="3">
        <f>_xll.ciqfunctions.udf.CIQ(A1575, "IQ_PRICE_VOL_HIST_6MTH", F1575)</f>
        <v>54.514499999999998</v>
      </c>
      <c r="K1575" s="3">
        <f>_xll.ciqfunctions.udf.CIQ(A1575, "IQ_LASTSALEPRICE", WORKDAY(F1575,-1))</f>
        <v>3.3000000000000002E-2</v>
      </c>
      <c r="L1575" s="3">
        <f>_xll.ciqfunctions.udf.CIQ(A1575, "IQ_LASTSALEPRICE", F1575)</f>
        <v>3.5000000000000003E-2</v>
      </c>
      <c r="M1575" s="3">
        <f>_xll.ciqfunctions.udf.CIQ(A1575, "IQ_LASTSALEPRICE", WORKDAY(F1575,5))</f>
        <v>3.4000000000000002E-2</v>
      </c>
      <c r="N1575" s="3">
        <f t="shared" si="50"/>
        <v>5.8840500022933395E-2</v>
      </c>
      <c r="O1575" s="3">
        <f t="shared" si="51"/>
        <v>2.9852963149681128E-2</v>
      </c>
      <c r="P1575" s="3">
        <f>LN(_xll.ciqfunctions.udf.CIQ("XBI", "IQ_LASTSALEPRICE", WORKDAY(F1575,-1))/_xll.ciqfunctions.udf.CIQ("XBI", "IQ_LASTSALEPRICE", WORKDAY(F1575,1)))</f>
        <v>-7.5488334316317135E-3</v>
      </c>
      <c r="Q1575" s="3">
        <f>LN(_xll.ciqfunctions.udf.CIQ("XBI", "IQ_LASTSALEPRICE", WORKDAY(F1575,-1))/_xll.ciqfunctions.udf.CIQ("XBI", "IQ_LASTSALEPRICE", WORKDAY(F1575,5)))</f>
        <v>-7.1190032079497213E-3</v>
      </c>
      <c r="R1575" s="3">
        <f>_xll.ciqfunctions.udf.CIQ(A1575, "IQ_SHORT_INTEREST_PERCENT", F1575)</f>
        <v>0</v>
      </c>
      <c r="S1575" s="3">
        <f>_xll.ciqfunctions.udf.CIQ(A1575, "IQ_BETA_1YR_RSQ", F1575)</f>
        <v>2.4649999999999998E-2</v>
      </c>
      <c r="T1575" s="3">
        <f>_xll.ciqfunctions.udf.CIQ(A1575, "IQ_VALUE_TRADED", F1575)</f>
        <v>0.72421000000000002</v>
      </c>
    </row>
    <row r="1576" spans="1:20" x14ac:dyDescent="0.3">
      <c r="A1576" s="3" t="s">
        <v>2410</v>
      </c>
      <c r="B1576" s="5">
        <v>1.5</v>
      </c>
      <c r="C1576" s="3" t="s">
        <v>2411</v>
      </c>
      <c r="D1576" s="3" t="s">
        <v>2412</v>
      </c>
      <c r="E1576" s="3" t="s">
        <v>184</v>
      </c>
      <c r="F1576" s="4">
        <v>45467</v>
      </c>
      <c r="G1576" s="3" t="s">
        <v>3918</v>
      </c>
      <c r="H1576" s="3">
        <v>83</v>
      </c>
      <c r="I1576" s="3">
        <f>_xll.ciqfunctions.udf.CIQ(A1576, "IQ_MARKETCAP", F1576)</f>
        <v>135.92824999999999</v>
      </c>
      <c r="J1576" s="3">
        <f>_xll.ciqfunctions.udf.CIQ(A1576, "IQ_PRICE_VOL_HIST_6MTH", F1576)</f>
        <v>104.4374</v>
      </c>
      <c r="K1576" s="3">
        <f>_xll.ciqfunctions.udf.CIQ(A1576, "IQ_LASTSALEPRICE", WORKDAY(F1576,-1))</f>
        <v>1.37</v>
      </c>
      <c r="L1576" s="3">
        <f>_xll.ciqfunctions.udf.CIQ(A1576, "IQ_LASTSALEPRICE", F1576)</f>
        <v>1.5</v>
      </c>
      <c r="M1576" s="3">
        <f>_xll.ciqfunctions.udf.CIQ(A1576, "IQ_LASTSALEPRICE", WORKDAY(F1576,5))</f>
        <v>1.1499999999999999</v>
      </c>
      <c r="N1576" s="3">
        <f t="shared" si="50"/>
        <v>9.0654368268130836E-2</v>
      </c>
      <c r="O1576" s="3">
        <f t="shared" si="51"/>
        <v>-0.17504879746487501</v>
      </c>
      <c r="P1576" s="3">
        <f>LN(_xll.ciqfunctions.udf.CIQ("XBI", "IQ_LASTSALEPRICE", WORKDAY(F1576,-1))/_xll.ciqfunctions.udf.CIQ("XBI", "IQ_LASTSALEPRICE", WORKDAY(F1576,1)))</f>
        <v>-7.5488334316317135E-3</v>
      </c>
      <c r="Q1576" s="3">
        <f>LN(_xll.ciqfunctions.udf.CIQ("XBI", "IQ_LASTSALEPRICE", WORKDAY(F1576,-1))/_xll.ciqfunctions.udf.CIQ("XBI", "IQ_LASTSALEPRICE", WORKDAY(F1576,5)))</f>
        <v>-7.1190032079497213E-3</v>
      </c>
      <c r="R1576" s="3">
        <f>_xll.ciqfunctions.udf.CIQ(A1576, "IQ_SHORT_INTEREST_PERCENT", F1576)</f>
        <v>7.5203899999999999</v>
      </c>
      <c r="S1576" s="3">
        <f>_xll.ciqfunctions.udf.CIQ(A1576, "IQ_BETA_1YR_RSQ", F1576)</f>
        <v>4.0910000000000002E-2</v>
      </c>
      <c r="T1576" s="3">
        <f>_xll.ciqfunctions.udf.CIQ(A1576, "IQ_VALUE_TRADED", F1576)</f>
        <v>4.8941800000000004</v>
      </c>
    </row>
    <row r="1577" spans="1:20" x14ac:dyDescent="0.3">
      <c r="A1577" s="3" t="s">
        <v>556</v>
      </c>
      <c r="B1577" s="5">
        <v>1.92</v>
      </c>
      <c r="C1577" s="3" t="s">
        <v>2621</v>
      </c>
      <c r="D1577" s="3" t="s">
        <v>2622</v>
      </c>
      <c r="E1577" s="3" t="s">
        <v>89</v>
      </c>
      <c r="F1577" s="4">
        <v>45467</v>
      </c>
      <c r="G1577" s="3" t="s">
        <v>3919</v>
      </c>
      <c r="H1577" s="3">
        <v>17</v>
      </c>
      <c r="I1577" s="3">
        <f>_xll.ciqfunctions.udf.CIQ(A1577, "IQ_MARKETCAP", F1577)</f>
        <v>22.682880000000001</v>
      </c>
      <c r="J1577" s="3">
        <f>_xll.ciqfunctions.udf.CIQ(A1577, "IQ_PRICE_VOL_HIST_6MTH", F1577)</f>
        <v>118.8574</v>
      </c>
      <c r="K1577" s="3">
        <f>_xll.ciqfunctions.udf.CIQ(A1577, "IQ_LASTSALEPRICE", WORKDAY(F1577,-1))</f>
        <v>1.82</v>
      </c>
      <c r="L1577" s="3">
        <f>_xll.ciqfunctions.udf.CIQ(A1577, "IQ_LASTSALEPRICE", F1577)</f>
        <v>1.92</v>
      </c>
      <c r="M1577" s="3">
        <f>_xll.ciqfunctions.udf.CIQ(A1577, "IQ_LASTSALEPRICE", WORKDAY(F1577,5))</f>
        <v>1.85</v>
      </c>
      <c r="N1577" s="3">
        <f t="shared" si="50"/>
        <v>5.3488684950986222E-2</v>
      </c>
      <c r="O1577" s="3">
        <f t="shared" si="51"/>
        <v>1.6349138001529411E-2</v>
      </c>
      <c r="P1577" s="3">
        <f>LN(_xll.ciqfunctions.udf.CIQ("XBI", "IQ_LASTSALEPRICE", WORKDAY(F1577,-1))/_xll.ciqfunctions.udf.CIQ("XBI", "IQ_LASTSALEPRICE", WORKDAY(F1577,1)))</f>
        <v>-7.5488334316317135E-3</v>
      </c>
      <c r="Q1577" s="3">
        <f>LN(_xll.ciqfunctions.udf.CIQ("XBI", "IQ_LASTSALEPRICE", WORKDAY(F1577,-1))/_xll.ciqfunctions.udf.CIQ("XBI", "IQ_LASTSALEPRICE", WORKDAY(F1577,5)))</f>
        <v>-7.1190032079497213E-3</v>
      </c>
      <c r="R1577" s="3">
        <f>_xll.ciqfunctions.udf.CIQ(A1577, "IQ_SHORT_INTEREST_PERCENT", F1577)</f>
        <v>1.2699800000000001</v>
      </c>
      <c r="S1577" s="3">
        <f>_xll.ciqfunctions.udf.CIQ(A1577, "IQ_BETA_1YR_RSQ", F1577)</f>
        <v>1.2919999999999999E-2</v>
      </c>
      <c r="T1577" s="3">
        <f>_xll.ciqfunctions.udf.CIQ(A1577, "IQ_VALUE_TRADED", F1577)</f>
        <v>0.77907999999999999</v>
      </c>
    </row>
    <row r="1578" spans="1:20" x14ac:dyDescent="0.3">
      <c r="A1578" s="3" t="s">
        <v>3920</v>
      </c>
      <c r="B1578" s="5">
        <v>5.32</v>
      </c>
      <c r="C1578" s="3" t="s">
        <v>3921</v>
      </c>
      <c r="D1578" s="3" t="s">
        <v>3922</v>
      </c>
      <c r="E1578" s="3" t="s">
        <v>197</v>
      </c>
      <c r="F1578" s="4">
        <v>45467</v>
      </c>
      <c r="G1578" s="3" t="s">
        <v>3923</v>
      </c>
      <c r="H1578" s="3">
        <v>13</v>
      </c>
      <c r="I1578" s="3">
        <f>_xll.ciqfunctions.udf.CIQ(A1578, "IQ_MARKETCAP", F1578)</f>
        <v>44.784149999999997</v>
      </c>
      <c r="J1578" s="3">
        <f>_xll.ciqfunctions.udf.CIQ(A1578, "IQ_PRICE_VOL_HIST_6MTH", F1578)</f>
        <v>141.6985</v>
      </c>
      <c r="K1578" s="3">
        <f>_xll.ciqfunctions.udf.CIQ(A1578, "IQ_LASTSALEPRICE", WORKDAY(F1578,-1))</f>
        <v>5.2140000000000004</v>
      </c>
      <c r="L1578" s="3">
        <f>_xll.ciqfunctions.udf.CIQ(A1578, "IQ_LASTSALEPRICE", F1578)</f>
        <v>5.3159999999999998</v>
      </c>
      <c r="M1578" s="3">
        <f>_xll.ciqfunctions.udf.CIQ(A1578, "IQ_LASTSALEPRICE", WORKDAY(F1578,5))</f>
        <v>3.79</v>
      </c>
      <c r="N1578" s="3">
        <f t="shared" si="50"/>
        <v>1.9373825339688872E-2</v>
      </c>
      <c r="O1578" s="3">
        <f t="shared" si="51"/>
        <v>-0.31898129641697504</v>
      </c>
      <c r="P1578" s="3">
        <f>LN(_xll.ciqfunctions.udf.CIQ("XBI", "IQ_LASTSALEPRICE", WORKDAY(F1578,-1))/_xll.ciqfunctions.udf.CIQ("XBI", "IQ_LASTSALEPRICE", WORKDAY(F1578,1)))</f>
        <v>-7.5488334316317135E-3</v>
      </c>
      <c r="Q1578" s="3">
        <f>LN(_xll.ciqfunctions.udf.CIQ("XBI", "IQ_LASTSALEPRICE", WORKDAY(F1578,-1))/_xll.ciqfunctions.udf.CIQ("XBI", "IQ_LASTSALEPRICE", WORKDAY(F1578,5)))</f>
        <v>-7.1190032079497213E-3</v>
      </c>
      <c r="R1578" s="3">
        <f>_xll.ciqfunctions.udf.CIQ(A1578, "IQ_SHORT_INTEREST_PERCENT", F1578)</f>
        <v>0.59370000000000001</v>
      </c>
      <c r="S1578" s="3">
        <f>_xll.ciqfunctions.udf.CIQ(A1578, "IQ_BETA_1YR_RSQ", F1578)</f>
        <v>0.10045</v>
      </c>
      <c r="T1578" s="3">
        <f>_xll.ciqfunctions.udf.CIQ(A1578, "IQ_VALUE_TRADED", F1578)</f>
        <v>7.1870000000000003E-2</v>
      </c>
    </row>
    <row r="1579" spans="1:20" x14ac:dyDescent="0.3">
      <c r="A1579" s="3" t="s">
        <v>528</v>
      </c>
      <c r="B1579" s="5">
        <v>8.41</v>
      </c>
      <c r="C1579" s="3" t="s">
        <v>529</v>
      </c>
      <c r="D1579" s="3" t="s">
        <v>183</v>
      </c>
      <c r="E1579" s="3" t="s">
        <v>89</v>
      </c>
      <c r="F1579" s="4">
        <v>45467</v>
      </c>
      <c r="G1579" s="3" t="s">
        <v>3924</v>
      </c>
      <c r="H1579" s="3">
        <v>96</v>
      </c>
      <c r="I1579" s="3">
        <f>_xll.ciqfunctions.udf.CIQ(A1579, "IQ_MARKETCAP", F1579)</f>
        <v>670.73168999999996</v>
      </c>
      <c r="J1579" s="3">
        <f>_xll.ciqfunctions.udf.CIQ(A1579, "IQ_PRICE_VOL_HIST_6MTH", F1579)</f>
        <v>70.186800000000005</v>
      </c>
      <c r="K1579" s="3">
        <f>_xll.ciqfunctions.udf.CIQ(A1579, "IQ_LASTSALEPRICE", WORKDAY(F1579,-1))</f>
        <v>8.4499999999999993</v>
      </c>
      <c r="L1579" s="3">
        <f>_xll.ciqfunctions.udf.CIQ(A1579, "IQ_LASTSALEPRICE", F1579)</f>
        <v>8.41</v>
      </c>
      <c r="M1579" s="3">
        <f>_xll.ciqfunctions.udf.CIQ(A1579, "IQ_LASTSALEPRICE", WORKDAY(F1579,5))</f>
        <v>8.1300000000000008</v>
      </c>
      <c r="N1579" s="3">
        <f t="shared" si="50"/>
        <v>-4.7449673842256384E-3</v>
      </c>
      <c r="O1579" s="3">
        <f t="shared" si="51"/>
        <v>-3.860551780936302E-2</v>
      </c>
      <c r="P1579" s="3">
        <f>LN(_xll.ciqfunctions.udf.CIQ("XBI", "IQ_LASTSALEPRICE", WORKDAY(F1579,-1))/_xll.ciqfunctions.udf.CIQ("XBI", "IQ_LASTSALEPRICE", WORKDAY(F1579,1)))</f>
        <v>-7.5488334316317135E-3</v>
      </c>
      <c r="Q1579" s="3">
        <f>LN(_xll.ciqfunctions.udf.CIQ("XBI", "IQ_LASTSALEPRICE", WORKDAY(F1579,-1))/_xll.ciqfunctions.udf.CIQ("XBI", "IQ_LASTSALEPRICE", WORKDAY(F1579,5)))</f>
        <v>-7.1190032079497213E-3</v>
      </c>
      <c r="R1579" s="3">
        <f>_xll.ciqfunctions.udf.CIQ(A1579, "IQ_SHORT_INTEREST_PERCENT", F1579)</f>
        <v>17.558140000000002</v>
      </c>
      <c r="S1579" s="3">
        <f>_xll.ciqfunctions.udf.CIQ(A1579, "IQ_BETA_1YR_RSQ", F1579)</f>
        <v>1.217E-2</v>
      </c>
      <c r="T1579" s="3">
        <f>_xll.ciqfunctions.udf.CIQ(A1579, "IQ_VALUE_TRADED", F1579)</f>
        <v>8.6029300000000006</v>
      </c>
    </row>
    <row r="1580" spans="1:20" x14ac:dyDescent="0.3">
      <c r="A1580" s="3" t="s">
        <v>592</v>
      </c>
      <c r="B1580" s="5">
        <v>21.08</v>
      </c>
      <c r="C1580" s="3" t="s">
        <v>3925</v>
      </c>
      <c r="D1580" s="3" t="s">
        <v>218</v>
      </c>
      <c r="E1580" s="3" t="s">
        <v>89</v>
      </c>
      <c r="F1580" s="4">
        <v>45467</v>
      </c>
      <c r="G1580" s="3" t="s">
        <v>3926</v>
      </c>
      <c r="H1580" s="3">
        <v>86</v>
      </c>
      <c r="I1580" s="3">
        <f>_xll.ciqfunctions.udf.CIQ(A1580, "IQ_MARKETCAP", F1580)</f>
        <v>1605.8874699999999</v>
      </c>
      <c r="J1580" s="3">
        <f>_xll.ciqfunctions.udf.CIQ(A1580, "IQ_PRICE_VOL_HIST_6MTH", F1580)</f>
        <v>72.182100000000005</v>
      </c>
      <c r="K1580" s="3">
        <f>_xll.ciqfunctions.udf.CIQ(A1580, "IQ_LASTSALEPRICE", WORKDAY(F1580,-1))</f>
        <v>20.94</v>
      </c>
      <c r="L1580" s="3">
        <f>_xll.ciqfunctions.udf.CIQ(A1580, "IQ_LASTSALEPRICE", F1580)</f>
        <v>21.08</v>
      </c>
      <c r="M1580" s="3">
        <f>_xll.ciqfunctions.udf.CIQ(A1580, "IQ_LASTSALEPRICE", WORKDAY(F1580,5))</f>
        <v>21.2</v>
      </c>
      <c r="N1580" s="3">
        <f t="shared" si="50"/>
        <v>6.6635182307706944E-3</v>
      </c>
      <c r="O1580" s="3">
        <f t="shared" si="51"/>
        <v>1.2339976235575876E-2</v>
      </c>
      <c r="P1580" s="3">
        <f>LN(_xll.ciqfunctions.udf.CIQ("XBI", "IQ_LASTSALEPRICE", WORKDAY(F1580,-1))/_xll.ciqfunctions.udf.CIQ("XBI", "IQ_LASTSALEPRICE", WORKDAY(F1580,1)))</f>
        <v>-7.5488334316317135E-3</v>
      </c>
      <c r="Q1580" s="3">
        <f>LN(_xll.ciqfunctions.udf.CIQ("XBI", "IQ_LASTSALEPRICE", WORKDAY(F1580,-1))/_xll.ciqfunctions.udf.CIQ("XBI", "IQ_LASTSALEPRICE", WORKDAY(F1580,5)))</f>
        <v>-7.1190032079497213E-3</v>
      </c>
      <c r="R1580" s="3">
        <f>_xll.ciqfunctions.udf.CIQ(A1580, "IQ_SHORT_INTEREST_PERCENT", F1580)</f>
        <v>12.97453</v>
      </c>
      <c r="S1580" s="3">
        <f>_xll.ciqfunctions.udf.CIQ(A1580, "IQ_BETA_1YR_RSQ", F1580)</f>
        <v>0.18285000000000001</v>
      </c>
      <c r="T1580" s="3">
        <f>_xll.ciqfunctions.udf.CIQ(A1580, "IQ_VALUE_TRADED", F1580)</f>
        <v>18.677299999999999</v>
      </c>
    </row>
    <row r="1581" spans="1:20" x14ac:dyDescent="0.3">
      <c r="A1581" s="3" t="s">
        <v>813</v>
      </c>
      <c r="B1581" s="5">
        <v>2.5</v>
      </c>
      <c r="C1581" s="3" t="s">
        <v>814</v>
      </c>
      <c r="D1581" s="3" t="s">
        <v>815</v>
      </c>
      <c r="E1581" s="3" t="s">
        <v>22</v>
      </c>
      <c r="F1581" s="4">
        <v>45467</v>
      </c>
      <c r="G1581" s="3" t="s">
        <v>3927</v>
      </c>
      <c r="H1581" s="3">
        <v>32</v>
      </c>
      <c r="I1581" s="3">
        <f>_xll.ciqfunctions.udf.CIQ(A1581, "IQ_MARKETCAP", F1581)</f>
        <v>80.016149999999996</v>
      </c>
      <c r="J1581" s="3">
        <f>_xll.ciqfunctions.udf.CIQ(A1581, "IQ_PRICE_VOL_HIST_6MTH", F1581)</f>
        <v>66.388900000000007</v>
      </c>
      <c r="K1581" s="3">
        <f>_xll.ciqfunctions.udf.CIQ(A1581, "IQ_LASTSALEPRICE", WORKDAY(F1581,-1))</f>
        <v>2.52</v>
      </c>
      <c r="L1581" s="3">
        <f>_xll.ciqfunctions.udf.CIQ(A1581, "IQ_LASTSALEPRICE", F1581)</f>
        <v>2.5</v>
      </c>
      <c r="M1581" s="3">
        <f>_xll.ciqfunctions.udf.CIQ(A1581, "IQ_LASTSALEPRICE", WORKDAY(F1581,5))</f>
        <v>2.2200000000000002</v>
      </c>
      <c r="N1581" s="3">
        <f t="shared" si="50"/>
        <v>-7.9681696491768449E-3</v>
      </c>
      <c r="O1581" s="3">
        <f t="shared" si="51"/>
        <v>-0.12675170563914376</v>
      </c>
      <c r="P1581" s="3">
        <f>LN(_xll.ciqfunctions.udf.CIQ("XBI", "IQ_LASTSALEPRICE", WORKDAY(F1581,-1))/_xll.ciqfunctions.udf.CIQ("XBI", "IQ_LASTSALEPRICE", WORKDAY(F1581,1)))</f>
        <v>-7.5488334316317135E-3</v>
      </c>
      <c r="Q1581" s="3">
        <f>LN(_xll.ciqfunctions.udf.CIQ("XBI", "IQ_LASTSALEPRICE", WORKDAY(F1581,-1))/_xll.ciqfunctions.udf.CIQ("XBI", "IQ_LASTSALEPRICE", WORKDAY(F1581,5)))</f>
        <v>-7.1190032079497213E-3</v>
      </c>
      <c r="R1581" s="3">
        <f>_xll.ciqfunctions.udf.CIQ(A1581, "IQ_SHORT_INTEREST_PERCENT", F1581)</f>
        <v>1.7138500000000001</v>
      </c>
      <c r="S1581" s="3">
        <f>_xll.ciqfunctions.udf.CIQ(A1581, "IQ_BETA_1YR_RSQ", F1581)</f>
        <v>2.8219999999999999E-2</v>
      </c>
      <c r="T1581" s="3">
        <f>_xll.ciqfunctions.udf.CIQ(A1581, "IQ_VALUE_TRADED", F1581)</f>
        <v>0.12744</v>
      </c>
    </row>
    <row r="1582" spans="1:20" x14ac:dyDescent="0.3">
      <c r="A1582" s="3" t="s">
        <v>1685</v>
      </c>
      <c r="B1582" s="5">
        <v>27.24</v>
      </c>
      <c r="C1582" s="3" t="s">
        <v>3928</v>
      </c>
      <c r="D1582" s="3" t="s">
        <v>183</v>
      </c>
      <c r="E1582" s="3" t="s">
        <v>89</v>
      </c>
      <c r="F1582" s="4">
        <v>45467</v>
      </c>
      <c r="G1582" s="3" t="s">
        <v>3929</v>
      </c>
      <c r="H1582" s="3">
        <v>138</v>
      </c>
      <c r="I1582" s="3">
        <f>_xll.ciqfunctions.udf.CIQ(A1582, "IQ_MARKETCAP", F1582)</f>
        <v>3383.2142699999999</v>
      </c>
      <c r="J1582" s="3">
        <f>_xll.ciqfunctions.udf.CIQ(A1582, "IQ_PRICE_VOL_HIST_6MTH", F1582)</f>
        <v>62.515099999999997</v>
      </c>
      <c r="K1582" s="3">
        <f>_xll.ciqfunctions.udf.CIQ(A1582, "IQ_LASTSALEPRICE", WORKDAY(F1582,-1))</f>
        <v>25.5</v>
      </c>
      <c r="L1582" s="3">
        <f>_xll.ciqfunctions.udf.CIQ(A1582, "IQ_LASTSALEPRICE", F1582)</f>
        <v>27.24</v>
      </c>
      <c r="M1582" s="3">
        <f>_xll.ciqfunctions.udf.CIQ(A1582, "IQ_LASTSALEPRICE", WORKDAY(F1582,5))</f>
        <v>26.05</v>
      </c>
      <c r="N1582" s="3">
        <f t="shared" si="50"/>
        <v>6.6008029116931058E-2</v>
      </c>
      <c r="O1582" s="3">
        <f t="shared" si="51"/>
        <v>2.1339316034995389E-2</v>
      </c>
      <c r="P1582" s="3">
        <f>LN(_xll.ciqfunctions.udf.CIQ("XBI", "IQ_LASTSALEPRICE", WORKDAY(F1582,-1))/_xll.ciqfunctions.udf.CIQ("XBI", "IQ_LASTSALEPRICE", WORKDAY(F1582,1)))</f>
        <v>-7.5488334316317135E-3</v>
      </c>
      <c r="Q1582" s="3">
        <f>LN(_xll.ciqfunctions.udf.CIQ("XBI", "IQ_LASTSALEPRICE", WORKDAY(F1582,-1))/_xll.ciqfunctions.udf.CIQ("XBI", "IQ_LASTSALEPRICE", WORKDAY(F1582,5)))</f>
        <v>-7.1190032079497213E-3</v>
      </c>
      <c r="R1582" s="3">
        <f>_xll.ciqfunctions.udf.CIQ(A1582, "IQ_SHORT_INTEREST_PERCENT", F1582)</f>
        <v>7.2641499999999999</v>
      </c>
      <c r="S1582" s="3">
        <f>_xll.ciqfunctions.udf.CIQ(A1582, "IQ_BETA_1YR_RSQ", F1582)</f>
        <v>0.19769</v>
      </c>
      <c r="T1582" s="3">
        <f>_xll.ciqfunctions.udf.CIQ(A1582, "IQ_VALUE_TRADED", F1582)</f>
        <v>34.957259999999998</v>
      </c>
    </row>
    <row r="1583" spans="1:20" x14ac:dyDescent="0.3">
      <c r="A1583" s="3" t="s">
        <v>2899</v>
      </c>
      <c r="B1583" s="5">
        <v>129.38999999999999</v>
      </c>
      <c r="C1583" s="3" t="s">
        <v>3930</v>
      </c>
      <c r="D1583" s="3" t="s">
        <v>3490</v>
      </c>
      <c r="E1583" s="3" t="s">
        <v>76</v>
      </c>
      <c r="F1583" s="4">
        <v>45467</v>
      </c>
      <c r="G1583" s="3" t="s">
        <v>3931</v>
      </c>
      <c r="H1583" s="3">
        <v>60</v>
      </c>
      <c r="I1583" s="3">
        <f>_xll.ciqfunctions.udf.CIQ(A1583, "IQ_MARKETCAP", F1583)</f>
        <v>7420.4846699999998</v>
      </c>
      <c r="J1583" s="3">
        <f>_xll.ciqfunctions.udf.CIQ(A1583, "IQ_PRICE_VOL_HIST_6MTH", F1583)</f>
        <v>37.256399999999999</v>
      </c>
      <c r="K1583" s="3">
        <f>_xll.ciqfunctions.udf.CIQ(A1583, "IQ_LASTSALEPRICE", WORKDAY(F1583,-1))</f>
        <v>127.85</v>
      </c>
      <c r="L1583" s="3">
        <f>_xll.ciqfunctions.udf.CIQ(A1583, "IQ_LASTSALEPRICE", F1583)</f>
        <v>129.38999999999999</v>
      </c>
      <c r="M1583" s="3">
        <f>_xll.ciqfunctions.udf.CIQ(A1583, "IQ_LASTSALEPRICE", WORKDAY(F1583,5))</f>
        <v>133.97999999999999</v>
      </c>
      <c r="N1583" s="3">
        <f t="shared" si="50"/>
        <v>1.1973397590665694E-2</v>
      </c>
      <c r="O1583" s="3">
        <f t="shared" si="51"/>
        <v>4.6832833342925845E-2</v>
      </c>
      <c r="P1583" s="3">
        <f>LN(_xll.ciqfunctions.udf.CIQ("XBI", "IQ_LASTSALEPRICE", WORKDAY(F1583,-1))/_xll.ciqfunctions.udf.CIQ("XBI", "IQ_LASTSALEPRICE", WORKDAY(F1583,1)))</f>
        <v>-7.5488334316317135E-3</v>
      </c>
      <c r="Q1583" s="3">
        <f>LN(_xll.ciqfunctions.udf.CIQ("XBI", "IQ_LASTSALEPRICE", WORKDAY(F1583,-1))/_xll.ciqfunctions.udf.CIQ("XBI", "IQ_LASTSALEPRICE", WORKDAY(F1583,5)))</f>
        <v>-7.1190032079497213E-3</v>
      </c>
      <c r="R1583" s="3">
        <f>_xll.ciqfunctions.udf.CIQ(A1583, "IQ_SHORT_INTEREST_PERCENT", F1583)</f>
        <v>5.9695</v>
      </c>
      <c r="S1583" s="3">
        <f>_xll.ciqfunctions.udf.CIQ(A1583, "IQ_BETA_1YR_RSQ", F1583)</f>
        <v>5.5489999999999998E-2</v>
      </c>
      <c r="T1583" s="3">
        <f>_xll.ciqfunctions.udf.CIQ(A1583, "IQ_VALUE_TRADED", F1583)</f>
        <v>46.919789999999999</v>
      </c>
    </row>
    <row r="1584" spans="1:20" x14ac:dyDescent="0.3">
      <c r="A1584" s="3" t="s">
        <v>681</v>
      </c>
      <c r="B1584" s="3" t="s">
        <v>43</v>
      </c>
      <c r="C1584" s="3" t="s">
        <v>682</v>
      </c>
      <c r="D1584" s="3" t="s">
        <v>683</v>
      </c>
      <c r="E1584" s="3" t="s">
        <v>17</v>
      </c>
      <c r="F1584" s="4">
        <v>45467</v>
      </c>
      <c r="G1584" s="3" t="s">
        <v>3932</v>
      </c>
      <c r="H1584" s="3">
        <v>301</v>
      </c>
      <c r="I1584" s="3">
        <f>_xll.ciqfunctions.udf.CIQ(A1584, "IQ_MARKETCAP", F1584)</f>
        <v>97.488230000000001</v>
      </c>
      <c r="J1584" s="3">
        <f>_xll.ciqfunctions.udf.CIQ(A1584, "IQ_PRICE_VOL_HIST_6MTH", F1584)</f>
        <v>137.94329999999999</v>
      </c>
      <c r="K1584" s="3">
        <f>_xll.ciqfunctions.udf.CIQ(A1584, "IQ_LASTSALEPRICE", WORKDAY(F1584,-1))</f>
        <v>0.44479999999999997</v>
      </c>
      <c r="L1584" s="3">
        <f>_xll.ciqfunctions.udf.CIQ(A1584, "IQ_LASTSALEPRICE", F1584)</f>
        <v>0.4698</v>
      </c>
      <c r="M1584" s="3">
        <f>_xll.ciqfunctions.udf.CIQ(A1584, "IQ_LASTSALEPRICE", WORKDAY(F1584,5))</f>
        <v>0.33</v>
      </c>
      <c r="N1584" s="3">
        <f t="shared" si="50"/>
        <v>5.468232928843994E-2</v>
      </c>
      <c r="O1584" s="3">
        <f t="shared" si="51"/>
        <v>-0.29853208847584661</v>
      </c>
      <c r="P1584" s="3">
        <f>LN(_xll.ciqfunctions.udf.CIQ("XBI", "IQ_LASTSALEPRICE", WORKDAY(F1584,-1))/_xll.ciqfunctions.udf.CIQ("XBI", "IQ_LASTSALEPRICE", WORKDAY(F1584,1)))</f>
        <v>-7.5488334316317135E-3</v>
      </c>
      <c r="Q1584" s="3">
        <f>LN(_xll.ciqfunctions.udf.CIQ("XBI", "IQ_LASTSALEPRICE", WORKDAY(F1584,-1))/_xll.ciqfunctions.udf.CIQ("XBI", "IQ_LASTSALEPRICE", WORKDAY(F1584,5)))</f>
        <v>-7.1190032079497213E-3</v>
      </c>
      <c r="R1584" s="3">
        <f>_xll.ciqfunctions.udf.CIQ(A1584, "IQ_SHORT_INTEREST_PERCENT", F1584)</f>
        <v>6.1686899999999998</v>
      </c>
      <c r="S1584" s="3">
        <f>_xll.ciqfunctions.udf.CIQ(A1584, "IQ_BETA_1YR_RSQ", F1584)</f>
        <v>1.6969999999999999E-2</v>
      </c>
      <c r="T1584" s="3">
        <f>_xll.ciqfunctions.udf.CIQ(A1584, "IQ_VALUE_TRADED", F1584)</f>
        <v>0.93772</v>
      </c>
    </row>
    <row r="1585" spans="1:20" x14ac:dyDescent="0.3">
      <c r="A1585" s="3" t="s">
        <v>433</v>
      </c>
      <c r="B1585" s="5">
        <v>79.260000000000005</v>
      </c>
      <c r="C1585" s="3" t="s">
        <v>3933</v>
      </c>
      <c r="D1585" s="3" t="s">
        <v>3934</v>
      </c>
      <c r="E1585" s="3" t="s">
        <v>36</v>
      </c>
      <c r="F1585" s="4">
        <v>45468</v>
      </c>
      <c r="G1585" s="3" t="s">
        <v>3935</v>
      </c>
      <c r="H1585" s="3"/>
      <c r="I1585" s="3">
        <f>_xll.ciqfunctions.udf.CIQ(A1585, "IQ_MARKETCAP", F1585)</f>
        <v>194557.16589999999</v>
      </c>
      <c r="J1585" s="3">
        <f>_xll.ciqfunctions.udf.CIQ(A1585, "IQ_PRICE_VOL_HIST_6MTH", F1585)</f>
        <v>21.0718</v>
      </c>
      <c r="K1585" s="3">
        <f>_xll.ciqfunctions.udf.CIQ(A1585, "IQ_LASTSALEPRICE", WORKDAY(F1585,-1))</f>
        <v>124.78</v>
      </c>
      <c r="L1585" s="3">
        <f>_xll.ciqfunctions.udf.CIQ(A1585, "IQ_LASTSALEPRICE", F1585)</f>
        <v>125.5</v>
      </c>
      <c r="M1585" s="3">
        <f>_xll.ciqfunctions.udf.CIQ(A1585, "IQ_LASTSALEPRICE", WORKDAY(F1585,5))</f>
        <v>120.86</v>
      </c>
      <c r="N1585" s="3">
        <f t="shared" si="50"/>
        <v>5.7535718891982644E-3</v>
      </c>
      <c r="O1585" s="3">
        <f t="shared" si="51"/>
        <v>-3.1919335749227826E-2</v>
      </c>
      <c r="P1585" s="3">
        <f>LN(_xll.ciqfunctions.udf.CIQ("XBI", "IQ_LASTSALEPRICE", WORKDAY(F1585,-1))/_xll.ciqfunctions.udf.CIQ("XBI", "IQ_LASTSALEPRICE", WORKDAY(F1585,1)))</f>
        <v>1.6673327684057004E-2</v>
      </c>
      <c r="Q1585" s="3">
        <f>LN(_xll.ciqfunctions.udf.CIQ("XBI", "IQ_LASTSALEPRICE", WORKDAY(F1585,-1))/_xll.ciqfunctions.udf.CIQ("XBI", "IQ_LASTSALEPRICE", WORKDAY(F1585,5)))</f>
        <v>2.5717246586859987E-2</v>
      </c>
      <c r="R1585" s="3">
        <f>_xll.ciqfunctions.udf.CIQ(A1585, "IQ_SHORT_INTEREST_PERCENT", F1585)</f>
        <v>0</v>
      </c>
      <c r="S1585" s="3">
        <f>_xll.ciqfunctions.udf.CIQ(A1585, "IQ_BETA_1YR_RSQ", F1585)</f>
        <v>0.16331999999999999</v>
      </c>
      <c r="T1585" s="3">
        <f>_xll.ciqfunctions.udf.CIQ(A1585, "IQ_VALUE_TRADED", F1585)</f>
        <v>444.90114</v>
      </c>
    </row>
    <row r="1586" spans="1:20" x14ac:dyDescent="0.3">
      <c r="A1586" s="3" t="s">
        <v>433</v>
      </c>
      <c r="B1586" s="5">
        <v>79.260000000000005</v>
      </c>
      <c r="C1586" s="3" t="s">
        <v>3936</v>
      </c>
      <c r="D1586" s="3" t="s">
        <v>3937</v>
      </c>
      <c r="E1586" s="3" t="s">
        <v>36</v>
      </c>
      <c r="F1586" s="4">
        <v>45468</v>
      </c>
      <c r="G1586" s="3" t="s">
        <v>3938</v>
      </c>
      <c r="H1586" s="3"/>
      <c r="I1586" s="3">
        <f>_xll.ciqfunctions.udf.CIQ(A1586, "IQ_MARKETCAP", F1586)</f>
        <v>194557.16589999999</v>
      </c>
      <c r="J1586" s="3">
        <f>_xll.ciqfunctions.udf.CIQ(A1586, "IQ_PRICE_VOL_HIST_6MTH", F1586)</f>
        <v>21.0718</v>
      </c>
      <c r="K1586" s="3">
        <f>_xll.ciqfunctions.udf.CIQ(A1586, "IQ_LASTSALEPRICE", WORKDAY(F1586,-1))</f>
        <v>124.78</v>
      </c>
      <c r="L1586" s="3">
        <f>_xll.ciqfunctions.udf.CIQ(A1586, "IQ_LASTSALEPRICE", F1586)</f>
        <v>125.5</v>
      </c>
      <c r="M1586" s="3">
        <f>_xll.ciqfunctions.udf.CIQ(A1586, "IQ_LASTSALEPRICE", WORKDAY(F1586,5))</f>
        <v>120.86</v>
      </c>
      <c r="N1586" s="3">
        <f t="shared" si="50"/>
        <v>5.7535718891982644E-3</v>
      </c>
      <c r="O1586" s="3">
        <f t="shared" si="51"/>
        <v>-3.1919335749227826E-2</v>
      </c>
      <c r="P1586" s="3">
        <f>LN(_xll.ciqfunctions.udf.CIQ("XBI", "IQ_LASTSALEPRICE", WORKDAY(F1586,-1))/_xll.ciqfunctions.udf.CIQ("XBI", "IQ_LASTSALEPRICE", WORKDAY(F1586,1)))</f>
        <v>1.6673327684057004E-2</v>
      </c>
      <c r="Q1586" s="3">
        <f>LN(_xll.ciqfunctions.udf.CIQ("XBI", "IQ_LASTSALEPRICE", WORKDAY(F1586,-1))/_xll.ciqfunctions.udf.CIQ("XBI", "IQ_LASTSALEPRICE", WORKDAY(F1586,5)))</f>
        <v>2.5717246586859987E-2</v>
      </c>
      <c r="R1586" s="3">
        <f>_xll.ciqfunctions.udf.CIQ(A1586, "IQ_SHORT_INTEREST_PERCENT", F1586)</f>
        <v>0</v>
      </c>
      <c r="S1586" s="3">
        <f>_xll.ciqfunctions.udf.CIQ(A1586, "IQ_BETA_1YR_RSQ", F1586)</f>
        <v>0.16331999999999999</v>
      </c>
      <c r="T1586" s="3">
        <f>_xll.ciqfunctions.udf.CIQ(A1586, "IQ_VALUE_TRADED", F1586)</f>
        <v>444.90114</v>
      </c>
    </row>
    <row r="1587" spans="1:20" x14ac:dyDescent="0.3">
      <c r="A1587" s="3" t="s">
        <v>3939</v>
      </c>
      <c r="B1587" s="5">
        <v>0.69</v>
      </c>
      <c r="C1587" s="3" t="s">
        <v>3940</v>
      </c>
      <c r="D1587" s="3" t="s">
        <v>3941</v>
      </c>
      <c r="E1587" s="3" t="s">
        <v>36</v>
      </c>
      <c r="F1587" s="4">
        <v>45468</v>
      </c>
      <c r="G1587" s="3" t="s">
        <v>3942</v>
      </c>
      <c r="H1587" s="3">
        <v>53</v>
      </c>
      <c r="I1587" s="3">
        <f>_xll.ciqfunctions.udf.CIQ(A1587, "IQ_MARKETCAP", F1587)</f>
        <v>29.710470000000001</v>
      </c>
      <c r="J1587" s="3">
        <f>_xll.ciqfunctions.udf.CIQ(A1587, "IQ_PRICE_VOL_HIST_6MTH", F1587)</f>
        <v>56.432400000000001</v>
      </c>
      <c r="K1587" s="3">
        <f>_xll.ciqfunctions.udf.CIQ(A1587, "IQ_LASTSALEPRICE", WORKDAY(F1587,-1))</f>
        <v>0.70499999999999996</v>
      </c>
      <c r="L1587" s="3">
        <f>_xll.ciqfunctions.udf.CIQ(A1587, "IQ_LASTSALEPRICE", F1587)</f>
        <v>0.6875</v>
      </c>
      <c r="M1587" s="3">
        <f>_xll.ciqfunctions.udf.CIQ(A1587, "IQ_LASTSALEPRICE", WORKDAY(F1587,5))</f>
        <v>0.73750000000000004</v>
      </c>
      <c r="N1587" s="3">
        <f t="shared" si="50"/>
        <v>-2.5135973271542274E-2</v>
      </c>
      <c r="O1587" s="3">
        <f t="shared" si="51"/>
        <v>4.5068285401706459E-2</v>
      </c>
      <c r="P1587" s="3">
        <f>LN(_xll.ciqfunctions.udf.CIQ("XBI", "IQ_LASTSALEPRICE", WORKDAY(F1587,-1))/_xll.ciqfunctions.udf.CIQ("XBI", "IQ_LASTSALEPRICE", WORKDAY(F1587,1)))</f>
        <v>1.6673327684057004E-2</v>
      </c>
      <c r="Q1587" s="3">
        <f>LN(_xll.ciqfunctions.udf.CIQ("XBI", "IQ_LASTSALEPRICE", WORKDAY(F1587,-1))/_xll.ciqfunctions.udf.CIQ("XBI", "IQ_LASTSALEPRICE", WORKDAY(F1587,5)))</f>
        <v>2.5717246586859987E-2</v>
      </c>
      <c r="R1587" s="3">
        <f>_xll.ciqfunctions.udf.CIQ(A1587, "IQ_SHORT_INTEREST_PERCENT", F1587)</f>
        <v>4.7330300000000003</v>
      </c>
      <c r="S1587" s="3">
        <f>_xll.ciqfunctions.udf.CIQ(A1587, "IQ_BETA_1YR_RSQ", F1587)</f>
        <v>5.9899999999999997E-3</v>
      </c>
      <c r="T1587" s="3">
        <f>_xll.ciqfunctions.udf.CIQ(A1587, "IQ_VALUE_TRADED", F1587)</f>
        <v>7.9600000000000001E-3</v>
      </c>
    </row>
    <row r="1588" spans="1:20" x14ac:dyDescent="0.3">
      <c r="A1588" s="3" t="s">
        <v>1976</v>
      </c>
      <c r="B1588" s="5">
        <v>2.34</v>
      </c>
      <c r="C1588" s="3" t="s">
        <v>3943</v>
      </c>
      <c r="D1588" s="3" t="s">
        <v>104</v>
      </c>
      <c r="E1588" s="3" t="s">
        <v>22</v>
      </c>
      <c r="F1588" s="4">
        <v>45468</v>
      </c>
      <c r="G1588" s="3" t="s">
        <v>3944</v>
      </c>
      <c r="H1588" s="3">
        <v>45</v>
      </c>
      <c r="I1588" s="3">
        <f>_xll.ciqfunctions.udf.CIQ(A1588, "IQ_MARKETCAP", F1588)</f>
        <v>101.68556</v>
      </c>
      <c r="J1588" s="3">
        <f>_xll.ciqfunctions.udf.CIQ(A1588, "IQ_PRICE_VOL_HIST_6MTH", F1588)</f>
        <v>104.0706</v>
      </c>
      <c r="K1588" s="3">
        <f>_xll.ciqfunctions.udf.CIQ(A1588, "IQ_LASTSALEPRICE", WORKDAY(F1588,-1))</f>
        <v>2.61</v>
      </c>
      <c r="L1588" s="3">
        <f>_xll.ciqfunctions.udf.CIQ(A1588, "IQ_LASTSALEPRICE", F1588)</f>
        <v>2.34</v>
      </c>
      <c r="M1588" s="3">
        <f>_xll.ciqfunctions.udf.CIQ(A1588, "IQ_LASTSALEPRICE", WORKDAY(F1588,5))</f>
        <v>2.06</v>
      </c>
      <c r="N1588" s="3">
        <f t="shared" si="50"/>
        <v>-0.10919929196499197</v>
      </c>
      <c r="O1588" s="3">
        <f t="shared" si="51"/>
        <v>-0.2366442385331122</v>
      </c>
      <c r="P1588" s="3">
        <f>LN(_xll.ciqfunctions.udf.CIQ("XBI", "IQ_LASTSALEPRICE", WORKDAY(F1588,-1))/_xll.ciqfunctions.udf.CIQ("XBI", "IQ_LASTSALEPRICE", WORKDAY(F1588,1)))</f>
        <v>1.6673327684057004E-2</v>
      </c>
      <c r="Q1588" s="3">
        <f>LN(_xll.ciqfunctions.udf.CIQ("XBI", "IQ_LASTSALEPRICE", WORKDAY(F1588,-1))/_xll.ciqfunctions.udf.CIQ("XBI", "IQ_LASTSALEPRICE", WORKDAY(F1588,5)))</f>
        <v>2.5717246586859987E-2</v>
      </c>
      <c r="R1588" s="3">
        <f>_xll.ciqfunctions.udf.CIQ(A1588, "IQ_SHORT_INTEREST_PERCENT", F1588)</f>
        <v>1.07941</v>
      </c>
      <c r="S1588" s="3">
        <f>_xll.ciqfunctions.udf.CIQ(A1588, "IQ_BETA_1YR_RSQ", F1588)</f>
        <v>5.9999999999999995E-4</v>
      </c>
      <c r="T1588" s="3">
        <f>_xll.ciqfunctions.udf.CIQ(A1588, "IQ_VALUE_TRADED", F1588)</f>
        <v>2.3604699999999998</v>
      </c>
    </row>
    <row r="1589" spans="1:20" x14ac:dyDescent="0.3">
      <c r="A1589" s="3" t="s">
        <v>121</v>
      </c>
      <c r="B1589" s="5">
        <v>2.65</v>
      </c>
      <c r="C1589" s="3" t="s">
        <v>3945</v>
      </c>
      <c r="D1589" s="3" t="s">
        <v>2850</v>
      </c>
      <c r="E1589" s="3" t="s">
        <v>36</v>
      </c>
      <c r="F1589" s="4">
        <v>45468</v>
      </c>
      <c r="G1589" s="3" t="s">
        <v>3946</v>
      </c>
      <c r="H1589" s="3">
        <v>4</v>
      </c>
      <c r="I1589" s="3">
        <f>_xll.ciqfunctions.udf.CIQ(A1589, "IQ_MARKETCAP", F1589)</f>
        <v>2.6168499999999999</v>
      </c>
      <c r="J1589" s="3">
        <f>_xll.ciqfunctions.udf.CIQ(A1589, "IQ_PRICE_VOL_HIST_6MTH", F1589)</f>
        <v>104.1022</v>
      </c>
      <c r="K1589" s="3">
        <f>_xll.ciqfunctions.udf.CIQ(A1589, "IQ_LASTSALEPRICE", WORKDAY(F1589,-1))</f>
        <v>3.38</v>
      </c>
      <c r="L1589" s="3">
        <f>_xll.ciqfunctions.udf.CIQ(A1589, "IQ_LASTSALEPRICE", F1589)</f>
        <v>2.65</v>
      </c>
      <c r="M1589" s="3">
        <f>_xll.ciqfunctions.udf.CIQ(A1589, "IQ_LASTSALEPRICE", WORKDAY(F1589,5))</f>
        <v>2.27</v>
      </c>
      <c r="N1589" s="3">
        <f t="shared" si="50"/>
        <v>-0.24331606949679657</v>
      </c>
      <c r="O1589" s="3">
        <f t="shared" si="51"/>
        <v>-0.39809587800161611</v>
      </c>
      <c r="P1589" s="3">
        <f>LN(_xll.ciqfunctions.udf.CIQ("XBI", "IQ_LASTSALEPRICE", WORKDAY(F1589,-1))/_xll.ciqfunctions.udf.CIQ("XBI", "IQ_LASTSALEPRICE", WORKDAY(F1589,1)))</f>
        <v>1.6673327684057004E-2</v>
      </c>
      <c r="Q1589" s="3">
        <f>LN(_xll.ciqfunctions.udf.CIQ("XBI", "IQ_LASTSALEPRICE", WORKDAY(F1589,-1))/_xll.ciqfunctions.udf.CIQ("XBI", "IQ_LASTSALEPRICE", WORKDAY(F1589,5)))</f>
        <v>2.5717246586859987E-2</v>
      </c>
      <c r="R1589" s="3">
        <f>_xll.ciqfunctions.udf.CIQ(A1589, "IQ_SHORT_INTEREST_PERCENT", F1589)</f>
        <v>1.4295800000000001</v>
      </c>
      <c r="S1589" s="3">
        <f>_xll.ciqfunctions.udf.CIQ(A1589, "IQ_BETA_1YR_RSQ", F1589)</f>
        <v>0</v>
      </c>
      <c r="T1589" s="3">
        <f>_xll.ciqfunctions.udf.CIQ(A1589, "IQ_VALUE_TRADED", F1589)</f>
        <v>1.7122599999999999</v>
      </c>
    </row>
    <row r="1590" spans="1:20" x14ac:dyDescent="0.3">
      <c r="A1590" s="3" t="s">
        <v>3197</v>
      </c>
      <c r="B1590" s="5">
        <v>0.5</v>
      </c>
      <c r="C1590" s="3" t="s">
        <v>3947</v>
      </c>
      <c r="D1590" s="3" t="s">
        <v>3948</v>
      </c>
      <c r="E1590" s="3" t="s">
        <v>36</v>
      </c>
      <c r="F1590" s="4">
        <v>45468</v>
      </c>
      <c r="G1590" s="3" t="s">
        <v>3949</v>
      </c>
      <c r="H1590" s="3">
        <v>17</v>
      </c>
      <c r="I1590" s="3">
        <f>_xll.ciqfunctions.udf.CIQ(A1590, "IQ_MARKETCAP", F1590)</f>
        <v>18.803319999999999</v>
      </c>
      <c r="J1590" s="3">
        <f>_xll.ciqfunctions.udf.CIQ(A1590, "IQ_PRICE_VOL_HIST_6MTH", F1590)</f>
        <v>106.66679999999999</v>
      </c>
      <c r="K1590" s="3">
        <f>_xll.ciqfunctions.udf.CIQ(A1590, "IQ_LASTSALEPRICE", WORKDAY(F1590,-1))</f>
        <v>6.827</v>
      </c>
      <c r="L1590" s="3">
        <f>_xll.ciqfunctions.udf.CIQ(A1590, "IQ_LASTSALEPRICE", F1590)</f>
        <v>5</v>
      </c>
      <c r="M1590" s="3">
        <f>_xll.ciqfunctions.udf.CIQ(A1590, "IQ_LASTSALEPRICE", WORKDAY(F1590,5))</f>
        <v>4.8</v>
      </c>
      <c r="N1590" s="3">
        <f t="shared" si="50"/>
        <v>-0.31144742600204289</v>
      </c>
      <c r="O1590" s="3">
        <f t="shared" si="51"/>
        <v>-0.35226942052229804</v>
      </c>
      <c r="P1590" s="3">
        <f>LN(_xll.ciqfunctions.udf.CIQ("XBI", "IQ_LASTSALEPRICE", WORKDAY(F1590,-1))/_xll.ciqfunctions.udf.CIQ("XBI", "IQ_LASTSALEPRICE", WORKDAY(F1590,1)))</f>
        <v>1.6673327684057004E-2</v>
      </c>
      <c r="Q1590" s="3">
        <f>LN(_xll.ciqfunctions.udf.CIQ("XBI", "IQ_LASTSALEPRICE", WORKDAY(F1590,-1))/_xll.ciqfunctions.udf.CIQ("XBI", "IQ_LASTSALEPRICE", WORKDAY(F1590,5)))</f>
        <v>2.5717246586859987E-2</v>
      </c>
      <c r="R1590" s="3">
        <f>_xll.ciqfunctions.udf.CIQ(A1590, "IQ_SHORT_INTEREST_PERCENT", F1590)</f>
        <v>2.79358</v>
      </c>
      <c r="S1590" s="3">
        <f>_xll.ciqfunctions.udf.CIQ(A1590, "IQ_BETA_1YR_RSQ", F1590)</f>
        <v>6.6100000000000004E-3</v>
      </c>
      <c r="T1590" s="3">
        <f>_xll.ciqfunctions.udf.CIQ(A1590, "IQ_VALUE_TRADED", F1590)</f>
        <v>3.0439600000000002</v>
      </c>
    </row>
    <row r="1591" spans="1:20" x14ac:dyDescent="0.3">
      <c r="A1591" s="3" t="s">
        <v>3950</v>
      </c>
      <c r="B1591" s="5">
        <v>4.7699999999999996</v>
      </c>
      <c r="C1591" s="3" t="s">
        <v>3951</v>
      </c>
      <c r="D1591" s="3" t="s">
        <v>3952</v>
      </c>
      <c r="E1591" s="3" t="s">
        <v>17</v>
      </c>
      <c r="F1591" s="4">
        <v>45468</v>
      </c>
      <c r="G1591" s="3" t="s">
        <v>3953</v>
      </c>
      <c r="H1591" s="3">
        <v>159</v>
      </c>
      <c r="I1591" s="3">
        <f>_xll.ciqfunctions.udf.CIQ(A1591, "IQ_MARKETCAP", F1591)</f>
        <v>584.13495999999998</v>
      </c>
      <c r="J1591" s="3">
        <f>_xll.ciqfunctions.udf.CIQ(A1591, "IQ_PRICE_VOL_HIST_6MTH", F1591)</f>
        <v>77.627600000000001</v>
      </c>
      <c r="K1591" s="3">
        <f>_xll.ciqfunctions.udf.CIQ(A1591, "IQ_LASTSALEPRICE", WORKDAY(F1591,-1))</f>
        <v>5.21</v>
      </c>
      <c r="L1591" s="3">
        <f>_xll.ciqfunctions.udf.CIQ(A1591, "IQ_LASTSALEPRICE", F1591)</f>
        <v>4.7699999999999996</v>
      </c>
      <c r="M1591" s="3">
        <f>_xll.ciqfunctions.udf.CIQ(A1591, "IQ_LASTSALEPRICE", WORKDAY(F1591,5))</f>
        <v>5.22</v>
      </c>
      <c r="N1591" s="3">
        <f t="shared" si="50"/>
        <v>-8.8233550865025837E-2</v>
      </c>
      <c r="O1591" s="3">
        <f t="shared" si="51"/>
        <v>1.9175461292718545E-3</v>
      </c>
      <c r="P1591" s="3">
        <f>LN(_xll.ciqfunctions.udf.CIQ("XBI", "IQ_LASTSALEPRICE", WORKDAY(F1591,-1))/_xll.ciqfunctions.udf.CIQ("XBI", "IQ_LASTSALEPRICE", WORKDAY(F1591,1)))</f>
        <v>1.6673327684057004E-2</v>
      </c>
      <c r="Q1591" s="3">
        <f>LN(_xll.ciqfunctions.udf.CIQ("XBI", "IQ_LASTSALEPRICE", WORKDAY(F1591,-1))/_xll.ciqfunctions.udf.CIQ("XBI", "IQ_LASTSALEPRICE", WORKDAY(F1591,5)))</f>
        <v>2.5717246586859987E-2</v>
      </c>
      <c r="R1591" s="3">
        <f>_xll.ciqfunctions.udf.CIQ(A1591, "IQ_SHORT_INTEREST_PERCENT", F1591)</f>
        <v>2.0651700000000002</v>
      </c>
      <c r="S1591" s="3">
        <f>_xll.ciqfunctions.udf.CIQ(A1591, "IQ_BETA_1YR_RSQ", F1591)</f>
        <v>3.8999999999999999E-4</v>
      </c>
      <c r="T1591" s="3">
        <f>_xll.ciqfunctions.udf.CIQ(A1591, "IQ_VALUE_TRADED", F1591)</f>
        <v>56.249920000000003</v>
      </c>
    </row>
    <row r="1592" spans="1:20" x14ac:dyDescent="0.3">
      <c r="A1592" s="3" t="s">
        <v>789</v>
      </c>
      <c r="B1592" s="5">
        <v>1.18</v>
      </c>
      <c r="C1592" s="3" t="s">
        <v>2202</v>
      </c>
      <c r="D1592" s="3" t="s">
        <v>2203</v>
      </c>
      <c r="E1592" s="3" t="s">
        <v>36</v>
      </c>
      <c r="F1592" s="4">
        <v>45468</v>
      </c>
      <c r="G1592" s="3" t="s">
        <v>3954</v>
      </c>
      <c r="H1592" s="3">
        <v>14</v>
      </c>
      <c r="I1592" s="3">
        <f>_xll.ciqfunctions.udf.CIQ(A1592, "IQ_MARKETCAP", F1592)</f>
        <v>44.286360000000002</v>
      </c>
      <c r="J1592" s="3">
        <f>_xll.ciqfunctions.udf.CIQ(A1592, "IQ_PRICE_VOL_HIST_6MTH", F1592)</f>
        <v>119.3349</v>
      </c>
      <c r="K1592" s="3">
        <f>_xll.ciqfunctions.udf.CIQ(A1592, "IQ_LASTSALEPRICE", WORKDAY(F1592,-1))</f>
        <v>19.04</v>
      </c>
      <c r="L1592" s="3">
        <f>_xll.ciqfunctions.udf.CIQ(A1592, "IQ_LASTSALEPRICE", F1592)</f>
        <v>18.88</v>
      </c>
      <c r="M1592" s="3">
        <f>_xll.ciqfunctions.udf.CIQ(A1592, "IQ_LASTSALEPRICE", WORKDAY(F1592,5))</f>
        <v>17.920000000000002</v>
      </c>
      <c r="N1592" s="3">
        <f t="shared" si="50"/>
        <v>-8.4388686458645949E-3</v>
      </c>
      <c r="O1592" s="3">
        <f t="shared" si="51"/>
        <v>-6.0624621816434736E-2</v>
      </c>
      <c r="P1592" s="3">
        <f>LN(_xll.ciqfunctions.udf.CIQ("XBI", "IQ_LASTSALEPRICE", WORKDAY(F1592,-1))/_xll.ciqfunctions.udf.CIQ("XBI", "IQ_LASTSALEPRICE", WORKDAY(F1592,1)))</f>
        <v>1.6673327684057004E-2</v>
      </c>
      <c r="Q1592" s="3">
        <f>LN(_xll.ciqfunctions.udf.CIQ("XBI", "IQ_LASTSALEPRICE", WORKDAY(F1592,-1))/_xll.ciqfunctions.udf.CIQ("XBI", "IQ_LASTSALEPRICE", WORKDAY(F1592,5)))</f>
        <v>2.5717246586859987E-2</v>
      </c>
      <c r="R1592" s="3">
        <f>_xll.ciqfunctions.udf.CIQ(A1592, "IQ_SHORT_INTEREST_PERCENT", F1592)</f>
        <v>3.9504100000000002</v>
      </c>
      <c r="S1592" s="3">
        <f>_xll.ciqfunctions.udf.CIQ(A1592, "IQ_BETA_1YR_RSQ", F1592)</f>
        <v>6.9100000000000003E-3</v>
      </c>
      <c r="T1592" s="3">
        <f>_xll.ciqfunctions.udf.CIQ(A1592, "IQ_VALUE_TRADED", F1592)</f>
        <v>0.89353000000000005</v>
      </c>
    </row>
    <row r="1593" spans="1:20" x14ac:dyDescent="0.3">
      <c r="A1593" s="3" t="s">
        <v>462</v>
      </c>
      <c r="B1593" s="5">
        <v>47</v>
      </c>
      <c r="C1593" s="3" t="s">
        <v>924</v>
      </c>
      <c r="D1593" s="3" t="s">
        <v>925</v>
      </c>
      <c r="E1593" s="3" t="s">
        <v>36</v>
      </c>
      <c r="F1593" s="4">
        <v>45468</v>
      </c>
      <c r="G1593" s="3" t="s">
        <v>3955</v>
      </c>
      <c r="H1593" s="3">
        <v>159</v>
      </c>
      <c r="I1593" s="3">
        <f>_xll.ciqfunctions.udf.CIQ(A1593, "IQ_MARKETCAP", F1593)</f>
        <v>6860.3725800000002</v>
      </c>
      <c r="J1593" s="3">
        <f>_xll.ciqfunctions.udf.CIQ(A1593, "IQ_PRICE_VOL_HIST_6MTH", F1593)</f>
        <v>33.7273</v>
      </c>
      <c r="K1593" s="3">
        <f>_xll.ciqfunctions.udf.CIQ(A1593, "IQ_LASTSALEPRICE", WORKDAY(F1593,-1))</f>
        <v>44.68</v>
      </c>
      <c r="L1593" s="3">
        <f>_xll.ciqfunctions.udf.CIQ(A1593, "IQ_LASTSALEPRICE", F1593)</f>
        <v>47</v>
      </c>
      <c r="M1593" s="3">
        <f>_xll.ciqfunctions.udf.CIQ(A1593, "IQ_LASTSALEPRICE", WORKDAY(F1593,5))</f>
        <v>45.14</v>
      </c>
      <c r="N1593" s="3">
        <f t="shared" si="50"/>
        <v>5.0621627509058555E-2</v>
      </c>
      <c r="O1593" s="3">
        <f t="shared" si="51"/>
        <v>1.024279718838971E-2</v>
      </c>
      <c r="P1593" s="3">
        <f>LN(_xll.ciqfunctions.udf.CIQ("XBI", "IQ_LASTSALEPRICE", WORKDAY(F1593,-1))/_xll.ciqfunctions.udf.CIQ("XBI", "IQ_LASTSALEPRICE", WORKDAY(F1593,1)))</f>
        <v>1.6673327684057004E-2</v>
      </c>
      <c r="Q1593" s="3">
        <f>LN(_xll.ciqfunctions.udf.CIQ("XBI", "IQ_LASTSALEPRICE", WORKDAY(F1593,-1))/_xll.ciqfunctions.udf.CIQ("XBI", "IQ_LASTSALEPRICE", WORKDAY(F1593,5)))</f>
        <v>2.5717246586859987E-2</v>
      </c>
      <c r="R1593" s="3">
        <f>_xll.ciqfunctions.udf.CIQ(A1593, "IQ_SHORT_INTEREST_PERCENT", F1593)</f>
        <v>5.8900899999999998</v>
      </c>
      <c r="S1593" s="3">
        <f>_xll.ciqfunctions.udf.CIQ(A1593, "IQ_BETA_1YR_RSQ", F1593)</f>
        <v>0.13764999999999999</v>
      </c>
      <c r="T1593" s="3">
        <f>_xll.ciqfunctions.udf.CIQ(A1593, "IQ_VALUE_TRADED", F1593)</f>
        <v>125.52605</v>
      </c>
    </row>
    <row r="1594" spans="1:20" x14ac:dyDescent="0.3">
      <c r="A1594" s="3" t="s">
        <v>2594</v>
      </c>
      <c r="B1594" s="5">
        <v>6.24</v>
      </c>
      <c r="C1594" s="3" t="s">
        <v>2595</v>
      </c>
      <c r="D1594" s="3" t="s">
        <v>2596</v>
      </c>
      <c r="E1594" s="3" t="s">
        <v>76</v>
      </c>
      <c r="F1594" s="4">
        <v>45468</v>
      </c>
      <c r="G1594" s="3" t="s">
        <v>3956</v>
      </c>
      <c r="H1594" s="3">
        <v>14</v>
      </c>
      <c r="I1594" s="3">
        <f>_xll.ciqfunctions.udf.CIQ(A1594, "IQ_MARKETCAP", F1594)</f>
        <v>5.3221600000000002</v>
      </c>
      <c r="J1594" s="3">
        <f>_xll.ciqfunctions.udf.CIQ(A1594, "IQ_PRICE_VOL_HIST_6MTH", F1594)</f>
        <v>121.84099999999999</v>
      </c>
      <c r="K1594" s="3">
        <f>_xll.ciqfunctions.udf.CIQ(A1594, "IQ_LASTSALEPRICE", WORKDAY(F1594,-1))</f>
        <v>9.5700099999999999</v>
      </c>
      <c r="L1594" s="3">
        <f>_xll.ciqfunctions.udf.CIQ(A1594, "IQ_LASTSALEPRICE", F1594)</f>
        <v>6.2400099999999998</v>
      </c>
      <c r="M1594" s="3">
        <f>_xll.ciqfunctions.udf.CIQ(A1594, "IQ_LASTSALEPRICE", WORKDAY(F1594,5))</f>
        <v>6.5040100000000001</v>
      </c>
      <c r="N1594" s="3">
        <f t="shared" si="50"/>
        <v>-0.42765246545224156</v>
      </c>
      <c r="O1594" s="3">
        <f t="shared" si="51"/>
        <v>-0.38621534063669372</v>
      </c>
      <c r="P1594" s="3">
        <f>LN(_xll.ciqfunctions.udf.CIQ("XBI", "IQ_LASTSALEPRICE", WORKDAY(F1594,-1))/_xll.ciqfunctions.udf.CIQ("XBI", "IQ_LASTSALEPRICE", WORKDAY(F1594,1)))</f>
        <v>1.6673327684057004E-2</v>
      </c>
      <c r="Q1594" s="3">
        <f>LN(_xll.ciqfunctions.udf.CIQ("XBI", "IQ_LASTSALEPRICE", WORKDAY(F1594,-1))/_xll.ciqfunctions.udf.CIQ("XBI", "IQ_LASTSALEPRICE", WORKDAY(F1594,5)))</f>
        <v>2.5717246586859987E-2</v>
      </c>
      <c r="R1594" s="3">
        <f>_xll.ciqfunctions.udf.CIQ(A1594, "IQ_SHORT_INTEREST_PERCENT", F1594)</f>
        <v>4.58195</v>
      </c>
      <c r="S1594" s="3">
        <f>_xll.ciqfunctions.udf.CIQ(A1594, "IQ_BETA_1YR_RSQ", F1594)</f>
        <v>0.18506</v>
      </c>
      <c r="T1594" s="3">
        <f>_xll.ciqfunctions.udf.CIQ(A1594, "IQ_VALUE_TRADED", F1594)</f>
        <v>6.6882299999999999</v>
      </c>
    </row>
    <row r="1595" spans="1:20" x14ac:dyDescent="0.3">
      <c r="A1595" s="3" t="s">
        <v>208</v>
      </c>
      <c r="B1595" s="5">
        <v>167.83</v>
      </c>
      <c r="C1595" s="3" t="s">
        <v>3957</v>
      </c>
      <c r="D1595" s="3" t="s">
        <v>1170</v>
      </c>
      <c r="E1595" s="3" t="s">
        <v>281</v>
      </c>
      <c r="F1595" s="4">
        <v>45468</v>
      </c>
      <c r="G1595" s="3" t="s">
        <v>3958</v>
      </c>
      <c r="H1595" s="3"/>
      <c r="I1595" s="3">
        <f>_xll.ciqfunctions.udf.CIQ(A1595, "IQ_MARKETCAP", F1595)</f>
        <v>301521.92361</v>
      </c>
      <c r="J1595" s="3">
        <f>_xll.ciqfunctions.udf.CIQ(A1595, "IQ_PRICE_VOL_HIST_6MTH", F1595)</f>
        <v>19.316800000000001</v>
      </c>
      <c r="K1595" s="3">
        <f>_xll.ciqfunctions.udf.CIQ(A1595, "IQ_LASTSALEPRICE", WORKDAY(F1595,-1))</f>
        <v>172.74</v>
      </c>
      <c r="L1595" s="3">
        <f>_xll.ciqfunctions.udf.CIQ(A1595, "IQ_LASTSALEPRICE", F1595)</f>
        <v>170.75</v>
      </c>
      <c r="M1595" s="3">
        <f>_xll.ciqfunctions.udf.CIQ(A1595, "IQ_LASTSALEPRICE", WORKDAY(F1595,5))</f>
        <v>165.96</v>
      </c>
      <c r="N1595" s="3">
        <f t="shared" si="50"/>
        <v>-1.1587075401240063E-2</v>
      </c>
      <c r="O1595" s="3">
        <f t="shared" si="51"/>
        <v>-4.0040778387472345E-2</v>
      </c>
      <c r="P1595" s="3">
        <f>LN(_xll.ciqfunctions.udf.CIQ("XBI", "IQ_LASTSALEPRICE", WORKDAY(F1595,-1))/_xll.ciqfunctions.udf.CIQ("XBI", "IQ_LASTSALEPRICE", WORKDAY(F1595,1)))</f>
        <v>1.6673327684057004E-2</v>
      </c>
      <c r="Q1595" s="3">
        <f>LN(_xll.ciqfunctions.udf.CIQ("XBI", "IQ_LASTSALEPRICE", WORKDAY(F1595,-1))/_xll.ciqfunctions.udf.CIQ("XBI", "IQ_LASTSALEPRICE", WORKDAY(F1595,5)))</f>
        <v>2.5717246586859987E-2</v>
      </c>
      <c r="R1595" s="3">
        <f>_xll.ciqfunctions.udf.CIQ(A1595, "IQ_SHORT_INTEREST_PERCENT", F1595)</f>
        <v>0.93393999999999999</v>
      </c>
      <c r="S1595" s="3">
        <f>_xll.ciqfunctions.udf.CIQ(A1595, "IQ_BETA_1YR_RSQ", F1595)</f>
        <v>3.721E-2</v>
      </c>
      <c r="T1595" s="3">
        <f>_xll.ciqfunctions.udf.CIQ(A1595, "IQ_VALUE_TRADED", F1595)</f>
        <v>975.44317999999998</v>
      </c>
    </row>
    <row r="1596" spans="1:20" x14ac:dyDescent="0.3">
      <c r="A1596" s="3" t="s">
        <v>1516</v>
      </c>
      <c r="B1596" s="5">
        <v>2.31</v>
      </c>
      <c r="C1596" s="3" t="s">
        <v>3959</v>
      </c>
      <c r="D1596" s="3" t="s">
        <v>3960</v>
      </c>
      <c r="E1596" s="3" t="s">
        <v>76</v>
      </c>
      <c r="F1596" s="4">
        <v>45468</v>
      </c>
      <c r="G1596" s="3" t="s">
        <v>3961</v>
      </c>
      <c r="H1596" s="3">
        <v>99</v>
      </c>
      <c r="I1596" s="3">
        <f>_xll.ciqfunctions.udf.CIQ(A1596, "IQ_MARKETCAP", F1596)</f>
        <v>210.29901000000001</v>
      </c>
      <c r="J1596" s="3">
        <f>_xll.ciqfunctions.udf.CIQ(A1596, "IQ_PRICE_VOL_HIST_6MTH", F1596)</f>
        <v>89.337500000000006</v>
      </c>
      <c r="K1596" s="3">
        <f>_xll.ciqfunctions.udf.CIQ(A1596, "IQ_LASTSALEPRICE", WORKDAY(F1596,-1))</f>
        <v>2.4300000000000002</v>
      </c>
      <c r="L1596" s="3">
        <f>_xll.ciqfunctions.udf.CIQ(A1596, "IQ_LASTSALEPRICE", F1596)</f>
        <v>2.31</v>
      </c>
      <c r="M1596" s="3">
        <f>_xll.ciqfunctions.udf.CIQ(A1596, "IQ_LASTSALEPRICE", WORKDAY(F1596,5))</f>
        <v>2.42</v>
      </c>
      <c r="N1596" s="3">
        <f t="shared" si="50"/>
        <v>-5.0643732818754915E-2</v>
      </c>
      <c r="O1596" s="3">
        <f t="shared" si="51"/>
        <v>-4.1237171838621519E-3</v>
      </c>
      <c r="P1596" s="3">
        <f>LN(_xll.ciqfunctions.udf.CIQ("XBI", "IQ_LASTSALEPRICE", WORKDAY(F1596,-1))/_xll.ciqfunctions.udf.CIQ("XBI", "IQ_LASTSALEPRICE", WORKDAY(F1596,1)))</f>
        <v>1.6673327684057004E-2</v>
      </c>
      <c r="Q1596" s="3">
        <f>LN(_xll.ciqfunctions.udf.CIQ("XBI", "IQ_LASTSALEPRICE", WORKDAY(F1596,-1))/_xll.ciqfunctions.udf.CIQ("XBI", "IQ_LASTSALEPRICE", WORKDAY(F1596,5)))</f>
        <v>2.5717246586859987E-2</v>
      </c>
      <c r="R1596" s="3">
        <f>_xll.ciqfunctions.udf.CIQ(A1596, "IQ_SHORT_INTEREST_PERCENT", F1596)</f>
        <v>7.3604200000000004</v>
      </c>
      <c r="S1596" s="3">
        <f>_xll.ciqfunctions.udf.CIQ(A1596, "IQ_BETA_1YR_RSQ", F1596)</f>
        <v>8.0000000000000004E-4</v>
      </c>
      <c r="T1596" s="3">
        <f>_xll.ciqfunctions.udf.CIQ(A1596, "IQ_VALUE_TRADED", F1596)</f>
        <v>3.6049600000000002</v>
      </c>
    </row>
    <row r="1597" spans="1:20" x14ac:dyDescent="0.3">
      <c r="A1597" s="3" t="s">
        <v>1796</v>
      </c>
      <c r="B1597" s="5">
        <v>8.15</v>
      </c>
      <c r="C1597" s="3" t="s">
        <v>3962</v>
      </c>
      <c r="D1597" s="3" t="s">
        <v>3963</v>
      </c>
      <c r="E1597" s="3" t="s">
        <v>36</v>
      </c>
      <c r="F1597" s="4">
        <v>45468</v>
      </c>
      <c r="G1597" s="3" t="s">
        <v>3964</v>
      </c>
      <c r="H1597" s="3">
        <v>5</v>
      </c>
      <c r="I1597" s="3">
        <f>_xll.ciqfunctions.udf.CIQ(A1597, "IQ_MARKETCAP", F1597)</f>
        <v>43.585709999999999</v>
      </c>
      <c r="J1597" s="3">
        <f>_xll.ciqfunctions.udf.CIQ(A1597, "IQ_PRICE_VOL_HIST_6MTH", F1597)</f>
        <v>102.8989</v>
      </c>
      <c r="K1597" s="3">
        <f>_xll.ciqfunctions.udf.CIQ(A1597, "IQ_LASTSALEPRICE", WORKDAY(F1597,-1))</f>
        <v>9.3000000000000007</v>
      </c>
      <c r="L1597" s="3">
        <f>_xll.ciqfunctions.udf.CIQ(A1597, "IQ_LASTSALEPRICE", F1597)</f>
        <v>8.15</v>
      </c>
      <c r="M1597" s="3">
        <f>_xll.ciqfunctions.udf.CIQ(A1597, "IQ_LASTSALEPRICE", WORKDAY(F1597,5))</f>
        <v>7.56</v>
      </c>
      <c r="N1597" s="3">
        <f t="shared" si="50"/>
        <v>-0.13199647290643893</v>
      </c>
      <c r="O1597" s="3">
        <f t="shared" si="51"/>
        <v>-0.2071432099677688</v>
      </c>
      <c r="P1597" s="3">
        <f>LN(_xll.ciqfunctions.udf.CIQ("XBI", "IQ_LASTSALEPRICE", WORKDAY(F1597,-1))/_xll.ciqfunctions.udf.CIQ("XBI", "IQ_LASTSALEPRICE", WORKDAY(F1597,1)))</f>
        <v>1.6673327684057004E-2</v>
      </c>
      <c r="Q1597" s="3">
        <f>LN(_xll.ciqfunctions.udf.CIQ("XBI", "IQ_LASTSALEPRICE", WORKDAY(F1597,-1))/_xll.ciqfunctions.udf.CIQ("XBI", "IQ_LASTSALEPRICE", WORKDAY(F1597,5)))</f>
        <v>2.5717246586859987E-2</v>
      </c>
      <c r="R1597" s="3">
        <f>_xll.ciqfunctions.udf.CIQ(A1597, "IQ_SHORT_INTEREST_PERCENT", F1597)</f>
        <v>2.91974</v>
      </c>
      <c r="S1597" s="3">
        <f>_xll.ciqfunctions.udf.CIQ(A1597, "IQ_BETA_1YR_RSQ", F1597)</f>
        <v>7.2459999999999997E-2</v>
      </c>
      <c r="T1597" s="3">
        <f>_xll.ciqfunctions.udf.CIQ(A1597, "IQ_VALUE_TRADED", F1597)</f>
        <v>0.85377999999999998</v>
      </c>
    </row>
    <row r="1598" spans="1:20" x14ac:dyDescent="0.3">
      <c r="A1598" s="3" t="s">
        <v>2382</v>
      </c>
      <c r="B1598" s="5">
        <v>0.7</v>
      </c>
      <c r="C1598" s="3" t="s">
        <v>2383</v>
      </c>
      <c r="D1598" s="3" t="s">
        <v>2384</v>
      </c>
      <c r="E1598" s="3" t="s">
        <v>22</v>
      </c>
      <c r="F1598" s="4">
        <v>45468</v>
      </c>
      <c r="G1598" s="3" t="s">
        <v>3965</v>
      </c>
      <c r="H1598" s="3">
        <v>196</v>
      </c>
      <c r="I1598" s="3">
        <f>_xll.ciqfunctions.udf.CIQ(A1598, "IQ_MARKETCAP", F1598)</f>
        <v>115.94786000000001</v>
      </c>
      <c r="J1598" s="3">
        <f>_xll.ciqfunctions.udf.CIQ(A1598, "IQ_PRICE_VOL_HIST_6MTH", F1598)</f>
        <v>195.08410000000001</v>
      </c>
      <c r="K1598" s="3">
        <f>_xll.ciqfunctions.udf.CIQ(A1598, "IQ_LASTSALEPRICE", WORKDAY(F1598,-1))</f>
        <v>0.77859999999999996</v>
      </c>
      <c r="L1598" s="3">
        <f>_xll.ciqfunctions.udf.CIQ(A1598, "IQ_LASTSALEPRICE", F1598)</f>
        <v>0.69799999999999995</v>
      </c>
      <c r="M1598" s="3">
        <f>_xll.ciqfunctions.udf.CIQ(A1598, "IQ_LASTSALEPRICE", WORKDAY(F1598,5))</f>
        <v>0.71099999999999997</v>
      </c>
      <c r="N1598" s="3">
        <f t="shared" si="50"/>
        <v>-0.10927833241398288</v>
      </c>
      <c r="O1598" s="3">
        <f t="shared" si="51"/>
        <v>-9.0825005373114526E-2</v>
      </c>
      <c r="P1598" s="3">
        <f>LN(_xll.ciqfunctions.udf.CIQ("XBI", "IQ_LASTSALEPRICE", WORKDAY(F1598,-1))/_xll.ciqfunctions.udf.CIQ("XBI", "IQ_LASTSALEPRICE", WORKDAY(F1598,1)))</f>
        <v>1.6673327684057004E-2</v>
      </c>
      <c r="Q1598" s="3">
        <f>LN(_xll.ciqfunctions.udf.CIQ("XBI", "IQ_LASTSALEPRICE", WORKDAY(F1598,-1))/_xll.ciqfunctions.udf.CIQ("XBI", "IQ_LASTSALEPRICE", WORKDAY(F1598,5)))</f>
        <v>2.5717246586859987E-2</v>
      </c>
      <c r="R1598" s="3">
        <f>_xll.ciqfunctions.udf.CIQ(A1598, "IQ_SHORT_INTEREST_PERCENT", F1598)</f>
        <v>0.11525000000000001</v>
      </c>
      <c r="S1598" s="3">
        <f>_xll.ciqfunctions.udf.CIQ(A1598, "IQ_BETA_1YR_RSQ", F1598)</f>
        <v>1.163E-2</v>
      </c>
      <c r="T1598" s="3">
        <f>_xll.ciqfunctions.udf.CIQ(A1598, "IQ_VALUE_TRADED", F1598)</f>
        <v>0.38552999999999998</v>
      </c>
    </row>
    <row r="1599" spans="1:20" x14ac:dyDescent="0.3">
      <c r="A1599" s="3" t="s">
        <v>385</v>
      </c>
      <c r="B1599" s="5">
        <v>1071.19</v>
      </c>
      <c r="C1599" s="3" t="s">
        <v>3966</v>
      </c>
      <c r="D1599" s="3" t="s">
        <v>3967</v>
      </c>
      <c r="E1599" s="3" t="s">
        <v>22</v>
      </c>
      <c r="F1599" s="4">
        <v>45468</v>
      </c>
      <c r="G1599" s="3" t="s">
        <v>3968</v>
      </c>
      <c r="H1599" s="3">
        <v>105</v>
      </c>
      <c r="I1599" s="3">
        <f>_xll.ciqfunctions.udf.CIQ(A1599, "IQ_MARKETCAP", F1599)</f>
        <v>115565.87196</v>
      </c>
      <c r="J1599" s="3">
        <f>_xll.ciqfunctions.udf.CIQ(A1599, "IQ_PRICE_VOL_HIST_6MTH", F1599)</f>
        <v>16.124500000000001</v>
      </c>
      <c r="K1599" s="3">
        <f>_xll.ciqfunctions.udf.CIQ(A1599, "IQ_LASTSALEPRICE", WORKDAY(F1599,-1))</f>
        <v>1063.8900000000001</v>
      </c>
      <c r="L1599" s="3">
        <f>_xll.ciqfunctions.udf.CIQ(A1599, "IQ_LASTSALEPRICE", F1599)</f>
        <v>1071.19</v>
      </c>
      <c r="M1599" s="3">
        <f>_xll.ciqfunctions.udf.CIQ(A1599, "IQ_LASTSALEPRICE", WORKDAY(F1599,5))</f>
        <v>1044.6600000000001</v>
      </c>
      <c r="N1599" s="3">
        <f t="shared" si="50"/>
        <v>6.8381779100140224E-3</v>
      </c>
      <c r="O1599" s="3">
        <f t="shared" si="51"/>
        <v>-1.8240528491942899E-2</v>
      </c>
      <c r="P1599" s="3">
        <f>LN(_xll.ciqfunctions.udf.CIQ("XBI", "IQ_LASTSALEPRICE", WORKDAY(F1599,-1))/_xll.ciqfunctions.udf.CIQ("XBI", "IQ_LASTSALEPRICE", WORKDAY(F1599,1)))</f>
        <v>1.6673327684057004E-2</v>
      </c>
      <c r="Q1599" s="3">
        <f>LN(_xll.ciqfunctions.udf.CIQ("XBI", "IQ_LASTSALEPRICE", WORKDAY(F1599,-1))/_xll.ciqfunctions.udf.CIQ("XBI", "IQ_LASTSALEPRICE", WORKDAY(F1599,5)))</f>
        <v>2.5717246586859987E-2</v>
      </c>
      <c r="R1599" s="3">
        <f>_xll.ciqfunctions.udf.CIQ(A1599, "IQ_SHORT_INTEREST_PERCENT", F1599)</f>
        <v>1.61887</v>
      </c>
      <c r="S1599" s="3">
        <f>_xll.ciqfunctions.udf.CIQ(A1599, "IQ_BETA_1YR_RSQ", F1599)</f>
        <v>8.2720000000000002E-2</v>
      </c>
      <c r="T1599" s="3">
        <f>_xll.ciqfunctions.udf.CIQ(A1599, "IQ_VALUE_TRADED", F1599)</f>
        <v>558.78625999999997</v>
      </c>
    </row>
    <row r="1600" spans="1:20" x14ac:dyDescent="0.3">
      <c r="A1600" s="3" t="s">
        <v>3294</v>
      </c>
      <c r="B1600" s="5">
        <v>24</v>
      </c>
      <c r="C1600" s="3" t="s">
        <v>3966</v>
      </c>
      <c r="D1600" s="3" t="s">
        <v>3967</v>
      </c>
      <c r="E1600" s="3" t="s">
        <v>22</v>
      </c>
      <c r="F1600" s="4">
        <v>45468</v>
      </c>
      <c r="G1600" s="3" t="s">
        <v>3968</v>
      </c>
      <c r="H1600" s="3">
        <v>107</v>
      </c>
      <c r="I1600" s="3">
        <f>_xll.ciqfunctions.udf.CIQ(A1600, "IQ_MARKETCAP", F1600)</f>
        <v>2315.4101000000001</v>
      </c>
      <c r="J1600" s="3">
        <f>_xll.ciqfunctions.udf.CIQ(A1600, "IQ_PRICE_VOL_HIST_6MTH", F1600)</f>
        <v>58.549599999999998</v>
      </c>
      <c r="K1600" s="3">
        <f>_xll.ciqfunctions.udf.CIQ(A1600, "IQ_LASTSALEPRICE", WORKDAY(F1600,-1))</f>
        <v>25</v>
      </c>
      <c r="L1600" s="3">
        <f>_xll.ciqfunctions.udf.CIQ(A1600, "IQ_LASTSALEPRICE", F1600)</f>
        <v>24</v>
      </c>
      <c r="M1600" s="3">
        <f>_xll.ciqfunctions.udf.CIQ(A1600, "IQ_LASTSALEPRICE", WORKDAY(F1600,5))</f>
        <v>22.15</v>
      </c>
      <c r="N1600" s="3">
        <f t="shared" si="50"/>
        <v>-4.0821994520255166E-2</v>
      </c>
      <c r="O1600" s="3">
        <f t="shared" si="51"/>
        <v>-0.12103832837705622</v>
      </c>
      <c r="P1600" s="3">
        <f>LN(_xll.ciqfunctions.udf.CIQ("XBI", "IQ_LASTSALEPRICE", WORKDAY(F1600,-1))/_xll.ciqfunctions.udf.CIQ("XBI", "IQ_LASTSALEPRICE", WORKDAY(F1600,1)))</f>
        <v>1.6673327684057004E-2</v>
      </c>
      <c r="Q1600" s="3">
        <f>LN(_xll.ciqfunctions.udf.CIQ("XBI", "IQ_LASTSALEPRICE", WORKDAY(F1600,-1))/_xll.ciqfunctions.udf.CIQ("XBI", "IQ_LASTSALEPRICE", WORKDAY(F1600,5)))</f>
        <v>2.5717246586859987E-2</v>
      </c>
      <c r="R1600" s="3">
        <f>_xll.ciqfunctions.udf.CIQ(A1600, "IQ_SHORT_INTEREST_PERCENT", F1600)</f>
        <v>15.232419999999999</v>
      </c>
      <c r="S1600" s="3">
        <f>_xll.ciqfunctions.udf.CIQ(A1600, "IQ_BETA_1YR_RSQ", F1600)</f>
        <v>0.34761999999999998</v>
      </c>
      <c r="T1600" s="3">
        <f>_xll.ciqfunctions.udf.CIQ(A1600, "IQ_VALUE_TRADED", F1600)</f>
        <v>40.078339999999997</v>
      </c>
    </row>
    <row r="1601" spans="1:20" x14ac:dyDescent="0.3">
      <c r="A1601" s="3" t="s">
        <v>341</v>
      </c>
      <c r="B1601" s="5">
        <v>1.18</v>
      </c>
      <c r="C1601" s="3" t="s">
        <v>3201</v>
      </c>
      <c r="D1601" s="3" t="s">
        <v>1050</v>
      </c>
      <c r="E1601" s="3" t="s">
        <v>22</v>
      </c>
      <c r="F1601" s="4">
        <v>45468</v>
      </c>
      <c r="G1601" s="3" t="s">
        <v>3969</v>
      </c>
      <c r="H1601" s="3">
        <v>90</v>
      </c>
      <c r="I1601" s="3">
        <f>_xll.ciqfunctions.udf.CIQ(A1601, "IQ_MARKETCAP", F1601)</f>
        <v>104.48248</v>
      </c>
      <c r="J1601" s="3">
        <f>_xll.ciqfunctions.udf.CIQ(A1601, "IQ_PRICE_VOL_HIST_6MTH", F1601)</f>
        <v>0</v>
      </c>
      <c r="K1601" s="3">
        <f>_xll.ciqfunctions.udf.CIQ(A1601, "IQ_LASTSALEPRICE", WORKDAY(F1601,-1))</f>
        <v>0</v>
      </c>
      <c r="L1601" s="3">
        <f>_xll.ciqfunctions.udf.CIQ(A1601, "IQ_LASTSALEPRICE", F1601)</f>
        <v>0</v>
      </c>
      <c r="M1601" s="3">
        <f>_xll.ciqfunctions.udf.CIQ(A1601, "IQ_LASTSALEPRICE", WORKDAY(F1601,5))</f>
        <v>0</v>
      </c>
      <c r="N1601" s="3" t="e">
        <f t="shared" si="50"/>
        <v>#DIV/0!</v>
      </c>
      <c r="O1601" s="3" t="e">
        <f t="shared" si="51"/>
        <v>#DIV/0!</v>
      </c>
      <c r="P1601" s="3">
        <f>LN(_xll.ciqfunctions.udf.CIQ("XBI", "IQ_LASTSALEPRICE", WORKDAY(F1601,-1))/_xll.ciqfunctions.udf.CIQ("XBI", "IQ_LASTSALEPRICE", WORKDAY(F1601,1)))</f>
        <v>1.6673327684057004E-2</v>
      </c>
      <c r="Q1601" s="3">
        <f>LN(_xll.ciqfunctions.udf.CIQ("XBI", "IQ_LASTSALEPRICE", WORKDAY(F1601,-1))/_xll.ciqfunctions.udf.CIQ("XBI", "IQ_LASTSALEPRICE", WORKDAY(F1601,5)))</f>
        <v>2.5717246586859987E-2</v>
      </c>
      <c r="R1601" s="3">
        <f>_xll.ciqfunctions.udf.CIQ(A1601, "IQ_SHORT_INTEREST_PERCENT", F1601)</f>
        <v>0</v>
      </c>
      <c r="S1601" s="3">
        <f>_xll.ciqfunctions.udf.CIQ(A1601, "IQ_BETA_1YR_RSQ", F1601)</f>
        <v>0</v>
      </c>
      <c r="T1601" s="3">
        <f>_xll.ciqfunctions.udf.CIQ(A1601, "IQ_VALUE_TRADED", F1601)</f>
        <v>0</v>
      </c>
    </row>
    <row r="1602" spans="1:20" x14ac:dyDescent="0.3">
      <c r="A1602" s="3" t="s">
        <v>173</v>
      </c>
      <c r="B1602" s="5">
        <v>451.55</v>
      </c>
      <c r="C1602" s="3" t="s">
        <v>174</v>
      </c>
      <c r="D1602" s="3" t="s">
        <v>175</v>
      </c>
      <c r="E1602" s="3" t="s">
        <v>76</v>
      </c>
      <c r="F1602" s="4">
        <v>45468</v>
      </c>
      <c r="G1602" s="3" t="s">
        <v>3970</v>
      </c>
      <c r="H1602" s="3">
        <v>60</v>
      </c>
      <c r="I1602" s="3">
        <f>_xll.ciqfunctions.udf.CIQ(A1602, "IQ_MARKETCAP", F1602)</f>
        <v>25258.208579999999</v>
      </c>
      <c r="J1602" s="3">
        <f>_xll.ciqfunctions.udf.CIQ(A1602, "IQ_PRICE_VOL_HIST_6MTH", F1602)</f>
        <v>37.9758</v>
      </c>
      <c r="K1602" s="3">
        <f>_xll.ciqfunctions.udf.CIQ(A1602, "IQ_LASTSALEPRICE", WORKDAY(F1602,-1))</f>
        <v>405.5</v>
      </c>
      <c r="L1602" s="3">
        <f>_xll.ciqfunctions.udf.CIQ(A1602, "IQ_LASTSALEPRICE", F1602)</f>
        <v>425</v>
      </c>
      <c r="M1602" s="3">
        <f>_xll.ciqfunctions.udf.CIQ(A1602, "IQ_LASTSALEPRICE", WORKDAY(F1602,5))</f>
        <v>410.9</v>
      </c>
      <c r="N1602" s="3">
        <f t="shared" si="50"/>
        <v>4.6968295368949142E-2</v>
      </c>
      <c r="O1602" s="3">
        <f t="shared" si="51"/>
        <v>1.3229002333896305E-2</v>
      </c>
      <c r="P1602" s="3">
        <f>LN(_xll.ciqfunctions.udf.CIQ("XBI", "IQ_LASTSALEPRICE", WORKDAY(F1602,-1))/_xll.ciqfunctions.udf.CIQ("XBI", "IQ_LASTSALEPRICE", WORKDAY(F1602,1)))</f>
        <v>1.6673327684057004E-2</v>
      </c>
      <c r="Q1602" s="3">
        <f>LN(_xll.ciqfunctions.udf.CIQ("XBI", "IQ_LASTSALEPRICE", WORKDAY(F1602,-1))/_xll.ciqfunctions.udf.CIQ("XBI", "IQ_LASTSALEPRICE", WORKDAY(F1602,5)))</f>
        <v>2.5717246586859987E-2</v>
      </c>
      <c r="R1602" s="3">
        <f>_xll.ciqfunctions.udf.CIQ(A1602, "IQ_SHORT_INTEREST_PERCENT", F1602)</f>
        <v>0</v>
      </c>
      <c r="S1602" s="3">
        <f>_xll.ciqfunctions.udf.CIQ(A1602, "IQ_BETA_1YR_RSQ", F1602)</f>
        <v>1.6199999999999999E-3</v>
      </c>
      <c r="T1602" s="3">
        <f>_xll.ciqfunctions.udf.CIQ(A1602, "IQ_VALUE_TRADED", F1602)</f>
        <v>64.936179999999993</v>
      </c>
    </row>
    <row r="1603" spans="1:20" x14ac:dyDescent="0.3">
      <c r="A1603" s="3" t="s">
        <v>2668</v>
      </c>
      <c r="B1603" s="5">
        <v>4.58</v>
      </c>
      <c r="C1603" s="3" t="s">
        <v>3483</v>
      </c>
      <c r="D1603" s="3" t="s">
        <v>3484</v>
      </c>
      <c r="E1603" s="3" t="s">
        <v>36</v>
      </c>
      <c r="F1603" s="4">
        <v>45468</v>
      </c>
      <c r="G1603" s="3" t="s">
        <v>3971</v>
      </c>
      <c r="H1603" s="3">
        <v>109</v>
      </c>
      <c r="I1603" s="3">
        <f>_xll.ciqfunctions.udf.CIQ(A1603, "IQ_MARKETCAP", F1603)</f>
        <v>482.79606000000001</v>
      </c>
      <c r="J1603" s="3">
        <f>_xll.ciqfunctions.udf.CIQ(A1603, "IQ_PRICE_VOL_HIST_6MTH", F1603)</f>
        <v>100.0228</v>
      </c>
      <c r="K1603" s="3">
        <f>_xll.ciqfunctions.udf.CIQ(A1603, "IQ_LASTSALEPRICE", WORKDAY(F1603,-1))</f>
        <v>4.7699999999999996</v>
      </c>
      <c r="L1603" s="3">
        <f>_xll.ciqfunctions.udf.CIQ(A1603, "IQ_LASTSALEPRICE", F1603)</f>
        <v>4.58</v>
      </c>
      <c r="M1603" s="3">
        <f>_xll.ciqfunctions.udf.CIQ(A1603, "IQ_LASTSALEPRICE", WORKDAY(F1603,5))</f>
        <v>4.5650000000000004</v>
      </c>
      <c r="N1603" s="3">
        <f t="shared" si="50"/>
        <v>-4.0647306774156171E-2</v>
      </c>
      <c r="O1603" s="3">
        <f t="shared" si="51"/>
        <v>-4.3927790853317855E-2</v>
      </c>
      <c r="P1603" s="3">
        <f>LN(_xll.ciqfunctions.udf.CIQ("XBI", "IQ_LASTSALEPRICE", WORKDAY(F1603,-1))/_xll.ciqfunctions.udf.CIQ("XBI", "IQ_LASTSALEPRICE", WORKDAY(F1603,1)))</f>
        <v>1.6673327684057004E-2</v>
      </c>
      <c r="Q1603" s="3">
        <f>LN(_xll.ciqfunctions.udf.CIQ("XBI", "IQ_LASTSALEPRICE", WORKDAY(F1603,-1))/_xll.ciqfunctions.udf.CIQ("XBI", "IQ_LASTSALEPRICE", WORKDAY(F1603,5)))</f>
        <v>2.5717246586859987E-2</v>
      </c>
      <c r="R1603" s="3">
        <f>_xll.ciqfunctions.udf.CIQ(A1603, "IQ_SHORT_INTEREST_PERCENT", F1603)</f>
        <v>6.9047400000000003</v>
      </c>
      <c r="S1603" s="3">
        <f>_xll.ciqfunctions.udf.CIQ(A1603, "IQ_BETA_1YR_RSQ", F1603)</f>
        <v>6.2509999999999996E-2</v>
      </c>
      <c r="T1603" s="3">
        <f>_xll.ciqfunctions.udf.CIQ(A1603, "IQ_VALUE_TRADED", F1603)</f>
        <v>7.0760800000000001</v>
      </c>
    </row>
    <row r="1604" spans="1:20" x14ac:dyDescent="0.3">
      <c r="A1604" s="3" t="s">
        <v>3972</v>
      </c>
      <c r="B1604" s="5">
        <v>3.84</v>
      </c>
      <c r="C1604" s="3" t="s">
        <v>3973</v>
      </c>
      <c r="D1604" s="3" t="s">
        <v>3974</v>
      </c>
      <c r="E1604" s="3" t="s">
        <v>36</v>
      </c>
      <c r="F1604" s="4">
        <v>45469</v>
      </c>
      <c r="G1604" s="3" t="s">
        <v>3975</v>
      </c>
      <c r="H1604" s="3">
        <v>172</v>
      </c>
      <c r="I1604" s="3">
        <f>_xll.ciqfunctions.udf.CIQ(A1604, "IQ_MARKETCAP", F1604)</f>
        <v>678.93399999999997</v>
      </c>
      <c r="J1604" s="3">
        <f>_xll.ciqfunctions.udf.CIQ(A1604, "IQ_PRICE_VOL_HIST_6MTH", F1604)</f>
        <v>57.989800000000002</v>
      </c>
      <c r="K1604" s="3">
        <f>_xll.ciqfunctions.udf.CIQ(A1604, "IQ_LASTSALEPRICE", WORKDAY(F1604,-1))</f>
        <v>3.8</v>
      </c>
      <c r="L1604" s="3">
        <f>_xll.ciqfunctions.udf.CIQ(A1604, "IQ_LASTSALEPRICE", F1604)</f>
        <v>3.84</v>
      </c>
      <c r="M1604" s="3">
        <f>_xll.ciqfunctions.udf.CIQ(A1604, "IQ_LASTSALEPRICE", WORKDAY(F1604,5))</f>
        <v>4.33</v>
      </c>
      <c r="N1604" s="3">
        <f t="shared" si="50"/>
        <v>1.0471299867295437E-2</v>
      </c>
      <c r="O1604" s="3">
        <f t="shared" si="51"/>
        <v>0.13056647528205848</v>
      </c>
      <c r="P1604" s="3">
        <f>LN(_xll.ciqfunctions.udf.CIQ("XBI", "IQ_LASTSALEPRICE", WORKDAY(F1604,-1))/_xll.ciqfunctions.udf.CIQ("XBI", "IQ_LASTSALEPRICE", WORKDAY(F1604,1)))</f>
        <v>2.3663558423153448E-3</v>
      </c>
      <c r="Q1604" s="3">
        <f>LN(_xll.ciqfunctions.udf.CIQ("XBI", "IQ_LASTSALEPRICE", WORKDAY(F1604,-1))/_xll.ciqfunctions.udf.CIQ("XBI", "IQ_LASTSALEPRICE", WORKDAY(F1604,5)))</f>
        <v>2.4029424726835259E-2</v>
      </c>
      <c r="R1604" s="3">
        <f>_xll.ciqfunctions.udf.CIQ(A1604, "IQ_SHORT_INTEREST_PERCENT", F1604)</f>
        <v>3.49383</v>
      </c>
      <c r="S1604" s="3">
        <f>_xll.ciqfunctions.udf.CIQ(A1604, "IQ_BETA_1YR_RSQ", F1604)</f>
        <v>5.6840000000000002E-2</v>
      </c>
      <c r="T1604" s="3">
        <f>_xll.ciqfunctions.udf.CIQ(A1604, "IQ_VALUE_TRADED", F1604)</f>
        <v>105.93992</v>
      </c>
    </row>
    <row r="1605" spans="1:20" x14ac:dyDescent="0.3">
      <c r="A1605" s="3" t="s">
        <v>3976</v>
      </c>
      <c r="B1605" s="5">
        <v>1.31</v>
      </c>
      <c r="C1605" s="3" t="s">
        <v>3977</v>
      </c>
      <c r="D1605" s="3" t="s">
        <v>243</v>
      </c>
      <c r="E1605" s="3" t="s">
        <v>89</v>
      </c>
      <c r="F1605" s="4">
        <v>45469</v>
      </c>
      <c r="G1605" s="3" t="s">
        <v>3978</v>
      </c>
      <c r="H1605" s="3">
        <v>19</v>
      </c>
      <c r="I1605" s="3">
        <f>_xll.ciqfunctions.udf.CIQ(A1605, "IQ_MARKETCAP", F1605)</f>
        <v>332.69567999999998</v>
      </c>
      <c r="J1605" s="3">
        <f>_xll.ciqfunctions.udf.CIQ(A1605, "IQ_PRICE_VOL_HIST_6MTH", F1605)</f>
        <v>109.6014</v>
      </c>
      <c r="K1605" s="3">
        <f>_xll.ciqfunctions.udf.CIQ(A1605, "IQ_LASTSALEPRICE", WORKDAY(F1605,-1))</f>
        <v>40.799999999999997</v>
      </c>
      <c r="L1605" s="3">
        <f>_xll.ciqfunctions.udf.CIQ(A1605, "IQ_LASTSALEPRICE", F1605)</f>
        <v>26.1</v>
      </c>
      <c r="M1605" s="3">
        <f>_xll.ciqfunctions.udf.CIQ(A1605, "IQ_LASTSALEPRICE", WORKDAY(F1605,5))</f>
        <v>30.2</v>
      </c>
      <c r="N1605" s="3">
        <f t="shared" si="50"/>
        <v>-0.44674676708146821</v>
      </c>
      <c r="O1605" s="3">
        <f t="shared" si="51"/>
        <v>-0.30084015702929201</v>
      </c>
      <c r="P1605" s="3">
        <f>LN(_xll.ciqfunctions.udf.CIQ("XBI", "IQ_LASTSALEPRICE", WORKDAY(F1605,-1))/_xll.ciqfunctions.udf.CIQ("XBI", "IQ_LASTSALEPRICE", WORKDAY(F1605,1)))</f>
        <v>2.3663558423153448E-3</v>
      </c>
      <c r="Q1605" s="3">
        <f>LN(_xll.ciqfunctions.udf.CIQ("XBI", "IQ_LASTSALEPRICE", WORKDAY(F1605,-1))/_xll.ciqfunctions.udf.CIQ("XBI", "IQ_LASTSALEPRICE", WORKDAY(F1605,5)))</f>
        <v>2.4029424726835259E-2</v>
      </c>
      <c r="R1605" s="3">
        <f>_xll.ciqfunctions.udf.CIQ(A1605, "IQ_SHORT_INTEREST_PERCENT", F1605)</f>
        <v>9.4731900000000007</v>
      </c>
      <c r="S1605" s="3">
        <f>_xll.ciqfunctions.udf.CIQ(A1605, "IQ_BETA_1YR_RSQ", F1605)</f>
        <v>0.10653</v>
      </c>
      <c r="T1605" s="3">
        <f>_xll.ciqfunctions.udf.CIQ(A1605, "IQ_VALUE_TRADED", F1605)</f>
        <v>15.497479999999999</v>
      </c>
    </row>
    <row r="1606" spans="1:20" x14ac:dyDescent="0.3">
      <c r="A1606" s="3" t="s">
        <v>1362</v>
      </c>
      <c r="B1606" s="5">
        <v>0.93</v>
      </c>
      <c r="C1606" s="3" t="s">
        <v>1363</v>
      </c>
      <c r="D1606" s="3" t="s">
        <v>1364</v>
      </c>
      <c r="E1606" s="3" t="s">
        <v>22</v>
      </c>
      <c r="F1606" s="4">
        <v>45469</v>
      </c>
      <c r="G1606" s="3" t="s">
        <v>3979</v>
      </c>
      <c r="H1606" s="3">
        <v>111</v>
      </c>
      <c r="I1606" s="3">
        <f>_xll.ciqfunctions.udf.CIQ(A1606, "IQ_MARKETCAP", F1606)</f>
        <v>94.134150000000005</v>
      </c>
      <c r="J1606" s="3">
        <f>_xll.ciqfunctions.udf.CIQ(A1606, "IQ_PRICE_VOL_HIST_6MTH", F1606)</f>
        <v>91.508399999999995</v>
      </c>
      <c r="K1606" s="3">
        <f>_xll.ciqfunctions.udf.CIQ(A1606, "IQ_LASTSALEPRICE", WORKDAY(F1606,-1))</f>
        <v>0.97</v>
      </c>
      <c r="L1606" s="3">
        <f>_xll.ciqfunctions.udf.CIQ(A1606, "IQ_LASTSALEPRICE", F1606)</f>
        <v>0.92730000000000001</v>
      </c>
      <c r="M1606" s="3">
        <f>_xll.ciqfunctions.udf.CIQ(A1606, "IQ_LASTSALEPRICE", WORKDAY(F1606,5))</f>
        <v>0.82499999999999996</v>
      </c>
      <c r="N1606" s="3">
        <f t="shared" si="50"/>
        <v>-4.5018933691248188E-2</v>
      </c>
      <c r="O1606" s="3">
        <f t="shared" si="51"/>
        <v>-0.16191268516274754</v>
      </c>
      <c r="P1606" s="3">
        <f>LN(_xll.ciqfunctions.udf.CIQ("XBI", "IQ_LASTSALEPRICE", WORKDAY(F1606,-1))/_xll.ciqfunctions.udf.CIQ("XBI", "IQ_LASTSALEPRICE", WORKDAY(F1606,1)))</f>
        <v>2.3663558423153448E-3</v>
      </c>
      <c r="Q1606" s="3">
        <f>LN(_xll.ciqfunctions.udf.CIQ("XBI", "IQ_LASTSALEPRICE", WORKDAY(F1606,-1))/_xll.ciqfunctions.udf.CIQ("XBI", "IQ_LASTSALEPRICE", WORKDAY(F1606,5)))</f>
        <v>2.4029424726835259E-2</v>
      </c>
      <c r="R1606" s="3">
        <f>_xll.ciqfunctions.udf.CIQ(A1606, "IQ_SHORT_INTEREST_PERCENT", F1606)</f>
        <v>9.153E-2</v>
      </c>
      <c r="S1606" s="3">
        <f>_xll.ciqfunctions.udf.CIQ(A1606, "IQ_BETA_1YR_RSQ", F1606)</f>
        <v>4.6359999999999998E-2</v>
      </c>
      <c r="T1606" s="3">
        <f>_xll.ciqfunctions.udf.CIQ(A1606, "IQ_VALUE_TRADED", F1606)</f>
        <v>0.20788999999999999</v>
      </c>
    </row>
    <row r="1607" spans="1:20" x14ac:dyDescent="0.3">
      <c r="A1607" s="3" t="s">
        <v>216</v>
      </c>
      <c r="B1607" s="5">
        <v>143.12</v>
      </c>
      <c r="C1607" s="3" t="s">
        <v>3980</v>
      </c>
      <c r="D1607" s="3" t="s">
        <v>3981</v>
      </c>
      <c r="E1607" s="3" t="s">
        <v>36</v>
      </c>
      <c r="F1607" s="4">
        <v>45469</v>
      </c>
      <c r="G1607" s="3" t="s">
        <v>3982</v>
      </c>
      <c r="H1607" s="3"/>
      <c r="I1607" s="3">
        <f>_xll.ciqfunctions.udf.CIQ(A1607, "IQ_MARKETCAP", F1607)</f>
        <v>4466296.89702</v>
      </c>
      <c r="J1607" s="3">
        <f>_xll.ciqfunctions.udf.CIQ(A1607, "IQ_PRICE_VOL_HIST_6MTH", F1607)</f>
        <v>26.914100000000001</v>
      </c>
      <c r="K1607" s="3">
        <f>_xll.ciqfunctions.udf.CIQ(A1607, "IQ_LASTSALEPRICE", WORKDAY(F1607,-1))</f>
        <v>146.91</v>
      </c>
      <c r="L1607" s="3">
        <f>_xll.ciqfunctions.udf.CIQ(A1607, "IQ_LASTSALEPRICE", F1607)</f>
        <v>143.66999999999999</v>
      </c>
      <c r="M1607" s="3">
        <f>_xll.ciqfunctions.udf.CIQ(A1607, "IQ_LASTSALEPRICE", WORKDAY(F1607,5))</f>
        <v>138.87</v>
      </c>
      <c r="N1607" s="3">
        <f t="shared" si="50"/>
        <v>-2.2301151359708022E-2</v>
      </c>
      <c r="O1607" s="3">
        <f t="shared" si="51"/>
        <v>-5.6281910671046813E-2</v>
      </c>
      <c r="P1607" s="3">
        <f>LN(_xll.ciqfunctions.udf.CIQ("XBI", "IQ_LASTSALEPRICE", WORKDAY(F1607,-1))/_xll.ciqfunctions.udf.CIQ("XBI", "IQ_LASTSALEPRICE", WORKDAY(F1607,1)))</f>
        <v>2.3663558423153448E-3</v>
      </c>
      <c r="Q1607" s="3">
        <f>LN(_xll.ciqfunctions.udf.CIQ("XBI", "IQ_LASTSALEPRICE", WORKDAY(F1607,-1))/_xll.ciqfunctions.udf.CIQ("XBI", "IQ_LASTSALEPRICE", WORKDAY(F1607,5)))</f>
        <v>2.4029424726835259E-2</v>
      </c>
      <c r="R1607" s="3">
        <f>_xll.ciqfunctions.udf.CIQ(A1607, "IQ_SHORT_INTEREST_PERCENT", F1607)</f>
        <v>0</v>
      </c>
      <c r="S1607" s="3">
        <f>_xll.ciqfunctions.udf.CIQ(A1607, "IQ_BETA_1YR_RSQ", F1607)</f>
        <v>0</v>
      </c>
      <c r="T1607" s="3">
        <f>_xll.ciqfunctions.udf.CIQ(A1607, "IQ_VALUE_TRADED", F1607)</f>
        <v>629.92327</v>
      </c>
    </row>
    <row r="1608" spans="1:20" x14ac:dyDescent="0.3">
      <c r="A1608" s="3" t="s">
        <v>917</v>
      </c>
      <c r="B1608" s="5">
        <v>3.37</v>
      </c>
      <c r="C1608" s="3" t="s">
        <v>3983</v>
      </c>
      <c r="D1608" s="3" t="s">
        <v>3984</v>
      </c>
      <c r="E1608" s="3" t="s">
        <v>22</v>
      </c>
      <c r="F1608" s="4">
        <v>45469</v>
      </c>
      <c r="G1608" s="3" t="s">
        <v>3985</v>
      </c>
      <c r="H1608" s="3">
        <v>42</v>
      </c>
      <c r="I1608" s="3">
        <f>_xll.ciqfunctions.udf.CIQ(A1608, "IQ_MARKETCAP", F1608)</f>
        <v>143.04102</v>
      </c>
      <c r="J1608" s="3">
        <f>_xll.ciqfunctions.udf.CIQ(A1608, "IQ_PRICE_VOL_HIST_6MTH", F1608)</f>
        <v>70.733800000000002</v>
      </c>
      <c r="K1608" s="3">
        <f>_xll.ciqfunctions.udf.CIQ(A1608, "IQ_LASTSALEPRICE", WORKDAY(F1608,-1))</f>
        <v>3.41</v>
      </c>
      <c r="L1608" s="3">
        <f>_xll.ciqfunctions.udf.CIQ(A1608, "IQ_LASTSALEPRICE", F1608)</f>
        <v>3.37</v>
      </c>
      <c r="M1608" s="3">
        <f>_xll.ciqfunctions.udf.CIQ(A1608, "IQ_LASTSALEPRICE", WORKDAY(F1608,5))</f>
        <v>3.18</v>
      </c>
      <c r="N1608" s="3">
        <f t="shared" si="50"/>
        <v>-1.1799546931155055E-2</v>
      </c>
      <c r="O1608" s="3">
        <f t="shared" si="51"/>
        <v>-6.9831094503339894E-2</v>
      </c>
      <c r="P1608" s="3">
        <f>LN(_xll.ciqfunctions.udf.CIQ("XBI", "IQ_LASTSALEPRICE", WORKDAY(F1608,-1))/_xll.ciqfunctions.udf.CIQ("XBI", "IQ_LASTSALEPRICE", WORKDAY(F1608,1)))</f>
        <v>2.3663558423153448E-3</v>
      </c>
      <c r="Q1608" s="3">
        <f>LN(_xll.ciqfunctions.udf.CIQ("XBI", "IQ_LASTSALEPRICE", WORKDAY(F1608,-1))/_xll.ciqfunctions.udf.CIQ("XBI", "IQ_LASTSALEPRICE", WORKDAY(F1608,5)))</f>
        <v>2.4029424726835259E-2</v>
      </c>
      <c r="R1608" s="3">
        <f>_xll.ciqfunctions.udf.CIQ(A1608, "IQ_SHORT_INTEREST_PERCENT", F1608)</f>
        <v>1.3490599999999999</v>
      </c>
      <c r="S1608" s="3">
        <f>_xll.ciqfunctions.udf.CIQ(A1608, "IQ_BETA_1YR_RSQ", F1608)</f>
        <v>7.9560000000000006E-2</v>
      </c>
      <c r="T1608" s="3">
        <f>_xll.ciqfunctions.udf.CIQ(A1608, "IQ_VALUE_TRADED", F1608)</f>
        <v>2.09687</v>
      </c>
    </row>
    <row r="1609" spans="1:20" x14ac:dyDescent="0.3">
      <c r="A1609" s="3" t="s">
        <v>162</v>
      </c>
      <c r="B1609" s="5">
        <v>77.819999999999993</v>
      </c>
      <c r="C1609" s="3" t="s">
        <v>3986</v>
      </c>
      <c r="D1609" s="3" t="s">
        <v>140</v>
      </c>
      <c r="E1609" s="3" t="s">
        <v>160</v>
      </c>
      <c r="F1609" s="4">
        <v>45469</v>
      </c>
      <c r="G1609" s="3" t="s">
        <v>3987</v>
      </c>
      <c r="H1609" s="3">
        <v>19</v>
      </c>
      <c r="I1609" s="3">
        <f>_xll.ciqfunctions.udf.CIQ(A1609, "IQ_MARKETCAP", F1609)</f>
        <v>1397.93148</v>
      </c>
      <c r="J1609" s="3">
        <f>_xll.ciqfunctions.udf.CIQ(A1609, "IQ_PRICE_VOL_HIST_6MTH", F1609)</f>
        <v>46.235700000000001</v>
      </c>
      <c r="K1609" s="3">
        <f>_xll.ciqfunctions.udf.CIQ(A1609, "IQ_LASTSALEPRICE", WORKDAY(F1609,-1))</f>
        <v>78.900000000000006</v>
      </c>
      <c r="L1609" s="3">
        <f>_xll.ciqfunctions.udf.CIQ(A1609, "IQ_LASTSALEPRICE", F1609)</f>
        <v>77.819999999999993</v>
      </c>
      <c r="M1609" s="3">
        <f>_xll.ciqfunctions.udf.CIQ(A1609, "IQ_LASTSALEPRICE", WORKDAY(F1609,5))</f>
        <v>82.7</v>
      </c>
      <c r="N1609" s="3">
        <f t="shared" ref="N1609:N1672" si="52">LN(L1609/K1609)</f>
        <v>-1.3782760295421186E-2</v>
      </c>
      <c r="O1609" s="3">
        <f t="shared" ref="O1609:O1672" si="53">LN(M1609/K1609)</f>
        <v>4.7038374177817109E-2</v>
      </c>
      <c r="P1609" s="3">
        <f>LN(_xll.ciqfunctions.udf.CIQ("XBI", "IQ_LASTSALEPRICE", WORKDAY(F1609,-1))/_xll.ciqfunctions.udf.CIQ("XBI", "IQ_LASTSALEPRICE", WORKDAY(F1609,1)))</f>
        <v>2.3663558423153448E-3</v>
      </c>
      <c r="Q1609" s="3">
        <f>LN(_xll.ciqfunctions.udf.CIQ("XBI", "IQ_LASTSALEPRICE", WORKDAY(F1609,-1))/_xll.ciqfunctions.udf.CIQ("XBI", "IQ_LASTSALEPRICE", WORKDAY(F1609,5)))</f>
        <v>2.4029424726835259E-2</v>
      </c>
      <c r="R1609" s="3">
        <f>_xll.ciqfunctions.udf.CIQ(A1609, "IQ_SHORT_INTEREST_PERCENT", F1609)</f>
        <v>5.2140700000000004</v>
      </c>
      <c r="S1609" s="3">
        <f>_xll.ciqfunctions.udf.CIQ(A1609, "IQ_BETA_1YR_RSQ", F1609)</f>
        <v>0.23524</v>
      </c>
      <c r="T1609" s="3">
        <f>_xll.ciqfunctions.udf.CIQ(A1609, "IQ_VALUE_TRADED", F1609)</f>
        <v>6.51478</v>
      </c>
    </row>
    <row r="1610" spans="1:20" x14ac:dyDescent="0.3">
      <c r="A1610" s="3" t="s">
        <v>130</v>
      </c>
      <c r="B1610" s="3" t="s">
        <v>43</v>
      </c>
      <c r="C1610" s="3" t="s">
        <v>3986</v>
      </c>
      <c r="D1610" s="3" t="s">
        <v>140</v>
      </c>
      <c r="E1610" s="3" t="s">
        <v>160</v>
      </c>
      <c r="F1610" s="4">
        <v>45469</v>
      </c>
      <c r="G1610" s="3" t="s">
        <v>3987</v>
      </c>
      <c r="H1610" s="3"/>
      <c r="I1610" s="3">
        <f>_xll.ciqfunctions.udf.CIQ(A1610, "IQ_MARKETCAP", F1610)</f>
        <v>333064.02937</v>
      </c>
      <c r="J1610" s="3">
        <f>_xll.ciqfunctions.udf.CIQ(A1610, "IQ_PRICE_VOL_HIST_6MTH", F1610)</f>
        <v>17.0352</v>
      </c>
      <c r="K1610" s="3">
        <f>_xll.ciqfunctions.udf.CIQ(A1610, "IQ_LASTSALEPRICE", WORKDAY(F1610,-1))</f>
        <v>132.91999999999999</v>
      </c>
      <c r="L1610" s="3">
        <f>_xll.ciqfunctions.udf.CIQ(A1610, "IQ_LASTSALEPRICE", F1610)</f>
        <v>131.5</v>
      </c>
      <c r="M1610" s="3">
        <f>_xll.ciqfunctions.udf.CIQ(A1610, "IQ_LASTSALEPRICE", WORKDAY(F1610,5))</f>
        <v>125.85</v>
      </c>
      <c r="N1610" s="3">
        <f t="shared" si="52"/>
        <v>-1.0740591868574241E-2</v>
      </c>
      <c r="O1610" s="3">
        <f t="shared" si="53"/>
        <v>-5.4656721905068553E-2</v>
      </c>
      <c r="P1610" s="3">
        <f>LN(_xll.ciqfunctions.udf.CIQ("XBI", "IQ_LASTSALEPRICE", WORKDAY(F1610,-1))/_xll.ciqfunctions.udf.CIQ("XBI", "IQ_LASTSALEPRICE", WORKDAY(F1610,1)))</f>
        <v>2.3663558423153448E-3</v>
      </c>
      <c r="Q1610" s="3">
        <f>LN(_xll.ciqfunctions.udf.CIQ("XBI", "IQ_LASTSALEPRICE", WORKDAY(F1610,-1))/_xll.ciqfunctions.udf.CIQ("XBI", "IQ_LASTSALEPRICE", WORKDAY(F1610,5)))</f>
        <v>2.4029424726835259E-2</v>
      </c>
      <c r="R1610" s="3">
        <f>_xll.ciqfunctions.udf.CIQ(A1610, "IQ_SHORT_INTEREST_PERCENT", F1610)</f>
        <v>0.76883000000000001</v>
      </c>
      <c r="S1610" s="3">
        <f>_xll.ciqfunctions.udf.CIQ(A1610, "IQ_BETA_1YR_RSQ", F1610)</f>
        <v>4.4040000000000003E-2</v>
      </c>
      <c r="T1610" s="3">
        <f>_xll.ciqfunctions.udf.CIQ(A1610, "IQ_VALUE_TRADED", F1610)</f>
        <v>1116.7136499999999</v>
      </c>
    </row>
    <row r="1611" spans="1:20" x14ac:dyDescent="0.3">
      <c r="A1611" s="3" t="s">
        <v>130</v>
      </c>
      <c r="B1611" s="5">
        <v>128.97999999999999</v>
      </c>
      <c r="C1611" s="3" t="s">
        <v>3988</v>
      </c>
      <c r="D1611" s="3" t="s">
        <v>3989</v>
      </c>
      <c r="E1611" s="3" t="s">
        <v>281</v>
      </c>
      <c r="F1611" s="4">
        <v>45470</v>
      </c>
      <c r="G1611" s="3" t="s">
        <v>3990</v>
      </c>
      <c r="H1611" s="3"/>
      <c r="I1611" s="3">
        <f>_xll.ciqfunctions.udf.CIQ(A1611, "IQ_MARKETCAP", F1611)</f>
        <v>328808.91477999999</v>
      </c>
      <c r="J1611" s="3">
        <f>_xll.ciqfunctions.udf.CIQ(A1611, "IQ_PRICE_VOL_HIST_6MTH", F1611)</f>
        <v>17.1554</v>
      </c>
      <c r="K1611" s="3">
        <f>_xll.ciqfunctions.udf.CIQ(A1611, "IQ_LASTSALEPRICE", WORKDAY(F1611,-1))</f>
        <v>131.5</v>
      </c>
      <c r="L1611" s="3">
        <f>_xll.ciqfunctions.udf.CIQ(A1611, "IQ_LASTSALEPRICE", F1611)</f>
        <v>129.82</v>
      </c>
      <c r="M1611" s="3">
        <f>_xll.ciqfunctions.udf.CIQ(A1611, "IQ_LASTSALEPRICE", WORKDAY(F1611,5))</f>
        <v>125.85</v>
      </c>
      <c r="N1611" s="3">
        <f t="shared" si="52"/>
        <v>-1.2857976012496759E-2</v>
      </c>
      <c r="O1611" s="3">
        <f t="shared" si="53"/>
        <v>-4.3916130036494416E-2</v>
      </c>
      <c r="P1611" s="3">
        <f>LN(_xll.ciqfunctions.udf.CIQ("XBI", "IQ_LASTSALEPRICE", WORKDAY(F1611,-1))/_xll.ciqfunctions.udf.CIQ("XBI", "IQ_LASTSALEPRICE", WORKDAY(F1611,1)))</f>
        <v>-5.6246768083880391E-3</v>
      </c>
      <c r="Q1611" s="3">
        <f>LN(_xll.ciqfunctions.udf.CIQ("XBI", "IQ_LASTSALEPRICE", WORKDAY(F1611,-1))/_xll.ciqfunctions.udf.CIQ("XBI", "IQ_LASTSALEPRICE", WORKDAY(F1611,5)))</f>
        <v>1.4421751103247239E-2</v>
      </c>
      <c r="R1611" s="3">
        <f>_xll.ciqfunctions.udf.CIQ(A1611, "IQ_SHORT_INTEREST_PERCENT", F1611)</f>
        <v>0.76883000000000001</v>
      </c>
      <c r="S1611" s="3">
        <f>_xll.ciqfunctions.udf.CIQ(A1611, "IQ_BETA_1YR_RSQ", F1611)</f>
        <v>4.4040000000000003E-2</v>
      </c>
      <c r="T1611" s="3">
        <f>_xll.ciqfunctions.udf.CIQ(A1611, "IQ_VALUE_TRADED", F1611)</f>
        <v>1548.4409000000001</v>
      </c>
    </row>
    <row r="1612" spans="1:20" x14ac:dyDescent="0.3">
      <c r="A1612" s="3" t="s">
        <v>1901</v>
      </c>
      <c r="B1612" s="5">
        <v>34.26</v>
      </c>
      <c r="C1612" s="3" t="s">
        <v>3988</v>
      </c>
      <c r="D1612" s="3" t="s">
        <v>3989</v>
      </c>
      <c r="E1612" s="3" t="s">
        <v>281</v>
      </c>
      <c r="F1612" s="4">
        <v>45470</v>
      </c>
      <c r="G1612" s="3" t="s">
        <v>3990</v>
      </c>
      <c r="H1612" s="3"/>
      <c r="I1612" s="3">
        <f>_xll.ciqfunctions.udf.CIQ(A1612, "IQ_MARKETCAP", F1612)</f>
        <v>10524944.69094</v>
      </c>
      <c r="J1612" s="3">
        <f>_xll.ciqfunctions.udf.CIQ(A1612, "IQ_PRICE_VOL_HIST_6MTH", F1612)</f>
        <v>0</v>
      </c>
      <c r="K1612" s="3">
        <f>_xll.ciqfunctions.udf.CIQ(A1612, "IQ_LASTSALEPRICE", WORKDAY(F1612,-1))</f>
        <v>0</v>
      </c>
      <c r="L1612" s="3">
        <f>_xll.ciqfunctions.udf.CIQ(A1612, "IQ_LASTSALEPRICE", F1612)</f>
        <v>0</v>
      </c>
      <c r="M1612" s="3">
        <f>_xll.ciqfunctions.udf.CIQ(A1612, "IQ_LASTSALEPRICE", WORKDAY(F1612,5))</f>
        <v>0</v>
      </c>
      <c r="N1612" s="3" t="e">
        <f t="shared" si="52"/>
        <v>#DIV/0!</v>
      </c>
      <c r="O1612" s="3" t="e">
        <f t="shared" si="53"/>
        <v>#DIV/0!</v>
      </c>
      <c r="P1612" s="3">
        <f>LN(_xll.ciqfunctions.udf.CIQ("XBI", "IQ_LASTSALEPRICE", WORKDAY(F1612,-1))/_xll.ciqfunctions.udf.CIQ("XBI", "IQ_LASTSALEPRICE", WORKDAY(F1612,1)))</f>
        <v>-5.6246768083880391E-3</v>
      </c>
      <c r="Q1612" s="3">
        <f>LN(_xll.ciqfunctions.udf.CIQ("XBI", "IQ_LASTSALEPRICE", WORKDAY(F1612,-1))/_xll.ciqfunctions.udf.CIQ("XBI", "IQ_LASTSALEPRICE", WORKDAY(F1612,5)))</f>
        <v>1.4421751103247239E-2</v>
      </c>
      <c r="R1612" s="3">
        <f>_xll.ciqfunctions.udf.CIQ(A1612, "IQ_SHORT_INTEREST_PERCENT", F1612)</f>
        <v>0</v>
      </c>
      <c r="S1612" s="3">
        <f>_xll.ciqfunctions.udf.CIQ(A1612, "IQ_BETA_1YR_RSQ", F1612)</f>
        <v>0</v>
      </c>
      <c r="T1612" s="3">
        <f>_xll.ciqfunctions.udf.CIQ(A1612, "IQ_VALUE_TRADED", F1612)</f>
        <v>0</v>
      </c>
    </row>
    <row r="1613" spans="1:20" x14ac:dyDescent="0.3">
      <c r="A1613" s="3" t="s">
        <v>208</v>
      </c>
      <c r="B1613" s="5">
        <v>166.1</v>
      </c>
      <c r="C1613" s="3" t="s">
        <v>3991</v>
      </c>
      <c r="D1613" s="3" t="s">
        <v>3992</v>
      </c>
      <c r="E1613" s="3" t="s">
        <v>160</v>
      </c>
      <c r="F1613" s="4">
        <v>45470</v>
      </c>
      <c r="G1613" s="3" t="s">
        <v>3993</v>
      </c>
      <c r="H1613" s="3"/>
      <c r="I1613" s="3">
        <f>_xll.ciqfunctions.udf.CIQ(A1613, "IQ_MARKETCAP", F1613)</f>
        <v>298413.99631000002</v>
      </c>
      <c r="J1613" s="3">
        <f>_xll.ciqfunctions.udf.CIQ(A1613, "IQ_PRICE_VOL_HIST_6MTH", F1613)</f>
        <v>19.334199999999999</v>
      </c>
      <c r="K1613" s="3">
        <f>_xll.ciqfunctions.udf.CIQ(A1613, "IQ_LASTSALEPRICE", WORKDAY(F1613,-1))</f>
        <v>171.15</v>
      </c>
      <c r="L1613" s="3">
        <f>_xll.ciqfunctions.udf.CIQ(A1613, "IQ_LASTSALEPRICE", F1613)</f>
        <v>168.99</v>
      </c>
      <c r="M1613" s="3">
        <f>_xll.ciqfunctions.udf.CIQ(A1613, "IQ_LASTSALEPRICE", WORKDAY(F1613,5))</f>
        <v>163.84</v>
      </c>
      <c r="N1613" s="3">
        <f t="shared" si="52"/>
        <v>-1.2700823401462037E-2</v>
      </c>
      <c r="O1613" s="3">
        <f t="shared" si="53"/>
        <v>-4.365002312505134E-2</v>
      </c>
      <c r="P1613" s="3">
        <f>LN(_xll.ciqfunctions.udf.CIQ("XBI", "IQ_LASTSALEPRICE", WORKDAY(F1613,-1))/_xll.ciqfunctions.udf.CIQ("XBI", "IQ_LASTSALEPRICE", WORKDAY(F1613,1)))</f>
        <v>-5.6246768083880391E-3</v>
      </c>
      <c r="Q1613" s="3">
        <f>LN(_xll.ciqfunctions.udf.CIQ("XBI", "IQ_LASTSALEPRICE", WORKDAY(F1613,-1))/_xll.ciqfunctions.udf.CIQ("XBI", "IQ_LASTSALEPRICE", WORKDAY(F1613,5)))</f>
        <v>1.4421751103247239E-2</v>
      </c>
      <c r="R1613" s="3">
        <f>_xll.ciqfunctions.udf.CIQ(A1613, "IQ_SHORT_INTEREST_PERCENT", F1613)</f>
        <v>0.86334</v>
      </c>
      <c r="S1613" s="3">
        <f>_xll.ciqfunctions.udf.CIQ(A1613, "IQ_BETA_1YR_RSQ", F1613)</f>
        <v>3.721E-2</v>
      </c>
      <c r="T1613" s="3">
        <f>_xll.ciqfunctions.udf.CIQ(A1613, "IQ_VALUE_TRADED", F1613)</f>
        <v>909.49623999999994</v>
      </c>
    </row>
    <row r="1614" spans="1:20" x14ac:dyDescent="0.3">
      <c r="A1614" s="3" t="s">
        <v>2036</v>
      </c>
      <c r="B1614" s="5">
        <v>25.58</v>
      </c>
      <c r="C1614" s="3" t="s">
        <v>3991</v>
      </c>
      <c r="D1614" s="3" t="s">
        <v>3992</v>
      </c>
      <c r="E1614" s="3" t="s">
        <v>160</v>
      </c>
      <c r="F1614" s="4">
        <v>45470</v>
      </c>
      <c r="G1614" s="3" t="s">
        <v>3993</v>
      </c>
      <c r="H1614" s="3">
        <v>661</v>
      </c>
      <c r="I1614" s="3">
        <f>_xll.ciqfunctions.udf.CIQ(A1614, "IQ_MARKETCAP", F1614)</f>
        <v>112874.13516000001</v>
      </c>
      <c r="J1614" s="3">
        <f>_xll.ciqfunctions.udf.CIQ(A1614, "IQ_PRICE_VOL_HIST_6MTH", F1614)</f>
        <v>29.072399999999998</v>
      </c>
      <c r="K1614" s="3">
        <f>_xll.ciqfunctions.udf.CIQ(A1614, "IQ_LASTSALEPRICE", WORKDAY(F1614,-1))</f>
        <v>1791</v>
      </c>
      <c r="L1614" s="3">
        <f>_xll.ciqfunctions.udf.CIQ(A1614, "IQ_LASTSALEPRICE", F1614)</f>
        <v>1778.5</v>
      </c>
      <c r="M1614" s="3">
        <f>_xll.ciqfunctions.udf.CIQ(A1614, "IQ_LASTSALEPRICE", WORKDAY(F1614,5))</f>
        <v>1738</v>
      </c>
      <c r="N1614" s="3">
        <f t="shared" si="52"/>
        <v>-7.0038106722018507E-3</v>
      </c>
      <c r="O1614" s="3">
        <f t="shared" si="53"/>
        <v>-3.0039096235374436E-2</v>
      </c>
      <c r="P1614" s="3">
        <f>LN(_xll.ciqfunctions.udf.CIQ("XBI", "IQ_LASTSALEPRICE", WORKDAY(F1614,-1))/_xll.ciqfunctions.udf.CIQ("XBI", "IQ_LASTSALEPRICE", WORKDAY(F1614,1)))</f>
        <v>-5.6246768083880391E-3</v>
      </c>
      <c r="Q1614" s="3">
        <f>LN(_xll.ciqfunctions.udf.CIQ("XBI", "IQ_LASTSALEPRICE", WORKDAY(F1614,-1))/_xll.ciqfunctions.udf.CIQ("XBI", "IQ_LASTSALEPRICE", WORKDAY(F1614,5)))</f>
        <v>1.4421751103247239E-2</v>
      </c>
      <c r="R1614" s="3">
        <f>_xll.ciqfunctions.udf.CIQ(A1614, "IQ_SHORT_INTEREST_PERCENT", F1614)</f>
        <v>0</v>
      </c>
      <c r="S1614" s="3">
        <f>_xll.ciqfunctions.udf.CIQ(A1614, "IQ_BETA_1YR_RSQ", F1614)</f>
        <v>0.12567999999999999</v>
      </c>
      <c r="T1614" s="3">
        <f>_xll.ciqfunctions.udf.CIQ(A1614, "IQ_VALUE_TRADED", F1614)</f>
        <v>187.94477000000001</v>
      </c>
    </row>
    <row r="1615" spans="1:20" x14ac:dyDescent="0.3">
      <c r="A1615" s="3" t="s">
        <v>2508</v>
      </c>
      <c r="B1615" s="5">
        <v>0.67</v>
      </c>
      <c r="C1615" s="3" t="s">
        <v>3994</v>
      </c>
      <c r="D1615" s="3" t="s">
        <v>3995</v>
      </c>
      <c r="E1615" s="3" t="s">
        <v>76</v>
      </c>
      <c r="F1615" s="4">
        <v>45470</v>
      </c>
      <c r="G1615" s="3" t="s">
        <v>3996</v>
      </c>
      <c r="H1615" s="3">
        <v>11</v>
      </c>
      <c r="I1615" s="3">
        <f>_xll.ciqfunctions.udf.CIQ(A1615, "IQ_MARKETCAP", F1615)</f>
        <v>112.5351</v>
      </c>
      <c r="J1615" s="3">
        <f>_xll.ciqfunctions.udf.CIQ(A1615, "IQ_PRICE_VOL_HIST_6MTH", F1615)</f>
        <v>100.7723</v>
      </c>
      <c r="K1615" s="3">
        <f>_xll.ciqfunctions.udf.CIQ(A1615, "IQ_LASTSALEPRICE", WORKDAY(F1615,-1))</f>
        <v>30.000029999999999</v>
      </c>
      <c r="L1615" s="3">
        <f>_xll.ciqfunctions.udf.CIQ(A1615, "IQ_LASTSALEPRICE", F1615)</f>
        <v>20.103020000000001</v>
      </c>
      <c r="M1615" s="3">
        <f>_xll.ciqfunctions.udf.CIQ(A1615, "IQ_LASTSALEPRICE", WORKDAY(F1615,5))</f>
        <v>16.935020000000002</v>
      </c>
      <c r="N1615" s="3">
        <f t="shared" si="52"/>
        <v>-0.40032832912662014</v>
      </c>
      <c r="O1615" s="3">
        <f t="shared" si="53"/>
        <v>-0.57181471440649423</v>
      </c>
      <c r="P1615" s="3">
        <f>LN(_xll.ciqfunctions.udf.CIQ("XBI", "IQ_LASTSALEPRICE", WORKDAY(F1615,-1))/_xll.ciqfunctions.udf.CIQ("XBI", "IQ_LASTSALEPRICE", WORKDAY(F1615,1)))</f>
        <v>-5.6246768083880391E-3</v>
      </c>
      <c r="Q1615" s="3">
        <f>LN(_xll.ciqfunctions.udf.CIQ("XBI", "IQ_LASTSALEPRICE", WORKDAY(F1615,-1))/_xll.ciqfunctions.udf.CIQ("XBI", "IQ_LASTSALEPRICE", WORKDAY(F1615,5)))</f>
        <v>1.4421751103247239E-2</v>
      </c>
      <c r="R1615" s="3">
        <f>_xll.ciqfunctions.udf.CIQ(A1615, "IQ_SHORT_INTEREST_PERCENT", F1615)</f>
        <v>7.0980999999999996</v>
      </c>
      <c r="S1615" s="3">
        <f>_xll.ciqfunctions.udf.CIQ(A1615, "IQ_BETA_1YR_RSQ", F1615)</f>
        <v>0.12554999999999999</v>
      </c>
      <c r="T1615" s="3">
        <f>_xll.ciqfunctions.udf.CIQ(A1615, "IQ_VALUE_TRADED", F1615)</f>
        <v>10.80851</v>
      </c>
    </row>
    <row r="1616" spans="1:20" x14ac:dyDescent="0.3">
      <c r="A1616" s="3" t="s">
        <v>931</v>
      </c>
      <c r="B1616" s="5">
        <v>1.01</v>
      </c>
      <c r="C1616" s="3" t="s">
        <v>3997</v>
      </c>
      <c r="D1616" s="3" t="s">
        <v>3998</v>
      </c>
      <c r="E1616" s="3" t="s">
        <v>76</v>
      </c>
      <c r="F1616" s="4">
        <v>45470</v>
      </c>
      <c r="G1616" s="3" t="s">
        <v>3999</v>
      </c>
      <c r="H1616" s="3">
        <v>100</v>
      </c>
      <c r="I1616" s="3">
        <f>_xll.ciqfunctions.udf.CIQ(A1616, "IQ_MARKETCAP", F1616)</f>
        <v>77.073779999999999</v>
      </c>
      <c r="J1616" s="3">
        <f>_xll.ciqfunctions.udf.CIQ(A1616, "IQ_PRICE_VOL_HIST_6MTH", F1616)</f>
        <v>66.888499999999993</v>
      </c>
      <c r="K1616" s="3">
        <f>_xll.ciqfunctions.udf.CIQ(A1616, "IQ_LASTSALEPRICE", WORKDAY(F1616,-1))</f>
        <v>1.04</v>
      </c>
      <c r="L1616" s="3">
        <f>_xll.ciqfunctions.udf.CIQ(A1616, "IQ_LASTSALEPRICE", F1616)</f>
        <v>1.01</v>
      </c>
      <c r="M1616" s="3">
        <f>_xll.ciqfunctions.udf.CIQ(A1616, "IQ_LASTSALEPRICE", WORKDAY(F1616,5))</f>
        <v>1.01</v>
      </c>
      <c r="N1616" s="3">
        <f t="shared" si="52"/>
        <v>-2.9270382300113224E-2</v>
      </c>
      <c r="O1616" s="3">
        <f t="shared" si="53"/>
        <v>-2.9270382300113224E-2</v>
      </c>
      <c r="P1616" s="3">
        <f>LN(_xll.ciqfunctions.udf.CIQ("XBI", "IQ_LASTSALEPRICE", WORKDAY(F1616,-1))/_xll.ciqfunctions.udf.CIQ("XBI", "IQ_LASTSALEPRICE", WORKDAY(F1616,1)))</f>
        <v>-5.6246768083880391E-3</v>
      </c>
      <c r="Q1616" s="3">
        <f>LN(_xll.ciqfunctions.udf.CIQ("XBI", "IQ_LASTSALEPRICE", WORKDAY(F1616,-1))/_xll.ciqfunctions.udf.CIQ("XBI", "IQ_LASTSALEPRICE", WORKDAY(F1616,5)))</f>
        <v>1.4421751103247239E-2</v>
      </c>
      <c r="R1616" s="3">
        <f>_xll.ciqfunctions.udf.CIQ(A1616, "IQ_SHORT_INTEREST_PERCENT", F1616)</f>
        <v>0.88527999999999996</v>
      </c>
      <c r="S1616" s="3">
        <f>_xll.ciqfunctions.udf.CIQ(A1616, "IQ_BETA_1YR_RSQ", F1616)</f>
        <v>2.7480000000000001E-2</v>
      </c>
      <c r="T1616" s="3">
        <f>_xll.ciqfunctions.udf.CIQ(A1616, "IQ_VALUE_TRADED", F1616)</f>
        <v>0.16955999999999999</v>
      </c>
    </row>
    <row r="1617" spans="1:20" x14ac:dyDescent="0.3">
      <c r="A1617" s="3" t="s">
        <v>2959</v>
      </c>
      <c r="B1617" s="5">
        <v>3.38</v>
      </c>
      <c r="C1617" s="3" t="s">
        <v>4000</v>
      </c>
      <c r="D1617" s="3" t="s">
        <v>4001</v>
      </c>
      <c r="E1617" s="3" t="s">
        <v>17</v>
      </c>
      <c r="F1617" s="4">
        <v>45470</v>
      </c>
      <c r="G1617" s="3" t="s">
        <v>4002</v>
      </c>
      <c r="H1617" s="3">
        <v>61</v>
      </c>
      <c r="I1617" s="3">
        <f>_xll.ciqfunctions.udf.CIQ(A1617, "IQ_MARKETCAP", F1617)</f>
        <v>206.65486000000001</v>
      </c>
      <c r="J1617" s="3">
        <f>_xll.ciqfunctions.udf.CIQ(A1617, "IQ_PRICE_VOL_HIST_6MTH", F1617)</f>
        <v>101.7747</v>
      </c>
      <c r="K1617" s="3">
        <f>_xll.ciqfunctions.udf.CIQ(A1617, "IQ_LASTSALEPRICE", WORKDAY(F1617,-1))</f>
        <v>3.69</v>
      </c>
      <c r="L1617" s="3">
        <f>_xll.ciqfunctions.udf.CIQ(A1617, "IQ_LASTSALEPRICE", F1617)</f>
        <v>3.38</v>
      </c>
      <c r="M1617" s="3">
        <f>_xll.ciqfunctions.udf.CIQ(A1617, "IQ_LASTSALEPRICE", WORKDAY(F1617,5))</f>
        <v>3.89</v>
      </c>
      <c r="N1617" s="3">
        <f t="shared" si="52"/>
        <v>-8.7750748557508418E-2</v>
      </c>
      <c r="O1617" s="3">
        <f t="shared" si="53"/>
        <v>5.2782699577919173E-2</v>
      </c>
      <c r="P1617" s="3">
        <f>LN(_xll.ciqfunctions.udf.CIQ("XBI", "IQ_LASTSALEPRICE", WORKDAY(F1617,-1))/_xll.ciqfunctions.udf.CIQ("XBI", "IQ_LASTSALEPRICE", WORKDAY(F1617,1)))</f>
        <v>-5.6246768083880391E-3</v>
      </c>
      <c r="Q1617" s="3">
        <f>LN(_xll.ciqfunctions.udf.CIQ("XBI", "IQ_LASTSALEPRICE", WORKDAY(F1617,-1))/_xll.ciqfunctions.udf.CIQ("XBI", "IQ_LASTSALEPRICE", WORKDAY(F1617,5)))</f>
        <v>1.4421751103247239E-2</v>
      </c>
      <c r="R1617" s="3">
        <f>_xll.ciqfunctions.udf.CIQ(A1617, "IQ_SHORT_INTEREST_PERCENT", F1617)</f>
        <v>3.23997</v>
      </c>
      <c r="S1617" s="3">
        <f>_xll.ciqfunctions.udf.CIQ(A1617, "IQ_BETA_1YR_RSQ", F1617)</f>
        <v>0.14430000000000001</v>
      </c>
      <c r="T1617" s="3">
        <f>_xll.ciqfunctions.udf.CIQ(A1617, "IQ_VALUE_TRADED", F1617)</f>
        <v>0.74666999999999994</v>
      </c>
    </row>
    <row r="1618" spans="1:20" x14ac:dyDescent="0.3">
      <c r="A1618" s="3" t="s">
        <v>1455</v>
      </c>
      <c r="B1618" s="5">
        <v>19</v>
      </c>
      <c r="C1618" s="3" t="s">
        <v>4003</v>
      </c>
      <c r="D1618" s="3" t="s">
        <v>4004</v>
      </c>
      <c r="E1618" s="3" t="s">
        <v>22</v>
      </c>
      <c r="F1618" s="4">
        <v>45470</v>
      </c>
      <c r="G1618" s="3" t="s">
        <v>4005</v>
      </c>
      <c r="H1618" s="3">
        <v>46</v>
      </c>
      <c r="I1618" s="3">
        <f>_xll.ciqfunctions.udf.CIQ(A1618, "IQ_MARKETCAP", F1618)</f>
        <v>885.69330000000002</v>
      </c>
      <c r="J1618" s="3">
        <f>_xll.ciqfunctions.udf.CIQ(A1618, "IQ_PRICE_VOL_HIST_6MTH", F1618)</f>
        <v>52.195</v>
      </c>
      <c r="K1618" s="3">
        <f>_xll.ciqfunctions.udf.CIQ(A1618, "IQ_LASTSALEPRICE", WORKDAY(F1618,-1))</f>
        <v>18.309999999999999</v>
      </c>
      <c r="L1618" s="3">
        <f>_xll.ciqfunctions.udf.CIQ(A1618, "IQ_LASTSALEPRICE", F1618)</f>
        <v>19</v>
      </c>
      <c r="M1618" s="3">
        <f>_xll.ciqfunctions.udf.CIQ(A1618, "IQ_LASTSALEPRICE", WORKDAY(F1618,5))</f>
        <v>17.97</v>
      </c>
      <c r="N1618" s="3">
        <f t="shared" si="52"/>
        <v>3.6991620480021102E-2</v>
      </c>
      <c r="O1618" s="3">
        <f t="shared" si="53"/>
        <v>-1.8743657890951646E-2</v>
      </c>
      <c r="P1618" s="3">
        <f>LN(_xll.ciqfunctions.udf.CIQ("XBI", "IQ_LASTSALEPRICE", WORKDAY(F1618,-1))/_xll.ciqfunctions.udf.CIQ("XBI", "IQ_LASTSALEPRICE", WORKDAY(F1618,1)))</f>
        <v>-5.6246768083880391E-3</v>
      </c>
      <c r="Q1618" s="3">
        <f>LN(_xll.ciqfunctions.udf.CIQ("XBI", "IQ_LASTSALEPRICE", WORKDAY(F1618,-1))/_xll.ciqfunctions.udf.CIQ("XBI", "IQ_LASTSALEPRICE", WORKDAY(F1618,5)))</f>
        <v>1.4421751103247239E-2</v>
      </c>
      <c r="R1618" s="3">
        <f>_xll.ciqfunctions.udf.CIQ(A1618, "IQ_SHORT_INTEREST_PERCENT", F1618)</f>
        <v>1.41248</v>
      </c>
      <c r="S1618" s="3">
        <f>_xll.ciqfunctions.udf.CIQ(A1618, "IQ_BETA_1YR_RSQ", F1618)</f>
        <v>1.2070000000000001E-2</v>
      </c>
      <c r="T1618" s="3">
        <f>_xll.ciqfunctions.udf.CIQ(A1618, "IQ_VALUE_TRADED", F1618)</f>
        <v>9.1251899999999999</v>
      </c>
    </row>
    <row r="1619" spans="1:20" x14ac:dyDescent="0.3">
      <c r="A1619" s="3" t="s">
        <v>2959</v>
      </c>
      <c r="B1619" s="5">
        <v>3.38</v>
      </c>
      <c r="C1619" s="3" t="s">
        <v>2960</v>
      </c>
      <c r="D1619" s="3" t="s">
        <v>2961</v>
      </c>
      <c r="E1619" s="3" t="s">
        <v>184</v>
      </c>
      <c r="F1619" s="4">
        <v>45470</v>
      </c>
      <c r="G1619" s="3" t="s">
        <v>4006</v>
      </c>
      <c r="H1619" s="3">
        <v>61</v>
      </c>
      <c r="I1619" s="3">
        <f>_xll.ciqfunctions.udf.CIQ(A1619, "IQ_MARKETCAP", F1619)</f>
        <v>206.65486000000001</v>
      </c>
      <c r="J1619" s="3">
        <f>_xll.ciqfunctions.udf.CIQ(A1619, "IQ_PRICE_VOL_HIST_6MTH", F1619)</f>
        <v>101.7747</v>
      </c>
      <c r="K1619" s="3">
        <f>_xll.ciqfunctions.udf.CIQ(A1619, "IQ_LASTSALEPRICE", WORKDAY(F1619,-1))</f>
        <v>3.69</v>
      </c>
      <c r="L1619" s="3">
        <f>_xll.ciqfunctions.udf.CIQ(A1619, "IQ_LASTSALEPRICE", F1619)</f>
        <v>3.38</v>
      </c>
      <c r="M1619" s="3">
        <f>_xll.ciqfunctions.udf.CIQ(A1619, "IQ_LASTSALEPRICE", WORKDAY(F1619,5))</f>
        <v>3.89</v>
      </c>
      <c r="N1619" s="3">
        <f t="shared" si="52"/>
        <v>-8.7750748557508418E-2</v>
      </c>
      <c r="O1619" s="3">
        <f t="shared" si="53"/>
        <v>5.2782699577919173E-2</v>
      </c>
      <c r="P1619" s="3">
        <f>LN(_xll.ciqfunctions.udf.CIQ("XBI", "IQ_LASTSALEPRICE", WORKDAY(F1619,-1))/_xll.ciqfunctions.udf.CIQ("XBI", "IQ_LASTSALEPRICE", WORKDAY(F1619,1)))</f>
        <v>-5.6246768083880391E-3</v>
      </c>
      <c r="Q1619" s="3">
        <f>LN(_xll.ciqfunctions.udf.CIQ("XBI", "IQ_LASTSALEPRICE", WORKDAY(F1619,-1))/_xll.ciqfunctions.udf.CIQ("XBI", "IQ_LASTSALEPRICE", WORKDAY(F1619,5)))</f>
        <v>1.4421751103247239E-2</v>
      </c>
      <c r="R1619" s="3">
        <f>_xll.ciqfunctions.udf.CIQ(A1619, "IQ_SHORT_INTEREST_PERCENT", F1619)</f>
        <v>3.23997</v>
      </c>
      <c r="S1619" s="3">
        <f>_xll.ciqfunctions.udf.CIQ(A1619, "IQ_BETA_1YR_RSQ", F1619)</f>
        <v>0.14430000000000001</v>
      </c>
      <c r="T1619" s="3">
        <f>_xll.ciqfunctions.udf.CIQ(A1619, "IQ_VALUE_TRADED", F1619)</f>
        <v>0.74666999999999994</v>
      </c>
    </row>
    <row r="1620" spans="1:20" x14ac:dyDescent="0.3">
      <c r="A1620" s="3" t="s">
        <v>1099</v>
      </c>
      <c r="B1620" s="5">
        <v>8.75</v>
      </c>
      <c r="C1620" s="3" t="s">
        <v>3419</v>
      </c>
      <c r="D1620" s="3" t="s">
        <v>3420</v>
      </c>
      <c r="E1620" s="3" t="s">
        <v>76</v>
      </c>
      <c r="F1620" s="4">
        <v>45470</v>
      </c>
      <c r="G1620" s="3" t="s">
        <v>4007</v>
      </c>
      <c r="H1620" s="3">
        <v>2</v>
      </c>
      <c r="I1620" s="3">
        <f>_xll.ciqfunctions.udf.CIQ(A1620, "IQ_MARKETCAP", F1620)</f>
        <v>51.17633</v>
      </c>
      <c r="J1620" s="3">
        <f>_xll.ciqfunctions.udf.CIQ(A1620, "IQ_PRICE_VOL_HIST_6MTH", F1620)</f>
        <v>92.899799999999999</v>
      </c>
      <c r="K1620" s="3">
        <f>_xll.ciqfunctions.udf.CIQ(A1620, "IQ_LASTSALEPRICE", WORKDAY(F1620,-1))</f>
        <v>0.19400000000000001</v>
      </c>
      <c r="L1620" s="3">
        <f>_xll.ciqfunctions.udf.CIQ(A1620, "IQ_LASTSALEPRICE", F1620)</f>
        <v>0.185</v>
      </c>
      <c r="M1620" s="3">
        <f>_xll.ciqfunctions.udf.CIQ(A1620, "IQ_LASTSALEPRICE", WORKDAY(F1620,5))</f>
        <v>0.155</v>
      </c>
      <c r="N1620" s="3">
        <f t="shared" si="52"/>
        <v>-4.7502333985003371E-2</v>
      </c>
      <c r="O1620" s="3">
        <f t="shared" si="53"/>
        <v>-0.22443304214408158</v>
      </c>
      <c r="P1620" s="3">
        <f>LN(_xll.ciqfunctions.udf.CIQ("XBI", "IQ_LASTSALEPRICE", WORKDAY(F1620,-1))/_xll.ciqfunctions.udf.CIQ("XBI", "IQ_LASTSALEPRICE", WORKDAY(F1620,1)))</f>
        <v>-5.6246768083880391E-3</v>
      </c>
      <c r="Q1620" s="3">
        <f>LN(_xll.ciqfunctions.udf.CIQ("XBI", "IQ_LASTSALEPRICE", WORKDAY(F1620,-1))/_xll.ciqfunctions.udf.CIQ("XBI", "IQ_LASTSALEPRICE", WORKDAY(F1620,5)))</f>
        <v>1.4421751103247239E-2</v>
      </c>
      <c r="R1620" s="3">
        <f>_xll.ciqfunctions.udf.CIQ(A1620, "IQ_SHORT_INTEREST_PERCENT", F1620)</f>
        <v>0</v>
      </c>
      <c r="S1620" s="3">
        <f>_xll.ciqfunctions.udf.CIQ(A1620, "IQ_BETA_1YR_RSQ", F1620)</f>
        <v>2.938E-2</v>
      </c>
      <c r="T1620" s="3">
        <f>_xll.ciqfunctions.udf.CIQ(A1620, "IQ_VALUE_TRADED", F1620)</f>
        <v>0.25057000000000001</v>
      </c>
    </row>
    <row r="1621" spans="1:20" x14ac:dyDescent="0.3">
      <c r="A1621" s="3" t="s">
        <v>1902</v>
      </c>
      <c r="B1621" s="5">
        <v>2.99</v>
      </c>
      <c r="C1621" s="3" t="s">
        <v>1903</v>
      </c>
      <c r="D1621" s="3" t="s">
        <v>1904</v>
      </c>
      <c r="E1621" s="3" t="s">
        <v>36</v>
      </c>
      <c r="F1621" s="4">
        <v>45470</v>
      </c>
      <c r="G1621" s="3" t="s">
        <v>4008</v>
      </c>
      <c r="H1621" s="3">
        <v>1</v>
      </c>
      <c r="I1621" s="3">
        <f>_xll.ciqfunctions.udf.CIQ(A1621, "IQ_MARKETCAP", F1621)</f>
        <v>1.2323999999999999</v>
      </c>
      <c r="J1621" s="3">
        <f>_xll.ciqfunctions.udf.CIQ(A1621, "IQ_PRICE_VOL_HIST_6MTH", F1621)</f>
        <v>103.7195</v>
      </c>
      <c r="K1621" s="3">
        <f>_xll.ciqfunctions.udf.CIQ(A1621, "IQ_LASTSALEPRICE", WORKDAY(F1621,-1))</f>
        <v>11.327999999999999</v>
      </c>
      <c r="L1621" s="3">
        <f>_xll.ciqfunctions.udf.CIQ(A1621, "IQ_LASTSALEPRICE", F1621)</f>
        <v>11.956799999999999</v>
      </c>
      <c r="M1621" s="3">
        <f>_xll.ciqfunctions.udf.CIQ(A1621, "IQ_LASTSALEPRICE", WORKDAY(F1621,5))</f>
        <v>11.0136</v>
      </c>
      <c r="N1621" s="3">
        <f t="shared" si="52"/>
        <v>5.4022617242524759E-2</v>
      </c>
      <c r="O1621" s="3">
        <f t="shared" si="53"/>
        <v>-2.8146664184767495E-2</v>
      </c>
      <c r="P1621" s="3">
        <f>LN(_xll.ciqfunctions.udf.CIQ("XBI", "IQ_LASTSALEPRICE", WORKDAY(F1621,-1))/_xll.ciqfunctions.udf.CIQ("XBI", "IQ_LASTSALEPRICE", WORKDAY(F1621,1)))</f>
        <v>-5.6246768083880391E-3</v>
      </c>
      <c r="Q1621" s="3">
        <f>LN(_xll.ciqfunctions.udf.CIQ("XBI", "IQ_LASTSALEPRICE", WORKDAY(F1621,-1))/_xll.ciqfunctions.udf.CIQ("XBI", "IQ_LASTSALEPRICE", WORKDAY(F1621,5)))</f>
        <v>1.4421751103247239E-2</v>
      </c>
      <c r="R1621" s="3">
        <f>_xll.ciqfunctions.udf.CIQ(A1621, "IQ_SHORT_INTEREST_PERCENT", F1621)</f>
        <v>4.8149699999999998</v>
      </c>
      <c r="S1621" s="3">
        <f>_xll.ciqfunctions.udf.CIQ(A1621, "IQ_BETA_1YR_RSQ", F1621)</f>
        <v>0.14127000000000001</v>
      </c>
      <c r="T1621" s="3">
        <f>_xll.ciqfunctions.udf.CIQ(A1621, "IQ_VALUE_TRADED", F1621)</f>
        <v>3.9140000000000001E-2</v>
      </c>
    </row>
    <row r="1622" spans="1:20" x14ac:dyDescent="0.3">
      <c r="A1622" s="3" t="s">
        <v>851</v>
      </c>
      <c r="B1622" s="5">
        <v>3.15</v>
      </c>
      <c r="C1622" s="3" t="s">
        <v>2461</v>
      </c>
      <c r="D1622" s="3" t="s">
        <v>2462</v>
      </c>
      <c r="E1622" s="3" t="s">
        <v>197</v>
      </c>
      <c r="F1622" s="4">
        <v>45470</v>
      </c>
      <c r="G1622" s="3" t="s">
        <v>4009</v>
      </c>
      <c r="H1622" s="3">
        <v>13</v>
      </c>
      <c r="I1622" s="3">
        <f>_xll.ciqfunctions.udf.CIQ(A1622, "IQ_MARKETCAP", F1622)</f>
        <v>33.859560000000002</v>
      </c>
      <c r="J1622" s="3">
        <f>_xll.ciqfunctions.udf.CIQ(A1622, "IQ_PRICE_VOL_HIST_6MTH", F1622)</f>
        <v>107.90009999999999</v>
      </c>
      <c r="K1622" s="3">
        <f>_xll.ciqfunctions.udf.CIQ(A1622, "IQ_LASTSALEPRICE", WORKDAY(F1622,-1))</f>
        <v>4.66</v>
      </c>
      <c r="L1622" s="3">
        <f>_xll.ciqfunctions.udf.CIQ(A1622, "IQ_LASTSALEPRICE", F1622)</f>
        <v>3.15</v>
      </c>
      <c r="M1622" s="3">
        <f>_xll.ciqfunctions.udf.CIQ(A1622, "IQ_LASTSALEPRICE", WORKDAY(F1622,5))</f>
        <v>4.26</v>
      </c>
      <c r="N1622" s="3">
        <f t="shared" si="52"/>
        <v>-0.39161299530001281</v>
      </c>
      <c r="O1622" s="3">
        <f t="shared" si="53"/>
        <v>-8.9746287856275531E-2</v>
      </c>
      <c r="P1622" s="3">
        <f>LN(_xll.ciqfunctions.udf.CIQ("XBI", "IQ_LASTSALEPRICE", WORKDAY(F1622,-1))/_xll.ciqfunctions.udf.CIQ("XBI", "IQ_LASTSALEPRICE", WORKDAY(F1622,1)))</f>
        <v>-5.6246768083880391E-3</v>
      </c>
      <c r="Q1622" s="3">
        <f>LN(_xll.ciqfunctions.udf.CIQ("XBI", "IQ_LASTSALEPRICE", WORKDAY(F1622,-1))/_xll.ciqfunctions.udf.CIQ("XBI", "IQ_LASTSALEPRICE", WORKDAY(F1622,5)))</f>
        <v>1.4421751103247239E-2</v>
      </c>
      <c r="R1622" s="3">
        <f>_xll.ciqfunctions.udf.CIQ(A1622, "IQ_SHORT_INTEREST_PERCENT", F1622)</f>
        <v>0.15792999999999999</v>
      </c>
      <c r="S1622" s="3">
        <f>_xll.ciqfunctions.udf.CIQ(A1622, "IQ_BETA_1YR_RSQ", F1622)</f>
        <v>9.2240000000000003E-2</v>
      </c>
      <c r="T1622" s="3">
        <f>_xll.ciqfunctions.udf.CIQ(A1622, "IQ_VALUE_TRADED", F1622)</f>
        <v>2.6274799999999998</v>
      </c>
    </row>
    <row r="1623" spans="1:20" x14ac:dyDescent="0.3">
      <c r="A1623" s="3" t="s">
        <v>3233</v>
      </c>
      <c r="B1623" s="5">
        <v>9.6</v>
      </c>
      <c r="C1623" s="3" t="s">
        <v>4010</v>
      </c>
      <c r="D1623" s="3" t="s">
        <v>2522</v>
      </c>
      <c r="E1623" s="3" t="s">
        <v>89</v>
      </c>
      <c r="F1623" s="4">
        <v>45470</v>
      </c>
      <c r="G1623" s="3" t="s">
        <v>4011</v>
      </c>
      <c r="H1623" s="3">
        <v>3</v>
      </c>
      <c r="I1623" s="3">
        <f>_xll.ciqfunctions.udf.CIQ(A1623, "IQ_MARKETCAP", F1623)</f>
        <v>9.6341599999999996</v>
      </c>
      <c r="J1623" s="3">
        <f>_xll.ciqfunctions.udf.CIQ(A1623, "IQ_PRICE_VOL_HIST_6MTH", F1623)</f>
        <v>158.90600000000001</v>
      </c>
      <c r="K1623" s="3">
        <f>_xll.ciqfunctions.udf.CIQ(A1623, "IQ_LASTSALEPRICE", WORKDAY(F1623,-1))</f>
        <v>7.3040000000000003</v>
      </c>
      <c r="L1623" s="3">
        <f>_xll.ciqfunctions.udf.CIQ(A1623, "IQ_LASTSALEPRICE", F1623)</f>
        <v>9.6</v>
      </c>
      <c r="M1623" s="3">
        <f>_xll.ciqfunctions.udf.CIQ(A1623, "IQ_LASTSALEPRICE", WORKDAY(F1623,5))</f>
        <v>8.0719999999999992</v>
      </c>
      <c r="N1623" s="3">
        <f t="shared" si="52"/>
        <v>0.27334095518112317</v>
      </c>
      <c r="O1623" s="3">
        <f t="shared" si="53"/>
        <v>9.9979139758640409E-2</v>
      </c>
      <c r="P1623" s="3">
        <f>LN(_xll.ciqfunctions.udf.CIQ("XBI", "IQ_LASTSALEPRICE", WORKDAY(F1623,-1))/_xll.ciqfunctions.udf.CIQ("XBI", "IQ_LASTSALEPRICE", WORKDAY(F1623,1)))</f>
        <v>-5.6246768083880391E-3</v>
      </c>
      <c r="Q1623" s="3">
        <f>LN(_xll.ciqfunctions.udf.CIQ("XBI", "IQ_LASTSALEPRICE", WORKDAY(F1623,-1))/_xll.ciqfunctions.udf.CIQ("XBI", "IQ_LASTSALEPRICE", WORKDAY(F1623,5)))</f>
        <v>1.4421751103247239E-2</v>
      </c>
      <c r="R1623" s="3">
        <f>_xll.ciqfunctions.udf.CIQ(A1623, "IQ_SHORT_INTEREST_PERCENT", F1623)</f>
        <v>0.52897000000000005</v>
      </c>
      <c r="S1623" s="3">
        <f>_xll.ciqfunctions.udf.CIQ(A1623, "IQ_BETA_1YR_RSQ", F1623)</f>
        <v>8.3499999999999998E-3</v>
      </c>
      <c r="T1623" s="3">
        <f>_xll.ciqfunctions.udf.CIQ(A1623, "IQ_VALUE_TRADED", F1623)</f>
        <v>39.04833</v>
      </c>
    </row>
    <row r="1624" spans="1:20" x14ac:dyDescent="0.3">
      <c r="A1624" s="3" t="s">
        <v>3233</v>
      </c>
      <c r="B1624" s="5">
        <v>9.6</v>
      </c>
      <c r="C1624" s="3" t="s">
        <v>4012</v>
      </c>
      <c r="D1624" s="3" t="s">
        <v>2522</v>
      </c>
      <c r="E1624" s="3" t="s">
        <v>89</v>
      </c>
      <c r="F1624" s="4">
        <v>45470</v>
      </c>
      <c r="G1624" s="3" t="s">
        <v>4011</v>
      </c>
      <c r="H1624" s="3">
        <v>3</v>
      </c>
      <c r="I1624" s="3">
        <f>_xll.ciqfunctions.udf.CIQ(A1624, "IQ_MARKETCAP", F1624)</f>
        <v>9.6341599999999996</v>
      </c>
      <c r="J1624" s="3">
        <f>_xll.ciqfunctions.udf.CIQ(A1624, "IQ_PRICE_VOL_HIST_6MTH", F1624)</f>
        <v>158.90600000000001</v>
      </c>
      <c r="K1624" s="3">
        <f>_xll.ciqfunctions.udf.CIQ(A1624, "IQ_LASTSALEPRICE", WORKDAY(F1624,-1))</f>
        <v>7.3040000000000003</v>
      </c>
      <c r="L1624" s="3">
        <f>_xll.ciqfunctions.udf.CIQ(A1624, "IQ_LASTSALEPRICE", F1624)</f>
        <v>9.6</v>
      </c>
      <c r="M1624" s="3">
        <f>_xll.ciqfunctions.udf.CIQ(A1624, "IQ_LASTSALEPRICE", WORKDAY(F1624,5))</f>
        <v>8.0719999999999992</v>
      </c>
      <c r="N1624" s="3">
        <f t="shared" si="52"/>
        <v>0.27334095518112317</v>
      </c>
      <c r="O1624" s="3">
        <f t="shared" si="53"/>
        <v>9.9979139758640409E-2</v>
      </c>
      <c r="P1624" s="3">
        <f>LN(_xll.ciqfunctions.udf.CIQ("XBI", "IQ_LASTSALEPRICE", WORKDAY(F1624,-1))/_xll.ciqfunctions.udf.CIQ("XBI", "IQ_LASTSALEPRICE", WORKDAY(F1624,1)))</f>
        <v>-5.6246768083880391E-3</v>
      </c>
      <c r="Q1624" s="3">
        <f>LN(_xll.ciqfunctions.udf.CIQ("XBI", "IQ_LASTSALEPRICE", WORKDAY(F1624,-1))/_xll.ciqfunctions.udf.CIQ("XBI", "IQ_LASTSALEPRICE", WORKDAY(F1624,5)))</f>
        <v>1.4421751103247239E-2</v>
      </c>
      <c r="R1624" s="3">
        <f>_xll.ciqfunctions.udf.CIQ(A1624, "IQ_SHORT_INTEREST_PERCENT", F1624)</f>
        <v>0.52897000000000005</v>
      </c>
      <c r="S1624" s="3">
        <f>_xll.ciqfunctions.udf.CIQ(A1624, "IQ_BETA_1YR_RSQ", F1624)</f>
        <v>8.3499999999999998E-3</v>
      </c>
      <c r="T1624" s="3">
        <f>_xll.ciqfunctions.udf.CIQ(A1624, "IQ_VALUE_TRADED", F1624)</f>
        <v>39.04833</v>
      </c>
    </row>
    <row r="1625" spans="1:20" x14ac:dyDescent="0.3">
      <c r="A1625" s="3" t="s">
        <v>688</v>
      </c>
      <c r="B1625" s="5">
        <v>1.25</v>
      </c>
      <c r="C1625" s="3" t="s">
        <v>689</v>
      </c>
      <c r="D1625" s="3" t="s">
        <v>690</v>
      </c>
      <c r="E1625" s="3" t="s">
        <v>89</v>
      </c>
      <c r="F1625" s="4">
        <v>45470</v>
      </c>
      <c r="G1625" s="3" t="s">
        <v>4013</v>
      </c>
      <c r="H1625" s="3">
        <v>35</v>
      </c>
      <c r="I1625" s="3">
        <f>_xll.ciqfunctions.udf.CIQ(A1625, "IQ_MARKETCAP", F1625)</f>
        <v>31.460660000000001</v>
      </c>
      <c r="J1625" s="3">
        <f>_xll.ciqfunctions.udf.CIQ(A1625, "IQ_PRICE_VOL_HIST_6MTH", F1625)</f>
        <v>95.159300000000002</v>
      </c>
      <c r="K1625" s="3">
        <f>_xll.ciqfunctions.udf.CIQ(A1625, "IQ_LASTSALEPRICE", WORKDAY(F1625,-1))</f>
        <v>1.27</v>
      </c>
      <c r="L1625" s="3">
        <f>_xll.ciqfunctions.udf.CIQ(A1625, "IQ_LASTSALEPRICE", F1625)</f>
        <v>1.25</v>
      </c>
      <c r="M1625" s="3">
        <f>_xll.ciqfunctions.udf.CIQ(A1625, "IQ_LASTSALEPRICE", WORKDAY(F1625,5))</f>
        <v>1.1599999999999999</v>
      </c>
      <c r="N1625" s="3">
        <f t="shared" si="52"/>
        <v>-1.5873349156290122E-2</v>
      </c>
      <c r="O1625" s="3">
        <f t="shared" si="53"/>
        <v>-9.0596895352226703E-2</v>
      </c>
      <c r="P1625" s="3">
        <f>LN(_xll.ciqfunctions.udf.CIQ("XBI", "IQ_LASTSALEPRICE", WORKDAY(F1625,-1))/_xll.ciqfunctions.udf.CIQ("XBI", "IQ_LASTSALEPRICE", WORKDAY(F1625,1)))</f>
        <v>-5.6246768083880391E-3</v>
      </c>
      <c r="Q1625" s="3">
        <f>LN(_xll.ciqfunctions.udf.CIQ("XBI", "IQ_LASTSALEPRICE", WORKDAY(F1625,-1))/_xll.ciqfunctions.udf.CIQ("XBI", "IQ_LASTSALEPRICE", WORKDAY(F1625,5)))</f>
        <v>1.4421751103247239E-2</v>
      </c>
      <c r="R1625" s="3">
        <f>_xll.ciqfunctions.udf.CIQ(A1625, "IQ_SHORT_INTEREST_PERCENT", F1625)</f>
        <v>1.9879199999999999</v>
      </c>
      <c r="S1625" s="3">
        <f>_xll.ciqfunctions.udf.CIQ(A1625, "IQ_BETA_1YR_RSQ", F1625)</f>
        <v>8.7600000000000004E-3</v>
      </c>
      <c r="T1625" s="3">
        <f>_xll.ciqfunctions.udf.CIQ(A1625, "IQ_VALUE_TRADED", F1625)</f>
        <v>0.40638999999999997</v>
      </c>
    </row>
    <row r="1626" spans="1:20" x14ac:dyDescent="0.3">
      <c r="A1626" s="3" t="s">
        <v>275</v>
      </c>
      <c r="B1626" s="5">
        <v>6.89</v>
      </c>
      <c r="C1626" s="3" t="s">
        <v>3103</v>
      </c>
      <c r="D1626" s="3" t="s">
        <v>3104</v>
      </c>
      <c r="E1626" s="3" t="s">
        <v>97</v>
      </c>
      <c r="F1626" s="4">
        <v>45470</v>
      </c>
      <c r="G1626" s="3" t="s">
        <v>4014</v>
      </c>
      <c r="H1626" s="3">
        <v>16</v>
      </c>
      <c r="I1626" s="3">
        <f>_xll.ciqfunctions.udf.CIQ(A1626, "IQ_MARKETCAP", F1626)</f>
        <v>70.396129999999999</v>
      </c>
      <c r="J1626" s="3">
        <f>_xll.ciqfunctions.udf.CIQ(A1626, "IQ_PRICE_VOL_HIST_6MTH", F1626)</f>
        <v>125.0286</v>
      </c>
      <c r="K1626" s="3">
        <f>_xll.ciqfunctions.udf.CIQ(A1626, "IQ_LASTSALEPRICE", WORKDAY(F1626,-1))</f>
        <v>6.44</v>
      </c>
      <c r="L1626" s="3">
        <f>_xll.ciqfunctions.udf.CIQ(A1626, "IQ_LASTSALEPRICE", F1626)</f>
        <v>6.89</v>
      </c>
      <c r="M1626" s="3">
        <f>_xll.ciqfunctions.udf.CIQ(A1626, "IQ_LASTSALEPRICE", WORKDAY(F1626,5))</f>
        <v>3.68</v>
      </c>
      <c r="N1626" s="3">
        <f t="shared" si="52"/>
        <v>6.7542544909304947E-2</v>
      </c>
      <c r="O1626" s="3">
        <f t="shared" si="53"/>
        <v>-0.55961578793542277</v>
      </c>
      <c r="P1626" s="3">
        <f>LN(_xll.ciqfunctions.udf.CIQ("XBI", "IQ_LASTSALEPRICE", WORKDAY(F1626,-1))/_xll.ciqfunctions.udf.CIQ("XBI", "IQ_LASTSALEPRICE", WORKDAY(F1626,1)))</f>
        <v>-5.6246768083880391E-3</v>
      </c>
      <c r="Q1626" s="3">
        <f>LN(_xll.ciqfunctions.udf.CIQ("XBI", "IQ_LASTSALEPRICE", WORKDAY(F1626,-1))/_xll.ciqfunctions.udf.CIQ("XBI", "IQ_LASTSALEPRICE", WORKDAY(F1626,5)))</f>
        <v>1.4421751103247239E-2</v>
      </c>
      <c r="R1626" s="3">
        <f>_xll.ciqfunctions.udf.CIQ(A1626, "IQ_SHORT_INTEREST_PERCENT", F1626)</f>
        <v>0.74170000000000003</v>
      </c>
      <c r="S1626" s="3">
        <f>_xll.ciqfunctions.udf.CIQ(A1626, "IQ_BETA_1YR_RSQ", F1626)</f>
        <v>1.3999999999999999E-4</v>
      </c>
      <c r="T1626" s="3">
        <f>_xll.ciqfunctions.udf.CIQ(A1626, "IQ_VALUE_TRADED", F1626)</f>
        <v>0.21768000000000001</v>
      </c>
    </row>
    <row r="1627" spans="1:20" x14ac:dyDescent="0.3">
      <c r="A1627" s="3" t="s">
        <v>131</v>
      </c>
      <c r="B1627" s="5">
        <v>1.87</v>
      </c>
      <c r="C1627" s="3" t="s">
        <v>2449</v>
      </c>
      <c r="D1627" s="3" t="s">
        <v>2450</v>
      </c>
      <c r="E1627" s="3" t="s">
        <v>197</v>
      </c>
      <c r="F1627" s="4">
        <v>45470</v>
      </c>
      <c r="G1627" s="3" t="s">
        <v>4015</v>
      </c>
      <c r="H1627" s="3">
        <v>147</v>
      </c>
      <c r="I1627" s="3">
        <f>_xll.ciqfunctions.udf.CIQ(A1627, "IQ_MARKETCAP", F1627)</f>
        <v>477.22372000000001</v>
      </c>
      <c r="J1627" s="3">
        <f>_xll.ciqfunctions.udf.CIQ(A1627, "IQ_PRICE_VOL_HIST_6MTH", F1627)</f>
        <v>82.255600000000001</v>
      </c>
      <c r="K1627" s="3">
        <f>_xll.ciqfunctions.udf.CIQ(A1627, "IQ_LASTSALEPRICE", WORKDAY(F1627,-1))</f>
        <v>2.77</v>
      </c>
      <c r="L1627" s="3">
        <f>_xll.ciqfunctions.udf.CIQ(A1627, "IQ_LASTSALEPRICE", F1627)</f>
        <v>1.87</v>
      </c>
      <c r="M1627" s="3">
        <f>_xll.ciqfunctions.udf.CIQ(A1627, "IQ_LASTSALEPRICE", WORKDAY(F1627,5))</f>
        <v>1.98</v>
      </c>
      <c r="N1627" s="3">
        <f t="shared" si="52"/>
        <v>-0.39290888933275181</v>
      </c>
      <c r="O1627" s="3">
        <f t="shared" si="53"/>
        <v>-0.33575047549280335</v>
      </c>
      <c r="P1627" s="3">
        <f>LN(_xll.ciqfunctions.udf.CIQ("XBI", "IQ_LASTSALEPRICE", WORKDAY(F1627,-1))/_xll.ciqfunctions.udf.CIQ("XBI", "IQ_LASTSALEPRICE", WORKDAY(F1627,1)))</f>
        <v>-5.6246768083880391E-3</v>
      </c>
      <c r="Q1627" s="3">
        <f>LN(_xll.ciqfunctions.udf.CIQ("XBI", "IQ_LASTSALEPRICE", WORKDAY(F1627,-1))/_xll.ciqfunctions.udf.CIQ("XBI", "IQ_LASTSALEPRICE", WORKDAY(F1627,5)))</f>
        <v>1.4421751103247239E-2</v>
      </c>
      <c r="R1627" s="3">
        <f>_xll.ciqfunctions.udf.CIQ(A1627, "IQ_SHORT_INTEREST_PERCENT", F1627)</f>
        <v>0</v>
      </c>
      <c r="S1627" s="3">
        <f>_xll.ciqfunctions.udf.CIQ(A1627, "IQ_BETA_1YR_RSQ", F1627)</f>
        <v>0</v>
      </c>
      <c r="T1627" s="3">
        <f>_xll.ciqfunctions.udf.CIQ(A1627, "IQ_VALUE_TRADED", F1627)</f>
        <v>4.7324700000000002</v>
      </c>
    </row>
    <row r="1628" spans="1:20" x14ac:dyDescent="0.3">
      <c r="A1628" s="3" t="s">
        <v>846</v>
      </c>
      <c r="B1628" s="5">
        <v>21.53</v>
      </c>
      <c r="C1628" s="3" t="s">
        <v>847</v>
      </c>
      <c r="D1628" s="3" t="s">
        <v>848</v>
      </c>
      <c r="E1628" s="3" t="s">
        <v>281</v>
      </c>
      <c r="F1628" s="4">
        <v>45471</v>
      </c>
      <c r="G1628" s="3" t="s">
        <v>4016</v>
      </c>
      <c r="H1628" s="3">
        <v>107</v>
      </c>
      <c r="I1628" s="3">
        <f>_xll.ciqfunctions.udf.CIQ(A1628, "IQ_MARKETCAP", F1628)</f>
        <v>1954.5409999999999</v>
      </c>
      <c r="J1628" s="3">
        <f>_xll.ciqfunctions.udf.CIQ(A1628, "IQ_PRICE_VOL_HIST_6MTH", F1628)</f>
        <v>44.414200000000001</v>
      </c>
      <c r="K1628" s="3">
        <f>_xll.ciqfunctions.udf.CIQ(A1628, "IQ_LASTSALEPRICE", WORKDAY(F1628,-1))</f>
        <v>21.43</v>
      </c>
      <c r="L1628" s="3">
        <f>_xll.ciqfunctions.udf.CIQ(A1628, "IQ_LASTSALEPRICE", F1628)</f>
        <v>21.53</v>
      </c>
      <c r="M1628" s="3">
        <f>_xll.ciqfunctions.udf.CIQ(A1628, "IQ_LASTSALEPRICE", WORKDAY(F1628,5))</f>
        <v>19.96</v>
      </c>
      <c r="N1628" s="3">
        <f t="shared" si="52"/>
        <v>4.6555018907860103E-3</v>
      </c>
      <c r="O1628" s="3">
        <f t="shared" si="53"/>
        <v>-7.1061538602167698E-2</v>
      </c>
      <c r="P1628" s="3">
        <f>LN(_xll.ciqfunctions.udf.CIQ("XBI", "IQ_LASTSALEPRICE", WORKDAY(F1628,-1))/_xll.ciqfunctions.udf.CIQ("XBI", "IQ_LASTSALEPRICE", WORKDAY(F1628,1)))</f>
        <v>-1.9365256186334341E-3</v>
      </c>
      <c r="Q1628" s="3">
        <f>LN(_xll.ciqfunctions.udf.CIQ("XBI", "IQ_LASTSALEPRICE", WORKDAY(F1628,-1))/_xll.ciqfunctions.udf.CIQ("XBI", "IQ_LASTSALEPRICE", WORKDAY(F1628,5)))</f>
        <v>1.2461558020922853E-2</v>
      </c>
      <c r="R1628" s="3">
        <f>_xll.ciqfunctions.udf.CIQ(A1628, "IQ_SHORT_INTEREST_PERCENT", F1628)</f>
        <v>10.20262</v>
      </c>
      <c r="S1628" s="3">
        <f>_xll.ciqfunctions.udf.CIQ(A1628, "IQ_BETA_1YR_RSQ", F1628)</f>
        <v>0.11315</v>
      </c>
      <c r="T1628" s="3">
        <f>_xll.ciqfunctions.udf.CIQ(A1628, "IQ_VALUE_TRADED", F1628)</f>
        <v>86.162030000000001</v>
      </c>
    </row>
    <row r="1629" spans="1:20" x14ac:dyDescent="0.3">
      <c r="A1629" s="3" t="s">
        <v>1479</v>
      </c>
      <c r="B1629" s="5">
        <v>34.19</v>
      </c>
      <c r="C1629" s="3" t="s">
        <v>4017</v>
      </c>
      <c r="D1629" s="3" t="s">
        <v>4018</v>
      </c>
      <c r="E1629" s="3" t="s">
        <v>197</v>
      </c>
      <c r="F1629" s="4">
        <v>45471</v>
      </c>
      <c r="G1629" s="3" t="s">
        <v>4019</v>
      </c>
      <c r="H1629" s="3">
        <v>50</v>
      </c>
      <c r="I1629" s="3">
        <f>_xll.ciqfunctions.udf.CIQ(A1629, "IQ_MARKETCAP", F1629)</f>
        <v>1611.4779900000001</v>
      </c>
      <c r="J1629" s="3">
        <f>_xll.ciqfunctions.udf.CIQ(A1629, "IQ_PRICE_VOL_HIST_6MTH", F1629)</f>
        <v>56.242699999999999</v>
      </c>
      <c r="K1629" s="3">
        <f>_xll.ciqfunctions.udf.CIQ(A1629, "IQ_LASTSALEPRICE", WORKDAY(F1629,-1))</f>
        <v>33.11</v>
      </c>
      <c r="L1629" s="3">
        <f>_xll.ciqfunctions.udf.CIQ(A1629, "IQ_LASTSALEPRICE", F1629)</f>
        <v>34.19</v>
      </c>
      <c r="M1629" s="3">
        <f>_xll.ciqfunctions.udf.CIQ(A1629, "IQ_LASTSALEPRICE", WORKDAY(F1629,5))</f>
        <v>34.43</v>
      </c>
      <c r="N1629" s="3">
        <f t="shared" si="52"/>
        <v>3.2097852092055068E-2</v>
      </c>
      <c r="O1629" s="3">
        <f t="shared" si="53"/>
        <v>3.9092925791277523E-2</v>
      </c>
      <c r="P1629" s="3">
        <f>LN(_xll.ciqfunctions.udf.CIQ("XBI", "IQ_LASTSALEPRICE", WORKDAY(F1629,-1))/_xll.ciqfunctions.udf.CIQ("XBI", "IQ_LASTSALEPRICE", WORKDAY(F1629,1)))</f>
        <v>-1.9365256186334341E-3</v>
      </c>
      <c r="Q1629" s="3">
        <f>LN(_xll.ciqfunctions.udf.CIQ("XBI", "IQ_LASTSALEPRICE", WORKDAY(F1629,-1))/_xll.ciqfunctions.udf.CIQ("XBI", "IQ_LASTSALEPRICE", WORKDAY(F1629,5)))</f>
        <v>1.2461558020922853E-2</v>
      </c>
      <c r="R1629" s="3">
        <f>_xll.ciqfunctions.udf.CIQ(A1629, "IQ_SHORT_INTEREST_PERCENT", F1629)</f>
        <v>16.548829999999999</v>
      </c>
      <c r="S1629" s="3">
        <f>_xll.ciqfunctions.udf.CIQ(A1629, "IQ_BETA_1YR_RSQ", F1629)</f>
        <v>4.394E-2</v>
      </c>
      <c r="T1629" s="3">
        <f>_xll.ciqfunctions.udf.CIQ(A1629, "IQ_VALUE_TRADED", F1629)</f>
        <v>93.710859999999997</v>
      </c>
    </row>
    <row r="1630" spans="1:20" x14ac:dyDescent="0.3">
      <c r="A1630" s="3" t="s">
        <v>459</v>
      </c>
      <c r="B1630" s="5">
        <v>16.75</v>
      </c>
      <c r="C1630" s="3" t="s">
        <v>460</v>
      </c>
      <c r="D1630" s="3" t="s">
        <v>363</v>
      </c>
      <c r="E1630" s="3" t="s">
        <v>76</v>
      </c>
      <c r="F1630" s="4">
        <v>45471</v>
      </c>
      <c r="G1630" s="3" t="s">
        <v>4020</v>
      </c>
      <c r="H1630" s="3">
        <v>31</v>
      </c>
      <c r="I1630" s="3">
        <f>_xll.ciqfunctions.udf.CIQ(A1630, "IQ_MARKETCAP", F1630)</f>
        <v>351.73761999999999</v>
      </c>
      <c r="J1630" s="3">
        <f>_xll.ciqfunctions.udf.CIQ(A1630, "IQ_PRICE_VOL_HIST_6MTH", F1630)</f>
        <v>124.01819999999999</v>
      </c>
      <c r="K1630" s="3">
        <f>_xll.ciqfunctions.udf.CIQ(A1630, "IQ_LASTSALEPRICE", WORKDAY(F1630,-1))</f>
        <v>14.12</v>
      </c>
      <c r="L1630" s="3">
        <f>_xll.ciqfunctions.udf.CIQ(A1630, "IQ_LASTSALEPRICE", F1630)</f>
        <v>16.75</v>
      </c>
      <c r="M1630" s="3">
        <f>_xll.ciqfunctions.udf.CIQ(A1630, "IQ_LASTSALEPRICE", WORKDAY(F1630,5))</f>
        <v>15.13</v>
      </c>
      <c r="N1630" s="3">
        <f t="shared" si="52"/>
        <v>0.17080602620597954</v>
      </c>
      <c r="O1630" s="3">
        <f t="shared" si="53"/>
        <v>6.90872957351686E-2</v>
      </c>
      <c r="P1630" s="3">
        <f>LN(_xll.ciqfunctions.udf.CIQ("XBI", "IQ_LASTSALEPRICE", WORKDAY(F1630,-1))/_xll.ciqfunctions.udf.CIQ("XBI", "IQ_LASTSALEPRICE", WORKDAY(F1630,1)))</f>
        <v>-1.9365256186334341E-3</v>
      </c>
      <c r="Q1630" s="3">
        <f>LN(_xll.ciqfunctions.udf.CIQ("XBI", "IQ_LASTSALEPRICE", WORKDAY(F1630,-1))/_xll.ciqfunctions.udf.CIQ("XBI", "IQ_LASTSALEPRICE", WORKDAY(F1630,5)))</f>
        <v>1.2461558020922853E-2</v>
      </c>
      <c r="R1630" s="3">
        <f>_xll.ciqfunctions.udf.CIQ(A1630, "IQ_SHORT_INTEREST_PERCENT", F1630)</f>
        <v>10.672510000000001</v>
      </c>
      <c r="S1630" s="3">
        <f>_xll.ciqfunctions.udf.CIQ(A1630, "IQ_BETA_1YR_RSQ", F1630)</f>
        <v>0.11090999999999999</v>
      </c>
      <c r="T1630" s="3">
        <f>_xll.ciqfunctions.udf.CIQ(A1630, "IQ_VALUE_TRADED", F1630)</f>
        <v>25.475999999999999</v>
      </c>
    </row>
    <row r="1631" spans="1:20" x14ac:dyDescent="0.3">
      <c r="A1631" s="3" t="s">
        <v>989</v>
      </c>
      <c r="B1631" s="5">
        <v>145.06</v>
      </c>
      <c r="C1631" s="3" t="s">
        <v>4021</v>
      </c>
      <c r="D1631" s="3" t="s">
        <v>4022</v>
      </c>
      <c r="E1631" s="3" t="s">
        <v>36</v>
      </c>
      <c r="F1631" s="4">
        <v>45471</v>
      </c>
      <c r="G1631" s="3" t="s">
        <v>4023</v>
      </c>
      <c r="H1631" s="3"/>
      <c r="I1631" s="3">
        <f>_xll.ciqfunctions.udf.CIQ(A1631, "IQ_MARKETCAP", F1631)</f>
        <v>351760.22938999999</v>
      </c>
      <c r="J1631" s="3">
        <f>_xll.ciqfunctions.udf.CIQ(A1631, "IQ_PRICE_VOL_HIST_6MTH", F1631)</f>
        <v>14.8927</v>
      </c>
      <c r="K1631" s="3">
        <f>_xll.ciqfunctions.udf.CIQ(A1631, "IQ_LASTSALEPRICE", WORKDAY(F1631,-1))</f>
        <v>145.80000000000001</v>
      </c>
      <c r="L1631" s="3">
        <f>_xll.ciqfunctions.udf.CIQ(A1631, "IQ_LASTSALEPRICE", F1631)</f>
        <v>146.16</v>
      </c>
      <c r="M1631" s="3">
        <f>_xll.ciqfunctions.udf.CIQ(A1631, "IQ_LASTSALEPRICE", WORKDAY(F1631,5))</f>
        <v>146.47999999999999</v>
      </c>
      <c r="N1631" s="3">
        <f t="shared" si="52"/>
        <v>2.4660924951934683E-3</v>
      </c>
      <c r="O1631" s="3">
        <f t="shared" si="53"/>
        <v>4.6530807916972628E-3</v>
      </c>
      <c r="P1631" s="3">
        <f>LN(_xll.ciqfunctions.udf.CIQ("XBI", "IQ_LASTSALEPRICE", WORKDAY(F1631,-1))/_xll.ciqfunctions.udf.CIQ("XBI", "IQ_LASTSALEPRICE", WORKDAY(F1631,1)))</f>
        <v>-1.9365256186334341E-3</v>
      </c>
      <c r="Q1631" s="3">
        <f>LN(_xll.ciqfunctions.udf.CIQ("XBI", "IQ_LASTSALEPRICE", WORKDAY(F1631,-1))/_xll.ciqfunctions.udf.CIQ("XBI", "IQ_LASTSALEPRICE", WORKDAY(F1631,5)))</f>
        <v>1.2461558020922853E-2</v>
      </c>
      <c r="R1631" s="3">
        <f>_xll.ciqfunctions.udf.CIQ(A1631, "IQ_SHORT_INTEREST_PERCENT", F1631)</f>
        <v>0.81257000000000001</v>
      </c>
      <c r="S1631" s="3">
        <f>_xll.ciqfunctions.udf.CIQ(A1631, "IQ_BETA_1YR_RSQ", F1631)</f>
        <v>0.11877</v>
      </c>
      <c r="T1631" s="3">
        <f>_xll.ciqfunctions.udf.CIQ(A1631, "IQ_VALUE_TRADED", F1631)</f>
        <v>1534.05663</v>
      </c>
    </row>
    <row r="1632" spans="1:20" x14ac:dyDescent="0.3">
      <c r="A1632" s="3" t="s">
        <v>3778</v>
      </c>
      <c r="B1632" s="5">
        <v>0.86</v>
      </c>
      <c r="C1632" s="3" t="s">
        <v>4024</v>
      </c>
      <c r="D1632" s="3" t="s">
        <v>4025</v>
      </c>
      <c r="E1632" s="3" t="s">
        <v>22</v>
      </c>
      <c r="F1632" s="4">
        <v>45474</v>
      </c>
      <c r="G1632" s="3" t="s">
        <v>4026</v>
      </c>
      <c r="H1632" s="3">
        <v>71</v>
      </c>
      <c r="I1632" s="3">
        <f>_xll.ciqfunctions.udf.CIQ(A1632, "IQ_MARKETCAP", F1632)</f>
        <v>61.168460000000003</v>
      </c>
      <c r="J1632" s="3">
        <f>_xll.ciqfunctions.udf.CIQ(A1632, "IQ_PRICE_VOL_HIST_6MTH", F1632)</f>
        <v>211.2971</v>
      </c>
      <c r="K1632" s="3">
        <f>_xll.ciqfunctions.udf.CIQ(A1632, "IQ_LASTSALEPRICE", WORKDAY(F1632,-1))</f>
        <v>0.76919999999999999</v>
      </c>
      <c r="L1632" s="3">
        <f>_xll.ciqfunctions.udf.CIQ(A1632, "IQ_LASTSALEPRICE", F1632)</f>
        <v>0.86219999999999997</v>
      </c>
      <c r="M1632" s="3">
        <f>_xll.ciqfunctions.udf.CIQ(A1632, "IQ_LASTSALEPRICE", WORKDAY(F1632,5))</f>
        <v>0.83579999999999999</v>
      </c>
      <c r="N1632" s="3">
        <f t="shared" si="52"/>
        <v>0.11413624859840955</v>
      </c>
      <c r="O1632" s="3">
        <f t="shared" si="53"/>
        <v>8.3038336299190427E-2</v>
      </c>
      <c r="P1632" s="3">
        <f>LN(_xll.ciqfunctions.udf.CIQ("XBI", "IQ_LASTSALEPRICE", WORKDAY(F1632,-1))/_xll.ciqfunctions.udf.CIQ("XBI", "IQ_LASTSALEPRICE", WORKDAY(F1632,1)))</f>
        <v>1.4668595711190932E-2</v>
      </c>
      <c r="Q1632" s="3">
        <f>LN(_xll.ciqfunctions.udf.CIQ("XBI", "IQ_LASTSALEPRICE", WORKDAY(F1632,-1))/_xll.ciqfunctions.udf.CIQ("XBI", "IQ_LASTSALEPRICE", WORKDAY(F1632,5)))</f>
        <v>-5.5932166897113148E-3</v>
      </c>
      <c r="R1632" s="3">
        <f>_xll.ciqfunctions.udf.CIQ(A1632, "IQ_SHORT_INTEREST_PERCENT", F1632)</f>
        <v>4.0351800000000004</v>
      </c>
      <c r="S1632" s="3">
        <f>_xll.ciqfunctions.udf.CIQ(A1632, "IQ_BETA_1YR_RSQ", F1632)</f>
        <v>7.9799999999999992E-3</v>
      </c>
      <c r="T1632" s="3">
        <f>_xll.ciqfunctions.udf.CIQ(A1632, "IQ_VALUE_TRADED", F1632)</f>
        <v>2.0091999999999999</v>
      </c>
    </row>
    <row r="1633" spans="1:20" x14ac:dyDescent="0.3">
      <c r="A1633" s="3" t="s">
        <v>186</v>
      </c>
      <c r="B1633" s="5">
        <v>6.3</v>
      </c>
      <c r="C1633" s="3" t="s">
        <v>187</v>
      </c>
      <c r="D1633" s="3" t="s">
        <v>188</v>
      </c>
      <c r="E1633" s="3" t="s">
        <v>22</v>
      </c>
      <c r="F1633" s="4">
        <v>45474</v>
      </c>
      <c r="G1633" s="3" t="s">
        <v>4027</v>
      </c>
      <c r="H1633" s="3">
        <v>4</v>
      </c>
      <c r="I1633" s="3">
        <f>_xll.ciqfunctions.udf.CIQ(A1633, "IQ_MARKETCAP", F1633)</f>
        <v>4.2248200000000002</v>
      </c>
      <c r="J1633" s="3">
        <f>_xll.ciqfunctions.udf.CIQ(A1633, "IQ_PRICE_VOL_HIST_6MTH", F1633)</f>
        <v>0</v>
      </c>
      <c r="K1633" s="3">
        <f>_xll.ciqfunctions.udf.CIQ(A1633, "IQ_LASTSALEPRICE", WORKDAY(F1633,-1))</f>
        <v>0</v>
      </c>
      <c r="L1633" s="3">
        <f>_xll.ciqfunctions.udf.CIQ(A1633, "IQ_LASTSALEPRICE", F1633)</f>
        <v>0</v>
      </c>
      <c r="M1633" s="3">
        <f>_xll.ciqfunctions.udf.CIQ(A1633, "IQ_LASTSALEPRICE", WORKDAY(F1633,5))</f>
        <v>0</v>
      </c>
      <c r="N1633" s="3" t="e">
        <f t="shared" si="52"/>
        <v>#DIV/0!</v>
      </c>
      <c r="O1633" s="3" t="e">
        <f t="shared" si="53"/>
        <v>#DIV/0!</v>
      </c>
      <c r="P1633" s="3">
        <f>LN(_xll.ciqfunctions.udf.CIQ("XBI", "IQ_LASTSALEPRICE", WORKDAY(F1633,-1))/_xll.ciqfunctions.udf.CIQ("XBI", "IQ_LASTSALEPRICE", WORKDAY(F1633,1)))</f>
        <v>1.4668595711190932E-2</v>
      </c>
      <c r="Q1633" s="3">
        <f>LN(_xll.ciqfunctions.udf.CIQ("XBI", "IQ_LASTSALEPRICE", WORKDAY(F1633,-1))/_xll.ciqfunctions.udf.CIQ("XBI", "IQ_LASTSALEPRICE", WORKDAY(F1633,5)))</f>
        <v>-5.5932166897113148E-3</v>
      </c>
      <c r="R1633" s="3">
        <f>_xll.ciqfunctions.udf.CIQ(A1633, "IQ_SHORT_INTEREST_PERCENT", F1633)</f>
        <v>0</v>
      </c>
      <c r="S1633" s="3">
        <f>_xll.ciqfunctions.udf.CIQ(A1633, "IQ_BETA_1YR_RSQ", F1633)</f>
        <v>0</v>
      </c>
      <c r="T1633" s="3">
        <f>_xll.ciqfunctions.udf.CIQ(A1633, "IQ_VALUE_TRADED", F1633)</f>
        <v>0</v>
      </c>
    </row>
    <row r="1634" spans="1:20" x14ac:dyDescent="0.3">
      <c r="A1634" s="3" t="s">
        <v>1004</v>
      </c>
      <c r="B1634" s="5">
        <v>1.08</v>
      </c>
      <c r="C1634" s="3" t="s">
        <v>1005</v>
      </c>
      <c r="D1634" s="3" t="s">
        <v>758</v>
      </c>
      <c r="E1634" s="3" t="s">
        <v>197</v>
      </c>
      <c r="F1634" s="4">
        <v>45474</v>
      </c>
      <c r="G1634" s="3" t="s">
        <v>4028</v>
      </c>
      <c r="H1634" s="3">
        <v>23</v>
      </c>
      <c r="I1634" s="3">
        <f>_xll.ciqfunctions.udf.CIQ(A1634, "IQ_MARKETCAP", F1634)</f>
        <v>19.479970000000002</v>
      </c>
      <c r="J1634" s="3">
        <f>_xll.ciqfunctions.udf.CIQ(A1634, "IQ_PRICE_VOL_HIST_6MTH", F1634)</f>
        <v>94.046099999999996</v>
      </c>
      <c r="K1634" s="3">
        <f>_xll.ciqfunctions.udf.CIQ(A1634, "IQ_LASTSALEPRICE", WORKDAY(F1634,-1))</f>
        <v>1.1200000000000001</v>
      </c>
      <c r="L1634" s="3">
        <f>_xll.ciqfunctions.udf.CIQ(A1634, "IQ_LASTSALEPRICE", F1634)</f>
        <v>1.08</v>
      </c>
      <c r="M1634" s="3">
        <f>_xll.ciqfunctions.udf.CIQ(A1634, "IQ_LASTSALEPRICE", WORKDAY(F1634,5))</f>
        <v>1.1498999999999999</v>
      </c>
      <c r="N1634" s="3">
        <f t="shared" si="52"/>
        <v>-3.6367644170874833E-2</v>
      </c>
      <c r="O1634" s="3">
        <f t="shared" si="53"/>
        <v>2.6346296765478703E-2</v>
      </c>
      <c r="P1634" s="3">
        <f>LN(_xll.ciqfunctions.udf.CIQ("XBI", "IQ_LASTSALEPRICE", WORKDAY(F1634,-1))/_xll.ciqfunctions.udf.CIQ("XBI", "IQ_LASTSALEPRICE", WORKDAY(F1634,1)))</f>
        <v>1.4668595711190932E-2</v>
      </c>
      <c r="Q1634" s="3">
        <f>LN(_xll.ciqfunctions.udf.CIQ("XBI", "IQ_LASTSALEPRICE", WORKDAY(F1634,-1))/_xll.ciqfunctions.udf.CIQ("XBI", "IQ_LASTSALEPRICE", WORKDAY(F1634,5)))</f>
        <v>-5.5932166897113148E-3</v>
      </c>
      <c r="R1634" s="3">
        <f>_xll.ciqfunctions.udf.CIQ(A1634, "IQ_SHORT_INTEREST_PERCENT", F1634)</f>
        <v>4.4769999999999997E-2</v>
      </c>
      <c r="S1634" s="3">
        <f>_xll.ciqfunctions.udf.CIQ(A1634, "IQ_BETA_1YR_RSQ", F1634)</f>
        <v>7.6240000000000002E-2</v>
      </c>
      <c r="T1634" s="3">
        <f>_xll.ciqfunctions.udf.CIQ(A1634, "IQ_VALUE_TRADED", F1634)</f>
        <v>1.5510900000000001</v>
      </c>
    </row>
    <row r="1635" spans="1:20" x14ac:dyDescent="0.3">
      <c r="A1635" s="3" t="s">
        <v>4029</v>
      </c>
      <c r="B1635" s="5">
        <v>1.1100000000000001</v>
      </c>
      <c r="C1635" s="3" t="s">
        <v>4030</v>
      </c>
      <c r="D1635" s="3" t="s">
        <v>4031</v>
      </c>
      <c r="E1635" s="3" t="s">
        <v>36</v>
      </c>
      <c r="F1635" s="4">
        <v>45474</v>
      </c>
      <c r="G1635" s="3" t="s">
        <v>4032</v>
      </c>
      <c r="H1635" s="3">
        <v>3</v>
      </c>
      <c r="I1635" s="3">
        <f>_xll.ciqfunctions.udf.CIQ(A1635, "IQ_MARKETCAP", F1635)</f>
        <v>34.109000000000002</v>
      </c>
      <c r="J1635" s="3">
        <f>_xll.ciqfunctions.udf.CIQ(A1635, "IQ_PRICE_VOL_HIST_6MTH", F1635)</f>
        <v>5.3474000000000004</v>
      </c>
      <c r="K1635" s="3">
        <f>_xll.ciqfunctions.udf.CIQ(A1635, "IQ_LASTSALEPRICE", WORKDAY(F1635,-1))</f>
        <v>14.83</v>
      </c>
      <c r="L1635" s="3">
        <f>_xll.ciqfunctions.udf.CIQ(A1635, "IQ_LASTSALEPRICE", F1635)</f>
        <v>14.83</v>
      </c>
      <c r="M1635" s="3">
        <f>_xll.ciqfunctions.udf.CIQ(A1635, "IQ_LASTSALEPRICE", WORKDAY(F1635,5))</f>
        <v>14.89</v>
      </c>
      <c r="N1635" s="3">
        <f t="shared" si="52"/>
        <v>0</v>
      </c>
      <c r="O1635" s="3">
        <f t="shared" si="53"/>
        <v>4.0376905460769736E-3</v>
      </c>
      <c r="P1635" s="3">
        <f>LN(_xll.ciqfunctions.udf.CIQ("XBI", "IQ_LASTSALEPRICE", WORKDAY(F1635,-1))/_xll.ciqfunctions.udf.CIQ("XBI", "IQ_LASTSALEPRICE", WORKDAY(F1635,1)))</f>
        <v>1.4668595711190932E-2</v>
      </c>
      <c r="Q1635" s="3">
        <f>LN(_xll.ciqfunctions.udf.CIQ("XBI", "IQ_LASTSALEPRICE", WORKDAY(F1635,-1))/_xll.ciqfunctions.udf.CIQ("XBI", "IQ_LASTSALEPRICE", WORKDAY(F1635,5)))</f>
        <v>-5.5932166897113148E-3</v>
      </c>
      <c r="R1635" s="3">
        <f>_xll.ciqfunctions.udf.CIQ(A1635, "IQ_SHORT_INTEREST_PERCENT", F1635)</f>
        <v>0</v>
      </c>
      <c r="S1635" s="3">
        <f>_xll.ciqfunctions.udf.CIQ(A1635, "IQ_BETA_1YR_RSQ", F1635)</f>
        <v>0.33692</v>
      </c>
      <c r="T1635" s="3">
        <f>_xll.ciqfunctions.udf.CIQ(A1635, "IQ_VALUE_TRADED", F1635)</f>
        <v>0</v>
      </c>
    </row>
    <row r="1636" spans="1:20" x14ac:dyDescent="0.3">
      <c r="A1636" s="3" t="s">
        <v>14</v>
      </c>
      <c r="B1636" s="5">
        <v>30.92</v>
      </c>
      <c r="C1636" s="3" t="s">
        <v>15</v>
      </c>
      <c r="D1636" s="3" t="s">
        <v>16</v>
      </c>
      <c r="E1636" s="3" t="s">
        <v>36</v>
      </c>
      <c r="F1636" s="4">
        <v>45474</v>
      </c>
      <c r="G1636" s="3" t="s">
        <v>4033</v>
      </c>
      <c r="H1636" s="3">
        <v>39</v>
      </c>
      <c r="I1636" s="3" t="str">
        <f>_xll.ciqfunctions.udf.CIQ(A1636, "IQ_MARKETCAP", F1636)</f>
        <v>(Invalid Identifier)</v>
      </c>
      <c r="J1636" s="3" t="str">
        <f>_xll.ciqfunctions.udf.CIQ(A1636, "IQ_PRICE_VOL_HIST_6MTH", F1636)</f>
        <v>(Invalid Identifier)</v>
      </c>
      <c r="K1636" s="3" t="str">
        <f>_xll.ciqfunctions.udf.CIQ(A1636, "IQ_LASTSALEPRICE", WORKDAY(F1636,-1))</f>
        <v>(Invalid Identifier)</v>
      </c>
      <c r="L1636" s="3" t="str">
        <f>_xll.ciqfunctions.udf.CIQ(A1636, "IQ_LASTSALEPRICE", F1636)</f>
        <v>(Invalid Identifier)</v>
      </c>
      <c r="M1636" s="3" t="str">
        <f>_xll.ciqfunctions.udf.CIQ(A1636, "IQ_LASTSALEPRICE", WORKDAY(F1636,5))</f>
        <v>(Invalid Identifier)</v>
      </c>
      <c r="N1636" s="3" t="e">
        <f t="shared" si="52"/>
        <v>#VALUE!</v>
      </c>
      <c r="O1636" s="3" t="e">
        <f t="shared" si="53"/>
        <v>#VALUE!</v>
      </c>
      <c r="P1636" s="3">
        <f>LN(_xll.ciqfunctions.udf.CIQ("XBI", "IQ_LASTSALEPRICE", WORKDAY(F1636,-1))/_xll.ciqfunctions.udf.CIQ("XBI", "IQ_LASTSALEPRICE", WORKDAY(F1636,1)))</f>
        <v>1.4668595711190932E-2</v>
      </c>
      <c r="Q1636" s="3">
        <f>LN(_xll.ciqfunctions.udf.CIQ("XBI", "IQ_LASTSALEPRICE", WORKDAY(F1636,-1))/_xll.ciqfunctions.udf.CIQ("XBI", "IQ_LASTSALEPRICE", WORKDAY(F1636,5)))</f>
        <v>-5.5932166897113148E-3</v>
      </c>
      <c r="R1636" s="3" t="str">
        <f>_xll.ciqfunctions.udf.CIQ(A1636, "IQ_SHORT_INTEREST_PERCENT", F1636)</f>
        <v>(Invalid Identifier)</v>
      </c>
      <c r="S1636" s="3" t="str">
        <f>_xll.ciqfunctions.udf.CIQ(A1636, "IQ_BETA_1YR_RSQ", F1636)</f>
        <v>(Invalid Identifier)</v>
      </c>
      <c r="T1636" s="3" t="str">
        <f>_xll.ciqfunctions.udf.CIQ(A1636, "IQ_VALUE_TRADED", F1636)</f>
        <v>(Invalid Identifier)</v>
      </c>
    </row>
    <row r="1637" spans="1:20" x14ac:dyDescent="0.3">
      <c r="A1637" s="3" t="s">
        <v>666</v>
      </c>
      <c r="B1637" s="5">
        <v>23.66</v>
      </c>
      <c r="C1637" s="3" t="s">
        <v>4034</v>
      </c>
      <c r="D1637" s="3" t="s">
        <v>4035</v>
      </c>
      <c r="E1637" s="3" t="s">
        <v>76</v>
      </c>
      <c r="F1637" s="4">
        <v>45474</v>
      </c>
      <c r="G1637" s="3" t="s">
        <v>4036</v>
      </c>
      <c r="H1637" s="3">
        <v>27</v>
      </c>
      <c r="I1637" s="3">
        <f>_xll.ciqfunctions.udf.CIQ(A1637, "IQ_MARKETCAP", F1637)</f>
        <v>637.20699999999999</v>
      </c>
      <c r="J1637" s="3">
        <f>_xll.ciqfunctions.udf.CIQ(A1637, "IQ_PRICE_VOL_HIST_6MTH", F1637)</f>
        <v>82.282499999999999</v>
      </c>
      <c r="K1637" s="3">
        <f>_xll.ciqfunctions.udf.CIQ(A1637, "IQ_LASTSALEPRICE", WORKDAY(F1637,-1))</f>
        <v>24.35</v>
      </c>
      <c r="L1637" s="3">
        <f>_xll.ciqfunctions.udf.CIQ(A1637, "IQ_LASTSALEPRICE", F1637)</f>
        <v>23.66</v>
      </c>
      <c r="M1637" s="3">
        <f>_xll.ciqfunctions.udf.CIQ(A1637, "IQ_LASTSALEPRICE", WORKDAY(F1637,5))</f>
        <v>21.57</v>
      </c>
      <c r="N1637" s="3">
        <f t="shared" si="52"/>
        <v>-2.8745990978358088E-2</v>
      </c>
      <c r="O1637" s="3">
        <f t="shared" si="53"/>
        <v>-0.12122838912753389</v>
      </c>
      <c r="P1637" s="3">
        <f>LN(_xll.ciqfunctions.udf.CIQ("XBI", "IQ_LASTSALEPRICE", WORKDAY(F1637,-1))/_xll.ciqfunctions.udf.CIQ("XBI", "IQ_LASTSALEPRICE", WORKDAY(F1637,1)))</f>
        <v>1.4668595711190932E-2</v>
      </c>
      <c r="Q1637" s="3">
        <f>LN(_xll.ciqfunctions.udf.CIQ("XBI", "IQ_LASTSALEPRICE", WORKDAY(F1637,-1))/_xll.ciqfunctions.udf.CIQ("XBI", "IQ_LASTSALEPRICE", WORKDAY(F1637,5)))</f>
        <v>-5.5932166897113148E-3</v>
      </c>
      <c r="R1637" s="3">
        <f>_xll.ciqfunctions.udf.CIQ(A1637, "IQ_SHORT_INTEREST_PERCENT", F1637)</f>
        <v>16.272120000000001</v>
      </c>
      <c r="S1637" s="3">
        <f>_xll.ciqfunctions.udf.CIQ(A1637, "IQ_BETA_1YR_RSQ", F1637)</f>
        <v>0.17322000000000001</v>
      </c>
      <c r="T1637" s="3">
        <f>_xll.ciqfunctions.udf.CIQ(A1637, "IQ_VALUE_TRADED", F1637)</f>
        <v>10.782859999999999</v>
      </c>
    </row>
    <row r="1638" spans="1:20" x14ac:dyDescent="0.3">
      <c r="A1638" s="3" t="s">
        <v>666</v>
      </c>
      <c r="B1638" s="5">
        <v>23.66</v>
      </c>
      <c r="C1638" s="3" t="s">
        <v>3195</v>
      </c>
      <c r="D1638" s="3" t="s">
        <v>676</v>
      </c>
      <c r="E1638" s="3" t="s">
        <v>46</v>
      </c>
      <c r="F1638" s="4">
        <v>45474</v>
      </c>
      <c r="G1638" s="3" t="s">
        <v>4037</v>
      </c>
      <c r="H1638" s="3">
        <v>27</v>
      </c>
      <c r="I1638" s="3">
        <f>_xll.ciqfunctions.udf.CIQ(A1638, "IQ_MARKETCAP", F1638)</f>
        <v>637.20699999999999</v>
      </c>
      <c r="J1638" s="3">
        <f>_xll.ciqfunctions.udf.CIQ(A1638, "IQ_PRICE_VOL_HIST_6MTH", F1638)</f>
        <v>82.282499999999999</v>
      </c>
      <c r="K1638" s="3">
        <f>_xll.ciqfunctions.udf.CIQ(A1638, "IQ_LASTSALEPRICE", WORKDAY(F1638,-1))</f>
        <v>24.35</v>
      </c>
      <c r="L1638" s="3">
        <f>_xll.ciqfunctions.udf.CIQ(A1638, "IQ_LASTSALEPRICE", F1638)</f>
        <v>23.66</v>
      </c>
      <c r="M1638" s="3">
        <f>_xll.ciqfunctions.udf.CIQ(A1638, "IQ_LASTSALEPRICE", WORKDAY(F1638,5))</f>
        <v>21.57</v>
      </c>
      <c r="N1638" s="3">
        <f t="shared" si="52"/>
        <v>-2.8745990978358088E-2</v>
      </c>
      <c r="O1638" s="3">
        <f t="shared" si="53"/>
        <v>-0.12122838912753389</v>
      </c>
      <c r="P1638" s="3">
        <f>LN(_xll.ciqfunctions.udf.CIQ("XBI", "IQ_LASTSALEPRICE", WORKDAY(F1638,-1))/_xll.ciqfunctions.udf.CIQ("XBI", "IQ_LASTSALEPRICE", WORKDAY(F1638,1)))</f>
        <v>1.4668595711190932E-2</v>
      </c>
      <c r="Q1638" s="3">
        <f>LN(_xll.ciqfunctions.udf.CIQ("XBI", "IQ_LASTSALEPRICE", WORKDAY(F1638,-1))/_xll.ciqfunctions.udf.CIQ("XBI", "IQ_LASTSALEPRICE", WORKDAY(F1638,5)))</f>
        <v>-5.5932166897113148E-3</v>
      </c>
      <c r="R1638" s="3">
        <f>_xll.ciqfunctions.udf.CIQ(A1638, "IQ_SHORT_INTEREST_PERCENT", F1638)</f>
        <v>16.272120000000001</v>
      </c>
      <c r="S1638" s="3">
        <f>_xll.ciqfunctions.udf.CIQ(A1638, "IQ_BETA_1YR_RSQ", F1638)</f>
        <v>0.17322000000000001</v>
      </c>
      <c r="T1638" s="3">
        <f>_xll.ciqfunctions.udf.CIQ(A1638, "IQ_VALUE_TRADED", F1638)</f>
        <v>10.782859999999999</v>
      </c>
    </row>
    <row r="1639" spans="1:20" x14ac:dyDescent="0.3">
      <c r="A1639" s="3" t="s">
        <v>478</v>
      </c>
      <c r="B1639" s="5">
        <v>68.010000000000005</v>
      </c>
      <c r="C1639" s="3" t="s">
        <v>4038</v>
      </c>
      <c r="D1639" s="3" t="s">
        <v>994</v>
      </c>
      <c r="E1639" s="3" t="s">
        <v>46</v>
      </c>
      <c r="F1639" s="4">
        <v>45474</v>
      </c>
      <c r="G1639" s="3" t="s">
        <v>4039</v>
      </c>
      <c r="H1639" s="3"/>
      <c r="I1639" s="3">
        <f>_xll.ciqfunctions.udf.CIQ(A1639, "IQ_MARKETCAP", F1639)</f>
        <v>85515.364270000005</v>
      </c>
      <c r="J1639" s="3">
        <f>_xll.ciqfunctions.udf.CIQ(A1639, "IQ_PRICE_VOL_HIST_6MTH", F1639)</f>
        <v>26.661200000000001</v>
      </c>
      <c r="K1639" s="3">
        <f>_xll.ciqfunctions.udf.CIQ(A1639, "IQ_LASTSALEPRICE", WORKDAY(F1639,-1))</f>
        <v>68.61</v>
      </c>
      <c r="L1639" s="3">
        <f>_xll.ciqfunctions.udf.CIQ(A1639, "IQ_LASTSALEPRICE", F1639)</f>
        <v>68.64</v>
      </c>
      <c r="M1639" s="3">
        <f>_xll.ciqfunctions.udf.CIQ(A1639, "IQ_LASTSALEPRICE", WORKDAY(F1639,5))</f>
        <v>67.55</v>
      </c>
      <c r="N1639" s="3">
        <f t="shared" si="52"/>
        <v>4.3715847690728763E-4</v>
      </c>
      <c r="O1639" s="3">
        <f t="shared" si="53"/>
        <v>-1.5570232296591616E-2</v>
      </c>
      <c r="P1639" s="3">
        <f>LN(_xll.ciqfunctions.udf.CIQ("XBI", "IQ_LASTSALEPRICE", WORKDAY(F1639,-1))/_xll.ciqfunctions.udf.CIQ("XBI", "IQ_LASTSALEPRICE", WORKDAY(F1639,1)))</f>
        <v>1.4668595711190932E-2</v>
      </c>
      <c r="Q1639" s="3">
        <f>LN(_xll.ciqfunctions.udf.CIQ("XBI", "IQ_LASTSALEPRICE", WORKDAY(F1639,-1))/_xll.ciqfunctions.udf.CIQ("XBI", "IQ_LASTSALEPRICE", WORKDAY(F1639,5)))</f>
        <v>-5.5932166897113148E-3</v>
      </c>
      <c r="R1639" s="3">
        <f>_xll.ciqfunctions.udf.CIQ(A1639, "IQ_SHORT_INTEREST_PERCENT", F1639)</f>
        <v>1.5095099999999999</v>
      </c>
      <c r="S1639" s="3">
        <f>_xll.ciqfunctions.udf.CIQ(A1639, "IQ_BETA_1YR_RSQ", F1639)</f>
        <v>6.5710000000000005E-2</v>
      </c>
      <c r="T1639" s="3">
        <f>_xll.ciqfunctions.udf.CIQ(A1639, "IQ_VALUE_TRADED", F1639)</f>
        <v>360.42588999999998</v>
      </c>
    </row>
    <row r="1640" spans="1:20" x14ac:dyDescent="0.3">
      <c r="A1640" s="3" t="s">
        <v>2445</v>
      </c>
      <c r="B1640" s="5">
        <v>6.28</v>
      </c>
      <c r="C1640" s="3" t="s">
        <v>4038</v>
      </c>
      <c r="D1640" s="3" t="s">
        <v>994</v>
      </c>
      <c r="E1640" s="3" t="s">
        <v>46</v>
      </c>
      <c r="F1640" s="4">
        <v>45474</v>
      </c>
      <c r="G1640" s="3" t="s">
        <v>4039</v>
      </c>
      <c r="H1640" s="3">
        <v>12</v>
      </c>
      <c r="I1640" s="3">
        <f>_xll.ciqfunctions.udf.CIQ(A1640, "IQ_MARKETCAP", F1640)</f>
        <v>78.781350000000003</v>
      </c>
      <c r="J1640" s="3">
        <f>_xll.ciqfunctions.udf.CIQ(A1640, "IQ_PRICE_VOL_HIST_6MTH", F1640)</f>
        <v>82.269800000000004</v>
      </c>
      <c r="K1640" s="3">
        <f>_xll.ciqfunctions.udf.CIQ(A1640, "IQ_LASTSALEPRICE", WORKDAY(F1640,-1))</f>
        <v>5.9180000000000001</v>
      </c>
      <c r="L1640" s="3">
        <f>_xll.ciqfunctions.udf.CIQ(A1640, "IQ_LASTSALEPRICE", F1640)</f>
        <v>6.2830000000000004</v>
      </c>
      <c r="M1640" s="3">
        <f>_xll.ciqfunctions.udf.CIQ(A1640, "IQ_LASTSALEPRICE", WORKDAY(F1640,5))</f>
        <v>5.1230000000000002</v>
      </c>
      <c r="N1640" s="3">
        <f t="shared" si="52"/>
        <v>5.9849019442792167E-2</v>
      </c>
      <c r="O1640" s="3">
        <f t="shared" si="53"/>
        <v>-0.14425834902095261</v>
      </c>
      <c r="P1640" s="3">
        <f>LN(_xll.ciqfunctions.udf.CIQ("XBI", "IQ_LASTSALEPRICE", WORKDAY(F1640,-1))/_xll.ciqfunctions.udf.CIQ("XBI", "IQ_LASTSALEPRICE", WORKDAY(F1640,1)))</f>
        <v>1.4668595711190932E-2</v>
      </c>
      <c r="Q1640" s="3">
        <f>LN(_xll.ciqfunctions.udf.CIQ("XBI", "IQ_LASTSALEPRICE", WORKDAY(F1640,-1))/_xll.ciqfunctions.udf.CIQ("XBI", "IQ_LASTSALEPRICE", WORKDAY(F1640,5)))</f>
        <v>-5.5932166897113148E-3</v>
      </c>
      <c r="R1640" s="3">
        <f>_xll.ciqfunctions.udf.CIQ(A1640, "IQ_SHORT_INTEREST_PERCENT", F1640)</f>
        <v>0.36131000000000002</v>
      </c>
      <c r="S1640" s="3">
        <f>_xll.ciqfunctions.udf.CIQ(A1640, "IQ_BETA_1YR_RSQ", F1640)</f>
        <v>0.15236</v>
      </c>
      <c r="T1640" s="3">
        <f>_xll.ciqfunctions.udf.CIQ(A1640, "IQ_VALUE_TRADED", F1640)</f>
        <v>0.65227000000000002</v>
      </c>
    </row>
    <row r="1641" spans="1:20" x14ac:dyDescent="0.3">
      <c r="A1641" s="3" t="s">
        <v>3013</v>
      </c>
      <c r="B1641" s="5">
        <v>15.77</v>
      </c>
      <c r="C1641" s="3" t="s">
        <v>3014</v>
      </c>
      <c r="D1641" s="3" t="s">
        <v>3015</v>
      </c>
      <c r="E1641" s="3" t="s">
        <v>197</v>
      </c>
      <c r="F1641" s="4">
        <v>45475</v>
      </c>
      <c r="G1641" s="3" t="s">
        <v>4040</v>
      </c>
      <c r="H1641" s="3">
        <v>26</v>
      </c>
      <c r="I1641" s="3">
        <f>_xll.ciqfunctions.udf.CIQ(A1641, "IQ_MARKETCAP", F1641)</f>
        <v>280.96206999999998</v>
      </c>
      <c r="J1641" s="3">
        <f>_xll.ciqfunctions.udf.CIQ(A1641, "IQ_PRICE_VOL_HIST_6MTH", F1641)</f>
        <v>127.0303</v>
      </c>
      <c r="K1641" s="3">
        <f>_xll.ciqfunctions.udf.CIQ(A1641, "IQ_LASTSALEPRICE", WORKDAY(F1641,-1))</f>
        <v>24.27</v>
      </c>
      <c r="L1641" s="3">
        <f>_xll.ciqfunctions.udf.CIQ(A1641, "IQ_LASTSALEPRICE", F1641)</f>
        <v>15.77</v>
      </c>
      <c r="M1641" s="3">
        <f>_xll.ciqfunctions.udf.CIQ(A1641, "IQ_LASTSALEPRICE", WORKDAY(F1641,5))</f>
        <v>16.78</v>
      </c>
      <c r="N1641" s="3">
        <f t="shared" si="52"/>
        <v>-0.43113161876356298</v>
      </c>
      <c r="O1641" s="3">
        <f t="shared" si="53"/>
        <v>-0.36905331869944985</v>
      </c>
      <c r="P1641" s="3">
        <f>LN(_xll.ciqfunctions.udf.CIQ("XBI", "IQ_LASTSALEPRICE", WORKDAY(F1641,-1))/_xll.ciqfunctions.udf.CIQ("XBI", "IQ_LASTSALEPRICE", WORKDAY(F1641,1)))</f>
        <v>2.3599594503153475E-2</v>
      </c>
      <c r="Q1641" s="3">
        <f>LN(_xll.ciqfunctions.udf.CIQ("XBI", "IQ_LASTSALEPRICE", WORKDAY(F1641,-1))/_xll.ciqfunctions.udf.CIQ("XBI", "IQ_LASTSALEPRICE", WORKDAY(F1641,5)))</f>
        <v>-1.4193717822832668E-2</v>
      </c>
      <c r="R1641" s="3">
        <f>_xll.ciqfunctions.udf.CIQ(A1641, "IQ_SHORT_INTEREST_PERCENT", F1641)</f>
        <v>4.5545099999999996</v>
      </c>
      <c r="S1641" s="3">
        <f>_xll.ciqfunctions.udf.CIQ(A1641, "IQ_BETA_1YR_RSQ", F1641)</f>
        <v>2.33E-3</v>
      </c>
      <c r="T1641" s="3">
        <f>_xll.ciqfunctions.udf.CIQ(A1641, "IQ_VALUE_TRADED", F1641)</f>
        <v>22.851459999999999</v>
      </c>
    </row>
    <row r="1642" spans="1:20" x14ac:dyDescent="0.3">
      <c r="A1642" s="3" t="s">
        <v>151</v>
      </c>
      <c r="B1642" s="5">
        <v>1.67</v>
      </c>
      <c r="C1642" s="3" t="s">
        <v>3910</v>
      </c>
      <c r="D1642" s="3" t="s">
        <v>3911</v>
      </c>
      <c r="E1642" s="3" t="s">
        <v>11</v>
      </c>
      <c r="F1642" s="4">
        <v>45475</v>
      </c>
      <c r="G1642" s="3" t="s">
        <v>4041</v>
      </c>
      <c r="H1642" s="3">
        <v>29</v>
      </c>
      <c r="I1642" s="3">
        <f>_xll.ciqfunctions.udf.CIQ(A1642, "IQ_MARKETCAP", F1642)</f>
        <v>37.475580000000001</v>
      </c>
      <c r="J1642" s="3">
        <f>_xll.ciqfunctions.udf.CIQ(A1642, "IQ_PRICE_VOL_HIST_6MTH", F1642)</f>
        <v>68.196100000000001</v>
      </c>
      <c r="K1642" s="3">
        <f>_xll.ciqfunctions.udf.CIQ(A1642, "IQ_LASTSALEPRICE", WORKDAY(F1642,-1))</f>
        <v>1.69</v>
      </c>
      <c r="L1642" s="3">
        <f>_xll.ciqfunctions.udf.CIQ(A1642, "IQ_LASTSALEPRICE", F1642)</f>
        <v>1.67</v>
      </c>
      <c r="M1642" s="3">
        <f>_xll.ciqfunctions.udf.CIQ(A1642, "IQ_LASTSALEPRICE", WORKDAY(F1642,5))</f>
        <v>1.72</v>
      </c>
      <c r="N1642" s="3">
        <f t="shared" si="52"/>
        <v>-1.1904902506318427E-2</v>
      </c>
      <c r="O1642" s="3">
        <f t="shared" si="53"/>
        <v>1.759576189037966E-2</v>
      </c>
      <c r="P1642" s="3">
        <f>LN(_xll.ciqfunctions.udf.CIQ("XBI", "IQ_LASTSALEPRICE", WORKDAY(F1642,-1))/_xll.ciqfunctions.udf.CIQ("XBI", "IQ_LASTSALEPRICE", WORKDAY(F1642,1)))</f>
        <v>2.3599594503153475E-2</v>
      </c>
      <c r="Q1642" s="3">
        <f>LN(_xll.ciqfunctions.udf.CIQ("XBI", "IQ_LASTSALEPRICE", WORKDAY(F1642,-1))/_xll.ciqfunctions.udf.CIQ("XBI", "IQ_LASTSALEPRICE", WORKDAY(F1642,5)))</f>
        <v>-1.4193717822832668E-2</v>
      </c>
      <c r="R1642" s="3">
        <f>_xll.ciqfunctions.udf.CIQ(A1642, "IQ_SHORT_INTEREST_PERCENT", F1642)</f>
        <v>6.8447399999999998</v>
      </c>
      <c r="S1642" s="3">
        <f>_xll.ciqfunctions.udf.CIQ(A1642, "IQ_BETA_1YR_RSQ", F1642)</f>
        <v>9.2939999999999995E-2</v>
      </c>
      <c r="T1642" s="3">
        <f>_xll.ciqfunctions.udf.CIQ(A1642, "IQ_VALUE_TRADED", F1642)</f>
        <v>0.18223</v>
      </c>
    </row>
    <row r="1643" spans="1:20" x14ac:dyDescent="0.3">
      <c r="A1643" s="3" t="s">
        <v>3913</v>
      </c>
      <c r="B1643" s="5">
        <v>2.13</v>
      </c>
      <c r="C1643" s="3" t="s">
        <v>3910</v>
      </c>
      <c r="D1643" s="3" t="s">
        <v>3911</v>
      </c>
      <c r="E1643" s="3" t="s">
        <v>11</v>
      </c>
      <c r="F1643" s="4">
        <v>45475</v>
      </c>
      <c r="G1643" s="3" t="s">
        <v>4041</v>
      </c>
      <c r="H1643" s="3">
        <v>87</v>
      </c>
      <c r="I1643" s="3">
        <f>_xll.ciqfunctions.udf.CIQ(A1643, "IQ_MARKETCAP", F1643)</f>
        <v>78.49109</v>
      </c>
      <c r="J1643" s="3">
        <f>_xll.ciqfunctions.udf.CIQ(A1643, "IQ_PRICE_VOL_HIST_6MTH", F1643)</f>
        <v>0</v>
      </c>
      <c r="K1643" s="3">
        <f>_xll.ciqfunctions.udf.CIQ(A1643, "IQ_LASTSALEPRICE", WORKDAY(F1643,-1))</f>
        <v>0</v>
      </c>
      <c r="L1643" s="3">
        <f>_xll.ciqfunctions.udf.CIQ(A1643, "IQ_LASTSALEPRICE", F1643)</f>
        <v>0</v>
      </c>
      <c r="M1643" s="3">
        <f>_xll.ciqfunctions.udf.CIQ(A1643, "IQ_LASTSALEPRICE", WORKDAY(F1643,5))</f>
        <v>0</v>
      </c>
      <c r="N1643" s="3" t="e">
        <f t="shared" si="52"/>
        <v>#DIV/0!</v>
      </c>
      <c r="O1643" s="3" t="e">
        <f t="shared" si="53"/>
        <v>#DIV/0!</v>
      </c>
      <c r="P1643" s="3">
        <f>LN(_xll.ciqfunctions.udf.CIQ("XBI", "IQ_LASTSALEPRICE", WORKDAY(F1643,-1))/_xll.ciqfunctions.udf.CIQ("XBI", "IQ_LASTSALEPRICE", WORKDAY(F1643,1)))</f>
        <v>2.3599594503153475E-2</v>
      </c>
      <c r="Q1643" s="3">
        <f>LN(_xll.ciqfunctions.udf.CIQ("XBI", "IQ_LASTSALEPRICE", WORKDAY(F1643,-1))/_xll.ciqfunctions.udf.CIQ("XBI", "IQ_LASTSALEPRICE", WORKDAY(F1643,5)))</f>
        <v>-1.4193717822832668E-2</v>
      </c>
      <c r="R1643" s="3">
        <f>_xll.ciqfunctions.udf.CIQ(A1643, "IQ_SHORT_INTEREST_PERCENT", F1643)</f>
        <v>0</v>
      </c>
      <c r="S1643" s="3">
        <f>_xll.ciqfunctions.udf.CIQ(A1643, "IQ_BETA_1YR_RSQ", F1643)</f>
        <v>0</v>
      </c>
      <c r="T1643" s="3">
        <f>_xll.ciqfunctions.udf.CIQ(A1643, "IQ_VALUE_TRADED", F1643)</f>
        <v>0</v>
      </c>
    </row>
    <row r="1644" spans="1:20" x14ac:dyDescent="0.3">
      <c r="A1644" s="3" t="s">
        <v>334</v>
      </c>
      <c r="B1644" s="5">
        <v>62.64</v>
      </c>
      <c r="C1644" s="3" t="s">
        <v>4042</v>
      </c>
      <c r="D1644" s="3" t="s">
        <v>1963</v>
      </c>
      <c r="E1644" s="3" t="s">
        <v>160</v>
      </c>
      <c r="F1644" s="4">
        <v>45475</v>
      </c>
      <c r="G1644" s="3" t="s">
        <v>4043</v>
      </c>
      <c r="H1644" s="3">
        <v>21</v>
      </c>
      <c r="I1644" s="3">
        <f>_xll.ciqfunctions.udf.CIQ(A1644, "IQ_MARKETCAP", F1644)</f>
        <v>1215.7577699999999</v>
      </c>
      <c r="J1644" s="3">
        <f>_xll.ciqfunctions.udf.CIQ(A1644, "IQ_PRICE_VOL_HIST_6MTH", F1644)</f>
        <v>31.358699999999999</v>
      </c>
      <c r="K1644" s="3">
        <f>_xll.ciqfunctions.udf.CIQ(A1644, "IQ_LASTSALEPRICE", WORKDAY(F1644,-1))</f>
        <v>63.44</v>
      </c>
      <c r="L1644" s="3">
        <f>_xll.ciqfunctions.udf.CIQ(A1644, "IQ_LASTSALEPRICE", F1644)</f>
        <v>62.64</v>
      </c>
      <c r="M1644" s="3">
        <f>_xll.ciqfunctions.udf.CIQ(A1644, "IQ_LASTSALEPRICE", WORKDAY(F1644,5))</f>
        <v>61.34</v>
      </c>
      <c r="N1644" s="3">
        <f t="shared" si="52"/>
        <v>-1.2690525644044794E-2</v>
      </c>
      <c r="O1644" s="3">
        <f t="shared" si="53"/>
        <v>-3.3662418640486941E-2</v>
      </c>
      <c r="P1644" s="3">
        <f>LN(_xll.ciqfunctions.udf.CIQ("XBI", "IQ_LASTSALEPRICE", WORKDAY(F1644,-1))/_xll.ciqfunctions.udf.CIQ("XBI", "IQ_LASTSALEPRICE", WORKDAY(F1644,1)))</f>
        <v>2.3599594503153475E-2</v>
      </c>
      <c r="Q1644" s="3">
        <f>LN(_xll.ciqfunctions.udf.CIQ("XBI", "IQ_LASTSALEPRICE", WORKDAY(F1644,-1))/_xll.ciqfunctions.udf.CIQ("XBI", "IQ_LASTSALEPRICE", WORKDAY(F1644,5)))</f>
        <v>-1.4193717822832668E-2</v>
      </c>
      <c r="R1644" s="3">
        <f>_xll.ciqfunctions.udf.CIQ(A1644, "IQ_SHORT_INTEREST_PERCENT", F1644)</f>
        <v>1.93973</v>
      </c>
      <c r="S1644" s="3">
        <f>_xll.ciqfunctions.udf.CIQ(A1644, "IQ_BETA_1YR_RSQ", F1644)</f>
        <v>2.1690000000000001E-2</v>
      </c>
      <c r="T1644" s="3">
        <f>_xll.ciqfunctions.udf.CIQ(A1644, "IQ_VALUE_TRADED", F1644)</f>
        <v>6.5713699999999999</v>
      </c>
    </row>
    <row r="1645" spans="1:20" x14ac:dyDescent="0.3">
      <c r="A1645" s="3" t="s">
        <v>504</v>
      </c>
      <c r="B1645" s="5">
        <v>9.2799999999999994</v>
      </c>
      <c r="C1645" s="3" t="s">
        <v>505</v>
      </c>
      <c r="D1645" s="3" t="s">
        <v>506</v>
      </c>
      <c r="E1645" s="3" t="s">
        <v>36</v>
      </c>
      <c r="F1645" s="4">
        <v>45475</v>
      </c>
      <c r="G1645" s="3" t="s">
        <v>4044</v>
      </c>
      <c r="H1645" s="3">
        <v>19</v>
      </c>
      <c r="I1645" s="3">
        <f>_xll.ciqfunctions.udf.CIQ(A1645, "IQ_MARKETCAP", F1645)</f>
        <v>103.67133</v>
      </c>
      <c r="J1645" s="3">
        <f>_xll.ciqfunctions.udf.CIQ(A1645, "IQ_PRICE_VOL_HIST_6MTH", F1645)</f>
        <v>201.72489999999999</v>
      </c>
      <c r="K1645" s="3">
        <f>_xll.ciqfunctions.udf.CIQ(A1645, "IQ_LASTSALEPRICE", WORKDAY(F1645,-1))</f>
        <v>5.27</v>
      </c>
      <c r="L1645" s="3">
        <f>_xll.ciqfunctions.udf.CIQ(A1645, "IQ_LASTSALEPRICE", F1645)</f>
        <v>9.2799999999999994</v>
      </c>
      <c r="M1645" s="3">
        <f>_xll.ciqfunctions.udf.CIQ(A1645, "IQ_LASTSALEPRICE", WORKDAY(F1645,5))</f>
        <v>14.57</v>
      </c>
      <c r="N1645" s="3">
        <f t="shared" si="52"/>
        <v>0.56583118424483825</v>
      </c>
      <c r="O1645" s="3">
        <f t="shared" si="53"/>
        <v>1.0169342576538427</v>
      </c>
      <c r="P1645" s="3">
        <f>LN(_xll.ciqfunctions.udf.CIQ("XBI", "IQ_LASTSALEPRICE", WORKDAY(F1645,-1))/_xll.ciqfunctions.udf.CIQ("XBI", "IQ_LASTSALEPRICE", WORKDAY(F1645,1)))</f>
        <v>2.3599594503153475E-2</v>
      </c>
      <c r="Q1645" s="3">
        <f>LN(_xll.ciqfunctions.udf.CIQ("XBI", "IQ_LASTSALEPRICE", WORKDAY(F1645,-1))/_xll.ciqfunctions.udf.CIQ("XBI", "IQ_LASTSALEPRICE", WORKDAY(F1645,5)))</f>
        <v>-1.4193717822832668E-2</v>
      </c>
      <c r="R1645" s="3">
        <f>_xll.ciqfunctions.udf.CIQ(A1645, "IQ_SHORT_INTEREST_PERCENT", F1645)</f>
        <v>11.42459</v>
      </c>
      <c r="S1645" s="3">
        <f>_xll.ciqfunctions.udf.CIQ(A1645, "IQ_BETA_1YR_RSQ", F1645)</f>
        <v>4.5749999999999999E-2</v>
      </c>
      <c r="T1645" s="3">
        <f>_xll.ciqfunctions.udf.CIQ(A1645, "IQ_VALUE_TRADED", F1645)</f>
        <v>378.01382000000001</v>
      </c>
    </row>
    <row r="1646" spans="1:20" x14ac:dyDescent="0.3">
      <c r="A1646" s="3" t="s">
        <v>829</v>
      </c>
      <c r="B1646" s="3" t="s">
        <v>43</v>
      </c>
      <c r="C1646" s="3" t="s">
        <v>2083</v>
      </c>
      <c r="D1646" s="3" t="s">
        <v>2084</v>
      </c>
      <c r="E1646" s="3" t="s">
        <v>17</v>
      </c>
      <c r="F1646" s="4">
        <v>45475</v>
      </c>
      <c r="G1646" s="3" t="s">
        <v>4045</v>
      </c>
      <c r="H1646" s="3">
        <v>192</v>
      </c>
      <c r="I1646" s="3">
        <f>_xll.ciqfunctions.udf.CIQ(A1646, "IQ_MARKETCAP", F1646)</f>
        <v>15611.9174</v>
      </c>
      <c r="J1646" s="3">
        <f>_xll.ciqfunctions.udf.CIQ(A1646, "IQ_PRICE_VOL_HIST_6MTH", F1646)</f>
        <v>25.880099999999999</v>
      </c>
      <c r="K1646" s="3">
        <f>_xll.ciqfunctions.udf.CIQ(A1646, "IQ_LASTSALEPRICE", WORKDAY(F1646,-1))</f>
        <v>82.13</v>
      </c>
      <c r="L1646" s="3">
        <f>_xll.ciqfunctions.udf.CIQ(A1646, "IQ_LASTSALEPRICE", F1646)</f>
        <v>82.22</v>
      </c>
      <c r="M1646" s="3">
        <f>_xll.ciqfunctions.udf.CIQ(A1646, "IQ_LASTSALEPRICE", WORKDAY(F1646,5))</f>
        <v>82.98</v>
      </c>
      <c r="N1646" s="3">
        <f t="shared" si="52"/>
        <v>1.0952237176313979E-3</v>
      </c>
      <c r="O1646" s="3">
        <f t="shared" si="53"/>
        <v>1.0296257152620964E-2</v>
      </c>
      <c r="P1646" s="3">
        <f>LN(_xll.ciqfunctions.udf.CIQ("XBI", "IQ_LASTSALEPRICE", WORKDAY(F1646,-1))/_xll.ciqfunctions.udf.CIQ("XBI", "IQ_LASTSALEPRICE", WORKDAY(F1646,1)))</f>
        <v>2.3599594503153475E-2</v>
      </c>
      <c r="Q1646" s="3">
        <f>LN(_xll.ciqfunctions.udf.CIQ("XBI", "IQ_LASTSALEPRICE", WORKDAY(F1646,-1))/_xll.ciqfunctions.udf.CIQ("XBI", "IQ_LASTSALEPRICE", WORKDAY(F1646,5)))</f>
        <v>-1.4193717822832668E-2</v>
      </c>
      <c r="R1646" s="3">
        <f>_xll.ciqfunctions.udf.CIQ(A1646, "IQ_SHORT_INTEREST_PERCENT", F1646)</f>
        <v>1.8773599999999999</v>
      </c>
      <c r="S1646" s="3">
        <f>_xll.ciqfunctions.udf.CIQ(A1646, "IQ_BETA_1YR_RSQ", F1646)</f>
        <v>1.703E-2</v>
      </c>
      <c r="T1646" s="3">
        <f>_xll.ciqfunctions.udf.CIQ(A1646, "IQ_VALUE_TRADED", F1646)</f>
        <v>87.505600000000001</v>
      </c>
    </row>
    <row r="1647" spans="1:20" x14ac:dyDescent="0.3">
      <c r="A1647" s="3" t="s">
        <v>749</v>
      </c>
      <c r="B1647" s="5">
        <v>22.42</v>
      </c>
      <c r="C1647" s="3" t="s">
        <v>1045</v>
      </c>
      <c r="D1647" s="3" t="s">
        <v>1046</v>
      </c>
      <c r="E1647" s="3" t="s">
        <v>22</v>
      </c>
      <c r="F1647" s="4">
        <v>45475</v>
      </c>
      <c r="G1647" s="3" t="s">
        <v>4046</v>
      </c>
      <c r="H1647" s="3"/>
      <c r="I1647" s="3">
        <f>_xll.ciqfunctions.udf.CIQ(A1647, "IQ_MARKETCAP", F1647)</f>
        <v>8.6384899999999991</v>
      </c>
      <c r="J1647" s="3">
        <f>_xll.ciqfunctions.udf.CIQ(A1647, "IQ_PRICE_VOL_HIST_6MTH", F1647)</f>
        <v>203.5685</v>
      </c>
      <c r="K1647" s="3">
        <f>_xll.ciqfunctions.udf.CIQ(A1647, "IQ_LASTSALEPRICE", WORKDAY(F1647,-1))</f>
        <v>223.45</v>
      </c>
      <c r="L1647" s="3">
        <f>_xll.ciqfunctions.udf.CIQ(A1647, "IQ_LASTSALEPRICE", F1647)</f>
        <v>224.22499999999999</v>
      </c>
      <c r="M1647" s="3">
        <f>_xll.ciqfunctions.udf.CIQ(A1647, "IQ_LASTSALEPRICE", WORKDAY(F1647,5))</f>
        <v>205.17500000000001</v>
      </c>
      <c r="N1647" s="3">
        <f t="shared" si="52"/>
        <v>3.4623366246062221E-3</v>
      </c>
      <c r="O1647" s="3">
        <f t="shared" si="53"/>
        <v>-8.532440186368509E-2</v>
      </c>
      <c r="P1647" s="3">
        <f>LN(_xll.ciqfunctions.udf.CIQ("XBI", "IQ_LASTSALEPRICE", WORKDAY(F1647,-1))/_xll.ciqfunctions.udf.CIQ("XBI", "IQ_LASTSALEPRICE", WORKDAY(F1647,1)))</f>
        <v>2.3599594503153475E-2</v>
      </c>
      <c r="Q1647" s="3">
        <f>LN(_xll.ciqfunctions.udf.CIQ("XBI", "IQ_LASTSALEPRICE", WORKDAY(F1647,-1))/_xll.ciqfunctions.udf.CIQ("XBI", "IQ_LASTSALEPRICE", WORKDAY(F1647,5)))</f>
        <v>-1.4193717822832668E-2</v>
      </c>
      <c r="R1647" s="3">
        <f>_xll.ciqfunctions.udf.CIQ(A1647, "IQ_SHORT_INTEREST_PERCENT", F1647)</f>
        <v>2.27189</v>
      </c>
      <c r="S1647" s="3">
        <f>_xll.ciqfunctions.udf.CIQ(A1647, "IQ_BETA_1YR_RSQ", F1647)</f>
        <v>5.4870000000000002E-2</v>
      </c>
      <c r="T1647" s="3">
        <f>_xll.ciqfunctions.udf.CIQ(A1647, "IQ_VALUE_TRADED", F1647)</f>
        <v>0.57221999999999995</v>
      </c>
    </row>
    <row r="1648" spans="1:20" x14ac:dyDescent="0.3">
      <c r="A1648" s="3" t="s">
        <v>749</v>
      </c>
      <c r="B1648" s="5">
        <v>22.42</v>
      </c>
      <c r="C1648" s="3" t="s">
        <v>4047</v>
      </c>
      <c r="D1648" s="3" t="s">
        <v>4048</v>
      </c>
      <c r="E1648" s="3" t="s">
        <v>22</v>
      </c>
      <c r="F1648" s="4">
        <v>45475</v>
      </c>
      <c r="G1648" s="3" t="s">
        <v>4049</v>
      </c>
      <c r="H1648" s="3"/>
      <c r="I1648" s="3">
        <f>_xll.ciqfunctions.udf.CIQ(A1648, "IQ_MARKETCAP", F1648)</f>
        <v>8.6384899999999991</v>
      </c>
      <c r="J1648" s="3">
        <f>_xll.ciqfunctions.udf.CIQ(A1648, "IQ_PRICE_VOL_HIST_6MTH", F1648)</f>
        <v>203.5685</v>
      </c>
      <c r="K1648" s="3">
        <f>_xll.ciqfunctions.udf.CIQ(A1648, "IQ_LASTSALEPRICE", WORKDAY(F1648,-1))</f>
        <v>223.45</v>
      </c>
      <c r="L1648" s="3">
        <f>_xll.ciqfunctions.udf.CIQ(A1648, "IQ_LASTSALEPRICE", F1648)</f>
        <v>224.22499999999999</v>
      </c>
      <c r="M1648" s="3">
        <f>_xll.ciqfunctions.udf.CIQ(A1648, "IQ_LASTSALEPRICE", WORKDAY(F1648,5))</f>
        <v>205.17500000000001</v>
      </c>
      <c r="N1648" s="3">
        <f t="shared" si="52"/>
        <v>3.4623366246062221E-3</v>
      </c>
      <c r="O1648" s="3">
        <f t="shared" si="53"/>
        <v>-8.532440186368509E-2</v>
      </c>
      <c r="P1648" s="3">
        <f>LN(_xll.ciqfunctions.udf.CIQ("XBI", "IQ_LASTSALEPRICE", WORKDAY(F1648,-1))/_xll.ciqfunctions.udf.CIQ("XBI", "IQ_LASTSALEPRICE", WORKDAY(F1648,1)))</f>
        <v>2.3599594503153475E-2</v>
      </c>
      <c r="Q1648" s="3">
        <f>LN(_xll.ciqfunctions.udf.CIQ("XBI", "IQ_LASTSALEPRICE", WORKDAY(F1648,-1))/_xll.ciqfunctions.udf.CIQ("XBI", "IQ_LASTSALEPRICE", WORKDAY(F1648,5)))</f>
        <v>-1.4193717822832668E-2</v>
      </c>
      <c r="R1648" s="3">
        <f>_xll.ciqfunctions.udf.CIQ(A1648, "IQ_SHORT_INTEREST_PERCENT", F1648)</f>
        <v>2.27189</v>
      </c>
      <c r="S1648" s="3">
        <f>_xll.ciqfunctions.udf.CIQ(A1648, "IQ_BETA_1YR_RSQ", F1648)</f>
        <v>5.4870000000000002E-2</v>
      </c>
      <c r="T1648" s="3">
        <f>_xll.ciqfunctions.udf.CIQ(A1648, "IQ_VALUE_TRADED", F1648)</f>
        <v>0.57221999999999995</v>
      </c>
    </row>
    <row r="1649" spans="1:20" x14ac:dyDescent="0.3">
      <c r="A1649" s="3" t="s">
        <v>56</v>
      </c>
      <c r="B1649" s="5">
        <v>12.24</v>
      </c>
      <c r="C1649" s="3" t="s">
        <v>586</v>
      </c>
      <c r="D1649" s="3" t="s">
        <v>587</v>
      </c>
      <c r="E1649" s="3" t="s">
        <v>22</v>
      </c>
      <c r="F1649" s="4">
        <v>45475</v>
      </c>
      <c r="G1649" s="3" t="s">
        <v>4050</v>
      </c>
      <c r="H1649" s="3">
        <v>301</v>
      </c>
      <c r="I1649" s="3">
        <f>_xll.ciqfunctions.udf.CIQ(A1649, "IQ_MARKETCAP", F1649)</f>
        <v>3692.0790400000001</v>
      </c>
      <c r="J1649" s="3">
        <f>_xll.ciqfunctions.udf.CIQ(A1649, "IQ_PRICE_VOL_HIST_6MTH", F1649)</f>
        <v>43.174599999999998</v>
      </c>
      <c r="K1649" s="3">
        <f>_xll.ciqfunctions.udf.CIQ(A1649, "IQ_LASTSALEPRICE", WORKDAY(F1649,-1))</f>
        <v>12.36</v>
      </c>
      <c r="L1649" s="3">
        <f>_xll.ciqfunctions.udf.CIQ(A1649, "IQ_LASTSALEPRICE", F1649)</f>
        <v>12.24</v>
      </c>
      <c r="M1649" s="3">
        <f>_xll.ciqfunctions.udf.CIQ(A1649, "IQ_LASTSALEPRICE", WORKDAY(F1649,5))</f>
        <v>12.01</v>
      </c>
      <c r="N1649" s="3">
        <f t="shared" si="52"/>
        <v>-9.7561749453645725E-3</v>
      </c>
      <c r="O1649" s="3">
        <f t="shared" si="53"/>
        <v>-2.8725815937652565E-2</v>
      </c>
      <c r="P1649" s="3">
        <f>LN(_xll.ciqfunctions.udf.CIQ("XBI", "IQ_LASTSALEPRICE", WORKDAY(F1649,-1))/_xll.ciqfunctions.udf.CIQ("XBI", "IQ_LASTSALEPRICE", WORKDAY(F1649,1)))</f>
        <v>2.3599594503153475E-2</v>
      </c>
      <c r="Q1649" s="3">
        <f>LN(_xll.ciqfunctions.udf.CIQ("XBI", "IQ_LASTSALEPRICE", WORKDAY(F1649,-1))/_xll.ciqfunctions.udf.CIQ("XBI", "IQ_LASTSALEPRICE", WORKDAY(F1649,5)))</f>
        <v>-1.4193717822832668E-2</v>
      </c>
      <c r="R1649" s="3">
        <f>_xll.ciqfunctions.udf.CIQ(A1649, "IQ_SHORT_INTEREST_PERCENT", F1649)</f>
        <v>1.457E-2</v>
      </c>
      <c r="S1649" s="3">
        <f>_xll.ciqfunctions.udf.CIQ(A1649, "IQ_BETA_1YR_RSQ", F1649)</f>
        <v>1.393E-2</v>
      </c>
      <c r="T1649" s="3">
        <f>_xll.ciqfunctions.udf.CIQ(A1649, "IQ_VALUE_TRADED", F1649)</f>
        <v>2.0623300000000002</v>
      </c>
    </row>
    <row r="1650" spans="1:20" x14ac:dyDescent="0.3">
      <c r="A1650" s="3" t="s">
        <v>484</v>
      </c>
      <c r="B1650" s="5">
        <v>1.32</v>
      </c>
      <c r="C1650" s="3" t="s">
        <v>485</v>
      </c>
      <c r="D1650" s="3" t="s">
        <v>486</v>
      </c>
      <c r="E1650" s="3" t="s">
        <v>89</v>
      </c>
      <c r="F1650" s="4">
        <v>45475</v>
      </c>
      <c r="G1650" s="3" t="s">
        <v>4051</v>
      </c>
      <c r="H1650" s="3">
        <v>1</v>
      </c>
      <c r="I1650" s="3">
        <f>_xll.ciqfunctions.udf.CIQ(A1650, "IQ_MARKETCAP", F1650)</f>
        <v>4.2605599999999999</v>
      </c>
      <c r="J1650" s="3">
        <f>_xll.ciqfunctions.udf.CIQ(A1650, "IQ_PRICE_VOL_HIST_6MTH", F1650)</f>
        <v>51.791800000000002</v>
      </c>
      <c r="K1650" s="3">
        <f>_xll.ciqfunctions.udf.CIQ(A1650, "IQ_LASTSALEPRICE", WORKDAY(F1650,-1))</f>
        <v>8.1</v>
      </c>
      <c r="L1650" s="3">
        <f>_xll.ciqfunctions.udf.CIQ(A1650, "IQ_LASTSALEPRICE", F1650)</f>
        <v>7.92</v>
      </c>
      <c r="M1650" s="3">
        <f>_xll.ciqfunctions.udf.CIQ(A1650, "IQ_LASTSALEPRICE", WORKDAY(F1650,5))</f>
        <v>7.95</v>
      </c>
      <c r="N1650" s="3">
        <f t="shared" si="52"/>
        <v>-2.2472855852058514E-2</v>
      </c>
      <c r="O1650" s="3">
        <f t="shared" si="53"/>
        <v>-1.8692133012152522E-2</v>
      </c>
      <c r="P1650" s="3">
        <f>LN(_xll.ciqfunctions.udf.CIQ("XBI", "IQ_LASTSALEPRICE", WORKDAY(F1650,-1))/_xll.ciqfunctions.udf.CIQ("XBI", "IQ_LASTSALEPRICE", WORKDAY(F1650,1)))</f>
        <v>2.3599594503153475E-2</v>
      </c>
      <c r="Q1650" s="3">
        <f>LN(_xll.ciqfunctions.udf.CIQ("XBI", "IQ_LASTSALEPRICE", WORKDAY(F1650,-1))/_xll.ciqfunctions.udf.CIQ("XBI", "IQ_LASTSALEPRICE", WORKDAY(F1650,5)))</f>
        <v>-1.4193717822832668E-2</v>
      </c>
      <c r="R1650" s="3">
        <f>_xll.ciqfunctions.udf.CIQ(A1650, "IQ_SHORT_INTEREST_PERCENT", F1650)</f>
        <v>0.42547000000000001</v>
      </c>
      <c r="S1650" s="3">
        <f>_xll.ciqfunctions.udf.CIQ(A1650, "IQ_BETA_1YR_RSQ", F1650)</f>
        <v>2.2000000000000001E-4</v>
      </c>
      <c r="T1650" s="3">
        <f>_xll.ciqfunctions.udf.CIQ(A1650, "IQ_VALUE_TRADED", F1650)</f>
        <v>2.8219999999999999E-2</v>
      </c>
    </row>
    <row r="1651" spans="1:20" x14ac:dyDescent="0.3">
      <c r="A1651" s="3" t="s">
        <v>488</v>
      </c>
      <c r="B1651" s="5">
        <v>903.87</v>
      </c>
      <c r="C1651" s="3" t="s">
        <v>4052</v>
      </c>
      <c r="D1651" s="3" t="s">
        <v>4053</v>
      </c>
      <c r="E1651" s="3" t="s">
        <v>160</v>
      </c>
      <c r="F1651" s="4">
        <v>45475</v>
      </c>
      <c r="G1651" s="3" t="s">
        <v>4054</v>
      </c>
      <c r="H1651" s="3">
        <v>946</v>
      </c>
      <c r="I1651" s="3">
        <f>_xll.ciqfunctions.udf.CIQ(A1651, "IQ_MARKETCAP", F1651)</f>
        <v>816406.56753999996</v>
      </c>
      <c r="J1651" s="3">
        <f>_xll.ciqfunctions.udf.CIQ(A1651, "IQ_PRICE_VOL_HIST_6MTH", F1651)</f>
        <v>25.053100000000001</v>
      </c>
      <c r="K1651" s="3">
        <f>_xll.ciqfunctions.udf.CIQ(A1651, "IQ_LASTSALEPRICE", WORKDAY(F1651,-1))</f>
        <v>914.37</v>
      </c>
      <c r="L1651" s="3">
        <f>_xll.ciqfunctions.udf.CIQ(A1651, "IQ_LASTSALEPRICE", F1651)</f>
        <v>906.71</v>
      </c>
      <c r="M1651" s="3">
        <f>_xll.ciqfunctions.udf.CIQ(A1651, "IQ_LASTSALEPRICE", WORKDAY(F1651,5))</f>
        <v>932.5</v>
      </c>
      <c r="N1651" s="3">
        <f t="shared" si="52"/>
        <v>-8.4126399459654826E-3</v>
      </c>
      <c r="O1651" s="3">
        <f t="shared" si="53"/>
        <v>1.9633847974527198E-2</v>
      </c>
      <c r="P1651" s="3">
        <f>LN(_xll.ciqfunctions.udf.CIQ("XBI", "IQ_LASTSALEPRICE", WORKDAY(F1651,-1))/_xll.ciqfunctions.udf.CIQ("XBI", "IQ_LASTSALEPRICE", WORKDAY(F1651,1)))</f>
        <v>2.3599594503153475E-2</v>
      </c>
      <c r="Q1651" s="3">
        <f>LN(_xll.ciqfunctions.udf.CIQ("XBI", "IQ_LASTSALEPRICE", WORKDAY(F1651,-1))/_xll.ciqfunctions.udf.CIQ("XBI", "IQ_LASTSALEPRICE", WORKDAY(F1651,5)))</f>
        <v>-1.4193717822832668E-2</v>
      </c>
      <c r="R1651" s="3">
        <f>_xll.ciqfunctions.udf.CIQ(A1651, "IQ_SHORT_INTEREST_PERCENT", F1651)</f>
        <v>0.71997999999999995</v>
      </c>
      <c r="S1651" s="3">
        <f>_xll.ciqfunctions.udf.CIQ(A1651, "IQ_BETA_1YR_RSQ", F1651)</f>
        <v>3.3480000000000003E-2</v>
      </c>
      <c r="T1651" s="3">
        <f>_xll.ciqfunctions.udf.CIQ(A1651, "IQ_VALUE_TRADED", F1651)</f>
        <v>4156.9044800000001</v>
      </c>
    </row>
    <row r="1652" spans="1:20" x14ac:dyDescent="0.3">
      <c r="A1652" s="3" t="s">
        <v>484</v>
      </c>
      <c r="B1652" s="5">
        <v>1.36</v>
      </c>
      <c r="C1652" s="3" t="s">
        <v>4055</v>
      </c>
      <c r="D1652" s="3" t="s">
        <v>4056</v>
      </c>
      <c r="E1652" s="3" t="s">
        <v>89</v>
      </c>
      <c r="F1652" s="4">
        <v>45476</v>
      </c>
      <c r="G1652" s="3" t="s">
        <v>4057</v>
      </c>
      <c r="H1652" s="3">
        <v>1</v>
      </c>
      <c r="I1652" s="3">
        <f>_xll.ciqfunctions.udf.CIQ(A1652, "IQ_MARKETCAP", F1652)</f>
        <v>4.3896699999999997</v>
      </c>
      <c r="J1652" s="3">
        <f>_xll.ciqfunctions.udf.CIQ(A1652, "IQ_PRICE_VOL_HIST_6MTH", F1652)</f>
        <v>51.956200000000003</v>
      </c>
      <c r="K1652" s="3">
        <f>_xll.ciqfunctions.udf.CIQ(A1652, "IQ_LASTSALEPRICE", WORKDAY(F1652,-1))</f>
        <v>7.92</v>
      </c>
      <c r="L1652" s="3">
        <f>_xll.ciqfunctions.udf.CIQ(A1652, "IQ_LASTSALEPRICE", F1652)</f>
        <v>8.16</v>
      </c>
      <c r="M1652" s="3">
        <f>_xll.ciqfunctions.udf.CIQ(A1652, "IQ_LASTSALEPRICE", WORKDAY(F1652,5))</f>
        <v>7.86</v>
      </c>
      <c r="N1652" s="3">
        <f t="shared" si="52"/>
        <v>2.9852963149681128E-2</v>
      </c>
      <c r="O1652" s="3">
        <f t="shared" si="53"/>
        <v>-7.6045993852193036E-3</v>
      </c>
      <c r="P1652" s="3">
        <f>LN(_xll.ciqfunctions.udf.CIQ("XBI", "IQ_LASTSALEPRICE", WORKDAY(F1652,-1))/_xll.ciqfunctions.udf.CIQ("XBI", "IQ_LASTSALEPRICE", WORKDAY(F1652,1)))</f>
        <v>5.3778322004444457E-3</v>
      </c>
      <c r="Q1652" s="3">
        <f>LN(_xll.ciqfunctions.udf.CIQ("XBI", "IQ_LASTSALEPRICE", WORKDAY(F1652,-1))/_xll.ciqfunctions.udf.CIQ("XBI", "IQ_LASTSALEPRICE", WORKDAY(F1652,5)))</f>
        <v>-4.4109055562929288E-2</v>
      </c>
      <c r="R1652" s="3">
        <f>_xll.ciqfunctions.udf.CIQ(A1652, "IQ_SHORT_INTEREST_PERCENT", F1652)</f>
        <v>0.42547000000000001</v>
      </c>
      <c r="S1652" s="3">
        <f>_xll.ciqfunctions.udf.CIQ(A1652, "IQ_BETA_1YR_RSQ", F1652)</f>
        <v>2.2000000000000001E-4</v>
      </c>
      <c r="T1652" s="3">
        <f>_xll.ciqfunctions.udf.CIQ(A1652, "IQ_VALUE_TRADED", F1652)</f>
        <v>2.2000000000000001E-3</v>
      </c>
    </row>
    <row r="1653" spans="1:20" x14ac:dyDescent="0.3">
      <c r="A1653" s="3" t="s">
        <v>1961</v>
      </c>
      <c r="B1653" s="5">
        <v>0.17</v>
      </c>
      <c r="C1653" s="3" t="s">
        <v>4058</v>
      </c>
      <c r="D1653" s="3" t="s">
        <v>1576</v>
      </c>
      <c r="E1653" s="3" t="s">
        <v>124</v>
      </c>
      <c r="F1653" s="4">
        <v>45476</v>
      </c>
      <c r="G1653" s="3" t="s">
        <v>4059</v>
      </c>
      <c r="H1653" s="3">
        <v>174</v>
      </c>
      <c r="I1653" s="3">
        <f>_xll.ciqfunctions.udf.CIQ(A1653, "IQ_MARKETCAP", F1653)</f>
        <v>29.167899999999999</v>
      </c>
      <c r="J1653" s="3">
        <f>_xll.ciqfunctions.udf.CIQ(A1653, "IQ_PRICE_VOL_HIST_6MTH", F1653)</f>
        <v>0</v>
      </c>
      <c r="K1653" s="3">
        <f>_xll.ciqfunctions.udf.CIQ(A1653, "IQ_LASTSALEPRICE", WORKDAY(F1653,-1))</f>
        <v>0</v>
      </c>
      <c r="L1653" s="3">
        <f>_xll.ciqfunctions.udf.CIQ(A1653, "IQ_LASTSALEPRICE", F1653)</f>
        <v>0</v>
      </c>
      <c r="M1653" s="3">
        <f>_xll.ciqfunctions.udf.CIQ(A1653, "IQ_LASTSALEPRICE", WORKDAY(F1653,5))</f>
        <v>0</v>
      </c>
      <c r="N1653" s="3" t="e">
        <f t="shared" si="52"/>
        <v>#DIV/0!</v>
      </c>
      <c r="O1653" s="3" t="e">
        <f t="shared" si="53"/>
        <v>#DIV/0!</v>
      </c>
      <c r="P1653" s="3">
        <f>LN(_xll.ciqfunctions.udf.CIQ("XBI", "IQ_LASTSALEPRICE", WORKDAY(F1653,-1))/_xll.ciqfunctions.udf.CIQ("XBI", "IQ_LASTSALEPRICE", WORKDAY(F1653,1)))</f>
        <v>5.3778322004444457E-3</v>
      </c>
      <c r="Q1653" s="3">
        <f>LN(_xll.ciqfunctions.udf.CIQ("XBI", "IQ_LASTSALEPRICE", WORKDAY(F1653,-1))/_xll.ciqfunctions.udf.CIQ("XBI", "IQ_LASTSALEPRICE", WORKDAY(F1653,5)))</f>
        <v>-4.4109055562929288E-2</v>
      </c>
      <c r="R1653" s="3">
        <f>_xll.ciqfunctions.udf.CIQ(A1653, "IQ_SHORT_INTEREST_PERCENT", F1653)</f>
        <v>0</v>
      </c>
      <c r="S1653" s="3">
        <f>_xll.ciqfunctions.udf.CIQ(A1653, "IQ_BETA_1YR_RSQ", F1653)</f>
        <v>0</v>
      </c>
      <c r="T1653" s="3">
        <f>_xll.ciqfunctions.udf.CIQ(A1653, "IQ_VALUE_TRADED", F1653)</f>
        <v>0</v>
      </c>
    </row>
    <row r="1654" spans="1:20" x14ac:dyDescent="0.3">
      <c r="A1654" s="3" t="s">
        <v>2761</v>
      </c>
      <c r="B1654" s="5">
        <v>62</v>
      </c>
      <c r="C1654" s="3" t="s">
        <v>3192</v>
      </c>
      <c r="D1654" s="3" t="s">
        <v>3193</v>
      </c>
      <c r="E1654" s="3" t="s">
        <v>36</v>
      </c>
      <c r="F1654" s="4">
        <v>45476</v>
      </c>
      <c r="G1654" s="3" t="s">
        <v>4060</v>
      </c>
      <c r="H1654" s="3">
        <v>211</v>
      </c>
      <c r="I1654" s="3">
        <f>_xll.ciqfunctions.udf.CIQ(A1654, "IQ_MARKETCAP", F1654)</f>
        <v>9996.0062300000009</v>
      </c>
      <c r="J1654" s="3">
        <f>_xll.ciqfunctions.udf.CIQ(A1654, "IQ_PRICE_VOL_HIST_6MTH", F1654)</f>
        <v>118.0051</v>
      </c>
      <c r="K1654" s="3">
        <f>_xll.ciqfunctions.udf.CIQ(A1654, "IQ_LASTSALEPRICE", WORKDAY(F1654,-1))</f>
        <v>64.5</v>
      </c>
      <c r="L1654" s="3">
        <f>_xll.ciqfunctions.udf.CIQ(A1654, "IQ_LASTSALEPRICE", F1654)</f>
        <v>62</v>
      </c>
      <c r="M1654" s="3">
        <f>_xll.ciqfunctions.udf.CIQ(A1654, "IQ_LASTSALEPRICE", WORKDAY(F1654,5))</f>
        <v>73.099999999999994</v>
      </c>
      <c r="N1654" s="3">
        <f t="shared" si="52"/>
        <v>-3.9530838756635205E-2</v>
      </c>
      <c r="O1654" s="3">
        <f t="shared" si="53"/>
        <v>0.12516314295400599</v>
      </c>
      <c r="P1654" s="3">
        <f>LN(_xll.ciqfunctions.udf.CIQ("XBI", "IQ_LASTSALEPRICE", WORKDAY(F1654,-1))/_xll.ciqfunctions.udf.CIQ("XBI", "IQ_LASTSALEPRICE", WORKDAY(F1654,1)))</f>
        <v>5.3778322004444457E-3</v>
      </c>
      <c r="Q1654" s="3">
        <f>LN(_xll.ciqfunctions.udf.CIQ("XBI", "IQ_LASTSALEPRICE", WORKDAY(F1654,-1))/_xll.ciqfunctions.udf.CIQ("XBI", "IQ_LASTSALEPRICE", WORKDAY(F1654,5)))</f>
        <v>-4.4109055562929288E-2</v>
      </c>
      <c r="R1654" s="3">
        <f>_xll.ciqfunctions.udf.CIQ(A1654, "IQ_SHORT_INTEREST_PERCENT", F1654)</f>
        <v>7.1751300000000002</v>
      </c>
      <c r="S1654" s="3">
        <f>_xll.ciqfunctions.udf.CIQ(A1654, "IQ_BETA_1YR_RSQ", F1654)</f>
        <v>1.4999999999999999E-4</v>
      </c>
      <c r="T1654" s="3">
        <f>_xll.ciqfunctions.udf.CIQ(A1654, "IQ_VALUE_TRADED", F1654)</f>
        <v>123.57071000000001</v>
      </c>
    </row>
    <row r="1655" spans="1:20" x14ac:dyDescent="0.3">
      <c r="A1655" s="3" t="s">
        <v>4061</v>
      </c>
      <c r="B1655" s="5">
        <v>0</v>
      </c>
      <c r="C1655" s="3" t="s">
        <v>4062</v>
      </c>
      <c r="D1655" s="3" t="s">
        <v>4063</v>
      </c>
      <c r="E1655" s="3" t="s">
        <v>36</v>
      </c>
      <c r="F1655" s="4">
        <v>45476</v>
      </c>
      <c r="G1655" s="3" t="s">
        <v>4064</v>
      </c>
      <c r="H1655" s="3">
        <v>100</v>
      </c>
      <c r="I1655" s="3">
        <f>_xll.ciqfunctions.udf.CIQ(A1655, "IQ_MARKETCAP", F1655)</f>
        <v>9.9989999999999996E-2</v>
      </c>
      <c r="J1655" s="3">
        <f>_xll.ciqfunctions.udf.CIQ(A1655, "IQ_PRICE_VOL_HIST_6MTH", F1655)</f>
        <v>0</v>
      </c>
      <c r="K1655" s="3">
        <f>_xll.ciqfunctions.udf.CIQ(A1655, "IQ_LASTSALEPRICE", WORKDAY(F1655,-1))</f>
        <v>0</v>
      </c>
      <c r="L1655" s="3">
        <f>_xll.ciqfunctions.udf.CIQ(A1655, "IQ_LASTSALEPRICE", F1655)</f>
        <v>0</v>
      </c>
      <c r="M1655" s="3">
        <f>_xll.ciqfunctions.udf.CIQ(A1655, "IQ_LASTSALEPRICE", WORKDAY(F1655,5))</f>
        <v>0</v>
      </c>
      <c r="N1655" s="3" t="e">
        <f t="shared" si="52"/>
        <v>#DIV/0!</v>
      </c>
      <c r="O1655" s="3" t="e">
        <f t="shared" si="53"/>
        <v>#DIV/0!</v>
      </c>
      <c r="P1655" s="3">
        <f>LN(_xll.ciqfunctions.udf.CIQ("XBI", "IQ_LASTSALEPRICE", WORKDAY(F1655,-1))/_xll.ciqfunctions.udf.CIQ("XBI", "IQ_LASTSALEPRICE", WORKDAY(F1655,1)))</f>
        <v>5.3778322004444457E-3</v>
      </c>
      <c r="Q1655" s="3">
        <f>LN(_xll.ciqfunctions.udf.CIQ("XBI", "IQ_LASTSALEPRICE", WORKDAY(F1655,-1))/_xll.ciqfunctions.udf.CIQ("XBI", "IQ_LASTSALEPRICE", WORKDAY(F1655,5)))</f>
        <v>-4.4109055562929288E-2</v>
      </c>
      <c r="R1655" s="3">
        <f>_xll.ciqfunctions.udf.CIQ(A1655, "IQ_SHORT_INTEREST_PERCENT", F1655)</f>
        <v>0</v>
      </c>
      <c r="S1655" s="3">
        <f>_xll.ciqfunctions.udf.CIQ(A1655, "IQ_BETA_1YR_RSQ", F1655)</f>
        <v>0</v>
      </c>
      <c r="T1655" s="3">
        <f>_xll.ciqfunctions.udf.CIQ(A1655, "IQ_VALUE_TRADED", F1655)</f>
        <v>0</v>
      </c>
    </row>
    <row r="1656" spans="1:20" x14ac:dyDescent="0.3">
      <c r="A1656" s="3" t="s">
        <v>618</v>
      </c>
      <c r="B1656" s="5">
        <v>34.11</v>
      </c>
      <c r="C1656" s="3" t="s">
        <v>4065</v>
      </c>
      <c r="D1656" s="3" t="s">
        <v>4066</v>
      </c>
      <c r="E1656" s="3" t="s">
        <v>27</v>
      </c>
      <c r="F1656" s="4">
        <v>45477</v>
      </c>
      <c r="G1656" s="3" t="s">
        <v>4067</v>
      </c>
      <c r="H1656" s="3"/>
      <c r="I1656" s="3">
        <f>_xll.ciqfunctions.udf.CIQ(A1656, "IQ_MARKETCAP", F1656)</f>
        <v>196673.28800999999</v>
      </c>
      <c r="J1656" s="3">
        <f>_xll.ciqfunctions.udf.CIQ(A1656, "IQ_PRICE_VOL_HIST_6MTH", F1656)</f>
        <v>0</v>
      </c>
      <c r="K1656" s="3">
        <f>_xll.ciqfunctions.udf.CIQ(A1656, "IQ_LASTSALEPRICE", WORKDAY(F1656,-1))</f>
        <v>0</v>
      </c>
      <c r="L1656" s="3">
        <f>_xll.ciqfunctions.udf.CIQ(A1656, "IQ_LASTSALEPRICE", F1656)</f>
        <v>0</v>
      </c>
      <c r="M1656" s="3">
        <f>_xll.ciqfunctions.udf.CIQ(A1656, "IQ_LASTSALEPRICE", WORKDAY(F1656,5))</f>
        <v>0</v>
      </c>
      <c r="N1656" s="3" t="e">
        <f t="shared" si="52"/>
        <v>#DIV/0!</v>
      </c>
      <c r="O1656" s="3" t="e">
        <f t="shared" si="53"/>
        <v>#DIV/0!</v>
      </c>
      <c r="P1656" s="3">
        <f>LN(_xll.ciqfunctions.udf.CIQ("XBI", "IQ_LASTSALEPRICE", WORKDAY(F1656,-1))/_xll.ciqfunctions.udf.CIQ("XBI", "IQ_LASTSALEPRICE", WORKDAY(F1656,1)))</f>
        <v>-9.2015108635971309E-3</v>
      </c>
      <c r="Q1656" s="3">
        <f>LN(_xll.ciqfunctions.udf.CIQ("XBI", "IQ_LASTSALEPRICE", WORKDAY(F1656,-1))/_xll.ciqfunctions.udf.CIQ("XBI", "IQ_LASTSALEPRICE", WORKDAY(F1656,5)))</f>
        <v>-7.5129318376711288E-2</v>
      </c>
      <c r="R1656" s="3">
        <f>_xll.ciqfunctions.udf.CIQ(A1656, "IQ_SHORT_INTEREST_PERCENT", F1656)</f>
        <v>0</v>
      </c>
      <c r="S1656" s="3">
        <f>_xll.ciqfunctions.udf.CIQ(A1656, "IQ_BETA_1YR_RSQ", F1656)</f>
        <v>0</v>
      </c>
      <c r="T1656" s="3">
        <f>_xll.ciqfunctions.udf.CIQ(A1656, "IQ_VALUE_TRADED", F1656)</f>
        <v>0</v>
      </c>
    </row>
    <row r="1657" spans="1:20" x14ac:dyDescent="0.3">
      <c r="A1657" s="3" t="s">
        <v>618</v>
      </c>
      <c r="B1657" s="5">
        <v>34.03</v>
      </c>
      <c r="C1657" s="3" t="s">
        <v>4068</v>
      </c>
      <c r="D1657" s="3" t="s">
        <v>4069</v>
      </c>
      <c r="E1657" s="3" t="s">
        <v>160</v>
      </c>
      <c r="F1657" s="4">
        <v>45478</v>
      </c>
      <c r="G1657" s="3" t="s">
        <v>4070</v>
      </c>
      <c r="H1657" s="3"/>
      <c r="I1657" s="3">
        <f>_xll.ciqfunctions.udf.CIQ(A1657, "IQ_MARKETCAP", F1657)</f>
        <v>196774.93852</v>
      </c>
      <c r="J1657" s="3">
        <f>_xll.ciqfunctions.udf.CIQ(A1657, "IQ_PRICE_VOL_HIST_6MTH", F1657)</f>
        <v>0</v>
      </c>
      <c r="K1657" s="3">
        <f>_xll.ciqfunctions.udf.CIQ(A1657, "IQ_LASTSALEPRICE", WORKDAY(F1657,-1))</f>
        <v>0</v>
      </c>
      <c r="L1657" s="3">
        <f>_xll.ciqfunctions.udf.CIQ(A1657, "IQ_LASTSALEPRICE", F1657)</f>
        <v>0</v>
      </c>
      <c r="M1657" s="3">
        <f>_xll.ciqfunctions.udf.CIQ(A1657, "IQ_LASTSALEPRICE", WORKDAY(F1657,5))</f>
        <v>0</v>
      </c>
      <c r="N1657" s="3" t="e">
        <f t="shared" si="52"/>
        <v>#DIV/0!</v>
      </c>
      <c r="O1657" s="3" t="e">
        <f t="shared" si="53"/>
        <v>#DIV/0!</v>
      </c>
      <c r="P1657" s="3">
        <f>LN(_xll.ciqfunctions.udf.CIQ("XBI", "IQ_LASTSALEPRICE", WORKDAY(F1657,-1))/_xll.ciqfunctions.udf.CIQ("XBI", "IQ_LASTSALEPRICE", WORKDAY(F1657,1)))</f>
        <v>-2.5639644601346635E-2</v>
      </c>
      <c r="Q1657" s="3">
        <f>LN(_xll.ciqfunctions.udf.CIQ("XBI", "IQ_LASTSALEPRICE", WORKDAY(F1657,-1))/_xll.ciqfunctions.udf.CIQ("XBI", "IQ_LASTSALEPRICE", WORKDAY(F1657,5)))</f>
        <v>-8.5285814376976729E-2</v>
      </c>
      <c r="R1657" s="3">
        <f>_xll.ciqfunctions.udf.CIQ(A1657, "IQ_SHORT_INTEREST_PERCENT", F1657)</f>
        <v>0</v>
      </c>
      <c r="S1657" s="3">
        <f>_xll.ciqfunctions.udf.CIQ(A1657, "IQ_BETA_1YR_RSQ", F1657)</f>
        <v>0</v>
      </c>
      <c r="T1657" s="3">
        <f>_xll.ciqfunctions.udf.CIQ(A1657, "IQ_VALUE_TRADED", F1657)</f>
        <v>0</v>
      </c>
    </row>
    <row r="1658" spans="1:20" x14ac:dyDescent="0.3">
      <c r="A1658" s="3" t="s">
        <v>1542</v>
      </c>
      <c r="B1658" s="5">
        <v>2.95</v>
      </c>
      <c r="C1658" s="3" t="s">
        <v>2908</v>
      </c>
      <c r="D1658" s="3" t="s">
        <v>457</v>
      </c>
      <c r="E1658" s="3" t="s">
        <v>36</v>
      </c>
      <c r="F1658" s="4">
        <v>45478</v>
      </c>
      <c r="G1658" s="3" t="s">
        <v>4071</v>
      </c>
      <c r="H1658" s="3">
        <v>95</v>
      </c>
      <c r="I1658" s="3">
        <f>_xll.ciqfunctions.udf.CIQ(A1658, "IQ_MARKETCAP", F1658)</f>
        <v>145.04137</v>
      </c>
      <c r="J1658" s="3">
        <f>_xll.ciqfunctions.udf.CIQ(A1658, "IQ_PRICE_VOL_HIST_6MTH", F1658)</f>
        <v>55.888500000000001</v>
      </c>
      <c r="K1658" s="3">
        <f>_xll.ciqfunctions.udf.CIQ(A1658, "IQ_LASTSALEPRICE", WORKDAY(F1658,-1))</f>
        <v>2.77</v>
      </c>
      <c r="L1658" s="3">
        <f>_xll.ciqfunctions.udf.CIQ(A1658, "IQ_LASTSALEPRICE", F1658)</f>
        <v>2.77</v>
      </c>
      <c r="M1658" s="3">
        <f>_xll.ciqfunctions.udf.CIQ(A1658, "IQ_LASTSALEPRICE", WORKDAY(F1658,5))</f>
        <v>2.6</v>
      </c>
      <c r="N1658" s="3">
        <f t="shared" si="52"/>
        <v>0</v>
      </c>
      <c r="O1658" s="3">
        <f t="shared" si="53"/>
        <v>-6.333587517181076E-2</v>
      </c>
      <c r="P1658" s="3">
        <f>LN(_xll.ciqfunctions.udf.CIQ("XBI", "IQ_LASTSALEPRICE", WORKDAY(F1658,-1))/_xll.ciqfunctions.udf.CIQ("XBI", "IQ_LASTSALEPRICE", WORKDAY(F1658,1)))</f>
        <v>-2.5639644601346635E-2</v>
      </c>
      <c r="Q1658" s="3">
        <f>LN(_xll.ciqfunctions.udf.CIQ("XBI", "IQ_LASTSALEPRICE", WORKDAY(F1658,-1))/_xll.ciqfunctions.udf.CIQ("XBI", "IQ_LASTSALEPRICE", WORKDAY(F1658,5)))</f>
        <v>-8.5285814376976729E-2</v>
      </c>
      <c r="R1658" s="3">
        <f>_xll.ciqfunctions.udf.CIQ(A1658, "IQ_SHORT_INTEREST_PERCENT", F1658)</f>
        <v>0</v>
      </c>
      <c r="S1658" s="3">
        <f>_xll.ciqfunctions.udf.CIQ(A1658, "IQ_BETA_1YR_RSQ", F1658)</f>
        <v>0.12356</v>
      </c>
      <c r="T1658" s="3">
        <f>_xll.ciqfunctions.udf.CIQ(A1658, "IQ_VALUE_TRADED", F1658)</f>
        <v>6.1249999999999999E-2</v>
      </c>
    </row>
    <row r="1659" spans="1:20" x14ac:dyDescent="0.3">
      <c r="A1659" s="3" t="s">
        <v>3138</v>
      </c>
      <c r="B1659" s="5">
        <v>39.51</v>
      </c>
      <c r="C1659" s="3" t="s">
        <v>4072</v>
      </c>
      <c r="D1659" s="3" t="s">
        <v>243</v>
      </c>
      <c r="E1659" s="3" t="s">
        <v>76</v>
      </c>
      <c r="F1659" s="4">
        <v>45481</v>
      </c>
      <c r="G1659" s="3" t="s">
        <v>4073</v>
      </c>
      <c r="H1659" s="3">
        <v>87</v>
      </c>
      <c r="I1659" s="3">
        <f>_xll.ciqfunctions.udf.CIQ(A1659, "IQ_MARKETCAP", F1659)</f>
        <v>2990.3786700000001</v>
      </c>
      <c r="J1659" s="3">
        <f>_xll.ciqfunctions.udf.CIQ(A1659, "IQ_PRICE_VOL_HIST_6MTH", F1659)</f>
        <v>46.3337</v>
      </c>
      <c r="K1659" s="3">
        <f>_xll.ciqfunctions.udf.CIQ(A1659, "IQ_LASTSALEPRICE", WORKDAY(F1659,-1))</f>
        <v>34.26</v>
      </c>
      <c r="L1659" s="3">
        <f>_xll.ciqfunctions.udf.CIQ(A1659, "IQ_LASTSALEPRICE", F1659)</f>
        <v>39.51</v>
      </c>
      <c r="M1659" s="3">
        <f>_xll.ciqfunctions.udf.CIQ(A1659, "IQ_LASTSALEPRICE", WORKDAY(F1659,5))</f>
        <v>41.35</v>
      </c>
      <c r="N1659" s="3">
        <f t="shared" si="52"/>
        <v>0.14257531152732542</v>
      </c>
      <c r="O1659" s="3">
        <f t="shared" si="53"/>
        <v>0.18809392857372659</v>
      </c>
      <c r="P1659" s="3">
        <f>LN(_xll.ciqfunctions.udf.CIQ("XBI", "IQ_LASTSALEPRICE", WORKDAY(F1659,-1))/_xll.ciqfunctions.udf.CIQ("XBI", "IQ_LASTSALEPRICE", WORKDAY(F1659,1)))</f>
        <v>-2.8591801462388936E-2</v>
      </c>
      <c r="Q1659" s="3">
        <f>LN(_xll.ciqfunctions.udf.CIQ("XBI", "IQ_LASTSALEPRICE", WORKDAY(F1659,-1))/_xll.ciqfunctions.udf.CIQ("XBI", "IQ_LASTSALEPRICE", WORKDAY(F1659,5)))</f>
        <v>-8.5538261083655184E-2</v>
      </c>
      <c r="R1659" s="3">
        <f>_xll.ciqfunctions.udf.CIQ(A1659, "IQ_SHORT_INTEREST_PERCENT", F1659)</f>
        <v>14.587059999999999</v>
      </c>
      <c r="S1659" s="3">
        <f>_xll.ciqfunctions.udf.CIQ(A1659, "IQ_BETA_1YR_RSQ", F1659)</f>
        <v>0.21142</v>
      </c>
      <c r="T1659" s="3">
        <f>_xll.ciqfunctions.udf.CIQ(A1659, "IQ_VALUE_TRADED", F1659)</f>
        <v>204.53339</v>
      </c>
    </row>
    <row r="1660" spans="1:20" x14ac:dyDescent="0.3">
      <c r="A1660" s="3" t="s">
        <v>1207</v>
      </c>
      <c r="B1660" s="5">
        <v>2.91</v>
      </c>
      <c r="C1660" s="3" t="s">
        <v>4074</v>
      </c>
      <c r="D1660" s="3" t="s">
        <v>4075</v>
      </c>
      <c r="E1660" s="3" t="s">
        <v>76</v>
      </c>
      <c r="F1660" s="4">
        <v>45481</v>
      </c>
      <c r="G1660" s="3" t="s">
        <v>4076</v>
      </c>
      <c r="H1660" s="3">
        <v>5</v>
      </c>
      <c r="I1660" s="3">
        <f>_xll.ciqfunctions.udf.CIQ(A1660, "IQ_MARKETCAP", F1660)</f>
        <v>5.3122199999999999</v>
      </c>
      <c r="J1660" s="3">
        <f>_xll.ciqfunctions.udf.CIQ(A1660, "IQ_PRICE_VOL_HIST_6MTH", F1660)</f>
        <v>94.403499999999994</v>
      </c>
      <c r="K1660" s="3">
        <f>_xll.ciqfunctions.udf.CIQ(A1660, "IQ_LASTSALEPRICE", WORKDAY(F1660,-1))</f>
        <v>2.97</v>
      </c>
      <c r="L1660" s="3">
        <f>_xll.ciqfunctions.udf.CIQ(A1660, "IQ_LASTSALEPRICE", F1660)</f>
        <v>2.91</v>
      </c>
      <c r="M1660" s="3">
        <f>_xll.ciqfunctions.udf.CIQ(A1660, "IQ_LASTSALEPRICE", WORKDAY(F1660,5))</f>
        <v>3.54</v>
      </c>
      <c r="N1660" s="3">
        <f t="shared" si="52"/>
        <v>-2.0408871631207123E-2</v>
      </c>
      <c r="O1660" s="3">
        <f t="shared" si="53"/>
        <v>0.17556477433107476</v>
      </c>
      <c r="P1660" s="3">
        <f>LN(_xll.ciqfunctions.udf.CIQ("XBI", "IQ_LASTSALEPRICE", WORKDAY(F1660,-1))/_xll.ciqfunctions.udf.CIQ("XBI", "IQ_LASTSALEPRICE", WORKDAY(F1660,1)))</f>
        <v>-2.8591801462388936E-2</v>
      </c>
      <c r="Q1660" s="3">
        <f>LN(_xll.ciqfunctions.udf.CIQ("XBI", "IQ_LASTSALEPRICE", WORKDAY(F1660,-1))/_xll.ciqfunctions.udf.CIQ("XBI", "IQ_LASTSALEPRICE", WORKDAY(F1660,5)))</f>
        <v>-8.5538261083655184E-2</v>
      </c>
      <c r="R1660" s="3">
        <f>_xll.ciqfunctions.udf.CIQ(A1660, "IQ_SHORT_INTEREST_PERCENT", F1660)</f>
        <v>4.2251300000000001</v>
      </c>
      <c r="S1660" s="3">
        <f>_xll.ciqfunctions.udf.CIQ(A1660, "IQ_BETA_1YR_RSQ", F1660)</f>
        <v>3.2169999999999997E-2</v>
      </c>
      <c r="T1660" s="3">
        <f>_xll.ciqfunctions.udf.CIQ(A1660, "IQ_VALUE_TRADED", F1660)</f>
        <v>0.35698999999999997</v>
      </c>
    </row>
    <row r="1661" spans="1:20" x14ac:dyDescent="0.3">
      <c r="A1661" s="3" t="s">
        <v>2410</v>
      </c>
      <c r="B1661" s="5">
        <v>1.17</v>
      </c>
      <c r="C1661" s="3" t="s">
        <v>2411</v>
      </c>
      <c r="D1661" s="3" t="s">
        <v>2412</v>
      </c>
      <c r="E1661" s="3" t="s">
        <v>184</v>
      </c>
      <c r="F1661" s="4">
        <v>45481</v>
      </c>
      <c r="G1661" s="3" t="s">
        <v>4077</v>
      </c>
      <c r="H1661" s="3">
        <v>83</v>
      </c>
      <c r="I1661" s="3">
        <f>_xll.ciqfunctions.udf.CIQ(A1661, "IQ_MARKETCAP", F1661)</f>
        <v>106.02404</v>
      </c>
      <c r="J1661" s="3">
        <f>_xll.ciqfunctions.udf.CIQ(A1661, "IQ_PRICE_VOL_HIST_6MTH", F1661)</f>
        <v>98.084400000000002</v>
      </c>
      <c r="K1661" s="3">
        <f>_xll.ciqfunctions.udf.CIQ(A1661, "IQ_LASTSALEPRICE", WORKDAY(F1661,-1))</f>
        <v>1.07</v>
      </c>
      <c r="L1661" s="3">
        <f>_xll.ciqfunctions.udf.CIQ(A1661, "IQ_LASTSALEPRICE", F1661)</f>
        <v>1.17</v>
      </c>
      <c r="M1661" s="3">
        <f>_xll.ciqfunctions.udf.CIQ(A1661, "IQ_LASTSALEPRICE", WORKDAY(F1661,5))</f>
        <v>1.23</v>
      </c>
      <c r="N1661" s="3">
        <f t="shared" si="52"/>
        <v>8.9345100335849748E-2</v>
      </c>
      <c r="O1661" s="3">
        <f t="shared" si="53"/>
        <v>0.13935552091051134</v>
      </c>
      <c r="P1661" s="3">
        <f>LN(_xll.ciqfunctions.udf.CIQ("XBI", "IQ_LASTSALEPRICE", WORKDAY(F1661,-1))/_xll.ciqfunctions.udf.CIQ("XBI", "IQ_LASTSALEPRICE", WORKDAY(F1661,1)))</f>
        <v>-2.8591801462388936E-2</v>
      </c>
      <c r="Q1661" s="3">
        <f>LN(_xll.ciqfunctions.udf.CIQ("XBI", "IQ_LASTSALEPRICE", WORKDAY(F1661,-1))/_xll.ciqfunctions.udf.CIQ("XBI", "IQ_LASTSALEPRICE", WORKDAY(F1661,5)))</f>
        <v>-8.5538261083655184E-2</v>
      </c>
      <c r="R1661" s="3">
        <f>_xll.ciqfunctions.udf.CIQ(A1661, "IQ_SHORT_INTEREST_PERCENT", F1661)</f>
        <v>7.8242000000000003</v>
      </c>
      <c r="S1661" s="3">
        <f>_xll.ciqfunctions.udf.CIQ(A1661, "IQ_BETA_1YR_RSQ", F1661)</f>
        <v>0.12497</v>
      </c>
      <c r="T1661" s="3">
        <f>_xll.ciqfunctions.udf.CIQ(A1661, "IQ_VALUE_TRADED", F1661)</f>
        <v>2.30444</v>
      </c>
    </row>
    <row r="1662" spans="1:20" x14ac:dyDescent="0.3">
      <c r="A1662" s="3" t="s">
        <v>1289</v>
      </c>
      <c r="B1662" s="3" t="s">
        <v>43</v>
      </c>
      <c r="C1662" s="3" t="s">
        <v>4078</v>
      </c>
      <c r="D1662" s="3" t="s">
        <v>4079</v>
      </c>
      <c r="E1662" s="3" t="s">
        <v>197</v>
      </c>
      <c r="F1662" s="4">
        <v>45481</v>
      </c>
      <c r="G1662" s="3" t="s">
        <v>4080</v>
      </c>
      <c r="H1662" s="3">
        <v>12</v>
      </c>
      <c r="I1662" s="3">
        <f>_xll.ciqfunctions.udf.CIQ(A1662, "IQ_MARKETCAP", F1662)</f>
        <v>286.89033000000001</v>
      </c>
      <c r="J1662" s="3">
        <f>_xll.ciqfunctions.udf.CIQ(A1662, "IQ_PRICE_VOL_HIST_6MTH", F1662)</f>
        <v>56.887799999999999</v>
      </c>
      <c r="K1662" s="3">
        <f>_xll.ciqfunctions.udf.CIQ(A1662, "IQ_LASTSALEPRICE", WORKDAY(F1662,-1))</f>
        <v>25.63</v>
      </c>
      <c r="L1662" s="3">
        <f>_xll.ciqfunctions.udf.CIQ(A1662, "IQ_LASTSALEPRICE", F1662)</f>
        <v>24.65</v>
      </c>
      <c r="M1662" s="3">
        <f>_xll.ciqfunctions.udf.CIQ(A1662, "IQ_LASTSALEPRICE", WORKDAY(F1662,5))</f>
        <v>26.97</v>
      </c>
      <c r="N1662" s="3">
        <f t="shared" si="52"/>
        <v>-3.8986639887280697E-2</v>
      </c>
      <c r="O1662" s="3">
        <f t="shared" si="53"/>
        <v>5.0961596775658882E-2</v>
      </c>
      <c r="P1662" s="3">
        <f>LN(_xll.ciqfunctions.udf.CIQ("XBI", "IQ_LASTSALEPRICE", WORKDAY(F1662,-1))/_xll.ciqfunctions.udf.CIQ("XBI", "IQ_LASTSALEPRICE", WORKDAY(F1662,1)))</f>
        <v>-2.8591801462388936E-2</v>
      </c>
      <c r="Q1662" s="3">
        <f>LN(_xll.ciqfunctions.udf.CIQ("XBI", "IQ_LASTSALEPRICE", WORKDAY(F1662,-1))/_xll.ciqfunctions.udf.CIQ("XBI", "IQ_LASTSALEPRICE", WORKDAY(F1662,5)))</f>
        <v>-8.5538261083655184E-2</v>
      </c>
      <c r="R1662" s="3">
        <f>_xll.ciqfunctions.udf.CIQ(A1662, "IQ_SHORT_INTEREST_PERCENT", F1662)</f>
        <v>2.14594</v>
      </c>
      <c r="S1662" s="3">
        <f>_xll.ciqfunctions.udf.CIQ(A1662, "IQ_BETA_1YR_RSQ", F1662)</f>
        <v>2.82E-3</v>
      </c>
      <c r="T1662" s="3">
        <f>_xll.ciqfunctions.udf.CIQ(A1662, "IQ_VALUE_TRADED", F1662)</f>
        <v>0.71028999999999998</v>
      </c>
    </row>
    <row r="1663" spans="1:20" x14ac:dyDescent="0.3">
      <c r="A1663" s="3" t="s">
        <v>3001</v>
      </c>
      <c r="B1663" s="3" t="s">
        <v>43</v>
      </c>
      <c r="C1663" s="3" t="s">
        <v>3002</v>
      </c>
      <c r="D1663" s="3" t="s">
        <v>1748</v>
      </c>
      <c r="E1663" s="3" t="s">
        <v>36</v>
      </c>
      <c r="F1663" s="4">
        <v>45481</v>
      </c>
      <c r="G1663" s="3" t="s">
        <v>4081</v>
      </c>
      <c r="H1663" s="3">
        <v>32</v>
      </c>
      <c r="I1663" s="3">
        <f>_xll.ciqfunctions.udf.CIQ(A1663, "IQ_MARKETCAP", F1663)</f>
        <v>0</v>
      </c>
      <c r="J1663" s="3">
        <f>_xll.ciqfunctions.udf.CIQ(A1663, "IQ_PRICE_VOL_HIST_6MTH", F1663)</f>
        <v>0</v>
      </c>
      <c r="K1663" s="3">
        <f>_xll.ciqfunctions.udf.CIQ(A1663, "IQ_LASTSALEPRICE", WORKDAY(F1663,-1))</f>
        <v>0</v>
      </c>
      <c r="L1663" s="3">
        <f>_xll.ciqfunctions.udf.CIQ(A1663, "IQ_LASTSALEPRICE", F1663)</f>
        <v>0</v>
      </c>
      <c r="M1663" s="3">
        <f>_xll.ciqfunctions.udf.CIQ(A1663, "IQ_LASTSALEPRICE", WORKDAY(F1663,5))</f>
        <v>0</v>
      </c>
      <c r="N1663" s="3" t="e">
        <f t="shared" si="52"/>
        <v>#DIV/0!</v>
      </c>
      <c r="O1663" s="3" t="e">
        <f t="shared" si="53"/>
        <v>#DIV/0!</v>
      </c>
      <c r="P1663" s="3">
        <f>LN(_xll.ciqfunctions.udf.CIQ("XBI", "IQ_LASTSALEPRICE", WORKDAY(F1663,-1))/_xll.ciqfunctions.udf.CIQ("XBI", "IQ_LASTSALEPRICE", WORKDAY(F1663,1)))</f>
        <v>-2.8591801462388936E-2</v>
      </c>
      <c r="Q1663" s="3">
        <f>LN(_xll.ciqfunctions.udf.CIQ("XBI", "IQ_LASTSALEPRICE", WORKDAY(F1663,-1))/_xll.ciqfunctions.udf.CIQ("XBI", "IQ_LASTSALEPRICE", WORKDAY(F1663,5)))</f>
        <v>-8.5538261083655184E-2</v>
      </c>
      <c r="R1663" s="3">
        <f>_xll.ciqfunctions.udf.CIQ(A1663, "IQ_SHORT_INTEREST_PERCENT", F1663)</f>
        <v>0</v>
      </c>
      <c r="S1663" s="3">
        <f>_xll.ciqfunctions.udf.CIQ(A1663, "IQ_BETA_1YR_RSQ", F1663)</f>
        <v>0</v>
      </c>
      <c r="T1663" s="3">
        <f>_xll.ciqfunctions.udf.CIQ(A1663, "IQ_VALUE_TRADED", F1663)</f>
        <v>0</v>
      </c>
    </row>
    <row r="1664" spans="1:20" x14ac:dyDescent="0.3">
      <c r="A1664" s="3" t="s">
        <v>2032</v>
      </c>
      <c r="B1664" s="5">
        <v>55.71</v>
      </c>
      <c r="C1664" s="3" t="s">
        <v>2801</v>
      </c>
      <c r="D1664" s="3" t="s">
        <v>2802</v>
      </c>
      <c r="E1664" s="3" t="s">
        <v>76</v>
      </c>
      <c r="F1664" s="4">
        <v>45481</v>
      </c>
      <c r="G1664" s="3" t="s">
        <v>4082</v>
      </c>
      <c r="H1664" s="3">
        <v>75</v>
      </c>
      <c r="I1664" s="3">
        <f>_xll.ciqfunctions.udf.CIQ(A1664, "IQ_MARKETCAP", F1664)</f>
        <v>3690.0939699999999</v>
      </c>
      <c r="J1664" s="3">
        <f>_xll.ciqfunctions.udf.CIQ(A1664, "IQ_PRICE_VOL_HIST_6MTH", F1664)</f>
        <v>64.211600000000004</v>
      </c>
      <c r="K1664" s="3">
        <f>_xll.ciqfunctions.udf.CIQ(A1664, "IQ_LASTSALEPRICE", WORKDAY(F1664,-1))</f>
        <v>53.34</v>
      </c>
      <c r="L1664" s="3">
        <f>_xll.ciqfunctions.udf.CIQ(A1664, "IQ_LASTSALEPRICE", F1664)</f>
        <v>55.71</v>
      </c>
      <c r="M1664" s="3">
        <f>_xll.ciqfunctions.udf.CIQ(A1664, "IQ_LASTSALEPRICE", WORKDAY(F1664,5))</f>
        <v>58.1</v>
      </c>
      <c r="N1664" s="3">
        <f t="shared" si="52"/>
        <v>4.3473145278855797E-2</v>
      </c>
      <c r="O1664" s="3">
        <f t="shared" si="53"/>
        <v>8.5479145103997262E-2</v>
      </c>
      <c r="P1664" s="3">
        <f>LN(_xll.ciqfunctions.udf.CIQ("XBI", "IQ_LASTSALEPRICE", WORKDAY(F1664,-1))/_xll.ciqfunctions.udf.CIQ("XBI", "IQ_LASTSALEPRICE", WORKDAY(F1664,1)))</f>
        <v>-2.8591801462388936E-2</v>
      </c>
      <c r="Q1664" s="3">
        <f>LN(_xll.ciqfunctions.udf.CIQ("XBI", "IQ_LASTSALEPRICE", WORKDAY(F1664,-1))/_xll.ciqfunctions.udf.CIQ("XBI", "IQ_LASTSALEPRICE", WORKDAY(F1664,5)))</f>
        <v>-8.5538261083655184E-2</v>
      </c>
      <c r="R1664" s="3">
        <f>_xll.ciqfunctions.udf.CIQ(A1664, "IQ_SHORT_INTEREST_PERCENT", F1664)</f>
        <v>10.33306</v>
      </c>
      <c r="S1664" s="3">
        <f>_xll.ciqfunctions.udf.CIQ(A1664, "IQ_BETA_1YR_RSQ", F1664)</f>
        <v>0.14438000000000001</v>
      </c>
      <c r="T1664" s="3">
        <f>_xll.ciqfunctions.udf.CIQ(A1664, "IQ_VALUE_TRADED", F1664)</f>
        <v>35.258249999999997</v>
      </c>
    </row>
    <row r="1665" spans="1:20" x14ac:dyDescent="0.3">
      <c r="A1665" s="3" t="s">
        <v>2036</v>
      </c>
      <c r="B1665" s="3" t="s">
        <v>43</v>
      </c>
      <c r="C1665" s="3" t="s">
        <v>2801</v>
      </c>
      <c r="D1665" s="3" t="s">
        <v>2802</v>
      </c>
      <c r="E1665" s="3" t="s">
        <v>76</v>
      </c>
      <c r="F1665" s="4">
        <v>45481</v>
      </c>
      <c r="G1665" s="3" t="s">
        <v>4082</v>
      </c>
      <c r="H1665" s="3">
        <v>661</v>
      </c>
      <c r="I1665" s="3">
        <f>_xll.ciqfunctions.udf.CIQ(A1665, "IQ_MARKETCAP", F1665)</f>
        <v>111541.35089</v>
      </c>
      <c r="J1665" s="3">
        <f>_xll.ciqfunctions.udf.CIQ(A1665, "IQ_PRICE_VOL_HIST_6MTH", F1665)</f>
        <v>29.085000000000001</v>
      </c>
      <c r="K1665" s="3">
        <f>_xll.ciqfunctions.udf.CIQ(A1665, "IQ_LASTSALEPRICE", WORKDAY(F1665,-1))</f>
        <v>1755</v>
      </c>
      <c r="L1665" s="3">
        <f>_xll.ciqfunctions.udf.CIQ(A1665, "IQ_LASTSALEPRICE", F1665)</f>
        <v>1757.5</v>
      </c>
      <c r="M1665" s="3">
        <f>_xll.ciqfunctions.udf.CIQ(A1665, "IQ_LASTSALEPRICE", WORKDAY(F1665,5))</f>
        <v>1809</v>
      </c>
      <c r="N1665" s="3">
        <f t="shared" si="52"/>
        <v>1.4234877848537057E-3</v>
      </c>
      <c r="O1665" s="3">
        <f t="shared" si="53"/>
        <v>3.0305349495328843E-2</v>
      </c>
      <c r="P1665" s="3">
        <f>LN(_xll.ciqfunctions.udf.CIQ("XBI", "IQ_LASTSALEPRICE", WORKDAY(F1665,-1))/_xll.ciqfunctions.udf.CIQ("XBI", "IQ_LASTSALEPRICE", WORKDAY(F1665,1)))</f>
        <v>-2.8591801462388936E-2</v>
      </c>
      <c r="Q1665" s="3">
        <f>LN(_xll.ciqfunctions.udf.CIQ("XBI", "IQ_LASTSALEPRICE", WORKDAY(F1665,-1))/_xll.ciqfunctions.udf.CIQ("XBI", "IQ_LASTSALEPRICE", WORKDAY(F1665,5)))</f>
        <v>-8.5538261083655184E-2</v>
      </c>
      <c r="R1665" s="3">
        <f>_xll.ciqfunctions.udf.CIQ(A1665, "IQ_SHORT_INTEREST_PERCENT", F1665)</f>
        <v>0</v>
      </c>
      <c r="S1665" s="3">
        <f>_xll.ciqfunctions.udf.CIQ(A1665, "IQ_BETA_1YR_RSQ", F1665)</f>
        <v>0.13503999999999999</v>
      </c>
      <c r="T1665" s="3">
        <f>_xll.ciqfunctions.udf.CIQ(A1665, "IQ_VALUE_TRADED", F1665)</f>
        <v>136.39079000000001</v>
      </c>
    </row>
    <row r="1666" spans="1:20" x14ac:dyDescent="0.3">
      <c r="A1666" s="3" t="s">
        <v>1469</v>
      </c>
      <c r="B1666" s="5">
        <v>5.72</v>
      </c>
      <c r="C1666" s="3" t="s">
        <v>2873</v>
      </c>
      <c r="D1666" s="3" t="s">
        <v>1920</v>
      </c>
      <c r="E1666" s="3" t="s">
        <v>46</v>
      </c>
      <c r="F1666" s="4">
        <v>45481</v>
      </c>
      <c r="G1666" s="3" t="s">
        <v>4083</v>
      </c>
      <c r="H1666" s="3">
        <v>5</v>
      </c>
      <c r="I1666" s="3">
        <f>_xll.ciqfunctions.udf.CIQ(A1666, "IQ_MARKETCAP", F1666)</f>
        <v>2.9182800000000002</v>
      </c>
      <c r="J1666" s="3">
        <f>_xll.ciqfunctions.udf.CIQ(A1666, "IQ_PRICE_VOL_HIST_6MTH", F1666)</f>
        <v>99.003</v>
      </c>
      <c r="K1666" s="3">
        <f>_xll.ciqfunctions.udf.CIQ(A1666, "IQ_LASTSALEPRICE", WORKDAY(F1666,-1))</f>
        <v>5.2446999999999999</v>
      </c>
      <c r="L1666" s="3">
        <f>_xll.ciqfunctions.udf.CIQ(A1666, "IQ_LASTSALEPRICE", F1666)</f>
        <v>5.72</v>
      </c>
      <c r="M1666" s="3">
        <f>_xll.ciqfunctions.udf.CIQ(A1666, "IQ_LASTSALEPRICE", WORKDAY(F1666,5))</f>
        <v>4.6699000000000002</v>
      </c>
      <c r="N1666" s="3">
        <f t="shared" si="52"/>
        <v>8.6750762510066928E-2</v>
      </c>
      <c r="O1666" s="3">
        <f t="shared" si="53"/>
        <v>-0.11608038470633228</v>
      </c>
      <c r="P1666" s="3">
        <f>LN(_xll.ciqfunctions.udf.CIQ("XBI", "IQ_LASTSALEPRICE", WORKDAY(F1666,-1))/_xll.ciqfunctions.udf.CIQ("XBI", "IQ_LASTSALEPRICE", WORKDAY(F1666,1)))</f>
        <v>-2.8591801462388936E-2</v>
      </c>
      <c r="Q1666" s="3">
        <f>LN(_xll.ciqfunctions.udf.CIQ("XBI", "IQ_LASTSALEPRICE", WORKDAY(F1666,-1))/_xll.ciqfunctions.udf.CIQ("XBI", "IQ_LASTSALEPRICE", WORKDAY(F1666,5)))</f>
        <v>-8.5538261083655184E-2</v>
      </c>
      <c r="R1666" s="3">
        <f>_xll.ciqfunctions.udf.CIQ(A1666, "IQ_SHORT_INTEREST_PERCENT", F1666)</f>
        <v>3.3108399999999998</v>
      </c>
      <c r="S1666" s="3">
        <f>_xll.ciqfunctions.udf.CIQ(A1666, "IQ_BETA_1YR_RSQ", F1666)</f>
        <v>1.9000000000000001E-4</v>
      </c>
      <c r="T1666" s="3">
        <f>_xll.ciqfunctions.udf.CIQ(A1666, "IQ_VALUE_TRADED", F1666)</f>
        <v>0.20091000000000001</v>
      </c>
    </row>
    <row r="1667" spans="1:20" x14ac:dyDescent="0.3">
      <c r="A1667" s="3" t="s">
        <v>618</v>
      </c>
      <c r="B1667" s="5">
        <v>33.89</v>
      </c>
      <c r="C1667" s="3" t="s">
        <v>4084</v>
      </c>
      <c r="D1667" s="3" t="s">
        <v>4085</v>
      </c>
      <c r="E1667" s="3" t="s">
        <v>160</v>
      </c>
      <c r="F1667" s="4">
        <v>45481</v>
      </c>
      <c r="G1667" s="3" t="s">
        <v>4086</v>
      </c>
      <c r="H1667" s="3"/>
      <c r="I1667" s="3">
        <f>_xll.ciqfunctions.udf.CIQ(A1667, "IQ_MARKETCAP", F1667)</f>
        <v>196880.45329999999</v>
      </c>
      <c r="J1667" s="3">
        <f>_xll.ciqfunctions.udf.CIQ(A1667, "IQ_PRICE_VOL_HIST_6MTH", F1667)</f>
        <v>0</v>
      </c>
      <c r="K1667" s="3">
        <f>_xll.ciqfunctions.udf.CIQ(A1667, "IQ_LASTSALEPRICE", WORKDAY(F1667,-1))</f>
        <v>0</v>
      </c>
      <c r="L1667" s="3">
        <f>_xll.ciqfunctions.udf.CIQ(A1667, "IQ_LASTSALEPRICE", F1667)</f>
        <v>0</v>
      </c>
      <c r="M1667" s="3">
        <f>_xll.ciqfunctions.udf.CIQ(A1667, "IQ_LASTSALEPRICE", WORKDAY(F1667,5))</f>
        <v>0</v>
      </c>
      <c r="N1667" s="3" t="e">
        <f t="shared" si="52"/>
        <v>#DIV/0!</v>
      </c>
      <c r="O1667" s="3" t="e">
        <f t="shared" si="53"/>
        <v>#DIV/0!</v>
      </c>
      <c r="P1667" s="3">
        <f>LN(_xll.ciqfunctions.udf.CIQ("XBI", "IQ_LASTSALEPRICE", WORKDAY(F1667,-1))/_xll.ciqfunctions.udf.CIQ("XBI", "IQ_LASTSALEPRICE", WORKDAY(F1667,1)))</f>
        <v>-2.8591801462388936E-2</v>
      </c>
      <c r="Q1667" s="3">
        <f>LN(_xll.ciqfunctions.udf.CIQ("XBI", "IQ_LASTSALEPRICE", WORKDAY(F1667,-1))/_xll.ciqfunctions.udf.CIQ("XBI", "IQ_LASTSALEPRICE", WORKDAY(F1667,5)))</f>
        <v>-8.5538261083655184E-2</v>
      </c>
      <c r="R1667" s="3">
        <f>_xll.ciqfunctions.udf.CIQ(A1667, "IQ_SHORT_INTEREST_PERCENT", F1667)</f>
        <v>0</v>
      </c>
      <c r="S1667" s="3">
        <f>_xll.ciqfunctions.udf.CIQ(A1667, "IQ_BETA_1YR_RSQ", F1667)</f>
        <v>0</v>
      </c>
      <c r="T1667" s="3">
        <f>_xll.ciqfunctions.udf.CIQ(A1667, "IQ_VALUE_TRADED", F1667)</f>
        <v>0</v>
      </c>
    </row>
    <row r="1668" spans="1:20" x14ac:dyDescent="0.3">
      <c r="A1668" s="3" t="s">
        <v>2848</v>
      </c>
      <c r="B1668" s="5">
        <v>31.96</v>
      </c>
      <c r="C1668" s="3" t="s">
        <v>4087</v>
      </c>
      <c r="D1668" s="3" t="s">
        <v>4088</v>
      </c>
      <c r="E1668" s="3" t="s">
        <v>76</v>
      </c>
      <c r="F1668" s="4">
        <v>45481</v>
      </c>
      <c r="G1668" s="3" t="s">
        <v>4089</v>
      </c>
      <c r="H1668" s="3">
        <v>71</v>
      </c>
      <c r="I1668" s="3">
        <f>_xll.ciqfunctions.udf.CIQ(A1668, "IQ_MARKETCAP", F1668)</f>
        <v>1961.0100500000001</v>
      </c>
      <c r="J1668" s="3">
        <f>_xll.ciqfunctions.udf.CIQ(A1668, "IQ_PRICE_VOL_HIST_6MTH", F1668)</f>
        <v>49.812199999999997</v>
      </c>
      <c r="K1668" s="3">
        <f>_xll.ciqfunctions.udf.CIQ(A1668, "IQ_LASTSALEPRICE", WORKDAY(F1668,-1))</f>
        <v>30.25</v>
      </c>
      <c r="L1668" s="3">
        <f>_xll.ciqfunctions.udf.CIQ(A1668, "IQ_LASTSALEPRICE", F1668)</f>
        <v>31.96</v>
      </c>
      <c r="M1668" s="3">
        <f>_xll.ciqfunctions.udf.CIQ(A1668, "IQ_LASTSALEPRICE", WORKDAY(F1668,5))</f>
        <v>45</v>
      </c>
      <c r="N1668" s="3">
        <f t="shared" si="52"/>
        <v>5.4988936421223433E-2</v>
      </c>
      <c r="O1668" s="3">
        <f t="shared" si="53"/>
        <v>0.39716630529346925</v>
      </c>
      <c r="P1668" s="3">
        <f>LN(_xll.ciqfunctions.udf.CIQ("XBI", "IQ_LASTSALEPRICE", WORKDAY(F1668,-1))/_xll.ciqfunctions.udf.CIQ("XBI", "IQ_LASTSALEPRICE", WORKDAY(F1668,1)))</f>
        <v>-2.8591801462388936E-2</v>
      </c>
      <c r="Q1668" s="3">
        <f>LN(_xll.ciqfunctions.udf.CIQ("XBI", "IQ_LASTSALEPRICE", WORKDAY(F1668,-1))/_xll.ciqfunctions.udf.CIQ("XBI", "IQ_LASTSALEPRICE", WORKDAY(F1668,5)))</f>
        <v>-8.5538261083655184E-2</v>
      </c>
      <c r="R1668" s="3">
        <f>_xll.ciqfunctions.udf.CIQ(A1668, "IQ_SHORT_INTEREST_PERCENT", F1668)</f>
        <v>16.528700000000001</v>
      </c>
      <c r="S1668" s="3">
        <f>_xll.ciqfunctions.udf.CIQ(A1668, "IQ_BETA_1YR_RSQ", F1668)</f>
        <v>0.28545999999999999</v>
      </c>
      <c r="T1668" s="3">
        <f>_xll.ciqfunctions.udf.CIQ(A1668, "IQ_VALUE_TRADED", F1668)</f>
        <v>15.929180000000001</v>
      </c>
    </row>
    <row r="1669" spans="1:20" x14ac:dyDescent="0.3">
      <c r="A1669" s="3" t="s">
        <v>542</v>
      </c>
      <c r="B1669" s="5">
        <v>50.24</v>
      </c>
      <c r="C1669" s="3" t="s">
        <v>4087</v>
      </c>
      <c r="D1669" s="3" t="s">
        <v>4088</v>
      </c>
      <c r="E1669" s="3" t="s">
        <v>76</v>
      </c>
      <c r="F1669" s="4">
        <v>45481</v>
      </c>
      <c r="G1669" s="3" t="s">
        <v>4089</v>
      </c>
      <c r="H1669" s="3"/>
      <c r="I1669" s="3">
        <f>_xll.ciqfunctions.udf.CIQ(A1669, "IQ_MARKETCAP", F1669)</f>
        <v>115135.78565000001</v>
      </c>
      <c r="J1669" s="3">
        <f>_xll.ciqfunctions.udf.CIQ(A1669, "IQ_PRICE_VOL_HIST_6MTH", F1669)</f>
        <v>22.113800000000001</v>
      </c>
      <c r="K1669" s="3">
        <f>_xll.ciqfunctions.udf.CIQ(A1669, "IQ_LASTSALEPRICE", WORKDAY(F1669,-1))</f>
        <v>49.66</v>
      </c>
      <c r="L1669" s="3">
        <f>_xll.ciqfunctions.udf.CIQ(A1669, "IQ_LASTSALEPRICE", F1669)</f>
        <v>50.24</v>
      </c>
      <c r="M1669" s="3">
        <f>_xll.ciqfunctions.udf.CIQ(A1669, "IQ_LASTSALEPRICE", WORKDAY(F1669,5))</f>
        <v>50.15</v>
      </c>
      <c r="N1669" s="3">
        <f t="shared" si="52"/>
        <v>1.1611742079922728E-2</v>
      </c>
      <c r="O1669" s="3">
        <f t="shared" si="53"/>
        <v>9.8187343279240377E-3</v>
      </c>
      <c r="P1669" s="3">
        <f>LN(_xll.ciqfunctions.udf.CIQ("XBI", "IQ_LASTSALEPRICE", WORKDAY(F1669,-1))/_xll.ciqfunctions.udf.CIQ("XBI", "IQ_LASTSALEPRICE", WORKDAY(F1669,1)))</f>
        <v>-2.8591801462388936E-2</v>
      </c>
      <c r="Q1669" s="3">
        <f>LN(_xll.ciqfunctions.udf.CIQ("XBI", "IQ_LASTSALEPRICE", WORKDAY(F1669,-1))/_xll.ciqfunctions.udf.CIQ("XBI", "IQ_LASTSALEPRICE", WORKDAY(F1669,5)))</f>
        <v>-8.5538261083655184E-2</v>
      </c>
      <c r="R1669" s="3">
        <f>_xll.ciqfunctions.udf.CIQ(A1669, "IQ_SHORT_INTEREST_PERCENT", F1669)</f>
        <v>0</v>
      </c>
      <c r="S1669" s="3">
        <f>_xll.ciqfunctions.udf.CIQ(A1669, "IQ_BETA_1YR_RSQ", F1669)</f>
        <v>0</v>
      </c>
      <c r="T1669" s="3">
        <f>_xll.ciqfunctions.udf.CIQ(A1669, "IQ_VALUE_TRADED", F1669)</f>
        <v>132.45902000000001</v>
      </c>
    </row>
    <row r="1670" spans="1:20" x14ac:dyDescent="0.3">
      <c r="A1670" s="3" t="s">
        <v>474</v>
      </c>
      <c r="B1670" s="5">
        <v>2.92</v>
      </c>
      <c r="C1670" s="3" t="s">
        <v>475</v>
      </c>
      <c r="D1670" s="3" t="s">
        <v>476</v>
      </c>
      <c r="E1670" s="3" t="s">
        <v>76</v>
      </c>
      <c r="F1670" s="4">
        <v>45482</v>
      </c>
      <c r="G1670" s="3" t="s">
        <v>4090</v>
      </c>
      <c r="H1670" s="3">
        <v>4</v>
      </c>
      <c r="I1670" s="3">
        <f>_xll.ciqfunctions.udf.CIQ(A1670, "IQ_MARKETCAP", F1670)</f>
        <v>2.9734099999999999</v>
      </c>
      <c r="J1670" s="3">
        <f>_xll.ciqfunctions.udf.CIQ(A1670, "IQ_PRICE_VOL_HIST_6MTH", F1670)</f>
        <v>128.52449999999999</v>
      </c>
      <c r="K1670" s="3">
        <f>_xll.ciqfunctions.udf.CIQ(A1670, "IQ_LASTSALEPRICE", WORKDAY(F1670,-1))</f>
        <v>13.87201</v>
      </c>
      <c r="L1670" s="3">
        <f>_xll.ciqfunctions.udf.CIQ(A1670, "IQ_LASTSALEPRICE", F1670)</f>
        <v>14.616009999999999</v>
      </c>
      <c r="M1670" s="3">
        <f>_xll.ciqfunctions.udf.CIQ(A1670, "IQ_LASTSALEPRICE", WORKDAY(F1670,5))</f>
        <v>14.040010000000001</v>
      </c>
      <c r="N1670" s="3">
        <f t="shared" si="52"/>
        <v>5.2244362342678E-2</v>
      </c>
      <c r="O1670" s="3">
        <f t="shared" si="53"/>
        <v>1.203796993361168E-2</v>
      </c>
      <c r="P1670" s="3">
        <f>LN(_xll.ciqfunctions.udf.CIQ("XBI", "IQ_LASTSALEPRICE", WORKDAY(F1670,-1))/_xll.ciqfunctions.udf.CIQ("XBI", "IQ_LASTSALEPRICE", WORKDAY(F1670,1)))</f>
        <v>-2.3847243162027101E-2</v>
      </c>
      <c r="Q1670" s="3">
        <f>LN(_xll.ciqfunctions.udf.CIQ("XBI", "IQ_LASTSALEPRICE", WORKDAY(F1670,-1))/_xll.ciqfunctions.udf.CIQ("XBI", "IQ_LASTSALEPRICE", WORKDAY(F1670,5)))</f>
        <v>-8.8431584364212473E-2</v>
      </c>
      <c r="R1670" s="3">
        <f>_xll.ciqfunctions.udf.CIQ(A1670, "IQ_SHORT_INTEREST_PERCENT", F1670)</f>
        <v>2.6493899999999999</v>
      </c>
      <c r="S1670" s="3">
        <f>_xll.ciqfunctions.udf.CIQ(A1670, "IQ_BETA_1YR_RSQ", F1670)</f>
        <v>1.397E-2</v>
      </c>
      <c r="T1670" s="3">
        <f>_xll.ciqfunctions.udf.CIQ(A1670, "IQ_VALUE_TRADED", F1670)</f>
        <v>3.0345300000000002</v>
      </c>
    </row>
    <row r="1671" spans="1:20" x14ac:dyDescent="0.3">
      <c r="A1671" s="3" t="s">
        <v>913</v>
      </c>
      <c r="B1671" s="5">
        <v>7.6</v>
      </c>
      <c r="C1671" s="3" t="s">
        <v>4091</v>
      </c>
      <c r="D1671" s="3" t="s">
        <v>4092</v>
      </c>
      <c r="E1671" s="3" t="s">
        <v>11</v>
      </c>
      <c r="F1671" s="4">
        <v>45482</v>
      </c>
      <c r="G1671" s="3" t="s">
        <v>4093</v>
      </c>
      <c r="H1671" s="3">
        <v>128</v>
      </c>
      <c r="I1671" s="3">
        <f>_xll.ciqfunctions.udf.CIQ(A1671, "IQ_MARKETCAP", F1671)</f>
        <v>1249.65913</v>
      </c>
      <c r="J1671" s="3">
        <f>_xll.ciqfunctions.udf.CIQ(A1671, "IQ_PRICE_VOL_HIST_6MTH", F1671)</f>
        <v>125.3638</v>
      </c>
      <c r="K1671" s="3">
        <f>_xll.ciqfunctions.udf.CIQ(A1671, "IQ_LASTSALEPRICE", WORKDAY(F1671,-1))</f>
        <v>7.73</v>
      </c>
      <c r="L1671" s="3">
        <f>_xll.ciqfunctions.udf.CIQ(A1671, "IQ_LASTSALEPRICE", F1671)</f>
        <v>7.5949999999999998</v>
      </c>
      <c r="M1671" s="3">
        <f>_xll.ciqfunctions.udf.CIQ(A1671, "IQ_LASTSALEPRICE", WORKDAY(F1671,5))</f>
        <v>7.67</v>
      </c>
      <c r="N1671" s="3">
        <f t="shared" si="52"/>
        <v>-1.7618726551594539E-2</v>
      </c>
      <c r="O1671" s="3">
        <f t="shared" si="53"/>
        <v>-7.792247220165879E-3</v>
      </c>
      <c r="P1671" s="3">
        <f>LN(_xll.ciqfunctions.udf.CIQ("XBI", "IQ_LASTSALEPRICE", WORKDAY(F1671,-1))/_xll.ciqfunctions.udf.CIQ("XBI", "IQ_LASTSALEPRICE", WORKDAY(F1671,1)))</f>
        <v>-2.3847243162027101E-2</v>
      </c>
      <c r="Q1671" s="3">
        <f>LN(_xll.ciqfunctions.udf.CIQ("XBI", "IQ_LASTSALEPRICE", WORKDAY(F1671,-1))/_xll.ciqfunctions.udf.CIQ("XBI", "IQ_LASTSALEPRICE", WORKDAY(F1671,5)))</f>
        <v>-8.8431584364212473E-2</v>
      </c>
      <c r="R1671" s="3">
        <f>_xll.ciqfunctions.udf.CIQ(A1671, "IQ_SHORT_INTEREST_PERCENT", F1671)</f>
        <v>0</v>
      </c>
      <c r="S1671" s="3">
        <f>_xll.ciqfunctions.udf.CIQ(A1671, "IQ_BETA_1YR_RSQ", F1671)</f>
        <v>0</v>
      </c>
      <c r="T1671" s="3">
        <f>_xll.ciqfunctions.udf.CIQ(A1671, "IQ_VALUE_TRADED", F1671)</f>
        <v>2.2045699999999999</v>
      </c>
    </row>
    <row r="1672" spans="1:20" x14ac:dyDescent="0.3">
      <c r="A1672" s="3" t="s">
        <v>2931</v>
      </c>
      <c r="B1672" s="5">
        <v>5.8</v>
      </c>
      <c r="C1672" s="3" t="s">
        <v>4091</v>
      </c>
      <c r="D1672" s="3" t="s">
        <v>4092</v>
      </c>
      <c r="E1672" s="3" t="s">
        <v>11</v>
      </c>
      <c r="F1672" s="4">
        <v>45482</v>
      </c>
      <c r="G1672" s="3" t="s">
        <v>4093</v>
      </c>
      <c r="H1672" s="3">
        <v>8</v>
      </c>
      <c r="I1672" s="3">
        <f>_xll.ciqfunctions.udf.CIQ(A1672, "IQ_MARKETCAP", F1672)</f>
        <v>30.84291</v>
      </c>
      <c r="J1672" s="3">
        <f>_xll.ciqfunctions.udf.CIQ(A1672, "IQ_PRICE_VOL_HIST_6MTH", F1672)</f>
        <v>87.024299999999997</v>
      </c>
      <c r="K1672" s="3">
        <f>_xll.ciqfunctions.udf.CIQ(A1672, "IQ_LASTSALEPRICE", WORKDAY(F1672,-1))</f>
        <v>5.78</v>
      </c>
      <c r="L1672" s="3">
        <f>_xll.ciqfunctions.udf.CIQ(A1672, "IQ_LASTSALEPRICE", F1672)</f>
        <v>5.7965</v>
      </c>
      <c r="M1672" s="3">
        <f>_xll.ciqfunctions.udf.CIQ(A1672, "IQ_LASTSALEPRICE", WORKDAY(F1672,5))</f>
        <v>5.85</v>
      </c>
      <c r="N1672" s="3">
        <f t="shared" si="52"/>
        <v>2.8506044440329828E-3</v>
      </c>
      <c r="O1672" s="3">
        <f t="shared" si="53"/>
        <v>1.2037978559478878E-2</v>
      </c>
      <c r="P1672" s="3">
        <f>LN(_xll.ciqfunctions.udf.CIQ("XBI", "IQ_LASTSALEPRICE", WORKDAY(F1672,-1))/_xll.ciqfunctions.udf.CIQ("XBI", "IQ_LASTSALEPRICE", WORKDAY(F1672,1)))</f>
        <v>-2.3847243162027101E-2</v>
      </c>
      <c r="Q1672" s="3">
        <f>LN(_xll.ciqfunctions.udf.CIQ("XBI", "IQ_LASTSALEPRICE", WORKDAY(F1672,-1))/_xll.ciqfunctions.udf.CIQ("XBI", "IQ_LASTSALEPRICE", WORKDAY(F1672,5)))</f>
        <v>-8.8431584364212473E-2</v>
      </c>
      <c r="R1672" s="3">
        <f>_xll.ciqfunctions.udf.CIQ(A1672, "IQ_SHORT_INTEREST_PERCENT", F1672)</f>
        <v>0.38978000000000002</v>
      </c>
      <c r="S1672" s="3">
        <f>_xll.ciqfunctions.udf.CIQ(A1672, "IQ_BETA_1YR_RSQ", F1672)</f>
        <v>3.6130000000000002E-2</v>
      </c>
      <c r="T1672" s="3">
        <f>_xll.ciqfunctions.udf.CIQ(A1672, "IQ_VALUE_TRADED", F1672)</f>
        <v>2.1080000000000002E-2</v>
      </c>
    </row>
    <row r="1673" spans="1:20" x14ac:dyDescent="0.3">
      <c r="A1673" s="3" t="s">
        <v>1766</v>
      </c>
      <c r="B1673" s="5">
        <v>12.86</v>
      </c>
      <c r="C1673" s="3" t="s">
        <v>1767</v>
      </c>
      <c r="D1673" s="3" t="s">
        <v>210</v>
      </c>
      <c r="E1673" s="3" t="s">
        <v>76</v>
      </c>
      <c r="F1673" s="4">
        <v>45482</v>
      </c>
      <c r="G1673" s="3" t="s">
        <v>4094</v>
      </c>
      <c r="H1673" s="3">
        <v>13</v>
      </c>
      <c r="I1673" s="3">
        <f>_xll.ciqfunctions.udf.CIQ(A1673, "IQ_MARKETCAP", F1673)</f>
        <v>13.298909999999999</v>
      </c>
      <c r="J1673" s="3">
        <f>_xll.ciqfunctions.udf.CIQ(A1673, "IQ_PRICE_VOL_HIST_6MTH", F1673)</f>
        <v>242.78389999999999</v>
      </c>
      <c r="K1673" s="3">
        <f>_xll.ciqfunctions.udf.CIQ(A1673, "IQ_LASTSALEPRICE", WORKDAY(F1673,-1))</f>
        <v>13.15</v>
      </c>
      <c r="L1673" s="3">
        <f>_xll.ciqfunctions.udf.CIQ(A1673, "IQ_LASTSALEPRICE", F1673)</f>
        <v>12.86</v>
      </c>
      <c r="M1673" s="3">
        <f>_xll.ciqfunctions.udf.CIQ(A1673, "IQ_LASTSALEPRICE", WORKDAY(F1673,5))</f>
        <v>12.5</v>
      </c>
      <c r="N1673" s="3">
        <f t="shared" ref="N1673:N1736" si="54">LN(L1673/K1673)</f>
        <v>-2.2300039814300263E-2</v>
      </c>
      <c r="O1673" s="3">
        <f t="shared" ref="O1673:O1736" si="55">LN(M1673/K1673)</f>
        <v>-5.0693114315518095E-2</v>
      </c>
      <c r="P1673" s="3">
        <f>LN(_xll.ciqfunctions.udf.CIQ("XBI", "IQ_LASTSALEPRICE", WORKDAY(F1673,-1))/_xll.ciqfunctions.udf.CIQ("XBI", "IQ_LASTSALEPRICE", WORKDAY(F1673,1)))</f>
        <v>-2.3847243162027101E-2</v>
      </c>
      <c r="Q1673" s="3">
        <f>LN(_xll.ciqfunctions.udf.CIQ("XBI", "IQ_LASTSALEPRICE", WORKDAY(F1673,-1))/_xll.ciqfunctions.udf.CIQ("XBI", "IQ_LASTSALEPRICE", WORKDAY(F1673,5)))</f>
        <v>-8.8431584364212473E-2</v>
      </c>
      <c r="R1673" s="3">
        <f>_xll.ciqfunctions.udf.CIQ(A1673, "IQ_SHORT_INTEREST_PERCENT", F1673)</f>
        <v>7.2871899999999998</v>
      </c>
      <c r="S1673" s="3">
        <f>_xll.ciqfunctions.udf.CIQ(A1673, "IQ_BETA_1YR_RSQ", F1673)</f>
        <v>3.0500000000000002E-3</v>
      </c>
      <c r="T1673" s="3">
        <f>_xll.ciqfunctions.udf.CIQ(A1673, "IQ_VALUE_TRADED", F1673)</f>
        <v>5.9970000000000002E-2</v>
      </c>
    </row>
    <row r="1674" spans="1:20" x14ac:dyDescent="0.3">
      <c r="A1674" s="3" t="s">
        <v>1007</v>
      </c>
      <c r="B1674" s="5">
        <v>3.71</v>
      </c>
      <c r="C1674" s="3" t="s">
        <v>1008</v>
      </c>
      <c r="D1674" s="3" t="s">
        <v>104</v>
      </c>
      <c r="E1674" s="3" t="s">
        <v>22</v>
      </c>
      <c r="F1674" s="4">
        <v>45482</v>
      </c>
      <c r="G1674" s="3" t="s">
        <v>4095</v>
      </c>
      <c r="H1674" s="3">
        <v>6</v>
      </c>
      <c r="I1674" s="3">
        <f>_xll.ciqfunctions.udf.CIQ(A1674, "IQ_MARKETCAP", F1674)</f>
        <v>12.955769999999999</v>
      </c>
      <c r="J1674" s="3">
        <f>_xll.ciqfunctions.udf.CIQ(A1674, "IQ_PRICE_VOL_HIST_6MTH", F1674)</f>
        <v>176.5753</v>
      </c>
      <c r="K1674" s="3">
        <f>_xll.ciqfunctions.udf.CIQ(A1674, "IQ_LASTSALEPRICE", WORKDAY(F1674,-1))</f>
        <v>3.6894999999999998</v>
      </c>
      <c r="L1674" s="3">
        <f>_xll.ciqfunctions.udf.CIQ(A1674, "IQ_LASTSALEPRICE", F1674)</f>
        <v>3.7050000000000001</v>
      </c>
      <c r="M1674" s="3">
        <f>_xll.ciqfunctions.udf.CIQ(A1674, "IQ_LASTSALEPRICE", WORKDAY(F1674,5))</f>
        <v>3.6949999999999998</v>
      </c>
      <c r="N1674" s="3">
        <f t="shared" si="54"/>
        <v>4.192311231766002E-3</v>
      </c>
      <c r="O1674" s="3">
        <f t="shared" si="55"/>
        <v>1.4896068838807619E-3</v>
      </c>
      <c r="P1674" s="3">
        <f>LN(_xll.ciqfunctions.udf.CIQ("XBI", "IQ_LASTSALEPRICE", WORKDAY(F1674,-1))/_xll.ciqfunctions.udf.CIQ("XBI", "IQ_LASTSALEPRICE", WORKDAY(F1674,1)))</f>
        <v>-2.3847243162027101E-2</v>
      </c>
      <c r="Q1674" s="3">
        <f>LN(_xll.ciqfunctions.udf.CIQ("XBI", "IQ_LASTSALEPRICE", WORKDAY(F1674,-1))/_xll.ciqfunctions.udf.CIQ("XBI", "IQ_LASTSALEPRICE", WORKDAY(F1674,5)))</f>
        <v>-8.8431584364212473E-2</v>
      </c>
      <c r="R1674" s="3">
        <f>_xll.ciqfunctions.udf.CIQ(A1674, "IQ_SHORT_INTEREST_PERCENT", F1674)</f>
        <v>0.496</v>
      </c>
      <c r="S1674" s="3">
        <f>_xll.ciqfunctions.udf.CIQ(A1674, "IQ_BETA_1YR_RSQ", F1674)</f>
        <v>1.221E-2</v>
      </c>
      <c r="T1674" s="3">
        <f>_xll.ciqfunctions.udf.CIQ(A1674, "IQ_VALUE_TRADED", F1674)</f>
        <v>4.6699999999999998E-2</v>
      </c>
    </row>
    <row r="1675" spans="1:20" x14ac:dyDescent="0.3">
      <c r="A1675" s="3" t="s">
        <v>688</v>
      </c>
      <c r="B1675" s="5">
        <v>1.18</v>
      </c>
      <c r="C1675" s="3" t="s">
        <v>689</v>
      </c>
      <c r="D1675" s="3" t="s">
        <v>690</v>
      </c>
      <c r="E1675" s="3" t="s">
        <v>22</v>
      </c>
      <c r="F1675" s="4">
        <v>45482</v>
      </c>
      <c r="G1675" s="3" t="s">
        <v>4096</v>
      </c>
      <c r="H1675" s="3">
        <v>35</v>
      </c>
      <c r="I1675" s="3">
        <f>_xll.ciqfunctions.udf.CIQ(A1675, "IQ_MARKETCAP", F1675)</f>
        <v>29.69886</v>
      </c>
      <c r="J1675" s="3">
        <f>_xll.ciqfunctions.udf.CIQ(A1675, "IQ_PRICE_VOL_HIST_6MTH", F1675)</f>
        <v>94.909400000000005</v>
      </c>
      <c r="K1675" s="3">
        <f>_xll.ciqfunctions.udf.CIQ(A1675, "IQ_LASTSALEPRICE", WORKDAY(F1675,-1))</f>
        <v>1.1200000000000001</v>
      </c>
      <c r="L1675" s="3">
        <f>_xll.ciqfunctions.udf.CIQ(A1675, "IQ_LASTSALEPRICE", F1675)</f>
        <v>1.18</v>
      </c>
      <c r="M1675" s="3">
        <f>_xll.ciqfunctions.udf.CIQ(A1675, "IQ_LASTSALEPRICE", WORKDAY(F1675,5))</f>
        <v>1.3</v>
      </c>
      <c r="N1675" s="3">
        <f t="shared" si="54"/>
        <v>5.2185753170570039E-2</v>
      </c>
      <c r="O1675" s="3">
        <f t="shared" si="55"/>
        <v>0.14903557916048776</v>
      </c>
      <c r="P1675" s="3">
        <f>LN(_xll.ciqfunctions.udf.CIQ("XBI", "IQ_LASTSALEPRICE", WORKDAY(F1675,-1))/_xll.ciqfunctions.udf.CIQ("XBI", "IQ_LASTSALEPRICE", WORKDAY(F1675,1)))</f>
        <v>-2.3847243162027101E-2</v>
      </c>
      <c r="Q1675" s="3">
        <f>LN(_xll.ciqfunctions.udf.CIQ("XBI", "IQ_LASTSALEPRICE", WORKDAY(F1675,-1))/_xll.ciqfunctions.udf.CIQ("XBI", "IQ_LASTSALEPRICE", WORKDAY(F1675,5)))</f>
        <v>-8.8431584364212473E-2</v>
      </c>
      <c r="R1675" s="3">
        <f>_xll.ciqfunctions.udf.CIQ(A1675, "IQ_SHORT_INTEREST_PERCENT", F1675)</f>
        <v>1.9879199999999999</v>
      </c>
      <c r="S1675" s="3">
        <f>_xll.ciqfunctions.udf.CIQ(A1675, "IQ_BETA_1YR_RSQ", F1675)</f>
        <v>9.1400000000000006E-3</v>
      </c>
      <c r="T1675" s="3">
        <f>_xll.ciqfunctions.udf.CIQ(A1675, "IQ_VALUE_TRADED", F1675)</f>
        <v>0.4879</v>
      </c>
    </row>
    <row r="1676" spans="1:20" x14ac:dyDescent="0.3">
      <c r="A1676" s="3" t="s">
        <v>121</v>
      </c>
      <c r="B1676" s="5">
        <v>7.42</v>
      </c>
      <c r="C1676" s="3" t="s">
        <v>4097</v>
      </c>
      <c r="D1676" s="3" t="s">
        <v>4098</v>
      </c>
      <c r="E1676" s="3" t="s">
        <v>36</v>
      </c>
      <c r="F1676" s="4">
        <v>45482</v>
      </c>
      <c r="G1676" s="3" t="s">
        <v>4099</v>
      </c>
      <c r="H1676" s="3">
        <v>4</v>
      </c>
      <c r="I1676" s="3">
        <f>_xll.ciqfunctions.udf.CIQ(A1676, "IQ_MARKETCAP", F1676)</f>
        <v>7.3271699999999997</v>
      </c>
      <c r="J1676" s="3">
        <f>_xll.ciqfunctions.udf.CIQ(A1676, "IQ_PRICE_VOL_HIST_6MTH", F1676)</f>
        <v>211.6686</v>
      </c>
      <c r="K1676" s="3">
        <f>_xll.ciqfunctions.udf.CIQ(A1676, "IQ_LASTSALEPRICE", WORKDAY(F1676,-1))</f>
        <v>2</v>
      </c>
      <c r="L1676" s="3">
        <f>_xll.ciqfunctions.udf.CIQ(A1676, "IQ_LASTSALEPRICE", F1676)</f>
        <v>7.42</v>
      </c>
      <c r="M1676" s="3">
        <f>_xll.ciqfunctions.udf.CIQ(A1676, "IQ_LASTSALEPRICE", WORKDAY(F1676,5))</f>
        <v>7.19</v>
      </c>
      <c r="N1676" s="3">
        <f t="shared" si="54"/>
        <v>1.3110318766193438</v>
      </c>
      <c r="O1676" s="3">
        <f t="shared" si="55"/>
        <v>1.27954399117301</v>
      </c>
      <c r="P1676" s="3">
        <f>LN(_xll.ciqfunctions.udf.CIQ("XBI", "IQ_LASTSALEPRICE", WORKDAY(F1676,-1))/_xll.ciqfunctions.udf.CIQ("XBI", "IQ_LASTSALEPRICE", WORKDAY(F1676,1)))</f>
        <v>-2.3847243162027101E-2</v>
      </c>
      <c r="Q1676" s="3">
        <f>LN(_xll.ciqfunctions.udf.CIQ("XBI", "IQ_LASTSALEPRICE", WORKDAY(F1676,-1))/_xll.ciqfunctions.udf.CIQ("XBI", "IQ_LASTSALEPRICE", WORKDAY(F1676,5)))</f>
        <v>-8.8431584364212473E-2</v>
      </c>
      <c r="R1676" s="3">
        <f>_xll.ciqfunctions.udf.CIQ(A1676, "IQ_SHORT_INTEREST_PERCENT", F1676)</f>
        <v>4.0442999999999998</v>
      </c>
      <c r="S1676" s="3">
        <f>_xll.ciqfunctions.udf.CIQ(A1676, "IQ_BETA_1YR_RSQ", F1676)</f>
        <v>8.0000000000000007E-5</v>
      </c>
      <c r="T1676" s="3">
        <f>_xll.ciqfunctions.udf.CIQ(A1676, "IQ_VALUE_TRADED", F1676)</f>
        <v>995.91876999999999</v>
      </c>
    </row>
    <row r="1677" spans="1:20" x14ac:dyDescent="0.3">
      <c r="A1677" s="3" t="s">
        <v>4100</v>
      </c>
      <c r="B1677" s="5">
        <v>6.67</v>
      </c>
      <c r="C1677" s="3" t="s">
        <v>4101</v>
      </c>
      <c r="D1677" s="3" t="s">
        <v>3615</v>
      </c>
      <c r="E1677" s="3" t="s">
        <v>17</v>
      </c>
      <c r="F1677" s="4">
        <v>45482</v>
      </c>
      <c r="G1677" s="3" t="s">
        <v>4102</v>
      </c>
      <c r="H1677" s="3">
        <v>54</v>
      </c>
      <c r="I1677" s="3">
        <f>_xll.ciqfunctions.udf.CIQ(A1677, "IQ_MARKETCAP", F1677)</f>
        <v>323.82474999999999</v>
      </c>
      <c r="J1677" s="3">
        <f>_xll.ciqfunctions.udf.CIQ(A1677, "IQ_PRICE_VOL_HIST_6MTH", F1677)</f>
        <v>99.570599999999999</v>
      </c>
      <c r="K1677" s="3">
        <f>_xll.ciqfunctions.udf.CIQ(A1677, "IQ_LASTSALEPRICE", WORKDAY(F1677,-1))</f>
        <v>3.78</v>
      </c>
      <c r="L1677" s="3">
        <f>_xll.ciqfunctions.udf.CIQ(A1677, "IQ_LASTSALEPRICE", F1677)</f>
        <v>6.67</v>
      </c>
      <c r="M1677" s="3">
        <f>_xll.ciqfunctions.udf.CIQ(A1677, "IQ_LASTSALEPRICE", WORKDAY(F1677,5))</f>
        <v>9.2100000000000009</v>
      </c>
      <c r="N1677" s="3">
        <f t="shared" si="54"/>
        <v>0.56789585029603606</v>
      </c>
      <c r="O1677" s="3">
        <f t="shared" si="55"/>
        <v>0.8905658406357192</v>
      </c>
      <c r="P1677" s="3">
        <f>LN(_xll.ciqfunctions.udf.CIQ("XBI", "IQ_LASTSALEPRICE", WORKDAY(F1677,-1))/_xll.ciqfunctions.udf.CIQ("XBI", "IQ_LASTSALEPRICE", WORKDAY(F1677,1)))</f>
        <v>-2.3847243162027101E-2</v>
      </c>
      <c r="Q1677" s="3">
        <f>LN(_xll.ciqfunctions.udf.CIQ("XBI", "IQ_LASTSALEPRICE", WORKDAY(F1677,-1))/_xll.ciqfunctions.udf.CIQ("XBI", "IQ_LASTSALEPRICE", WORKDAY(F1677,5)))</f>
        <v>-8.8431584364212473E-2</v>
      </c>
      <c r="R1677" s="3">
        <f>_xll.ciqfunctions.udf.CIQ(A1677, "IQ_SHORT_INTEREST_PERCENT", F1677)</f>
        <v>5.38795</v>
      </c>
      <c r="S1677" s="3">
        <f>_xll.ciqfunctions.udf.CIQ(A1677, "IQ_BETA_1YR_RSQ", F1677)</f>
        <v>0.1244</v>
      </c>
      <c r="T1677" s="3">
        <f>_xll.ciqfunctions.udf.CIQ(A1677, "IQ_VALUE_TRADED", F1677)</f>
        <v>343.47478999999998</v>
      </c>
    </row>
    <row r="1678" spans="1:20" x14ac:dyDescent="0.3">
      <c r="A1678" s="3" t="s">
        <v>4100</v>
      </c>
      <c r="B1678" s="5">
        <v>6.67</v>
      </c>
      <c r="C1678" s="3" t="s">
        <v>4103</v>
      </c>
      <c r="D1678" s="3" t="s">
        <v>3952</v>
      </c>
      <c r="E1678" s="3" t="s">
        <v>17</v>
      </c>
      <c r="F1678" s="4">
        <v>45482</v>
      </c>
      <c r="G1678" s="3" t="s">
        <v>4102</v>
      </c>
      <c r="H1678" s="3">
        <v>54</v>
      </c>
      <c r="I1678" s="3">
        <f>_xll.ciqfunctions.udf.CIQ(A1678, "IQ_MARKETCAP", F1678)</f>
        <v>323.82474999999999</v>
      </c>
      <c r="J1678" s="3">
        <f>_xll.ciqfunctions.udf.CIQ(A1678, "IQ_PRICE_VOL_HIST_6MTH", F1678)</f>
        <v>99.570599999999999</v>
      </c>
      <c r="K1678" s="3">
        <f>_xll.ciqfunctions.udf.CIQ(A1678, "IQ_LASTSALEPRICE", WORKDAY(F1678,-1))</f>
        <v>3.78</v>
      </c>
      <c r="L1678" s="3">
        <f>_xll.ciqfunctions.udf.CIQ(A1678, "IQ_LASTSALEPRICE", F1678)</f>
        <v>6.67</v>
      </c>
      <c r="M1678" s="3">
        <f>_xll.ciqfunctions.udf.CIQ(A1678, "IQ_LASTSALEPRICE", WORKDAY(F1678,5))</f>
        <v>9.2100000000000009</v>
      </c>
      <c r="N1678" s="3">
        <f t="shared" si="54"/>
        <v>0.56789585029603606</v>
      </c>
      <c r="O1678" s="3">
        <f t="shared" si="55"/>
        <v>0.8905658406357192</v>
      </c>
      <c r="P1678" s="3">
        <f>LN(_xll.ciqfunctions.udf.CIQ("XBI", "IQ_LASTSALEPRICE", WORKDAY(F1678,-1))/_xll.ciqfunctions.udf.CIQ("XBI", "IQ_LASTSALEPRICE", WORKDAY(F1678,1)))</f>
        <v>-2.3847243162027101E-2</v>
      </c>
      <c r="Q1678" s="3">
        <f>LN(_xll.ciqfunctions.udf.CIQ("XBI", "IQ_LASTSALEPRICE", WORKDAY(F1678,-1))/_xll.ciqfunctions.udf.CIQ("XBI", "IQ_LASTSALEPRICE", WORKDAY(F1678,5)))</f>
        <v>-8.8431584364212473E-2</v>
      </c>
      <c r="R1678" s="3">
        <f>_xll.ciqfunctions.udf.CIQ(A1678, "IQ_SHORT_INTEREST_PERCENT", F1678)</f>
        <v>5.38795</v>
      </c>
      <c r="S1678" s="3">
        <f>_xll.ciqfunctions.udf.CIQ(A1678, "IQ_BETA_1YR_RSQ", F1678)</f>
        <v>0.1244</v>
      </c>
      <c r="T1678" s="3">
        <f>_xll.ciqfunctions.udf.CIQ(A1678, "IQ_VALUE_TRADED", F1678)</f>
        <v>343.47478999999998</v>
      </c>
    </row>
    <row r="1679" spans="1:20" x14ac:dyDescent="0.3">
      <c r="A1679" s="3" t="s">
        <v>113</v>
      </c>
      <c r="B1679" s="5">
        <v>20.23</v>
      </c>
      <c r="C1679" s="3" t="s">
        <v>4104</v>
      </c>
      <c r="D1679" s="3" t="s">
        <v>4105</v>
      </c>
      <c r="E1679" s="3" t="s">
        <v>197</v>
      </c>
      <c r="F1679" s="4">
        <v>45482</v>
      </c>
      <c r="G1679" s="3" t="s">
        <v>4106</v>
      </c>
      <c r="H1679" s="3">
        <v>75</v>
      </c>
      <c r="I1679" s="3">
        <f>_xll.ciqfunctions.udf.CIQ(A1679, "IQ_MARKETCAP", F1679)</f>
        <v>1437.9944800000001</v>
      </c>
      <c r="J1679" s="3">
        <f>_xll.ciqfunctions.udf.CIQ(A1679, "IQ_PRICE_VOL_HIST_6MTH", F1679)</f>
        <v>33.358899999999998</v>
      </c>
      <c r="K1679" s="3">
        <f>_xll.ciqfunctions.udf.CIQ(A1679, "IQ_LASTSALEPRICE", WORKDAY(F1679,-1))</f>
        <v>19.86</v>
      </c>
      <c r="L1679" s="3">
        <f>_xll.ciqfunctions.udf.CIQ(A1679, "IQ_LASTSALEPRICE", F1679)</f>
        <v>20.23</v>
      </c>
      <c r="M1679" s="3">
        <f>_xll.ciqfunctions.udf.CIQ(A1679, "IQ_LASTSALEPRICE", WORKDAY(F1679,5))</f>
        <v>22.35</v>
      </c>
      <c r="N1679" s="3">
        <f t="shared" si="54"/>
        <v>1.8458992562627646E-2</v>
      </c>
      <c r="O1679" s="3">
        <f t="shared" si="55"/>
        <v>0.11811866244255131</v>
      </c>
      <c r="P1679" s="3">
        <f>LN(_xll.ciqfunctions.udf.CIQ("XBI", "IQ_LASTSALEPRICE", WORKDAY(F1679,-1))/_xll.ciqfunctions.udf.CIQ("XBI", "IQ_LASTSALEPRICE", WORKDAY(F1679,1)))</f>
        <v>-2.3847243162027101E-2</v>
      </c>
      <c r="Q1679" s="3">
        <f>LN(_xll.ciqfunctions.udf.CIQ("XBI", "IQ_LASTSALEPRICE", WORKDAY(F1679,-1))/_xll.ciqfunctions.udf.CIQ("XBI", "IQ_LASTSALEPRICE", WORKDAY(F1679,5)))</f>
        <v>-8.8431584364212473E-2</v>
      </c>
      <c r="R1679" s="3">
        <f>_xll.ciqfunctions.udf.CIQ(A1679, "IQ_SHORT_INTEREST_PERCENT", F1679)</f>
        <v>6.5602900000000002</v>
      </c>
      <c r="S1679" s="3">
        <f>_xll.ciqfunctions.udf.CIQ(A1679, "IQ_BETA_1YR_RSQ", F1679)</f>
        <v>0.16066</v>
      </c>
      <c r="T1679" s="3">
        <f>_xll.ciqfunctions.udf.CIQ(A1679, "IQ_VALUE_TRADED", F1679)</f>
        <v>6.9409299999999998</v>
      </c>
    </row>
    <row r="1680" spans="1:20" x14ac:dyDescent="0.3">
      <c r="A1680" s="3" t="s">
        <v>331</v>
      </c>
      <c r="B1680" s="5">
        <v>10.02</v>
      </c>
      <c r="C1680" s="3" t="s">
        <v>332</v>
      </c>
      <c r="D1680" s="3" t="s">
        <v>310</v>
      </c>
      <c r="E1680" s="3" t="s">
        <v>1036</v>
      </c>
      <c r="F1680" s="4">
        <v>45482</v>
      </c>
      <c r="G1680" s="3" t="s">
        <v>4107</v>
      </c>
      <c r="H1680" s="3">
        <v>122</v>
      </c>
      <c r="I1680" s="3">
        <f>_xll.ciqfunctions.udf.CIQ(A1680, "IQ_MARKETCAP", F1680)</f>
        <v>1159.9569200000001</v>
      </c>
      <c r="J1680" s="3">
        <f>_xll.ciqfunctions.udf.CIQ(A1680, "IQ_PRICE_VOL_HIST_6MTH", F1680)</f>
        <v>92.988399999999999</v>
      </c>
      <c r="K1680" s="3">
        <f>_xll.ciqfunctions.udf.CIQ(A1680, "IQ_LASTSALEPRICE", WORKDAY(F1680,-1))</f>
        <v>10.43</v>
      </c>
      <c r="L1680" s="3">
        <f>_xll.ciqfunctions.udf.CIQ(A1680, "IQ_LASTSALEPRICE", F1680)</f>
        <v>10.02</v>
      </c>
      <c r="M1680" s="3">
        <f>_xll.ciqfunctions.udf.CIQ(A1680, "IQ_LASTSALEPRICE", WORKDAY(F1680,5))</f>
        <v>10.67</v>
      </c>
      <c r="N1680" s="3">
        <f t="shared" si="54"/>
        <v>-4.0103173355962377E-2</v>
      </c>
      <c r="O1680" s="3">
        <f t="shared" si="55"/>
        <v>2.2749796300981041E-2</v>
      </c>
      <c r="P1680" s="3">
        <f>LN(_xll.ciqfunctions.udf.CIQ("XBI", "IQ_LASTSALEPRICE", WORKDAY(F1680,-1))/_xll.ciqfunctions.udf.CIQ("XBI", "IQ_LASTSALEPRICE", WORKDAY(F1680,1)))</f>
        <v>-2.3847243162027101E-2</v>
      </c>
      <c r="Q1680" s="3">
        <f>LN(_xll.ciqfunctions.udf.CIQ("XBI", "IQ_LASTSALEPRICE", WORKDAY(F1680,-1))/_xll.ciqfunctions.udf.CIQ("XBI", "IQ_LASTSALEPRICE", WORKDAY(F1680,5)))</f>
        <v>-8.8431584364212473E-2</v>
      </c>
      <c r="R1680" s="3">
        <f>_xll.ciqfunctions.udf.CIQ(A1680, "IQ_SHORT_INTEREST_PERCENT", F1680)</f>
        <v>22.474720000000001</v>
      </c>
      <c r="S1680" s="3">
        <f>_xll.ciqfunctions.udf.CIQ(A1680, "IQ_BETA_1YR_RSQ", F1680)</f>
        <v>0.10188999999999999</v>
      </c>
      <c r="T1680" s="3">
        <f>_xll.ciqfunctions.udf.CIQ(A1680, "IQ_VALUE_TRADED", F1680)</f>
        <v>24.645900000000001</v>
      </c>
    </row>
    <row r="1681" spans="1:20" x14ac:dyDescent="0.3">
      <c r="A1681" s="3" t="s">
        <v>1004</v>
      </c>
      <c r="B1681" s="5">
        <v>0.93</v>
      </c>
      <c r="C1681" s="3" t="s">
        <v>1005</v>
      </c>
      <c r="D1681" s="3" t="s">
        <v>758</v>
      </c>
      <c r="E1681" s="3" t="s">
        <v>197</v>
      </c>
      <c r="F1681" s="4">
        <v>45482</v>
      </c>
      <c r="G1681" s="3" t="s">
        <v>4108</v>
      </c>
      <c r="H1681" s="3">
        <v>23</v>
      </c>
      <c r="I1681" s="3">
        <f>_xll.ciqfunctions.udf.CIQ(A1681, "IQ_MARKETCAP", F1681)</f>
        <v>16.776219999999999</v>
      </c>
      <c r="J1681" s="3">
        <f>_xll.ciqfunctions.udf.CIQ(A1681, "IQ_PRICE_VOL_HIST_6MTH", F1681)</f>
        <v>101.721</v>
      </c>
      <c r="K1681" s="3">
        <f>_xll.ciqfunctions.udf.CIQ(A1681, "IQ_LASTSALEPRICE", WORKDAY(F1681,-1))</f>
        <v>1.1498999999999999</v>
      </c>
      <c r="L1681" s="3">
        <f>_xll.ciqfunctions.udf.CIQ(A1681, "IQ_LASTSALEPRICE", F1681)</f>
        <v>0.93010000000000004</v>
      </c>
      <c r="M1681" s="3">
        <f>_xll.ciqfunctions.udf.CIQ(A1681, "IQ_LASTSALEPRICE", WORKDAY(F1681,5))</f>
        <v>0.87849999999999995</v>
      </c>
      <c r="N1681" s="3">
        <f t="shared" si="54"/>
        <v>-0.21213815380619766</v>
      </c>
      <c r="O1681" s="3">
        <f t="shared" si="55"/>
        <v>-0.26921435342746719</v>
      </c>
      <c r="P1681" s="3">
        <f>LN(_xll.ciqfunctions.udf.CIQ("XBI", "IQ_LASTSALEPRICE", WORKDAY(F1681,-1))/_xll.ciqfunctions.udf.CIQ("XBI", "IQ_LASTSALEPRICE", WORKDAY(F1681,1)))</f>
        <v>-2.3847243162027101E-2</v>
      </c>
      <c r="Q1681" s="3">
        <f>LN(_xll.ciqfunctions.udf.CIQ("XBI", "IQ_LASTSALEPRICE", WORKDAY(F1681,-1))/_xll.ciqfunctions.udf.CIQ("XBI", "IQ_LASTSALEPRICE", WORKDAY(F1681,5)))</f>
        <v>-8.8431584364212473E-2</v>
      </c>
      <c r="R1681" s="3">
        <f>_xll.ciqfunctions.udf.CIQ(A1681, "IQ_SHORT_INTEREST_PERCENT", F1681)</f>
        <v>4.4769999999999997E-2</v>
      </c>
      <c r="S1681" s="3">
        <f>_xll.ciqfunctions.udf.CIQ(A1681, "IQ_BETA_1YR_RSQ", F1681)</f>
        <v>7.5469999999999995E-2</v>
      </c>
      <c r="T1681" s="3">
        <f>_xll.ciqfunctions.udf.CIQ(A1681, "IQ_VALUE_TRADED", F1681)</f>
        <v>0.81957000000000002</v>
      </c>
    </row>
    <row r="1682" spans="1:20" x14ac:dyDescent="0.3">
      <c r="A1682" s="3" t="s">
        <v>331</v>
      </c>
      <c r="B1682" s="5">
        <v>10.02</v>
      </c>
      <c r="C1682" s="3" t="s">
        <v>332</v>
      </c>
      <c r="D1682" s="3" t="s">
        <v>310</v>
      </c>
      <c r="E1682" s="3" t="s">
        <v>160</v>
      </c>
      <c r="F1682" s="4">
        <v>45482</v>
      </c>
      <c r="G1682" s="3" t="s">
        <v>4109</v>
      </c>
      <c r="H1682" s="3">
        <v>122</v>
      </c>
      <c r="I1682" s="3">
        <f>_xll.ciqfunctions.udf.CIQ(A1682, "IQ_MARKETCAP", F1682)</f>
        <v>1159.9569200000001</v>
      </c>
      <c r="J1682" s="3">
        <f>_xll.ciqfunctions.udf.CIQ(A1682, "IQ_PRICE_VOL_HIST_6MTH", F1682)</f>
        <v>92.988399999999999</v>
      </c>
      <c r="K1682" s="3">
        <f>_xll.ciqfunctions.udf.CIQ(A1682, "IQ_LASTSALEPRICE", WORKDAY(F1682,-1))</f>
        <v>10.43</v>
      </c>
      <c r="L1682" s="3">
        <f>_xll.ciqfunctions.udf.CIQ(A1682, "IQ_LASTSALEPRICE", F1682)</f>
        <v>10.02</v>
      </c>
      <c r="M1682" s="3">
        <f>_xll.ciqfunctions.udf.CIQ(A1682, "IQ_LASTSALEPRICE", WORKDAY(F1682,5))</f>
        <v>10.67</v>
      </c>
      <c r="N1682" s="3">
        <f t="shared" si="54"/>
        <v>-4.0103173355962377E-2</v>
      </c>
      <c r="O1682" s="3">
        <f t="shared" si="55"/>
        <v>2.2749796300981041E-2</v>
      </c>
      <c r="P1682" s="3">
        <f>LN(_xll.ciqfunctions.udf.CIQ("XBI", "IQ_LASTSALEPRICE", WORKDAY(F1682,-1))/_xll.ciqfunctions.udf.CIQ("XBI", "IQ_LASTSALEPRICE", WORKDAY(F1682,1)))</f>
        <v>-2.3847243162027101E-2</v>
      </c>
      <c r="Q1682" s="3">
        <f>LN(_xll.ciqfunctions.udf.CIQ("XBI", "IQ_LASTSALEPRICE", WORKDAY(F1682,-1))/_xll.ciqfunctions.udf.CIQ("XBI", "IQ_LASTSALEPRICE", WORKDAY(F1682,5)))</f>
        <v>-8.8431584364212473E-2</v>
      </c>
      <c r="R1682" s="3">
        <f>_xll.ciqfunctions.udf.CIQ(A1682, "IQ_SHORT_INTEREST_PERCENT", F1682)</f>
        <v>22.474720000000001</v>
      </c>
      <c r="S1682" s="3">
        <f>_xll.ciqfunctions.udf.CIQ(A1682, "IQ_BETA_1YR_RSQ", F1682)</f>
        <v>0.10188999999999999</v>
      </c>
      <c r="T1682" s="3">
        <f>_xll.ciqfunctions.udf.CIQ(A1682, "IQ_VALUE_TRADED", F1682)</f>
        <v>24.645900000000001</v>
      </c>
    </row>
    <row r="1683" spans="1:20" x14ac:dyDescent="0.3">
      <c r="A1683" s="3" t="s">
        <v>389</v>
      </c>
      <c r="B1683" s="5">
        <v>3.36</v>
      </c>
      <c r="C1683" s="3" t="s">
        <v>4110</v>
      </c>
      <c r="D1683" s="3" t="s">
        <v>4111</v>
      </c>
      <c r="E1683" s="3" t="s">
        <v>89</v>
      </c>
      <c r="F1683" s="4">
        <v>45482</v>
      </c>
      <c r="G1683" s="3" t="s">
        <v>4112</v>
      </c>
      <c r="H1683" s="3">
        <v>8</v>
      </c>
      <c r="I1683" s="3">
        <f>_xll.ciqfunctions.udf.CIQ(A1683, "IQ_MARKETCAP", F1683)</f>
        <v>27.912980000000001</v>
      </c>
      <c r="J1683" s="3">
        <f>_xll.ciqfunctions.udf.CIQ(A1683, "IQ_PRICE_VOL_HIST_6MTH", F1683)</f>
        <v>60.456400000000002</v>
      </c>
      <c r="K1683" s="3">
        <f>_xll.ciqfunctions.udf.CIQ(A1683, "IQ_LASTSALEPRICE", WORKDAY(F1683,-1))</f>
        <v>3.34</v>
      </c>
      <c r="L1683" s="3">
        <f>_xll.ciqfunctions.udf.CIQ(A1683, "IQ_LASTSALEPRICE", F1683)</f>
        <v>3.36</v>
      </c>
      <c r="M1683" s="3">
        <f>_xll.ciqfunctions.udf.CIQ(A1683, "IQ_LASTSALEPRICE", WORKDAY(F1683,5))</f>
        <v>3.7</v>
      </c>
      <c r="N1683" s="3">
        <f t="shared" si="54"/>
        <v>5.9701669865037544E-3</v>
      </c>
      <c r="O1683" s="3">
        <f t="shared" si="55"/>
        <v>0.10236201266156987</v>
      </c>
      <c r="P1683" s="3">
        <f>LN(_xll.ciqfunctions.udf.CIQ("XBI", "IQ_LASTSALEPRICE", WORKDAY(F1683,-1))/_xll.ciqfunctions.udf.CIQ("XBI", "IQ_LASTSALEPRICE", WORKDAY(F1683,1)))</f>
        <v>-2.3847243162027101E-2</v>
      </c>
      <c r="Q1683" s="3">
        <f>LN(_xll.ciqfunctions.udf.CIQ("XBI", "IQ_LASTSALEPRICE", WORKDAY(F1683,-1))/_xll.ciqfunctions.udf.CIQ("XBI", "IQ_LASTSALEPRICE", WORKDAY(F1683,5)))</f>
        <v>-8.8431584364212473E-2</v>
      </c>
      <c r="R1683" s="3">
        <f>_xll.ciqfunctions.udf.CIQ(A1683, "IQ_SHORT_INTEREST_PERCENT", F1683)</f>
        <v>0.15797</v>
      </c>
      <c r="S1683" s="3">
        <f>_xll.ciqfunctions.udf.CIQ(A1683, "IQ_BETA_1YR_RSQ", F1683)</f>
        <v>4.7140000000000001E-2</v>
      </c>
      <c r="T1683" s="3">
        <f>_xll.ciqfunctions.udf.CIQ(A1683, "IQ_VALUE_TRADED", F1683)</f>
        <v>3.6119999999999999E-2</v>
      </c>
    </row>
    <row r="1684" spans="1:20" x14ac:dyDescent="0.3">
      <c r="A1684" s="3" t="s">
        <v>715</v>
      </c>
      <c r="B1684" s="5">
        <v>1.7</v>
      </c>
      <c r="C1684" s="3" t="s">
        <v>716</v>
      </c>
      <c r="D1684" s="3" t="s">
        <v>2546</v>
      </c>
      <c r="E1684" s="3" t="s">
        <v>89</v>
      </c>
      <c r="F1684" s="4">
        <v>45483</v>
      </c>
      <c r="G1684" s="3" t="s">
        <v>4113</v>
      </c>
      <c r="H1684" s="3">
        <v>1</v>
      </c>
      <c r="I1684" s="3">
        <f>_xll.ciqfunctions.udf.CIQ(A1684, "IQ_MARKETCAP", F1684)</f>
        <v>4.6607200000000004</v>
      </c>
      <c r="J1684" s="3">
        <f>_xll.ciqfunctions.udf.CIQ(A1684, "IQ_PRICE_VOL_HIST_6MTH", F1684)</f>
        <v>223.56039999999999</v>
      </c>
      <c r="K1684" s="3">
        <f>_xll.ciqfunctions.udf.CIQ(A1684, "IQ_LASTSALEPRICE", WORKDAY(F1684,-1))</f>
        <v>29</v>
      </c>
      <c r="L1684" s="3">
        <f>_xll.ciqfunctions.udf.CIQ(A1684, "IQ_LASTSALEPRICE", F1684)</f>
        <v>42.5</v>
      </c>
      <c r="M1684" s="3">
        <f>_xll.ciqfunctions.udf.CIQ(A1684, "IQ_LASTSALEPRICE", WORKDAY(F1684,5))</f>
        <v>36.25</v>
      </c>
      <c r="N1684" s="3">
        <f t="shared" si="54"/>
        <v>0.38220824594389707</v>
      </c>
      <c r="O1684" s="3">
        <f t="shared" si="55"/>
        <v>0.22314355131420976</v>
      </c>
      <c r="P1684" s="3">
        <f>LN(_xll.ciqfunctions.udf.CIQ("XBI", "IQ_LASTSALEPRICE", WORKDAY(F1684,-1))/_xll.ciqfunctions.udf.CIQ("XBI", "IQ_LASTSALEPRICE", WORKDAY(F1684,1)))</f>
        <v>-3.7336006050725262E-2</v>
      </c>
      <c r="Q1684" s="3">
        <f>LN(_xll.ciqfunctions.udf.CIQ("XBI", "IQ_LASTSALEPRICE", WORKDAY(F1684,-1))/_xll.ciqfunctions.udf.CIQ("XBI", "IQ_LASTSALEPRICE", WORKDAY(F1684,5)))</f>
        <v>-5.5944957284176595E-2</v>
      </c>
      <c r="R1684" s="3">
        <f>_xll.ciqfunctions.udf.CIQ(A1684, "IQ_SHORT_INTEREST_PERCENT", F1684)</f>
        <v>1.3360399999999999</v>
      </c>
      <c r="S1684" s="3">
        <f>_xll.ciqfunctions.udf.CIQ(A1684, "IQ_BETA_1YR_RSQ", F1684)</f>
        <v>2.9E-4</v>
      </c>
      <c r="T1684" s="3">
        <f>_xll.ciqfunctions.udf.CIQ(A1684, "IQ_VALUE_TRADED", F1684)</f>
        <v>199.21446</v>
      </c>
    </row>
    <row r="1685" spans="1:20" x14ac:dyDescent="0.3">
      <c r="A1685" s="3" t="s">
        <v>212</v>
      </c>
      <c r="B1685" s="5">
        <v>1.17</v>
      </c>
      <c r="C1685" s="3" t="s">
        <v>213</v>
      </c>
      <c r="D1685" s="3" t="s">
        <v>214</v>
      </c>
      <c r="E1685" s="3" t="s">
        <v>76</v>
      </c>
      <c r="F1685" s="4">
        <v>45483</v>
      </c>
      <c r="G1685" s="3" t="s">
        <v>4114</v>
      </c>
      <c r="H1685" s="3">
        <v>33</v>
      </c>
      <c r="I1685" s="3">
        <f>_xll.ciqfunctions.udf.CIQ(A1685, "IQ_MARKETCAP", F1685)</f>
        <v>38.886180000000003</v>
      </c>
      <c r="J1685" s="3">
        <f>_xll.ciqfunctions.udf.CIQ(A1685, "IQ_PRICE_VOL_HIST_6MTH", F1685)</f>
        <v>73.103999999999999</v>
      </c>
      <c r="K1685" s="3">
        <f>_xll.ciqfunctions.udf.CIQ(A1685, "IQ_LASTSALEPRICE", WORKDAY(F1685,-1))</f>
        <v>1.19</v>
      </c>
      <c r="L1685" s="3">
        <f>_xll.ciqfunctions.udf.CIQ(A1685, "IQ_LASTSALEPRICE", F1685)</f>
        <v>1.17</v>
      </c>
      <c r="M1685" s="3">
        <f>_xll.ciqfunctions.udf.CIQ(A1685, "IQ_LASTSALEPRICE", WORKDAY(F1685,5))</f>
        <v>1.6</v>
      </c>
      <c r="N1685" s="3">
        <f t="shared" si="54"/>
        <v>-1.694955831377332E-2</v>
      </c>
      <c r="O1685" s="3">
        <f t="shared" si="55"/>
        <v>0.29605032212229759</v>
      </c>
      <c r="P1685" s="3">
        <f>LN(_xll.ciqfunctions.udf.CIQ("XBI", "IQ_LASTSALEPRICE", WORKDAY(F1685,-1))/_xll.ciqfunctions.udf.CIQ("XBI", "IQ_LASTSALEPRICE", WORKDAY(F1685,1)))</f>
        <v>-3.7336006050725262E-2</v>
      </c>
      <c r="Q1685" s="3">
        <f>LN(_xll.ciqfunctions.udf.CIQ("XBI", "IQ_LASTSALEPRICE", WORKDAY(F1685,-1))/_xll.ciqfunctions.udf.CIQ("XBI", "IQ_LASTSALEPRICE", WORKDAY(F1685,5)))</f>
        <v>-5.5944957284176595E-2</v>
      </c>
      <c r="R1685" s="3">
        <f>_xll.ciqfunctions.udf.CIQ(A1685, "IQ_SHORT_INTEREST_PERCENT", F1685)</f>
        <v>0.1195</v>
      </c>
      <c r="S1685" s="3">
        <f>_xll.ciqfunctions.udf.CIQ(A1685, "IQ_BETA_1YR_RSQ", F1685)</f>
        <v>2.3099999999999999E-2</v>
      </c>
      <c r="T1685" s="3">
        <f>_xll.ciqfunctions.udf.CIQ(A1685, "IQ_VALUE_TRADED", F1685)</f>
        <v>1.8180000000000002E-2</v>
      </c>
    </row>
    <row r="1686" spans="1:20" x14ac:dyDescent="0.3">
      <c r="A1686" s="3" t="s">
        <v>996</v>
      </c>
      <c r="B1686" s="5">
        <v>6.68</v>
      </c>
      <c r="C1686" s="3" t="s">
        <v>4115</v>
      </c>
      <c r="D1686" s="3" t="s">
        <v>4116</v>
      </c>
      <c r="E1686" s="3" t="s">
        <v>27</v>
      </c>
      <c r="F1686" s="4">
        <v>45483</v>
      </c>
      <c r="G1686" s="3" t="s">
        <v>4117</v>
      </c>
      <c r="H1686" s="3">
        <v>1</v>
      </c>
      <c r="I1686" s="3">
        <f>_xll.ciqfunctions.udf.CIQ(A1686, "IQ_MARKETCAP", F1686)</f>
        <v>19.907920000000001</v>
      </c>
      <c r="J1686" s="3">
        <f>_xll.ciqfunctions.udf.CIQ(A1686, "IQ_PRICE_VOL_HIST_6MTH", F1686)</f>
        <v>206.3038</v>
      </c>
      <c r="K1686" s="3">
        <f>_xll.ciqfunctions.udf.CIQ(A1686, "IQ_LASTSALEPRICE", WORKDAY(F1686,-1))</f>
        <v>9.6</v>
      </c>
      <c r="L1686" s="3">
        <f>_xll.ciqfunctions.udf.CIQ(A1686, "IQ_LASTSALEPRICE", F1686)</f>
        <v>33.409999999999997</v>
      </c>
      <c r="M1686" s="3">
        <f>_xll.ciqfunctions.udf.CIQ(A1686, "IQ_LASTSALEPRICE", WORKDAY(F1686,5))</f>
        <v>32.93</v>
      </c>
      <c r="N1686" s="3">
        <f t="shared" si="54"/>
        <v>1.2470921578948746</v>
      </c>
      <c r="O1686" s="3">
        <f t="shared" si="55"/>
        <v>1.2326209979144824</v>
      </c>
      <c r="P1686" s="3">
        <f>LN(_xll.ciqfunctions.udf.CIQ("XBI", "IQ_LASTSALEPRICE", WORKDAY(F1686,-1))/_xll.ciqfunctions.udf.CIQ("XBI", "IQ_LASTSALEPRICE", WORKDAY(F1686,1)))</f>
        <v>-3.7336006050725262E-2</v>
      </c>
      <c r="Q1686" s="3">
        <f>LN(_xll.ciqfunctions.udf.CIQ("XBI", "IQ_LASTSALEPRICE", WORKDAY(F1686,-1))/_xll.ciqfunctions.udf.CIQ("XBI", "IQ_LASTSALEPRICE", WORKDAY(F1686,5)))</f>
        <v>-5.5944957284176595E-2</v>
      </c>
      <c r="R1686" s="3">
        <f>_xll.ciqfunctions.udf.CIQ(A1686, "IQ_SHORT_INTEREST_PERCENT", F1686)</f>
        <v>0.15819</v>
      </c>
      <c r="S1686" s="3">
        <f>_xll.ciqfunctions.udf.CIQ(A1686, "IQ_BETA_1YR_RSQ", F1686)</f>
        <v>5.4999999999999997E-3</v>
      </c>
      <c r="T1686" s="3">
        <f>_xll.ciqfunctions.udf.CIQ(A1686, "IQ_VALUE_TRADED", F1686)</f>
        <v>300.85246999999998</v>
      </c>
    </row>
    <row r="1687" spans="1:20" x14ac:dyDescent="0.3">
      <c r="A1687" s="3" t="s">
        <v>4118</v>
      </c>
      <c r="B1687" s="5">
        <v>16.600000000000001</v>
      </c>
      <c r="C1687" s="3" t="s">
        <v>4119</v>
      </c>
      <c r="D1687" s="3" t="s">
        <v>4120</v>
      </c>
      <c r="E1687" s="3" t="s">
        <v>22</v>
      </c>
      <c r="F1687" s="4">
        <v>45483</v>
      </c>
      <c r="G1687" s="3" t="s">
        <v>4121</v>
      </c>
      <c r="H1687" s="3">
        <v>48</v>
      </c>
      <c r="I1687" s="3" t="str">
        <f>_xll.ciqfunctions.udf.CIQ(A1687, "IQ_MARKETCAP", F1687)</f>
        <v>(Invalid Identifier)</v>
      </c>
      <c r="J1687" s="3" t="str">
        <f>_xll.ciqfunctions.udf.CIQ(A1687, "IQ_PRICE_VOL_HIST_6MTH", F1687)</f>
        <v>(Invalid Identifier)</v>
      </c>
      <c r="K1687" s="3" t="str">
        <f>_xll.ciqfunctions.udf.CIQ(A1687, "IQ_LASTSALEPRICE", WORKDAY(F1687,-1))</f>
        <v>(Invalid Identifier)</v>
      </c>
      <c r="L1687" s="3" t="str">
        <f>_xll.ciqfunctions.udf.CIQ(A1687, "IQ_LASTSALEPRICE", F1687)</f>
        <v>(Invalid Identifier)</v>
      </c>
      <c r="M1687" s="3" t="str">
        <f>_xll.ciqfunctions.udf.CIQ(A1687, "IQ_LASTSALEPRICE", WORKDAY(F1687,5))</f>
        <v>(Invalid Identifier)</v>
      </c>
      <c r="N1687" s="3" t="e">
        <f t="shared" si="54"/>
        <v>#VALUE!</v>
      </c>
      <c r="O1687" s="3" t="e">
        <f t="shared" si="55"/>
        <v>#VALUE!</v>
      </c>
      <c r="P1687" s="3">
        <f>LN(_xll.ciqfunctions.udf.CIQ("XBI", "IQ_LASTSALEPRICE", WORKDAY(F1687,-1))/_xll.ciqfunctions.udf.CIQ("XBI", "IQ_LASTSALEPRICE", WORKDAY(F1687,1)))</f>
        <v>-3.7336006050725262E-2</v>
      </c>
      <c r="Q1687" s="3">
        <f>LN(_xll.ciqfunctions.udf.CIQ("XBI", "IQ_LASTSALEPRICE", WORKDAY(F1687,-1))/_xll.ciqfunctions.udf.CIQ("XBI", "IQ_LASTSALEPRICE", WORKDAY(F1687,5)))</f>
        <v>-5.5944957284176595E-2</v>
      </c>
      <c r="R1687" s="3" t="str">
        <f>_xll.ciqfunctions.udf.CIQ(A1687, "IQ_SHORT_INTEREST_PERCENT", F1687)</f>
        <v>(Invalid Identifier)</v>
      </c>
      <c r="S1687" s="3" t="str">
        <f>_xll.ciqfunctions.udf.CIQ(A1687, "IQ_BETA_1YR_RSQ", F1687)</f>
        <v>(Invalid Identifier)</v>
      </c>
      <c r="T1687" s="3" t="str">
        <f>_xll.ciqfunctions.udf.CIQ(A1687, "IQ_VALUE_TRADED", F1687)</f>
        <v>(Invalid Identifier)</v>
      </c>
    </row>
    <row r="1688" spans="1:20" x14ac:dyDescent="0.3">
      <c r="A1688" s="3" t="s">
        <v>1678</v>
      </c>
      <c r="B1688" s="5">
        <v>3.39</v>
      </c>
      <c r="C1688" s="3" t="s">
        <v>1679</v>
      </c>
      <c r="D1688" s="3" t="s">
        <v>1680</v>
      </c>
      <c r="E1688" s="3" t="s">
        <v>17</v>
      </c>
      <c r="F1688" s="4">
        <v>45483</v>
      </c>
      <c r="G1688" s="3" t="s">
        <v>4122</v>
      </c>
      <c r="H1688" s="3">
        <v>30</v>
      </c>
      <c r="I1688" s="3">
        <f>_xll.ciqfunctions.udf.CIQ(A1688, "IQ_MARKETCAP", F1688)</f>
        <v>7.8361099999999997</v>
      </c>
      <c r="J1688" s="3">
        <f>_xll.ciqfunctions.udf.CIQ(A1688, "IQ_PRICE_VOL_HIST_6MTH", F1688)</f>
        <v>84.780699999999996</v>
      </c>
      <c r="K1688" s="3">
        <f>_xll.ciqfunctions.udf.CIQ(A1688, "IQ_LASTSALEPRICE", WORKDAY(F1688,-1))</f>
        <v>3.2519999999999998</v>
      </c>
      <c r="L1688" s="3">
        <f>_xll.ciqfunctions.udf.CIQ(A1688, "IQ_LASTSALEPRICE", F1688)</f>
        <v>3.39</v>
      </c>
      <c r="M1688" s="3">
        <f>_xll.ciqfunctions.udf.CIQ(A1688, "IQ_LASTSALEPRICE", WORKDAY(F1688,5))</f>
        <v>4.4349999999999996</v>
      </c>
      <c r="N1688" s="3">
        <f t="shared" si="54"/>
        <v>4.1559729706794925E-2</v>
      </c>
      <c r="O1688" s="3">
        <f t="shared" si="55"/>
        <v>0.31025742407597856</v>
      </c>
      <c r="P1688" s="3">
        <f>LN(_xll.ciqfunctions.udf.CIQ("XBI", "IQ_LASTSALEPRICE", WORKDAY(F1688,-1))/_xll.ciqfunctions.udf.CIQ("XBI", "IQ_LASTSALEPRICE", WORKDAY(F1688,1)))</f>
        <v>-3.7336006050725262E-2</v>
      </c>
      <c r="Q1688" s="3">
        <f>LN(_xll.ciqfunctions.udf.CIQ("XBI", "IQ_LASTSALEPRICE", WORKDAY(F1688,-1))/_xll.ciqfunctions.udf.CIQ("XBI", "IQ_LASTSALEPRICE", WORKDAY(F1688,5)))</f>
        <v>-5.5944957284176595E-2</v>
      </c>
      <c r="R1688" s="3">
        <f>_xll.ciqfunctions.udf.CIQ(A1688, "IQ_SHORT_INTEREST_PERCENT", F1688)</f>
        <v>1.2958499999999999</v>
      </c>
      <c r="S1688" s="3">
        <f>_xll.ciqfunctions.udf.CIQ(A1688, "IQ_BETA_1YR_RSQ", F1688)</f>
        <v>1.5469999999999999E-2</v>
      </c>
      <c r="T1688" s="3">
        <f>_xll.ciqfunctions.udf.CIQ(A1688, "IQ_VALUE_TRADED", F1688)</f>
        <v>7.4649999999999994E-2</v>
      </c>
    </row>
    <row r="1689" spans="1:20" x14ac:dyDescent="0.3">
      <c r="A1689" s="3" t="s">
        <v>4123</v>
      </c>
      <c r="B1689" s="5">
        <v>1.18</v>
      </c>
      <c r="C1689" s="3" t="s">
        <v>4124</v>
      </c>
      <c r="D1689" s="3" t="s">
        <v>4125</v>
      </c>
      <c r="E1689" s="3" t="s">
        <v>76</v>
      </c>
      <c r="F1689" s="4">
        <v>45483</v>
      </c>
      <c r="G1689" s="3" t="s">
        <v>4126</v>
      </c>
      <c r="H1689" s="3">
        <v>4</v>
      </c>
      <c r="I1689" s="3">
        <f>_xll.ciqfunctions.udf.CIQ(A1689, "IQ_MARKETCAP", F1689)</f>
        <v>6.5852000000000004</v>
      </c>
      <c r="J1689" s="3">
        <f>_xll.ciqfunctions.udf.CIQ(A1689, "IQ_PRICE_VOL_HIST_6MTH", F1689)</f>
        <v>172.43899999999999</v>
      </c>
      <c r="K1689" s="3">
        <f>_xll.ciqfunctions.udf.CIQ(A1689, "IQ_LASTSALEPRICE", WORKDAY(F1689,-1))</f>
        <v>31.803180000000001</v>
      </c>
      <c r="L1689" s="3">
        <f>_xll.ciqfunctions.udf.CIQ(A1689, "IQ_LASTSALEPRICE", F1689)</f>
        <v>35.40354</v>
      </c>
      <c r="M1689" s="3">
        <f>_xll.ciqfunctions.udf.CIQ(A1689, "IQ_LASTSALEPRICE", WORKDAY(F1689,5))</f>
        <v>33.603360000000002</v>
      </c>
      <c r="N1689" s="3">
        <f t="shared" si="54"/>
        <v>0.10724553035359759</v>
      </c>
      <c r="O1689" s="3">
        <f t="shared" si="55"/>
        <v>5.5059777183027389E-2</v>
      </c>
      <c r="P1689" s="3">
        <f>LN(_xll.ciqfunctions.udf.CIQ("XBI", "IQ_LASTSALEPRICE", WORKDAY(F1689,-1))/_xll.ciqfunctions.udf.CIQ("XBI", "IQ_LASTSALEPRICE", WORKDAY(F1689,1)))</f>
        <v>-3.7336006050725262E-2</v>
      </c>
      <c r="Q1689" s="3">
        <f>LN(_xll.ciqfunctions.udf.CIQ("XBI", "IQ_LASTSALEPRICE", WORKDAY(F1689,-1))/_xll.ciqfunctions.udf.CIQ("XBI", "IQ_LASTSALEPRICE", WORKDAY(F1689,5)))</f>
        <v>-5.5944957284176595E-2</v>
      </c>
      <c r="R1689" s="3">
        <f>_xll.ciqfunctions.udf.CIQ(A1689, "IQ_SHORT_INTEREST_PERCENT", F1689)</f>
        <v>1.0222199999999999</v>
      </c>
      <c r="S1689" s="3">
        <f>_xll.ciqfunctions.udf.CIQ(A1689, "IQ_BETA_1YR_RSQ", F1689)</f>
        <v>3.9039999999999998E-2</v>
      </c>
      <c r="T1689" s="3">
        <f>_xll.ciqfunctions.udf.CIQ(A1689, "IQ_VALUE_TRADED", F1689)</f>
        <v>0.43507000000000001</v>
      </c>
    </row>
    <row r="1690" spans="1:20" x14ac:dyDescent="0.3">
      <c r="A1690" s="3" t="s">
        <v>401</v>
      </c>
      <c r="B1690" s="5">
        <v>27.84</v>
      </c>
      <c r="C1690" s="3" t="s">
        <v>4127</v>
      </c>
      <c r="D1690" s="3" t="s">
        <v>183</v>
      </c>
      <c r="E1690" s="3" t="s">
        <v>22</v>
      </c>
      <c r="F1690" s="4">
        <v>45484</v>
      </c>
      <c r="G1690" s="3" t="s">
        <v>4128</v>
      </c>
      <c r="H1690" s="3"/>
      <c r="I1690" s="3">
        <f>_xll.ciqfunctions.udf.CIQ(A1690, "IQ_MARKETCAP", F1690)</f>
        <v>162404.55246000001</v>
      </c>
      <c r="J1690" s="3">
        <f>_xll.ciqfunctions.udf.CIQ(A1690, "IQ_PRICE_VOL_HIST_6MTH", F1690)</f>
        <v>23.8309</v>
      </c>
      <c r="K1690" s="3">
        <f>_xll.ciqfunctions.udf.CIQ(A1690, "IQ_LASTSALEPRICE", WORKDAY(F1690,-1))</f>
        <v>28.35</v>
      </c>
      <c r="L1690" s="3">
        <f>_xll.ciqfunctions.udf.CIQ(A1690, "IQ_LASTSALEPRICE", F1690)</f>
        <v>28.66</v>
      </c>
      <c r="M1690" s="3">
        <f>_xll.ciqfunctions.udf.CIQ(A1690, "IQ_LASTSALEPRICE", WORKDAY(F1690,5))</f>
        <v>29.71</v>
      </c>
      <c r="N1690" s="3">
        <f t="shared" si="54"/>
        <v>1.0875392226264725E-2</v>
      </c>
      <c r="O1690" s="3">
        <f t="shared" si="55"/>
        <v>4.6856659300755152E-2</v>
      </c>
      <c r="P1690" s="3">
        <f>LN(_xll.ciqfunctions.udf.CIQ("XBI", "IQ_LASTSALEPRICE", WORKDAY(F1690,-1))/_xll.ciqfunctions.udf.CIQ("XBI", "IQ_LASTSALEPRICE", WORKDAY(F1690,1)))</f>
        <v>-3.5798926613602983E-2</v>
      </c>
      <c r="Q1690" s="3">
        <f>LN(_xll.ciqfunctions.udf.CIQ("XBI", "IQ_LASTSALEPRICE", WORKDAY(F1690,-1))/_xll.ciqfunctions.udf.CIQ("XBI", "IQ_LASTSALEPRICE", WORKDAY(F1690,5)))</f>
        <v>-2.1345748811277199E-2</v>
      </c>
      <c r="R1690" s="3">
        <f>_xll.ciqfunctions.udf.CIQ(A1690, "IQ_SHORT_INTEREST_PERCENT", F1690)</f>
        <v>1.0569</v>
      </c>
      <c r="S1690" s="3">
        <f>_xll.ciqfunctions.udf.CIQ(A1690, "IQ_BETA_1YR_RSQ", F1690)</f>
        <v>1.1599999999999999E-2</v>
      </c>
      <c r="T1690" s="3">
        <f>_xll.ciqfunctions.udf.CIQ(A1690, "IQ_VALUE_TRADED", F1690)</f>
        <v>1356.26431</v>
      </c>
    </row>
    <row r="1691" spans="1:20" x14ac:dyDescent="0.3">
      <c r="A1691" s="3" t="s">
        <v>216</v>
      </c>
      <c r="B1691" s="5">
        <v>139.26</v>
      </c>
      <c r="C1691" s="3" t="s">
        <v>4129</v>
      </c>
      <c r="D1691" s="3" t="s">
        <v>4130</v>
      </c>
      <c r="E1691" s="3" t="s">
        <v>281</v>
      </c>
      <c r="F1691" s="4">
        <v>45484</v>
      </c>
      <c r="G1691" s="3" t="s">
        <v>4131</v>
      </c>
      <c r="H1691" s="3"/>
      <c r="I1691" s="3">
        <f>_xll.ciqfunctions.udf.CIQ(A1691, "IQ_MARKETCAP", F1691)</f>
        <v>4289867.0086000003</v>
      </c>
      <c r="J1691" s="3">
        <f>_xll.ciqfunctions.udf.CIQ(A1691, "IQ_PRICE_VOL_HIST_6MTH", F1691)</f>
        <v>27.349</v>
      </c>
      <c r="K1691" s="3">
        <f>_xll.ciqfunctions.udf.CIQ(A1691, "IQ_LASTSALEPRICE", WORKDAY(F1691,-1))</f>
        <v>142.74</v>
      </c>
      <c r="L1691" s="3">
        <f>_xll.ciqfunctions.udf.CIQ(A1691, "IQ_LASTSALEPRICE", F1691)</f>
        <v>139.79</v>
      </c>
      <c r="M1691" s="3">
        <f>_xll.ciqfunctions.udf.CIQ(A1691, "IQ_LASTSALEPRICE", WORKDAY(F1691,5))</f>
        <v>129.99</v>
      </c>
      <c r="N1691" s="3">
        <f t="shared" si="54"/>
        <v>-2.0883497059884272E-2</v>
      </c>
      <c r="O1691" s="3">
        <f t="shared" si="55"/>
        <v>-9.3567269122993624E-2</v>
      </c>
      <c r="P1691" s="3">
        <f>LN(_xll.ciqfunctions.udf.CIQ("XBI", "IQ_LASTSALEPRICE", WORKDAY(F1691,-1))/_xll.ciqfunctions.udf.CIQ("XBI", "IQ_LASTSALEPRICE", WORKDAY(F1691,1)))</f>
        <v>-3.5798926613602983E-2</v>
      </c>
      <c r="Q1691" s="3">
        <f>LN(_xll.ciqfunctions.udf.CIQ("XBI", "IQ_LASTSALEPRICE", WORKDAY(F1691,-1))/_xll.ciqfunctions.udf.CIQ("XBI", "IQ_LASTSALEPRICE", WORKDAY(F1691,5)))</f>
        <v>-2.1345748811277199E-2</v>
      </c>
      <c r="R1691" s="3">
        <f>_xll.ciqfunctions.udf.CIQ(A1691, "IQ_SHORT_INTEREST_PERCENT", F1691)</f>
        <v>0</v>
      </c>
      <c r="S1691" s="3">
        <f>_xll.ciqfunctions.udf.CIQ(A1691, "IQ_BETA_1YR_RSQ", F1691)</f>
        <v>0</v>
      </c>
      <c r="T1691" s="3">
        <f>_xll.ciqfunctions.udf.CIQ(A1691, "IQ_VALUE_TRADED", F1691)</f>
        <v>536.48871999999994</v>
      </c>
    </row>
    <row r="1692" spans="1:20" x14ac:dyDescent="0.3">
      <c r="A1692" s="3" t="s">
        <v>749</v>
      </c>
      <c r="B1692" s="5">
        <v>27</v>
      </c>
      <c r="C1692" s="3" t="s">
        <v>2981</v>
      </c>
      <c r="D1692" s="3" t="s">
        <v>2982</v>
      </c>
      <c r="E1692" s="3" t="s">
        <v>76</v>
      </c>
      <c r="F1692" s="4">
        <v>45484</v>
      </c>
      <c r="G1692" s="3" t="s">
        <v>4132</v>
      </c>
      <c r="H1692" s="3"/>
      <c r="I1692" s="3">
        <f>_xll.ciqfunctions.udf.CIQ(A1692, "IQ_MARKETCAP", F1692)</f>
        <v>10.40202</v>
      </c>
      <c r="J1692" s="3">
        <f>_xll.ciqfunctions.udf.CIQ(A1692, "IQ_PRICE_VOL_HIST_6MTH", F1692)</f>
        <v>213.2577</v>
      </c>
      <c r="K1692" s="3">
        <f>_xll.ciqfunctions.udf.CIQ(A1692, "IQ_LASTSALEPRICE", WORKDAY(F1692,-1))</f>
        <v>177.77500000000001</v>
      </c>
      <c r="L1692" s="3">
        <f>_xll.ciqfunctions.udf.CIQ(A1692, "IQ_LASTSALEPRICE", F1692)</f>
        <v>270</v>
      </c>
      <c r="M1692" s="3">
        <f>_xll.ciqfunctions.udf.CIQ(A1692, "IQ_LASTSALEPRICE", WORKDAY(F1692,5))</f>
        <v>235.125</v>
      </c>
      <c r="N1692" s="3">
        <f t="shared" si="54"/>
        <v>0.41790325322879313</v>
      </c>
      <c r="O1692" s="3">
        <f t="shared" si="55"/>
        <v>0.27959858185161279</v>
      </c>
      <c r="P1692" s="3">
        <f>LN(_xll.ciqfunctions.udf.CIQ("XBI", "IQ_LASTSALEPRICE", WORKDAY(F1692,-1))/_xll.ciqfunctions.udf.CIQ("XBI", "IQ_LASTSALEPRICE", WORKDAY(F1692,1)))</f>
        <v>-3.5798926613602983E-2</v>
      </c>
      <c r="Q1692" s="3">
        <f>LN(_xll.ciqfunctions.udf.CIQ("XBI", "IQ_LASTSALEPRICE", WORKDAY(F1692,-1))/_xll.ciqfunctions.udf.CIQ("XBI", "IQ_LASTSALEPRICE", WORKDAY(F1692,5)))</f>
        <v>-2.1345748811277199E-2</v>
      </c>
      <c r="R1692" s="3">
        <f>_xll.ciqfunctions.udf.CIQ(A1692, "IQ_SHORT_INTEREST_PERCENT", F1692)</f>
        <v>1.4632499999999999</v>
      </c>
      <c r="S1692" s="3">
        <f>_xll.ciqfunctions.udf.CIQ(A1692, "IQ_BETA_1YR_RSQ", F1692)</f>
        <v>4.7460000000000002E-2</v>
      </c>
      <c r="T1692" s="3">
        <f>_xll.ciqfunctions.udf.CIQ(A1692, "IQ_VALUE_TRADED", F1692)</f>
        <v>68.640749999999997</v>
      </c>
    </row>
    <row r="1693" spans="1:20" x14ac:dyDescent="0.3">
      <c r="A1693" s="3" t="s">
        <v>4133</v>
      </c>
      <c r="B1693" s="5">
        <v>3</v>
      </c>
      <c r="C1693" s="3" t="s">
        <v>4134</v>
      </c>
      <c r="D1693" s="3" t="s">
        <v>4135</v>
      </c>
      <c r="E1693" s="3" t="s">
        <v>76</v>
      </c>
      <c r="F1693" s="4">
        <v>45484</v>
      </c>
      <c r="G1693" s="3" t="s">
        <v>4136</v>
      </c>
      <c r="H1693" s="3">
        <v>36</v>
      </c>
      <c r="I1693" s="3">
        <f>_xll.ciqfunctions.udf.CIQ(A1693, "IQ_MARKETCAP", F1693)</f>
        <v>108.46384999999999</v>
      </c>
      <c r="J1693" s="3">
        <f>_xll.ciqfunctions.udf.CIQ(A1693, "IQ_PRICE_VOL_HIST_6MTH", F1693)</f>
        <v>86.671700000000001</v>
      </c>
      <c r="K1693" s="3">
        <f>_xll.ciqfunctions.udf.CIQ(A1693, "IQ_LASTSALEPRICE", WORKDAY(F1693,-1))</f>
        <v>2.68</v>
      </c>
      <c r="L1693" s="3">
        <f>_xll.ciqfunctions.udf.CIQ(A1693, "IQ_LASTSALEPRICE", F1693)</f>
        <v>3</v>
      </c>
      <c r="M1693" s="3">
        <f>_xll.ciqfunctions.udf.CIQ(A1693, "IQ_LASTSALEPRICE", WORKDAY(F1693,5))</f>
        <v>3.02</v>
      </c>
      <c r="N1693" s="3">
        <f t="shared" si="54"/>
        <v>0.11279549414534429</v>
      </c>
      <c r="O1693" s="3">
        <f t="shared" si="55"/>
        <v>0.11944003686401299</v>
      </c>
      <c r="P1693" s="3">
        <f>LN(_xll.ciqfunctions.udf.CIQ("XBI", "IQ_LASTSALEPRICE", WORKDAY(F1693,-1))/_xll.ciqfunctions.udf.CIQ("XBI", "IQ_LASTSALEPRICE", WORKDAY(F1693,1)))</f>
        <v>-3.5798926613602983E-2</v>
      </c>
      <c r="Q1693" s="3">
        <f>LN(_xll.ciqfunctions.udf.CIQ("XBI", "IQ_LASTSALEPRICE", WORKDAY(F1693,-1))/_xll.ciqfunctions.udf.CIQ("XBI", "IQ_LASTSALEPRICE", WORKDAY(F1693,5)))</f>
        <v>-2.1345748811277199E-2</v>
      </c>
      <c r="R1693" s="3">
        <f>_xll.ciqfunctions.udf.CIQ(A1693, "IQ_SHORT_INTEREST_PERCENT", F1693)</f>
        <v>1.5440000000000001E-2</v>
      </c>
      <c r="S1693" s="3">
        <f>_xll.ciqfunctions.udf.CIQ(A1693, "IQ_BETA_1YR_RSQ", F1693)</f>
        <v>8.8800000000000007E-3</v>
      </c>
      <c r="T1693" s="3">
        <f>_xll.ciqfunctions.udf.CIQ(A1693, "IQ_VALUE_TRADED", F1693)</f>
        <v>7.0760000000000003E-2</v>
      </c>
    </row>
    <row r="1694" spans="1:20" x14ac:dyDescent="0.3">
      <c r="A1694" s="3" t="s">
        <v>2767</v>
      </c>
      <c r="B1694" s="5">
        <v>3.26</v>
      </c>
      <c r="C1694" s="3" t="s">
        <v>3590</v>
      </c>
      <c r="D1694" s="3" t="s">
        <v>369</v>
      </c>
      <c r="E1694" s="3" t="s">
        <v>124</v>
      </c>
      <c r="F1694" s="4">
        <v>45484</v>
      </c>
      <c r="G1694" s="3" t="s">
        <v>4137</v>
      </c>
      <c r="H1694" s="3">
        <v>10</v>
      </c>
      <c r="I1694" s="3">
        <f>_xll.ciqfunctions.udf.CIQ(A1694, "IQ_MARKETCAP", F1694)</f>
        <v>62.955680000000001</v>
      </c>
      <c r="J1694" s="3">
        <f>_xll.ciqfunctions.udf.CIQ(A1694, "IQ_PRICE_VOL_HIST_6MTH", F1694)</f>
        <v>58.903700000000001</v>
      </c>
      <c r="K1694" s="3">
        <f>_xll.ciqfunctions.udf.CIQ(A1694, "IQ_LASTSALEPRICE", WORKDAY(F1694,-1))</f>
        <v>3.5000000000000003E-2</v>
      </c>
      <c r="L1694" s="3">
        <f>_xll.ciqfunctions.udf.CIQ(A1694, "IQ_LASTSALEPRICE", F1694)</f>
        <v>3.7999999999999999E-2</v>
      </c>
      <c r="M1694" s="3">
        <f>_xll.ciqfunctions.udf.CIQ(A1694, "IQ_LASTSALEPRICE", WORKDAY(F1694,5))</f>
        <v>4.5999999999999999E-2</v>
      </c>
      <c r="N1694" s="3">
        <f t="shared" si="54"/>
        <v>8.2238098236972007E-2</v>
      </c>
      <c r="O1694" s="3">
        <f t="shared" si="55"/>
        <v>0.27329333499968117</v>
      </c>
      <c r="P1694" s="3">
        <f>LN(_xll.ciqfunctions.udf.CIQ("XBI", "IQ_LASTSALEPRICE", WORKDAY(F1694,-1))/_xll.ciqfunctions.udf.CIQ("XBI", "IQ_LASTSALEPRICE", WORKDAY(F1694,1)))</f>
        <v>-3.5798926613602983E-2</v>
      </c>
      <c r="Q1694" s="3">
        <f>LN(_xll.ciqfunctions.udf.CIQ("XBI", "IQ_LASTSALEPRICE", WORKDAY(F1694,-1))/_xll.ciqfunctions.udf.CIQ("XBI", "IQ_LASTSALEPRICE", WORKDAY(F1694,5)))</f>
        <v>-2.1345748811277199E-2</v>
      </c>
      <c r="R1694" s="3">
        <f>_xll.ciqfunctions.udf.CIQ(A1694, "IQ_SHORT_INTEREST_PERCENT", F1694)</f>
        <v>0</v>
      </c>
      <c r="S1694" s="3">
        <f>_xll.ciqfunctions.udf.CIQ(A1694, "IQ_BETA_1YR_RSQ", F1694)</f>
        <v>1.8120000000000001E-2</v>
      </c>
      <c r="T1694" s="3">
        <f>_xll.ciqfunctions.udf.CIQ(A1694, "IQ_VALUE_TRADED", F1694)</f>
        <v>0.4597</v>
      </c>
    </row>
    <row r="1695" spans="1:20" x14ac:dyDescent="0.3">
      <c r="A1695" s="3" t="s">
        <v>131</v>
      </c>
      <c r="B1695" s="5">
        <v>2.0099999999999998</v>
      </c>
      <c r="C1695" s="3" t="s">
        <v>2449</v>
      </c>
      <c r="D1695" s="3" t="s">
        <v>2450</v>
      </c>
      <c r="E1695" s="3" t="s">
        <v>197</v>
      </c>
      <c r="F1695" s="4">
        <v>45484</v>
      </c>
      <c r="G1695" s="3" t="s">
        <v>4138</v>
      </c>
      <c r="H1695" s="3">
        <v>147</v>
      </c>
      <c r="I1695" s="3">
        <f>_xll.ciqfunctions.udf.CIQ(A1695, "IQ_MARKETCAP", F1695)</f>
        <v>420.24178000000001</v>
      </c>
      <c r="J1695" s="3">
        <f>_xll.ciqfunctions.udf.CIQ(A1695, "IQ_PRICE_VOL_HIST_6MTH", F1695)</f>
        <v>82.600300000000004</v>
      </c>
      <c r="K1695" s="3">
        <f>_xll.ciqfunctions.udf.CIQ(A1695, "IQ_LASTSALEPRICE", WORKDAY(F1695,-1))</f>
        <v>2</v>
      </c>
      <c r="L1695" s="3">
        <f>_xll.ciqfunctions.udf.CIQ(A1695, "IQ_LASTSALEPRICE", F1695)</f>
        <v>2.0099999999999998</v>
      </c>
      <c r="M1695" s="3">
        <f>_xll.ciqfunctions.udf.CIQ(A1695, "IQ_LASTSALEPRICE", WORKDAY(F1695,5))</f>
        <v>1.94</v>
      </c>
      <c r="N1695" s="3">
        <f t="shared" si="54"/>
        <v>4.9875415110389679E-3</v>
      </c>
      <c r="O1695" s="3">
        <f t="shared" si="55"/>
        <v>-3.0459207484708574E-2</v>
      </c>
      <c r="P1695" s="3">
        <f>LN(_xll.ciqfunctions.udf.CIQ("XBI", "IQ_LASTSALEPRICE", WORKDAY(F1695,-1))/_xll.ciqfunctions.udf.CIQ("XBI", "IQ_LASTSALEPRICE", WORKDAY(F1695,1)))</f>
        <v>-3.5798926613602983E-2</v>
      </c>
      <c r="Q1695" s="3">
        <f>LN(_xll.ciqfunctions.udf.CIQ("XBI", "IQ_LASTSALEPRICE", WORKDAY(F1695,-1))/_xll.ciqfunctions.udf.CIQ("XBI", "IQ_LASTSALEPRICE", WORKDAY(F1695,5)))</f>
        <v>-2.1345748811277199E-2</v>
      </c>
      <c r="R1695" s="3">
        <f>_xll.ciqfunctions.udf.CIQ(A1695, "IQ_SHORT_INTEREST_PERCENT", F1695)</f>
        <v>0</v>
      </c>
      <c r="S1695" s="3">
        <f>_xll.ciqfunctions.udf.CIQ(A1695, "IQ_BETA_1YR_RSQ", F1695)</f>
        <v>0</v>
      </c>
      <c r="T1695" s="3">
        <f>_xll.ciqfunctions.udf.CIQ(A1695, "IQ_VALUE_TRADED", F1695)</f>
        <v>2.0185</v>
      </c>
    </row>
    <row r="1696" spans="1:20" x14ac:dyDescent="0.3">
      <c r="A1696" s="3" t="s">
        <v>2205</v>
      </c>
      <c r="B1696" s="5">
        <v>3.36</v>
      </c>
      <c r="C1696" s="3" t="s">
        <v>2206</v>
      </c>
      <c r="D1696" s="3" t="s">
        <v>2207</v>
      </c>
      <c r="E1696" s="3" t="s">
        <v>17</v>
      </c>
      <c r="F1696" s="4">
        <v>45485</v>
      </c>
      <c r="G1696" s="3" t="s">
        <v>4139</v>
      </c>
      <c r="H1696" s="3">
        <v>61</v>
      </c>
      <c r="I1696" s="3">
        <f>_xll.ciqfunctions.udf.CIQ(A1696, "IQ_MARKETCAP", F1696)</f>
        <v>85.093850000000003</v>
      </c>
      <c r="J1696" s="3">
        <f>_xll.ciqfunctions.udf.CIQ(A1696, "IQ_PRICE_VOL_HIST_6MTH", F1696)</f>
        <v>168.88460000000001</v>
      </c>
      <c r="K1696" s="3">
        <f>_xll.ciqfunctions.udf.CIQ(A1696, "IQ_LASTSALEPRICE", WORKDAY(F1696,-1))</f>
        <v>2.98</v>
      </c>
      <c r="L1696" s="3">
        <f>_xll.ciqfunctions.udf.CIQ(A1696, "IQ_LASTSALEPRICE", F1696)</f>
        <v>3.36</v>
      </c>
      <c r="M1696" s="3">
        <f>_xll.ciqfunctions.udf.CIQ(A1696, "IQ_LASTSALEPRICE", WORKDAY(F1696,5))</f>
        <v>3.32</v>
      </c>
      <c r="N1696" s="3">
        <f t="shared" si="54"/>
        <v>0.12001767345779972</v>
      </c>
      <c r="O1696" s="3">
        <f t="shared" si="55"/>
        <v>0.10804148241108405</v>
      </c>
      <c r="P1696" s="3">
        <f>LN(_xll.ciqfunctions.udf.CIQ("XBI", "IQ_LASTSALEPRICE", WORKDAY(F1696,-1))/_xll.ciqfunctions.udf.CIQ("XBI", "IQ_LASTSALEPRICE", WORKDAY(F1696,1)))</f>
        <v>-1.9610453570540917E-2</v>
      </c>
      <c r="Q1696" s="3">
        <f>LN(_xll.ciqfunctions.udf.CIQ("XBI", "IQ_LASTSALEPRICE", WORKDAY(F1696,-1))/_xll.ciqfunctions.udf.CIQ("XBI", "IQ_LASTSALEPRICE", WORKDAY(F1696,5)))</f>
        <v>4.6042952369392759E-3</v>
      </c>
      <c r="R1696" s="3">
        <f>_xll.ciqfunctions.udf.CIQ(A1696, "IQ_SHORT_INTEREST_PERCENT", F1696)</f>
        <v>5.0487599999999997</v>
      </c>
      <c r="S1696" s="3">
        <f>_xll.ciqfunctions.udf.CIQ(A1696, "IQ_BETA_1YR_RSQ", F1696)</f>
        <v>7.1470000000000006E-2</v>
      </c>
      <c r="T1696" s="3">
        <f>_xll.ciqfunctions.udf.CIQ(A1696, "IQ_VALUE_TRADED", F1696)</f>
        <v>4.6982999999999997</v>
      </c>
    </row>
    <row r="1697" spans="1:20" x14ac:dyDescent="0.3">
      <c r="A1697" s="3" t="s">
        <v>208</v>
      </c>
      <c r="B1697" s="5">
        <v>167.37</v>
      </c>
      <c r="C1697" s="3" t="s">
        <v>2363</v>
      </c>
      <c r="D1697" s="3" t="s">
        <v>2364</v>
      </c>
      <c r="E1697" s="3" t="s">
        <v>154</v>
      </c>
      <c r="F1697" s="4">
        <v>45485</v>
      </c>
      <c r="G1697" s="3" t="s">
        <v>4140</v>
      </c>
      <c r="H1697" s="3"/>
      <c r="I1697" s="3">
        <f>_xll.ciqfunctions.udf.CIQ(A1697, "IQ_MARKETCAP", F1697)</f>
        <v>300691.96574999997</v>
      </c>
      <c r="J1697" s="3">
        <f>_xll.ciqfunctions.udf.CIQ(A1697, "IQ_PRICE_VOL_HIST_6MTH", F1697)</f>
        <v>19.603000000000002</v>
      </c>
      <c r="K1697" s="3">
        <f>_xll.ciqfunctions.udf.CIQ(A1697, "IQ_LASTSALEPRICE", WORKDAY(F1697,-1))</f>
        <v>169.91</v>
      </c>
      <c r="L1697" s="3">
        <f>_xll.ciqfunctions.udf.CIQ(A1697, "IQ_LASTSALEPRICE", F1697)</f>
        <v>170.28</v>
      </c>
      <c r="M1697" s="3">
        <f>_xll.ciqfunctions.udf.CIQ(A1697, "IQ_LASTSALEPRICE", WORKDAY(F1697,5))</f>
        <v>172.32</v>
      </c>
      <c r="N1697" s="3">
        <f t="shared" si="54"/>
        <v>2.1752558622842306E-3</v>
      </c>
      <c r="O1697" s="3">
        <f t="shared" si="55"/>
        <v>1.4084328310411044E-2</v>
      </c>
      <c r="P1697" s="3">
        <f>LN(_xll.ciqfunctions.udf.CIQ("XBI", "IQ_LASTSALEPRICE", WORKDAY(F1697,-1))/_xll.ciqfunctions.udf.CIQ("XBI", "IQ_LASTSALEPRICE", WORKDAY(F1697,1)))</f>
        <v>-1.9610453570540917E-2</v>
      </c>
      <c r="Q1697" s="3">
        <f>LN(_xll.ciqfunctions.udf.CIQ("XBI", "IQ_LASTSALEPRICE", WORKDAY(F1697,-1))/_xll.ciqfunctions.udf.CIQ("XBI", "IQ_LASTSALEPRICE", WORKDAY(F1697,5)))</f>
        <v>4.6042952369392759E-3</v>
      </c>
      <c r="R1697" s="3">
        <f>_xll.ciqfunctions.udf.CIQ(A1697, "IQ_SHORT_INTEREST_PERCENT", F1697)</f>
        <v>0.91857</v>
      </c>
      <c r="S1697" s="3">
        <f>_xll.ciqfunctions.udf.CIQ(A1697, "IQ_BETA_1YR_RSQ", F1697)</f>
        <v>3.6470000000000002E-2</v>
      </c>
      <c r="T1697" s="3">
        <f>_xll.ciqfunctions.udf.CIQ(A1697, "IQ_VALUE_TRADED", F1697)</f>
        <v>703.85578999999996</v>
      </c>
    </row>
    <row r="1698" spans="1:20" x14ac:dyDescent="0.3">
      <c r="A1698" s="3" t="s">
        <v>2355</v>
      </c>
      <c r="B1698" s="5">
        <v>10.199999999999999</v>
      </c>
      <c r="C1698" s="3" t="s">
        <v>2356</v>
      </c>
      <c r="D1698" s="3" t="s">
        <v>2357</v>
      </c>
      <c r="E1698" s="3" t="s">
        <v>17</v>
      </c>
      <c r="F1698" s="4">
        <v>45488</v>
      </c>
      <c r="G1698" s="3" t="s">
        <v>4141</v>
      </c>
      <c r="H1698" s="3">
        <v>26</v>
      </c>
      <c r="I1698" s="3">
        <f>_xll.ciqfunctions.udf.CIQ(A1698, "IQ_MARKETCAP", F1698)</f>
        <v>95.548349999999999</v>
      </c>
      <c r="J1698" s="3">
        <f>_xll.ciqfunctions.udf.CIQ(A1698, "IQ_PRICE_VOL_HIST_6MTH", F1698)</f>
        <v>104.62869999999999</v>
      </c>
      <c r="K1698" s="3">
        <f>_xll.ciqfunctions.udf.CIQ(A1698, "IQ_LASTSALEPRICE", WORKDAY(F1698,-1))</f>
        <v>9.4700000000000006</v>
      </c>
      <c r="L1698" s="3">
        <f>_xll.ciqfunctions.udf.CIQ(A1698, "IQ_LASTSALEPRICE", F1698)</f>
        <v>10.199999999999999</v>
      </c>
      <c r="M1698" s="3">
        <f>_xll.ciqfunctions.udf.CIQ(A1698, "IQ_LASTSALEPRICE", WORKDAY(F1698,5))</f>
        <v>8.9600000000000009</v>
      </c>
      <c r="N1698" s="3">
        <f t="shared" si="54"/>
        <v>7.4258813092238377E-2</v>
      </c>
      <c r="O1698" s="3">
        <f t="shared" si="55"/>
        <v>-5.5358680211147787E-2</v>
      </c>
      <c r="P1698" s="3">
        <f>LN(_xll.ciqfunctions.udf.CIQ("XBI", "IQ_LASTSALEPRICE", WORKDAY(F1698,-1))/_xll.ciqfunctions.udf.CIQ("XBI", "IQ_LASTSALEPRICE", WORKDAY(F1698,1)))</f>
        <v>-2.8785414588582376E-2</v>
      </c>
      <c r="Q1698" s="3">
        <f>LN(_xll.ciqfunctions.udf.CIQ("XBI", "IQ_LASTSALEPRICE", WORKDAY(F1698,-1))/_xll.ciqfunctions.udf.CIQ("XBI", "IQ_LASTSALEPRICE", WORKDAY(F1698,5)))</f>
        <v>7.0760680233291045E-4</v>
      </c>
      <c r="R1698" s="3">
        <f>_xll.ciqfunctions.udf.CIQ(A1698, "IQ_SHORT_INTEREST_PERCENT", F1698)</f>
        <v>0.98501000000000005</v>
      </c>
      <c r="S1698" s="3">
        <f>_xll.ciqfunctions.udf.CIQ(A1698, "IQ_BETA_1YR_RSQ", F1698)</f>
        <v>1.477E-2</v>
      </c>
      <c r="T1698" s="3">
        <f>_xll.ciqfunctions.udf.CIQ(A1698, "IQ_VALUE_TRADED", F1698)</f>
        <v>0.46456999999999998</v>
      </c>
    </row>
    <row r="1699" spans="1:20" x14ac:dyDescent="0.3">
      <c r="A1699" s="3" t="s">
        <v>4142</v>
      </c>
      <c r="B1699" s="5">
        <v>13.01</v>
      </c>
      <c r="C1699" s="3" t="s">
        <v>4143</v>
      </c>
      <c r="D1699" s="3" t="s">
        <v>4144</v>
      </c>
      <c r="E1699" s="3" t="s">
        <v>17</v>
      </c>
      <c r="F1699" s="4">
        <v>45488</v>
      </c>
      <c r="G1699" s="3" t="s">
        <v>4145</v>
      </c>
      <c r="H1699" s="3">
        <v>54</v>
      </c>
      <c r="I1699" s="3">
        <f>_xll.ciqfunctions.udf.CIQ(A1699, "IQ_MARKETCAP", F1699)</f>
        <v>428.61889000000002</v>
      </c>
      <c r="J1699" s="3">
        <f>_xll.ciqfunctions.udf.CIQ(A1699, "IQ_PRICE_VOL_HIST_6MTH", F1699)</f>
        <v>84.394900000000007</v>
      </c>
      <c r="K1699" s="3">
        <f>_xll.ciqfunctions.udf.CIQ(A1699, "IQ_LASTSALEPRICE", WORKDAY(F1699,-1))</f>
        <v>17.600000000000001</v>
      </c>
      <c r="L1699" s="3">
        <f>_xll.ciqfunctions.udf.CIQ(A1699, "IQ_LASTSALEPRICE", F1699)</f>
        <v>13.01</v>
      </c>
      <c r="M1699" s="3">
        <f>_xll.ciqfunctions.udf.CIQ(A1699, "IQ_LASTSALEPRICE", WORKDAY(F1699,5))</f>
        <v>11.54</v>
      </c>
      <c r="N1699" s="3">
        <f t="shared" si="54"/>
        <v>-0.30218060951969228</v>
      </c>
      <c r="O1699" s="3">
        <f t="shared" si="55"/>
        <v>-0.42207964096415285</v>
      </c>
      <c r="P1699" s="3">
        <f>LN(_xll.ciqfunctions.udf.CIQ("XBI", "IQ_LASTSALEPRICE", WORKDAY(F1699,-1))/_xll.ciqfunctions.udf.CIQ("XBI", "IQ_LASTSALEPRICE", WORKDAY(F1699,1)))</f>
        <v>-2.8785414588582376E-2</v>
      </c>
      <c r="Q1699" s="3">
        <f>LN(_xll.ciqfunctions.udf.CIQ("XBI", "IQ_LASTSALEPRICE", WORKDAY(F1699,-1))/_xll.ciqfunctions.udf.CIQ("XBI", "IQ_LASTSALEPRICE", WORKDAY(F1699,5)))</f>
        <v>7.0760680233291045E-4</v>
      </c>
      <c r="R1699" s="3">
        <f>_xll.ciqfunctions.udf.CIQ(A1699, "IQ_SHORT_INTEREST_PERCENT", F1699)</f>
        <v>2.3542700000000001</v>
      </c>
      <c r="S1699" s="3">
        <f>_xll.ciqfunctions.udf.CIQ(A1699, "IQ_BETA_1YR_RSQ", F1699)</f>
        <v>2.461E-2</v>
      </c>
      <c r="T1699" s="3">
        <f>_xll.ciqfunctions.udf.CIQ(A1699, "IQ_VALUE_TRADED", F1699)</f>
        <v>29.940359999999998</v>
      </c>
    </row>
    <row r="1700" spans="1:20" x14ac:dyDescent="0.3">
      <c r="A1700" s="3" t="s">
        <v>4142</v>
      </c>
      <c r="B1700" s="5">
        <v>13.01</v>
      </c>
      <c r="C1700" s="3" t="s">
        <v>4146</v>
      </c>
      <c r="D1700" s="3" t="s">
        <v>4147</v>
      </c>
      <c r="E1700" s="3" t="s">
        <v>97</v>
      </c>
      <c r="F1700" s="4">
        <v>45488</v>
      </c>
      <c r="G1700" s="3" t="s">
        <v>4148</v>
      </c>
      <c r="H1700" s="3">
        <v>54</v>
      </c>
      <c r="I1700" s="3">
        <f>_xll.ciqfunctions.udf.CIQ(A1700, "IQ_MARKETCAP", F1700)</f>
        <v>428.61889000000002</v>
      </c>
      <c r="J1700" s="3">
        <f>_xll.ciqfunctions.udf.CIQ(A1700, "IQ_PRICE_VOL_HIST_6MTH", F1700)</f>
        <v>84.394900000000007</v>
      </c>
      <c r="K1700" s="3">
        <f>_xll.ciqfunctions.udf.CIQ(A1700, "IQ_LASTSALEPRICE", WORKDAY(F1700,-1))</f>
        <v>17.600000000000001</v>
      </c>
      <c r="L1700" s="3">
        <f>_xll.ciqfunctions.udf.CIQ(A1700, "IQ_LASTSALEPRICE", F1700)</f>
        <v>13.01</v>
      </c>
      <c r="M1700" s="3">
        <f>_xll.ciqfunctions.udf.CIQ(A1700, "IQ_LASTSALEPRICE", WORKDAY(F1700,5))</f>
        <v>11.54</v>
      </c>
      <c r="N1700" s="3">
        <f t="shared" si="54"/>
        <v>-0.30218060951969228</v>
      </c>
      <c r="O1700" s="3">
        <f t="shared" si="55"/>
        <v>-0.42207964096415285</v>
      </c>
      <c r="P1700" s="3">
        <f>LN(_xll.ciqfunctions.udf.CIQ("XBI", "IQ_LASTSALEPRICE", WORKDAY(F1700,-1))/_xll.ciqfunctions.udf.CIQ("XBI", "IQ_LASTSALEPRICE", WORKDAY(F1700,1)))</f>
        <v>-2.8785414588582376E-2</v>
      </c>
      <c r="Q1700" s="3">
        <f>LN(_xll.ciqfunctions.udf.CIQ("XBI", "IQ_LASTSALEPRICE", WORKDAY(F1700,-1))/_xll.ciqfunctions.udf.CIQ("XBI", "IQ_LASTSALEPRICE", WORKDAY(F1700,5)))</f>
        <v>7.0760680233291045E-4</v>
      </c>
      <c r="R1700" s="3">
        <f>_xll.ciqfunctions.udf.CIQ(A1700, "IQ_SHORT_INTEREST_PERCENT", F1700)</f>
        <v>2.3542700000000001</v>
      </c>
      <c r="S1700" s="3">
        <f>_xll.ciqfunctions.udf.CIQ(A1700, "IQ_BETA_1YR_RSQ", F1700)</f>
        <v>2.461E-2</v>
      </c>
      <c r="T1700" s="3">
        <f>_xll.ciqfunctions.udf.CIQ(A1700, "IQ_VALUE_TRADED", F1700)</f>
        <v>29.940359999999998</v>
      </c>
    </row>
    <row r="1701" spans="1:20" x14ac:dyDescent="0.3">
      <c r="A1701" s="3" t="s">
        <v>4149</v>
      </c>
      <c r="B1701" s="5">
        <v>5.89</v>
      </c>
      <c r="C1701" s="3" t="s">
        <v>4150</v>
      </c>
      <c r="D1701" s="3" t="s">
        <v>1367</v>
      </c>
      <c r="E1701" s="3" t="s">
        <v>89</v>
      </c>
      <c r="F1701" s="4">
        <v>45488</v>
      </c>
      <c r="G1701" s="3" t="s">
        <v>4151</v>
      </c>
      <c r="H1701" s="3"/>
      <c r="I1701" s="3">
        <f>_xll.ciqfunctions.udf.CIQ(A1701, "IQ_MARKETCAP", F1701)</f>
        <v>4.9392199999999997</v>
      </c>
      <c r="J1701" s="3">
        <f>_xll.ciqfunctions.udf.CIQ(A1701, "IQ_PRICE_VOL_HIST_6MTH", F1701)</f>
        <v>133.44970000000001</v>
      </c>
      <c r="K1701" s="3">
        <f>_xll.ciqfunctions.udf.CIQ(A1701, "IQ_LASTSALEPRICE", WORKDAY(F1701,-1))</f>
        <v>4.0599999999999996</v>
      </c>
      <c r="L1701" s="3">
        <f>_xll.ciqfunctions.udf.CIQ(A1701, "IQ_LASTSALEPRICE", F1701)</f>
        <v>5.89</v>
      </c>
      <c r="M1701" s="3">
        <f>_xll.ciqfunctions.udf.CIQ(A1701, "IQ_LASTSALEPRICE", WORKDAY(F1701,5))</f>
        <v>4.3099999999999996</v>
      </c>
      <c r="N1701" s="3">
        <f t="shared" si="54"/>
        <v>0.3720730240498541</v>
      </c>
      <c r="O1701" s="3">
        <f t="shared" si="55"/>
        <v>5.9754930502015129E-2</v>
      </c>
      <c r="P1701" s="3">
        <f>LN(_xll.ciqfunctions.udf.CIQ("XBI", "IQ_LASTSALEPRICE", WORKDAY(F1701,-1))/_xll.ciqfunctions.udf.CIQ("XBI", "IQ_LASTSALEPRICE", WORKDAY(F1701,1)))</f>
        <v>-2.8785414588582376E-2</v>
      </c>
      <c r="Q1701" s="3">
        <f>LN(_xll.ciqfunctions.udf.CIQ("XBI", "IQ_LASTSALEPRICE", WORKDAY(F1701,-1))/_xll.ciqfunctions.udf.CIQ("XBI", "IQ_LASTSALEPRICE", WORKDAY(F1701,5)))</f>
        <v>7.0760680233291045E-4</v>
      </c>
      <c r="R1701" s="3">
        <f>_xll.ciqfunctions.udf.CIQ(A1701, "IQ_SHORT_INTEREST_PERCENT", F1701)</f>
        <v>2.4620199999999999</v>
      </c>
      <c r="S1701" s="3">
        <f>_xll.ciqfunctions.udf.CIQ(A1701, "IQ_BETA_1YR_RSQ", F1701)</f>
        <v>7.0180000000000006E-2</v>
      </c>
      <c r="T1701" s="3">
        <f>_xll.ciqfunctions.udf.CIQ(A1701, "IQ_VALUE_TRADED", F1701)</f>
        <v>173.71226999999999</v>
      </c>
    </row>
    <row r="1702" spans="1:20" x14ac:dyDescent="0.3">
      <c r="A1702" s="3" t="s">
        <v>3600</v>
      </c>
      <c r="B1702" s="5">
        <v>0.74</v>
      </c>
      <c r="C1702" s="3" t="s">
        <v>4152</v>
      </c>
      <c r="D1702" s="3" t="s">
        <v>4153</v>
      </c>
      <c r="E1702" s="3" t="s">
        <v>89</v>
      </c>
      <c r="F1702" s="4">
        <v>45488</v>
      </c>
      <c r="G1702" s="3" t="s">
        <v>4154</v>
      </c>
      <c r="H1702" s="3">
        <v>19</v>
      </c>
      <c r="I1702" s="3">
        <f>_xll.ciqfunctions.udf.CIQ(A1702, "IQ_MARKETCAP", F1702)</f>
        <v>10.937860000000001</v>
      </c>
      <c r="J1702" s="3">
        <f>_xll.ciqfunctions.udf.CIQ(A1702, "IQ_PRICE_VOL_HIST_6MTH", F1702)</f>
        <v>143.7192</v>
      </c>
      <c r="K1702" s="3">
        <f>_xll.ciqfunctions.udf.CIQ(A1702, "IQ_LASTSALEPRICE", WORKDAY(F1702,-1))</f>
        <v>0.58919999999999995</v>
      </c>
      <c r="L1702" s="3">
        <f>_xll.ciqfunctions.udf.CIQ(A1702, "IQ_LASTSALEPRICE", F1702)</f>
        <v>0.74</v>
      </c>
      <c r="M1702" s="3">
        <f>_xll.ciqfunctions.udf.CIQ(A1702, "IQ_LASTSALEPRICE", WORKDAY(F1702,5))</f>
        <v>5.01</v>
      </c>
      <c r="N1702" s="3">
        <f t="shared" si="54"/>
        <v>0.22788450160974025</v>
      </c>
      <c r="O1702" s="3">
        <f t="shared" si="55"/>
        <v>2.1404255094904352</v>
      </c>
      <c r="P1702" s="3">
        <f>LN(_xll.ciqfunctions.udf.CIQ("XBI", "IQ_LASTSALEPRICE", WORKDAY(F1702,-1))/_xll.ciqfunctions.udf.CIQ("XBI", "IQ_LASTSALEPRICE", WORKDAY(F1702,1)))</f>
        <v>-2.8785414588582376E-2</v>
      </c>
      <c r="Q1702" s="3">
        <f>LN(_xll.ciqfunctions.udf.CIQ("XBI", "IQ_LASTSALEPRICE", WORKDAY(F1702,-1))/_xll.ciqfunctions.udf.CIQ("XBI", "IQ_LASTSALEPRICE", WORKDAY(F1702,5)))</f>
        <v>7.0760680233291045E-4</v>
      </c>
      <c r="R1702" s="3">
        <f>_xll.ciqfunctions.udf.CIQ(A1702, "IQ_SHORT_INTEREST_PERCENT", F1702)</f>
        <v>0.10581</v>
      </c>
      <c r="S1702" s="3">
        <f>_xll.ciqfunctions.udf.CIQ(A1702, "IQ_BETA_1YR_RSQ", F1702)</f>
        <v>1.8000000000000001E-4</v>
      </c>
      <c r="T1702" s="3">
        <f>_xll.ciqfunctions.udf.CIQ(A1702, "IQ_VALUE_TRADED", F1702)</f>
        <v>22.552990000000001</v>
      </c>
    </row>
    <row r="1703" spans="1:20" x14ac:dyDescent="0.3">
      <c r="A1703" s="3" t="s">
        <v>2516</v>
      </c>
      <c r="B1703" s="5">
        <v>8.32</v>
      </c>
      <c r="C1703" s="3" t="s">
        <v>4155</v>
      </c>
      <c r="D1703" s="3" t="s">
        <v>4156</v>
      </c>
      <c r="E1703" s="3" t="s">
        <v>89</v>
      </c>
      <c r="F1703" s="4">
        <v>45488</v>
      </c>
      <c r="G1703" s="3" t="s">
        <v>4157</v>
      </c>
      <c r="H1703" s="3">
        <v>1</v>
      </c>
      <c r="I1703" s="3">
        <f>_xll.ciqfunctions.udf.CIQ(A1703, "IQ_MARKETCAP", F1703)</f>
        <v>6.2523400000000002</v>
      </c>
      <c r="J1703" s="3">
        <f>_xll.ciqfunctions.udf.CIQ(A1703, "IQ_PRICE_VOL_HIST_6MTH", F1703)</f>
        <v>141.2621</v>
      </c>
      <c r="K1703" s="3">
        <f>_xll.ciqfunctions.udf.CIQ(A1703, "IQ_LASTSALEPRICE", WORKDAY(F1703,-1))</f>
        <v>5.9200000000000003E-2</v>
      </c>
      <c r="L1703" s="3">
        <f>_xll.ciqfunctions.udf.CIQ(A1703, "IQ_LASTSALEPRICE", F1703)</f>
        <v>6.3600000000000004E-2</v>
      </c>
      <c r="M1703" s="3">
        <f>_xll.ciqfunctions.udf.CIQ(A1703, "IQ_LASTSALEPRICE", WORKDAY(F1703,5))</f>
        <v>6.2E-2</v>
      </c>
      <c r="N1703" s="3">
        <f t="shared" si="54"/>
        <v>7.169192845611648E-2</v>
      </c>
      <c r="O1703" s="3">
        <f t="shared" si="55"/>
        <v>4.6212843155131411E-2</v>
      </c>
      <c r="P1703" s="3">
        <f>LN(_xll.ciqfunctions.udf.CIQ("XBI", "IQ_LASTSALEPRICE", WORKDAY(F1703,-1))/_xll.ciqfunctions.udf.CIQ("XBI", "IQ_LASTSALEPRICE", WORKDAY(F1703,1)))</f>
        <v>-2.8785414588582376E-2</v>
      </c>
      <c r="Q1703" s="3">
        <f>LN(_xll.ciqfunctions.udf.CIQ("XBI", "IQ_LASTSALEPRICE", WORKDAY(F1703,-1))/_xll.ciqfunctions.udf.CIQ("XBI", "IQ_LASTSALEPRICE", WORKDAY(F1703,5)))</f>
        <v>7.0760680233291045E-4</v>
      </c>
      <c r="R1703" s="3">
        <f>_xll.ciqfunctions.udf.CIQ(A1703, "IQ_SHORT_INTEREST_PERCENT", F1703)</f>
        <v>0</v>
      </c>
      <c r="S1703" s="3">
        <f>_xll.ciqfunctions.udf.CIQ(A1703, "IQ_BETA_1YR_RSQ", F1703)</f>
        <v>8.0000000000000007E-5</v>
      </c>
      <c r="T1703" s="3">
        <f>_xll.ciqfunctions.udf.CIQ(A1703, "IQ_VALUE_TRADED", F1703)</f>
        <v>7.3499999999999998E-3</v>
      </c>
    </row>
    <row r="1704" spans="1:20" x14ac:dyDescent="0.3">
      <c r="A1704" s="3" t="s">
        <v>334</v>
      </c>
      <c r="B1704" s="5">
        <v>63.22</v>
      </c>
      <c r="C1704" s="3" t="s">
        <v>4158</v>
      </c>
      <c r="D1704" s="3" t="s">
        <v>4159</v>
      </c>
      <c r="E1704" s="3" t="s">
        <v>160</v>
      </c>
      <c r="F1704" s="4">
        <v>45488</v>
      </c>
      <c r="G1704" s="3" t="s">
        <v>4160</v>
      </c>
      <c r="H1704" s="3">
        <v>21</v>
      </c>
      <c r="I1704" s="3">
        <f>_xll.ciqfunctions.udf.CIQ(A1704, "IQ_MARKETCAP", F1704)</f>
        <v>1227.0147899999999</v>
      </c>
      <c r="J1704" s="3">
        <f>_xll.ciqfunctions.udf.CIQ(A1704, "IQ_PRICE_VOL_HIST_6MTH", F1704)</f>
        <v>31.690799999999999</v>
      </c>
      <c r="K1704" s="3">
        <f>_xll.ciqfunctions.udf.CIQ(A1704, "IQ_LASTSALEPRICE", WORKDAY(F1704,-1))</f>
        <v>63.5</v>
      </c>
      <c r="L1704" s="3">
        <f>_xll.ciqfunctions.udf.CIQ(A1704, "IQ_LASTSALEPRICE", F1704)</f>
        <v>63.22</v>
      </c>
      <c r="M1704" s="3">
        <f>_xll.ciqfunctions.udf.CIQ(A1704, "IQ_LASTSALEPRICE", WORKDAY(F1704,5))</f>
        <v>62.07</v>
      </c>
      <c r="N1704" s="3">
        <f t="shared" si="54"/>
        <v>-4.419199111174367E-3</v>
      </c>
      <c r="O1704" s="3">
        <f t="shared" si="55"/>
        <v>-2.2777125473084605E-2</v>
      </c>
      <c r="P1704" s="3">
        <f>LN(_xll.ciqfunctions.udf.CIQ("XBI", "IQ_LASTSALEPRICE", WORKDAY(F1704,-1))/_xll.ciqfunctions.udf.CIQ("XBI", "IQ_LASTSALEPRICE", WORKDAY(F1704,1)))</f>
        <v>-2.8785414588582376E-2</v>
      </c>
      <c r="Q1704" s="3">
        <f>LN(_xll.ciqfunctions.udf.CIQ("XBI", "IQ_LASTSALEPRICE", WORKDAY(F1704,-1))/_xll.ciqfunctions.udf.CIQ("XBI", "IQ_LASTSALEPRICE", WORKDAY(F1704,5)))</f>
        <v>7.0760680233291045E-4</v>
      </c>
      <c r="R1704" s="3">
        <f>_xll.ciqfunctions.udf.CIQ(A1704, "IQ_SHORT_INTEREST_PERCENT", F1704)</f>
        <v>1.901</v>
      </c>
      <c r="S1704" s="3">
        <f>_xll.ciqfunctions.udf.CIQ(A1704, "IQ_BETA_1YR_RSQ", F1704)</f>
        <v>2.036E-2</v>
      </c>
      <c r="T1704" s="3">
        <f>_xll.ciqfunctions.udf.CIQ(A1704, "IQ_VALUE_TRADED", F1704)</f>
        <v>9.6024899999999995</v>
      </c>
    </row>
    <row r="1705" spans="1:20" x14ac:dyDescent="0.3">
      <c r="A1705" s="3" t="s">
        <v>654</v>
      </c>
      <c r="B1705" s="5">
        <v>13.23</v>
      </c>
      <c r="C1705" s="3" t="s">
        <v>655</v>
      </c>
      <c r="D1705" s="3" t="s">
        <v>656</v>
      </c>
      <c r="E1705" s="3" t="s">
        <v>124</v>
      </c>
      <c r="F1705" s="4">
        <v>45488</v>
      </c>
      <c r="G1705" s="3" t="s">
        <v>4161</v>
      </c>
      <c r="H1705" s="3">
        <v>61</v>
      </c>
      <c r="I1705" s="3">
        <f>_xll.ciqfunctions.udf.CIQ(A1705, "IQ_MARKETCAP", F1705)</f>
        <v>798.11076000000003</v>
      </c>
      <c r="J1705" s="3">
        <f>_xll.ciqfunctions.udf.CIQ(A1705, "IQ_PRICE_VOL_HIST_6MTH", F1705)</f>
        <v>57.479100000000003</v>
      </c>
      <c r="K1705" s="3">
        <f>_xll.ciqfunctions.udf.CIQ(A1705, "IQ_LASTSALEPRICE", WORKDAY(F1705,-1))</f>
        <v>12.75</v>
      </c>
      <c r="L1705" s="3">
        <f>_xll.ciqfunctions.udf.CIQ(A1705, "IQ_LASTSALEPRICE", F1705)</f>
        <v>13.23</v>
      </c>
      <c r="M1705" s="3">
        <f>_xll.ciqfunctions.udf.CIQ(A1705, "IQ_LASTSALEPRICE", WORKDAY(F1705,5))</f>
        <v>12.53</v>
      </c>
      <c r="N1705" s="3">
        <f t="shared" si="54"/>
        <v>3.6955706522429119E-2</v>
      </c>
      <c r="O1705" s="3">
        <f t="shared" si="55"/>
        <v>-1.7405502696458294E-2</v>
      </c>
      <c r="P1705" s="3">
        <f>LN(_xll.ciqfunctions.udf.CIQ("XBI", "IQ_LASTSALEPRICE", WORKDAY(F1705,-1))/_xll.ciqfunctions.udf.CIQ("XBI", "IQ_LASTSALEPRICE", WORKDAY(F1705,1)))</f>
        <v>-2.8785414588582376E-2</v>
      </c>
      <c r="Q1705" s="3">
        <f>LN(_xll.ciqfunctions.udf.CIQ("XBI", "IQ_LASTSALEPRICE", WORKDAY(F1705,-1))/_xll.ciqfunctions.udf.CIQ("XBI", "IQ_LASTSALEPRICE", WORKDAY(F1705,5)))</f>
        <v>7.0760680233291045E-4</v>
      </c>
      <c r="R1705" s="3">
        <f>_xll.ciqfunctions.udf.CIQ(A1705, "IQ_SHORT_INTEREST_PERCENT", F1705)</f>
        <v>11.467639999999999</v>
      </c>
      <c r="S1705" s="3">
        <f>_xll.ciqfunctions.udf.CIQ(A1705, "IQ_BETA_1YR_RSQ", F1705)</f>
        <v>9.5600000000000004E-2</v>
      </c>
      <c r="T1705" s="3">
        <f>_xll.ciqfunctions.udf.CIQ(A1705, "IQ_VALUE_TRADED", F1705)</f>
        <v>10.446339999999999</v>
      </c>
    </row>
    <row r="1706" spans="1:20" x14ac:dyDescent="0.3">
      <c r="A1706" s="3" t="s">
        <v>484</v>
      </c>
      <c r="B1706" s="5">
        <v>1.33</v>
      </c>
      <c r="C1706" s="3" t="s">
        <v>485</v>
      </c>
      <c r="D1706" s="3" t="s">
        <v>486</v>
      </c>
      <c r="E1706" s="3" t="s">
        <v>184</v>
      </c>
      <c r="F1706" s="4">
        <v>45488</v>
      </c>
      <c r="G1706" s="3" t="s">
        <v>4162</v>
      </c>
      <c r="H1706" s="3">
        <v>1</v>
      </c>
      <c r="I1706" s="3">
        <f>_xll.ciqfunctions.udf.CIQ(A1706, "IQ_MARKETCAP", F1706)</f>
        <v>4.29284</v>
      </c>
      <c r="J1706" s="3">
        <f>_xll.ciqfunctions.udf.CIQ(A1706, "IQ_PRICE_VOL_HIST_6MTH", F1706)</f>
        <v>51.801299999999998</v>
      </c>
      <c r="K1706" s="3">
        <f>_xll.ciqfunctions.udf.CIQ(A1706, "IQ_LASTSALEPRICE", WORKDAY(F1706,-1))</f>
        <v>7.7694000000000001</v>
      </c>
      <c r="L1706" s="3">
        <f>_xll.ciqfunctions.udf.CIQ(A1706, "IQ_LASTSALEPRICE", F1706)</f>
        <v>7.98</v>
      </c>
      <c r="M1706" s="3">
        <f>_xll.ciqfunctions.udf.CIQ(A1706, "IQ_LASTSALEPRICE", WORKDAY(F1706,5))</f>
        <v>8.34</v>
      </c>
      <c r="N1706" s="3">
        <f t="shared" si="54"/>
        <v>2.6745470141005097E-2</v>
      </c>
      <c r="O1706" s="3">
        <f t="shared" si="55"/>
        <v>7.0870275049943018E-2</v>
      </c>
      <c r="P1706" s="3">
        <f>LN(_xll.ciqfunctions.udf.CIQ("XBI", "IQ_LASTSALEPRICE", WORKDAY(F1706,-1))/_xll.ciqfunctions.udf.CIQ("XBI", "IQ_LASTSALEPRICE", WORKDAY(F1706,1)))</f>
        <v>-2.8785414588582376E-2</v>
      </c>
      <c r="Q1706" s="3">
        <f>LN(_xll.ciqfunctions.udf.CIQ("XBI", "IQ_LASTSALEPRICE", WORKDAY(F1706,-1))/_xll.ciqfunctions.udf.CIQ("XBI", "IQ_LASTSALEPRICE", WORKDAY(F1706,5)))</f>
        <v>7.0760680233291045E-4</v>
      </c>
      <c r="R1706" s="3">
        <f>_xll.ciqfunctions.udf.CIQ(A1706, "IQ_SHORT_INTEREST_PERCENT", F1706)</f>
        <v>0.43768000000000001</v>
      </c>
      <c r="S1706" s="3">
        <f>_xll.ciqfunctions.udf.CIQ(A1706, "IQ_BETA_1YR_RSQ", F1706)</f>
        <v>7.2999999999999996E-4</v>
      </c>
      <c r="T1706" s="3">
        <f>_xll.ciqfunctions.udf.CIQ(A1706, "IQ_VALUE_TRADED", F1706)</f>
        <v>5.4736500000000001</v>
      </c>
    </row>
    <row r="1707" spans="1:20" x14ac:dyDescent="0.3">
      <c r="A1707" s="3" t="s">
        <v>1350</v>
      </c>
      <c r="B1707" s="5">
        <v>9.91</v>
      </c>
      <c r="C1707" s="3" t="s">
        <v>3846</v>
      </c>
      <c r="D1707" s="3" t="s">
        <v>3847</v>
      </c>
      <c r="E1707" s="3" t="s">
        <v>76</v>
      </c>
      <c r="F1707" s="4">
        <v>45488</v>
      </c>
      <c r="G1707" s="3" t="s">
        <v>4163</v>
      </c>
      <c r="H1707" s="3">
        <v>43</v>
      </c>
      <c r="I1707" s="3">
        <f>_xll.ciqfunctions.udf.CIQ(A1707, "IQ_MARKETCAP", F1707)</f>
        <v>427.27206999999999</v>
      </c>
      <c r="J1707" s="3">
        <f>_xll.ciqfunctions.udf.CIQ(A1707, "IQ_PRICE_VOL_HIST_6MTH", F1707)</f>
        <v>0</v>
      </c>
      <c r="K1707" s="3">
        <f>_xll.ciqfunctions.udf.CIQ(A1707, "IQ_LASTSALEPRICE", WORKDAY(F1707,-1))</f>
        <v>9.7899999999999991</v>
      </c>
      <c r="L1707" s="3">
        <f>_xll.ciqfunctions.udf.CIQ(A1707, "IQ_LASTSALEPRICE", F1707)</f>
        <v>9.91</v>
      </c>
      <c r="M1707" s="3">
        <f>_xll.ciqfunctions.udf.CIQ(A1707, "IQ_LASTSALEPRICE", WORKDAY(F1707,5))</f>
        <v>9.7100000000000009</v>
      </c>
      <c r="N1707" s="3">
        <f t="shared" si="54"/>
        <v>1.2182891799477777E-2</v>
      </c>
      <c r="O1707" s="3">
        <f t="shared" si="55"/>
        <v>-8.205174239185287E-3</v>
      </c>
      <c r="P1707" s="3">
        <f>LN(_xll.ciqfunctions.udf.CIQ("XBI", "IQ_LASTSALEPRICE", WORKDAY(F1707,-1))/_xll.ciqfunctions.udf.CIQ("XBI", "IQ_LASTSALEPRICE", WORKDAY(F1707,1)))</f>
        <v>-2.8785414588582376E-2</v>
      </c>
      <c r="Q1707" s="3">
        <f>LN(_xll.ciqfunctions.udf.CIQ("XBI", "IQ_LASTSALEPRICE", WORKDAY(F1707,-1))/_xll.ciqfunctions.udf.CIQ("XBI", "IQ_LASTSALEPRICE", WORKDAY(F1707,5)))</f>
        <v>7.0760680233291045E-4</v>
      </c>
      <c r="R1707" s="3">
        <f>_xll.ciqfunctions.udf.CIQ(A1707, "IQ_SHORT_INTEREST_PERCENT", F1707)</f>
        <v>6.6664099999999999</v>
      </c>
      <c r="S1707" s="3">
        <f>_xll.ciqfunctions.udf.CIQ(A1707, "IQ_BETA_1YR_RSQ", F1707)</f>
        <v>2.7E-4</v>
      </c>
      <c r="T1707" s="3">
        <f>_xll.ciqfunctions.udf.CIQ(A1707, "IQ_VALUE_TRADED", F1707)</f>
        <v>3.3578600000000001</v>
      </c>
    </row>
    <row r="1708" spans="1:20" x14ac:dyDescent="0.3">
      <c r="A1708" s="3" t="s">
        <v>1178</v>
      </c>
      <c r="B1708" s="5">
        <v>1.1399999999999999</v>
      </c>
      <c r="C1708" s="3" t="s">
        <v>1179</v>
      </c>
      <c r="D1708" s="3" t="s">
        <v>1180</v>
      </c>
      <c r="E1708" s="3" t="s">
        <v>76</v>
      </c>
      <c r="F1708" s="4">
        <v>45489</v>
      </c>
      <c r="G1708" s="3" t="s">
        <v>4164</v>
      </c>
      <c r="H1708" s="3">
        <v>105</v>
      </c>
      <c r="I1708" s="3">
        <f>_xll.ciqfunctions.udf.CIQ(A1708, "IQ_MARKETCAP", F1708)</f>
        <v>65.840620000000001</v>
      </c>
      <c r="J1708" s="3">
        <f>_xll.ciqfunctions.udf.CIQ(A1708, "IQ_PRICE_VOL_HIST_6MTH", F1708)</f>
        <v>96.402000000000001</v>
      </c>
      <c r="K1708" s="3">
        <f>_xll.ciqfunctions.udf.CIQ(A1708, "IQ_LASTSALEPRICE", WORKDAY(F1708,-1))</f>
        <v>1.0900000000000001</v>
      </c>
      <c r="L1708" s="3">
        <f>_xll.ciqfunctions.udf.CIQ(A1708, "IQ_LASTSALEPRICE", F1708)</f>
        <v>1.1399999999999999</v>
      </c>
      <c r="M1708" s="3">
        <f>_xll.ciqfunctions.udf.CIQ(A1708, "IQ_LASTSALEPRICE", WORKDAY(F1708,5))</f>
        <v>1.175</v>
      </c>
      <c r="N1708" s="3">
        <f t="shared" si="54"/>
        <v>4.4850566165351498E-2</v>
      </c>
      <c r="O1708" s="3">
        <f t="shared" si="55"/>
        <v>7.5090451355069823E-2</v>
      </c>
      <c r="P1708" s="3">
        <f>LN(_xll.ciqfunctions.udf.CIQ("XBI", "IQ_LASTSALEPRICE", WORKDAY(F1708,-1))/_xll.ciqfunctions.udf.CIQ("XBI", "IQ_LASTSALEPRICE", WORKDAY(F1708,1)))</f>
        <v>1.0015023370896004E-3</v>
      </c>
      <c r="Q1708" s="3">
        <f>LN(_xll.ciqfunctions.udf.CIQ("XBI", "IQ_LASTSALEPRICE", WORKDAY(F1708,-1))/_xll.ciqfunctions.udf.CIQ("XBI", "IQ_LASTSALEPRICE", WORKDAY(F1708,5)))</f>
        <v>1.4023842827269103E-3</v>
      </c>
      <c r="R1708" s="3">
        <f>_xll.ciqfunctions.udf.CIQ(A1708, "IQ_SHORT_INTEREST_PERCENT", F1708)</f>
        <v>15.33972</v>
      </c>
      <c r="S1708" s="3">
        <f>_xll.ciqfunctions.udf.CIQ(A1708, "IQ_BETA_1YR_RSQ", F1708)</f>
        <v>3.2190000000000003E-2</v>
      </c>
      <c r="T1708" s="3">
        <f>_xll.ciqfunctions.udf.CIQ(A1708, "IQ_VALUE_TRADED", F1708)</f>
        <v>2.1198199999999998</v>
      </c>
    </row>
    <row r="1709" spans="1:20" x14ac:dyDescent="0.3">
      <c r="A1709" s="3" t="s">
        <v>4165</v>
      </c>
      <c r="B1709" s="5">
        <v>0.95</v>
      </c>
      <c r="C1709" s="3" t="s">
        <v>4166</v>
      </c>
      <c r="D1709" s="3" t="s">
        <v>4167</v>
      </c>
      <c r="E1709" s="3" t="s">
        <v>17</v>
      </c>
      <c r="F1709" s="4">
        <v>45489</v>
      </c>
      <c r="G1709" s="3" t="s">
        <v>4168</v>
      </c>
      <c r="H1709" s="3">
        <v>3</v>
      </c>
      <c r="I1709" s="3">
        <f>_xll.ciqfunctions.udf.CIQ(A1709, "IQ_MARKETCAP", F1709)</f>
        <v>58.626359999999998</v>
      </c>
      <c r="J1709" s="3">
        <f>_xll.ciqfunctions.udf.CIQ(A1709, "IQ_PRICE_VOL_HIST_6MTH", F1709)</f>
        <v>91.162099999999995</v>
      </c>
      <c r="K1709" s="3">
        <f>_xll.ciqfunctions.udf.CIQ(A1709, "IQ_LASTSALEPRICE", WORKDAY(F1709,-1))</f>
        <v>18.425999999999998</v>
      </c>
      <c r="L1709" s="3">
        <f>_xll.ciqfunctions.udf.CIQ(A1709, "IQ_LASTSALEPRICE", F1709)</f>
        <v>19.021999999999998</v>
      </c>
      <c r="M1709" s="3">
        <f>_xll.ciqfunctions.udf.CIQ(A1709, "IQ_LASTSALEPRICE", WORKDAY(F1709,5))</f>
        <v>16.62</v>
      </c>
      <c r="N1709" s="3">
        <f t="shared" si="54"/>
        <v>3.1833493373453474E-2</v>
      </c>
      <c r="O1709" s="3">
        <f t="shared" si="55"/>
        <v>-0.10315592125943809</v>
      </c>
      <c r="P1709" s="3">
        <f>LN(_xll.ciqfunctions.udf.CIQ("XBI", "IQ_LASTSALEPRICE", WORKDAY(F1709,-1))/_xll.ciqfunctions.udf.CIQ("XBI", "IQ_LASTSALEPRICE", WORKDAY(F1709,1)))</f>
        <v>1.0015023370896004E-3</v>
      </c>
      <c r="Q1709" s="3">
        <f>LN(_xll.ciqfunctions.udf.CIQ("XBI", "IQ_LASTSALEPRICE", WORKDAY(F1709,-1))/_xll.ciqfunctions.udf.CIQ("XBI", "IQ_LASTSALEPRICE", WORKDAY(F1709,5)))</f>
        <v>1.4023842827269103E-3</v>
      </c>
      <c r="R1709" s="3">
        <f>_xll.ciqfunctions.udf.CIQ(A1709, "IQ_SHORT_INTEREST_PERCENT", F1709)</f>
        <v>2.7372899999999998</v>
      </c>
      <c r="S1709" s="3">
        <f>_xll.ciqfunctions.udf.CIQ(A1709, "IQ_BETA_1YR_RSQ", F1709)</f>
        <v>8.6430000000000007E-2</v>
      </c>
      <c r="T1709" s="3">
        <f>_xll.ciqfunctions.udf.CIQ(A1709, "IQ_VALUE_TRADED", F1709)</f>
        <v>1.32233</v>
      </c>
    </row>
    <row r="1710" spans="1:20" x14ac:dyDescent="0.3">
      <c r="A1710" s="3" t="s">
        <v>504</v>
      </c>
      <c r="B1710" s="5">
        <v>12.51</v>
      </c>
      <c r="C1710" s="3" t="s">
        <v>899</v>
      </c>
      <c r="D1710" s="3" t="s">
        <v>900</v>
      </c>
      <c r="E1710" s="3" t="s">
        <v>27</v>
      </c>
      <c r="F1710" s="4">
        <v>45489</v>
      </c>
      <c r="G1710" s="3" t="s">
        <v>4169</v>
      </c>
      <c r="H1710" s="3">
        <v>19</v>
      </c>
      <c r="I1710" s="3">
        <f>_xll.ciqfunctions.udf.CIQ(A1710, "IQ_MARKETCAP", F1710)</f>
        <v>139.75522000000001</v>
      </c>
      <c r="J1710" s="3">
        <f>_xll.ciqfunctions.udf.CIQ(A1710, "IQ_PRICE_VOL_HIST_6MTH", F1710)</f>
        <v>209.512</v>
      </c>
      <c r="K1710" s="3">
        <f>_xll.ciqfunctions.udf.CIQ(A1710, "IQ_LASTSALEPRICE", WORKDAY(F1710,-1))</f>
        <v>12.64</v>
      </c>
      <c r="L1710" s="3">
        <f>_xll.ciqfunctions.udf.CIQ(A1710, "IQ_LASTSALEPRICE", F1710)</f>
        <v>12.51</v>
      </c>
      <c r="M1710" s="3">
        <f>_xll.ciqfunctions.udf.CIQ(A1710, "IQ_LASTSALEPRICE", WORKDAY(F1710,5))</f>
        <v>10.65</v>
      </c>
      <c r="N1710" s="3">
        <f t="shared" si="54"/>
        <v>-1.0338064239891647E-2</v>
      </c>
      <c r="O1710" s="3">
        <f t="shared" si="55"/>
        <v>-0.17130649656327732</v>
      </c>
      <c r="P1710" s="3">
        <f>LN(_xll.ciqfunctions.udf.CIQ("XBI", "IQ_LASTSALEPRICE", WORKDAY(F1710,-1))/_xll.ciqfunctions.udf.CIQ("XBI", "IQ_LASTSALEPRICE", WORKDAY(F1710,1)))</f>
        <v>1.0015023370896004E-3</v>
      </c>
      <c r="Q1710" s="3">
        <f>LN(_xll.ciqfunctions.udf.CIQ("XBI", "IQ_LASTSALEPRICE", WORKDAY(F1710,-1))/_xll.ciqfunctions.udf.CIQ("XBI", "IQ_LASTSALEPRICE", WORKDAY(F1710,5)))</f>
        <v>1.4023842827269103E-3</v>
      </c>
      <c r="R1710" s="3">
        <f>_xll.ciqfunctions.udf.CIQ(A1710, "IQ_SHORT_INTEREST_PERCENT", F1710)</f>
        <v>11.91649</v>
      </c>
      <c r="S1710" s="3">
        <f>_xll.ciqfunctions.udf.CIQ(A1710, "IQ_BETA_1YR_RSQ", F1710)</f>
        <v>6.3020000000000007E-2</v>
      </c>
      <c r="T1710" s="3">
        <f>_xll.ciqfunctions.udf.CIQ(A1710, "IQ_VALUE_TRADED", F1710)</f>
        <v>12.024570000000001</v>
      </c>
    </row>
    <row r="1711" spans="1:20" x14ac:dyDescent="0.3">
      <c r="A1711" s="3" t="s">
        <v>418</v>
      </c>
      <c r="B1711" s="5">
        <v>39.979999999999997</v>
      </c>
      <c r="C1711" s="3" t="s">
        <v>4170</v>
      </c>
      <c r="D1711" s="3" t="s">
        <v>4171</v>
      </c>
      <c r="E1711" s="3" t="s">
        <v>36</v>
      </c>
      <c r="F1711" s="4">
        <v>45489</v>
      </c>
      <c r="G1711" s="3" t="s">
        <v>4172</v>
      </c>
      <c r="H1711" s="3">
        <v>66</v>
      </c>
      <c r="I1711" s="3">
        <f>_xll.ciqfunctions.udf.CIQ(A1711, "IQ_MARKETCAP", F1711)</f>
        <v>2635.1037099999999</v>
      </c>
      <c r="J1711" s="3">
        <f>_xll.ciqfunctions.udf.CIQ(A1711, "IQ_PRICE_VOL_HIST_6MTH", F1711)</f>
        <v>55.319299999999998</v>
      </c>
      <c r="K1711" s="3">
        <f>_xll.ciqfunctions.udf.CIQ(A1711, "IQ_LASTSALEPRICE", WORKDAY(F1711,-1))</f>
        <v>39.549999999999997</v>
      </c>
      <c r="L1711" s="3">
        <f>_xll.ciqfunctions.udf.CIQ(A1711, "IQ_LASTSALEPRICE", F1711)</f>
        <v>39.979999999999997</v>
      </c>
      <c r="M1711" s="3">
        <f>_xll.ciqfunctions.udf.CIQ(A1711, "IQ_LASTSALEPRICE", WORKDAY(F1711,5))</f>
        <v>38.840000000000003</v>
      </c>
      <c r="N1711" s="3">
        <f t="shared" si="54"/>
        <v>1.0813634858591216E-2</v>
      </c>
      <c r="O1711" s="3">
        <f t="shared" si="55"/>
        <v>-1.8115050790538531E-2</v>
      </c>
      <c r="P1711" s="3">
        <f>LN(_xll.ciqfunctions.udf.CIQ("XBI", "IQ_LASTSALEPRICE", WORKDAY(F1711,-1))/_xll.ciqfunctions.udf.CIQ("XBI", "IQ_LASTSALEPRICE", WORKDAY(F1711,1)))</f>
        <v>1.0015023370896004E-3</v>
      </c>
      <c r="Q1711" s="3">
        <f>LN(_xll.ciqfunctions.udf.CIQ("XBI", "IQ_LASTSALEPRICE", WORKDAY(F1711,-1))/_xll.ciqfunctions.udf.CIQ("XBI", "IQ_LASTSALEPRICE", WORKDAY(F1711,5)))</f>
        <v>1.4023842827269103E-3</v>
      </c>
      <c r="R1711" s="3">
        <f>_xll.ciqfunctions.udf.CIQ(A1711, "IQ_SHORT_INTEREST_PERCENT", F1711)</f>
        <v>10.59924</v>
      </c>
      <c r="S1711" s="3">
        <f>_xll.ciqfunctions.udf.CIQ(A1711, "IQ_BETA_1YR_RSQ", F1711)</f>
        <v>0.12803999999999999</v>
      </c>
      <c r="T1711" s="3">
        <f>_xll.ciqfunctions.udf.CIQ(A1711, "IQ_VALUE_TRADED", F1711)</f>
        <v>25.94322</v>
      </c>
    </row>
    <row r="1712" spans="1:20" x14ac:dyDescent="0.3">
      <c r="A1712" s="3" t="s">
        <v>418</v>
      </c>
      <c r="B1712" s="5">
        <v>39.979999999999997</v>
      </c>
      <c r="C1712" s="3" t="s">
        <v>4173</v>
      </c>
      <c r="D1712" s="3" t="s">
        <v>4171</v>
      </c>
      <c r="E1712" s="3" t="s">
        <v>36</v>
      </c>
      <c r="F1712" s="4">
        <v>45489</v>
      </c>
      <c r="G1712" s="3" t="s">
        <v>4172</v>
      </c>
      <c r="H1712" s="3">
        <v>66</v>
      </c>
      <c r="I1712" s="3">
        <f>_xll.ciqfunctions.udf.CIQ(A1712, "IQ_MARKETCAP", F1712)</f>
        <v>2635.1037099999999</v>
      </c>
      <c r="J1712" s="3">
        <f>_xll.ciqfunctions.udf.CIQ(A1712, "IQ_PRICE_VOL_HIST_6MTH", F1712)</f>
        <v>55.319299999999998</v>
      </c>
      <c r="K1712" s="3">
        <f>_xll.ciqfunctions.udf.CIQ(A1712, "IQ_LASTSALEPRICE", WORKDAY(F1712,-1))</f>
        <v>39.549999999999997</v>
      </c>
      <c r="L1712" s="3">
        <f>_xll.ciqfunctions.udf.CIQ(A1712, "IQ_LASTSALEPRICE", F1712)</f>
        <v>39.979999999999997</v>
      </c>
      <c r="M1712" s="3">
        <f>_xll.ciqfunctions.udf.CIQ(A1712, "IQ_LASTSALEPRICE", WORKDAY(F1712,5))</f>
        <v>38.840000000000003</v>
      </c>
      <c r="N1712" s="3">
        <f t="shared" si="54"/>
        <v>1.0813634858591216E-2</v>
      </c>
      <c r="O1712" s="3">
        <f t="shared" si="55"/>
        <v>-1.8115050790538531E-2</v>
      </c>
      <c r="P1712" s="3">
        <f>LN(_xll.ciqfunctions.udf.CIQ("XBI", "IQ_LASTSALEPRICE", WORKDAY(F1712,-1))/_xll.ciqfunctions.udf.CIQ("XBI", "IQ_LASTSALEPRICE", WORKDAY(F1712,1)))</f>
        <v>1.0015023370896004E-3</v>
      </c>
      <c r="Q1712" s="3">
        <f>LN(_xll.ciqfunctions.udf.CIQ("XBI", "IQ_LASTSALEPRICE", WORKDAY(F1712,-1))/_xll.ciqfunctions.udf.CIQ("XBI", "IQ_LASTSALEPRICE", WORKDAY(F1712,5)))</f>
        <v>1.4023842827269103E-3</v>
      </c>
      <c r="R1712" s="3">
        <f>_xll.ciqfunctions.udf.CIQ(A1712, "IQ_SHORT_INTEREST_PERCENT", F1712)</f>
        <v>10.59924</v>
      </c>
      <c r="S1712" s="3">
        <f>_xll.ciqfunctions.udf.CIQ(A1712, "IQ_BETA_1YR_RSQ", F1712)</f>
        <v>0.12803999999999999</v>
      </c>
      <c r="T1712" s="3">
        <f>_xll.ciqfunctions.udf.CIQ(A1712, "IQ_VALUE_TRADED", F1712)</f>
        <v>25.94322</v>
      </c>
    </row>
    <row r="1713" spans="1:20" x14ac:dyDescent="0.3">
      <c r="A1713" s="3" t="s">
        <v>389</v>
      </c>
      <c r="B1713" s="5">
        <v>3.7</v>
      </c>
      <c r="C1713" s="3" t="s">
        <v>4174</v>
      </c>
      <c r="D1713" s="3" t="s">
        <v>4111</v>
      </c>
      <c r="E1713" s="3" t="s">
        <v>124</v>
      </c>
      <c r="F1713" s="4">
        <v>45489</v>
      </c>
      <c r="G1713" s="3" t="s">
        <v>4175</v>
      </c>
      <c r="H1713" s="3">
        <v>8</v>
      </c>
      <c r="I1713" s="3">
        <f>_xll.ciqfunctions.udf.CIQ(A1713, "IQ_MARKETCAP", F1713)</f>
        <v>30.737500000000001</v>
      </c>
      <c r="J1713" s="3">
        <f>_xll.ciqfunctions.udf.CIQ(A1713, "IQ_PRICE_VOL_HIST_6MTH", F1713)</f>
        <v>60.701500000000003</v>
      </c>
      <c r="K1713" s="3">
        <f>_xll.ciqfunctions.udf.CIQ(A1713, "IQ_LASTSALEPRICE", WORKDAY(F1713,-1))</f>
        <v>3.65</v>
      </c>
      <c r="L1713" s="3">
        <f>_xll.ciqfunctions.udf.CIQ(A1713, "IQ_LASTSALEPRICE", F1713)</f>
        <v>3.7</v>
      </c>
      <c r="M1713" s="3">
        <f>_xll.ciqfunctions.udf.CIQ(A1713, "IQ_LASTSALEPRICE", WORKDAY(F1713,5))</f>
        <v>3.4950000000000001</v>
      </c>
      <c r="N1713" s="3">
        <f t="shared" si="54"/>
        <v>1.3605652055778678E-2</v>
      </c>
      <c r="O1713" s="3">
        <f t="shared" si="55"/>
        <v>-4.339379190862655E-2</v>
      </c>
      <c r="P1713" s="3">
        <f>LN(_xll.ciqfunctions.udf.CIQ("XBI", "IQ_LASTSALEPRICE", WORKDAY(F1713,-1))/_xll.ciqfunctions.udf.CIQ("XBI", "IQ_LASTSALEPRICE", WORKDAY(F1713,1)))</f>
        <v>1.0015023370896004E-3</v>
      </c>
      <c r="Q1713" s="3">
        <f>LN(_xll.ciqfunctions.udf.CIQ("XBI", "IQ_LASTSALEPRICE", WORKDAY(F1713,-1))/_xll.ciqfunctions.udf.CIQ("XBI", "IQ_LASTSALEPRICE", WORKDAY(F1713,5)))</f>
        <v>1.4023842827269103E-3</v>
      </c>
      <c r="R1713" s="3">
        <f>_xll.ciqfunctions.udf.CIQ(A1713, "IQ_SHORT_INTEREST_PERCENT", F1713)</f>
        <v>0.17443</v>
      </c>
      <c r="S1713" s="3">
        <f>_xll.ciqfunctions.udf.CIQ(A1713, "IQ_BETA_1YR_RSQ", F1713)</f>
        <v>4.6550000000000001E-2</v>
      </c>
      <c r="T1713" s="3">
        <f>_xll.ciqfunctions.udf.CIQ(A1713, "IQ_VALUE_TRADED", F1713)</f>
        <v>0.13236999999999999</v>
      </c>
    </row>
    <row r="1714" spans="1:20" x14ac:dyDescent="0.3">
      <c r="A1714" s="3" t="s">
        <v>304</v>
      </c>
      <c r="B1714" s="5">
        <v>1.83</v>
      </c>
      <c r="C1714" s="3" t="s">
        <v>305</v>
      </c>
      <c r="D1714" s="3" t="s">
        <v>306</v>
      </c>
      <c r="E1714" s="3" t="s">
        <v>17</v>
      </c>
      <c r="F1714" s="4">
        <v>45489</v>
      </c>
      <c r="G1714" s="3" t="s">
        <v>4176</v>
      </c>
      <c r="H1714" s="3">
        <v>5</v>
      </c>
      <c r="I1714" s="3">
        <f>_xll.ciqfunctions.udf.CIQ(A1714, "IQ_MARKETCAP", F1714)</f>
        <v>6.0584300000000004</v>
      </c>
      <c r="J1714" s="3">
        <f>_xll.ciqfunctions.udf.CIQ(A1714, "IQ_PRICE_VOL_HIST_6MTH", F1714)</f>
        <v>112.1739</v>
      </c>
      <c r="K1714" s="3">
        <f>_xll.ciqfunctions.udf.CIQ(A1714, "IQ_LASTSALEPRICE", WORKDAY(F1714,-1))</f>
        <v>2.2200000000000002</v>
      </c>
      <c r="L1714" s="3">
        <f>_xll.ciqfunctions.udf.CIQ(A1714, "IQ_LASTSALEPRICE", F1714)</f>
        <v>1.83</v>
      </c>
      <c r="M1714" s="3">
        <f>_xll.ciqfunctions.udf.CIQ(A1714, "IQ_LASTSALEPRICE", WORKDAY(F1714,5))</f>
        <v>1.66</v>
      </c>
      <c r="N1714" s="3">
        <f t="shared" si="54"/>
        <v>-0.19319122903085861</v>
      </c>
      <c r="O1714" s="3">
        <f t="shared" si="55"/>
        <v>-0.29068959351573631</v>
      </c>
      <c r="P1714" s="3">
        <f>LN(_xll.ciqfunctions.udf.CIQ("XBI", "IQ_LASTSALEPRICE", WORKDAY(F1714,-1))/_xll.ciqfunctions.udf.CIQ("XBI", "IQ_LASTSALEPRICE", WORKDAY(F1714,1)))</f>
        <v>1.0015023370896004E-3</v>
      </c>
      <c r="Q1714" s="3">
        <f>LN(_xll.ciqfunctions.udf.CIQ("XBI", "IQ_LASTSALEPRICE", WORKDAY(F1714,-1))/_xll.ciqfunctions.udf.CIQ("XBI", "IQ_LASTSALEPRICE", WORKDAY(F1714,5)))</f>
        <v>1.4023842827269103E-3</v>
      </c>
      <c r="R1714" s="3">
        <f>_xll.ciqfunctions.udf.CIQ(A1714, "IQ_SHORT_INTEREST_PERCENT", F1714)</f>
        <v>10.33095</v>
      </c>
      <c r="S1714" s="3">
        <f>_xll.ciqfunctions.udf.CIQ(A1714, "IQ_BETA_1YR_RSQ", F1714)</f>
        <v>1.8290000000000001E-2</v>
      </c>
      <c r="T1714" s="3">
        <f>_xll.ciqfunctions.udf.CIQ(A1714, "IQ_VALUE_TRADED", F1714)</f>
        <v>4.2974199999999998</v>
      </c>
    </row>
    <row r="1715" spans="1:20" x14ac:dyDescent="0.3">
      <c r="A1715" s="3" t="s">
        <v>300</v>
      </c>
      <c r="B1715" s="5">
        <v>18.2</v>
      </c>
      <c r="C1715" s="3" t="s">
        <v>634</v>
      </c>
      <c r="D1715" s="3" t="s">
        <v>635</v>
      </c>
      <c r="E1715" s="3" t="s">
        <v>76</v>
      </c>
      <c r="F1715" s="4">
        <v>45490</v>
      </c>
      <c r="G1715" s="3" t="s">
        <v>4177</v>
      </c>
      <c r="H1715" s="3">
        <v>46</v>
      </c>
      <c r="I1715" s="3">
        <f>_xll.ciqfunctions.udf.CIQ(A1715, "IQ_MARKETCAP", F1715)</f>
        <v>941.00210000000004</v>
      </c>
      <c r="J1715" s="3">
        <f>_xll.ciqfunctions.udf.CIQ(A1715, "IQ_PRICE_VOL_HIST_6MTH", F1715)</f>
        <v>123.77630000000001</v>
      </c>
      <c r="K1715" s="3">
        <f>_xll.ciqfunctions.udf.CIQ(A1715, "IQ_LASTSALEPRICE", WORKDAY(F1715,-1))</f>
        <v>26.75</v>
      </c>
      <c r="L1715" s="3">
        <f>_xll.ciqfunctions.udf.CIQ(A1715, "IQ_LASTSALEPRICE", F1715)</f>
        <v>18.2</v>
      </c>
      <c r="M1715" s="3">
        <f>_xll.ciqfunctions.udf.CIQ(A1715, "IQ_LASTSALEPRICE", WORKDAY(F1715,5))</f>
        <v>17.940000000000001</v>
      </c>
      <c r="N1715" s="3">
        <f t="shared" si="54"/>
        <v>-0.38511287925926596</v>
      </c>
      <c r="O1715" s="3">
        <f t="shared" si="55"/>
        <v>-0.39950161671136541</v>
      </c>
      <c r="P1715" s="3">
        <f>LN(_xll.ciqfunctions.udf.CIQ("XBI", "IQ_LASTSALEPRICE", WORKDAY(F1715,-1))/_xll.ciqfunctions.udf.CIQ("XBI", "IQ_LASTSALEPRICE", WORKDAY(F1715,1)))</f>
        <v>4.3238592390908166E-2</v>
      </c>
      <c r="Q1715" s="3">
        <f>LN(_xll.ciqfunctions.udf.CIQ("XBI", "IQ_LASTSALEPRICE", WORKDAY(F1715,-1))/_xll.ciqfunctions.udf.CIQ("XBI", "IQ_LASTSALEPRICE", WORKDAY(F1715,5)))</f>
        <v>2.7977333736528782E-2</v>
      </c>
      <c r="R1715" s="3">
        <f>_xll.ciqfunctions.udf.CIQ(A1715, "IQ_SHORT_INTEREST_PERCENT", F1715)</f>
        <v>19.131930000000001</v>
      </c>
      <c r="S1715" s="3">
        <f>_xll.ciqfunctions.udf.CIQ(A1715, "IQ_BETA_1YR_RSQ", F1715)</f>
        <v>9.1619999999999993E-2</v>
      </c>
      <c r="T1715" s="3">
        <f>_xll.ciqfunctions.udf.CIQ(A1715, "IQ_VALUE_TRADED", F1715)</f>
        <v>115.88963</v>
      </c>
    </row>
    <row r="1716" spans="1:20" x14ac:dyDescent="0.3">
      <c r="A1716" s="3" t="s">
        <v>743</v>
      </c>
      <c r="B1716" s="5">
        <v>8.7799999999999994</v>
      </c>
      <c r="C1716" s="3" t="s">
        <v>744</v>
      </c>
      <c r="D1716" s="3" t="s">
        <v>635</v>
      </c>
      <c r="E1716" s="3" t="s">
        <v>76</v>
      </c>
      <c r="F1716" s="4">
        <v>45490</v>
      </c>
      <c r="G1716" s="3" t="s">
        <v>4178</v>
      </c>
      <c r="H1716" s="3">
        <v>20</v>
      </c>
      <c r="I1716" s="3">
        <f>_xll.ciqfunctions.udf.CIQ(A1716, "IQ_MARKETCAP", F1716)</f>
        <v>182.24513999999999</v>
      </c>
      <c r="J1716" s="3">
        <f>_xll.ciqfunctions.udf.CIQ(A1716, "IQ_PRICE_VOL_HIST_6MTH", F1716)</f>
        <v>107.9776</v>
      </c>
      <c r="K1716" s="3">
        <f>_xll.ciqfunctions.udf.CIQ(A1716, "IQ_LASTSALEPRICE", WORKDAY(F1716,-1))</f>
        <v>8.92</v>
      </c>
      <c r="L1716" s="3">
        <f>_xll.ciqfunctions.udf.CIQ(A1716, "IQ_LASTSALEPRICE", F1716)</f>
        <v>8.7799999999999994</v>
      </c>
      <c r="M1716" s="3">
        <f>_xll.ciqfunctions.udf.CIQ(A1716, "IQ_LASTSALEPRICE", WORKDAY(F1716,5))</f>
        <v>7.87</v>
      </c>
      <c r="N1716" s="3">
        <f t="shared" si="54"/>
        <v>-1.5819538944892766E-2</v>
      </c>
      <c r="O1716" s="3">
        <f t="shared" si="55"/>
        <v>-0.12523788416260609</v>
      </c>
      <c r="P1716" s="3">
        <f>LN(_xll.ciqfunctions.udf.CIQ("XBI", "IQ_LASTSALEPRICE", WORKDAY(F1716,-1))/_xll.ciqfunctions.udf.CIQ("XBI", "IQ_LASTSALEPRICE", WORKDAY(F1716,1)))</f>
        <v>4.3238592390908166E-2</v>
      </c>
      <c r="Q1716" s="3">
        <f>LN(_xll.ciqfunctions.udf.CIQ("XBI", "IQ_LASTSALEPRICE", WORKDAY(F1716,-1))/_xll.ciqfunctions.udf.CIQ("XBI", "IQ_LASTSALEPRICE", WORKDAY(F1716,5)))</f>
        <v>2.7977333736528782E-2</v>
      </c>
      <c r="R1716" s="3">
        <f>_xll.ciqfunctions.udf.CIQ(A1716, "IQ_SHORT_INTEREST_PERCENT", F1716)</f>
        <v>3.9302800000000002</v>
      </c>
      <c r="S1716" s="3">
        <f>_xll.ciqfunctions.udf.CIQ(A1716, "IQ_BETA_1YR_RSQ", F1716)</f>
        <v>2.5200000000000001E-3</v>
      </c>
      <c r="T1716" s="3">
        <f>_xll.ciqfunctions.udf.CIQ(A1716, "IQ_VALUE_TRADED", F1716)</f>
        <v>19.418230000000001</v>
      </c>
    </row>
    <row r="1717" spans="1:20" x14ac:dyDescent="0.3">
      <c r="A1717" s="3" t="s">
        <v>618</v>
      </c>
      <c r="B1717" s="5">
        <v>39</v>
      </c>
      <c r="C1717" s="3" t="s">
        <v>4179</v>
      </c>
      <c r="D1717" s="3" t="s">
        <v>4180</v>
      </c>
      <c r="E1717" s="3" t="s">
        <v>22</v>
      </c>
      <c r="F1717" s="4">
        <v>45490</v>
      </c>
      <c r="G1717" s="3" t="s">
        <v>4181</v>
      </c>
      <c r="H1717" s="3"/>
      <c r="I1717" s="3">
        <f>_xll.ciqfunctions.udf.CIQ(A1717, "IQ_MARKETCAP", F1717)</f>
        <v>221218.25893000001</v>
      </c>
      <c r="J1717" s="3">
        <f>_xll.ciqfunctions.udf.CIQ(A1717, "IQ_PRICE_VOL_HIST_6MTH", F1717)</f>
        <v>0</v>
      </c>
      <c r="K1717" s="3">
        <f>_xll.ciqfunctions.udf.CIQ(A1717, "IQ_LASTSALEPRICE", WORKDAY(F1717,-1))</f>
        <v>0</v>
      </c>
      <c r="L1717" s="3">
        <f>_xll.ciqfunctions.udf.CIQ(A1717, "IQ_LASTSALEPRICE", F1717)</f>
        <v>0</v>
      </c>
      <c r="M1717" s="3">
        <f>_xll.ciqfunctions.udf.CIQ(A1717, "IQ_LASTSALEPRICE", WORKDAY(F1717,5))</f>
        <v>0</v>
      </c>
      <c r="N1717" s="3" t="e">
        <f t="shared" si="54"/>
        <v>#DIV/0!</v>
      </c>
      <c r="O1717" s="3" t="e">
        <f t="shared" si="55"/>
        <v>#DIV/0!</v>
      </c>
      <c r="P1717" s="3">
        <f>LN(_xll.ciqfunctions.udf.CIQ("XBI", "IQ_LASTSALEPRICE", WORKDAY(F1717,-1))/_xll.ciqfunctions.udf.CIQ("XBI", "IQ_LASTSALEPRICE", WORKDAY(F1717,1)))</f>
        <v>4.3238592390908166E-2</v>
      </c>
      <c r="Q1717" s="3">
        <f>LN(_xll.ciqfunctions.udf.CIQ("XBI", "IQ_LASTSALEPRICE", WORKDAY(F1717,-1))/_xll.ciqfunctions.udf.CIQ("XBI", "IQ_LASTSALEPRICE", WORKDAY(F1717,5)))</f>
        <v>2.7977333736528782E-2</v>
      </c>
      <c r="R1717" s="3">
        <f>_xll.ciqfunctions.udf.CIQ(A1717, "IQ_SHORT_INTEREST_PERCENT", F1717)</f>
        <v>0</v>
      </c>
      <c r="S1717" s="3">
        <f>_xll.ciqfunctions.udf.CIQ(A1717, "IQ_BETA_1YR_RSQ", F1717)</f>
        <v>0</v>
      </c>
      <c r="T1717" s="3">
        <f>_xll.ciqfunctions.udf.CIQ(A1717, "IQ_VALUE_TRADED", F1717)</f>
        <v>0</v>
      </c>
    </row>
    <row r="1718" spans="1:20" x14ac:dyDescent="0.3">
      <c r="A1718" s="3" t="s">
        <v>2520</v>
      </c>
      <c r="B1718" s="5">
        <v>2.14</v>
      </c>
      <c r="C1718" s="3" t="s">
        <v>4182</v>
      </c>
      <c r="D1718" s="3" t="s">
        <v>4183</v>
      </c>
      <c r="E1718" s="3" t="s">
        <v>76</v>
      </c>
      <c r="F1718" s="4">
        <v>45490</v>
      </c>
      <c r="G1718" s="3" t="s">
        <v>4184</v>
      </c>
      <c r="H1718" s="3">
        <v>15</v>
      </c>
      <c r="I1718" s="3">
        <f>_xll.ciqfunctions.udf.CIQ(A1718, "IQ_MARKETCAP", F1718)</f>
        <v>36.715809999999998</v>
      </c>
      <c r="J1718" s="3">
        <f>_xll.ciqfunctions.udf.CIQ(A1718, "IQ_PRICE_VOL_HIST_6MTH", F1718)</f>
        <v>83.835099999999997</v>
      </c>
      <c r="K1718" s="3">
        <f>_xll.ciqfunctions.udf.CIQ(A1718, "IQ_LASTSALEPRICE", WORKDAY(F1718,-1))</f>
        <v>2.0076999999999998</v>
      </c>
      <c r="L1718" s="3">
        <f>_xll.ciqfunctions.udf.CIQ(A1718, "IQ_LASTSALEPRICE", F1718)</f>
        <v>2.1349999999999998</v>
      </c>
      <c r="M1718" s="3">
        <f>_xll.ciqfunctions.udf.CIQ(A1718, "IQ_LASTSALEPRICE", WORKDAY(F1718,5))</f>
        <v>1.595</v>
      </c>
      <c r="N1718" s="3">
        <f t="shared" si="54"/>
        <v>6.1476858403192287E-2</v>
      </c>
      <c r="O1718" s="3">
        <f t="shared" si="55"/>
        <v>-0.23011605204058769</v>
      </c>
      <c r="P1718" s="3">
        <f>LN(_xll.ciqfunctions.udf.CIQ("XBI", "IQ_LASTSALEPRICE", WORKDAY(F1718,-1))/_xll.ciqfunctions.udf.CIQ("XBI", "IQ_LASTSALEPRICE", WORKDAY(F1718,1)))</f>
        <v>4.3238592390908166E-2</v>
      </c>
      <c r="Q1718" s="3">
        <f>LN(_xll.ciqfunctions.udf.CIQ("XBI", "IQ_LASTSALEPRICE", WORKDAY(F1718,-1))/_xll.ciqfunctions.udf.CIQ("XBI", "IQ_LASTSALEPRICE", WORKDAY(F1718,5)))</f>
        <v>2.7977333736528782E-2</v>
      </c>
      <c r="R1718" s="3">
        <f>_xll.ciqfunctions.udf.CIQ(A1718, "IQ_SHORT_INTEREST_PERCENT", F1718)</f>
        <v>0</v>
      </c>
      <c r="S1718" s="3">
        <f>_xll.ciqfunctions.udf.CIQ(A1718, "IQ_BETA_1YR_RSQ", F1718)</f>
        <v>0</v>
      </c>
      <c r="T1718" s="3">
        <f>_xll.ciqfunctions.udf.CIQ(A1718, "IQ_VALUE_TRADED", F1718)</f>
        <v>2.0076000000000001</v>
      </c>
    </row>
    <row r="1719" spans="1:20" x14ac:dyDescent="0.3">
      <c r="A1719" s="3" t="s">
        <v>131</v>
      </c>
      <c r="B1719" s="5">
        <v>2</v>
      </c>
      <c r="C1719" s="3" t="s">
        <v>4185</v>
      </c>
      <c r="D1719" s="3" t="s">
        <v>3648</v>
      </c>
      <c r="E1719" s="3" t="s">
        <v>22</v>
      </c>
      <c r="F1719" s="4">
        <v>45490</v>
      </c>
      <c r="G1719" s="3" t="s">
        <v>4186</v>
      </c>
      <c r="H1719" s="3">
        <v>147</v>
      </c>
      <c r="I1719" s="3">
        <f>_xll.ciqfunctions.udf.CIQ(A1719, "IQ_MARKETCAP", F1719)</f>
        <v>420.24178000000001</v>
      </c>
      <c r="J1719" s="3">
        <f>_xll.ciqfunctions.udf.CIQ(A1719, "IQ_PRICE_VOL_HIST_6MTH", F1719)</f>
        <v>86.145200000000003</v>
      </c>
      <c r="K1719" s="3">
        <f>_xll.ciqfunctions.udf.CIQ(A1719, "IQ_LASTSALEPRICE", WORKDAY(F1719,-1))</f>
        <v>2.0299999999999998</v>
      </c>
      <c r="L1719" s="3">
        <f>_xll.ciqfunctions.udf.CIQ(A1719, "IQ_LASTSALEPRICE", F1719)</f>
        <v>2</v>
      </c>
      <c r="M1719" s="3">
        <f>_xll.ciqfunctions.udf.CIQ(A1719, "IQ_LASTSALEPRICE", WORKDAY(F1719,5))</f>
        <v>2.1</v>
      </c>
      <c r="N1719" s="3">
        <f t="shared" si="54"/>
        <v>-1.4888612493750524E-2</v>
      </c>
      <c r="O1719" s="3">
        <f t="shared" si="55"/>
        <v>3.3901551675681416E-2</v>
      </c>
      <c r="P1719" s="3">
        <f>LN(_xll.ciqfunctions.udf.CIQ("XBI", "IQ_LASTSALEPRICE", WORKDAY(F1719,-1))/_xll.ciqfunctions.udf.CIQ("XBI", "IQ_LASTSALEPRICE", WORKDAY(F1719,1)))</f>
        <v>4.3238592390908166E-2</v>
      </c>
      <c r="Q1719" s="3">
        <f>LN(_xll.ciqfunctions.udf.CIQ("XBI", "IQ_LASTSALEPRICE", WORKDAY(F1719,-1))/_xll.ciqfunctions.udf.CIQ("XBI", "IQ_LASTSALEPRICE", WORKDAY(F1719,5)))</f>
        <v>2.7977333736528782E-2</v>
      </c>
      <c r="R1719" s="3">
        <f>_xll.ciqfunctions.udf.CIQ(A1719, "IQ_SHORT_INTEREST_PERCENT", F1719)</f>
        <v>0</v>
      </c>
      <c r="S1719" s="3">
        <f>_xll.ciqfunctions.udf.CIQ(A1719, "IQ_BETA_1YR_RSQ", F1719)</f>
        <v>0</v>
      </c>
      <c r="T1719" s="3">
        <f>_xll.ciqfunctions.udf.CIQ(A1719, "IQ_VALUE_TRADED", F1719)</f>
        <v>0.96496000000000004</v>
      </c>
    </row>
    <row r="1720" spans="1:20" x14ac:dyDescent="0.3">
      <c r="A1720" s="3" t="s">
        <v>1408</v>
      </c>
      <c r="B1720" s="5">
        <v>19.11</v>
      </c>
      <c r="C1720" s="3" t="s">
        <v>4187</v>
      </c>
      <c r="D1720" s="3" t="s">
        <v>253</v>
      </c>
      <c r="E1720" s="3" t="s">
        <v>36</v>
      </c>
      <c r="F1720" s="4">
        <v>45490</v>
      </c>
      <c r="G1720" s="3" t="s">
        <v>4188</v>
      </c>
      <c r="H1720" s="3">
        <v>111</v>
      </c>
      <c r="I1720" s="3">
        <f>_xll.ciqfunctions.udf.CIQ(A1720, "IQ_MARKETCAP", F1720)</f>
        <v>2056.4476800000002</v>
      </c>
      <c r="J1720" s="3">
        <f>_xll.ciqfunctions.udf.CIQ(A1720, "IQ_PRICE_VOL_HIST_6MTH", F1720)</f>
        <v>70.104500000000002</v>
      </c>
      <c r="K1720" s="3">
        <f>_xll.ciqfunctions.udf.CIQ(A1720, "IQ_LASTSALEPRICE", WORKDAY(F1720,-1))</f>
        <v>19.28</v>
      </c>
      <c r="L1720" s="3">
        <f>_xll.ciqfunctions.udf.CIQ(A1720, "IQ_LASTSALEPRICE", F1720)</f>
        <v>19.11</v>
      </c>
      <c r="M1720" s="3">
        <f>_xll.ciqfunctions.udf.CIQ(A1720, "IQ_LASTSALEPRICE", WORKDAY(F1720,5))</f>
        <v>18.79</v>
      </c>
      <c r="N1720" s="3">
        <f t="shared" si="54"/>
        <v>-8.8565309302179665E-3</v>
      </c>
      <c r="O1720" s="3">
        <f t="shared" si="55"/>
        <v>-2.5743475757025742E-2</v>
      </c>
      <c r="P1720" s="3">
        <f>LN(_xll.ciqfunctions.udf.CIQ("XBI", "IQ_LASTSALEPRICE", WORKDAY(F1720,-1))/_xll.ciqfunctions.udf.CIQ("XBI", "IQ_LASTSALEPRICE", WORKDAY(F1720,1)))</f>
        <v>4.3238592390908166E-2</v>
      </c>
      <c r="Q1720" s="3">
        <f>LN(_xll.ciqfunctions.udf.CIQ("XBI", "IQ_LASTSALEPRICE", WORKDAY(F1720,-1))/_xll.ciqfunctions.udf.CIQ("XBI", "IQ_LASTSALEPRICE", WORKDAY(F1720,5)))</f>
        <v>2.7977333736528782E-2</v>
      </c>
      <c r="R1720" s="3">
        <f>_xll.ciqfunctions.udf.CIQ(A1720, "IQ_SHORT_INTEREST_PERCENT", F1720)</f>
        <v>5.7524699999999998</v>
      </c>
      <c r="S1720" s="3">
        <f>_xll.ciqfunctions.udf.CIQ(A1720, "IQ_BETA_1YR_RSQ", F1720)</f>
        <v>0.1012</v>
      </c>
      <c r="T1720" s="3">
        <f>_xll.ciqfunctions.udf.CIQ(A1720, "IQ_VALUE_TRADED", F1720)</f>
        <v>17.467610000000001</v>
      </c>
    </row>
    <row r="1721" spans="1:20" x14ac:dyDescent="0.3">
      <c r="A1721" s="3" t="s">
        <v>429</v>
      </c>
      <c r="B1721" s="5">
        <v>18.739999999999998</v>
      </c>
      <c r="C1721" s="3" t="s">
        <v>4187</v>
      </c>
      <c r="D1721" s="3" t="s">
        <v>253</v>
      </c>
      <c r="E1721" s="3" t="s">
        <v>36</v>
      </c>
      <c r="F1721" s="4">
        <v>45490</v>
      </c>
      <c r="G1721" s="3" t="s">
        <v>4188</v>
      </c>
      <c r="H1721" s="3">
        <v>109</v>
      </c>
      <c r="I1721" s="3">
        <f>_xll.ciqfunctions.udf.CIQ(A1721, "IQ_MARKETCAP", F1721)</f>
        <v>1857.4628299999999</v>
      </c>
      <c r="J1721" s="3">
        <f>_xll.ciqfunctions.udf.CIQ(A1721, "IQ_PRICE_VOL_HIST_6MTH", F1721)</f>
        <v>64.404499999999999</v>
      </c>
      <c r="K1721" s="3">
        <f>_xll.ciqfunctions.udf.CIQ(A1721, "IQ_LASTSALEPRICE", WORKDAY(F1721,-1))</f>
        <v>18.579999999999998</v>
      </c>
      <c r="L1721" s="3">
        <f>_xll.ciqfunctions.udf.CIQ(A1721, "IQ_LASTSALEPRICE", F1721)</f>
        <v>18.739999999999998</v>
      </c>
      <c r="M1721" s="3">
        <f>_xll.ciqfunctions.udf.CIQ(A1721, "IQ_LASTSALEPRICE", WORKDAY(F1721,5))</f>
        <v>19.079999999999998</v>
      </c>
      <c r="N1721" s="3">
        <f t="shared" si="54"/>
        <v>8.5745434245837176E-3</v>
      </c>
      <c r="O1721" s="3">
        <f t="shared" si="55"/>
        <v>2.6554932634447938E-2</v>
      </c>
      <c r="P1721" s="3">
        <f>LN(_xll.ciqfunctions.udf.CIQ("XBI", "IQ_LASTSALEPRICE", WORKDAY(F1721,-1))/_xll.ciqfunctions.udf.CIQ("XBI", "IQ_LASTSALEPRICE", WORKDAY(F1721,1)))</f>
        <v>4.3238592390908166E-2</v>
      </c>
      <c r="Q1721" s="3">
        <f>LN(_xll.ciqfunctions.udf.CIQ("XBI", "IQ_LASTSALEPRICE", WORKDAY(F1721,-1))/_xll.ciqfunctions.udf.CIQ("XBI", "IQ_LASTSALEPRICE", WORKDAY(F1721,5)))</f>
        <v>2.7977333736528782E-2</v>
      </c>
      <c r="R1721" s="3">
        <f>_xll.ciqfunctions.udf.CIQ(A1721, "IQ_SHORT_INTEREST_PERCENT", F1721)</f>
        <v>2.8463099999999999</v>
      </c>
      <c r="S1721" s="3">
        <f>_xll.ciqfunctions.udf.CIQ(A1721, "IQ_BETA_1YR_RSQ", F1721)</f>
        <v>0.14272000000000001</v>
      </c>
      <c r="T1721" s="3">
        <f>_xll.ciqfunctions.udf.CIQ(A1721, "IQ_VALUE_TRADED", F1721)</f>
        <v>12.62265</v>
      </c>
    </row>
    <row r="1722" spans="1:20" x14ac:dyDescent="0.3">
      <c r="A1722" s="3" t="s">
        <v>4189</v>
      </c>
      <c r="B1722" s="3" t="s">
        <v>43</v>
      </c>
      <c r="C1722" s="3" t="s">
        <v>4190</v>
      </c>
      <c r="D1722" s="3" t="s">
        <v>1857</v>
      </c>
      <c r="E1722" s="3" t="s">
        <v>36</v>
      </c>
      <c r="F1722" s="4">
        <v>45491</v>
      </c>
      <c r="G1722" s="3" t="s">
        <v>4191</v>
      </c>
      <c r="H1722" s="3">
        <v>2</v>
      </c>
      <c r="I1722" s="3">
        <f>_xll.ciqfunctions.udf.CIQ(A1722, "IQ_MARKETCAP", F1722)</f>
        <v>0</v>
      </c>
      <c r="J1722" s="3">
        <f>_xll.ciqfunctions.udf.CIQ(A1722, "IQ_PRICE_VOL_HIST_6MTH", F1722)</f>
        <v>0</v>
      </c>
      <c r="K1722" s="3">
        <f>_xll.ciqfunctions.udf.CIQ(A1722, "IQ_LASTSALEPRICE", WORKDAY(F1722,-1))</f>
        <v>0</v>
      </c>
      <c r="L1722" s="3">
        <f>_xll.ciqfunctions.udf.CIQ(A1722, "IQ_LASTSALEPRICE", F1722)</f>
        <v>0</v>
      </c>
      <c r="M1722" s="3">
        <f>_xll.ciqfunctions.udf.CIQ(A1722, "IQ_LASTSALEPRICE", WORKDAY(F1722,5))</f>
        <v>0</v>
      </c>
      <c r="N1722" s="3" t="e">
        <f t="shared" si="54"/>
        <v>#DIV/0!</v>
      </c>
      <c r="O1722" s="3" t="e">
        <f t="shared" si="55"/>
        <v>#DIV/0!</v>
      </c>
      <c r="P1722" s="3">
        <f>LN(_xll.ciqfunctions.udf.CIQ("XBI", "IQ_LASTSALEPRICE", WORKDAY(F1722,-1))/_xll.ciqfunctions.udf.CIQ("XBI", "IQ_LASTSALEPRICE", WORKDAY(F1722,1)))</f>
        <v>2.321324647039048E-2</v>
      </c>
      <c r="Q1722" s="3">
        <f>LN(_xll.ciqfunctions.udf.CIQ("XBI", "IQ_LASTSALEPRICE", WORKDAY(F1722,-1))/_xll.ciqfunctions.udf.CIQ("XBI", "IQ_LASTSALEPRICE", WORKDAY(F1722,5)))</f>
        <v>-1.1754294113351467E-2</v>
      </c>
      <c r="R1722" s="3">
        <f>_xll.ciqfunctions.udf.CIQ(A1722, "IQ_SHORT_INTEREST_PERCENT", F1722)</f>
        <v>0</v>
      </c>
      <c r="S1722" s="3">
        <f>_xll.ciqfunctions.udf.CIQ(A1722, "IQ_BETA_1YR_RSQ", F1722)</f>
        <v>0</v>
      </c>
      <c r="T1722" s="3">
        <f>_xll.ciqfunctions.udf.CIQ(A1722, "IQ_VALUE_TRADED", F1722)</f>
        <v>0</v>
      </c>
    </row>
    <row r="1723" spans="1:20" x14ac:dyDescent="0.3">
      <c r="A1723" s="3" t="s">
        <v>462</v>
      </c>
      <c r="B1723" s="5">
        <v>47.33</v>
      </c>
      <c r="C1723" s="3" t="s">
        <v>4192</v>
      </c>
      <c r="D1723" s="3" t="s">
        <v>4193</v>
      </c>
      <c r="E1723" s="3" t="s">
        <v>36</v>
      </c>
      <c r="F1723" s="4">
        <v>45491</v>
      </c>
      <c r="G1723" s="3" t="s">
        <v>4194</v>
      </c>
      <c r="H1723" s="3">
        <v>159</v>
      </c>
      <c r="I1723" s="3">
        <f>_xll.ciqfunctions.udf.CIQ(A1723, "IQ_MARKETCAP", F1723)</f>
        <v>6908.54115</v>
      </c>
      <c r="J1723" s="3">
        <f>_xll.ciqfunctions.udf.CIQ(A1723, "IQ_PRICE_VOL_HIST_6MTH", F1723)</f>
        <v>33.6008</v>
      </c>
      <c r="K1723" s="3">
        <f>_xll.ciqfunctions.udf.CIQ(A1723, "IQ_LASTSALEPRICE", WORKDAY(F1723,-1))</f>
        <v>47.96</v>
      </c>
      <c r="L1723" s="3">
        <f>_xll.ciqfunctions.udf.CIQ(A1723, "IQ_LASTSALEPRICE", F1723)</f>
        <v>47.33</v>
      </c>
      <c r="M1723" s="3">
        <f>_xll.ciqfunctions.udf.CIQ(A1723, "IQ_LASTSALEPRICE", WORKDAY(F1723,5))</f>
        <v>51.86</v>
      </c>
      <c r="N1723" s="3">
        <f t="shared" si="54"/>
        <v>-1.3222986241156927E-2</v>
      </c>
      <c r="O1723" s="3">
        <f t="shared" si="55"/>
        <v>7.8180449951204822E-2</v>
      </c>
      <c r="P1723" s="3">
        <f>LN(_xll.ciqfunctions.udf.CIQ("XBI", "IQ_LASTSALEPRICE", WORKDAY(F1723,-1))/_xll.ciqfunctions.udf.CIQ("XBI", "IQ_LASTSALEPRICE", WORKDAY(F1723,1)))</f>
        <v>2.321324647039048E-2</v>
      </c>
      <c r="Q1723" s="3">
        <f>LN(_xll.ciqfunctions.udf.CIQ("XBI", "IQ_LASTSALEPRICE", WORKDAY(F1723,-1))/_xll.ciqfunctions.udf.CIQ("XBI", "IQ_LASTSALEPRICE", WORKDAY(F1723,5)))</f>
        <v>-1.1754294113351467E-2</v>
      </c>
      <c r="R1723" s="3">
        <f>_xll.ciqfunctions.udf.CIQ(A1723, "IQ_SHORT_INTEREST_PERCENT", F1723)</f>
        <v>6.52278</v>
      </c>
      <c r="S1723" s="3">
        <f>_xll.ciqfunctions.udf.CIQ(A1723, "IQ_BETA_1YR_RSQ", F1723)</f>
        <v>8.4370000000000001E-2</v>
      </c>
      <c r="T1723" s="3">
        <f>_xll.ciqfunctions.udf.CIQ(A1723, "IQ_VALUE_TRADED", F1723)</f>
        <v>53.657829999999997</v>
      </c>
    </row>
    <row r="1724" spans="1:20" x14ac:dyDescent="0.3">
      <c r="A1724" s="3" t="s">
        <v>2327</v>
      </c>
      <c r="B1724" s="5">
        <v>3.77</v>
      </c>
      <c r="C1724" s="3" t="s">
        <v>2328</v>
      </c>
      <c r="D1724" s="3" t="s">
        <v>2329</v>
      </c>
      <c r="E1724" s="3" t="s">
        <v>76</v>
      </c>
      <c r="F1724" s="4">
        <v>45491</v>
      </c>
      <c r="G1724" s="3" t="s">
        <v>4195</v>
      </c>
      <c r="H1724" s="3">
        <v>46</v>
      </c>
      <c r="I1724" s="3" t="str">
        <f>_xll.ciqfunctions.udf.CIQ(A1724, "IQ_MARKETCAP", F1724)</f>
        <v>(Invalid Identifier)</v>
      </c>
      <c r="J1724" s="3" t="str">
        <f>_xll.ciqfunctions.udf.CIQ(A1724, "IQ_PRICE_VOL_HIST_6MTH", F1724)</f>
        <v>(Invalid Identifier)</v>
      </c>
      <c r="K1724" s="3" t="str">
        <f>_xll.ciqfunctions.udf.CIQ(A1724, "IQ_LASTSALEPRICE", WORKDAY(F1724,-1))</f>
        <v>(Invalid Identifier)</v>
      </c>
      <c r="L1724" s="3" t="str">
        <f>_xll.ciqfunctions.udf.CIQ(A1724, "IQ_LASTSALEPRICE", F1724)</f>
        <v>(Invalid Identifier)</v>
      </c>
      <c r="M1724" s="3" t="str">
        <f>_xll.ciqfunctions.udf.CIQ(A1724, "IQ_LASTSALEPRICE", WORKDAY(F1724,5))</f>
        <v>(Invalid Identifier)</v>
      </c>
      <c r="N1724" s="3" t="e">
        <f t="shared" si="54"/>
        <v>#VALUE!</v>
      </c>
      <c r="O1724" s="3" t="e">
        <f t="shared" si="55"/>
        <v>#VALUE!</v>
      </c>
      <c r="P1724" s="3">
        <f>LN(_xll.ciqfunctions.udf.CIQ("XBI", "IQ_LASTSALEPRICE", WORKDAY(F1724,-1))/_xll.ciqfunctions.udf.CIQ("XBI", "IQ_LASTSALEPRICE", WORKDAY(F1724,1)))</f>
        <v>2.321324647039048E-2</v>
      </c>
      <c r="Q1724" s="3">
        <f>LN(_xll.ciqfunctions.udf.CIQ("XBI", "IQ_LASTSALEPRICE", WORKDAY(F1724,-1))/_xll.ciqfunctions.udf.CIQ("XBI", "IQ_LASTSALEPRICE", WORKDAY(F1724,5)))</f>
        <v>-1.1754294113351467E-2</v>
      </c>
      <c r="R1724" s="3" t="str">
        <f>_xll.ciqfunctions.udf.CIQ(A1724, "IQ_SHORT_INTEREST_PERCENT", F1724)</f>
        <v>(Invalid Identifier)</v>
      </c>
      <c r="S1724" s="3" t="str">
        <f>_xll.ciqfunctions.udf.CIQ(A1724, "IQ_BETA_1YR_RSQ", F1724)</f>
        <v>(Invalid Identifier)</v>
      </c>
      <c r="T1724" s="3" t="str">
        <f>_xll.ciqfunctions.udf.CIQ(A1724, "IQ_VALUE_TRADED", F1724)</f>
        <v>(Invalid Identifier)</v>
      </c>
    </row>
    <row r="1725" spans="1:20" x14ac:dyDescent="0.3">
      <c r="A1725" s="3" t="s">
        <v>542</v>
      </c>
      <c r="B1725" s="3" t="s">
        <v>43</v>
      </c>
      <c r="C1725" s="3" t="s">
        <v>2328</v>
      </c>
      <c r="D1725" s="3" t="s">
        <v>2329</v>
      </c>
      <c r="E1725" s="3" t="s">
        <v>76</v>
      </c>
      <c r="F1725" s="4">
        <v>45491</v>
      </c>
      <c r="G1725" s="3" t="s">
        <v>4195</v>
      </c>
      <c r="H1725" s="3"/>
      <c r="I1725" s="3">
        <f>_xll.ciqfunctions.udf.CIQ(A1725, "IQ_MARKETCAP", F1725)</f>
        <v>115335.80438</v>
      </c>
      <c r="J1725" s="3">
        <f>_xll.ciqfunctions.udf.CIQ(A1725, "IQ_PRICE_VOL_HIST_6MTH", F1725)</f>
        <v>22.284600000000001</v>
      </c>
      <c r="K1725" s="3">
        <f>_xll.ciqfunctions.udf.CIQ(A1725, "IQ_LASTSALEPRICE", WORKDAY(F1725,-1))</f>
        <v>50.21</v>
      </c>
      <c r="L1725" s="3">
        <f>_xll.ciqfunctions.udf.CIQ(A1725, "IQ_LASTSALEPRICE", F1725)</f>
        <v>50.36</v>
      </c>
      <c r="M1725" s="3">
        <f>_xll.ciqfunctions.udf.CIQ(A1725, "IQ_LASTSALEPRICE", WORKDAY(F1725,5))</f>
        <v>53.1</v>
      </c>
      <c r="N1725" s="3">
        <f t="shared" si="54"/>
        <v>2.9829991295321993E-3</v>
      </c>
      <c r="O1725" s="3">
        <f t="shared" si="55"/>
        <v>5.5962718201278974E-2</v>
      </c>
      <c r="P1725" s="3">
        <f>LN(_xll.ciqfunctions.udf.CIQ("XBI", "IQ_LASTSALEPRICE", WORKDAY(F1725,-1))/_xll.ciqfunctions.udf.CIQ("XBI", "IQ_LASTSALEPRICE", WORKDAY(F1725,1)))</f>
        <v>2.321324647039048E-2</v>
      </c>
      <c r="Q1725" s="3">
        <f>LN(_xll.ciqfunctions.udf.CIQ("XBI", "IQ_LASTSALEPRICE", WORKDAY(F1725,-1))/_xll.ciqfunctions.udf.CIQ("XBI", "IQ_LASTSALEPRICE", WORKDAY(F1725,5)))</f>
        <v>-1.1754294113351467E-2</v>
      </c>
      <c r="R1725" s="3">
        <f>_xll.ciqfunctions.udf.CIQ(A1725, "IQ_SHORT_INTEREST_PERCENT", F1725)</f>
        <v>0</v>
      </c>
      <c r="S1725" s="3">
        <f>_xll.ciqfunctions.udf.CIQ(A1725, "IQ_BETA_1YR_RSQ", F1725)</f>
        <v>0</v>
      </c>
      <c r="T1725" s="3">
        <f>_xll.ciqfunctions.udf.CIQ(A1725, "IQ_VALUE_TRADED", F1725)</f>
        <v>169.51643999999999</v>
      </c>
    </row>
    <row r="1726" spans="1:20" x14ac:dyDescent="0.3">
      <c r="A1726" s="3" t="s">
        <v>459</v>
      </c>
      <c r="B1726" s="5">
        <v>7.3</v>
      </c>
      <c r="C1726" s="3" t="s">
        <v>3083</v>
      </c>
      <c r="D1726" s="3" t="s">
        <v>3084</v>
      </c>
      <c r="E1726" s="3" t="s">
        <v>76</v>
      </c>
      <c r="F1726" s="4">
        <v>45491</v>
      </c>
      <c r="G1726" s="3" t="s">
        <v>4196</v>
      </c>
      <c r="H1726" s="3">
        <v>31</v>
      </c>
      <c r="I1726" s="3">
        <f>_xll.ciqfunctions.udf.CIQ(A1726, "IQ_MARKETCAP", F1726)</f>
        <v>153.29461000000001</v>
      </c>
      <c r="J1726" s="3">
        <f>_xll.ciqfunctions.udf.CIQ(A1726, "IQ_PRICE_VOL_HIST_6MTH", F1726)</f>
        <v>177.59829999999999</v>
      </c>
      <c r="K1726" s="3">
        <f>_xll.ciqfunctions.udf.CIQ(A1726, "IQ_LASTSALEPRICE", WORKDAY(F1726,-1))</f>
        <v>17.73</v>
      </c>
      <c r="L1726" s="3">
        <f>_xll.ciqfunctions.udf.CIQ(A1726, "IQ_LASTSALEPRICE", F1726)</f>
        <v>7.3</v>
      </c>
      <c r="M1726" s="3">
        <f>_xll.ciqfunctions.udf.CIQ(A1726, "IQ_LASTSALEPRICE", WORKDAY(F1726,5))</f>
        <v>5.9649999999999999</v>
      </c>
      <c r="N1726" s="3">
        <f t="shared" si="54"/>
        <v>-0.8873837719317712</v>
      </c>
      <c r="O1726" s="3">
        <f t="shared" si="55"/>
        <v>-1.0893490645362371</v>
      </c>
      <c r="P1726" s="3">
        <f>LN(_xll.ciqfunctions.udf.CIQ("XBI", "IQ_LASTSALEPRICE", WORKDAY(F1726,-1))/_xll.ciqfunctions.udf.CIQ("XBI", "IQ_LASTSALEPRICE", WORKDAY(F1726,1)))</f>
        <v>2.321324647039048E-2</v>
      </c>
      <c r="Q1726" s="3">
        <f>LN(_xll.ciqfunctions.udf.CIQ("XBI", "IQ_LASTSALEPRICE", WORKDAY(F1726,-1))/_xll.ciqfunctions.udf.CIQ("XBI", "IQ_LASTSALEPRICE", WORKDAY(F1726,5)))</f>
        <v>-1.1754294113351467E-2</v>
      </c>
      <c r="R1726" s="3">
        <f>_xll.ciqfunctions.udf.CIQ(A1726, "IQ_SHORT_INTEREST_PERCENT", F1726)</f>
        <v>11.228120000000001</v>
      </c>
      <c r="S1726" s="3">
        <f>_xll.ciqfunctions.udf.CIQ(A1726, "IQ_BETA_1YR_RSQ", F1726)</f>
        <v>0.10456</v>
      </c>
      <c r="T1726" s="3">
        <f>_xll.ciqfunctions.udf.CIQ(A1726, "IQ_VALUE_TRADED", F1726)</f>
        <v>66.645849999999996</v>
      </c>
    </row>
    <row r="1727" spans="1:20" x14ac:dyDescent="0.3">
      <c r="A1727" s="3" t="s">
        <v>618</v>
      </c>
      <c r="B1727" s="5">
        <v>39.340000000000003</v>
      </c>
      <c r="C1727" s="3" t="s">
        <v>4197</v>
      </c>
      <c r="D1727" s="3" t="s">
        <v>4198</v>
      </c>
      <c r="E1727" s="3" t="s">
        <v>36</v>
      </c>
      <c r="F1727" s="4">
        <v>45491</v>
      </c>
      <c r="G1727" s="3" t="s">
        <v>4199</v>
      </c>
      <c r="H1727" s="3"/>
      <c r="I1727" s="3">
        <f>_xll.ciqfunctions.udf.CIQ(A1727, "IQ_MARKETCAP", F1727)</f>
        <v>224491.40328999999</v>
      </c>
      <c r="J1727" s="3">
        <f>_xll.ciqfunctions.udf.CIQ(A1727, "IQ_PRICE_VOL_HIST_6MTH", F1727)</f>
        <v>0</v>
      </c>
      <c r="K1727" s="3">
        <f>_xll.ciqfunctions.udf.CIQ(A1727, "IQ_LASTSALEPRICE", WORKDAY(F1727,-1))</f>
        <v>0</v>
      </c>
      <c r="L1727" s="3">
        <f>_xll.ciqfunctions.udf.CIQ(A1727, "IQ_LASTSALEPRICE", F1727)</f>
        <v>0</v>
      </c>
      <c r="M1727" s="3">
        <f>_xll.ciqfunctions.udf.CIQ(A1727, "IQ_LASTSALEPRICE", WORKDAY(F1727,5))</f>
        <v>0</v>
      </c>
      <c r="N1727" s="3" t="e">
        <f t="shared" si="54"/>
        <v>#DIV/0!</v>
      </c>
      <c r="O1727" s="3" t="e">
        <f t="shared" si="55"/>
        <v>#DIV/0!</v>
      </c>
      <c r="P1727" s="3">
        <f>LN(_xll.ciqfunctions.udf.CIQ("XBI", "IQ_LASTSALEPRICE", WORKDAY(F1727,-1))/_xll.ciqfunctions.udf.CIQ("XBI", "IQ_LASTSALEPRICE", WORKDAY(F1727,1)))</f>
        <v>2.321324647039048E-2</v>
      </c>
      <c r="Q1727" s="3">
        <f>LN(_xll.ciqfunctions.udf.CIQ("XBI", "IQ_LASTSALEPRICE", WORKDAY(F1727,-1))/_xll.ciqfunctions.udf.CIQ("XBI", "IQ_LASTSALEPRICE", WORKDAY(F1727,5)))</f>
        <v>-1.1754294113351467E-2</v>
      </c>
      <c r="R1727" s="3">
        <f>_xll.ciqfunctions.udf.CIQ(A1727, "IQ_SHORT_INTEREST_PERCENT", F1727)</f>
        <v>0</v>
      </c>
      <c r="S1727" s="3">
        <f>_xll.ciqfunctions.udf.CIQ(A1727, "IQ_BETA_1YR_RSQ", F1727)</f>
        <v>0</v>
      </c>
      <c r="T1727" s="3">
        <f>_xll.ciqfunctions.udf.CIQ(A1727, "IQ_VALUE_TRADED", F1727)</f>
        <v>0</v>
      </c>
    </row>
    <row r="1728" spans="1:20" x14ac:dyDescent="0.3">
      <c r="A1728" s="3" t="s">
        <v>618</v>
      </c>
      <c r="B1728" s="5">
        <v>39.340000000000003</v>
      </c>
      <c r="C1728" s="3" t="s">
        <v>4197</v>
      </c>
      <c r="D1728" s="3" t="s">
        <v>4198</v>
      </c>
      <c r="E1728" s="3" t="s">
        <v>11</v>
      </c>
      <c r="F1728" s="4">
        <v>45491</v>
      </c>
      <c r="G1728" s="3" t="s">
        <v>4200</v>
      </c>
      <c r="H1728" s="3"/>
      <c r="I1728" s="3">
        <f>_xll.ciqfunctions.udf.CIQ(A1728, "IQ_MARKETCAP", F1728)</f>
        <v>224491.40328999999</v>
      </c>
      <c r="J1728" s="3">
        <f>_xll.ciqfunctions.udf.CIQ(A1728, "IQ_PRICE_VOL_HIST_6MTH", F1728)</f>
        <v>0</v>
      </c>
      <c r="K1728" s="3">
        <f>_xll.ciqfunctions.udf.CIQ(A1728, "IQ_LASTSALEPRICE", WORKDAY(F1728,-1))</f>
        <v>0</v>
      </c>
      <c r="L1728" s="3">
        <f>_xll.ciqfunctions.udf.CIQ(A1728, "IQ_LASTSALEPRICE", F1728)</f>
        <v>0</v>
      </c>
      <c r="M1728" s="3">
        <f>_xll.ciqfunctions.udf.CIQ(A1728, "IQ_LASTSALEPRICE", WORKDAY(F1728,5))</f>
        <v>0</v>
      </c>
      <c r="N1728" s="3" t="e">
        <f t="shared" si="54"/>
        <v>#DIV/0!</v>
      </c>
      <c r="O1728" s="3" t="e">
        <f t="shared" si="55"/>
        <v>#DIV/0!</v>
      </c>
      <c r="P1728" s="3">
        <f>LN(_xll.ciqfunctions.udf.CIQ("XBI", "IQ_LASTSALEPRICE", WORKDAY(F1728,-1))/_xll.ciqfunctions.udf.CIQ("XBI", "IQ_LASTSALEPRICE", WORKDAY(F1728,1)))</f>
        <v>2.321324647039048E-2</v>
      </c>
      <c r="Q1728" s="3">
        <f>LN(_xll.ciqfunctions.udf.CIQ("XBI", "IQ_LASTSALEPRICE", WORKDAY(F1728,-1))/_xll.ciqfunctions.udf.CIQ("XBI", "IQ_LASTSALEPRICE", WORKDAY(F1728,5)))</f>
        <v>-1.1754294113351467E-2</v>
      </c>
      <c r="R1728" s="3">
        <f>_xll.ciqfunctions.udf.CIQ(A1728, "IQ_SHORT_INTEREST_PERCENT", F1728)</f>
        <v>0</v>
      </c>
      <c r="S1728" s="3">
        <f>_xll.ciqfunctions.udf.CIQ(A1728, "IQ_BETA_1YR_RSQ", F1728)</f>
        <v>0</v>
      </c>
      <c r="T1728" s="3">
        <f>_xll.ciqfunctions.udf.CIQ(A1728, "IQ_VALUE_TRADED", F1728)</f>
        <v>0</v>
      </c>
    </row>
    <row r="1729" spans="1:20" x14ac:dyDescent="0.3">
      <c r="A1729" s="3" t="s">
        <v>719</v>
      </c>
      <c r="B1729" s="5">
        <v>0.76</v>
      </c>
      <c r="C1729" s="3" t="s">
        <v>4201</v>
      </c>
      <c r="D1729" s="3" t="s">
        <v>2034</v>
      </c>
      <c r="E1729" s="3" t="s">
        <v>76</v>
      </c>
      <c r="F1729" s="4">
        <v>45491</v>
      </c>
      <c r="G1729" s="3" t="s">
        <v>4202</v>
      </c>
      <c r="H1729" s="3">
        <v>1</v>
      </c>
      <c r="I1729" s="3">
        <f>_xll.ciqfunctions.udf.CIQ(A1729, "IQ_MARKETCAP", F1729)</f>
        <v>19.19877</v>
      </c>
      <c r="J1729" s="3">
        <f>_xll.ciqfunctions.udf.CIQ(A1729, "IQ_PRICE_VOL_HIST_6MTH", F1729)</f>
        <v>97.235299999999995</v>
      </c>
      <c r="K1729" s="3">
        <f>_xll.ciqfunctions.udf.CIQ(A1729, "IQ_LASTSALEPRICE", WORKDAY(F1729,-1))</f>
        <v>138.16493</v>
      </c>
      <c r="L1729" s="3">
        <f>_xll.ciqfunctions.udf.CIQ(A1729, "IQ_LASTSALEPRICE", F1729)</f>
        <v>113.99994</v>
      </c>
      <c r="M1729" s="3">
        <f>_xll.ciqfunctions.udf.CIQ(A1729, "IQ_LASTSALEPRICE", WORKDAY(F1729,5))</f>
        <v>115.48493999999999</v>
      </c>
      <c r="N1729" s="3">
        <f t="shared" si="54"/>
        <v>-0.19225019438900195</v>
      </c>
      <c r="O1729" s="3">
        <f t="shared" si="55"/>
        <v>-0.17930798461757505</v>
      </c>
      <c r="P1729" s="3">
        <f>LN(_xll.ciqfunctions.udf.CIQ("XBI", "IQ_LASTSALEPRICE", WORKDAY(F1729,-1))/_xll.ciqfunctions.udf.CIQ("XBI", "IQ_LASTSALEPRICE", WORKDAY(F1729,1)))</f>
        <v>2.321324647039048E-2</v>
      </c>
      <c r="Q1729" s="3">
        <f>LN(_xll.ciqfunctions.udf.CIQ("XBI", "IQ_LASTSALEPRICE", WORKDAY(F1729,-1))/_xll.ciqfunctions.udf.CIQ("XBI", "IQ_LASTSALEPRICE", WORKDAY(F1729,5)))</f>
        <v>-1.1754294113351467E-2</v>
      </c>
      <c r="R1729" s="3">
        <f>_xll.ciqfunctions.udf.CIQ(A1729, "IQ_SHORT_INTEREST_PERCENT", F1729)</f>
        <v>0</v>
      </c>
      <c r="S1729" s="3">
        <f>_xll.ciqfunctions.udf.CIQ(A1729, "IQ_BETA_1YR_RSQ", F1729)</f>
        <v>0</v>
      </c>
      <c r="T1729" s="3">
        <f>_xll.ciqfunctions.udf.CIQ(A1729, "IQ_VALUE_TRADED", F1729)</f>
        <v>9.7974999999999994</v>
      </c>
    </row>
    <row r="1730" spans="1:20" x14ac:dyDescent="0.3">
      <c r="A1730" s="3" t="s">
        <v>4203</v>
      </c>
      <c r="B1730" s="5">
        <v>11.18</v>
      </c>
      <c r="C1730" s="3" t="s">
        <v>4204</v>
      </c>
      <c r="D1730" s="3" t="s">
        <v>4205</v>
      </c>
      <c r="E1730" s="3" t="s">
        <v>160</v>
      </c>
      <c r="F1730" s="4">
        <v>45491</v>
      </c>
      <c r="G1730" s="3" t="s">
        <v>4206</v>
      </c>
      <c r="H1730" s="3">
        <v>70</v>
      </c>
      <c r="I1730" s="3">
        <f>_xll.ciqfunctions.udf.CIQ(A1730, "IQ_MARKETCAP", F1730)</f>
        <v>654.29924000000005</v>
      </c>
      <c r="J1730" s="3">
        <f>_xll.ciqfunctions.udf.CIQ(A1730, "IQ_PRICE_VOL_HIST_6MTH", F1730)</f>
        <v>85.171199999999999</v>
      </c>
      <c r="K1730" s="3">
        <f>_xll.ciqfunctions.udf.CIQ(A1730, "IQ_LASTSALEPRICE", WORKDAY(F1730,-1))</f>
        <v>12.11</v>
      </c>
      <c r="L1730" s="3">
        <f>_xll.ciqfunctions.udf.CIQ(A1730, "IQ_LASTSALEPRICE", F1730)</f>
        <v>11.18</v>
      </c>
      <c r="M1730" s="3">
        <f>_xll.ciqfunctions.udf.CIQ(A1730, "IQ_LASTSALEPRICE", WORKDAY(F1730,5))</f>
        <v>11.28</v>
      </c>
      <c r="N1730" s="3">
        <f t="shared" si="54"/>
        <v>-7.9905089838047727E-2</v>
      </c>
      <c r="O1730" s="3">
        <f t="shared" si="55"/>
        <v>-7.1000311495088106E-2</v>
      </c>
      <c r="P1730" s="3">
        <f>LN(_xll.ciqfunctions.udf.CIQ("XBI", "IQ_LASTSALEPRICE", WORKDAY(F1730,-1))/_xll.ciqfunctions.udf.CIQ("XBI", "IQ_LASTSALEPRICE", WORKDAY(F1730,1)))</f>
        <v>2.321324647039048E-2</v>
      </c>
      <c r="Q1730" s="3">
        <f>LN(_xll.ciqfunctions.udf.CIQ("XBI", "IQ_LASTSALEPRICE", WORKDAY(F1730,-1))/_xll.ciqfunctions.udf.CIQ("XBI", "IQ_LASTSALEPRICE", WORKDAY(F1730,5)))</f>
        <v>-1.1754294113351467E-2</v>
      </c>
      <c r="R1730" s="3">
        <f>_xll.ciqfunctions.udf.CIQ(A1730, "IQ_SHORT_INTEREST_PERCENT", F1730)</f>
        <v>22.904219999999999</v>
      </c>
      <c r="S1730" s="3">
        <f>_xll.ciqfunctions.udf.CIQ(A1730, "IQ_BETA_1YR_RSQ", F1730)</f>
        <v>0.10193000000000001</v>
      </c>
      <c r="T1730" s="3">
        <f>_xll.ciqfunctions.udf.CIQ(A1730, "IQ_VALUE_TRADED", F1730)</f>
        <v>27.749040000000001</v>
      </c>
    </row>
    <row r="1731" spans="1:20" x14ac:dyDescent="0.3">
      <c r="A1731" s="3" t="s">
        <v>2572</v>
      </c>
      <c r="B1731" s="5">
        <v>2.35</v>
      </c>
      <c r="C1731" s="3" t="s">
        <v>4207</v>
      </c>
      <c r="D1731" s="3" t="s">
        <v>4208</v>
      </c>
      <c r="E1731" s="3" t="s">
        <v>22</v>
      </c>
      <c r="F1731" s="4">
        <v>45491</v>
      </c>
      <c r="G1731" s="3" t="s">
        <v>4209</v>
      </c>
      <c r="H1731" s="3">
        <v>10</v>
      </c>
      <c r="I1731" s="3">
        <f>_xll.ciqfunctions.udf.CIQ(A1731, "IQ_MARKETCAP", F1731)</f>
        <v>23.90841</v>
      </c>
      <c r="J1731" s="3">
        <f>_xll.ciqfunctions.udf.CIQ(A1731, "IQ_PRICE_VOL_HIST_6MTH", F1731)</f>
        <v>62.798099999999998</v>
      </c>
      <c r="K1731" s="3">
        <f>_xll.ciqfunctions.udf.CIQ(A1731, "IQ_LASTSALEPRICE", WORKDAY(F1731,-1))</f>
        <v>2.2599999999999998</v>
      </c>
      <c r="L1731" s="3">
        <f>_xll.ciqfunctions.udf.CIQ(A1731, "IQ_LASTSALEPRICE", F1731)</f>
        <v>2.35</v>
      </c>
      <c r="M1731" s="3">
        <f>_xll.ciqfunctions.udf.CIQ(A1731, "IQ_LASTSALEPRICE", WORKDAY(F1731,5))</f>
        <v>2.2200000000000002</v>
      </c>
      <c r="N1731" s="3">
        <f t="shared" si="54"/>
        <v>3.9050514871873249E-2</v>
      </c>
      <c r="O1731" s="3">
        <f t="shared" si="55"/>
        <v>-1.7857617400006236E-2</v>
      </c>
      <c r="P1731" s="3">
        <f>LN(_xll.ciqfunctions.udf.CIQ("XBI", "IQ_LASTSALEPRICE", WORKDAY(F1731,-1))/_xll.ciqfunctions.udf.CIQ("XBI", "IQ_LASTSALEPRICE", WORKDAY(F1731,1)))</f>
        <v>2.321324647039048E-2</v>
      </c>
      <c r="Q1731" s="3">
        <f>LN(_xll.ciqfunctions.udf.CIQ("XBI", "IQ_LASTSALEPRICE", WORKDAY(F1731,-1))/_xll.ciqfunctions.udf.CIQ("XBI", "IQ_LASTSALEPRICE", WORKDAY(F1731,5)))</f>
        <v>-1.1754294113351467E-2</v>
      </c>
      <c r="R1731" s="3">
        <f>_xll.ciqfunctions.udf.CIQ(A1731, "IQ_SHORT_INTEREST_PERCENT", F1731)</f>
        <v>0.17754</v>
      </c>
      <c r="S1731" s="3">
        <f>_xll.ciqfunctions.udf.CIQ(A1731, "IQ_BETA_1YR_RSQ", F1731)</f>
        <v>2.3789999999999999E-2</v>
      </c>
      <c r="T1731" s="3">
        <f>_xll.ciqfunctions.udf.CIQ(A1731, "IQ_VALUE_TRADED", F1731)</f>
        <v>6.6720000000000002E-2</v>
      </c>
    </row>
    <row r="1732" spans="1:20" x14ac:dyDescent="0.3">
      <c r="A1732" s="3" t="s">
        <v>186</v>
      </c>
      <c r="B1732" s="5">
        <v>7.01</v>
      </c>
      <c r="C1732" s="3" t="s">
        <v>187</v>
      </c>
      <c r="D1732" s="3" t="s">
        <v>188</v>
      </c>
      <c r="E1732" s="3" t="s">
        <v>22</v>
      </c>
      <c r="F1732" s="4">
        <v>45491</v>
      </c>
      <c r="G1732" s="3" t="s">
        <v>4210</v>
      </c>
      <c r="H1732" s="3">
        <v>4</v>
      </c>
      <c r="I1732" s="3">
        <f>_xll.ciqfunctions.udf.CIQ(A1732, "IQ_MARKETCAP", F1732)</f>
        <v>4.7990599999999999</v>
      </c>
      <c r="J1732" s="3">
        <f>_xll.ciqfunctions.udf.CIQ(A1732, "IQ_PRICE_VOL_HIST_6MTH", F1732)</f>
        <v>0</v>
      </c>
      <c r="K1732" s="3">
        <f>_xll.ciqfunctions.udf.CIQ(A1732, "IQ_LASTSALEPRICE", WORKDAY(F1732,-1))</f>
        <v>0</v>
      </c>
      <c r="L1732" s="3">
        <f>_xll.ciqfunctions.udf.CIQ(A1732, "IQ_LASTSALEPRICE", F1732)</f>
        <v>0</v>
      </c>
      <c r="M1732" s="3">
        <f>_xll.ciqfunctions.udf.CIQ(A1732, "IQ_LASTSALEPRICE", WORKDAY(F1732,5))</f>
        <v>0</v>
      </c>
      <c r="N1732" s="3" t="e">
        <f t="shared" si="54"/>
        <v>#DIV/0!</v>
      </c>
      <c r="O1732" s="3" t="e">
        <f t="shared" si="55"/>
        <v>#DIV/0!</v>
      </c>
      <c r="P1732" s="3">
        <f>LN(_xll.ciqfunctions.udf.CIQ("XBI", "IQ_LASTSALEPRICE", WORKDAY(F1732,-1))/_xll.ciqfunctions.udf.CIQ("XBI", "IQ_LASTSALEPRICE", WORKDAY(F1732,1)))</f>
        <v>2.321324647039048E-2</v>
      </c>
      <c r="Q1732" s="3">
        <f>LN(_xll.ciqfunctions.udf.CIQ("XBI", "IQ_LASTSALEPRICE", WORKDAY(F1732,-1))/_xll.ciqfunctions.udf.CIQ("XBI", "IQ_LASTSALEPRICE", WORKDAY(F1732,5)))</f>
        <v>-1.1754294113351467E-2</v>
      </c>
      <c r="R1732" s="3">
        <f>_xll.ciqfunctions.udf.CIQ(A1732, "IQ_SHORT_INTEREST_PERCENT", F1732)</f>
        <v>0</v>
      </c>
      <c r="S1732" s="3">
        <f>_xll.ciqfunctions.udf.CIQ(A1732, "IQ_BETA_1YR_RSQ", F1732)</f>
        <v>0</v>
      </c>
      <c r="T1732" s="3">
        <f>_xll.ciqfunctions.udf.CIQ(A1732, "IQ_VALUE_TRADED", F1732)</f>
        <v>0</v>
      </c>
    </row>
    <row r="1733" spans="1:20" x14ac:dyDescent="0.3">
      <c r="A1733" s="3" t="s">
        <v>52</v>
      </c>
      <c r="B1733" s="5">
        <v>16.34</v>
      </c>
      <c r="C1733" s="3" t="s">
        <v>4211</v>
      </c>
      <c r="D1733" s="3" t="s">
        <v>4212</v>
      </c>
      <c r="E1733" s="3" t="s">
        <v>36</v>
      </c>
      <c r="F1733" s="4">
        <v>45491</v>
      </c>
      <c r="G1733" s="3" t="s">
        <v>4213</v>
      </c>
      <c r="H1733" s="3"/>
      <c r="I1733" s="3">
        <f>_xll.ciqfunctions.udf.CIQ(A1733, "IQ_MARKETCAP", F1733)</f>
        <v>18506.55977</v>
      </c>
      <c r="J1733" s="3">
        <f>_xll.ciqfunctions.udf.CIQ(A1733, "IQ_PRICE_VOL_HIST_6MTH", F1733)</f>
        <v>33.289299999999997</v>
      </c>
      <c r="K1733" s="3">
        <f>_xll.ciqfunctions.udf.CIQ(A1733, "IQ_LASTSALEPRICE", WORKDAY(F1733,-1))</f>
        <v>16.38</v>
      </c>
      <c r="L1733" s="3">
        <f>_xll.ciqfunctions.udf.CIQ(A1733, "IQ_LASTSALEPRICE", F1733)</f>
        <v>16.34</v>
      </c>
      <c r="M1733" s="3">
        <f>_xll.ciqfunctions.udf.CIQ(A1733, "IQ_LASTSALEPRICE", WORKDAY(F1733,5))</f>
        <v>16.8</v>
      </c>
      <c r="N1733" s="3">
        <f t="shared" si="54"/>
        <v>-2.4449889930665317E-3</v>
      </c>
      <c r="O1733" s="3">
        <f t="shared" si="55"/>
        <v>2.5317807984290001E-2</v>
      </c>
      <c r="P1733" s="3">
        <f>LN(_xll.ciqfunctions.udf.CIQ("XBI", "IQ_LASTSALEPRICE", WORKDAY(F1733,-1))/_xll.ciqfunctions.udf.CIQ("XBI", "IQ_LASTSALEPRICE", WORKDAY(F1733,1)))</f>
        <v>2.321324647039048E-2</v>
      </c>
      <c r="Q1733" s="3">
        <f>LN(_xll.ciqfunctions.udf.CIQ("XBI", "IQ_LASTSALEPRICE", WORKDAY(F1733,-1))/_xll.ciqfunctions.udf.CIQ("XBI", "IQ_LASTSALEPRICE", WORKDAY(F1733,5)))</f>
        <v>-1.1754294113351467E-2</v>
      </c>
      <c r="R1733" s="3">
        <f>_xll.ciqfunctions.udf.CIQ(A1733, "IQ_SHORT_INTEREST_PERCENT", F1733)</f>
        <v>1.9700500000000001</v>
      </c>
      <c r="S1733" s="3">
        <f>_xll.ciqfunctions.udf.CIQ(A1733, "IQ_BETA_1YR_RSQ", F1733)</f>
        <v>8.8230000000000003E-2</v>
      </c>
      <c r="T1733" s="3">
        <f>_xll.ciqfunctions.udf.CIQ(A1733, "IQ_VALUE_TRADED", F1733)</f>
        <v>187.93727000000001</v>
      </c>
    </row>
    <row r="1734" spans="1:20" x14ac:dyDescent="0.3">
      <c r="A1734" s="3" t="s">
        <v>867</v>
      </c>
      <c r="B1734" s="5">
        <v>7.75</v>
      </c>
      <c r="C1734" s="3" t="s">
        <v>2351</v>
      </c>
      <c r="D1734" s="3" t="s">
        <v>2352</v>
      </c>
      <c r="E1734" s="3" t="s">
        <v>22</v>
      </c>
      <c r="F1734" s="4">
        <v>45491</v>
      </c>
      <c r="G1734" s="3" t="s">
        <v>4214</v>
      </c>
      <c r="H1734" s="3">
        <v>174</v>
      </c>
      <c r="I1734" s="3">
        <f>_xll.ciqfunctions.udf.CIQ(A1734, "IQ_MARKETCAP", F1734)</f>
        <v>1200.3890899999999</v>
      </c>
      <c r="J1734" s="3">
        <f>_xll.ciqfunctions.udf.CIQ(A1734, "IQ_PRICE_VOL_HIST_6MTH", F1734)</f>
        <v>90.714699999999993</v>
      </c>
      <c r="K1734" s="3">
        <f>_xll.ciqfunctions.udf.CIQ(A1734, "IQ_LASTSALEPRICE", WORKDAY(F1734,-1))</f>
        <v>8</v>
      </c>
      <c r="L1734" s="3">
        <f>_xll.ciqfunctions.udf.CIQ(A1734, "IQ_LASTSALEPRICE", F1734)</f>
        <v>7.75</v>
      </c>
      <c r="M1734" s="3">
        <f>_xll.ciqfunctions.udf.CIQ(A1734, "IQ_LASTSALEPRICE", WORKDAY(F1734,5))</f>
        <v>8.2799999999999994</v>
      </c>
      <c r="N1734" s="3">
        <f t="shared" si="54"/>
        <v>-3.1748698314580298E-2</v>
      </c>
      <c r="O1734" s="3">
        <f t="shared" si="55"/>
        <v>3.4401426717332317E-2</v>
      </c>
      <c r="P1734" s="3">
        <f>LN(_xll.ciqfunctions.udf.CIQ("XBI", "IQ_LASTSALEPRICE", WORKDAY(F1734,-1))/_xll.ciqfunctions.udf.CIQ("XBI", "IQ_LASTSALEPRICE", WORKDAY(F1734,1)))</f>
        <v>2.321324647039048E-2</v>
      </c>
      <c r="Q1734" s="3">
        <f>LN(_xll.ciqfunctions.udf.CIQ("XBI", "IQ_LASTSALEPRICE", WORKDAY(F1734,-1))/_xll.ciqfunctions.udf.CIQ("XBI", "IQ_LASTSALEPRICE", WORKDAY(F1734,5)))</f>
        <v>-1.1754294113351467E-2</v>
      </c>
      <c r="R1734" s="3">
        <f>_xll.ciqfunctions.udf.CIQ(A1734, "IQ_SHORT_INTEREST_PERCENT", F1734)</f>
        <v>13.777240000000001</v>
      </c>
      <c r="S1734" s="3">
        <f>_xll.ciqfunctions.udf.CIQ(A1734, "IQ_BETA_1YR_RSQ", F1734)</f>
        <v>0.11632000000000001</v>
      </c>
      <c r="T1734" s="3">
        <f>_xll.ciqfunctions.udf.CIQ(A1734, "IQ_VALUE_TRADED", F1734)</f>
        <v>11.105029999999999</v>
      </c>
    </row>
    <row r="1735" spans="1:20" x14ac:dyDescent="0.3">
      <c r="A1735" s="3" t="s">
        <v>622</v>
      </c>
      <c r="B1735" s="5">
        <v>5.0999999999999996</v>
      </c>
      <c r="C1735" s="3" t="s">
        <v>623</v>
      </c>
      <c r="D1735" s="3" t="s">
        <v>624</v>
      </c>
      <c r="E1735" s="3" t="s">
        <v>36</v>
      </c>
      <c r="F1735" s="4">
        <v>45492</v>
      </c>
      <c r="G1735" s="3" t="s">
        <v>4215</v>
      </c>
      <c r="H1735" s="3">
        <v>37</v>
      </c>
      <c r="I1735" s="3">
        <f>_xll.ciqfunctions.udf.CIQ(A1735, "IQ_MARKETCAP", F1735)</f>
        <v>189.22927000000001</v>
      </c>
      <c r="J1735" s="3">
        <f>_xll.ciqfunctions.udf.CIQ(A1735, "IQ_PRICE_VOL_HIST_6MTH", F1735)</f>
        <v>46.502899999999997</v>
      </c>
      <c r="K1735" s="3">
        <f>_xll.ciqfunctions.udf.CIQ(A1735, "IQ_LASTSALEPRICE", WORKDAY(F1735,-1))</f>
        <v>4.96</v>
      </c>
      <c r="L1735" s="3">
        <f>_xll.ciqfunctions.udf.CIQ(A1735, "IQ_LASTSALEPRICE", F1735)</f>
        <v>5.0999999999999996</v>
      </c>
      <c r="M1735" s="3">
        <f>_xll.ciqfunctions.udf.CIQ(A1735, "IQ_LASTSALEPRICE", WORKDAY(F1735,5))</f>
        <v>4.6500000000000004</v>
      </c>
      <c r="N1735" s="3">
        <f t="shared" si="54"/>
        <v>2.7834798993443838E-2</v>
      </c>
      <c r="O1735" s="3">
        <f t="shared" si="55"/>
        <v>-6.4538521137571053E-2</v>
      </c>
      <c r="P1735" s="3">
        <f>LN(_xll.ciqfunctions.udf.CIQ("XBI", "IQ_LASTSALEPRICE", WORKDAY(F1735,-1))/_xll.ciqfunctions.udf.CIQ("XBI", "IQ_LASTSALEPRICE", WORKDAY(F1735,1)))</f>
        <v>-1.3745570999992799E-2</v>
      </c>
      <c r="Q1735" s="3">
        <f>LN(_xll.ciqfunctions.udf.CIQ("XBI", "IQ_LASTSALEPRICE", WORKDAY(F1735,-1))/_xll.ciqfunctions.udf.CIQ("XBI", "IQ_LASTSALEPRICE", WORKDAY(F1735,5)))</f>
        <v>-4.0190259237341756E-2</v>
      </c>
      <c r="R1735" s="3">
        <f>_xll.ciqfunctions.udf.CIQ(A1735, "IQ_SHORT_INTEREST_PERCENT", F1735)</f>
        <v>0.20849999999999999</v>
      </c>
      <c r="S1735" s="3">
        <f>_xll.ciqfunctions.udf.CIQ(A1735, "IQ_BETA_1YR_RSQ", F1735)</f>
        <v>1.8890000000000001E-2</v>
      </c>
      <c r="T1735" s="3">
        <f>_xll.ciqfunctions.udf.CIQ(A1735, "IQ_VALUE_TRADED", F1735)</f>
        <v>3.3939999999999998E-2</v>
      </c>
    </row>
    <row r="1736" spans="1:20" x14ac:dyDescent="0.3">
      <c r="A1736" s="3" t="s">
        <v>2516</v>
      </c>
      <c r="B1736" s="5">
        <v>8.06</v>
      </c>
      <c r="C1736" s="3" t="s">
        <v>2517</v>
      </c>
      <c r="D1736" s="3" t="s">
        <v>2518</v>
      </c>
      <c r="E1736" s="3" t="s">
        <v>76</v>
      </c>
      <c r="F1736" s="4">
        <v>45495</v>
      </c>
      <c r="G1736" s="3" t="s">
        <v>4216</v>
      </c>
      <c r="H1736" s="3">
        <v>1</v>
      </c>
      <c r="I1736" s="3">
        <f>_xll.ciqfunctions.udf.CIQ(A1736, "IQ_MARKETCAP", F1736)</f>
        <v>6.0950499999999996</v>
      </c>
      <c r="J1736" s="3">
        <f>_xll.ciqfunctions.udf.CIQ(A1736, "IQ_PRICE_VOL_HIST_6MTH", F1736)</f>
        <v>141.45500000000001</v>
      </c>
      <c r="K1736" s="3">
        <f>_xll.ciqfunctions.udf.CIQ(A1736, "IQ_LASTSALEPRICE", WORKDAY(F1736,-1))</f>
        <v>6.0199999999999997E-2</v>
      </c>
      <c r="L1736" s="3">
        <f>_xll.ciqfunctions.udf.CIQ(A1736, "IQ_LASTSALEPRICE", F1736)</f>
        <v>6.2E-2</v>
      </c>
      <c r="M1736" s="3">
        <f>_xll.ciqfunctions.udf.CIQ(A1736, "IQ_LASTSALEPRICE", WORKDAY(F1736,5))</f>
        <v>6.3E-2</v>
      </c>
      <c r="N1736" s="3">
        <f t="shared" si="54"/>
        <v>2.9462032730316282E-2</v>
      </c>
      <c r="O1736" s="3">
        <f t="shared" si="55"/>
        <v>4.5462374076757413E-2</v>
      </c>
      <c r="P1736" s="3">
        <f>LN(_xll.ciqfunctions.udf.CIQ("XBI", "IQ_LASTSALEPRICE", WORKDAY(F1736,-1))/_xll.ciqfunctions.udf.CIQ("XBI", "IQ_LASTSALEPRICE", WORKDAY(F1736,1)))</f>
        <v>-2.2812364524753371E-2</v>
      </c>
      <c r="Q1736" s="3">
        <f>LN(_xll.ciqfunctions.udf.CIQ("XBI", "IQ_LASTSALEPRICE", WORKDAY(F1736,-1))/_xll.ciqfunctions.udf.CIQ("XBI", "IQ_LASTSALEPRICE", WORKDAY(F1736,5)))</f>
        <v>-2.7911610688806258E-2</v>
      </c>
      <c r="R1736" s="3">
        <f>_xll.ciqfunctions.udf.CIQ(A1736, "IQ_SHORT_INTEREST_PERCENT", F1736)</f>
        <v>0</v>
      </c>
      <c r="S1736" s="3">
        <f>_xll.ciqfunctions.udf.CIQ(A1736, "IQ_BETA_1YR_RSQ", F1736)</f>
        <v>1.6000000000000001E-4</v>
      </c>
      <c r="T1736" s="3">
        <f>_xll.ciqfunctions.udf.CIQ(A1736, "IQ_VALUE_TRADED", F1736)</f>
        <v>2.554E-2</v>
      </c>
    </row>
    <row r="1737" spans="1:20" x14ac:dyDescent="0.3">
      <c r="A1737" s="3" t="s">
        <v>989</v>
      </c>
      <c r="B1737" s="5">
        <v>151.86000000000001</v>
      </c>
      <c r="C1737" s="3" t="s">
        <v>2517</v>
      </c>
      <c r="D1737" s="3" t="s">
        <v>2518</v>
      </c>
      <c r="E1737" s="3" t="s">
        <v>76</v>
      </c>
      <c r="F1737" s="4">
        <v>45495</v>
      </c>
      <c r="G1737" s="3" t="s">
        <v>4216</v>
      </c>
      <c r="H1737" s="3"/>
      <c r="I1737" s="3">
        <f>_xll.ciqfunctions.udf.CIQ(A1737, "IQ_MARKETCAP", F1737)</f>
        <v>371206.19718999998</v>
      </c>
      <c r="J1737" s="3">
        <f>_xll.ciqfunctions.udf.CIQ(A1737, "IQ_PRICE_VOL_HIST_6MTH", F1737)</f>
        <v>15.744999999999999</v>
      </c>
      <c r="K1737" s="3">
        <f>_xll.ciqfunctions.udf.CIQ(A1737, "IQ_LASTSALEPRICE", WORKDAY(F1737,-1))</f>
        <v>154.69</v>
      </c>
      <c r="L1737" s="3">
        <f>_xll.ciqfunctions.udf.CIQ(A1737, "IQ_LASTSALEPRICE", F1737)</f>
        <v>154.24</v>
      </c>
      <c r="M1737" s="3">
        <f>_xll.ciqfunctions.udf.CIQ(A1737, "IQ_LASTSALEPRICE", WORKDAY(F1737,5))</f>
        <v>158.56</v>
      </c>
      <c r="N1737" s="3">
        <f t="shared" ref="N1737:N1800" si="56">LN(L1737/K1737)</f>
        <v>-2.9132833863380371E-3</v>
      </c>
      <c r="O1737" s="3">
        <f t="shared" ref="O1737:O1800" si="57">LN(M1737/K1737)</f>
        <v>2.4709956333104261E-2</v>
      </c>
      <c r="P1737" s="3">
        <f>LN(_xll.ciqfunctions.udf.CIQ("XBI", "IQ_LASTSALEPRICE", WORKDAY(F1737,-1))/_xll.ciqfunctions.udf.CIQ("XBI", "IQ_LASTSALEPRICE", WORKDAY(F1737,1)))</f>
        <v>-2.2812364524753371E-2</v>
      </c>
      <c r="Q1737" s="3">
        <f>LN(_xll.ciqfunctions.udf.CIQ("XBI", "IQ_LASTSALEPRICE", WORKDAY(F1737,-1))/_xll.ciqfunctions.udf.CIQ("XBI", "IQ_LASTSALEPRICE", WORKDAY(F1737,5)))</f>
        <v>-2.7911610688806258E-2</v>
      </c>
      <c r="R1737" s="3">
        <f>_xll.ciqfunctions.udf.CIQ(A1737, "IQ_SHORT_INTEREST_PERCENT", F1737)</f>
        <v>0.87980999999999998</v>
      </c>
      <c r="S1737" s="3">
        <f>_xll.ciqfunctions.udf.CIQ(A1737, "IQ_BETA_1YR_RSQ", F1737)</f>
        <v>8.4589999999999999E-2</v>
      </c>
      <c r="T1737" s="3">
        <f>_xll.ciqfunctions.udf.CIQ(A1737, "IQ_VALUE_TRADED", F1737)</f>
        <v>1055.0955300000001</v>
      </c>
    </row>
    <row r="1738" spans="1:20" x14ac:dyDescent="0.3">
      <c r="A1738" s="3" t="s">
        <v>2014</v>
      </c>
      <c r="B1738" s="5">
        <v>10.26</v>
      </c>
      <c r="C1738" s="3" t="s">
        <v>2015</v>
      </c>
      <c r="D1738" s="3" t="s">
        <v>2016</v>
      </c>
      <c r="E1738" s="3" t="s">
        <v>184</v>
      </c>
      <c r="F1738" s="4">
        <v>45495</v>
      </c>
      <c r="G1738" s="3" t="s">
        <v>4217</v>
      </c>
      <c r="H1738" s="3">
        <v>75</v>
      </c>
      <c r="I1738" s="3">
        <f>_xll.ciqfunctions.udf.CIQ(A1738, "IQ_MARKETCAP", F1738)</f>
        <v>731.28691000000003</v>
      </c>
      <c r="J1738" s="3">
        <f>_xll.ciqfunctions.udf.CIQ(A1738, "IQ_PRICE_VOL_HIST_6MTH", F1738)</f>
        <v>43.093899999999998</v>
      </c>
      <c r="K1738" s="3">
        <f>_xll.ciqfunctions.udf.CIQ(A1738, "IQ_LASTSALEPRICE", WORKDAY(F1738,-1))</f>
        <v>9.7799999999999994</v>
      </c>
      <c r="L1738" s="3">
        <f>_xll.ciqfunctions.udf.CIQ(A1738, "IQ_LASTSALEPRICE", F1738)</f>
        <v>10.26</v>
      </c>
      <c r="M1738" s="3">
        <f>_xll.ciqfunctions.udf.CIQ(A1738, "IQ_LASTSALEPRICE", WORKDAY(F1738,5))</f>
        <v>10.6</v>
      </c>
      <c r="N1738" s="3">
        <f t="shared" si="56"/>
        <v>4.7913355695897449E-2</v>
      </c>
      <c r="O1738" s="3">
        <f t="shared" si="57"/>
        <v>8.0514517071295588E-2</v>
      </c>
      <c r="P1738" s="3">
        <f>LN(_xll.ciqfunctions.udf.CIQ("XBI", "IQ_LASTSALEPRICE", WORKDAY(F1738,-1))/_xll.ciqfunctions.udf.CIQ("XBI", "IQ_LASTSALEPRICE", WORKDAY(F1738,1)))</f>
        <v>-2.2812364524753371E-2</v>
      </c>
      <c r="Q1738" s="3">
        <f>LN(_xll.ciqfunctions.udf.CIQ("XBI", "IQ_LASTSALEPRICE", WORKDAY(F1738,-1))/_xll.ciqfunctions.udf.CIQ("XBI", "IQ_LASTSALEPRICE", WORKDAY(F1738,5)))</f>
        <v>-2.7911610688806258E-2</v>
      </c>
      <c r="R1738" s="3">
        <f>_xll.ciqfunctions.udf.CIQ(A1738, "IQ_SHORT_INTEREST_PERCENT", F1738)</f>
        <v>4.5872900000000003</v>
      </c>
      <c r="S1738" s="3">
        <f>_xll.ciqfunctions.udf.CIQ(A1738, "IQ_BETA_1YR_RSQ", F1738)</f>
        <v>7.4260000000000007E-2</v>
      </c>
      <c r="T1738" s="3">
        <f>_xll.ciqfunctions.udf.CIQ(A1738, "IQ_VALUE_TRADED", F1738)</f>
        <v>7.82864</v>
      </c>
    </row>
    <row r="1739" spans="1:20" x14ac:dyDescent="0.3">
      <c r="A1739" s="3" t="s">
        <v>913</v>
      </c>
      <c r="B1739" s="5">
        <v>7.55</v>
      </c>
      <c r="C1739" s="3" t="s">
        <v>4218</v>
      </c>
      <c r="D1739" s="3" t="s">
        <v>4219</v>
      </c>
      <c r="E1739" s="3" t="s">
        <v>36</v>
      </c>
      <c r="F1739" s="4">
        <v>45495</v>
      </c>
      <c r="G1739" s="3" t="s">
        <v>4220</v>
      </c>
      <c r="H1739" s="3">
        <v>128</v>
      </c>
      <c r="I1739" s="3">
        <f>_xll.ciqfunctions.udf.CIQ(A1739, "IQ_MARKETCAP", F1739)</f>
        <v>1318.1335999999999</v>
      </c>
      <c r="J1739" s="3">
        <f>_xll.ciqfunctions.udf.CIQ(A1739, "IQ_PRICE_VOL_HIST_6MTH", F1739)</f>
        <v>123.40470000000001</v>
      </c>
      <c r="K1739" s="3">
        <f>_xll.ciqfunctions.udf.CIQ(A1739, "IQ_LASTSALEPRICE", WORKDAY(F1739,-1))</f>
        <v>7.23</v>
      </c>
      <c r="L1739" s="3">
        <f>_xll.ciqfunctions.udf.CIQ(A1739, "IQ_LASTSALEPRICE", F1739)</f>
        <v>7.55</v>
      </c>
      <c r="M1739" s="3">
        <f>_xll.ciqfunctions.udf.CIQ(A1739, "IQ_LASTSALEPRICE", WORKDAY(F1739,5))</f>
        <v>6.79</v>
      </c>
      <c r="N1739" s="3">
        <f t="shared" si="56"/>
        <v>4.3308527090259868E-2</v>
      </c>
      <c r="O1739" s="3">
        <f t="shared" si="57"/>
        <v>-6.2788094600068567E-2</v>
      </c>
      <c r="P1739" s="3">
        <f>LN(_xll.ciqfunctions.udf.CIQ("XBI", "IQ_LASTSALEPRICE", WORKDAY(F1739,-1))/_xll.ciqfunctions.udf.CIQ("XBI", "IQ_LASTSALEPRICE", WORKDAY(F1739,1)))</f>
        <v>-2.2812364524753371E-2</v>
      </c>
      <c r="Q1739" s="3">
        <f>LN(_xll.ciqfunctions.udf.CIQ("XBI", "IQ_LASTSALEPRICE", WORKDAY(F1739,-1))/_xll.ciqfunctions.udf.CIQ("XBI", "IQ_LASTSALEPRICE", WORKDAY(F1739,5)))</f>
        <v>-2.7911610688806258E-2</v>
      </c>
      <c r="R1739" s="3">
        <f>_xll.ciqfunctions.udf.CIQ(A1739, "IQ_SHORT_INTEREST_PERCENT", F1739)</f>
        <v>0</v>
      </c>
      <c r="S1739" s="3">
        <f>_xll.ciqfunctions.udf.CIQ(A1739, "IQ_BETA_1YR_RSQ", F1739)</f>
        <v>0</v>
      </c>
      <c r="T1739" s="3">
        <f>_xll.ciqfunctions.udf.CIQ(A1739, "IQ_VALUE_TRADED", F1739)</f>
        <v>1.7461800000000001</v>
      </c>
    </row>
    <row r="1740" spans="1:20" x14ac:dyDescent="0.3">
      <c r="A1740" s="3" t="s">
        <v>797</v>
      </c>
      <c r="B1740" s="5">
        <v>81.14</v>
      </c>
      <c r="C1740" s="3" t="s">
        <v>2029</v>
      </c>
      <c r="D1740" s="3" t="s">
        <v>2030</v>
      </c>
      <c r="E1740" s="3" t="s">
        <v>22</v>
      </c>
      <c r="F1740" s="4">
        <v>45495</v>
      </c>
      <c r="G1740" s="3" t="s">
        <v>4221</v>
      </c>
      <c r="H1740" s="3">
        <v>72</v>
      </c>
      <c r="I1740" s="3">
        <f>_xll.ciqfunctions.udf.CIQ(A1740, "IQ_MARKETCAP", F1740)</f>
        <v>5238.08439</v>
      </c>
      <c r="J1740" s="3">
        <f>_xll.ciqfunctions.udf.CIQ(A1740, "IQ_PRICE_VOL_HIST_6MTH", F1740)</f>
        <v>41.4148</v>
      </c>
      <c r="K1740" s="3">
        <f>_xll.ciqfunctions.udf.CIQ(A1740, "IQ_LASTSALEPRICE", WORKDAY(F1740,-1))</f>
        <v>78.959999999999994</v>
      </c>
      <c r="L1740" s="3">
        <f>_xll.ciqfunctions.udf.CIQ(A1740, "IQ_LASTSALEPRICE", F1740)</f>
        <v>81.14</v>
      </c>
      <c r="M1740" s="3">
        <f>_xll.ciqfunctions.udf.CIQ(A1740, "IQ_LASTSALEPRICE", WORKDAY(F1740,5))</f>
        <v>79.12</v>
      </c>
      <c r="N1740" s="3">
        <f t="shared" si="56"/>
        <v>2.7234662653075052E-2</v>
      </c>
      <c r="O1740" s="3">
        <f t="shared" si="57"/>
        <v>2.0242921892306607E-3</v>
      </c>
      <c r="P1740" s="3">
        <f>LN(_xll.ciqfunctions.udf.CIQ("XBI", "IQ_LASTSALEPRICE", WORKDAY(F1740,-1))/_xll.ciqfunctions.udf.CIQ("XBI", "IQ_LASTSALEPRICE", WORKDAY(F1740,1)))</f>
        <v>-2.2812364524753371E-2</v>
      </c>
      <c r="Q1740" s="3">
        <f>LN(_xll.ciqfunctions.udf.CIQ("XBI", "IQ_LASTSALEPRICE", WORKDAY(F1740,-1))/_xll.ciqfunctions.udf.CIQ("XBI", "IQ_LASTSALEPRICE", WORKDAY(F1740,5)))</f>
        <v>-2.7911610688806258E-2</v>
      </c>
      <c r="R1740" s="3">
        <f>_xll.ciqfunctions.udf.CIQ(A1740, "IQ_SHORT_INTEREST_PERCENT", F1740)</f>
        <v>11.202210000000001</v>
      </c>
      <c r="S1740" s="3">
        <f>_xll.ciqfunctions.udf.CIQ(A1740, "IQ_BETA_1YR_RSQ", F1740)</f>
        <v>0.16392000000000001</v>
      </c>
      <c r="T1740" s="3">
        <f>_xll.ciqfunctions.udf.CIQ(A1740, "IQ_VALUE_TRADED", F1740)</f>
        <v>19.071629999999999</v>
      </c>
    </row>
    <row r="1741" spans="1:20" x14ac:dyDescent="0.3">
      <c r="A1741" s="3" t="s">
        <v>989</v>
      </c>
      <c r="B1741" s="5">
        <v>151.86000000000001</v>
      </c>
      <c r="C1741" s="3" t="s">
        <v>4222</v>
      </c>
      <c r="D1741" s="3" t="s">
        <v>4223</v>
      </c>
      <c r="E1741" s="3" t="s">
        <v>1415</v>
      </c>
      <c r="F1741" s="4">
        <v>45495</v>
      </c>
      <c r="G1741" s="3" t="s">
        <v>4224</v>
      </c>
      <c r="H1741" s="3"/>
      <c r="I1741" s="3">
        <f>_xll.ciqfunctions.udf.CIQ(A1741, "IQ_MARKETCAP", F1741)</f>
        <v>371206.19718999998</v>
      </c>
      <c r="J1741" s="3">
        <f>_xll.ciqfunctions.udf.CIQ(A1741, "IQ_PRICE_VOL_HIST_6MTH", F1741)</f>
        <v>15.744999999999999</v>
      </c>
      <c r="K1741" s="3">
        <f>_xll.ciqfunctions.udf.CIQ(A1741, "IQ_LASTSALEPRICE", WORKDAY(F1741,-1))</f>
        <v>154.69</v>
      </c>
      <c r="L1741" s="3">
        <f>_xll.ciqfunctions.udf.CIQ(A1741, "IQ_LASTSALEPRICE", F1741)</f>
        <v>154.24</v>
      </c>
      <c r="M1741" s="3">
        <f>_xll.ciqfunctions.udf.CIQ(A1741, "IQ_LASTSALEPRICE", WORKDAY(F1741,5))</f>
        <v>158.56</v>
      </c>
      <c r="N1741" s="3">
        <f t="shared" si="56"/>
        <v>-2.9132833863380371E-3</v>
      </c>
      <c r="O1741" s="3">
        <f t="shared" si="57"/>
        <v>2.4709956333104261E-2</v>
      </c>
      <c r="P1741" s="3">
        <f>LN(_xll.ciqfunctions.udf.CIQ("XBI", "IQ_LASTSALEPRICE", WORKDAY(F1741,-1))/_xll.ciqfunctions.udf.CIQ("XBI", "IQ_LASTSALEPRICE", WORKDAY(F1741,1)))</f>
        <v>-2.2812364524753371E-2</v>
      </c>
      <c r="Q1741" s="3">
        <f>LN(_xll.ciqfunctions.udf.CIQ("XBI", "IQ_LASTSALEPRICE", WORKDAY(F1741,-1))/_xll.ciqfunctions.udf.CIQ("XBI", "IQ_LASTSALEPRICE", WORKDAY(F1741,5)))</f>
        <v>-2.7911610688806258E-2</v>
      </c>
      <c r="R1741" s="3">
        <f>_xll.ciqfunctions.udf.CIQ(A1741, "IQ_SHORT_INTEREST_PERCENT", F1741)</f>
        <v>0.87980999999999998</v>
      </c>
      <c r="S1741" s="3">
        <f>_xll.ciqfunctions.udf.CIQ(A1741, "IQ_BETA_1YR_RSQ", F1741)</f>
        <v>8.4589999999999999E-2</v>
      </c>
      <c r="T1741" s="3">
        <f>_xll.ciqfunctions.udf.CIQ(A1741, "IQ_VALUE_TRADED", F1741)</f>
        <v>1055.0955300000001</v>
      </c>
    </row>
    <row r="1742" spans="1:20" x14ac:dyDescent="0.3">
      <c r="A1742" s="3" t="s">
        <v>3600</v>
      </c>
      <c r="B1742" s="5">
        <v>5.01</v>
      </c>
      <c r="C1742" s="3" t="s">
        <v>3601</v>
      </c>
      <c r="D1742" s="3" t="s">
        <v>3602</v>
      </c>
      <c r="E1742" s="3" t="s">
        <v>89</v>
      </c>
      <c r="F1742" s="4">
        <v>45495</v>
      </c>
      <c r="G1742" s="3" t="s">
        <v>4225</v>
      </c>
      <c r="H1742" s="3">
        <v>19</v>
      </c>
      <c r="I1742" s="3">
        <f>_xll.ciqfunctions.udf.CIQ(A1742, "IQ_MARKETCAP", F1742)</f>
        <v>74.052229999999994</v>
      </c>
      <c r="J1742" s="3">
        <f>_xll.ciqfunctions.udf.CIQ(A1742, "IQ_PRICE_VOL_HIST_6MTH", F1742)</f>
        <v>315.90210000000002</v>
      </c>
      <c r="K1742" s="3">
        <f>_xll.ciqfunctions.udf.CIQ(A1742, "IQ_LASTSALEPRICE", WORKDAY(F1742,-1))</f>
        <v>0.68879999999999997</v>
      </c>
      <c r="L1742" s="3">
        <f>_xll.ciqfunctions.udf.CIQ(A1742, "IQ_LASTSALEPRICE", F1742)</f>
        <v>5.01</v>
      </c>
      <c r="M1742" s="3">
        <f>_xll.ciqfunctions.udf.CIQ(A1742, "IQ_LASTSALEPRICE", WORKDAY(F1742,5))</f>
        <v>2.29</v>
      </c>
      <c r="N1742" s="3">
        <f t="shared" si="56"/>
        <v>1.9842402409653894</v>
      </c>
      <c r="O1742" s="3">
        <f t="shared" si="57"/>
        <v>1.2013561434347644</v>
      </c>
      <c r="P1742" s="3">
        <f>LN(_xll.ciqfunctions.udf.CIQ("XBI", "IQ_LASTSALEPRICE", WORKDAY(F1742,-1))/_xll.ciqfunctions.udf.CIQ("XBI", "IQ_LASTSALEPRICE", WORKDAY(F1742,1)))</f>
        <v>-2.2812364524753371E-2</v>
      </c>
      <c r="Q1742" s="3">
        <f>LN(_xll.ciqfunctions.udf.CIQ("XBI", "IQ_LASTSALEPRICE", WORKDAY(F1742,-1))/_xll.ciqfunctions.udf.CIQ("XBI", "IQ_LASTSALEPRICE", WORKDAY(F1742,5)))</f>
        <v>-2.7911610688806258E-2</v>
      </c>
      <c r="R1742" s="3">
        <f>_xll.ciqfunctions.udf.CIQ(A1742, "IQ_SHORT_INTEREST_PERCENT", F1742)</f>
        <v>0.10581</v>
      </c>
      <c r="S1742" s="3">
        <f>_xll.ciqfunctions.udf.CIQ(A1742, "IQ_BETA_1YR_RSQ", F1742)</f>
        <v>1.1299999999999999E-3</v>
      </c>
      <c r="T1742" s="3">
        <f>_xll.ciqfunctions.udf.CIQ(A1742, "IQ_VALUE_TRADED", F1742)</f>
        <v>792.31946000000005</v>
      </c>
    </row>
    <row r="1743" spans="1:20" x14ac:dyDescent="0.3">
      <c r="A1743" s="3" t="s">
        <v>2890</v>
      </c>
      <c r="B1743" s="5">
        <v>226.63</v>
      </c>
      <c r="C1743" s="3" t="s">
        <v>2891</v>
      </c>
      <c r="D1743" s="3" t="s">
        <v>2256</v>
      </c>
      <c r="E1743" s="3" t="s">
        <v>17</v>
      </c>
      <c r="F1743" s="4">
        <v>45495</v>
      </c>
      <c r="G1743" s="3" t="s">
        <v>4226</v>
      </c>
      <c r="H1743" s="3">
        <v>146</v>
      </c>
      <c r="I1743" s="3">
        <f>_xll.ciqfunctions.udf.CIQ(A1743, "IQ_MARKETCAP", F1743)</f>
        <v>32996.624309999999</v>
      </c>
      <c r="J1743" s="3">
        <f>_xll.ciqfunctions.udf.CIQ(A1743, "IQ_PRICE_VOL_HIST_6MTH", F1743)</f>
        <v>27.236699999999999</v>
      </c>
      <c r="K1743" s="3">
        <f>_xll.ciqfunctions.udf.CIQ(A1743, "IQ_LASTSALEPRICE", WORKDAY(F1743,-1))</f>
        <v>226.4</v>
      </c>
      <c r="L1743" s="3">
        <f>_xll.ciqfunctions.udf.CIQ(A1743, "IQ_LASTSALEPRICE", F1743)</f>
        <v>226.63</v>
      </c>
      <c r="M1743" s="3">
        <f>_xll.ciqfunctions.udf.CIQ(A1743, "IQ_LASTSALEPRICE", WORKDAY(F1743,5))</f>
        <v>214.43</v>
      </c>
      <c r="N1743" s="3">
        <f t="shared" si="56"/>
        <v>1.0153853818111282E-3</v>
      </c>
      <c r="O1743" s="3">
        <f t="shared" si="57"/>
        <v>-5.4320001547888484E-2</v>
      </c>
      <c r="P1743" s="3">
        <f>LN(_xll.ciqfunctions.udf.CIQ("XBI", "IQ_LASTSALEPRICE", WORKDAY(F1743,-1))/_xll.ciqfunctions.udf.CIQ("XBI", "IQ_LASTSALEPRICE", WORKDAY(F1743,1)))</f>
        <v>-2.2812364524753371E-2</v>
      </c>
      <c r="Q1743" s="3">
        <f>LN(_xll.ciqfunctions.udf.CIQ("XBI", "IQ_LASTSALEPRICE", WORKDAY(F1743,-1))/_xll.ciqfunctions.udf.CIQ("XBI", "IQ_LASTSALEPRICE", WORKDAY(F1743,5)))</f>
        <v>-2.7911610688806258E-2</v>
      </c>
      <c r="R1743" s="3">
        <f>_xll.ciqfunctions.udf.CIQ(A1743, "IQ_SHORT_INTEREST_PERCENT", F1743)</f>
        <v>1.88337</v>
      </c>
      <c r="S1743" s="3">
        <f>_xll.ciqfunctions.udf.CIQ(A1743, "IQ_BETA_1YR_RSQ", F1743)</f>
        <v>0.16822000000000001</v>
      </c>
      <c r="T1743" s="3">
        <f>_xll.ciqfunctions.udf.CIQ(A1743, "IQ_VALUE_TRADED", F1743)</f>
        <v>156.91203999999999</v>
      </c>
    </row>
    <row r="1744" spans="1:20" x14ac:dyDescent="0.3">
      <c r="A1744" s="3" t="s">
        <v>462</v>
      </c>
      <c r="B1744" s="5">
        <v>50.61</v>
      </c>
      <c r="C1744" s="3" t="s">
        <v>2891</v>
      </c>
      <c r="D1744" s="3" t="s">
        <v>2256</v>
      </c>
      <c r="E1744" s="3" t="s">
        <v>17</v>
      </c>
      <c r="F1744" s="4">
        <v>45495</v>
      </c>
      <c r="G1744" s="3" t="s">
        <v>4226</v>
      </c>
      <c r="H1744" s="3">
        <v>159</v>
      </c>
      <c r="I1744" s="3">
        <f>_xll.ciqfunctions.udf.CIQ(A1744, "IQ_MARKETCAP", F1744)</f>
        <v>7387.3075799999997</v>
      </c>
      <c r="J1744" s="3">
        <f>_xll.ciqfunctions.udf.CIQ(A1744, "IQ_PRICE_VOL_HIST_6MTH", F1744)</f>
        <v>34.581099999999999</v>
      </c>
      <c r="K1744" s="3">
        <f>_xll.ciqfunctions.udf.CIQ(A1744, "IQ_LASTSALEPRICE", WORKDAY(F1744,-1))</f>
        <v>47.82</v>
      </c>
      <c r="L1744" s="3">
        <f>_xll.ciqfunctions.udf.CIQ(A1744, "IQ_LASTSALEPRICE", F1744)</f>
        <v>50.61</v>
      </c>
      <c r="M1744" s="3">
        <f>_xll.ciqfunctions.udf.CIQ(A1744, "IQ_LASTSALEPRICE", WORKDAY(F1744,5))</f>
        <v>50.24</v>
      </c>
      <c r="N1744" s="3">
        <f t="shared" si="56"/>
        <v>5.6705223195807952E-2</v>
      </c>
      <c r="O1744" s="3">
        <f t="shared" si="57"/>
        <v>4.9367560129764509E-2</v>
      </c>
      <c r="P1744" s="3">
        <f>LN(_xll.ciqfunctions.udf.CIQ("XBI", "IQ_LASTSALEPRICE", WORKDAY(F1744,-1))/_xll.ciqfunctions.udf.CIQ("XBI", "IQ_LASTSALEPRICE", WORKDAY(F1744,1)))</f>
        <v>-2.2812364524753371E-2</v>
      </c>
      <c r="Q1744" s="3">
        <f>LN(_xll.ciqfunctions.udf.CIQ("XBI", "IQ_LASTSALEPRICE", WORKDAY(F1744,-1))/_xll.ciqfunctions.udf.CIQ("XBI", "IQ_LASTSALEPRICE", WORKDAY(F1744,5)))</f>
        <v>-2.7911610688806258E-2</v>
      </c>
      <c r="R1744" s="3">
        <f>_xll.ciqfunctions.udf.CIQ(A1744, "IQ_SHORT_INTEREST_PERCENT", F1744)</f>
        <v>6.52278</v>
      </c>
      <c r="S1744" s="3">
        <f>_xll.ciqfunctions.udf.CIQ(A1744, "IQ_BETA_1YR_RSQ", F1744)</f>
        <v>8.7809999999999999E-2</v>
      </c>
      <c r="T1744" s="3">
        <f>_xll.ciqfunctions.udf.CIQ(A1744, "IQ_VALUE_TRADED", F1744)</f>
        <v>90.676419999999993</v>
      </c>
    </row>
    <row r="1745" spans="1:20" x14ac:dyDescent="0.3">
      <c r="A1745" s="3" t="s">
        <v>131</v>
      </c>
      <c r="B1745" s="5">
        <v>1.9</v>
      </c>
      <c r="C1745" s="3" t="s">
        <v>4227</v>
      </c>
      <c r="D1745" s="3" t="s">
        <v>4228</v>
      </c>
      <c r="E1745" s="3" t="s">
        <v>36</v>
      </c>
      <c r="F1745" s="4">
        <v>45495</v>
      </c>
      <c r="G1745" s="3" t="s">
        <v>4229</v>
      </c>
      <c r="H1745" s="3">
        <v>147</v>
      </c>
      <c r="I1745" s="3">
        <f>_xll.ciqfunctions.udf.CIQ(A1745, "IQ_MARKETCAP", F1745)</f>
        <v>420.24178000000001</v>
      </c>
      <c r="J1745" s="3">
        <f>_xll.ciqfunctions.udf.CIQ(A1745, "IQ_PRICE_VOL_HIST_6MTH", F1745)</f>
        <v>85.790999999999997</v>
      </c>
      <c r="K1745" s="3">
        <f>_xll.ciqfunctions.udf.CIQ(A1745, "IQ_LASTSALEPRICE", WORKDAY(F1745,-1))</f>
        <v>1.94</v>
      </c>
      <c r="L1745" s="3">
        <f>_xll.ciqfunctions.udf.CIQ(A1745, "IQ_LASTSALEPRICE", F1745)</f>
        <v>1.9</v>
      </c>
      <c r="M1745" s="3">
        <f>_xll.ciqfunctions.udf.CIQ(A1745, "IQ_LASTSALEPRICE", WORKDAY(F1745,5))</f>
        <v>2.17</v>
      </c>
      <c r="N1745" s="3">
        <f t="shared" si="56"/>
        <v>-2.0834086902842025E-2</v>
      </c>
      <c r="O1745" s="3">
        <f t="shared" si="57"/>
        <v>0.11203919447713144</v>
      </c>
      <c r="P1745" s="3">
        <f>LN(_xll.ciqfunctions.udf.CIQ("XBI", "IQ_LASTSALEPRICE", WORKDAY(F1745,-1))/_xll.ciqfunctions.udf.CIQ("XBI", "IQ_LASTSALEPRICE", WORKDAY(F1745,1)))</f>
        <v>-2.2812364524753371E-2</v>
      </c>
      <c r="Q1745" s="3">
        <f>LN(_xll.ciqfunctions.udf.CIQ("XBI", "IQ_LASTSALEPRICE", WORKDAY(F1745,-1))/_xll.ciqfunctions.udf.CIQ("XBI", "IQ_LASTSALEPRICE", WORKDAY(F1745,5)))</f>
        <v>-2.7911610688806258E-2</v>
      </c>
      <c r="R1745" s="3">
        <f>_xll.ciqfunctions.udf.CIQ(A1745, "IQ_SHORT_INTEREST_PERCENT", F1745)</f>
        <v>0</v>
      </c>
      <c r="S1745" s="3">
        <f>_xll.ciqfunctions.udf.CIQ(A1745, "IQ_BETA_1YR_RSQ", F1745)</f>
        <v>0</v>
      </c>
      <c r="T1745" s="3">
        <f>_xll.ciqfunctions.udf.CIQ(A1745, "IQ_VALUE_TRADED", F1745)</f>
        <v>0.49969999999999998</v>
      </c>
    </row>
    <row r="1746" spans="1:20" x14ac:dyDescent="0.3">
      <c r="A1746" s="3" t="s">
        <v>4230</v>
      </c>
      <c r="B1746" s="5">
        <v>8.1</v>
      </c>
      <c r="C1746" s="3" t="s">
        <v>4231</v>
      </c>
      <c r="D1746" s="3" t="s">
        <v>4232</v>
      </c>
      <c r="E1746" s="3" t="s">
        <v>197</v>
      </c>
      <c r="F1746" s="4">
        <v>45495</v>
      </c>
      <c r="G1746" s="3" t="s">
        <v>4233</v>
      </c>
      <c r="H1746" s="3">
        <v>2</v>
      </c>
      <c r="I1746" s="3" t="str">
        <f>_xll.ciqfunctions.udf.CIQ(A1746, "IQ_MARKETCAP", F1746)</f>
        <v>(Invalid Identifier)</v>
      </c>
      <c r="J1746" s="3" t="str">
        <f>_xll.ciqfunctions.udf.CIQ(A1746, "IQ_PRICE_VOL_HIST_6MTH", F1746)</f>
        <v>(Invalid Identifier)</v>
      </c>
      <c r="K1746" s="3" t="str">
        <f>_xll.ciqfunctions.udf.CIQ(A1746, "IQ_LASTSALEPRICE", WORKDAY(F1746,-1))</f>
        <v>(Invalid Identifier)</v>
      </c>
      <c r="L1746" s="3" t="str">
        <f>_xll.ciqfunctions.udf.CIQ(A1746, "IQ_LASTSALEPRICE", F1746)</f>
        <v>(Invalid Identifier)</v>
      </c>
      <c r="M1746" s="3" t="str">
        <f>_xll.ciqfunctions.udf.CIQ(A1746, "IQ_LASTSALEPRICE", WORKDAY(F1746,5))</f>
        <v>(Invalid Identifier)</v>
      </c>
      <c r="N1746" s="3" t="e">
        <f t="shared" si="56"/>
        <v>#VALUE!</v>
      </c>
      <c r="O1746" s="3" t="e">
        <f t="shared" si="57"/>
        <v>#VALUE!</v>
      </c>
      <c r="P1746" s="3">
        <f>LN(_xll.ciqfunctions.udf.CIQ("XBI", "IQ_LASTSALEPRICE", WORKDAY(F1746,-1))/_xll.ciqfunctions.udf.CIQ("XBI", "IQ_LASTSALEPRICE", WORKDAY(F1746,1)))</f>
        <v>-2.2812364524753371E-2</v>
      </c>
      <c r="Q1746" s="3">
        <f>LN(_xll.ciqfunctions.udf.CIQ("XBI", "IQ_LASTSALEPRICE", WORKDAY(F1746,-1))/_xll.ciqfunctions.udf.CIQ("XBI", "IQ_LASTSALEPRICE", WORKDAY(F1746,5)))</f>
        <v>-2.7911610688806258E-2</v>
      </c>
      <c r="R1746" s="3" t="str">
        <f>_xll.ciqfunctions.udf.CIQ(A1746, "IQ_SHORT_INTEREST_PERCENT", F1746)</f>
        <v>(Invalid Identifier)</v>
      </c>
      <c r="S1746" s="3" t="str">
        <f>_xll.ciqfunctions.udf.CIQ(A1746, "IQ_BETA_1YR_RSQ", F1746)</f>
        <v>(Invalid Identifier)</v>
      </c>
      <c r="T1746" s="3" t="str">
        <f>_xll.ciqfunctions.udf.CIQ(A1746, "IQ_VALUE_TRADED", F1746)</f>
        <v>(Invalid Identifier)</v>
      </c>
    </row>
    <row r="1747" spans="1:20" x14ac:dyDescent="0.3">
      <c r="A1747" s="3" t="s">
        <v>2105</v>
      </c>
      <c r="B1747" s="5">
        <v>1.48</v>
      </c>
      <c r="C1747" s="3" t="s">
        <v>2106</v>
      </c>
      <c r="D1747" s="3" t="s">
        <v>2107</v>
      </c>
      <c r="E1747" s="3" t="s">
        <v>76</v>
      </c>
      <c r="F1747" s="4">
        <v>45495</v>
      </c>
      <c r="G1747" s="3" t="s">
        <v>4234</v>
      </c>
      <c r="H1747" s="3">
        <v>129</v>
      </c>
      <c r="I1747" s="3">
        <f>_xll.ciqfunctions.udf.CIQ(A1747, "IQ_MARKETCAP", F1747)</f>
        <v>186.12098</v>
      </c>
      <c r="J1747" s="3">
        <f>_xll.ciqfunctions.udf.CIQ(A1747, "IQ_PRICE_VOL_HIST_6MTH", F1747)</f>
        <v>79.7179</v>
      </c>
      <c r="K1747" s="3">
        <f>_xll.ciqfunctions.udf.CIQ(A1747, "IQ_LASTSALEPRICE", WORKDAY(F1747,-1))</f>
        <v>1.34</v>
      </c>
      <c r="L1747" s="3">
        <f>_xll.ciqfunctions.udf.CIQ(A1747, "IQ_LASTSALEPRICE", F1747)</f>
        <v>1.48</v>
      </c>
      <c r="M1747" s="3">
        <f>_xll.ciqfunctions.udf.CIQ(A1747, "IQ_LASTSALEPRICE", WORKDAY(F1747,5))</f>
        <v>1.4</v>
      </c>
      <c r="N1747" s="3">
        <f t="shared" si="56"/>
        <v>9.9372473813203563E-2</v>
      </c>
      <c r="O1747" s="3">
        <f t="shared" si="57"/>
        <v>4.380262265839284E-2</v>
      </c>
      <c r="P1747" s="3">
        <f>LN(_xll.ciqfunctions.udf.CIQ("XBI", "IQ_LASTSALEPRICE", WORKDAY(F1747,-1))/_xll.ciqfunctions.udf.CIQ("XBI", "IQ_LASTSALEPRICE", WORKDAY(F1747,1)))</f>
        <v>-2.2812364524753371E-2</v>
      </c>
      <c r="Q1747" s="3">
        <f>LN(_xll.ciqfunctions.udf.CIQ("XBI", "IQ_LASTSALEPRICE", WORKDAY(F1747,-1))/_xll.ciqfunctions.udf.CIQ("XBI", "IQ_LASTSALEPRICE", WORKDAY(F1747,5)))</f>
        <v>-2.7911610688806258E-2</v>
      </c>
      <c r="R1747" s="3">
        <f>_xll.ciqfunctions.udf.CIQ(A1747, "IQ_SHORT_INTEREST_PERCENT", F1747)</f>
        <v>8.1774199999999997</v>
      </c>
      <c r="S1747" s="3">
        <f>_xll.ciqfunctions.udf.CIQ(A1747, "IQ_BETA_1YR_RSQ", F1747)</f>
        <v>4.6179999999999999E-2</v>
      </c>
      <c r="T1747" s="3">
        <f>_xll.ciqfunctions.udf.CIQ(A1747, "IQ_VALUE_TRADED", F1747)</f>
        <v>1.8009900000000001</v>
      </c>
    </row>
    <row r="1748" spans="1:20" x14ac:dyDescent="0.3">
      <c r="A1748" s="3" t="s">
        <v>488</v>
      </c>
      <c r="B1748" s="5">
        <v>863.26</v>
      </c>
      <c r="C1748" s="3" t="s">
        <v>2106</v>
      </c>
      <c r="D1748" s="3" t="s">
        <v>2107</v>
      </c>
      <c r="E1748" s="3" t="s">
        <v>76</v>
      </c>
      <c r="F1748" s="4">
        <v>45495</v>
      </c>
      <c r="G1748" s="3" t="s">
        <v>4234</v>
      </c>
      <c r="H1748" s="3">
        <v>946</v>
      </c>
      <c r="I1748" s="3">
        <f>_xll.ciqfunctions.udf.CIQ(A1748, "IQ_MARKETCAP", F1748)</f>
        <v>779724.05211000005</v>
      </c>
      <c r="J1748" s="3">
        <f>_xll.ciqfunctions.udf.CIQ(A1748, "IQ_PRICE_VOL_HIST_6MTH", F1748)</f>
        <v>26.983699999999999</v>
      </c>
      <c r="K1748" s="3">
        <f>_xll.ciqfunctions.udf.CIQ(A1748, "IQ_LASTSALEPRICE", WORKDAY(F1748,-1))</f>
        <v>857.47</v>
      </c>
      <c r="L1748" s="3">
        <f>_xll.ciqfunctions.udf.CIQ(A1748, "IQ_LASTSALEPRICE", F1748)</f>
        <v>865.97</v>
      </c>
      <c r="M1748" s="3">
        <f>_xll.ciqfunctions.udf.CIQ(A1748, "IQ_LASTSALEPRICE", WORKDAY(F1748,5))</f>
        <v>807.79</v>
      </c>
      <c r="N1748" s="3">
        <f t="shared" si="56"/>
        <v>9.8640729247033571E-3</v>
      </c>
      <c r="O1748" s="3">
        <f t="shared" si="57"/>
        <v>-5.968406925446941E-2</v>
      </c>
      <c r="P1748" s="3">
        <f>LN(_xll.ciqfunctions.udf.CIQ("XBI", "IQ_LASTSALEPRICE", WORKDAY(F1748,-1))/_xll.ciqfunctions.udf.CIQ("XBI", "IQ_LASTSALEPRICE", WORKDAY(F1748,1)))</f>
        <v>-2.2812364524753371E-2</v>
      </c>
      <c r="Q1748" s="3">
        <f>LN(_xll.ciqfunctions.udf.CIQ("XBI", "IQ_LASTSALEPRICE", WORKDAY(F1748,-1))/_xll.ciqfunctions.udf.CIQ("XBI", "IQ_LASTSALEPRICE", WORKDAY(F1748,5)))</f>
        <v>-2.7911610688806258E-2</v>
      </c>
      <c r="R1748" s="3">
        <f>_xll.ciqfunctions.udf.CIQ(A1748, "IQ_SHORT_INTEREST_PERCENT", F1748)</f>
        <v>0.66581000000000001</v>
      </c>
      <c r="S1748" s="3">
        <f>_xll.ciqfunctions.udf.CIQ(A1748, "IQ_BETA_1YR_RSQ", F1748)</f>
        <v>5.4219999999999997E-2</v>
      </c>
      <c r="T1748" s="3">
        <f>_xll.ciqfunctions.udf.CIQ(A1748, "IQ_VALUE_TRADED", F1748)</f>
        <v>2515.2514299999998</v>
      </c>
    </row>
    <row r="1749" spans="1:20" x14ac:dyDescent="0.3">
      <c r="A1749" s="3" t="s">
        <v>804</v>
      </c>
      <c r="B1749" s="5">
        <v>1.76</v>
      </c>
      <c r="C1749" s="3" t="s">
        <v>4235</v>
      </c>
      <c r="D1749" s="3" t="s">
        <v>4236</v>
      </c>
      <c r="E1749" s="3" t="s">
        <v>36</v>
      </c>
      <c r="F1749" s="4">
        <v>45496</v>
      </c>
      <c r="G1749" s="3" t="s">
        <v>4237</v>
      </c>
      <c r="H1749" s="3">
        <v>2</v>
      </c>
      <c r="I1749" s="3">
        <f>_xll.ciqfunctions.udf.CIQ(A1749, "IQ_MARKETCAP", F1749)</f>
        <v>10.098750000000001</v>
      </c>
      <c r="J1749" s="3">
        <f>_xll.ciqfunctions.udf.CIQ(A1749, "IQ_PRICE_VOL_HIST_6MTH", F1749)</f>
        <v>229.67150000000001</v>
      </c>
      <c r="K1749" s="3">
        <f>_xll.ciqfunctions.udf.CIQ(A1749, "IQ_LASTSALEPRICE", WORKDAY(F1749,-1))</f>
        <v>106.75</v>
      </c>
      <c r="L1749" s="3">
        <f>_xll.ciqfunctions.udf.CIQ(A1749, "IQ_LASTSALEPRICE", F1749)</f>
        <v>44</v>
      </c>
      <c r="M1749" s="3">
        <f>_xll.ciqfunctions.udf.CIQ(A1749, "IQ_LASTSALEPRICE", WORKDAY(F1749,5))</f>
        <v>29</v>
      </c>
      <c r="N1749" s="3">
        <f t="shared" si="56"/>
        <v>-0.88630001819047277</v>
      </c>
      <c r="O1749" s="3">
        <f t="shared" si="57"/>
        <v>-1.3031938221222599</v>
      </c>
      <c r="P1749" s="3">
        <f>LN(_xll.ciqfunctions.udf.CIQ("XBI", "IQ_LASTSALEPRICE", WORKDAY(F1749,-1))/_xll.ciqfunctions.udf.CIQ("XBI", "IQ_LASTSALEPRICE", WORKDAY(F1749,1)))</f>
        <v>-1.5156876543865549E-3</v>
      </c>
      <c r="Q1749" s="3">
        <f>LN(_xll.ciqfunctions.udf.CIQ("XBI", "IQ_LASTSALEPRICE", WORKDAY(F1749,-1))/_xll.ciqfunctions.udf.CIQ("XBI", "IQ_LASTSALEPRICE", WORKDAY(F1749,5)))</f>
        <v>-1.0107136498164662E-3</v>
      </c>
      <c r="R1749" s="3">
        <f>_xll.ciqfunctions.udf.CIQ(A1749, "IQ_SHORT_INTEREST_PERCENT", F1749)</f>
        <v>5.4551100000000003</v>
      </c>
      <c r="S1749" s="3">
        <f>_xll.ciqfunctions.udf.CIQ(A1749, "IQ_BETA_1YR_RSQ", F1749)</f>
        <v>9.7300000000000008E-3</v>
      </c>
      <c r="T1749" s="3">
        <f>_xll.ciqfunctions.udf.CIQ(A1749, "IQ_VALUE_TRADED", F1749)</f>
        <v>27.225000000000001</v>
      </c>
    </row>
    <row r="1750" spans="1:20" x14ac:dyDescent="0.3">
      <c r="A1750" s="3" t="s">
        <v>4238</v>
      </c>
      <c r="B1750" s="5">
        <v>1.31</v>
      </c>
      <c r="C1750" s="3" t="s">
        <v>4239</v>
      </c>
      <c r="D1750" s="3" t="s">
        <v>4240</v>
      </c>
      <c r="E1750" s="3" t="s">
        <v>36</v>
      </c>
      <c r="F1750" s="4">
        <v>45496</v>
      </c>
      <c r="G1750" s="3" t="s">
        <v>4241</v>
      </c>
      <c r="H1750" s="3">
        <v>21</v>
      </c>
      <c r="I1750" s="3">
        <f>_xll.ciqfunctions.udf.CIQ(A1750, "IQ_MARKETCAP", F1750)</f>
        <v>5.5456300000000001</v>
      </c>
      <c r="J1750" s="3">
        <f>_xll.ciqfunctions.udf.CIQ(A1750, "IQ_PRICE_VOL_HIST_6MTH", F1750)</f>
        <v>192.45939999999999</v>
      </c>
      <c r="K1750" s="3">
        <f>_xll.ciqfunctions.udf.CIQ(A1750, "IQ_LASTSALEPRICE", WORKDAY(F1750,-1))</f>
        <v>1.06</v>
      </c>
      <c r="L1750" s="3">
        <f>_xll.ciqfunctions.udf.CIQ(A1750, "IQ_LASTSALEPRICE", F1750)</f>
        <v>1.31</v>
      </c>
      <c r="M1750" s="3">
        <f>_xll.ciqfunctions.udf.CIQ(A1750, "IQ_LASTSALEPRICE", WORKDAY(F1750,5))</f>
        <v>1</v>
      </c>
      <c r="N1750" s="3">
        <f t="shared" si="56"/>
        <v>0.21175822908908445</v>
      </c>
      <c r="O1750" s="3">
        <f t="shared" si="57"/>
        <v>-5.8268908123975879E-2</v>
      </c>
      <c r="P1750" s="3">
        <f>LN(_xll.ciqfunctions.udf.CIQ("XBI", "IQ_LASTSALEPRICE", WORKDAY(F1750,-1))/_xll.ciqfunctions.udf.CIQ("XBI", "IQ_LASTSALEPRICE", WORKDAY(F1750,1)))</f>
        <v>-1.5156876543865549E-3</v>
      </c>
      <c r="Q1750" s="3">
        <f>LN(_xll.ciqfunctions.udf.CIQ("XBI", "IQ_LASTSALEPRICE", WORKDAY(F1750,-1))/_xll.ciqfunctions.udf.CIQ("XBI", "IQ_LASTSALEPRICE", WORKDAY(F1750,5)))</f>
        <v>-1.0107136498164662E-3</v>
      </c>
      <c r="R1750" s="3">
        <f>_xll.ciqfunctions.udf.CIQ(A1750, "IQ_SHORT_INTEREST_PERCENT", F1750)</f>
        <v>3.85826</v>
      </c>
      <c r="S1750" s="3">
        <f>_xll.ciqfunctions.udf.CIQ(A1750, "IQ_BETA_1YR_RSQ", F1750)</f>
        <v>5.96E-3</v>
      </c>
      <c r="T1750" s="3">
        <f>_xll.ciqfunctions.udf.CIQ(A1750, "IQ_VALUE_TRADED", F1750)</f>
        <v>209.65013999999999</v>
      </c>
    </row>
    <row r="1751" spans="1:20" x14ac:dyDescent="0.3">
      <c r="A1751" s="3" t="s">
        <v>117</v>
      </c>
      <c r="B1751" s="5">
        <v>49.8</v>
      </c>
      <c r="C1751" s="3" t="s">
        <v>118</v>
      </c>
      <c r="D1751" s="3" t="s">
        <v>119</v>
      </c>
      <c r="E1751" s="3" t="s">
        <v>76</v>
      </c>
      <c r="F1751" s="4">
        <v>45496</v>
      </c>
      <c r="G1751" s="3" t="s">
        <v>4242</v>
      </c>
      <c r="H1751" s="3">
        <v>66</v>
      </c>
      <c r="I1751" s="3">
        <f>_xll.ciqfunctions.udf.CIQ(A1751, "IQ_MARKETCAP", F1751)</f>
        <v>3036.4508700000001</v>
      </c>
      <c r="J1751" s="3">
        <f>_xll.ciqfunctions.udf.CIQ(A1751, "IQ_PRICE_VOL_HIST_6MTH", F1751)</f>
        <v>53.9801</v>
      </c>
      <c r="K1751" s="3">
        <f>_xll.ciqfunctions.udf.CIQ(A1751, "IQ_LASTSALEPRICE", WORKDAY(F1751,-1))</f>
        <v>49.78</v>
      </c>
      <c r="L1751" s="3">
        <f>_xll.ciqfunctions.udf.CIQ(A1751, "IQ_LASTSALEPRICE", F1751)</f>
        <v>49.8</v>
      </c>
      <c r="M1751" s="3">
        <f>_xll.ciqfunctions.udf.CIQ(A1751, "IQ_LASTSALEPRICE", WORKDAY(F1751,5))</f>
        <v>47.66</v>
      </c>
      <c r="N1751" s="3">
        <f t="shared" si="56"/>
        <v>4.0168709116131295E-4</v>
      </c>
      <c r="O1751" s="3">
        <f t="shared" si="57"/>
        <v>-4.3520825268849928E-2</v>
      </c>
      <c r="P1751" s="3">
        <f>LN(_xll.ciqfunctions.udf.CIQ("XBI", "IQ_LASTSALEPRICE", WORKDAY(F1751,-1))/_xll.ciqfunctions.udf.CIQ("XBI", "IQ_LASTSALEPRICE", WORKDAY(F1751,1)))</f>
        <v>-1.5156876543865549E-3</v>
      </c>
      <c r="Q1751" s="3">
        <f>LN(_xll.ciqfunctions.udf.CIQ("XBI", "IQ_LASTSALEPRICE", WORKDAY(F1751,-1))/_xll.ciqfunctions.udf.CIQ("XBI", "IQ_LASTSALEPRICE", WORKDAY(F1751,5)))</f>
        <v>-1.0107136498164662E-3</v>
      </c>
      <c r="R1751" s="3">
        <f>_xll.ciqfunctions.udf.CIQ(A1751, "IQ_SHORT_INTEREST_PERCENT", F1751)</f>
        <v>15.154019999999999</v>
      </c>
      <c r="S1751" s="3">
        <f>_xll.ciqfunctions.udf.CIQ(A1751, "IQ_BETA_1YR_RSQ", F1751)</f>
        <v>0.15287999999999999</v>
      </c>
      <c r="T1751" s="3">
        <f>_xll.ciqfunctions.udf.CIQ(A1751, "IQ_VALUE_TRADED", F1751)</f>
        <v>18.790929999999999</v>
      </c>
    </row>
    <row r="1752" spans="1:20" x14ac:dyDescent="0.3">
      <c r="A1752" s="3" t="s">
        <v>130</v>
      </c>
      <c r="B1752" s="5">
        <v>123.57</v>
      </c>
      <c r="C1752" s="3" t="s">
        <v>4243</v>
      </c>
      <c r="D1752" s="3" t="s">
        <v>4244</v>
      </c>
      <c r="E1752" s="3" t="s">
        <v>27</v>
      </c>
      <c r="F1752" s="4">
        <v>45496</v>
      </c>
      <c r="G1752" s="3" t="s">
        <v>4245</v>
      </c>
      <c r="H1752" s="3"/>
      <c r="I1752" s="3">
        <f>_xll.ciqfunctions.udf.CIQ(A1752, "IQ_MARKETCAP", F1752)</f>
        <v>315030.44847</v>
      </c>
      <c r="J1752" s="3">
        <f>_xll.ciqfunctions.udf.CIQ(A1752, "IQ_PRICE_VOL_HIST_6MTH", F1752)</f>
        <v>18.7697</v>
      </c>
      <c r="K1752" s="3">
        <f>_xll.ciqfunctions.udf.CIQ(A1752, "IQ_LASTSALEPRICE", WORKDAY(F1752,-1))</f>
        <v>125.69</v>
      </c>
      <c r="L1752" s="3">
        <f>_xll.ciqfunctions.udf.CIQ(A1752, "IQ_LASTSALEPRICE", F1752)</f>
        <v>124.38</v>
      </c>
      <c r="M1752" s="3">
        <f>_xll.ciqfunctions.udf.CIQ(A1752, "IQ_LASTSALEPRICE", WORKDAY(F1752,5))</f>
        <v>115.25</v>
      </c>
      <c r="N1752" s="3">
        <f t="shared" si="56"/>
        <v>-1.0477162261002924E-2</v>
      </c>
      <c r="O1752" s="3">
        <f t="shared" si="57"/>
        <v>-8.6714876059988191E-2</v>
      </c>
      <c r="P1752" s="3">
        <f>LN(_xll.ciqfunctions.udf.CIQ("XBI", "IQ_LASTSALEPRICE", WORKDAY(F1752,-1))/_xll.ciqfunctions.udf.CIQ("XBI", "IQ_LASTSALEPRICE", WORKDAY(F1752,1)))</f>
        <v>-1.5156876543865549E-3</v>
      </c>
      <c r="Q1752" s="3">
        <f>LN(_xll.ciqfunctions.udf.CIQ("XBI", "IQ_LASTSALEPRICE", WORKDAY(F1752,-1))/_xll.ciqfunctions.udf.CIQ("XBI", "IQ_LASTSALEPRICE", WORKDAY(F1752,5)))</f>
        <v>-1.0107136498164662E-3</v>
      </c>
      <c r="R1752" s="3">
        <f>_xll.ciqfunctions.udf.CIQ(A1752, "IQ_SHORT_INTEREST_PERCENT", F1752)</f>
        <v>0.92191000000000001</v>
      </c>
      <c r="S1752" s="3">
        <f>_xll.ciqfunctions.udf.CIQ(A1752, "IQ_BETA_1YR_RSQ", F1752)</f>
        <v>5.2310000000000002E-2</v>
      </c>
      <c r="T1752" s="3">
        <f>_xll.ciqfunctions.udf.CIQ(A1752, "IQ_VALUE_TRADED", F1752)</f>
        <v>533.02129000000002</v>
      </c>
    </row>
    <row r="1753" spans="1:20" x14ac:dyDescent="0.3">
      <c r="A1753" s="3" t="s">
        <v>813</v>
      </c>
      <c r="B1753" s="5">
        <v>2.89</v>
      </c>
      <c r="C1753" s="3" t="s">
        <v>814</v>
      </c>
      <c r="D1753" s="3" t="s">
        <v>815</v>
      </c>
      <c r="E1753" s="3" t="s">
        <v>184</v>
      </c>
      <c r="F1753" s="4">
        <v>45496</v>
      </c>
      <c r="G1753" s="3" t="s">
        <v>4246</v>
      </c>
      <c r="H1753" s="3">
        <v>32</v>
      </c>
      <c r="I1753" s="3">
        <f>_xll.ciqfunctions.udf.CIQ(A1753, "IQ_MARKETCAP", F1753)</f>
        <v>92.498670000000004</v>
      </c>
      <c r="J1753" s="3">
        <f>_xll.ciqfunctions.udf.CIQ(A1753, "IQ_PRICE_VOL_HIST_6MTH", F1753)</f>
        <v>68.594499999999996</v>
      </c>
      <c r="K1753" s="3">
        <f>_xll.ciqfunctions.udf.CIQ(A1753, "IQ_LASTSALEPRICE", WORKDAY(F1753,-1))</f>
        <v>3.13</v>
      </c>
      <c r="L1753" s="3">
        <f>_xll.ciqfunctions.udf.CIQ(A1753, "IQ_LASTSALEPRICE", F1753)</f>
        <v>2.89</v>
      </c>
      <c r="M1753" s="3">
        <f>_xll.ciqfunctions.udf.CIQ(A1753, "IQ_LASTSALEPRICE", WORKDAY(F1753,5))</f>
        <v>3.09</v>
      </c>
      <c r="N1753" s="3">
        <f t="shared" si="56"/>
        <v>-7.9776502427720927E-2</v>
      </c>
      <c r="O1753" s="3">
        <f t="shared" si="57"/>
        <v>-1.286191364240781E-2</v>
      </c>
      <c r="P1753" s="3">
        <f>LN(_xll.ciqfunctions.udf.CIQ("XBI", "IQ_LASTSALEPRICE", WORKDAY(F1753,-1))/_xll.ciqfunctions.udf.CIQ("XBI", "IQ_LASTSALEPRICE", WORKDAY(F1753,1)))</f>
        <v>-1.5156876543865549E-3</v>
      </c>
      <c r="Q1753" s="3">
        <f>LN(_xll.ciqfunctions.udf.CIQ("XBI", "IQ_LASTSALEPRICE", WORKDAY(F1753,-1))/_xll.ciqfunctions.udf.CIQ("XBI", "IQ_LASTSALEPRICE", WORKDAY(F1753,5)))</f>
        <v>-1.0107136498164662E-3</v>
      </c>
      <c r="R1753" s="3">
        <f>_xll.ciqfunctions.udf.CIQ(A1753, "IQ_SHORT_INTEREST_PERCENT", F1753)</f>
        <v>1.6816</v>
      </c>
      <c r="S1753" s="3">
        <f>_xll.ciqfunctions.udf.CIQ(A1753, "IQ_BETA_1YR_RSQ", F1753)</f>
        <v>1.187E-2</v>
      </c>
      <c r="T1753" s="3">
        <f>_xll.ciqfunctions.udf.CIQ(A1753, "IQ_VALUE_TRADED", F1753)</f>
        <v>4.2582700000000004</v>
      </c>
    </row>
    <row r="1754" spans="1:20" x14ac:dyDescent="0.3">
      <c r="A1754" s="3" t="s">
        <v>4247</v>
      </c>
      <c r="B1754" s="5">
        <v>6.09</v>
      </c>
      <c r="C1754" s="3" t="s">
        <v>4248</v>
      </c>
      <c r="D1754" s="3" t="s">
        <v>4249</v>
      </c>
      <c r="E1754" s="3" t="s">
        <v>76</v>
      </c>
      <c r="F1754" s="4">
        <v>45496</v>
      </c>
      <c r="G1754" s="3" t="s">
        <v>4250</v>
      </c>
      <c r="H1754" s="3">
        <v>27</v>
      </c>
      <c r="I1754" s="3">
        <f>_xll.ciqfunctions.udf.CIQ(A1754, "IQ_MARKETCAP", F1754)</f>
        <v>353.54923000000002</v>
      </c>
      <c r="J1754" s="3">
        <f>_xll.ciqfunctions.udf.CIQ(A1754, "IQ_PRICE_VOL_HIST_6MTH", F1754)</f>
        <v>58.182699999999997</v>
      </c>
      <c r="K1754" s="3">
        <f>_xll.ciqfunctions.udf.CIQ(A1754, "IQ_LASTSALEPRICE", WORKDAY(F1754,-1))</f>
        <v>51.32</v>
      </c>
      <c r="L1754" s="3">
        <f>_xll.ciqfunctions.udf.CIQ(A1754, "IQ_LASTSALEPRICE", F1754)</f>
        <v>49.37</v>
      </c>
      <c r="M1754" s="3">
        <f>_xll.ciqfunctions.udf.CIQ(A1754, "IQ_LASTSALEPRICE", WORKDAY(F1754,5))</f>
        <v>45.8</v>
      </c>
      <c r="N1754" s="3">
        <f t="shared" si="56"/>
        <v>-3.8737587476664274E-2</v>
      </c>
      <c r="O1754" s="3">
        <f t="shared" si="57"/>
        <v>-0.11379644862729651</v>
      </c>
      <c r="P1754" s="3">
        <f>LN(_xll.ciqfunctions.udf.CIQ("XBI", "IQ_LASTSALEPRICE", WORKDAY(F1754,-1))/_xll.ciqfunctions.udf.CIQ("XBI", "IQ_LASTSALEPRICE", WORKDAY(F1754,1)))</f>
        <v>-1.5156876543865549E-3</v>
      </c>
      <c r="Q1754" s="3">
        <f>LN(_xll.ciqfunctions.udf.CIQ("XBI", "IQ_LASTSALEPRICE", WORKDAY(F1754,-1))/_xll.ciqfunctions.udf.CIQ("XBI", "IQ_LASTSALEPRICE", WORKDAY(F1754,5)))</f>
        <v>-1.0107136498164662E-3</v>
      </c>
      <c r="R1754" s="3">
        <f>_xll.ciqfunctions.udf.CIQ(A1754, "IQ_SHORT_INTEREST_PERCENT", F1754)</f>
        <v>0</v>
      </c>
      <c r="S1754" s="3">
        <f>_xll.ciqfunctions.udf.CIQ(A1754, "IQ_BETA_1YR_RSQ", F1754)</f>
        <v>4.0489999999999998E-2</v>
      </c>
      <c r="T1754" s="3">
        <f>_xll.ciqfunctions.udf.CIQ(A1754, "IQ_VALUE_TRADED", F1754)</f>
        <v>1.8726499999999999</v>
      </c>
    </row>
    <row r="1755" spans="1:20" x14ac:dyDescent="0.3">
      <c r="A1755" s="3" t="s">
        <v>194</v>
      </c>
      <c r="B1755" s="5">
        <v>2.46</v>
      </c>
      <c r="C1755" s="3" t="s">
        <v>195</v>
      </c>
      <c r="D1755" s="3" t="s">
        <v>196</v>
      </c>
      <c r="E1755" s="3" t="s">
        <v>197</v>
      </c>
      <c r="F1755" s="4">
        <v>45496</v>
      </c>
      <c r="G1755" s="3" t="s">
        <v>4251</v>
      </c>
      <c r="H1755" s="3">
        <v>3</v>
      </c>
      <c r="I1755" s="3">
        <f>_xll.ciqfunctions.udf.CIQ(A1755, "IQ_MARKETCAP", F1755)</f>
        <v>88.188280000000006</v>
      </c>
      <c r="J1755" s="3">
        <f>_xll.ciqfunctions.udf.CIQ(A1755, "IQ_PRICE_VOL_HIST_6MTH", F1755)</f>
        <v>85.699299999999994</v>
      </c>
      <c r="K1755" s="3">
        <f>_xll.ciqfunctions.udf.CIQ(A1755, "IQ_LASTSALEPRICE", WORKDAY(F1755,-1))</f>
        <v>90.600089999999994</v>
      </c>
      <c r="L1755" s="3">
        <f>_xll.ciqfunctions.udf.CIQ(A1755, "IQ_LASTSALEPRICE", F1755)</f>
        <v>73.800070000000005</v>
      </c>
      <c r="M1755" s="3">
        <f>_xll.ciqfunctions.udf.CIQ(A1755, "IQ_LASTSALEPRICE", WORKDAY(F1755,5))</f>
        <v>64.500060000000005</v>
      </c>
      <c r="N1755" s="3">
        <f t="shared" si="56"/>
        <v>-0.20509552631046146</v>
      </c>
      <c r="O1755" s="3">
        <f t="shared" si="57"/>
        <v>-0.33978905239207124</v>
      </c>
      <c r="P1755" s="3">
        <f>LN(_xll.ciqfunctions.udf.CIQ("XBI", "IQ_LASTSALEPRICE", WORKDAY(F1755,-1))/_xll.ciqfunctions.udf.CIQ("XBI", "IQ_LASTSALEPRICE", WORKDAY(F1755,1)))</f>
        <v>-1.5156876543865549E-3</v>
      </c>
      <c r="Q1755" s="3">
        <f>LN(_xll.ciqfunctions.udf.CIQ("XBI", "IQ_LASTSALEPRICE", WORKDAY(F1755,-1))/_xll.ciqfunctions.udf.CIQ("XBI", "IQ_LASTSALEPRICE", WORKDAY(F1755,5)))</f>
        <v>-1.0107136498164662E-3</v>
      </c>
      <c r="R1755" s="3">
        <f>_xll.ciqfunctions.udf.CIQ(A1755, "IQ_SHORT_INTEREST_PERCENT", F1755)</f>
        <v>6.3410000000000002</v>
      </c>
      <c r="S1755" s="3">
        <f>_xll.ciqfunctions.udf.CIQ(A1755, "IQ_BETA_1YR_RSQ", F1755)</f>
        <v>5.058E-2</v>
      </c>
      <c r="T1755" s="3">
        <f>_xll.ciqfunctions.udf.CIQ(A1755, "IQ_VALUE_TRADED", F1755)</f>
        <v>15.224880000000001</v>
      </c>
    </row>
    <row r="1756" spans="1:20" x14ac:dyDescent="0.3">
      <c r="A1756" s="3" t="s">
        <v>913</v>
      </c>
      <c r="B1756" s="5">
        <v>8.27</v>
      </c>
      <c r="C1756" s="3" t="s">
        <v>4091</v>
      </c>
      <c r="D1756" s="3" t="s">
        <v>4092</v>
      </c>
      <c r="E1756" s="3" t="s">
        <v>849</v>
      </c>
      <c r="F1756" s="4">
        <v>45496</v>
      </c>
      <c r="G1756" s="3" t="s">
        <v>4252</v>
      </c>
      <c r="H1756" s="3">
        <v>128</v>
      </c>
      <c r="I1756" s="3">
        <f>_xll.ciqfunctions.udf.CIQ(A1756, "IQ_MARKETCAP", F1756)</f>
        <v>1489.31978</v>
      </c>
      <c r="J1756" s="3">
        <f>_xll.ciqfunctions.udf.CIQ(A1756, "IQ_PRICE_VOL_HIST_6MTH", F1756)</f>
        <v>123.8759</v>
      </c>
      <c r="K1756" s="3">
        <f>_xll.ciqfunctions.udf.CIQ(A1756, "IQ_LASTSALEPRICE", WORKDAY(F1756,-1))</f>
        <v>7.55</v>
      </c>
      <c r="L1756" s="3">
        <f>_xll.ciqfunctions.udf.CIQ(A1756, "IQ_LASTSALEPRICE", F1756)</f>
        <v>8.27</v>
      </c>
      <c r="M1756" s="3">
        <f>_xll.ciqfunctions.udf.CIQ(A1756, "IQ_LASTSALEPRICE", WORKDAY(F1756,5))</f>
        <v>6.47</v>
      </c>
      <c r="N1756" s="3">
        <f t="shared" si="56"/>
        <v>9.1086945774666528E-2</v>
      </c>
      <c r="O1756" s="3">
        <f t="shared" si="57"/>
        <v>-0.15437145474812411</v>
      </c>
      <c r="P1756" s="3">
        <f>LN(_xll.ciqfunctions.udf.CIQ("XBI", "IQ_LASTSALEPRICE", WORKDAY(F1756,-1))/_xll.ciqfunctions.udf.CIQ("XBI", "IQ_LASTSALEPRICE", WORKDAY(F1756,1)))</f>
        <v>-1.5156876543865549E-3</v>
      </c>
      <c r="Q1756" s="3">
        <f>LN(_xll.ciqfunctions.udf.CIQ("XBI", "IQ_LASTSALEPRICE", WORKDAY(F1756,-1))/_xll.ciqfunctions.udf.CIQ("XBI", "IQ_LASTSALEPRICE", WORKDAY(F1756,5)))</f>
        <v>-1.0107136498164662E-3</v>
      </c>
      <c r="R1756" s="3">
        <f>_xll.ciqfunctions.udf.CIQ(A1756, "IQ_SHORT_INTEREST_PERCENT", F1756)</f>
        <v>0</v>
      </c>
      <c r="S1756" s="3">
        <f>_xll.ciqfunctions.udf.CIQ(A1756, "IQ_BETA_1YR_RSQ", F1756)</f>
        <v>0</v>
      </c>
      <c r="T1756" s="3">
        <f>_xll.ciqfunctions.udf.CIQ(A1756, "IQ_VALUE_TRADED", F1756)</f>
        <v>7.2898100000000001</v>
      </c>
    </row>
    <row r="1757" spans="1:20" x14ac:dyDescent="0.3">
      <c r="A1757" s="3" t="s">
        <v>2931</v>
      </c>
      <c r="B1757" s="5">
        <v>5.7</v>
      </c>
      <c r="C1757" s="3" t="s">
        <v>4091</v>
      </c>
      <c r="D1757" s="3" t="s">
        <v>4092</v>
      </c>
      <c r="E1757" s="3" t="s">
        <v>849</v>
      </c>
      <c r="F1757" s="4">
        <v>45496</v>
      </c>
      <c r="G1757" s="3" t="s">
        <v>4252</v>
      </c>
      <c r="H1757" s="3">
        <v>8</v>
      </c>
      <c r="I1757" s="3">
        <f>_xll.ciqfunctions.udf.CIQ(A1757, "IQ_MARKETCAP", F1757)</f>
        <v>30.329440000000002</v>
      </c>
      <c r="J1757" s="3">
        <f>_xll.ciqfunctions.udf.CIQ(A1757, "IQ_PRICE_VOL_HIST_6MTH", F1757)</f>
        <v>82.061099999999996</v>
      </c>
      <c r="K1757" s="3">
        <f>_xll.ciqfunctions.udf.CIQ(A1757, "IQ_LASTSALEPRICE", WORKDAY(F1757,-1))</f>
        <v>5.6</v>
      </c>
      <c r="L1757" s="3">
        <f>_xll.ciqfunctions.udf.CIQ(A1757, "IQ_LASTSALEPRICE", F1757)</f>
        <v>5.7</v>
      </c>
      <c r="M1757" s="3">
        <f>_xll.ciqfunctions.udf.CIQ(A1757, "IQ_LASTSALEPRICE", WORKDAY(F1757,5))</f>
        <v>5.91</v>
      </c>
      <c r="N1757" s="3">
        <f t="shared" si="56"/>
        <v>1.7699577099401075E-2</v>
      </c>
      <c r="O1757" s="3">
        <f t="shared" si="57"/>
        <v>5.3879233676903303E-2</v>
      </c>
      <c r="P1757" s="3">
        <f>LN(_xll.ciqfunctions.udf.CIQ("XBI", "IQ_LASTSALEPRICE", WORKDAY(F1757,-1))/_xll.ciqfunctions.udf.CIQ("XBI", "IQ_LASTSALEPRICE", WORKDAY(F1757,1)))</f>
        <v>-1.5156876543865549E-3</v>
      </c>
      <c r="Q1757" s="3">
        <f>LN(_xll.ciqfunctions.udf.CIQ("XBI", "IQ_LASTSALEPRICE", WORKDAY(F1757,-1))/_xll.ciqfunctions.udf.CIQ("XBI", "IQ_LASTSALEPRICE", WORKDAY(F1757,5)))</f>
        <v>-1.0107136498164662E-3</v>
      </c>
      <c r="R1757" s="3">
        <f>_xll.ciqfunctions.udf.CIQ(A1757, "IQ_SHORT_INTEREST_PERCENT", F1757)</f>
        <v>0.4446</v>
      </c>
      <c r="S1757" s="3">
        <f>_xll.ciqfunctions.udf.CIQ(A1757, "IQ_BETA_1YR_RSQ", F1757)</f>
        <v>3.8179999999999999E-2</v>
      </c>
      <c r="T1757" s="3">
        <f>_xll.ciqfunctions.udf.CIQ(A1757, "IQ_VALUE_TRADED", F1757)</f>
        <v>1.541E-2</v>
      </c>
    </row>
    <row r="1758" spans="1:20" x14ac:dyDescent="0.3">
      <c r="A1758" s="3" t="s">
        <v>385</v>
      </c>
      <c r="B1758" s="5">
        <v>1055.57</v>
      </c>
      <c r="C1758" s="3" t="s">
        <v>386</v>
      </c>
      <c r="D1758" s="3" t="s">
        <v>253</v>
      </c>
      <c r="E1758" s="3" t="s">
        <v>76</v>
      </c>
      <c r="F1758" s="4">
        <v>45496</v>
      </c>
      <c r="G1758" s="3" t="s">
        <v>4253</v>
      </c>
      <c r="H1758" s="3">
        <v>105</v>
      </c>
      <c r="I1758" s="3">
        <f>_xll.ciqfunctions.udf.CIQ(A1758, "IQ_MARKETCAP", F1758)</f>
        <v>113880.7004</v>
      </c>
      <c r="J1758" s="3">
        <f>_xll.ciqfunctions.udf.CIQ(A1758, "IQ_PRICE_VOL_HIST_6MTH", F1758)</f>
        <v>16.2256</v>
      </c>
      <c r="K1758" s="3">
        <f>_xll.ciqfunctions.udf.CIQ(A1758, "IQ_LASTSALEPRICE", WORKDAY(F1758,-1))</f>
        <v>1069.74</v>
      </c>
      <c r="L1758" s="3">
        <f>_xll.ciqfunctions.udf.CIQ(A1758, "IQ_LASTSALEPRICE", F1758)</f>
        <v>1055.57</v>
      </c>
      <c r="M1758" s="3">
        <f>_xll.ciqfunctions.udf.CIQ(A1758, "IQ_LASTSALEPRICE", WORKDAY(F1758,5))</f>
        <v>1077.8</v>
      </c>
      <c r="N1758" s="3">
        <f t="shared" si="56"/>
        <v>-1.3334722905422869E-2</v>
      </c>
      <c r="O1758" s="3">
        <f t="shared" si="57"/>
        <v>7.506298224662214E-3</v>
      </c>
      <c r="P1758" s="3">
        <f>LN(_xll.ciqfunctions.udf.CIQ("XBI", "IQ_LASTSALEPRICE", WORKDAY(F1758,-1))/_xll.ciqfunctions.udf.CIQ("XBI", "IQ_LASTSALEPRICE", WORKDAY(F1758,1)))</f>
        <v>-1.5156876543865549E-3</v>
      </c>
      <c r="Q1758" s="3">
        <f>LN(_xll.ciqfunctions.udf.CIQ("XBI", "IQ_LASTSALEPRICE", WORKDAY(F1758,-1))/_xll.ciqfunctions.udf.CIQ("XBI", "IQ_LASTSALEPRICE", WORKDAY(F1758,5)))</f>
        <v>-1.0107136498164662E-3</v>
      </c>
      <c r="R1758" s="3">
        <f>_xll.ciqfunctions.udf.CIQ(A1758, "IQ_SHORT_INTEREST_PERCENT", F1758)</f>
        <v>1.8889400000000001</v>
      </c>
      <c r="S1758" s="3">
        <f>_xll.ciqfunctions.udf.CIQ(A1758, "IQ_BETA_1YR_RSQ", F1758)</f>
        <v>0.13405</v>
      </c>
      <c r="T1758" s="3">
        <f>_xll.ciqfunctions.udf.CIQ(A1758, "IQ_VALUE_TRADED", F1758)</f>
        <v>329.38216999999997</v>
      </c>
    </row>
    <row r="1759" spans="1:20" x14ac:dyDescent="0.3">
      <c r="A1759" s="3" t="s">
        <v>388</v>
      </c>
      <c r="B1759" s="5">
        <v>3.7</v>
      </c>
      <c r="C1759" s="3" t="s">
        <v>386</v>
      </c>
      <c r="D1759" s="3" t="s">
        <v>253</v>
      </c>
      <c r="E1759" s="3" t="s">
        <v>76</v>
      </c>
      <c r="F1759" s="4">
        <v>45496</v>
      </c>
      <c r="G1759" s="3" t="s">
        <v>4253</v>
      </c>
      <c r="H1759" s="3">
        <v>32</v>
      </c>
      <c r="I1759" s="3">
        <f>_xll.ciqfunctions.udf.CIQ(A1759, "IQ_MARKETCAP", F1759)</f>
        <v>80.797449999999998</v>
      </c>
      <c r="J1759" s="3">
        <f>_xll.ciqfunctions.udf.CIQ(A1759, "IQ_PRICE_VOL_HIST_6MTH", F1759)</f>
        <v>102.461</v>
      </c>
      <c r="K1759" s="3">
        <f>_xll.ciqfunctions.udf.CIQ(A1759, "IQ_LASTSALEPRICE", WORKDAY(F1759,-1))</f>
        <v>3.75</v>
      </c>
      <c r="L1759" s="3">
        <f>_xll.ciqfunctions.udf.CIQ(A1759, "IQ_LASTSALEPRICE", F1759)</f>
        <v>3.7</v>
      </c>
      <c r="M1759" s="3">
        <f>_xll.ciqfunctions.udf.CIQ(A1759, "IQ_LASTSALEPRICE", WORKDAY(F1759,5))</f>
        <v>3.15</v>
      </c>
      <c r="N1759" s="3">
        <f t="shared" si="56"/>
        <v>-1.3423020332140661E-2</v>
      </c>
      <c r="O1759" s="3">
        <f t="shared" si="57"/>
        <v>-0.1743533871447778</v>
      </c>
      <c r="P1759" s="3">
        <f>LN(_xll.ciqfunctions.udf.CIQ("XBI", "IQ_LASTSALEPRICE", WORKDAY(F1759,-1))/_xll.ciqfunctions.udf.CIQ("XBI", "IQ_LASTSALEPRICE", WORKDAY(F1759,1)))</f>
        <v>-1.5156876543865549E-3</v>
      </c>
      <c r="Q1759" s="3">
        <f>LN(_xll.ciqfunctions.udf.CIQ("XBI", "IQ_LASTSALEPRICE", WORKDAY(F1759,-1))/_xll.ciqfunctions.udf.CIQ("XBI", "IQ_LASTSALEPRICE", WORKDAY(F1759,5)))</f>
        <v>-1.0107136498164662E-3</v>
      </c>
      <c r="R1759" s="3">
        <f>_xll.ciqfunctions.udf.CIQ(A1759, "IQ_SHORT_INTEREST_PERCENT", F1759)</f>
        <v>3.0849899999999999</v>
      </c>
      <c r="S1759" s="3">
        <f>_xll.ciqfunctions.udf.CIQ(A1759, "IQ_BETA_1YR_RSQ", F1759)</f>
        <v>1.136E-2</v>
      </c>
      <c r="T1759" s="3">
        <f>_xll.ciqfunctions.udf.CIQ(A1759, "IQ_VALUE_TRADED", F1759)</f>
        <v>3.6613699999999998</v>
      </c>
    </row>
    <row r="1760" spans="1:20" x14ac:dyDescent="0.3">
      <c r="A1760" s="3" t="s">
        <v>331</v>
      </c>
      <c r="B1760" s="5">
        <v>10.199999999999999</v>
      </c>
      <c r="C1760" s="3" t="s">
        <v>4254</v>
      </c>
      <c r="D1760" s="3" t="s">
        <v>4255</v>
      </c>
      <c r="E1760" s="3" t="s">
        <v>1415</v>
      </c>
      <c r="F1760" s="4">
        <v>45496</v>
      </c>
      <c r="G1760" s="3" t="s">
        <v>4256</v>
      </c>
      <c r="H1760" s="3">
        <v>122</v>
      </c>
      <c r="I1760" s="3">
        <f>_xll.ciqfunctions.udf.CIQ(A1760, "IQ_MARKETCAP", F1760)</f>
        <v>1180.79447</v>
      </c>
      <c r="J1760" s="3">
        <f>_xll.ciqfunctions.udf.CIQ(A1760, "IQ_PRICE_VOL_HIST_6MTH", F1760)</f>
        <v>88.276600000000002</v>
      </c>
      <c r="K1760" s="3">
        <f>_xll.ciqfunctions.udf.CIQ(A1760, "IQ_LASTSALEPRICE", WORKDAY(F1760,-1))</f>
        <v>9.85</v>
      </c>
      <c r="L1760" s="3">
        <f>_xll.ciqfunctions.udf.CIQ(A1760, "IQ_LASTSALEPRICE", F1760)</f>
        <v>10.199999999999999</v>
      </c>
      <c r="M1760" s="3">
        <f>_xll.ciqfunctions.udf.CIQ(A1760, "IQ_LASTSALEPRICE", WORKDAY(F1760,5))</f>
        <v>9.6300000000000008</v>
      </c>
      <c r="N1760" s="3">
        <f t="shared" si="56"/>
        <v>3.4916265106227883E-2</v>
      </c>
      <c r="O1760" s="3">
        <f t="shared" si="57"/>
        <v>-2.2588229373963188E-2</v>
      </c>
      <c r="P1760" s="3">
        <f>LN(_xll.ciqfunctions.udf.CIQ("XBI", "IQ_LASTSALEPRICE", WORKDAY(F1760,-1))/_xll.ciqfunctions.udf.CIQ("XBI", "IQ_LASTSALEPRICE", WORKDAY(F1760,1)))</f>
        <v>-1.5156876543865549E-3</v>
      </c>
      <c r="Q1760" s="3">
        <f>LN(_xll.ciqfunctions.udf.CIQ("XBI", "IQ_LASTSALEPRICE", WORKDAY(F1760,-1))/_xll.ciqfunctions.udf.CIQ("XBI", "IQ_LASTSALEPRICE", WORKDAY(F1760,5)))</f>
        <v>-1.0107136498164662E-3</v>
      </c>
      <c r="R1760" s="3">
        <f>_xll.ciqfunctions.udf.CIQ(A1760, "IQ_SHORT_INTEREST_PERCENT", F1760)</f>
        <v>18.434609999999999</v>
      </c>
      <c r="S1760" s="3">
        <f>_xll.ciqfunctions.udf.CIQ(A1760, "IQ_BETA_1YR_RSQ", F1760)</f>
        <v>0.10927000000000001</v>
      </c>
      <c r="T1760" s="3">
        <f>_xll.ciqfunctions.udf.CIQ(A1760, "IQ_VALUE_TRADED", F1760)</f>
        <v>19.384350000000001</v>
      </c>
    </row>
    <row r="1761" spans="1:20" x14ac:dyDescent="0.3">
      <c r="A1761" s="3" t="s">
        <v>2641</v>
      </c>
      <c r="B1761" s="5">
        <v>1.75</v>
      </c>
      <c r="C1761" s="3" t="s">
        <v>2867</v>
      </c>
      <c r="D1761" s="3" t="s">
        <v>2868</v>
      </c>
      <c r="E1761" s="3" t="s">
        <v>76</v>
      </c>
      <c r="F1761" s="4">
        <v>45496</v>
      </c>
      <c r="G1761" s="3" t="s">
        <v>4257</v>
      </c>
      <c r="H1761" s="3">
        <v>58</v>
      </c>
      <c r="I1761" s="3">
        <f>_xll.ciqfunctions.udf.CIQ(A1761, "IQ_MARKETCAP", F1761)</f>
        <v>84.202860000000001</v>
      </c>
      <c r="J1761" s="3">
        <f>_xll.ciqfunctions.udf.CIQ(A1761, "IQ_PRICE_VOL_HIST_6MTH", F1761)</f>
        <v>132.06299999999999</v>
      </c>
      <c r="K1761" s="3">
        <f>_xll.ciqfunctions.udf.CIQ(A1761, "IQ_LASTSALEPRICE", WORKDAY(F1761,-1))</f>
        <v>1.74</v>
      </c>
      <c r="L1761" s="3">
        <f>_xll.ciqfunctions.udf.CIQ(A1761, "IQ_LASTSALEPRICE", F1761)</f>
        <v>1.75</v>
      </c>
      <c r="M1761" s="3">
        <f>_xll.ciqfunctions.udf.CIQ(A1761, "IQ_LASTSALEPRICE", WORKDAY(F1761,5))</f>
        <v>1.63</v>
      </c>
      <c r="N1761" s="3">
        <f t="shared" si="56"/>
        <v>5.7306747089850745E-3</v>
      </c>
      <c r="O1761" s="3">
        <f t="shared" si="57"/>
        <v>-6.5305098407766785E-2</v>
      </c>
      <c r="P1761" s="3">
        <f>LN(_xll.ciqfunctions.udf.CIQ("XBI", "IQ_LASTSALEPRICE", WORKDAY(F1761,-1))/_xll.ciqfunctions.udf.CIQ("XBI", "IQ_LASTSALEPRICE", WORKDAY(F1761,1)))</f>
        <v>-1.5156876543865549E-3</v>
      </c>
      <c r="Q1761" s="3">
        <f>LN(_xll.ciqfunctions.udf.CIQ("XBI", "IQ_LASTSALEPRICE", WORKDAY(F1761,-1))/_xll.ciqfunctions.udf.CIQ("XBI", "IQ_LASTSALEPRICE", WORKDAY(F1761,5)))</f>
        <v>-1.0107136498164662E-3</v>
      </c>
      <c r="R1761" s="3">
        <f>_xll.ciqfunctions.udf.CIQ(A1761, "IQ_SHORT_INTEREST_PERCENT", F1761)</f>
        <v>10.902240000000001</v>
      </c>
      <c r="S1761" s="3">
        <f>_xll.ciqfunctions.udf.CIQ(A1761, "IQ_BETA_1YR_RSQ", F1761)</f>
        <v>0.29641000000000001</v>
      </c>
      <c r="T1761" s="3">
        <f>_xll.ciqfunctions.udf.CIQ(A1761, "IQ_VALUE_TRADED", F1761)</f>
        <v>3.0057999999999998</v>
      </c>
    </row>
    <row r="1762" spans="1:20" x14ac:dyDescent="0.3">
      <c r="A1762" s="3" t="s">
        <v>4258</v>
      </c>
      <c r="B1762" s="5">
        <v>1.32</v>
      </c>
      <c r="C1762" s="3" t="s">
        <v>4259</v>
      </c>
      <c r="D1762" s="3" t="s">
        <v>104</v>
      </c>
      <c r="E1762" s="3" t="s">
        <v>76</v>
      </c>
      <c r="F1762" s="4">
        <v>45497</v>
      </c>
      <c r="G1762" s="3" t="s">
        <v>4260</v>
      </c>
      <c r="H1762" s="3">
        <v>60</v>
      </c>
      <c r="I1762" s="3">
        <f>_xll.ciqfunctions.udf.CIQ(A1762, "IQ_MARKETCAP", F1762)</f>
        <v>0</v>
      </c>
      <c r="J1762" s="3">
        <f>_xll.ciqfunctions.udf.CIQ(A1762, "IQ_PRICE_VOL_HIST_6MTH", F1762)</f>
        <v>0</v>
      </c>
      <c r="K1762" s="3">
        <f>_xll.ciqfunctions.udf.CIQ(A1762, "IQ_LASTSALEPRICE", WORKDAY(F1762,-1))</f>
        <v>0</v>
      </c>
      <c r="L1762" s="3">
        <f>_xll.ciqfunctions.udf.CIQ(A1762, "IQ_LASTSALEPRICE", F1762)</f>
        <v>0</v>
      </c>
      <c r="M1762" s="3">
        <f>_xll.ciqfunctions.udf.CIQ(A1762, "IQ_LASTSALEPRICE", WORKDAY(F1762,5))</f>
        <v>0</v>
      </c>
      <c r="N1762" s="3" t="e">
        <f t="shared" si="56"/>
        <v>#DIV/0!</v>
      </c>
      <c r="O1762" s="3" t="e">
        <f t="shared" si="57"/>
        <v>#DIV/0!</v>
      </c>
      <c r="P1762" s="3">
        <f>LN(_xll.ciqfunctions.udf.CIQ("XBI", "IQ_LASTSALEPRICE", WORKDAY(F1762,-1))/_xll.ciqfunctions.udf.CIQ("XBI", "IQ_LASTSALEPRICE", WORKDAY(F1762,1)))</f>
        <v>-1.215517605898862E-2</v>
      </c>
      <c r="Q1762" s="3">
        <f>LN(_xll.ciqfunctions.udf.CIQ("XBI", "IQ_LASTSALEPRICE", WORKDAY(F1762,-1))/_xll.ciqfunctions.udf.CIQ("XBI", "IQ_LASTSALEPRICE", WORKDAY(F1762,5)))</f>
        <v>7.0415742116894187E-3</v>
      </c>
      <c r="R1762" s="3">
        <f>_xll.ciqfunctions.udf.CIQ(A1762, "IQ_SHORT_INTEREST_PERCENT", F1762)</f>
        <v>0</v>
      </c>
      <c r="S1762" s="3">
        <f>_xll.ciqfunctions.udf.CIQ(A1762, "IQ_BETA_1YR_RSQ", F1762)</f>
        <v>0</v>
      </c>
      <c r="T1762" s="3">
        <f>_xll.ciqfunctions.udf.CIQ(A1762, "IQ_VALUE_TRADED", F1762)</f>
        <v>0</v>
      </c>
    </row>
    <row r="1763" spans="1:20" x14ac:dyDescent="0.3">
      <c r="A1763" s="3" t="s">
        <v>478</v>
      </c>
      <c r="B1763" s="5">
        <v>72.819999999999993</v>
      </c>
      <c r="C1763" s="3" t="s">
        <v>3849</v>
      </c>
      <c r="D1763" s="3" t="s">
        <v>3850</v>
      </c>
      <c r="E1763" s="3" t="s">
        <v>36</v>
      </c>
      <c r="F1763" s="4">
        <v>45497</v>
      </c>
      <c r="G1763" s="3" t="s">
        <v>4261</v>
      </c>
      <c r="H1763" s="3"/>
      <c r="I1763" s="3">
        <f>_xll.ciqfunctions.udf.CIQ(A1763, "IQ_MARKETCAP", F1763)</f>
        <v>91570.210860000007</v>
      </c>
      <c r="J1763" s="3">
        <f>_xll.ciqfunctions.udf.CIQ(A1763, "IQ_PRICE_VOL_HIST_6MTH", F1763)</f>
        <v>22.721</v>
      </c>
      <c r="K1763" s="3">
        <f>_xll.ciqfunctions.udf.CIQ(A1763, "IQ_LASTSALEPRICE", WORKDAY(F1763,-1))</f>
        <v>71.17</v>
      </c>
      <c r="L1763" s="3">
        <f>_xll.ciqfunctions.udf.CIQ(A1763, "IQ_LASTSALEPRICE", F1763)</f>
        <v>73.5</v>
      </c>
      <c r="M1763" s="3">
        <f>_xll.ciqfunctions.udf.CIQ(A1763, "IQ_LASTSALEPRICE", WORKDAY(F1763,5))</f>
        <v>76.06</v>
      </c>
      <c r="N1763" s="3">
        <f t="shared" si="56"/>
        <v>3.2214024907611154E-2</v>
      </c>
      <c r="O1763" s="3">
        <f t="shared" si="57"/>
        <v>6.645112118893394E-2</v>
      </c>
      <c r="P1763" s="3">
        <f>LN(_xll.ciqfunctions.udf.CIQ("XBI", "IQ_LASTSALEPRICE", WORKDAY(F1763,-1))/_xll.ciqfunctions.udf.CIQ("XBI", "IQ_LASTSALEPRICE", WORKDAY(F1763,1)))</f>
        <v>-1.215517605898862E-2</v>
      </c>
      <c r="Q1763" s="3">
        <f>LN(_xll.ciqfunctions.udf.CIQ("XBI", "IQ_LASTSALEPRICE", WORKDAY(F1763,-1))/_xll.ciqfunctions.udf.CIQ("XBI", "IQ_LASTSALEPRICE", WORKDAY(F1763,5)))</f>
        <v>7.0415742116894187E-3</v>
      </c>
      <c r="R1763" s="3">
        <f>_xll.ciqfunctions.udf.CIQ(A1763, "IQ_SHORT_INTEREST_PERCENT", F1763)</f>
        <v>1.70566</v>
      </c>
      <c r="S1763" s="3">
        <f>_xll.ciqfunctions.udf.CIQ(A1763, "IQ_BETA_1YR_RSQ", F1763)</f>
        <v>2.7210000000000002E-2</v>
      </c>
      <c r="T1763" s="3">
        <f>_xll.ciqfunctions.udf.CIQ(A1763, "IQ_VALUE_TRADED", F1763)</f>
        <v>485.09940999999998</v>
      </c>
    </row>
    <row r="1764" spans="1:20" x14ac:dyDescent="0.3">
      <c r="A1764" s="3" t="s">
        <v>681</v>
      </c>
      <c r="B1764" s="5">
        <v>0.56000000000000005</v>
      </c>
      <c r="C1764" s="3" t="s">
        <v>4262</v>
      </c>
      <c r="D1764" s="3" t="s">
        <v>831</v>
      </c>
      <c r="E1764" s="3" t="s">
        <v>36</v>
      </c>
      <c r="F1764" s="4">
        <v>45497</v>
      </c>
      <c r="G1764" s="3" t="s">
        <v>4263</v>
      </c>
      <c r="H1764" s="3">
        <v>301</v>
      </c>
      <c r="I1764" s="3">
        <f>_xll.ciqfunctions.udf.CIQ(A1764, "IQ_MARKETCAP", F1764)</f>
        <v>116.20564</v>
      </c>
      <c r="J1764" s="3">
        <f>_xll.ciqfunctions.udf.CIQ(A1764, "IQ_PRICE_VOL_HIST_6MTH", F1764)</f>
        <v>142.98400000000001</v>
      </c>
      <c r="K1764" s="3">
        <f>_xll.ciqfunctions.udf.CIQ(A1764, "IQ_LASTSALEPRICE", WORKDAY(F1764,-1))</f>
        <v>0.40129999999999999</v>
      </c>
      <c r="L1764" s="3">
        <f>_xll.ciqfunctions.udf.CIQ(A1764, "IQ_LASTSALEPRICE", F1764)</f>
        <v>0.56000000000000005</v>
      </c>
      <c r="M1764" s="3">
        <f>_xll.ciqfunctions.udf.CIQ(A1764, "IQ_LASTSALEPRICE", WORKDAY(F1764,5))</f>
        <v>0.78259999999999996</v>
      </c>
      <c r="N1764" s="3">
        <f t="shared" si="56"/>
        <v>0.33322750645632404</v>
      </c>
      <c r="O1764" s="3">
        <f t="shared" si="57"/>
        <v>0.66791243250344101</v>
      </c>
      <c r="P1764" s="3">
        <f>LN(_xll.ciqfunctions.udf.CIQ("XBI", "IQ_LASTSALEPRICE", WORKDAY(F1764,-1))/_xll.ciqfunctions.udf.CIQ("XBI", "IQ_LASTSALEPRICE", WORKDAY(F1764,1)))</f>
        <v>-1.215517605898862E-2</v>
      </c>
      <c r="Q1764" s="3">
        <f>LN(_xll.ciqfunctions.udf.CIQ("XBI", "IQ_LASTSALEPRICE", WORKDAY(F1764,-1))/_xll.ciqfunctions.udf.CIQ("XBI", "IQ_LASTSALEPRICE", WORKDAY(F1764,5)))</f>
        <v>7.0415742116894187E-3</v>
      </c>
      <c r="R1764" s="3">
        <f>_xll.ciqfunctions.udf.CIQ(A1764, "IQ_SHORT_INTEREST_PERCENT", F1764)</f>
        <v>6.1362199999999998</v>
      </c>
      <c r="S1764" s="3">
        <f>_xll.ciqfunctions.udf.CIQ(A1764, "IQ_BETA_1YR_RSQ", F1764)</f>
        <v>2.0809999999999999E-2</v>
      </c>
      <c r="T1764" s="3">
        <f>_xll.ciqfunctions.udf.CIQ(A1764, "IQ_VALUE_TRADED", F1764)</f>
        <v>147.35473999999999</v>
      </c>
    </row>
    <row r="1765" spans="1:20" x14ac:dyDescent="0.3">
      <c r="A1765" s="3" t="s">
        <v>1362</v>
      </c>
      <c r="B1765" s="5">
        <v>1</v>
      </c>
      <c r="C1765" s="3" t="s">
        <v>1363</v>
      </c>
      <c r="D1765" s="3" t="s">
        <v>2420</v>
      </c>
      <c r="E1765" s="3" t="s">
        <v>124</v>
      </c>
      <c r="F1765" s="4">
        <v>45497</v>
      </c>
      <c r="G1765" s="3" t="s">
        <v>4264</v>
      </c>
      <c r="H1765" s="3">
        <v>111</v>
      </c>
      <c r="I1765" s="3">
        <f>_xll.ciqfunctions.udf.CIQ(A1765, "IQ_MARKETCAP", F1765)</f>
        <v>101.51423</v>
      </c>
      <c r="J1765" s="3">
        <f>_xll.ciqfunctions.udf.CIQ(A1765, "IQ_PRICE_VOL_HIST_6MTH", F1765)</f>
        <v>92.525099999999995</v>
      </c>
      <c r="K1765" s="3">
        <f>_xll.ciqfunctions.udf.CIQ(A1765, "IQ_LASTSALEPRICE", WORKDAY(F1765,-1))</f>
        <v>0.90010000000000001</v>
      </c>
      <c r="L1765" s="3">
        <f>_xll.ciqfunctions.udf.CIQ(A1765, "IQ_LASTSALEPRICE", F1765)</f>
        <v>1</v>
      </c>
      <c r="M1765" s="3">
        <f>_xll.ciqfunctions.udf.CIQ(A1765, "IQ_LASTSALEPRICE", WORKDAY(F1765,5))</f>
        <v>1.07</v>
      </c>
      <c r="N1765" s="3">
        <f t="shared" si="56"/>
        <v>0.10524941071909756</v>
      </c>
      <c r="O1765" s="3">
        <f t="shared" si="57"/>
        <v>0.17290805919291233</v>
      </c>
      <c r="P1765" s="3">
        <f>LN(_xll.ciqfunctions.udf.CIQ("XBI", "IQ_LASTSALEPRICE", WORKDAY(F1765,-1))/_xll.ciqfunctions.udf.CIQ("XBI", "IQ_LASTSALEPRICE", WORKDAY(F1765,1)))</f>
        <v>-1.215517605898862E-2</v>
      </c>
      <c r="Q1765" s="3">
        <f>LN(_xll.ciqfunctions.udf.CIQ("XBI", "IQ_LASTSALEPRICE", WORKDAY(F1765,-1))/_xll.ciqfunctions.udf.CIQ("XBI", "IQ_LASTSALEPRICE", WORKDAY(F1765,5)))</f>
        <v>7.0415742116894187E-3</v>
      </c>
      <c r="R1765" s="3">
        <f>_xll.ciqfunctions.udf.CIQ(A1765, "IQ_SHORT_INTEREST_PERCENT", F1765)</f>
        <v>7.0529999999999995E-2</v>
      </c>
      <c r="S1765" s="3">
        <f>_xll.ciqfunctions.udf.CIQ(A1765, "IQ_BETA_1YR_RSQ", F1765)</f>
        <v>5.1569999999999998E-2</v>
      </c>
      <c r="T1765" s="3">
        <f>_xll.ciqfunctions.udf.CIQ(A1765, "IQ_VALUE_TRADED", F1765)</f>
        <v>1.0807599999999999</v>
      </c>
    </row>
    <row r="1766" spans="1:20" x14ac:dyDescent="0.3">
      <c r="A1766" s="3" t="s">
        <v>2032</v>
      </c>
      <c r="B1766" s="5">
        <v>54.7</v>
      </c>
      <c r="C1766" s="3" t="s">
        <v>4265</v>
      </c>
      <c r="D1766" s="3" t="s">
        <v>4266</v>
      </c>
      <c r="E1766" s="3" t="s">
        <v>36</v>
      </c>
      <c r="F1766" s="4">
        <v>45497</v>
      </c>
      <c r="G1766" s="3" t="s">
        <v>4267</v>
      </c>
      <c r="H1766" s="3">
        <v>75</v>
      </c>
      <c r="I1766" s="3">
        <f>_xll.ciqfunctions.udf.CIQ(A1766, "IQ_MARKETCAP", F1766)</f>
        <v>3623.1940399999999</v>
      </c>
      <c r="J1766" s="3">
        <f>_xll.ciqfunctions.udf.CIQ(A1766, "IQ_PRICE_VOL_HIST_6MTH", F1766)</f>
        <v>62.055</v>
      </c>
      <c r="K1766" s="3">
        <f>_xll.ciqfunctions.udf.CIQ(A1766, "IQ_LASTSALEPRICE", WORKDAY(F1766,-1))</f>
        <v>55.52</v>
      </c>
      <c r="L1766" s="3">
        <f>_xll.ciqfunctions.udf.CIQ(A1766, "IQ_LASTSALEPRICE", F1766)</f>
        <v>54.7</v>
      </c>
      <c r="M1766" s="3">
        <f>_xll.ciqfunctions.udf.CIQ(A1766, "IQ_LASTSALEPRICE", WORKDAY(F1766,5))</f>
        <v>53.04</v>
      </c>
      <c r="N1766" s="3">
        <f t="shared" si="56"/>
        <v>-1.487960677061355E-2</v>
      </c>
      <c r="O1766" s="3">
        <f t="shared" si="57"/>
        <v>-4.5696970320942117E-2</v>
      </c>
      <c r="P1766" s="3">
        <f>LN(_xll.ciqfunctions.udf.CIQ("XBI", "IQ_LASTSALEPRICE", WORKDAY(F1766,-1))/_xll.ciqfunctions.udf.CIQ("XBI", "IQ_LASTSALEPRICE", WORKDAY(F1766,1)))</f>
        <v>-1.215517605898862E-2</v>
      </c>
      <c r="Q1766" s="3">
        <f>LN(_xll.ciqfunctions.udf.CIQ("XBI", "IQ_LASTSALEPRICE", WORKDAY(F1766,-1))/_xll.ciqfunctions.udf.CIQ("XBI", "IQ_LASTSALEPRICE", WORKDAY(F1766,5)))</f>
        <v>7.0415742116894187E-3</v>
      </c>
      <c r="R1766" s="3">
        <f>_xll.ciqfunctions.udf.CIQ(A1766, "IQ_SHORT_INTEREST_PERCENT", F1766)</f>
        <v>10.691599999999999</v>
      </c>
      <c r="S1766" s="3">
        <f>_xll.ciqfunctions.udf.CIQ(A1766, "IQ_BETA_1YR_RSQ", F1766)</f>
        <v>0.15304999999999999</v>
      </c>
      <c r="T1766" s="3">
        <f>_xll.ciqfunctions.udf.CIQ(A1766, "IQ_VALUE_TRADED", F1766)</f>
        <v>27.70243</v>
      </c>
    </row>
    <row r="1767" spans="1:20" x14ac:dyDescent="0.3">
      <c r="A1767" s="3" t="s">
        <v>2036</v>
      </c>
      <c r="B1767" s="3" t="s">
        <v>43</v>
      </c>
      <c r="C1767" s="3" t="s">
        <v>4265</v>
      </c>
      <c r="D1767" s="3" t="s">
        <v>4266</v>
      </c>
      <c r="E1767" s="3" t="s">
        <v>36</v>
      </c>
      <c r="F1767" s="4">
        <v>45497</v>
      </c>
      <c r="G1767" s="3" t="s">
        <v>4267</v>
      </c>
      <c r="H1767" s="3">
        <v>661</v>
      </c>
      <c r="I1767" s="3">
        <f>_xll.ciqfunctions.udf.CIQ(A1767, "IQ_MARKETCAP", F1767)</f>
        <v>120870.84083</v>
      </c>
      <c r="J1767" s="3">
        <f>_xll.ciqfunctions.udf.CIQ(A1767, "IQ_PRICE_VOL_HIST_6MTH", F1767)</f>
        <v>27.764800000000001</v>
      </c>
      <c r="K1767" s="3">
        <f>_xll.ciqfunctions.udf.CIQ(A1767, "IQ_LASTSALEPRICE", WORKDAY(F1767,-1))</f>
        <v>1910</v>
      </c>
      <c r="L1767" s="3">
        <f>_xll.ciqfunctions.udf.CIQ(A1767, "IQ_LASTSALEPRICE", F1767)</f>
        <v>1904.5</v>
      </c>
      <c r="M1767" s="3">
        <f>_xll.ciqfunctions.udf.CIQ(A1767, "IQ_LASTSALEPRICE", WORKDAY(F1767,5))</f>
        <v>1955</v>
      </c>
      <c r="N1767" s="3">
        <f t="shared" si="56"/>
        <v>-2.8837351220168746E-3</v>
      </c>
      <c r="O1767" s="3">
        <f t="shared" si="57"/>
        <v>2.3286951378790693E-2</v>
      </c>
      <c r="P1767" s="3">
        <f>LN(_xll.ciqfunctions.udf.CIQ("XBI", "IQ_LASTSALEPRICE", WORKDAY(F1767,-1))/_xll.ciqfunctions.udf.CIQ("XBI", "IQ_LASTSALEPRICE", WORKDAY(F1767,1)))</f>
        <v>-1.215517605898862E-2</v>
      </c>
      <c r="Q1767" s="3">
        <f>LN(_xll.ciqfunctions.udf.CIQ("XBI", "IQ_LASTSALEPRICE", WORKDAY(F1767,-1))/_xll.ciqfunctions.udf.CIQ("XBI", "IQ_LASTSALEPRICE", WORKDAY(F1767,5)))</f>
        <v>7.0415742116894187E-3</v>
      </c>
      <c r="R1767" s="3">
        <f>_xll.ciqfunctions.udf.CIQ(A1767, "IQ_SHORT_INTEREST_PERCENT", F1767)</f>
        <v>0</v>
      </c>
      <c r="S1767" s="3">
        <f>_xll.ciqfunctions.udf.CIQ(A1767, "IQ_BETA_1YR_RSQ", F1767)</f>
        <v>0.14604</v>
      </c>
      <c r="T1767" s="3">
        <f>_xll.ciqfunctions.udf.CIQ(A1767, "IQ_VALUE_TRADED", F1767)</f>
        <v>240.22981999999999</v>
      </c>
    </row>
    <row r="1768" spans="1:20" x14ac:dyDescent="0.3">
      <c r="A1768" s="3" t="s">
        <v>2310</v>
      </c>
      <c r="B1768" s="5">
        <v>10.38</v>
      </c>
      <c r="C1768" s="3" t="s">
        <v>4268</v>
      </c>
      <c r="D1768" s="3" t="s">
        <v>4269</v>
      </c>
      <c r="E1768" s="3" t="s">
        <v>197</v>
      </c>
      <c r="F1768" s="4">
        <v>45497</v>
      </c>
      <c r="G1768" s="3" t="s">
        <v>4270</v>
      </c>
      <c r="H1768" s="3">
        <v>62</v>
      </c>
      <c r="I1768" s="3">
        <f>_xll.ciqfunctions.udf.CIQ(A1768, "IQ_MARKETCAP", F1768)</f>
        <v>96399.201130000001</v>
      </c>
      <c r="J1768" s="3">
        <f>_xll.ciqfunctions.udf.CIQ(A1768, "IQ_PRICE_VOL_HIST_6MTH", F1768)</f>
        <v>63.871699999999997</v>
      </c>
      <c r="K1768" s="3">
        <f>_xll.ciqfunctions.udf.CIQ(A1768, "IQ_LASTSALEPRICE", WORKDAY(F1768,-1))</f>
        <v>13</v>
      </c>
      <c r="L1768" s="3">
        <f>_xll.ciqfunctions.udf.CIQ(A1768, "IQ_LASTSALEPRICE", F1768)</f>
        <v>12</v>
      </c>
      <c r="M1768" s="3">
        <f>_xll.ciqfunctions.udf.CIQ(A1768, "IQ_LASTSALEPRICE", WORKDAY(F1768,5))</f>
        <v>11</v>
      </c>
      <c r="N1768" s="3">
        <f t="shared" si="56"/>
        <v>-8.004270767353637E-2</v>
      </c>
      <c r="O1768" s="3">
        <f t="shared" si="57"/>
        <v>-0.16705408466316621</v>
      </c>
      <c r="P1768" s="3">
        <f>LN(_xll.ciqfunctions.udf.CIQ("XBI", "IQ_LASTSALEPRICE", WORKDAY(F1768,-1))/_xll.ciqfunctions.udf.CIQ("XBI", "IQ_LASTSALEPRICE", WORKDAY(F1768,1)))</f>
        <v>-1.215517605898862E-2</v>
      </c>
      <c r="Q1768" s="3">
        <f>LN(_xll.ciqfunctions.udf.CIQ("XBI", "IQ_LASTSALEPRICE", WORKDAY(F1768,-1))/_xll.ciqfunctions.udf.CIQ("XBI", "IQ_LASTSALEPRICE", WORKDAY(F1768,5)))</f>
        <v>7.0415742116894187E-3</v>
      </c>
      <c r="R1768" s="3">
        <f>_xll.ciqfunctions.udf.CIQ(A1768, "IQ_SHORT_INTEREST_PERCENT", F1768)</f>
        <v>0</v>
      </c>
      <c r="S1768" s="3">
        <f>_xll.ciqfunctions.udf.CIQ(A1768, "IQ_BETA_1YR_RSQ", F1768)</f>
        <v>9.8099999999999993E-3</v>
      </c>
      <c r="T1768" s="3">
        <f>_xll.ciqfunctions.udf.CIQ(A1768, "IQ_VALUE_TRADED", F1768)</f>
        <v>54.199199999999998</v>
      </c>
    </row>
    <row r="1769" spans="1:20" x14ac:dyDescent="0.3">
      <c r="A1769" s="3" t="s">
        <v>2890</v>
      </c>
      <c r="B1769" s="5">
        <v>226.03</v>
      </c>
      <c r="C1769" s="3" t="s">
        <v>4268</v>
      </c>
      <c r="D1769" s="3" t="s">
        <v>4269</v>
      </c>
      <c r="E1769" s="3" t="s">
        <v>197</v>
      </c>
      <c r="F1769" s="4">
        <v>45497</v>
      </c>
      <c r="G1769" s="3" t="s">
        <v>4270</v>
      </c>
      <c r="H1769" s="3">
        <v>146</v>
      </c>
      <c r="I1769" s="3">
        <f>_xll.ciqfunctions.udf.CIQ(A1769, "IQ_MARKETCAP", F1769)</f>
        <v>32909.266179999999</v>
      </c>
      <c r="J1769" s="3">
        <f>_xll.ciqfunctions.udf.CIQ(A1769, "IQ_PRICE_VOL_HIST_6MTH", F1769)</f>
        <v>27.110199999999999</v>
      </c>
      <c r="K1769" s="3">
        <f>_xll.ciqfunctions.udf.CIQ(A1769, "IQ_LASTSALEPRICE", WORKDAY(F1769,-1))</f>
        <v>224.29</v>
      </c>
      <c r="L1769" s="3">
        <f>_xll.ciqfunctions.udf.CIQ(A1769, "IQ_LASTSALEPRICE", F1769)</f>
        <v>226.03</v>
      </c>
      <c r="M1769" s="3">
        <f>_xll.ciqfunctions.udf.CIQ(A1769, "IQ_LASTSALEPRICE", WORKDAY(F1769,5))</f>
        <v>213.2</v>
      </c>
      <c r="N1769" s="3">
        <f t="shared" si="56"/>
        <v>7.7278764407627681E-3</v>
      </c>
      <c r="O1769" s="3">
        <f t="shared" si="57"/>
        <v>-5.0709165093044885E-2</v>
      </c>
      <c r="P1769" s="3">
        <f>LN(_xll.ciqfunctions.udf.CIQ("XBI", "IQ_LASTSALEPRICE", WORKDAY(F1769,-1))/_xll.ciqfunctions.udf.CIQ("XBI", "IQ_LASTSALEPRICE", WORKDAY(F1769,1)))</f>
        <v>-1.215517605898862E-2</v>
      </c>
      <c r="Q1769" s="3">
        <f>LN(_xll.ciqfunctions.udf.CIQ("XBI", "IQ_LASTSALEPRICE", WORKDAY(F1769,-1))/_xll.ciqfunctions.udf.CIQ("XBI", "IQ_LASTSALEPRICE", WORKDAY(F1769,5)))</f>
        <v>7.0415742116894187E-3</v>
      </c>
      <c r="R1769" s="3">
        <f>_xll.ciqfunctions.udf.CIQ(A1769, "IQ_SHORT_INTEREST_PERCENT", F1769)</f>
        <v>2.4911599999999998</v>
      </c>
      <c r="S1769" s="3">
        <f>_xll.ciqfunctions.udf.CIQ(A1769, "IQ_BETA_1YR_RSQ", F1769)</f>
        <v>0.16822000000000001</v>
      </c>
      <c r="T1769" s="3">
        <f>_xll.ciqfunctions.udf.CIQ(A1769, "IQ_VALUE_TRADED", F1769)</f>
        <v>205.36724000000001</v>
      </c>
    </row>
    <row r="1770" spans="1:20" x14ac:dyDescent="0.3">
      <c r="A1770" s="3" t="s">
        <v>2327</v>
      </c>
      <c r="B1770" s="5">
        <v>4.25</v>
      </c>
      <c r="C1770" s="3" t="s">
        <v>4271</v>
      </c>
      <c r="D1770" s="3" t="s">
        <v>2485</v>
      </c>
      <c r="E1770" s="3" t="s">
        <v>22</v>
      </c>
      <c r="F1770" s="4">
        <v>45497</v>
      </c>
      <c r="G1770" s="3" t="s">
        <v>4272</v>
      </c>
      <c r="H1770" s="3">
        <v>46</v>
      </c>
      <c r="I1770" s="3" t="str">
        <f>_xll.ciqfunctions.udf.CIQ(A1770, "IQ_MARKETCAP", F1770)</f>
        <v>(Invalid Identifier)</v>
      </c>
      <c r="J1770" s="3" t="str">
        <f>_xll.ciqfunctions.udf.CIQ(A1770, "IQ_PRICE_VOL_HIST_6MTH", F1770)</f>
        <v>(Invalid Identifier)</v>
      </c>
      <c r="K1770" s="3" t="str">
        <f>_xll.ciqfunctions.udf.CIQ(A1770, "IQ_LASTSALEPRICE", WORKDAY(F1770,-1))</f>
        <v>(Invalid Identifier)</v>
      </c>
      <c r="L1770" s="3" t="str">
        <f>_xll.ciqfunctions.udf.CIQ(A1770, "IQ_LASTSALEPRICE", F1770)</f>
        <v>(Invalid Identifier)</v>
      </c>
      <c r="M1770" s="3" t="str">
        <f>_xll.ciqfunctions.udf.CIQ(A1770, "IQ_LASTSALEPRICE", WORKDAY(F1770,5))</f>
        <v>(Invalid Identifier)</v>
      </c>
      <c r="N1770" s="3" t="e">
        <f t="shared" si="56"/>
        <v>#VALUE!</v>
      </c>
      <c r="O1770" s="3" t="e">
        <f t="shared" si="57"/>
        <v>#VALUE!</v>
      </c>
      <c r="P1770" s="3">
        <f>LN(_xll.ciqfunctions.udf.CIQ("XBI", "IQ_LASTSALEPRICE", WORKDAY(F1770,-1))/_xll.ciqfunctions.udf.CIQ("XBI", "IQ_LASTSALEPRICE", WORKDAY(F1770,1)))</f>
        <v>-1.215517605898862E-2</v>
      </c>
      <c r="Q1770" s="3">
        <f>LN(_xll.ciqfunctions.udf.CIQ("XBI", "IQ_LASTSALEPRICE", WORKDAY(F1770,-1))/_xll.ciqfunctions.udf.CIQ("XBI", "IQ_LASTSALEPRICE", WORKDAY(F1770,5)))</f>
        <v>7.0415742116894187E-3</v>
      </c>
      <c r="R1770" s="3" t="str">
        <f>_xll.ciqfunctions.udf.CIQ(A1770, "IQ_SHORT_INTEREST_PERCENT", F1770)</f>
        <v>(Invalid Identifier)</v>
      </c>
      <c r="S1770" s="3" t="str">
        <f>_xll.ciqfunctions.udf.CIQ(A1770, "IQ_BETA_1YR_RSQ", F1770)</f>
        <v>(Invalid Identifier)</v>
      </c>
      <c r="T1770" s="3" t="str">
        <f>_xll.ciqfunctions.udf.CIQ(A1770, "IQ_VALUE_TRADED", F1770)</f>
        <v>(Invalid Identifier)</v>
      </c>
    </row>
    <row r="1771" spans="1:20" x14ac:dyDescent="0.3">
      <c r="A1771" s="3" t="s">
        <v>542</v>
      </c>
      <c r="B1771" s="3" t="s">
        <v>43</v>
      </c>
      <c r="C1771" s="3" t="s">
        <v>4271</v>
      </c>
      <c r="D1771" s="3" t="s">
        <v>2485</v>
      </c>
      <c r="E1771" s="3" t="s">
        <v>22</v>
      </c>
      <c r="F1771" s="4">
        <v>45497</v>
      </c>
      <c r="G1771" s="3" t="s">
        <v>4272</v>
      </c>
      <c r="H1771" s="3"/>
      <c r="I1771" s="3">
        <f>_xll.ciqfunctions.udf.CIQ(A1771, "IQ_MARKETCAP", F1771)</f>
        <v>117269.14311</v>
      </c>
      <c r="J1771" s="3">
        <f>_xll.ciqfunctions.udf.CIQ(A1771, "IQ_PRICE_VOL_HIST_6MTH", F1771)</f>
        <v>22.2166</v>
      </c>
      <c r="K1771" s="3">
        <f>_xll.ciqfunctions.udf.CIQ(A1771, "IQ_LASTSALEPRICE", WORKDAY(F1771,-1))</f>
        <v>50.43</v>
      </c>
      <c r="L1771" s="3">
        <f>_xll.ciqfunctions.udf.CIQ(A1771, "IQ_LASTSALEPRICE", F1771)</f>
        <v>51.2</v>
      </c>
      <c r="M1771" s="3">
        <f>_xll.ciqfunctions.udf.CIQ(A1771, "IQ_LASTSALEPRICE", WORKDAY(F1771,5))</f>
        <v>51.81</v>
      </c>
      <c r="N1771" s="3">
        <f t="shared" si="56"/>
        <v>1.5153295956828254E-2</v>
      </c>
      <c r="O1771" s="3">
        <f t="shared" si="57"/>
        <v>2.6996944738063022E-2</v>
      </c>
      <c r="P1771" s="3">
        <f>LN(_xll.ciqfunctions.udf.CIQ("XBI", "IQ_LASTSALEPRICE", WORKDAY(F1771,-1))/_xll.ciqfunctions.udf.CIQ("XBI", "IQ_LASTSALEPRICE", WORKDAY(F1771,1)))</f>
        <v>-1.215517605898862E-2</v>
      </c>
      <c r="Q1771" s="3">
        <f>LN(_xll.ciqfunctions.udf.CIQ("XBI", "IQ_LASTSALEPRICE", WORKDAY(F1771,-1))/_xll.ciqfunctions.udf.CIQ("XBI", "IQ_LASTSALEPRICE", WORKDAY(F1771,5)))</f>
        <v>7.0415742116894187E-3</v>
      </c>
      <c r="R1771" s="3">
        <f>_xll.ciqfunctions.udf.CIQ(A1771, "IQ_SHORT_INTEREST_PERCENT", F1771)</f>
        <v>0</v>
      </c>
      <c r="S1771" s="3">
        <f>_xll.ciqfunctions.udf.CIQ(A1771, "IQ_BETA_1YR_RSQ", F1771)</f>
        <v>0</v>
      </c>
      <c r="T1771" s="3">
        <f>_xll.ciqfunctions.udf.CIQ(A1771, "IQ_VALUE_TRADED", F1771)</f>
        <v>108.65992</v>
      </c>
    </row>
    <row r="1772" spans="1:20" x14ac:dyDescent="0.3">
      <c r="A1772" s="3" t="s">
        <v>1392</v>
      </c>
      <c r="B1772" s="5">
        <v>6.95</v>
      </c>
      <c r="C1772" s="3" t="s">
        <v>1393</v>
      </c>
      <c r="D1772" s="3" t="s">
        <v>1394</v>
      </c>
      <c r="E1772" s="3" t="s">
        <v>17</v>
      </c>
      <c r="F1772" s="4">
        <v>45497</v>
      </c>
      <c r="G1772" s="3" t="s">
        <v>4273</v>
      </c>
      <c r="H1772" s="3">
        <v>6</v>
      </c>
      <c r="I1772" s="3">
        <f>_xll.ciqfunctions.udf.CIQ(A1772, "IQ_MARKETCAP", F1772)</f>
        <v>4.5338399999999996</v>
      </c>
      <c r="J1772" s="3">
        <f>_xll.ciqfunctions.udf.CIQ(A1772, "IQ_PRICE_VOL_HIST_6MTH", F1772)</f>
        <v>97.126199999999997</v>
      </c>
      <c r="K1772" s="3">
        <f>_xll.ciqfunctions.udf.CIQ(A1772, "IQ_LASTSALEPRICE", WORKDAY(F1772,-1))</f>
        <v>6.8159999999999998</v>
      </c>
      <c r="L1772" s="3">
        <f>_xll.ciqfunctions.udf.CIQ(A1772, "IQ_LASTSALEPRICE", F1772)</f>
        <v>6.9504000000000001</v>
      </c>
      <c r="M1772" s="3">
        <f>_xll.ciqfunctions.udf.CIQ(A1772, "IQ_LASTSALEPRICE", WORKDAY(F1772,5))</f>
        <v>6.28</v>
      </c>
      <c r="N1772" s="3">
        <f t="shared" si="56"/>
        <v>1.9526422350355236E-2</v>
      </c>
      <c r="O1772" s="3">
        <f t="shared" si="57"/>
        <v>-8.1902809046907263E-2</v>
      </c>
      <c r="P1772" s="3">
        <f>LN(_xll.ciqfunctions.udf.CIQ("XBI", "IQ_LASTSALEPRICE", WORKDAY(F1772,-1))/_xll.ciqfunctions.udf.CIQ("XBI", "IQ_LASTSALEPRICE", WORKDAY(F1772,1)))</f>
        <v>-1.215517605898862E-2</v>
      </c>
      <c r="Q1772" s="3">
        <f>LN(_xll.ciqfunctions.udf.CIQ("XBI", "IQ_LASTSALEPRICE", WORKDAY(F1772,-1))/_xll.ciqfunctions.udf.CIQ("XBI", "IQ_LASTSALEPRICE", WORKDAY(F1772,5)))</f>
        <v>7.0415742116894187E-3</v>
      </c>
      <c r="R1772" s="3">
        <f>_xll.ciqfunctions.udf.CIQ(A1772, "IQ_SHORT_INTEREST_PERCENT", F1772)</f>
        <v>0.30708000000000002</v>
      </c>
      <c r="S1772" s="3">
        <f>_xll.ciqfunctions.udf.CIQ(A1772, "IQ_BETA_1YR_RSQ", F1772)</f>
        <v>6.837E-2</v>
      </c>
      <c r="T1772" s="3">
        <f>_xll.ciqfunctions.udf.CIQ(A1772, "IQ_VALUE_TRADED", F1772)</f>
        <v>0.43751000000000001</v>
      </c>
    </row>
    <row r="1773" spans="1:20" x14ac:dyDescent="0.3">
      <c r="A1773" s="3" t="s">
        <v>2174</v>
      </c>
      <c r="B1773" s="5">
        <v>0.62</v>
      </c>
      <c r="C1773" s="3" t="s">
        <v>2175</v>
      </c>
      <c r="D1773" s="3" t="s">
        <v>2176</v>
      </c>
      <c r="E1773" s="3" t="s">
        <v>76</v>
      </c>
      <c r="F1773" s="4">
        <v>45497</v>
      </c>
      <c r="G1773" s="3" t="s">
        <v>4274</v>
      </c>
      <c r="H1773" s="3">
        <v>9</v>
      </c>
      <c r="I1773" s="3">
        <f>_xll.ciqfunctions.udf.CIQ(A1773, "IQ_MARKETCAP", F1773)</f>
        <v>0</v>
      </c>
      <c r="J1773" s="3">
        <f>_xll.ciqfunctions.udf.CIQ(A1773, "IQ_PRICE_VOL_HIST_6MTH", F1773)</f>
        <v>9.6433999999999997</v>
      </c>
      <c r="K1773" s="3">
        <f>_xll.ciqfunctions.udf.CIQ(A1773, "IQ_LASTSALEPRICE", WORKDAY(F1773,-1))</f>
        <v>11.00475</v>
      </c>
      <c r="L1773" s="3">
        <f>_xll.ciqfunctions.udf.CIQ(A1773, "IQ_LASTSALEPRICE", F1773)</f>
        <v>11.02655</v>
      </c>
      <c r="M1773" s="3">
        <f>_xll.ciqfunctions.udf.CIQ(A1773, "IQ_LASTSALEPRICE", WORKDAY(F1773,5))</f>
        <v>10.8903</v>
      </c>
      <c r="N1773" s="3">
        <f t="shared" si="56"/>
        <v>1.9790032467344844E-3</v>
      </c>
      <c r="O1773" s="3">
        <f t="shared" si="57"/>
        <v>-1.0454512998758315E-2</v>
      </c>
      <c r="P1773" s="3">
        <f>LN(_xll.ciqfunctions.udf.CIQ("XBI", "IQ_LASTSALEPRICE", WORKDAY(F1773,-1))/_xll.ciqfunctions.udf.CIQ("XBI", "IQ_LASTSALEPRICE", WORKDAY(F1773,1)))</f>
        <v>-1.215517605898862E-2</v>
      </c>
      <c r="Q1773" s="3">
        <f>LN(_xll.ciqfunctions.udf.CIQ("XBI", "IQ_LASTSALEPRICE", WORKDAY(F1773,-1))/_xll.ciqfunctions.udf.CIQ("XBI", "IQ_LASTSALEPRICE", WORKDAY(F1773,5)))</f>
        <v>7.0415742116894187E-3</v>
      </c>
      <c r="R1773" s="3">
        <f>_xll.ciqfunctions.udf.CIQ(A1773, "IQ_SHORT_INTEREST_PERCENT", F1773)</f>
        <v>0</v>
      </c>
      <c r="S1773" s="3">
        <f>_xll.ciqfunctions.udf.CIQ(A1773, "IQ_BETA_1YR_RSQ", F1773)</f>
        <v>0</v>
      </c>
      <c r="T1773" s="3">
        <f>_xll.ciqfunctions.udf.CIQ(A1773, "IQ_VALUE_TRADED", F1773)</f>
        <v>0</v>
      </c>
    </row>
    <row r="1774" spans="1:20" x14ac:dyDescent="0.3">
      <c r="A1774" s="3" t="s">
        <v>4275</v>
      </c>
      <c r="B1774" s="5">
        <v>2.5099999999999998</v>
      </c>
      <c r="C1774" s="3" t="s">
        <v>4276</v>
      </c>
      <c r="D1774" s="3" t="s">
        <v>4277</v>
      </c>
      <c r="E1774" s="3" t="s">
        <v>89</v>
      </c>
      <c r="F1774" s="4">
        <v>45497</v>
      </c>
      <c r="G1774" s="3" t="s">
        <v>4278</v>
      </c>
      <c r="H1774" s="3">
        <v>31</v>
      </c>
      <c r="I1774" s="3">
        <f>_xll.ciqfunctions.udf.CIQ(A1774, "IQ_MARKETCAP", F1774)</f>
        <v>0</v>
      </c>
      <c r="J1774" s="3">
        <f>_xll.ciqfunctions.udf.CIQ(A1774, "IQ_PRICE_VOL_HIST_6MTH", F1774)</f>
        <v>0</v>
      </c>
      <c r="K1774" s="3">
        <f>_xll.ciqfunctions.udf.CIQ(A1774, "IQ_LASTSALEPRICE", WORKDAY(F1774,-1))</f>
        <v>0</v>
      </c>
      <c r="L1774" s="3">
        <f>_xll.ciqfunctions.udf.CIQ(A1774, "IQ_LASTSALEPRICE", F1774)</f>
        <v>0</v>
      </c>
      <c r="M1774" s="3">
        <f>_xll.ciqfunctions.udf.CIQ(A1774, "IQ_LASTSALEPRICE", WORKDAY(F1774,5))</f>
        <v>0</v>
      </c>
      <c r="N1774" s="3" t="e">
        <f t="shared" si="56"/>
        <v>#DIV/0!</v>
      </c>
      <c r="O1774" s="3" t="e">
        <f t="shared" si="57"/>
        <v>#DIV/0!</v>
      </c>
      <c r="P1774" s="3">
        <f>LN(_xll.ciqfunctions.udf.CIQ("XBI", "IQ_LASTSALEPRICE", WORKDAY(F1774,-1))/_xll.ciqfunctions.udf.CIQ("XBI", "IQ_LASTSALEPRICE", WORKDAY(F1774,1)))</f>
        <v>-1.215517605898862E-2</v>
      </c>
      <c r="Q1774" s="3">
        <f>LN(_xll.ciqfunctions.udf.CIQ("XBI", "IQ_LASTSALEPRICE", WORKDAY(F1774,-1))/_xll.ciqfunctions.udf.CIQ("XBI", "IQ_LASTSALEPRICE", WORKDAY(F1774,5)))</f>
        <v>7.0415742116894187E-3</v>
      </c>
      <c r="R1774" s="3">
        <f>_xll.ciqfunctions.udf.CIQ(A1774, "IQ_SHORT_INTEREST_PERCENT", F1774)</f>
        <v>0</v>
      </c>
      <c r="S1774" s="3">
        <f>_xll.ciqfunctions.udf.CIQ(A1774, "IQ_BETA_1YR_RSQ", F1774)</f>
        <v>0</v>
      </c>
      <c r="T1774" s="3">
        <f>_xll.ciqfunctions.udf.CIQ(A1774, "IQ_VALUE_TRADED", F1774)</f>
        <v>0</v>
      </c>
    </row>
    <row r="1775" spans="1:20" x14ac:dyDescent="0.3">
      <c r="A1775" s="3" t="s">
        <v>829</v>
      </c>
      <c r="B1775" s="5">
        <v>84.63</v>
      </c>
      <c r="C1775" s="3" t="s">
        <v>4279</v>
      </c>
      <c r="D1775" s="3" t="s">
        <v>4280</v>
      </c>
      <c r="E1775" s="3" t="s">
        <v>160</v>
      </c>
      <c r="F1775" s="4">
        <v>45497</v>
      </c>
      <c r="G1775" s="3" t="s">
        <v>4281</v>
      </c>
      <c r="H1775" s="3">
        <v>192</v>
      </c>
      <c r="I1775" s="3">
        <f>_xll.ciqfunctions.udf.CIQ(A1775, "IQ_MARKETCAP", F1775)</f>
        <v>16069.52773</v>
      </c>
      <c r="J1775" s="3">
        <f>_xll.ciqfunctions.udf.CIQ(A1775, "IQ_PRICE_VOL_HIST_6MTH", F1775)</f>
        <v>25.470600000000001</v>
      </c>
      <c r="K1775" s="3">
        <f>_xll.ciqfunctions.udf.CIQ(A1775, "IQ_LASTSALEPRICE", WORKDAY(F1775,-1))</f>
        <v>84.43</v>
      </c>
      <c r="L1775" s="3">
        <f>_xll.ciqfunctions.udf.CIQ(A1775, "IQ_LASTSALEPRICE", F1775)</f>
        <v>84.63</v>
      </c>
      <c r="M1775" s="3">
        <f>_xll.ciqfunctions.udf.CIQ(A1775, "IQ_LASTSALEPRICE", WORKDAY(F1775,5))</f>
        <v>84.33</v>
      </c>
      <c r="N1775" s="3">
        <f t="shared" si="56"/>
        <v>2.3660250006058655E-3</v>
      </c>
      <c r="O1775" s="3">
        <f t="shared" si="57"/>
        <v>-1.1851150948584827E-3</v>
      </c>
      <c r="P1775" s="3">
        <f>LN(_xll.ciqfunctions.udf.CIQ("XBI", "IQ_LASTSALEPRICE", WORKDAY(F1775,-1))/_xll.ciqfunctions.udf.CIQ("XBI", "IQ_LASTSALEPRICE", WORKDAY(F1775,1)))</f>
        <v>-1.215517605898862E-2</v>
      </c>
      <c r="Q1775" s="3">
        <f>LN(_xll.ciqfunctions.udf.CIQ("XBI", "IQ_LASTSALEPRICE", WORKDAY(F1775,-1))/_xll.ciqfunctions.udf.CIQ("XBI", "IQ_LASTSALEPRICE", WORKDAY(F1775,5)))</f>
        <v>7.0415742116894187E-3</v>
      </c>
      <c r="R1775" s="3">
        <f>_xll.ciqfunctions.udf.CIQ(A1775, "IQ_SHORT_INTEREST_PERCENT", F1775)</f>
        <v>3.9331100000000001</v>
      </c>
      <c r="S1775" s="3">
        <f>_xll.ciqfunctions.udf.CIQ(A1775, "IQ_BETA_1YR_RSQ", F1775)</f>
        <v>1.4120000000000001E-2</v>
      </c>
      <c r="T1775" s="3">
        <f>_xll.ciqfunctions.udf.CIQ(A1775, "IQ_VALUE_TRADED", F1775)</f>
        <v>65.551010000000005</v>
      </c>
    </row>
    <row r="1776" spans="1:20" x14ac:dyDescent="0.3">
      <c r="A1776" s="3" t="s">
        <v>699</v>
      </c>
      <c r="B1776" s="5">
        <v>45.11</v>
      </c>
      <c r="C1776" s="3" t="s">
        <v>2255</v>
      </c>
      <c r="D1776" s="3" t="s">
        <v>2256</v>
      </c>
      <c r="E1776" s="3" t="s">
        <v>17</v>
      </c>
      <c r="F1776" s="4">
        <v>45497</v>
      </c>
      <c r="G1776" s="3" t="s">
        <v>4282</v>
      </c>
      <c r="H1776" s="3">
        <v>96</v>
      </c>
      <c r="I1776" s="3">
        <f>_xll.ciqfunctions.udf.CIQ(A1776, "IQ_MARKETCAP", F1776)</f>
        <v>4082.7105000000001</v>
      </c>
      <c r="J1776" s="3">
        <f>_xll.ciqfunctions.udf.CIQ(A1776, "IQ_PRICE_VOL_HIST_6MTH", F1776)</f>
        <v>44.1327</v>
      </c>
      <c r="K1776" s="3">
        <f>_xll.ciqfunctions.udf.CIQ(A1776, "IQ_LASTSALEPRICE", WORKDAY(F1776,-1))</f>
        <v>45.18</v>
      </c>
      <c r="L1776" s="3">
        <f>_xll.ciqfunctions.udf.CIQ(A1776, "IQ_LASTSALEPRICE", F1776)</f>
        <v>45.11</v>
      </c>
      <c r="M1776" s="3">
        <f>_xll.ciqfunctions.udf.CIQ(A1776, "IQ_LASTSALEPRICE", WORKDAY(F1776,5))</f>
        <v>45.02</v>
      </c>
      <c r="N1776" s="3">
        <f t="shared" si="56"/>
        <v>-1.5505596195526858E-3</v>
      </c>
      <c r="O1776" s="3">
        <f t="shared" si="57"/>
        <v>-3.5476755612709491E-3</v>
      </c>
      <c r="P1776" s="3">
        <f>LN(_xll.ciqfunctions.udf.CIQ("XBI", "IQ_LASTSALEPRICE", WORKDAY(F1776,-1))/_xll.ciqfunctions.udf.CIQ("XBI", "IQ_LASTSALEPRICE", WORKDAY(F1776,1)))</f>
        <v>-1.215517605898862E-2</v>
      </c>
      <c r="Q1776" s="3">
        <f>LN(_xll.ciqfunctions.udf.CIQ("XBI", "IQ_LASTSALEPRICE", WORKDAY(F1776,-1))/_xll.ciqfunctions.udf.CIQ("XBI", "IQ_LASTSALEPRICE", WORKDAY(F1776,5)))</f>
        <v>7.0415742116894187E-3</v>
      </c>
      <c r="R1776" s="3">
        <f>_xll.ciqfunctions.udf.CIQ(A1776, "IQ_SHORT_INTEREST_PERCENT", F1776)</f>
        <v>4.8202999999999996</v>
      </c>
      <c r="S1776" s="3">
        <f>_xll.ciqfunctions.udf.CIQ(A1776, "IQ_BETA_1YR_RSQ", F1776)</f>
        <v>0.23083000000000001</v>
      </c>
      <c r="T1776" s="3">
        <f>_xll.ciqfunctions.udf.CIQ(A1776, "IQ_VALUE_TRADED", F1776)</f>
        <v>17.653839999999999</v>
      </c>
    </row>
    <row r="1777" spans="1:20" x14ac:dyDescent="0.3">
      <c r="A1777" s="3" t="s">
        <v>542</v>
      </c>
      <c r="B1777" s="5">
        <v>53.1</v>
      </c>
      <c r="C1777" s="3" t="s">
        <v>979</v>
      </c>
      <c r="D1777" s="3" t="s">
        <v>980</v>
      </c>
      <c r="E1777" s="3" t="s">
        <v>197</v>
      </c>
      <c r="F1777" s="4">
        <v>45498</v>
      </c>
      <c r="G1777" s="3" t="s">
        <v>4283</v>
      </c>
      <c r="H1777" s="3"/>
      <c r="I1777" s="3">
        <f>_xll.ciqfunctions.udf.CIQ(A1777, "IQ_MARKETCAP", F1777)</f>
        <v>122181.98955</v>
      </c>
      <c r="J1777" s="3">
        <f>_xll.ciqfunctions.udf.CIQ(A1777, "IQ_PRICE_VOL_HIST_6MTH", F1777)</f>
        <v>22.798400000000001</v>
      </c>
      <c r="K1777" s="3">
        <f>_xll.ciqfunctions.udf.CIQ(A1777, "IQ_LASTSALEPRICE", WORKDAY(F1777,-1))</f>
        <v>51.2</v>
      </c>
      <c r="L1777" s="3">
        <f>_xll.ciqfunctions.udf.CIQ(A1777, "IQ_LASTSALEPRICE", F1777)</f>
        <v>53.1</v>
      </c>
      <c r="M1777" s="3">
        <f>_xll.ciqfunctions.udf.CIQ(A1777, "IQ_LASTSALEPRICE", WORKDAY(F1777,5))</f>
        <v>51.66</v>
      </c>
      <c r="N1777" s="3">
        <f t="shared" si="56"/>
        <v>3.6437396202431048E-2</v>
      </c>
      <c r="O1777" s="3">
        <f t="shared" si="57"/>
        <v>8.9442556222321563E-3</v>
      </c>
      <c r="P1777" s="3">
        <f>LN(_xll.ciqfunctions.udf.CIQ("XBI", "IQ_LASTSALEPRICE", WORKDAY(F1777,-1))/_xll.ciqfunctions.udf.CIQ("XBI", "IQ_LASTSALEPRICE", WORKDAY(F1777,1)))</f>
        <v>-2.4929000582962303E-2</v>
      </c>
      <c r="Q1777" s="3">
        <f>LN(_xll.ciqfunctions.udf.CIQ("XBI", "IQ_LASTSALEPRICE", WORKDAY(F1777,-1))/_xll.ciqfunctions.udf.CIQ("XBI", "IQ_LASTSALEPRICE", WORKDAY(F1777,5)))</f>
        <v>3.7428600672106617E-3</v>
      </c>
      <c r="R1777" s="3">
        <f>_xll.ciqfunctions.udf.CIQ(A1777, "IQ_SHORT_INTEREST_PERCENT", F1777)</f>
        <v>0</v>
      </c>
      <c r="S1777" s="3">
        <f>_xll.ciqfunctions.udf.CIQ(A1777, "IQ_BETA_1YR_RSQ", F1777)</f>
        <v>0</v>
      </c>
      <c r="T1777" s="3">
        <f>_xll.ciqfunctions.udf.CIQ(A1777, "IQ_VALUE_TRADED", F1777)</f>
        <v>248.98706999999999</v>
      </c>
    </row>
    <row r="1778" spans="1:20" x14ac:dyDescent="0.3">
      <c r="A1778" s="3" t="s">
        <v>52</v>
      </c>
      <c r="B1778" s="5">
        <v>16.8</v>
      </c>
      <c r="C1778" s="3" t="s">
        <v>979</v>
      </c>
      <c r="D1778" s="3" t="s">
        <v>980</v>
      </c>
      <c r="E1778" s="3" t="s">
        <v>197</v>
      </c>
      <c r="F1778" s="4">
        <v>45498</v>
      </c>
      <c r="G1778" s="3" t="s">
        <v>4283</v>
      </c>
      <c r="H1778" s="3"/>
      <c r="I1778" s="3">
        <f>_xll.ciqfunctions.udf.CIQ(A1778, "IQ_MARKETCAP", F1778)</f>
        <v>19027.55227</v>
      </c>
      <c r="J1778" s="3">
        <f>_xll.ciqfunctions.udf.CIQ(A1778, "IQ_PRICE_VOL_HIST_6MTH", F1778)</f>
        <v>33.056899999999999</v>
      </c>
      <c r="K1778" s="3">
        <f>_xll.ciqfunctions.udf.CIQ(A1778, "IQ_LASTSALEPRICE", WORKDAY(F1778,-1))</f>
        <v>16.5</v>
      </c>
      <c r="L1778" s="3">
        <f>_xll.ciqfunctions.udf.CIQ(A1778, "IQ_LASTSALEPRICE", F1778)</f>
        <v>16.8</v>
      </c>
      <c r="M1778" s="3">
        <f>_xll.ciqfunctions.udf.CIQ(A1778, "IQ_LASTSALEPRICE", WORKDAY(F1778,5))</f>
        <v>17.54</v>
      </c>
      <c r="N1778" s="3">
        <f t="shared" si="56"/>
        <v>1.8018505502678431E-2</v>
      </c>
      <c r="O1778" s="3">
        <f t="shared" si="57"/>
        <v>6.1123606037502019E-2</v>
      </c>
      <c r="P1778" s="3">
        <f>LN(_xll.ciqfunctions.udf.CIQ("XBI", "IQ_LASTSALEPRICE", WORKDAY(F1778,-1))/_xll.ciqfunctions.udf.CIQ("XBI", "IQ_LASTSALEPRICE", WORKDAY(F1778,1)))</f>
        <v>-2.4929000582962303E-2</v>
      </c>
      <c r="Q1778" s="3">
        <f>LN(_xll.ciqfunctions.udf.CIQ("XBI", "IQ_LASTSALEPRICE", WORKDAY(F1778,-1))/_xll.ciqfunctions.udf.CIQ("XBI", "IQ_LASTSALEPRICE", WORKDAY(F1778,5)))</f>
        <v>3.7428600672106617E-3</v>
      </c>
      <c r="R1778" s="3">
        <f>_xll.ciqfunctions.udf.CIQ(A1778, "IQ_SHORT_INTEREST_PERCENT", F1778)</f>
        <v>1.5611600000000001</v>
      </c>
      <c r="S1778" s="3">
        <f>_xll.ciqfunctions.udf.CIQ(A1778, "IQ_BETA_1YR_RSQ", F1778)</f>
        <v>9.7220000000000001E-2</v>
      </c>
      <c r="T1778" s="3">
        <f>_xll.ciqfunctions.udf.CIQ(A1778, "IQ_VALUE_TRADED", F1778)</f>
        <v>173.23822000000001</v>
      </c>
    </row>
    <row r="1779" spans="1:20" x14ac:dyDescent="0.3">
      <c r="A1779" s="3" t="s">
        <v>1492</v>
      </c>
      <c r="B1779" s="5">
        <v>1.63</v>
      </c>
      <c r="C1779" s="3" t="s">
        <v>1493</v>
      </c>
      <c r="D1779" s="3" t="s">
        <v>1494</v>
      </c>
      <c r="E1779" s="3" t="s">
        <v>17</v>
      </c>
      <c r="F1779" s="4">
        <v>45498</v>
      </c>
      <c r="G1779" s="3" t="s">
        <v>4284</v>
      </c>
      <c r="H1779" s="3">
        <v>292</v>
      </c>
      <c r="I1779" s="3">
        <f>_xll.ciqfunctions.udf.CIQ(A1779, "IQ_MARKETCAP", F1779)</f>
        <v>419.48777999999999</v>
      </c>
      <c r="J1779" s="3">
        <f>_xll.ciqfunctions.udf.CIQ(A1779, "IQ_PRICE_VOL_HIST_6MTH", F1779)</f>
        <v>116.1204</v>
      </c>
      <c r="K1779" s="3">
        <f>_xll.ciqfunctions.udf.CIQ(A1779, "IQ_LASTSALEPRICE", WORKDAY(F1779,-1))</f>
        <v>1.6</v>
      </c>
      <c r="L1779" s="3">
        <f>_xll.ciqfunctions.udf.CIQ(A1779, "IQ_LASTSALEPRICE", F1779)</f>
        <v>1.63</v>
      </c>
      <c r="M1779" s="3">
        <f>_xll.ciqfunctions.udf.CIQ(A1779, "IQ_LASTSALEPRICE", WORKDAY(F1779,5))</f>
        <v>1.3</v>
      </c>
      <c r="N1779" s="3">
        <f t="shared" si="56"/>
        <v>1.8576385572935238E-2</v>
      </c>
      <c r="O1779" s="3">
        <f t="shared" si="57"/>
        <v>-0.20763936477824449</v>
      </c>
      <c r="P1779" s="3">
        <f>LN(_xll.ciqfunctions.udf.CIQ("XBI", "IQ_LASTSALEPRICE", WORKDAY(F1779,-1))/_xll.ciqfunctions.udf.CIQ("XBI", "IQ_LASTSALEPRICE", WORKDAY(F1779,1)))</f>
        <v>-2.4929000582962303E-2</v>
      </c>
      <c r="Q1779" s="3">
        <f>LN(_xll.ciqfunctions.udf.CIQ("XBI", "IQ_LASTSALEPRICE", WORKDAY(F1779,-1))/_xll.ciqfunctions.udf.CIQ("XBI", "IQ_LASTSALEPRICE", WORKDAY(F1779,5)))</f>
        <v>3.7428600672106617E-3</v>
      </c>
      <c r="R1779" s="3">
        <f>_xll.ciqfunctions.udf.CIQ(A1779, "IQ_SHORT_INTEREST_PERCENT", F1779)</f>
        <v>23.90513</v>
      </c>
      <c r="S1779" s="3">
        <f>_xll.ciqfunctions.udf.CIQ(A1779, "IQ_BETA_1YR_RSQ", F1779)</f>
        <v>3.4349999999999999E-2</v>
      </c>
      <c r="T1779" s="3">
        <f>_xll.ciqfunctions.udf.CIQ(A1779, "IQ_VALUE_TRADED", F1779)</f>
        <v>3.81209</v>
      </c>
    </row>
    <row r="1780" spans="1:20" x14ac:dyDescent="0.3">
      <c r="A1780" s="3" t="s">
        <v>4285</v>
      </c>
      <c r="B1780" s="5">
        <v>3.91</v>
      </c>
      <c r="C1780" s="3" t="s">
        <v>4286</v>
      </c>
      <c r="D1780" s="3" t="s">
        <v>1364</v>
      </c>
      <c r="E1780" s="3" t="s">
        <v>89</v>
      </c>
      <c r="F1780" s="4">
        <v>45498</v>
      </c>
      <c r="G1780" s="3" t="s">
        <v>4287</v>
      </c>
      <c r="H1780" s="3">
        <v>100</v>
      </c>
      <c r="I1780" s="3">
        <f>_xll.ciqfunctions.udf.CIQ(A1780, "IQ_MARKETCAP", F1780)</f>
        <v>367.35964000000001</v>
      </c>
      <c r="J1780" s="3">
        <f>_xll.ciqfunctions.udf.CIQ(A1780, "IQ_PRICE_VOL_HIST_6MTH", F1780)</f>
        <v>88.657600000000002</v>
      </c>
      <c r="K1780" s="3">
        <f>_xll.ciqfunctions.udf.CIQ(A1780, "IQ_LASTSALEPRICE", WORKDAY(F1780,-1))</f>
        <v>3.53</v>
      </c>
      <c r="L1780" s="3">
        <f>_xll.ciqfunctions.udf.CIQ(A1780, "IQ_LASTSALEPRICE", F1780)</f>
        <v>3.91</v>
      </c>
      <c r="M1780" s="3">
        <f>_xll.ciqfunctions.udf.CIQ(A1780, "IQ_LASTSALEPRICE", WORKDAY(F1780,5))</f>
        <v>3.82</v>
      </c>
      <c r="N1780" s="3">
        <f t="shared" si="56"/>
        <v>0.10223950305206912</v>
      </c>
      <c r="O1780" s="3">
        <f t="shared" si="57"/>
        <v>7.8952551673278415E-2</v>
      </c>
      <c r="P1780" s="3">
        <f>LN(_xll.ciqfunctions.udf.CIQ("XBI", "IQ_LASTSALEPRICE", WORKDAY(F1780,-1))/_xll.ciqfunctions.udf.CIQ("XBI", "IQ_LASTSALEPRICE", WORKDAY(F1780,1)))</f>
        <v>-2.4929000582962303E-2</v>
      </c>
      <c r="Q1780" s="3">
        <f>LN(_xll.ciqfunctions.udf.CIQ("XBI", "IQ_LASTSALEPRICE", WORKDAY(F1780,-1))/_xll.ciqfunctions.udf.CIQ("XBI", "IQ_LASTSALEPRICE", WORKDAY(F1780,5)))</f>
        <v>3.7428600672106617E-3</v>
      </c>
      <c r="R1780" s="3">
        <f>_xll.ciqfunctions.udf.CIQ(A1780, "IQ_SHORT_INTEREST_PERCENT", F1780)</f>
        <v>1.0270300000000001</v>
      </c>
      <c r="S1780" s="3">
        <f>_xll.ciqfunctions.udf.CIQ(A1780, "IQ_BETA_1YR_RSQ", F1780)</f>
        <v>1.323E-2</v>
      </c>
      <c r="T1780" s="3">
        <f>_xll.ciqfunctions.udf.CIQ(A1780, "IQ_VALUE_TRADED", F1780)</f>
        <v>4.1498999999999997</v>
      </c>
    </row>
    <row r="1781" spans="1:20" x14ac:dyDescent="0.3">
      <c r="A1781" s="3" t="s">
        <v>989</v>
      </c>
      <c r="B1781" s="5">
        <v>157.16999999999999</v>
      </c>
      <c r="C1781" s="3" t="s">
        <v>4286</v>
      </c>
      <c r="D1781" s="3" t="s">
        <v>1364</v>
      </c>
      <c r="E1781" s="3" t="s">
        <v>89</v>
      </c>
      <c r="F1781" s="4">
        <v>45498</v>
      </c>
      <c r="G1781" s="3" t="s">
        <v>4287</v>
      </c>
      <c r="H1781" s="3"/>
      <c r="I1781" s="3">
        <f>_xll.ciqfunctions.udf.CIQ(A1781, "IQ_MARKETCAP", F1781)</f>
        <v>384292.37900000002</v>
      </c>
      <c r="J1781" s="3">
        <f>_xll.ciqfunctions.udf.CIQ(A1781, "IQ_PRICE_VOL_HIST_6MTH", F1781)</f>
        <v>16.3474</v>
      </c>
      <c r="K1781" s="3">
        <f>_xll.ciqfunctions.udf.CIQ(A1781, "IQ_LASTSALEPRICE", WORKDAY(F1781,-1))</f>
        <v>156.28</v>
      </c>
      <c r="L1781" s="3">
        <f>_xll.ciqfunctions.udf.CIQ(A1781, "IQ_LASTSALEPRICE", F1781)</f>
        <v>159.63999999999999</v>
      </c>
      <c r="M1781" s="3">
        <f>_xll.ciqfunctions.udf.CIQ(A1781, "IQ_LASTSALEPRICE", WORKDAY(F1781,5))</f>
        <v>160.76</v>
      </c>
      <c r="N1781" s="3">
        <f t="shared" si="56"/>
        <v>2.1272009993663177E-2</v>
      </c>
      <c r="O1781" s="3">
        <f t="shared" si="57"/>
        <v>2.8263299394130428E-2</v>
      </c>
      <c r="P1781" s="3">
        <f>LN(_xll.ciqfunctions.udf.CIQ("XBI", "IQ_LASTSALEPRICE", WORKDAY(F1781,-1))/_xll.ciqfunctions.udf.CIQ("XBI", "IQ_LASTSALEPRICE", WORKDAY(F1781,1)))</f>
        <v>-2.4929000582962303E-2</v>
      </c>
      <c r="Q1781" s="3">
        <f>LN(_xll.ciqfunctions.udf.CIQ("XBI", "IQ_LASTSALEPRICE", WORKDAY(F1781,-1))/_xll.ciqfunctions.udf.CIQ("XBI", "IQ_LASTSALEPRICE", WORKDAY(F1781,5)))</f>
        <v>3.7428600672106617E-3</v>
      </c>
      <c r="R1781" s="3">
        <f>_xll.ciqfunctions.udf.CIQ(A1781, "IQ_SHORT_INTEREST_PERCENT", F1781)</f>
        <v>0.74714000000000003</v>
      </c>
      <c r="S1781" s="3">
        <f>_xll.ciqfunctions.udf.CIQ(A1781, "IQ_BETA_1YR_RSQ", F1781)</f>
        <v>8.4589999999999999E-2</v>
      </c>
      <c r="T1781" s="3">
        <f>_xll.ciqfunctions.udf.CIQ(A1781, "IQ_VALUE_TRADED", F1781)</f>
        <v>1599.5254299999999</v>
      </c>
    </row>
    <row r="1782" spans="1:20" x14ac:dyDescent="0.3">
      <c r="A1782" s="3" t="s">
        <v>1479</v>
      </c>
      <c r="B1782" s="5">
        <v>40.369999999999997</v>
      </c>
      <c r="C1782" s="3" t="s">
        <v>1480</v>
      </c>
      <c r="D1782" s="3" t="s">
        <v>1481</v>
      </c>
      <c r="E1782" s="3" t="s">
        <v>160</v>
      </c>
      <c r="F1782" s="4">
        <v>45498</v>
      </c>
      <c r="G1782" s="3" t="s">
        <v>4288</v>
      </c>
      <c r="H1782" s="3">
        <v>50</v>
      </c>
      <c r="I1782" s="3">
        <f>_xll.ciqfunctions.udf.CIQ(A1782, "IQ_MARKETCAP", F1782)</f>
        <v>1902.7600600000001</v>
      </c>
      <c r="J1782" s="3">
        <f>_xll.ciqfunctions.udf.CIQ(A1782, "IQ_PRICE_VOL_HIST_6MTH", F1782)</f>
        <v>57.31</v>
      </c>
      <c r="K1782" s="3">
        <f>_xll.ciqfunctions.udf.CIQ(A1782, "IQ_LASTSALEPRICE", WORKDAY(F1782,-1))</f>
        <v>39.07</v>
      </c>
      <c r="L1782" s="3">
        <f>_xll.ciqfunctions.udf.CIQ(A1782, "IQ_LASTSALEPRICE", F1782)</f>
        <v>40.369999999999997</v>
      </c>
      <c r="M1782" s="3">
        <f>_xll.ciqfunctions.udf.CIQ(A1782, "IQ_LASTSALEPRICE", WORKDAY(F1782,5))</f>
        <v>40.130000000000003</v>
      </c>
      <c r="N1782" s="3">
        <f t="shared" si="56"/>
        <v>3.2732025797870171E-2</v>
      </c>
      <c r="O1782" s="3">
        <f t="shared" si="57"/>
        <v>2.6769275211846178E-2</v>
      </c>
      <c r="P1782" s="3">
        <f>LN(_xll.ciqfunctions.udf.CIQ("XBI", "IQ_LASTSALEPRICE", WORKDAY(F1782,-1))/_xll.ciqfunctions.udf.CIQ("XBI", "IQ_LASTSALEPRICE", WORKDAY(F1782,1)))</f>
        <v>-2.4929000582962303E-2</v>
      </c>
      <c r="Q1782" s="3">
        <f>LN(_xll.ciqfunctions.udf.CIQ("XBI", "IQ_LASTSALEPRICE", WORKDAY(F1782,-1))/_xll.ciqfunctions.udf.CIQ("XBI", "IQ_LASTSALEPRICE", WORKDAY(F1782,5)))</f>
        <v>3.7428600672106617E-3</v>
      </c>
      <c r="R1782" s="3">
        <f>_xll.ciqfunctions.udf.CIQ(A1782, "IQ_SHORT_INTEREST_PERCENT", F1782)</f>
        <v>17.344080000000002</v>
      </c>
      <c r="S1782" s="3">
        <f>_xll.ciqfunctions.udf.CIQ(A1782, "IQ_BETA_1YR_RSQ", F1782)</f>
        <v>4.7379999999999999E-2</v>
      </c>
      <c r="T1782" s="3">
        <f>_xll.ciqfunctions.udf.CIQ(A1782, "IQ_VALUE_TRADED", F1782)</f>
        <v>32.30048</v>
      </c>
    </row>
    <row r="1783" spans="1:20" x14ac:dyDescent="0.3">
      <c r="A1783" s="3" t="s">
        <v>73</v>
      </c>
      <c r="B1783" s="5">
        <v>1.19</v>
      </c>
      <c r="C1783" s="3" t="s">
        <v>74</v>
      </c>
      <c r="D1783" s="3" t="s">
        <v>75</v>
      </c>
      <c r="E1783" s="3" t="s">
        <v>76</v>
      </c>
      <c r="F1783" s="4">
        <v>45498</v>
      </c>
      <c r="G1783" s="3" t="s">
        <v>4289</v>
      </c>
      <c r="H1783" s="3">
        <v>5</v>
      </c>
      <c r="I1783" s="3">
        <f>_xll.ciqfunctions.udf.CIQ(A1783, "IQ_MARKETCAP", F1783)</f>
        <v>16.92061</v>
      </c>
      <c r="J1783" s="3">
        <f>_xll.ciqfunctions.udf.CIQ(A1783, "IQ_PRICE_VOL_HIST_6MTH", F1783)</f>
        <v>100.279</v>
      </c>
      <c r="K1783" s="3">
        <f>_xll.ciqfunctions.udf.CIQ(A1783, "IQ_LASTSALEPRICE", WORKDAY(F1783,-1))</f>
        <v>5.68</v>
      </c>
      <c r="L1783" s="3">
        <f>_xll.ciqfunctions.udf.CIQ(A1783, "IQ_LASTSALEPRICE", F1783)</f>
        <v>4.76</v>
      </c>
      <c r="M1783" s="3">
        <f>_xll.ciqfunctions.udf.CIQ(A1783, "IQ_LASTSALEPRICE", WORKDAY(F1783,5))</f>
        <v>4.66</v>
      </c>
      <c r="N1783" s="3">
        <f t="shared" si="56"/>
        <v>-0.17670356448973135</v>
      </c>
      <c r="O1783" s="3">
        <f t="shared" si="57"/>
        <v>-0.19793578459550545</v>
      </c>
      <c r="P1783" s="3">
        <f>LN(_xll.ciqfunctions.udf.CIQ("XBI", "IQ_LASTSALEPRICE", WORKDAY(F1783,-1))/_xll.ciqfunctions.udf.CIQ("XBI", "IQ_LASTSALEPRICE", WORKDAY(F1783,1)))</f>
        <v>-2.4929000582962303E-2</v>
      </c>
      <c r="Q1783" s="3">
        <f>LN(_xll.ciqfunctions.udf.CIQ("XBI", "IQ_LASTSALEPRICE", WORKDAY(F1783,-1))/_xll.ciqfunctions.udf.CIQ("XBI", "IQ_LASTSALEPRICE", WORKDAY(F1783,5)))</f>
        <v>3.7428600672106617E-3</v>
      </c>
      <c r="R1783" s="3">
        <f>_xll.ciqfunctions.udf.CIQ(A1783, "IQ_SHORT_INTEREST_PERCENT", F1783)</f>
        <v>0.73855000000000004</v>
      </c>
      <c r="S1783" s="3">
        <f>_xll.ciqfunctions.udf.CIQ(A1783, "IQ_BETA_1YR_RSQ", F1783)</f>
        <v>3.6490000000000002E-2</v>
      </c>
      <c r="T1783" s="3">
        <f>_xll.ciqfunctions.udf.CIQ(A1783, "IQ_VALUE_TRADED", F1783)</f>
        <v>3.7472300000000001</v>
      </c>
    </row>
    <row r="1784" spans="1:20" x14ac:dyDescent="0.3">
      <c r="A1784" s="3" t="s">
        <v>1207</v>
      </c>
      <c r="B1784" s="5">
        <v>2.95</v>
      </c>
      <c r="C1784" s="3" t="s">
        <v>1208</v>
      </c>
      <c r="D1784" s="3" t="s">
        <v>1209</v>
      </c>
      <c r="E1784" s="3" t="s">
        <v>36</v>
      </c>
      <c r="F1784" s="4">
        <v>45498</v>
      </c>
      <c r="G1784" s="3" t="s">
        <v>4290</v>
      </c>
      <c r="H1784" s="3">
        <v>5</v>
      </c>
      <c r="I1784" s="3">
        <f>_xll.ciqfunctions.udf.CIQ(A1784, "IQ_MARKETCAP", F1784)</f>
        <v>5.3852399999999996</v>
      </c>
      <c r="J1784" s="3">
        <f>_xll.ciqfunctions.udf.CIQ(A1784, "IQ_PRICE_VOL_HIST_6MTH", F1784)</f>
        <v>87.622</v>
      </c>
      <c r="K1784" s="3">
        <f>_xll.ciqfunctions.udf.CIQ(A1784, "IQ_LASTSALEPRICE", WORKDAY(F1784,-1))</f>
        <v>2.84</v>
      </c>
      <c r="L1784" s="3">
        <f>_xll.ciqfunctions.udf.CIQ(A1784, "IQ_LASTSALEPRICE", F1784)</f>
        <v>2.95</v>
      </c>
      <c r="M1784" s="3">
        <f>_xll.ciqfunctions.udf.CIQ(A1784, "IQ_LASTSALEPRICE", WORKDAY(F1784,5))</f>
        <v>2.96</v>
      </c>
      <c r="N1784" s="3">
        <f t="shared" si="56"/>
        <v>3.8001118178613839E-2</v>
      </c>
      <c r="O1784" s="3">
        <f t="shared" si="57"/>
        <v>4.1385216162854281E-2</v>
      </c>
      <c r="P1784" s="3">
        <f>LN(_xll.ciqfunctions.udf.CIQ("XBI", "IQ_LASTSALEPRICE", WORKDAY(F1784,-1))/_xll.ciqfunctions.udf.CIQ("XBI", "IQ_LASTSALEPRICE", WORKDAY(F1784,1)))</f>
        <v>-2.4929000582962303E-2</v>
      </c>
      <c r="Q1784" s="3">
        <f>LN(_xll.ciqfunctions.udf.CIQ("XBI", "IQ_LASTSALEPRICE", WORKDAY(F1784,-1))/_xll.ciqfunctions.udf.CIQ("XBI", "IQ_LASTSALEPRICE", WORKDAY(F1784,5)))</f>
        <v>3.7428600672106617E-3</v>
      </c>
      <c r="R1784" s="3">
        <f>_xll.ciqfunctions.udf.CIQ(A1784, "IQ_SHORT_INTEREST_PERCENT", F1784)</f>
        <v>1.6099600000000001</v>
      </c>
      <c r="S1784" s="3">
        <f>_xll.ciqfunctions.udf.CIQ(A1784, "IQ_BETA_1YR_RSQ", F1784)</f>
        <v>4.5600000000000002E-2</v>
      </c>
      <c r="T1784" s="3">
        <f>_xll.ciqfunctions.udf.CIQ(A1784, "IQ_VALUE_TRADED", F1784)</f>
        <v>0.11360000000000001</v>
      </c>
    </row>
    <row r="1785" spans="1:20" x14ac:dyDescent="0.3">
      <c r="A1785" s="3" t="s">
        <v>86</v>
      </c>
      <c r="B1785" s="5">
        <v>0.47</v>
      </c>
      <c r="C1785" s="3" t="s">
        <v>87</v>
      </c>
      <c r="D1785" s="3" t="s">
        <v>88</v>
      </c>
      <c r="E1785" s="3" t="s">
        <v>89</v>
      </c>
      <c r="F1785" s="4">
        <v>45498</v>
      </c>
      <c r="G1785" s="3" t="s">
        <v>4291</v>
      </c>
      <c r="H1785" s="3"/>
      <c r="I1785" s="3">
        <f>_xll.ciqfunctions.udf.CIQ(A1785, "IQ_MARKETCAP", F1785)</f>
        <v>3.7191299999999998</v>
      </c>
      <c r="J1785" s="3">
        <f>_xll.ciqfunctions.udf.CIQ(A1785, "IQ_PRICE_VOL_HIST_6MTH", F1785)</f>
        <v>123.52330000000001</v>
      </c>
      <c r="K1785" s="3">
        <f>_xll.ciqfunctions.udf.CIQ(A1785, "IQ_LASTSALEPRICE", WORKDAY(F1785,-1))</f>
        <v>86.219989999999996</v>
      </c>
      <c r="L1785" s="3">
        <f>_xll.ciqfunctions.udf.CIQ(A1785, "IQ_LASTSALEPRICE", F1785)</f>
        <v>84.779989999999998</v>
      </c>
      <c r="M1785" s="3">
        <f>_xll.ciqfunctions.udf.CIQ(A1785, "IQ_LASTSALEPRICE", WORKDAY(F1785,5))</f>
        <v>95.039990000000003</v>
      </c>
      <c r="N1785" s="3">
        <f t="shared" si="56"/>
        <v>-1.6842505364474233E-2</v>
      </c>
      <c r="O1785" s="3">
        <f t="shared" si="57"/>
        <v>9.739569705886289E-2</v>
      </c>
      <c r="P1785" s="3">
        <f>LN(_xll.ciqfunctions.udf.CIQ("XBI", "IQ_LASTSALEPRICE", WORKDAY(F1785,-1))/_xll.ciqfunctions.udf.CIQ("XBI", "IQ_LASTSALEPRICE", WORKDAY(F1785,1)))</f>
        <v>-2.4929000582962303E-2</v>
      </c>
      <c r="Q1785" s="3">
        <f>LN(_xll.ciqfunctions.udf.CIQ("XBI", "IQ_LASTSALEPRICE", WORKDAY(F1785,-1))/_xll.ciqfunctions.udf.CIQ("XBI", "IQ_LASTSALEPRICE", WORKDAY(F1785,5)))</f>
        <v>3.7428600672106617E-3</v>
      </c>
      <c r="R1785" s="3">
        <f>_xll.ciqfunctions.udf.CIQ(A1785, "IQ_SHORT_INTEREST_PERCENT", F1785)</f>
        <v>1.6678999999999999</v>
      </c>
      <c r="S1785" s="3">
        <f>_xll.ciqfunctions.udf.CIQ(A1785, "IQ_BETA_1YR_RSQ", F1785)</f>
        <v>4.3400000000000001E-3</v>
      </c>
      <c r="T1785" s="3">
        <f>_xll.ciqfunctions.udf.CIQ(A1785, "IQ_VALUE_TRADED", F1785)</f>
        <v>0.29097000000000001</v>
      </c>
    </row>
    <row r="1786" spans="1:20" x14ac:dyDescent="0.3">
      <c r="A1786" s="3" t="s">
        <v>190</v>
      </c>
      <c r="B1786" s="5">
        <v>6.69</v>
      </c>
      <c r="C1786" s="3" t="s">
        <v>4292</v>
      </c>
      <c r="D1786" s="3" t="s">
        <v>416</v>
      </c>
      <c r="E1786" s="3" t="s">
        <v>197</v>
      </c>
      <c r="F1786" s="4">
        <v>45498</v>
      </c>
      <c r="G1786" s="3" t="s">
        <v>4293</v>
      </c>
      <c r="H1786" s="3">
        <v>88</v>
      </c>
      <c r="I1786" s="3">
        <f>_xll.ciqfunctions.udf.CIQ(A1786, "IQ_MARKETCAP", F1786)</f>
        <v>474.33566000000002</v>
      </c>
      <c r="J1786" s="3">
        <f>_xll.ciqfunctions.udf.CIQ(A1786, "IQ_PRICE_VOL_HIST_6MTH", F1786)</f>
        <v>101.623</v>
      </c>
      <c r="K1786" s="3">
        <f>_xll.ciqfunctions.udf.CIQ(A1786, "IQ_LASTSALEPRICE", WORKDAY(F1786,-1))</f>
        <v>6.27</v>
      </c>
      <c r="L1786" s="3">
        <f>_xll.ciqfunctions.udf.CIQ(A1786, "IQ_LASTSALEPRICE", F1786)</f>
        <v>6.69</v>
      </c>
      <c r="M1786" s="3">
        <f>_xll.ciqfunctions.udf.CIQ(A1786, "IQ_LASTSALEPRICE", WORKDAY(F1786,5))</f>
        <v>6.09</v>
      </c>
      <c r="N1786" s="3">
        <f t="shared" si="56"/>
        <v>6.4837519495307874E-2</v>
      </c>
      <c r="O1786" s="3">
        <f t="shared" si="57"/>
        <v>-2.9128272923023599E-2</v>
      </c>
      <c r="P1786" s="3">
        <f>LN(_xll.ciqfunctions.udf.CIQ("XBI", "IQ_LASTSALEPRICE", WORKDAY(F1786,-1))/_xll.ciqfunctions.udf.CIQ("XBI", "IQ_LASTSALEPRICE", WORKDAY(F1786,1)))</f>
        <v>-2.4929000582962303E-2</v>
      </c>
      <c r="Q1786" s="3">
        <f>LN(_xll.ciqfunctions.udf.CIQ("XBI", "IQ_LASTSALEPRICE", WORKDAY(F1786,-1))/_xll.ciqfunctions.udf.CIQ("XBI", "IQ_LASTSALEPRICE", WORKDAY(F1786,5)))</f>
        <v>3.7428600672106617E-3</v>
      </c>
      <c r="R1786" s="3">
        <f>_xll.ciqfunctions.udf.CIQ(A1786, "IQ_SHORT_INTEREST_PERCENT", F1786)</f>
        <v>31.883040000000001</v>
      </c>
      <c r="S1786" s="3">
        <f>_xll.ciqfunctions.udf.CIQ(A1786, "IQ_BETA_1YR_RSQ", F1786)</f>
        <v>0.10058</v>
      </c>
      <c r="T1786" s="3">
        <f>_xll.ciqfunctions.udf.CIQ(A1786, "IQ_VALUE_TRADED", F1786)</f>
        <v>22.896550000000001</v>
      </c>
    </row>
    <row r="1787" spans="1:20" x14ac:dyDescent="0.3">
      <c r="A1787" s="3" t="s">
        <v>4294</v>
      </c>
      <c r="B1787" s="5">
        <v>16.34</v>
      </c>
      <c r="C1787" s="3" t="s">
        <v>4295</v>
      </c>
      <c r="D1787" s="3" t="s">
        <v>4296</v>
      </c>
      <c r="E1787" s="3" t="s">
        <v>17</v>
      </c>
      <c r="F1787" s="4">
        <v>45498</v>
      </c>
      <c r="G1787" s="3" t="s">
        <v>4297</v>
      </c>
      <c r="H1787" s="3">
        <v>81</v>
      </c>
      <c r="I1787" s="3">
        <f>_xll.ciqfunctions.udf.CIQ(A1787, "IQ_MARKETCAP", F1787)</f>
        <v>1042.8591300000001</v>
      </c>
      <c r="J1787" s="3">
        <f>_xll.ciqfunctions.udf.CIQ(A1787, "IQ_PRICE_VOL_HIST_6MTH", F1787)</f>
        <v>61.6312</v>
      </c>
      <c r="K1787" s="3">
        <f>_xll.ciqfunctions.udf.CIQ(A1787, "IQ_LASTSALEPRICE", WORKDAY(F1787,-1))</f>
        <v>15.82</v>
      </c>
      <c r="L1787" s="3">
        <f>_xll.ciqfunctions.udf.CIQ(A1787, "IQ_LASTSALEPRICE", F1787)</f>
        <v>16.34</v>
      </c>
      <c r="M1787" s="3">
        <f>_xll.ciqfunctions.udf.CIQ(A1787, "IQ_LASTSALEPRICE", WORKDAY(F1787,5))</f>
        <v>16.28</v>
      </c>
      <c r="N1787" s="3">
        <f t="shared" si="56"/>
        <v>3.2341127092348966E-2</v>
      </c>
      <c r="O1787" s="3">
        <f t="shared" si="57"/>
        <v>2.866239823488656E-2</v>
      </c>
      <c r="P1787" s="3">
        <f>LN(_xll.ciqfunctions.udf.CIQ("XBI", "IQ_LASTSALEPRICE", WORKDAY(F1787,-1))/_xll.ciqfunctions.udf.CIQ("XBI", "IQ_LASTSALEPRICE", WORKDAY(F1787,1)))</f>
        <v>-2.4929000582962303E-2</v>
      </c>
      <c r="Q1787" s="3">
        <f>LN(_xll.ciqfunctions.udf.CIQ("XBI", "IQ_LASTSALEPRICE", WORKDAY(F1787,-1))/_xll.ciqfunctions.udf.CIQ("XBI", "IQ_LASTSALEPRICE", WORKDAY(F1787,5)))</f>
        <v>3.7428600672106617E-3</v>
      </c>
      <c r="R1787" s="3">
        <f>_xll.ciqfunctions.udf.CIQ(A1787, "IQ_SHORT_INTEREST_PERCENT", F1787)</f>
        <v>13.519769999999999</v>
      </c>
      <c r="S1787" s="3">
        <f>_xll.ciqfunctions.udf.CIQ(A1787, "IQ_BETA_1YR_RSQ", F1787)</f>
        <v>0.10697</v>
      </c>
      <c r="T1787" s="3">
        <f>_xll.ciqfunctions.udf.CIQ(A1787, "IQ_VALUE_TRADED", F1787)</f>
        <v>30.913650000000001</v>
      </c>
    </row>
    <row r="1788" spans="1:20" x14ac:dyDescent="0.3">
      <c r="A1788" s="3" t="s">
        <v>1025</v>
      </c>
      <c r="B1788" s="5">
        <v>7.9</v>
      </c>
      <c r="C1788" s="3" t="s">
        <v>1740</v>
      </c>
      <c r="D1788" s="3" t="s">
        <v>3701</v>
      </c>
      <c r="E1788" s="3" t="s">
        <v>184</v>
      </c>
      <c r="F1788" s="4">
        <v>45498</v>
      </c>
      <c r="G1788" s="3" t="s">
        <v>4298</v>
      </c>
      <c r="H1788" s="3">
        <v>31</v>
      </c>
      <c r="I1788" s="3">
        <f>_xll.ciqfunctions.udf.CIQ(A1788, "IQ_MARKETCAP", F1788)</f>
        <v>235.28926000000001</v>
      </c>
      <c r="J1788" s="3">
        <f>_xll.ciqfunctions.udf.CIQ(A1788, "IQ_PRICE_VOL_HIST_6MTH", F1788)</f>
        <v>79.676699999999997</v>
      </c>
      <c r="K1788" s="3">
        <f>_xll.ciqfunctions.udf.CIQ(A1788, "IQ_LASTSALEPRICE", WORKDAY(F1788,-1))</f>
        <v>7.74</v>
      </c>
      <c r="L1788" s="3">
        <f>_xll.ciqfunctions.udf.CIQ(A1788, "IQ_LASTSALEPRICE", F1788)</f>
        <v>7.9</v>
      </c>
      <c r="M1788" s="3">
        <f>_xll.ciqfunctions.udf.CIQ(A1788, "IQ_LASTSALEPRICE", WORKDAY(F1788,5))</f>
        <v>6.62</v>
      </c>
      <c r="N1788" s="3">
        <f t="shared" si="56"/>
        <v>2.0461071871340025E-2</v>
      </c>
      <c r="O1788" s="3">
        <f t="shared" si="57"/>
        <v>-0.15630631765271885</v>
      </c>
      <c r="P1788" s="3">
        <f>LN(_xll.ciqfunctions.udf.CIQ("XBI", "IQ_LASTSALEPRICE", WORKDAY(F1788,-1))/_xll.ciqfunctions.udf.CIQ("XBI", "IQ_LASTSALEPRICE", WORKDAY(F1788,1)))</f>
        <v>-2.4929000582962303E-2</v>
      </c>
      <c r="Q1788" s="3">
        <f>LN(_xll.ciqfunctions.udf.CIQ("XBI", "IQ_LASTSALEPRICE", WORKDAY(F1788,-1))/_xll.ciqfunctions.udf.CIQ("XBI", "IQ_LASTSALEPRICE", WORKDAY(F1788,5)))</f>
        <v>3.7428600672106617E-3</v>
      </c>
      <c r="R1788" s="3">
        <f>_xll.ciqfunctions.udf.CIQ(A1788, "IQ_SHORT_INTEREST_PERCENT", F1788)</f>
        <v>7.2028299999999996</v>
      </c>
      <c r="S1788" s="3">
        <f>_xll.ciqfunctions.udf.CIQ(A1788, "IQ_BETA_1YR_RSQ", F1788)</f>
        <v>4.1619999999999997E-2</v>
      </c>
      <c r="T1788" s="3">
        <f>_xll.ciqfunctions.udf.CIQ(A1788, "IQ_VALUE_TRADED", F1788)</f>
        <v>2.6418200000000001</v>
      </c>
    </row>
    <row r="1789" spans="1:20" x14ac:dyDescent="0.3">
      <c r="A1789" s="3" t="s">
        <v>4299</v>
      </c>
      <c r="B1789" s="5">
        <v>3.85</v>
      </c>
      <c r="C1789" s="3" t="s">
        <v>4300</v>
      </c>
      <c r="D1789" s="3" t="s">
        <v>4301</v>
      </c>
      <c r="E1789" s="3" t="s">
        <v>89</v>
      </c>
      <c r="F1789" s="4">
        <v>45498</v>
      </c>
      <c r="G1789" s="3" t="s">
        <v>4302</v>
      </c>
      <c r="H1789" s="3">
        <v>8</v>
      </c>
      <c r="I1789" s="3">
        <f>_xll.ciqfunctions.udf.CIQ(A1789, "IQ_MARKETCAP", F1789)</f>
        <v>3.21435</v>
      </c>
      <c r="J1789" s="3">
        <f>_xll.ciqfunctions.udf.CIQ(A1789, "IQ_PRICE_VOL_HIST_6MTH", F1789)</f>
        <v>127.9663</v>
      </c>
      <c r="K1789" s="3">
        <f>_xll.ciqfunctions.udf.CIQ(A1789, "IQ_LASTSALEPRICE", WORKDAY(F1789,-1))</f>
        <v>3.69</v>
      </c>
      <c r="L1789" s="3">
        <f>_xll.ciqfunctions.udf.CIQ(A1789, "IQ_LASTSALEPRICE", F1789)</f>
        <v>3.85</v>
      </c>
      <c r="M1789" s="3">
        <f>_xll.ciqfunctions.udf.CIQ(A1789, "IQ_LASTSALEPRICE", WORKDAY(F1789,5))</f>
        <v>3.42</v>
      </c>
      <c r="N1789" s="3">
        <f t="shared" si="56"/>
        <v>4.244669024725705E-2</v>
      </c>
      <c r="O1789" s="3">
        <f t="shared" si="57"/>
        <v>-7.5985906977921985E-2</v>
      </c>
      <c r="P1789" s="3">
        <f>LN(_xll.ciqfunctions.udf.CIQ("XBI", "IQ_LASTSALEPRICE", WORKDAY(F1789,-1))/_xll.ciqfunctions.udf.CIQ("XBI", "IQ_LASTSALEPRICE", WORKDAY(F1789,1)))</f>
        <v>-2.4929000582962303E-2</v>
      </c>
      <c r="Q1789" s="3">
        <f>LN(_xll.ciqfunctions.udf.CIQ("XBI", "IQ_LASTSALEPRICE", WORKDAY(F1789,-1))/_xll.ciqfunctions.udf.CIQ("XBI", "IQ_LASTSALEPRICE", WORKDAY(F1789,5)))</f>
        <v>3.7428600672106617E-3</v>
      </c>
      <c r="R1789" s="3">
        <f>_xll.ciqfunctions.udf.CIQ(A1789, "IQ_SHORT_INTEREST_PERCENT", F1789)</f>
        <v>4.0040899999999997</v>
      </c>
      <c r="S1789" s="3">
        <f>_xll.ciqfunctions.udf.CIQ(A1789, "IQ_BETA_1YR_RSQ", F1789)</f>
        <v>4.0200000000000001E-3</v>
      </c>
      <c r="T1789" s="3">
        <f>_xll.ciqfunctions.udf.CIQ(A1789, "IQ_VALUE_TRADED", F1789)</f>
        <v>1.1836</v>
      </c>
    </row>
    <row r="1790" spans="1:20" x14ac:dyDescent="0.3">
      <c r="A1790" s="3" t="s">
        <v>1516</v>
      </c>
      <c r="B1790" s="5">
        <v>3.45</v>
      </c>
      <c r="C1790" s="3" t="s">
        <v>1517</v>
      </c>
      <c r="D1790" s="3" t="s">
        <v>1518</v>
      </c>
      <c r="E1790" s="3" t="s">
        <v>36</v>
      </c>
      <c r="F1790" s="4">
        <v>45498</v>
      </c>
      <c r="G1790" s="3" t="s">
        <v>4303</v>
      </c>
      <c r="H1790" s="3">
        <v>99</v>
      </c>
      <c r="I1790" s="3">
        <f>_xll.ciqfunctions.udf.CIQ(A1790, "IQ_MARKETCAP", F1790)</f>
        <v>314.08294000000001</v>
      </c>
      <c r="J1790" s="3">
        <f>_xll.ciqfunctions.udf.CIQ(A1790, "IQ_PRICE_VOL_HIST_6MTH", F1790)</f>
        <v>90.700400000000002</v>
      </c>
      <c r="K1790" s="3">
        <f>_xll.ciqfunctions.udf.CIQ(A1790, "IQ_LASTSALEPRICE", WORKDAY(F1790,-1))</f>
        <v>3.37</v>
      </c>
      <c r="L1790" s="3">
        <f>_xll.ciqfunctions.udf.CIQ(A1790, "IQ_LASTSALEPRICE", F1790)</f>
        <v>3.45</v>
      </c>
      <c r="M1790" s="3">
        <f>_xll.ciqfunctions.udf.CIQ(A1790, "IQ_LASTSALEPRICE", WORKDAY(F1790,5))</f>
        <v>3.59</v>
      </c>
      <c r="N1790" s="3">
        <f t="shared" si="56"/>
        <v>2.3461486678997966E-2</v>
      </c>
      <c r="O1790" s="3">
        <f t="shared" si="57"/>
        <v>6.3239458135917179E-2</v>
      </c>
      <c r="P1790" s="3">
        <f>LN(_xll.ciqfunctions.udf.CIQ("XBI", "IQ_LASTSALEPRICE", WORKDAY(F1790,-1))/_xll.ciqfunctions.udf.CIQ("XBI", "IQ_LASTSALEPRICE", WORKDAY(F1790,1)))</f>
        <v>-2.4929000582962303E-2</v>
      </c>
      <c r="Q1790" s="3">
        <f>LN(_xll.ciqfunctions.udf.CIQ("XBI", "IQ_LASTSALEPRICE", WORKDAY(F1790,-1))/_xll.ciqfunctions.udf.CIQ("XBI", "IQ_LASTSALEPRICE", WORKDAY(F1790,5)))</f>
        <v>3.7428600672106617E-3</v>
      </c>
      <c r="R1790" s="3">
        <f>_xll.ciqfunctions.udf.CIQ(A1790, "IQ_SHORT_INTEREST_PERCENT", F1790)</f>
        <v>11.3931</v>
      </c>
      <c r="S1790" s="3">
        <f>_xll.ciqfunctions.udf.CIQ(A1790, "IQ_BETA_1YR_RSQ", F1790)</f>
        <v>2.7E-4</v>
      </c>
      <c r="T1790" s="3">
        <f>_xll.ciqfunctions.udf.CIQ(A1790, "IQ_VALUE_TRADED", F1790)</f>
        <v>6.6055200000000003</v>
      </c>
    </row>
    <row r="1791" spans="1:20" x14ac:dyDescent="0.3">
      <c r="A1791" s="3" t="s">
        <v>2147</v>
      </c>
      <c r="B1791" s="5">
        <v>2.31</v>
      </c>
      <c r="C1791" s="3" t="s">
        <v>2148</v>
      </c>
      <c r="D1791" s="3" t="s">
        <v>2149</v>
      </c>
      <c r="E1791" s="3" t="s">
        <v>89</v>
      </c>
      <c r="F1791" s="4">
        <v>45498</v>
      </c>
      <c r="G1791" s="3" t="s">
        <v>4304</v>
      </c>
      <c r="H1791" s="3">
        <v>74</v>
      </c>
      <c r="I1791" s="3">
        <f>_xll.ciqfunctions.udf.CIQ(A1791, "IQ_MARKETCAP", F1791)</f>
        <v>144.49346</v>
      </c>
      <c r="J1791" s="3">
        <f>_xll.ciqfunctions.udf.CIQ(A1791, "IQ_PRICE_VOL_HIST_6MTH", F1791)</f>
        <v>68.569199999999995</v>
      </c>
      <c r="K1791" s="3">
        <f>_xll.ciqfunctions.udf.CIQ(A1791, "IQ_LASTSALEPRICE", WORKDAY(F1791,-1))</f>
        <v>2.17</v>
      </c>
      <c r="L1791" s="3">
        <f>_xll.ciqfunctions.udf.CIQ(A1791, "IQ_LASTSALEPRICE", F1791)</f>
        <v>2.31</v>
      </c>
      <c r="M1791" s="3">
        <f>_xll.ciqfunctions.udf.CIQ(A1791, "IQ_LASTSALEPRICE", WORKDAY(F1791,5))</f>
        <v>2.99</v>
      </c>
      <c r="N1791" s="3">
        <f t="shared" si="56"/>
        <v>6.2520356981334138E-2</v>
      </c>
      <c r="O1791" s="3">
        <f t="shared" si="57"/>
        <v>0.32054621985022697</v>
      </c>
      <c r="P1791" s="3">
        <f>LN(_xll.ciqfunctions.udf.CIQ("XBI", "IQ_LASTSALEPRICE", WORKDAY(F1791,-1))/_xll.ciqfunctions.udf.CIQ("XBI", "IQ_LASTSALEPRICE", WORKDAY(F1791,1)))</f>
        <v>-2.4929000582962303E-2</v>
      </c>
      <c r="Q1791" s="3">
        <f>LN(_xll.ciqfunctions.udf.CIQ("XBI", "IQ_LASTSALEPRICE", WORKDAY(F1791,-1))/_xll.ciqfunctions.udf.CIQ("XBI", "IQ_LASTSALEPRICE", WORKDAY(F1791,5)))</f>
        <v>3.7428600672106617E-3</v>
      </c>
      <c r="R1791" s="3">
        <f>_xll.ciqfunctions.udf.CIQ(A1791, "IQ_SHORT_INTEREST_PERCENT", F1791)</f>
        <v>2.0055399999999999</v>
      </c>
      <c r="S1791" s="3">
        <f>_xll.ciqfunctions.udf.CIQ(A1791, "IQ_BETA_1YR_RSQ", F1791)</f>
        <v>9.1520000000000004E-2</v>
      </c>
      <c r="T1791" s="3">
        <f>_xll.ciqfunctions.udf.CIQ(A1791, "IQ_VALUE_TRADED", F1791)</f>
        <v>0.39174999999999999</v>
      </c>
    </row>
    <row r="1792" spans="1:20" x14ac:dyDescent="0.3">
      <c r="A1792" s="3" t="s">
        <v>4305</v>
      </c>
      <c r="B1792" s="5">
        <v>3.29</v>
      </c>
      <c r="C1792" s="3" t="s">
        <v>4306</v>
      </c>
      <c r="D1792" s="3" t="s">
        <v>4307</v>
      </c>
      <c r="E1792" s="3" t="s">
        <v>76</v>
      </c>
      <c r="F1792" s="4">
        <v>45498</v>
      </c>
      <c r="G1792" s="3" t="s">
        <v>4308</v>
      </c>
      <c r="H1792" s="3">
        <v>29</v>
      </c>
      <c r="I1792" s="3">
        <f>_xll.ciqfunctions.udf.CIQ(A1792, "IQ_MARKETCAP", F1792)</f>
        <v>1.9473499999999999</v>
      </c>
      <c r="J1792" s="3">
        <f>_xll.ciqfunctions.udf.CIQ(A1792, "IQ_PRICE_VOL_HIST_6MTH", F1792)</f>
        <v>83.512600000000006</v>
      </c>
      <c r="K1792" s="3">
        <f>_xll.ciqfunctions.udf.CIQ(A1792, "IQ_LASTSALEPRICE", WORKDAY(F1792,-1))</f>
        <v>184</v>
      </c>
      <c r="L1792" s="3">
        <f>_xll.ciqfunctions.udf.CIQ(A1792, "IQ_LASTSALEPRICE", F1792)</f>
        <v>164.5</v>
      </c>
      <c r="M1792" s="3">
        <f>_xll.ciqfunctions.udf.CIQ(A1792, "IQ_LASTSALEPRICE", WORKDAY(F1792,5))</f>
        <v>500.5</v>
      </c>
      <c r="N1792" s="3">
        <f t="shared" si="56"/>
        <v>-0.112025187403559</v>
      </c>
      <c r="O1792" s="3">
        <f t="shared" si="57"/>
        <v>1.0006718411462896</v>
      </c>
      <c r="P1792" s="3">
        <f>LN(_xll.ciqfunctions.udf.CIQ("XBI", "IQ_LASTSALEPRICE", WORKDAY(F1792,-1))/_xll.ciqfunctions.udf.CIQ("XBI", "IQ_LASTSALEPRICE", WORKDAY(F1792,1)))</f>
        <v>-2.4929000582962303E-2</v>
      </c>
      <c r="Q1792" s="3">
        <f>LN(_xll.ciqfunctions.udf.CIQ("XBI", "IQ_LASTSALEPRICE", WORKDAY(F1792,-1))/_xll.ciqfunctions.udf.CIQ("XBI", "IQ_LASTSALEPRICE", WORKDAY(F1792,5)))</f>
        <v>3.7428600672106617E-3</v>
      </c>
      <c r="R1792" s="3">
        <f>_xll.ciqfunctions.udf.CIQ(A1792, "IQ_SHORT_INTEREST_PERCENT", F1792)</f>
        <v>7.9562400000000002</v>
      </c>
      <c r="S1792" s="3">
        <f>_xll.ciqfunctions.udf.CIQ(A1792, "IQ_BETA_1YR_RSQ", F1792)</f>
        <v>3.6150000000000002E-2</v>
      </c>
      <c r="T1792" s="3">
        <f>_xll.ciqfunctions.udf.CIQ(A1792, "IQ_VALUE_TRADED", F1792)</f>
        <v>6.78003</v>
      </c>
    </row>
    <row r="1793" spans="1:20" x14ac:dyDescent="0.3">
      <c r="A1793" s="3" t="s">
        <v>72</v>
      </c>
      <c r="B1793" s="5">
        <v>0.24</v>
      </c>
      <c r="C1793" s="3" t="s">
        <v>4309</v>
      </c>
      <c r="D1793" s="3" t="s">
        <v>594</v>
      </c>
      <c r="E1793" s="3" t="s">
        <v>27</v>
      </c>
      <c r="F1793" s="4">
        <v>45498</v>
      </c>
      <c r="G1793" s="3" t="s">
        <v>4310</v>
      </c>
      <c r="H1793" s="3">
        <v>13</v>
      </c>
      <c r="I1793" s="3">
        <f>_xll.ciqfunctions.udf.CIQ(A1793, "IQ_MARKETCAP", F1793)</f>
        <v>15.16203</v>
      </c>
      <c r="J1793" s="3">
        <f>_xll.ciqfunctions.udf.CIQ(A1793, "IQ_PRICE_VOL_HIST_6MTH", F1793)</f>
        <v>0</v>
      </c>
      <c r="K1793" s="3">
        <f>_xll.ciqfunctions.udf.CIQ(A1793, "IQ_LASTSALEPRICE", WORKDAY(F1793,-1))</f>
        <v>0</v>
      </c>
      <c r="L1793" s="3">
        <f>_xll.ciqfunctions.udf.CIQ(A1793, "IQ_LASTSALEPRICE", F1793)</f>
        <v>0</v>
      </c>
      <c r="M1793" s="3">
        <f>_xll.ciqfunctions.udf.CIQ(A1793, "IQ_LASTSALEPRICE", WORKDAY(F1793,5))</f>
        <v>0</v>
      </c>
      <c r="N1793" s="3" t="e">
        <f t="shared" si="56"/>
        <v>#DIV/0!</v>
      </c>
      <c r="O1793" s="3" t="e">
        <f t="shared" si="57"/>
        <v>#DIV/0!</v>
      </c>
      <c r="P1793" s="3">
        <f>LN(_xll.ciqfunctions.udf.CIQ("XBI", "IQ_LASTSALEPRICE", WORKDAY(F1793,-1))/_xll.ciqfunctions.udf.CIQ("XBI", "IQ_LASTSALEPRICE", WORKDAY(F1793,1)))</f>
        <v>-2.4929000582962303E-2</v>
      </c>
      <c r="Q1793" s="3">
        <f>LN(_xll.ciqfunctions.udf.CIQ("XBI", "IQ_LASTSALEPRICE", WORKDAY(F1793,-1))/_xll.ciqfunctions.udf.CIQ("XBI", "IQ_LASTSALEPRICE", WORKDAY(F1793,5)))</f>
        <v>3.7428600672106617E-3</v>
      </c>
      <c r="R1793" s="3">
        <f>_xll.ciqfunctions.udf.CIQ(A1793, "IQ_SHORT_INTEREST_PERCENT", F1793)</f>
        <v>0</v>
      </c>
      <c r="S1793" s="3">
        <f>_xll.ciqfunctions.udf.CIQ(A1793, "IQ_BETA_1YR_RSQ", F1793)</f>
        <v>0</v>
      </c>
      <c r="T1793" s="3">
        <f>_xll.ciqfunctions.udf.CIQ(A1793, "IQ_VALUE_TRADED", F1793)</f>
        <v>0</v>
      </c>
    </row>
    <row r="1794" spans="1:20" x14ac:dyDescent="0.3">
      <c r="A1794" s="3" t="s">
        <v>433</v>
      </c>
      <c r="B1794" s="5">
        <v>78.040000000000006</v>
      </c>
      <c r="C1794" s="3" t="s">
        <v>3936</v>
      </c>
      <c r="D1794" s="3" t="s">
        <v>4311</v>
      </c>
      <c r="E1794" s="3" t="s">
        <v>849</v>
      </c>
      <c r="F1794" s="4">
        <v>45498</v>
      </c>
      <c r="G1794" s="3" t="s">
        <v>4312</v>
      </c>
      <c r="H1794" s="3"/>
      <c r="I1794" s="3">
        <f>_xll.ciqfunctions.udf.CIQ(A1794, "IQ_MARKETCAP", F1794)</f>
        <v>186962.32985000001</v>
      </c>
      <c r="J1794" s="3">
        <f>_xll.ciqfunctions.udf.CIQ(A1794, "IQ_PRICE_VOL_HIST_6MTH", F1794)</f>
        <v>20.997499999999999</v>
      </c>
      <c r="K1794" s="3">
        <f>_xll.ciqfunctions.udf.CIQ(A1794, "IQ_LASTSALEPRICE", WORKDAY(F1794,-1))</f>
        <v>122.14</v>
      </c>
      <c r="L1794" s="3">
        <f>_xll.ciqfunctions.udf.CIQ(A1794, "IQ_LASTSALEPRICE", F1794)</f>
        <v>120.6</v>
      </c>
      <c r="M1794" s="3">
        <f>_xll.ciqfunctions.udf.CIQ(A1794, "IQ_LASTSALEPRICE", WORKDAY(F1794,5))</f>
        <v>125.12</v>
      </c>
      <c r="N1794" s="3">
        <f t="shared" si="56"/>
        <v>-1.2688643501903676E-2</v>
      </c>
      <c r="O1794" s="3">
        <f t="shared" si="57"/>
        <v>2.4105349002012343E-2</v>
      </c>
      <c r="P1794" s="3">
        <f>LN(_xll.ciqfunctions.udf.CIQ("XBI", "IQ_LASTSALEPRICE", WORKDAY(F1794,-1))/_xll.ciqfunctions.udf.CIQ("XBI", "IQ_LASTSALEPRICE", WORKDAY(F1794,1)))</f>
        <v>-2.4929000582962303E-2</v>
      </c>
      <c r="Q1794" s="3">
        <f>LN(_xll.ciqfunctions.udf.CIQ("XBI", "IQ_LASTSALEPRICE", WORKDAY(F1794,-1))/_xll.ciqfunctions.udf.CIQ("XBI", "IQ_LASTSALEPRICE", WORKDAY(F1794,5)))</f>
        <v>3.7428600672106617E-3</v>
      </c>
      <c r="R1794" s="3">
        <f>_xll.ciqfunctions.udf.CIQ(A1794, "IQ_SHORT_INTEREST_PERCENT", F1794)</f>
        <v>0</v>
      </c>
      <c r="S1794" s="3">
        <f>_xll.ciqfunctions.udf.CIQ(A1794, "IQ_BETA_1YR_RSQ", F1794)</f>
        <v>0.14707000000000001</v>
      </c>
      <c r="T1794" s="3">
        <f>_xll.ciqfunctions.udf.CIQ(A1794, "IQ_VALUE_TRADED", F1794)</f>
        <v>288.31191000000001</v>
      </c>
    </row>
    <row r="1795" spans="1:20" x14ac:dyDescent="0.3">
      <c r="A1795" s="3" t="s">
        <v>4313</v>
      </c>
      <c r="B1795" s="5">
        <v>2.0499999999999998</v>
      </c>
      <c r="C1795" s="3" t="s">
        <v>4314</v>
      </c>
      <c r="D1795" s="3" t="s">
        <v>4315</v>
      </c>
      <c r="E1795" s="3" t="s">
        <v>17</v>
      </c>
      <c r="F1795" s="4">
        <v>45498</v>
      </c>
      <c r="G1795" s="3" t="s">
        <v>4316</v>
      </c>
      <c r="H1795" s="3">
        <v>72</v>
      </c>
      <c r="I1795" s="3">
        <f>_xll.ciqfunctions.udf.CIQ(A1795, "IQ_MARKETCAP", F1795)</f>
        <v>128.65649999999999</v>
      </c>
      <c r="J1795" s="3">
        <f>_xll.ciqfunctions.udf.CIQ(A1795, "IQ_PRICE_VOL_HIST_6MTH", F1795)</f>
        <v>57.384300000000003</v>
      </c>
      <c r="K1795" s="3">
        <f>_xll.ciqfunctions.udf.CIQ(A1795, "IQ_LASTSALEPRICE", WORKDAY(F1795,-1))</f>
        <v>2.04</v>
      </c>
      <c r="L1795" s="3">
        <f>_xll.ciqfunctions.udf.CIQ(A1795, "IQ_LASTSALEPRICE", F1795)</f>
        <v>2.0499999999999998</v>
      </c>
      <c r="M1795" s="3">
        <f>_xll.ciqfunctions.udf.CIQ(A1795, "IQ_LASTSALEPRICE", WORKDAY(F1795,5))</f>
        <v>2.17</v>
      </c>
      <c r="N1795" s="3">
        <f t="shared" si="56"/>
        <v>4.8899852941917702E-3</v>
      </c>
      <c r="O1795" s="3">
        <f t="shared" si="57"/>
        <v>6.1777359696243157E-2</v>
      </c>
      <c r="P1795" s="3">
        <f>LN(_xll.ciqfunctions.udf.CIQ("XBI", "IQ_LASTSALEPRICE", WORKDAY(F1795,-1))/_xll.ciqfunctions.udf.CIQ("XBI", "IQ_LASTSALEPRICE", WORKDAY(F1795,1)))</f>
        <v>-2.4929000582962303E-2</v>
      </c>
      <c r="Q1795" s="3">
        <f>LN(_xll.ciqfunctions.udf.CIQ("XBI", "IQ_LASTSALEPRICE", WORKDAY(F1795,-1))/_xll.ciqfunctions.udf.CIQ("XBI", "IQ_LASTSALEPRICE", WORKDAY(F1795,5)))</f>
        <v>3.7428600672106617E-3</v>
      </c>
      <c r="R1795" s="3">
        <f>_xll.ciqfunctions.udf.CIQ(A1795, "IQ_SHORT_INTEREST_PERCENT", F1795)</f>
        <v>0</v>
      </c>
      <c r="S1795" s="3">
        <f>_xll.ciqfunctions.udf.CIQ(A1795, "IQ_BETA_1YR_RSQ", F1795)</f>
        <v>0</v>
      </c>
      <c r="T1795" s="3">
        <f>_xll.ciqfunctions.udf.CIQ(A1795, "IQ_VALUE_TRADED", F1795)</f>
        <v>1.0981799999999999</v>
      </c>
    </row>
    <row r="1796" spans="1:20" x14ac:dyDescent="0.3">
      <c r="A1796" s="3" t="s">
        <v>4317</v>
      </c>
      <c r="B1796" s="5">
        <v>1.6</v>
      </c>
      <c r="C1796" s="3" t="s">
        <v>4318</v>
      </c>
      <c r="D1796" s="3" t="s">
        <v>4319</v>
      </c>
      <c r="E1796" s="3" t="s">
        <v>97</v>
      </c>
      <c r="F1796" s="4">
        <v>45499</v>
      </c>
      <c r="G1796" s="3" t="s">
        <v>4320</v>
      </c>
      <c r="H1796" s="3">
        <v>53</v>
      </c>
      <c r="I1796" s="3">
        <f>_xll.ciqfunctions.udf.CIQ(A1796, "IQ_MARKETCAP", F1796)</f>
        <v>30.337789999999998</v>
      </c>
      <c r="J1796" s="3">
        <f>_xll.ciqfunctions.udf.CIQ(A1796, "IQ_PRICE_VOL_HIST_6MTH", F1796)</f>
        <v>92.850800000000007</v>
      </c>
      <c r="K1796" s="3">
        <f>_xll.ciqfunctions.udf.CIQ(A1796, "IQ_LASTSALEPRICE", WORKDAY(F1796,-1))</f>
        <v>2.0177</v>
      </c>
      <c r="L1796" s="3">
        <f>_xll.ciqfunctions.udf.CIQ(A1796, "IQ_LASTSALEPRICE", F1796)</f>
        <v>1.6</v>
      </c>
      <c r="M1796" s="3">
        <f>_xll.ciqfunctions.udf.CIQ(A1796, "IQ_LASTSALEPRICE", WORKDAY(F1796,5))</f>
        <v>1.33</v>
      </c>
      <c r="N1796" s="3">
        <f t="shared" si="56"/>
        <v>-0.2319546195927597</v>
      </c>
      <c r="O1796" s="3">
        <f t="shared" si="57"/>
        <v>-0.41677930660483292</v>
      </c>
      <c r="P1796" s="3">
        <f>LN(_xll.ciqfunctions.udf.CIQ("XBI", "IQ_LASTSALEPRICE", WORKDAY(F1796,-1))/_xll.ciqfunctions.udf.CIQ("XBI", "IQ_LASTSALEPRICE", WORKDAY(F1796,1)))</f>
        <v>7.0559298949357113E-3</v>
      </c>
      <c r="Q1796" s="3">
        <f>LN(_xll.ciqfunctions.udf.CIQ("XBI", "IQ_LASTSALEPRICE", WORKDAY(F1796,-1))/_xll.ciqfunctions.udf.CIQ("XBI", "IQ_LASTSALEPRICE", WORKDAY(F1796,5)))</f>
        <v>4.5690398248307569E-2</v>
      </c>
      <c r="R1796" s="3">
        <f>_xll.ciqfunctions.udf.CIQ(A1796, "IQ_SHORT_INTEREST_PERCENT", F1796)</f>
        <v>0.13991000000000001</v>
      </c>
      <c r="S1796" s="3">
        <f>_xll.ciqfunctions.udf.CIQ(A1796, "IQ_BETA_1YR_RSQ", F1796)</f>
        <v>3.3869999999999997E-2</v>
      </c>
      <c r="T1796" s="3">
        <f>_xll.ciqfunctions.udf.CIQ(A1796, "IQ_VALUE_TRADED", F1796)</f>
        <v>10.71374</v>
      </c>
    </row>
    <row r="1797" spans="1:20" x14ac:dyDescent="0.3">
      <c r="A1797" s="3" t="s">
        <v>1588</v>
      </c>
      <c r="B1797" s="5">
        <v>1.31</v>
      </c>
      <c r="C1797" s="3" t="s">
        <v>2701</v>
      </c>
      <c r="D1797" s="3" t="s">
        <v>2702</v>
      </c>
      <c r="E1797" s="3" t="s">
        <v>36</v>
      </c>
      <c r="F1797" s="4">
        <v>45499</v>
      </c>
      <c r="G1797" s="3" t="s">
        <v>4321</v>
      </c>
      <c r="H1797" s="3">
        <v>6</v>
      </c>
      <c r="I1797" s="3">
        <f>_xll.ciqfunctions.udf.CIQ(A1797, "IQ_MARKETCAP", F1797)</f>
        <v>70.949489999999997</v>
      </c>
      <c r="J1797" s="3">
        <f>_xll.ciqfunctions.udf.CIQ(A1797, "IQ_PRICE_VOL_HIST_6MTH", F1797)</f>
        <v>79.1233</v>
      </c>
      <c r="K1797" s="3">
        <f>_xll.ciqfunctions.udf.CIQ(A1797, "IQ_LASTSALEPRICE", WORKDAY(F1797,-1))</f>
        <v>36.303629999999998</v>
      </c>
      <c r="L1797" s="3">
        <f>_xll.ciqfunctions.udf.CIQ(A1797, "IQ_LASTSALEPRICE", F1797)</f>
        <v>39.303930000000001</v>
      </c>
      <c r="M1797" s="3">
        <f>_xll.ciqfunctions.udf.CIQ(A1797, "IQ_LASTSALEPRICE", WORKDAY(F1797,5))</f>
        <v>34.503450000000001</v>
      </c>
      <c r="N1797" s="3">
        <f t="shared" si="56"/>
        <v>7.9406777604410617E-2</v>
      </c>
      <c r="O1797" s="3">
        <f t="shared" si="57"/>
        <v>-5.0858417233490966E-2</v>
      </c>
      <c r="P1797" s="3">
        <f>LN(_xll.ciqfunctions.udf.CIQ("XBI", "IQ_LASTSALEPRICE", WORKDAY(F1797,-1))/_xll.ciqfunctions.udf.CIQ("XBI", "IQ_LASTSALEPRICE", WORKDAY(F1797,1)))</f>
        <v>7.0559298949357113E-3</v>
      </c>
      <c r="Q1797" s="3">
        <f>LN(_xll.ciqfunctions.udf.CIQ("XBI", "IQ_LASTSALEPRICE", WORKDAY(F1797,-1))/_xll.ciqfunctions.udf.CIQ("XBI", "IQ_LASTSALEPRICE", WORKDAY(F1797,5)))</f>
        <v>4.5690398248307569E-2</v>
      </c>
      <c r="R1797" s="3">
        <f>_xll.ciqfunctions.udf.CIQ(A1797, "IQ_SHORT_INTEREST_PERCENT", F1797)</f>
        <v>15.61777</v>
      </c>
      <c r="S1797" s="3">
        <f>_xll.ciqfunctions.udf.CIQ(A1797, "IQ_BETA_1YR_RSQ", F1797)</f>
        <v>0.13913</v>
      </c>
      <c r="T1797" s="3">
        <f>_xll.ciqfunctions.udf.CIQ(A1797, "IQ_VALUE_TRADED", F1797)</f>
        <v>76.720050000000001</v>
      </c>
    </row>
    <row r="1798" spans="1:20" x14ac:dyDescent="0.3">
      <c r="A1798" s="3" t="s">
        <v>2648</v>
      </c>
      <c r="B1798" s="5">
        <v>38.19</v>
      </c>
      <c r="C1798" s="3" t="s">
        <v>4322</v>
      </c>
      <c r="D1798" s="3" t="s">
        <v>664</v>
      </c>
      <c r="E1798" s="3" t="s">
        <v>197</v>
      </c>
      <c r="F1798" s="4">
        <v>45499</v>
      </c>
      <c r="G1798" s="3" t="s">
        <v>4323</v>
      </c>
      <c r="H1798" s="3">
        <v>26</v>
      </c>
      <c r="I1798" s="3">
        <f>_xll.ciqfunctions.udf.CIQ(A1798, "IQ_MARKETCAP", F1798)</f>
        <v>672.67200000000003</v>
      </c>
      <c r="J1798" s="3">
        <f>_xll.ciqfunctions.udf.CIQ(A1798, "IQ_PRICE_VOL_HIST_6MTH", F1798)</f>
        <v>24.499700000000001</v>
      </c>
      <c r="K1798" s="3">
        <f>_xll.ciqfunctions.udf.CIQ(A1798, "IQ_LASTSALEPRICE", WORKDAY(F1798,-1))</f>
        <v>5.6</v>
      </c>
      <c r="L1798" s="3">
        <f>_xll.ciqfunctions.udf.CIQ(A1798, "IQ_LASTSALEPRICE", F1798)</f>
        <v>5.6</v>
      </c>
      <c r="M1798" s="3">
        <f>_xll.ciqfunctions.udf.CIQ(A1798, "IQ_LASTSALEPRICE", WORKDAY(F1798,5))</f>
        <v>5.72</v>
      </c>
      <c r="N1798" s="3">
        <f t="shared" si="56"/>
        <v>0</v>
      </c>
      <c r="O1798" s="3">
        <f t="shared" si="57"/>
        <v>2.1202207650602906E-2</v>
      </c>
      <c r="P1798" s="3">
        <f>LN(_xll.ciqfunctions.udf.CIQ("XBI", "IQ_LASTSALEPRICE", WORKDAY(F1798,-1))/_xll.ciqfunctions.udf.CIQ("XBI", "IQ_LASTSALEPRICE", WORKDAY(F1798,1)))</f>
        <v>7.0559298949357113E-3</v>
      </c>
      <c r="Q1798" s="3">
        <f>LN(_xll.ciqfunctions.udf.CIQ("XBI", "IQ_LASTSALEPRICE", WORKDAY(F1798,-1))/_xll.ciqfunctions.udf.CIQ("XBI", "IQ_LASTSALEPRICE", WORKDAY(F1798,5)))</f>
        <v>4.5690398248307569E-2</v>
      </c>
      <c r="R1798" s="3">
        <f>_xll.ciqfunctions.udf.CIQ(A1798, "IQ_SHORT_INTEREST_PERCENT", F1798)</f>
        <v>0</v>
      </c>
      <c r="S1798" s="3">
        <f>_xll.ciqfunctions.udf.CIQ(A1798, "IQ_BETA_1YR_RSQ", F1798)</f>
        <v>1.04E-2</v>
      </c>
      <c r="T1798" s="3">
        <f>_xll.ciqfunctions.udf.CIQ(A1798, "IQ_VALUE_TRADED", F1798)</f>
        <v>5.2940000000000001E-2</v>
      </c>
    </row>
    <row r="1799" spans="1:20" x14ac:dyDescent="0.3">
      <c r="A1799" s="3" t="s">
        <v>1211</v>
      </c>
      <c r="B1799" s="5">
        <v>21.2</v>
      </c>
      <c r="C1799" s="3" t="s">
        <v>1212</v>
      </c>
      <c r="D1799" s="3" t="s">
        <v>1213</v>
      </c>
      <c r="E1799" s="3" t="s">
        <v>36</v>
      </c>
      <c r="F1799" s="4">
        <v>45499</v>
      </c>
      <c r="G1799" s="3" t="s">
        <v>4324</v>
      </c>
      <c r="H1799" s="3">
        <v>3</v>
      </c>
      <c r="I1799" s="3">
        <f>_xll.ciqfunctions.udf.CIQ(A1799, "IQ_MARKETCAP", F1799)</f>
        <v>135.75300999999999</v>
      </c>
      <c r="J1799" s="3">
        <f>_xll.ciqfunctions.udf.CIQ(A1799, "IQ_PRICE_VOL_HIST_6MTH", F1799)</f>
        <v>139.82329999999999</v>
      </c>
      <c r="K1799" s="3">
        <f>_xll.ciqfunctions.udf.CIQ(A1799, "IQ_LASTSALEPRICE", WORKDAY(F1799,-1))</f>
        <v>21.01</v>
      </c>
      <c r="L1799" s="3">
        <f>_xll.ciqfunctions.udf.CIQ(A1799, "IQ_LASTSALEPRICE", F1799)</f>
        <v>21.2</v>
      </c>
      <c r="M1799" s="3">
        <f>_xll.ciqfunctions.udf.CIQ(A1799, "IQ_LASTSALEPRICE", WORKDAY(F1799,5))</f>
        <v>14.775</v>
      </c>
      <c r="N1799" s="3">
        <f t="shared" si="56"/>
        <v>9.0026668210576553E-3</v>
      </c>
      <c r="O1799" s="3">
        <f t="shared" si="57"/>
        <v>-0.35206195156474718</v>
      </c>
      <c r="P1799" s="3">
        <f>LN(_xll.ciqfunctions.udf.CIQ("XBI", "IQ_LASTSALEPRICE", WORKDAY(F1799,-1))/_xll.ciqfunctions.udf.CIQ("XBI", "IQ_LASTSALEPRICE", WORKDAY(F1799,1)))</f>
        <v>7.0559298949357113E-3</v>
      </c>
      <c r="Q1799" s="3">
        <f>LN(_xll.ciqfunctions.udf.CIQ("XBI", "IQ_LASTSALEPRICE", WORKDAY(F1799,-1))/_xll.ciqfunctions.udf.CIQ("XBI", "IQ_LASTSALEPRICE", WORKDAY(F1799,5)))</f>
        <v>4.5690398248307569E-2</v>
      </c>
      <c r="R1799" s="3">
        <f>_xll.ciqfunctions.udf.CIQ(A1799, "IQ_SHORT_INTEREST_PERCENT", F1799)</f>
        <v>0.30231000000000002</v>
      </c>
      <c r="S1799" s="3">
        <f>_xll.ciqfunctions.udf.CIQ(A1799, "IQ_BETA_1YR_RSQ", F1799)</f>
        <v>3.5000000000000001E-3</v>
      </c>
      <c r="T1799" s="3">
        <f>_xll.ciqfunctions.udf.CIQ(A1799, "IQ_VALUE_TRADED", F1799)</f>
        <v>1.19591</v>
      </c>
    </row>
    <row r="1800" spans="1:20" x14ac:dyDescent="0.3">
      <c r="A1800" s="3" t="s">
        <v>4325</v>
      </c>
      <c r="B1800" s="5">
        <v>0.26</v>
      </c>
      <c r="C1800" s="3" t="s">
        <v>4326</v>
      </c>
      <c r="D1800" s="3" t="s">
        <v>4327</v>
      </c>
      <c r="E1800" s="3" t="s">
        <v>184</v>
      </c>
      <c r="F1800" s="4">
        <v>45499</v>
      </c>
      <c r="G1800" s="3" t="s">
        <v>4328</v>
      </c>
      <c r="H1800" s="3">
        <v>1</v>
      </c>
      <c r="I1800" s="3">
        <f>_xll.ciqfunctions.udf.CIQ(A1800, "IQ_MARKETCAP", F1800)</f>
        <v>3.8558699999999999</v>
      </c>
      <c r="J1800" s="3">
        <f>_xll.ciqfunctions.udf.CIQ(A1800, "IQ_PRICE_VOL_HIST_6MTH", F1800)</f>
        <v>203.96369999999999</v>
      </c>
      <c r="K1800" s="3">
        <f>_xll.ciqfunctions.udf.CIQ(A1800, "IQ_LASTSALEPRICE", WORKDAY(F1800,-1))</f>
        <v>482.4</v>
      </c>
      <c r="L1800" s="3">
        <f>_xll.ciqfunctions.udf.CIQ(A1800, "IQ_LASTSALEPRICE", F1800)</f>
        <v>512</v>
      </c>
      <c r="M1800" s="3">
        <f>_xll.ciqfunctions.udf.CIQ(A1800, "IQ_LASTSALEPRICE", WORKDAY(F1800,5))</f>
        <v>313.60000000000002</v>
      </c>
      <c r="N1800" s="3">
        <f t="shared" si="56"/>
        <v>5.9550979626532149E-2</v>
      </c>
      <c r="O1800" s="3">
        <f t="shared" si="57"/>
        <v>-0.43065535693672286</v>
      </c>
      <c r="P1800" s="3">
        <f>LN(_xll.ciqfunctions.udf.CIQ("XBI", "IQ_LASTSALEPRICE", WORKDAY(F1800,-1))/_xll.ciqfunctions.udf.CIQ("XBI", "IQ_LASTSALEPRICE", WORKDAY(F1800,1)))</f>
        <v>7.0559298949357113E-3</v>
      </c>
      <c r="Q1800" s="3">
        <f>LN(_xll.ciqfunctions.udf.CIQ("XBI", "IQ_LASTSALEPRICE", WORKDAY(F1800,-1))/_xll.ciqfunctions.udf.CIQ("XBI", "IQ_LASTSALEPRICE", WORKDAY(F1800,5)))</f>
        <v>4.5690398248307569E-2</v>
      </c>
      <c r="R1800" s="3">
        <f>_xll.ciqfunctions.udf.CIQ(A1800, "IQ_SHORT_INTEREST_PERCENT", F1800)</f>
        <v>8.5470400000000009</v>
      </c>
      <c r="S1800" s="3">
        <f>_xll.ciqfunctions.udf.CIQ(A1800, "IQ_BETA_1YR_RSQ", F1800)</f>
        <v>1.3820000000000001E-2</v>
      </c>
      <c r="T1800" s="3">
        <f>_xll.ciqfunctions.udf.CIQ(A1800, "IQ_VALUE_TRADED", F1800)</f>
        <v>3.7304300000000001</v>
      </c>
    </row>
    <row r="1801" spans="1:20" x14ac:dyDescent="0.3">
      <c r="A1801" s="3" t="s">
        <v>4329</v>
      </c>
      <c r="B1801" s="5">
        <v>3.47</v>
      </c>
      <c r="C1801" s="3" t="s">
        <v>4330</v>
      </c>
      <c r="D1801" s="3" t="s">
        <v>1576</v>
      </c>
      <c r="E1801" s="3" t="s">
        <v>124</v>
      </c>
      <c r="F1801" s="4">
        <v>45501</v>
      </c>
      <c r="G1801" s="3" t="s">
        <v>4331</v>
      </c>
      <c r="H1801" s="3">
        <v>15</v>
      </c>
      <c r="I1801" s="3">
        <f>_xll.ciqfunctions.udf.CIQ(A1801, "IQ_MARKETCAP", F1801)</f>
        <v>49.396599999999999</v>
      </c>
      <c r="J1801" s="3">
        <f>_xll.ciqfunctions.udf.CIQ(A1801, "IQ_PRICE_VOL_HIST_6MTH", F1801)</f>
        <v>225.88310000000001</v>
      </c>
      <c r="K1801" s="3">
        <f>_xll.ciqfunctions.udf.CIQ(A1801, "IQ_LASTSALEPRICE", WORKDAY(F1801,-1))</f>
        <v>3.44</v>
      </c>
      <c r="L1801" s="3">
        <f>_xll.ciqfunctions.udf.CIQ(A1801, "IQ_LASTSALEPRICE", F1801)</f>
        <v>3.44</v>
      </c>
      <c r="M1801" s="3">
        <f>_xll.ciqfunctions.udf.CIQ(A1801, "IQ_LASTSALEPRICE", WORKDAY(F1801,5))</f>
        <v>2.89</v>
      </c>
      <c r="N1801" s="3">
        <f t="shared" ref="N1801:N1864" si="58">LN(L1801/K1801)</f>
        <v>0</v>
      </c>
      <c r="O1801" s="3">
        <f t="shared" ref="O1801:O1864" si="59">LN(M1801/K1801)</f>
        <v>-0.17421496926096613</v>
      </c>
      <c r="P1801" s="3">
        <f>LN(_xll.ciqfunctions.udf.CIQ("XBI", "IQ_LASTSALEPRICE", WORKDAY(F1801,-1))/_xll.ciqfunctions.udf.CIQ("XBI", "IQ_LASTSALEPRICE", WORKDAY(F1801,1)))</f>
        <v>1.2586261983414462E-2</v>
      </c>
      <c r="Q1801" s="3">
        <f>LN(_xll.ciqfunctions.udf.CIQ("XBI", "IQ_LASTSALEPRICE", WORKDAY(F1801,-1))/_xll.ciqfunctions.udf.CIQ("XBI", "IQ_LASTSALEPRICE", WORKDAY(F1801,5)))</f>
        <v>5.1220730336786133E-2</v>
      </c>
      <c r="R1801" s="3">
        <f>_xll.ciqfunctions.udf.CIQ(A1801, "IQ_SHORT_INTEREST_PERCENT", F1801)</f>
        <v>15.29346</v>
      </c>
      <c r="S1801" s="3">
        <f>_xll.ciqfunctions.udf.CIQ(A1801, "IQ_BETA_1YR_RSQ", F1801)</f>
        <v>9.8700000000000003E-3</v>
      </c>
      <c r="T1801" s="3">
        <f>_xll.ciqfunctions.udf.CIQ(A1801, "IQ_VALUE_TRADED", F1801)</f>
        <v>0</v>
      </c>
    </row>
    <row r="1802" spans="1:20" x14ac:dyDescent="0.3">
      <c r="A1802" s="3" t="s">
        <v>1357</v>
      </c>
      <c r="B1802" s="5">
        <v>3.29</v>
      </c>
      <c r="C1802" s="3" t="s">
        <v>1358</v>
      </c>
      <c r="D1802" s="3" t="s">
        <v>900</v>
      </c>
      <c r="E1802" s="3" t="s">
        <v>22</v>
      </c>
      <c r="F1802" s="4">
        <v>45501</v>
      </c>
      <c r="G1802" s="3" t="s">
        <v>4332</v>
      </c>
      <c r="H1802" s="3">
        <v>60</v>
      </c>
      <c r="I1802" s="3">
        <f>_xll.ciqfunctions.udf.CIQ(A1802, "IQ_MARKETCAP", F1802)</f>
        <v>209.07763</v>
      </c>
      <c r="J1802" s="3">
        <f>_xll.ciqfunctions.udf.CIQ(A1802, "IQ_PRICE_VOL_HIST_6MTH", F1802)</f>
        <v>73.266800000000003</v>
      </c>
      <c r="K1802" s="3">
        <f>_xll.ciqfunctions.udf.CIQ(A1802, "IQ_LASTSALEPRICE", WORKDAY(F1802,-1))</f>
        <v>3.48</v>
      </c>
      <c r="L1802" s="3">
        <f>_xll.ciqfunctions.udf.CIQ(A1802, "IQ_LASTSALEPRICE", F1802)</f>
        <v>3.48</v>
      </c>
      <c r="M1802" s="3">
        <f>_xll.ciqfunctions.udf.CIQ(A1802, "IQ_LASTSALEPRICE", WORKDAY(F1802,5))</f>
        <v>2.99</v>
      </c>
      <c r="N1802" s="3">
        <f t="shared" si="58"/>
        <v>0</v>
      </c>
      <c r="O1802" s="3">
        <f t="shared" si="59"/>
        <v>-0.15175890638378786</v>
      </c>
      <c r="P1802" s="3">
        <f>LN(_xll.ciqfunctions.udf.CIQ("XBI", "IQ_LASTSALEPRICE", WORKDAY(F1802,-1))/_xll.ciqfunctions.udf.CIQ("XBI", "IQ_LASTSALEPRICE", WORKDAY(F1802,1)))</f>
        <v>1.2586261983414462E-2</v>
      </c>
      <c r="Q1802" s="3">
        <f>LN(_xll.ciqfunctions.udf.CIQ("XBI", "IQ_LASTSALEPRICE", WORKDAY(F1802,-1))/_xll.ciqfunctions.udf.CIQ("XBI", "IQ_LASTSALEPRICE", WORKDAY(F1802,5)))</f>
        <v>5.1220730336786133E-2</v>
      </c>
      <c r="R1802" s="3">
        <f>_xll.ciqfunctions.udf.CIQ(A1802, "IQ_SHORT_INTEREST_PERCENT", F1802)</f>
        <v>2.7569499999999998</v>
      </c>
      <c r="S1802" s="3">
        <f>_xll.ciqfunctions.udf.CIQ(A1802, "IQ_BETA_1YR_RSQ", F1802)</f>
        <v>7.8289999999999998E-2</v>
      </c>
      <c r="T1802" s="3">
        <f>_xll.ciqfunctions.udf.CIQ(A1802, "IQ_VALUE_TRADED", F1802)</f>
        <v>0</v>
      </c>
    </row>
    <row r="1803" spans="1:20" x14ac:dyDescent="0.3">
      <c r="A1803" s="3" t="s">
        <v>8</v>
      </c>
      <c r="B1803" s="5">
        <v>21.99</v>
      </c>
      <c r="C1803" s="3" t="s">
        <v>4333</v>
      </c>
      <c r="D1803" s="3" t="s">
        <v>4334</v>
      </c>
      <c r="E1803" s="3" t="s">
        <v>849</v>
      </c>
      <c r="F1803" s="4">
        <v>45502</v>
      </c>
      <c r="G1803" s="3" t="s">
        <v>4335</v>
      </c>
      <c r="H1803" s="3">
        <v>86</v>
      </c>
      <c r="I1803" s="3">
        <f>_xll.ciqfunctions.udf.CIQ(A1803, "IQ_MARKETCAP", F1803)</f>
        <v>1868.86545</v>
      </c>
      <c r="J1803" s="3">
        <f>_xll.ciqfunctions.udf.CIQ(A1803, "IQ_PRICE_VOL_HIST_6MTH", F1803)</f>
        <v>46.8887</v>
      </c>
      <c r="K1803" s="3">
        <f>_xll.ciqfunctions.udf.CIQ(A1803, "IQ_LASTSALEPRICE", WORKDAY(F1803,-1))</f>
        <v>24.49</v>
      </c>
      <c r="L1803" s="3">
        <f>_xll.ciqfunctions.udf.CIQ(A1803, "IQ_LASTSALEPRICE", F1803)</f>
        <v>21.99</v>
      </c>
      <c r="M1803" s="3">
        <f>_xll.ciqfunctions.udf.CIQ(A1803, "IQ_LASTSALEPRICE", WORKDAY(F1803,5))</f>
        <v>19.66</v>
      </c>
      <c r="N1803" s="3">
        <f t="shared" si="58"/>
        <v>-0.10767706639740658</v>
      </c>
      <c r="O1803" s="3">
        <f t="shared" si="59"/>
        <v>-0.21967875624505584</v>
      </c>
      <c r="P1803" s="3">
        <f>LN(_xll.ciqfunctions.udf.CIQ("XBI", "IQ_LASTSALEPRICE", WORKDAY(F1803,-1))/_xll.ciqfunctions.udf.CIQ("XBI", "IQ_LASTSALEPRICE", WORKDAY(F1803,1)))</f>
        <v>2.5433974587532344E-2</v>
      </c>
      <c r="Q1803" s="3">
        <f>LN(_xll.ciqfunctions.udf.CIQ("XBI", "IQ_LASTSALEPRICE", WORKDAY(F1803,-1))/_xll.ciqfunctions.udf.CIQ("XBI", "IQ_LASTSALEPRICE", WORKDAY(F1803,5)))</f>
        <v>8.3240316714383991E-2</v>
      </c>
      <c r="R1803" s="3">
        <f>_xll.ciqfunctions.udf.CIQ(A1803, "IQ_SHORT_INTEREST_PERCENT", F1803)</f>
        <v>10.02824</v>
      </c>
      <c r="S1803" s="3">
        <f>_xll.ciqfunctions.udf.CIQ(A1803, "IQ_BETA_1YR_RSQ", F1803)</f>
        <v>0.27045000000000002</v>
      </c>
      <c r="T1803" s="3">
        <f>_xll.ciqfunctions.udf.CIQ(A1803, "IQ_VALUE_TRADED", F1803)</f>
        <v>69.515540000000001</v>
      </c>
    </row>
    <row r="1804" spans="1:20" x14ac:dyDescent="0.3">
      <c r="A1804" s="3" t="s">
        <v>4336</v>
      </c>
      <c r="B1804" s="5">
        <v>1.33</v>
      </c>
      <c r="C1804" s="3" t="s">
        <v>4337</v>
      </c>
      <c r="D1804" s="3" t="s">
        <v>4338</v>
      </c>
      <c r="E1804" s="3" t="s">
        <v>76</v>
      </c>
      <c r="F1804" s="4">
        <v>45502</v>
      </c>
      <c r="G1804" s="3" t="s">
        <v>4339</v>
      </c>
      <c r="H1804" s="3">
        <v>73</v>
      </c>
      <c r="I1804" s="3">
        <f>_xll.ciqfunctions.udf.CIQ(A1804, "IQ_MARKETCAP", F1804)</f>
        <v>53.277799999999999</v>
      </c>
      <c r="J1804" s="3">
        <f>_xll.ciqfunctions.udf.CIQ(A1804, "IQ_PRICE_VOL_HIST_6MTH", F1804)</f>
        <v>110.7414</v>
      </c>
      <c r="K1804" s="3">
        <f>_xll.ciqfunctions.udf.CIQ(A1804, "IQ_LASTSALEPRICE", WORKDAY(F1804,-1))</f>
        <v>2.37</v>
      </c>
      <c r="L1804" s="3">
        <f>_xll.ciqfunctions.udf.CIQ(A1804, "IQ_LASTSALEPRICE", F1804)</f>
        <v>1.33</v>
      </c>
      <c r="M1804" s="3">
        <f>_xll.ciqfunctions.udf.CIQ(A1804, "IQ_LASTSALEPRICE", WORKDAY(F1804,5))</f>
        <v>0.65610000000000002</v>
      </c>
      <c r="N1804" s="3">
        <f t="shared" si="58"/>
        <v>-0.57771101291337734</v>
      </c>
      <c r="O1804" s="3">
        <f t="shared" si="59"/>
        <v>-1.284332017778345</v>
      </c>
      <c r="P1804" s="3">
        <f>LN(_xll.ciqfunctions.udf.CIQ("XBI", "IQ_LASTSALEPRICE", WORKDAY(F1804,-1))/_xll.ciqfunctions.udf.CIQ("XBI", "IQ_LASTSALEPRICE", WORKDAY(F1804,1)))</f>
        <v>2.5433974587532344E-2</v>
      </c>
      <c r="Q1804" s="3">
        <f>LN(_xll.ciqfunctions.udf.CIQ("XBI", "IQ_LASTSALEPRICE", WORKDAY(F1804,-1))/_xll.ciqfunctions.udf.CIQ("XBI", "IQ_LASTSALEPRICE", WORKDAY(F1804,5)))</f>
        <v>8.3240316714383991E-2</v>
      </c>
      <c r="R1804" s="3">
        <f>_xll.ciqfunctions.udf.CIQ(A1804, "IQ_SHORT_INTEREST_PERCENT", F1804)</f>
        <v>0.53622999999999998</v>
      </c>
      <c r="S1804" s="3">
        <f>_xll.ciqfunctions.udf.CIQ(A1804, "IQ_BETA_1YR_RSQ", F1804)</f>
        <v>4.8799999999999998E-3</v>
      </c>
      <c r="T1804" s="3">
        <f>_xll.ciqfunctions.udf.CIQ(A1804, "IQ_VALUE_TRADED", F1804)</f>
        <v>35.226979999999998</v>
      </c>
    </row>
    <row r="1805" spans="1:20" x14ac:dyDescent="0.3">
      <c r="A1805" s="3" t="s">
        <v>24</v>
      </c>
      <c r="B1805" s="5">
        <v>7.04</v>
      </c>
      <c r="C1805" s="3" t="s">
        <v>4340</v>
      </c>
      <c r="D1805" s="3" t="s">
        <v>4341</v>
      </c>
      <c r="E1805" s="3" t="s">
        <v>27</v>
      </c>
      <c r="F1805" s="4">
        <v>45502</v>
      </c>
      <c r="G1805" s="3" t="s">
        <v>4342</v>
      </c>
      <c r="H1805" s="3">
        <v>85</v>
      </c>
      <c r="I1805" s="3">
        <f>_xll.ciqfunctions.udf.CIQ(A1805, "IQ_MARKETCAP", F1805)</f>
        <v>596.96043999999995</v>
      </c>
      <c r="J1805" s="3">
        <f>_xll.ciqfunctions.udf.CIQ(A1805, "IQ_PRICE_VOL_HIST_6MTH", F1805)</f>
        <v>67.728099999999998</v>
      </c>
      <c r="K1805" s="3">
        <f>_xll.ciqfunctions.udf.CIQ(A1805, "IQ_LASTSALEPRICE", WORKDAY(F1805,-1))</f>
        <v>6.74</v>
      </c>
      <c r="L1805" s="3">
        <f>_xll.ciqfunctions.udf.CIQ(A1805, "IQ_LASTSALEPRICE", F1805)</f>
        <v>7.04</v>
      </c>
      <c r="M1805" s="3">
        <f>_xll.ciqfunctions.udf.CIQ(A1805, "IQ_LASTSALEPRICE", WORKDAY(F1805,5))</f>
        <v>6.45</v>
      </c>
      <c r="N1805" s="3">
        <f t="shared" si="58"/>
        <v>4.3548245245735244E-2</v>
      </c>
      <c r="O1805" s="3">
        <f t="shared" si="59"/>
        <v>-4.3979794116534528E-2</v>
      </c>
      <c r="P1805" s="3">
        <f>LN(_xll.ciqfunctions.udf.CIQ("XBI", "IQ_LASTSALEPRICE", WORKDAY(F1805,-1))/_xll.ciqfunctions.udf.CIQ("XBI", "IQ_LASTSALEPRICE", WORKDAY(F1805,1)))</f>
        <v>2.5433974587532344E-2</v>
      </c>
      <c r="Q1805" s="3">
        <f>LN(_xll.ciqfunctions.udf.CIQ("XBI", "IQ_LASTSALEPRICE", WORKDAY(F1805,-1))/_xll.ciqfunctions.udf.CIQ("XBI", "IQ_LASTSALEPRICE", WORKDAY(F1805,5)))</f>
        <v>8.3240316714383991E-2</v>
      </c>
      <c r="R1805" s="3">
        <f>_xll.ciqfunctions.udf.CIQ(A1805, "IQ_SHORT_INTEREST_PERCENT", F1805)</f>
        <v>21.747589999999999</v>
      </c>
      <c r="S1805" s="3">
        <f>_xll.ciqfunctions.udf.CIQ(A1805, "IQ_BETA_1YR_RSQ", F1805)</f>
        <v>0.10513</v>
      </c>
      <c r="T1805" s="3">
        <f>_xll.ciqfunctions.udf.CIQ(A1805, "IQ_VALUE_TRADED", F1805)</f>
        <v>24.400549999999999</v>
      </c>
    </row>
    <row r="1806" spans="1:20" x14ac:dyDescent="0.3">
      <c r="A1806" s="3" t="s">
        <v>4299</v>
      </c>
      <c r="B1806" s="5">
        <v>3.6</v>
      </c>
      <c r="C1806" s="3" t="s">
        <v>4343</v>
      </c>
      <c r="D1806" s="3" t="s">
        <v>1170</v>
      </c>
      <c r="E1806" s="3" t="s">
        <v>89</v>
      </c>
      <c r="F1806" s="4">
        <v>45502</v>
      </c>
      <c r="G1806" s="3" t="s">
        <v>4344</v>
      </c>
      <c r="H1806" s="3">
        <v>8</v>
      </c>
      <c r="I1806" s="3">
        <f>_xll.ciqfunctions.udf.CIQ(A1806, "IQ_MARKETCAP", F1806)</f>
        <v>3.00563</v>
      </c>
      <c r="J1806" s="3">
        <f>_xll.ciqfunctions.udf.CIQ(A1806, "IQ_PRICE_VOL_HIST_6MTH", F1806)</f>
        <v>128.21770000000001</v>
      </c>
      <c r="K1806" s="3">
        <f>_xll.ciqfunctions.udf.CIQ(A1806, "IQ_LASTSALEPRICE", WORKDAY(F1806,-1))</f>
        <v>3.85</v>
      </c>
      <c r="L1806" s="3">
        <f>_xll.ciqfunctions.udf.CIQ(A1806, "IQ_LASTSALEPRICE", F1806)</f>
        <v>3.6</v>
      </c>
      <c r="M1806" s="3">
        <f>_xll.ciqfunctions.udf.CIQ(A1806, "IQ_LASTSALEPRICE", WORKDAY(F1806,5))</f>
        <v>3.25</v>
      </c>
      <c r="N1806" s="3">
        <f t="shared" si="58"/>
        <v>-6.7139302837628562E-2</v>
      </c>
      <c r="O1806" s="3">
        <f t="shared" si="59"/>
        <v>-0.1694181519580468</v>
      </c>
      <c r="P1806" s="3">
        <f>LN(_xll.ciqfunctions.udf.CIQ("XBI", "IQ_LASTSALEPRICE", WORKDAY(F1806,-1))/_xll.ciqfunctions.udf.CIQ("XBI", "IQ_LASTSALEPRICE", WORKDAY(F1806,1)))</f>
        <v>2.5433974587532344E-2</v>
      </c>
      <c r="Q1806" s="3">
        <f>LN(_xll.ciqfunctions.udf.CIQ("XBI", "IQ_LASTSALEPRICE", WORKDAY(F1806,-1))/_xll.ciqfunctions.udf.CIQ("XBI", "IQ_LASTSALEPRICE", WORKDAY(F1806,5)))</f>
        <v>8.3240316714383991E-2</v>
      </c>
      <c r="R1806" s="3">
        <f>_xll.ciqfunctions.udf.CIQ(A1806, "IQ_SHORT_INTEREST_PERCENT", F1806)</f>
        <v>4.0040899999999997</v>
      </c>
      <c r="S1806" s="3">
        <f>_xll.ciqfunctions.udf.CIQ(A1806, "IQ_BETA_1YR_RSQ", F1806)</f>
        <v>4.4299999999999999E-3</v>
      </c>
      <c r="T1806" s="3">
        <f>_xll.ciqfunctions.udf.CIQ(A1806, "IQ_VALUE_TRADED", F1806)</f>
        <v>0.29347000000000001</v>
      </c>
    </row>
    <row r="1807" spans="1:20" x14ac:dyDescent="0.3">
      <c r="A1807" s="3" t="s">
        <v>1032</v>
      </c>
      <c r="B1807" s="5">
        <v>2.2799999999999998</v>
      </c>
      <c r="C1807" s="3" t="s">
        <v>4345</v>
      </c>
      <c r="D1807" s="3" t="s">
        <v>2988</v>
      </c>
      <c r="E1807" s="3" t="s">
        <v>76</v>
      </c>
      <c r="F1807" s="4">
        <v>45502</v>
      </c>
      <c r="G1807" s="3" t="s">
        <v>4346</v>
      </c>
      <c r="H1807" s="3">
        <v>71</v>
      </c>
      <c r="I1807" s="3">
        <f>_xll.ciqfunctions.udf.CIQ(A1807, "IQ_MARKETCAP", F1807)</f>
        <v>160.72640000000001</v>
      </c>
      <c r="J1807" s="3">
        <f>_xll.ciqfunctions.udf.CIQ(A1807, "IQ_PRICE_VOL_HIST_6MTH", F1807)</f>
        <v>152.7175</v>
      </c>
      <c r="K1807" s="3">
        <f>_xll.ciqfunctions.udf.CIQ(A1807, "IQ_LASTSALEPRICE", WORKDAY(F1807,-1))</f>
        <v>2.95</v>
      </c>
      <c r="L1807" s="3">
        <f>_xll.ciqfunctions.udf.CIQ(A1807, "IQ_LASTSALEPRICE", F1807)</f>
        <v>2.2799999999999998</v>
      </c>
      <c r="M1807" s="3">
        <f>_xll.ciqfunctions.udf.CIQ(A1807, "IQ_LASTSALEPRICE", WORKDAY(F1807,5))</f>
        <v>2.02</v>
      </c>
      <c r="N1807" s="3">
        <f t="shared" si="58"/>
        <v>-0.25762972738537915</v>
      </c>
      <c r="O1807" s="3">
        <f t="shared" si="59"/>
        <v>-0.37870765893861508</v>
      </c>
      <c r="P1807" s="3">
        <f>LN(_xll.ciqfunctions.udf.CIQ("XBI", "IQ_LASTSALEPRICE", WORKDAY(F1807,-1))/_xll.ciqfunctions.udf.CIQ("XBI", "IQ_LASTSALEPRICE", WORKDAY(F1807,1)))</f>
        <v>2.5433974587532344E-2</v>
      </c>
      <c r="Q1807" s="3">
        <f>LN(_xll.ciqfunctions.udf.CIQ("XBI", "IQ_LASTSALEPRICE", WORKDAY(F1807,-1))/_xll.ciqfunctions.udf.CIQ("XBI", "IQ_LASTSALEPRICE", WORKDAY(F1807,5)))</f>
        <v>8.3240316714383991E-2</v>
      </c>
      <c r="R1807" s="3">
        <f>_xll.ciqfunctions.udf.CIQ(A1807, "IQ_SHORT_INTEREST_PERCENT", F1807)</f>
        <v>12.26005</v>
      </c>
      <c r="S1807" s="3">
        <f>_xll.ciqfunctions.udf.CIQ(A1807, "IQ_BETA_1YR_RSQ", F1807)</f>
        <v>9.6799999999999994E-3</v>
      </c>
      <c r="T1807" s="3">
        <f>_xll.ciqfunctions.udf.CIQ(A1807, "IQ_VALUE_TRADED", F1807)</f>
        <v>9.4110600000000009</v>
      </c>
    </row>
    <row r="1808" spans="1:20" x14ac:dyDescent="0.3">
      <c r="A1808" s="3" t="s">
        <v>348</v>
      </c>
      <c r="B1808" s="5">
        <v>55.47</v>
      </c>
      <c r="C1808" s="3" t="s">
        <v>4347</v>
      </c>
      <c r="D1808" s="3" t="s">
        <v>4319</v>
      </c>
      <c r="E1808" s="3" t="s">
        <v>22</v>
      </c>
      <c r="F1808" s="4">
        <v>45502</v>
      </c>
      <c r="G1808" s="3" t="s">
        <v>4348</v>
      </c>
      <c r="H1808" s="3">
        <v>116</v>
      </c>
      <c r="I1808" s="3">
        <f>_xll.ciqfunctions.udf.CIQ(A1808, "IQ_MARKETCAP", F1808)</f>
        <v>7059.8887800000002</v>
      </c>
      <c r="J1808" s="3">
        <f>_xll.ciqfunctions.udf.CIQ(A1808, "IQ_PRICE_VOL_HIST_6MTH", F1808)</f>
        <v>30.8781</v>
      </c>
      <c r="K1808" s="3">
        <f>_xll.ciqfunctions.udf.CIQ(A1808, "IQ_LASTSALEPRICE", WORKDAY(F1808,-1))</f>
        <v>56.23</v>
      </c>
      <c r="L1808" s="3">
        <f>_xll.ciqfunctions.udf.CIQ(A1808, "IQ_LASTSALEPRICE", F1808)</f>
        <v>55.47</v>
      </c>
      <c r="M1808" s="3">
        <f>_xll.ciqfunctions.udf.CIQ(A1808, "IQ_LASTSALEPRICE", WORKDAY(F1808,5))</f>
        <v>52.11</v>
      </c>
      <c r="N1808" s="3">
        <f t="shared" si="58"/>
        <v>-1.3608088236967108E-2</v>
      </c>
      <c r="O1808" s="3">
        <f t="shared" si="59"/>
        <v>-7.6093553382987025E-2</v>
      </c>
      <c r="P1808" s="3">
        <f>LN(_xll.ciqfunctions.udf.CIQ("XBI", "IQ_LASTSALEPRICE", WORKDAY(F1808,-1))/_xll.ciqfunctions.udf.CIQ("XBI", "IQ_LASTSALEPRICE", WORKDAY(F1808,1)))</f>
        <v>2.5433974587532344E-2</v>
      </c>
      <c r="Q1808" s="3">
        <f>LN(_xll.ciqfunctions.udf.CIQ("XBI", "IQ_LASTSALEPRICE", WORKDAY(F1808,-1))/_xll.ciqfunctions.udf.CIQ("XBI", "IQ_LASTSALEPRICE", WORKDAY(F1808,5)))</f>
        <v>8.3240316714383991E-2</v>
      </c>
      <c r="R1808" s="3">
        <f>_xll.ciqfunctions.udf.CIQ(A1808, "IQ_SHORT_INTEREST_PERCENT", F1808)</f>
        <v>6.8420800000000002</v>
      </c>
      <c r="S1808" s="3">
        <f>_xll.ciqfunctions.udf.CIQ(A1808, "IQ_BETA_1YR_RSQ", F1808)</f>
        <v>0.15514</v>
      </c>
      <c r="T1808" s="3">
        <f>_xll.ciqfunctions.udf.CIQ(A1808, "IQ_VALUE_TRADED", F1808)</f>
        <v>55.048099999999998</v>
      </c>
    </row>
    <row r="1809" spans="1:20" x14ac:dyDescent="0.3">
      <c r="A1809" s="3" t="s">
        <v>1357</v>
      </c>
      <c r="B1809" s="5">
        <v>3.29</v>
      </c>
      <c r="C1809" s="3" t="s">
        <v>4347</v>
      </c>
      <c r="D1809" s="3" t="s">
        <v>4319</v>
      </c>
      <c r="E1809" s="3" t="s">
        <v>22</v>
      </c>
      <c r="F1809" s="4">
        <v>45502</v>
      </c>
      <c r="G1809" s="3" t="s">
        <v>4348</v>
      </c>
      <c r="H1809" s="3">
        <v>60</v>
      </c>
      <c r="I1809" s="3">
        <f>_xll.ciqfunctions.udf.CIQ(A1809, "IQ_MARKETCAP", F1809)</f>
        <v>197.66247000000001</v>
      </c>
      <c r="J1809" s="3">
        <f>_xll.ciqfunctions.udf.CIQ(A1809, "IQ_PRICE_VOL_HIST_6MTH", F1809)</f>
        <v>73.303200000000004</v>
      </c>
      <c r="K1809" s="3">
        <f>_xll.ciqfunctions.udf.CIQ(A1809, "IQ_LASTSALEPRICE", WORKDAY(F1809,-1))</f>
        <v>3.48</v>
      </c>
      <c r="L1809" s="3">
        <f>_xll.ciqfunctions.udf.CIQ(A1809, "IQ_LASTSALEPRICE", F1809)</f>
        <v>3.29</v>
      </c>
      <c r="M1809" s="3">
        <f>_xll.ciqfunctions.udf.CIQ(A1809, "IQ_LASTSALEPRICE", WORKDAY(F1809,5))</f>
        <v>2.83</v>
      </c>
      <c r="N1809" s="3">
        <f t="shared" si="58"/>
        <v>-5.6144729009102466E-2</v>
      </c>
      <c r="O1809" s="3">
        <f t="shared" si="59"/>
        <v>-0.20675558213123674</v>
      </c>
      <c r="P1809" s="3">
        <f>LN(_xll.ciqfunctions.udf.CIQ("XBI", "IQ_LASTSALEPRICE", WORKDAY(F1809,-1))/_xll.ciqfunctions.udf.CIQ("XBI", "IQ_LASTSALEPRICE", WORKDAY(F1809,1)))</f>
        <v>2.5433974587532344E-2</v>
      </c>
      <c r="Q1809" s="3">
        <f>LN(_xll.ciqfunctions.udf.CIQ("XBI", "IQ_LASTSALEPRICE", WORKDAY(F1809,-1))/_xll.ciqfunctions.udf.CIQ("XBI", "IQ_LASTSALEPRICE", WORKDAY(F1809,5)))</f>
        <v>8.3240316714383991E-2</v>
      </c>
      <c r="R1809" s="3">
        <f>_xll.ciqfunctions.udf.CIQ(A1809, "IQ_SHORT_INTEREST_PERCENT", F1809)</f>
        <v>2.7569499999999998</v>
      </c>
      <c r="S1809" s="3">
        <f>_xll.ciqfunctions.udf.CIQ(A1809, "IQ_BETA_1YR_RSQ", F1809)</f>
        <v>7.8289999999999998E-2</v>
      </c>
      <c r="T1809" s="3">
        <f>_xll.ciqfunctions.udf.CIQ(A1809, "IQ_VALUE_TRADED", F1809)</f>
        <v>1.7850200000000001</v>
      </c>
    </row>
    <row r="1810" spans="1:20" x14ac:dyDescent="0.3">
      <c r="A1810" s="3" t="s">
        <v>2171</v>
      </c>
      <c r="B1810" s="5">
        <v>1.71</v>
      </c>
      <c r="C1810" s="3" t="s">
        <v>2172</v>
      </c>
      <c r="D1810" s="3" t="s">
        <v>104</v>
      </c>
      <c r="E1810" s="3" t="s">
        <v>184</v>
      </c>
      <c r="F1810" s="4">
        <v>45502</v>
      </c>
      <c r="G1810" s="3" t="s">
        <v>4349</v>
      </c>
      <c r="H1810" s="3">
        <v>93</v>
      </c>
      <c r="I1810" s="3">
        <f>_xll.ciqfunctions.udf.CIQ(A1810, "IQ_MARKETCAP", F1810)</f>
        <v>153.09663</v>
      </c>
      <c r="J1810" s="3">
        <f>_xll.ciqfunctions.udf.CIQ(A1810, "IQ_PRICE_VOL_HIST_6MTH", F1810)</f>
        <v>79.837999999999994</v>
      </c>
      <c r="K1810" s="3">
        <f>_xll.ciqfunctions.udf.CIQ(A1810, "IQ_LASTSALEPRICE", WORKDAY(F1810,-1))</f>
        <v>1.77</v>
      </c>
      <c r="L1810" s="3">
        <f>_xll.ciqfunctions.udf.CIQ(A1810, "IQ_LASTSALEPRICE", F1810)</f>
        <v>1.71</v>
      </c>
      <c r="M1810" s="3">
        <f>_xll.ciqfunctions.udf.CIQ(A1810, "IQ_LASTSALEPRICE", WORKDAY(F1810,5))</f>
        <v>1.64</v>
      </c>
      <c r="N1810" s="3">
        <f t="shared" si="58"/>
        <v>-3.4486176071169321E-2</v>
      </c>
      <c r="O1810" s="3">
        <f t="shared" si="59"/>
        <v>-7.6283304749630826E-2</v>
      </c>
      <c r="P1810" s="3">
        <f>LN(_xll.ciqfunctions.udf.CIQ("XBI", "IQ_LASTSALEPRICE", WORKDAY(F1810,-1))/_xll.ciqfunctions.udf.CIQ("XBI", "IQ_LASTSALEPRICE", WORKDAY(F1810,1)))</f>
        <v>2.5433974587532344E-2</v>
      </c>
      <c r="Q1810" s="3">
        <f>LN(_xll.ciqfunctions.udf.CIQ("XBI", "IQ_LASTSALEPRICE", WORKDAY(F1810,-1))/_xll.ciqfunctions.udf.CIQ("XBI", "IQ_LASTSALEPRICE", WORKDAY(F1810,5)))</f>
        <v>8.3240316714383991E-2</v>
      </c>
      <c r="R1810" s="3">
        <f>_xll.ciqfunctions.udf.CIQ(A1810, "IQ_SHORT_INTEREST_PERCENT", F1810)</f>
        <v>1.95357</v>
      </c>
      <c r="S1810" s="3">
        <f>_xll.ciqfunctions.udf.CIQ(A1810, "IQ_BETA_1YR_RSQ", F1810)</f>
        <v>2.869E-2</v>
      </c>
      <c r="T1810" s="3">
        <f>_xll.ciqfunctions.udf.CIQ(A1810, "IQ_VALUE_TRADED", F1810)</f>
        <v>0.74019000000000001</v>
      </c>
    </row>
    <row r="1811" spans="1:20" x14ac:dyDescent="0.3">
      <c r="A1811" s="3" t="s">
        <v>478</v>
      </c>
      <c r="B1811" s="5">
        <v>76.37</v>
      </c>
      <c r="C1811" s="3" t="s">
        <v>2172</v>
      </c>
      <c r="D1811" s="3" t="s">
        <v>104</v>
      </c>
      <c r="E1811" s="3" t="s">
        <v>184</v>
      </c>
      <c r="F1811" s="4">
        <v>45502</v>
      </c>
      <c r="G1811" s="3" t="s">
        <v>4349</v>
      </c>
      <c r="H1811" s="3"/>
      <c r="I1811" s="3">
        <f>_xll.ciqfunctions.udf.CIQ(A1811, "IQ_MARKETCAP", F1811)</f>
        <v>96840.169940000007</v>
      </c>
      <c r="J1811" s="3">
        <f>_xll.ciqfunctions.udf.CIQ(A1811, "IQ_PRICE_VOL_HIST_6MTH", F1811)</f>
        <v>23.419799999999999</v>
      </c>
      <c r="K1811" s="3">
        <f>_xll.ciqfunctions.udf.CIQ(A1811, "IQ_LASTSALEPRICE", WORKDAY(F1811,-1))</f>
        <v>77.010000000000005</v>
      </c>
      <c r="L1811" s="3">
        <f>_xll.ciqfunctions.udf.CIQ(A1811, "IQ_LASTSALEPRICE", F1811)</f>
        <v>77.73</v>
      </c>
      <c r="M1811" s="3">
        <f>_xll.ciqfunctions.udf.CIQ(A1811, "IQ_LASTSALEPRICE", WORKDAY(F1811,5))</f>
        <v>74.83</v>
      </c>
      <c r="N1811" s="3">
        <f t="shared" si="58"/>
        <v>9.3059996909695061E-3</v>
      </c>
      <c r="O1811" s="3">
        <f t="shared" si="59"/>
        <v>-2.8716409458891683E-2</v>
      </c>
      <c r="P1811" s="3">
        <f>LN(_xll.ciqfunctions.udf.CIQ("XBI", "IQ_LASTSALEPRICE", WORKDAY(F1811,-1))/_xll.ciqfunctions.udf.CIQ("XBI", "IQ_LASTSALEPRICE", WORKDAY(F1811,1)))</f>
        <v>2.5433974587532344E-2</v>
      </c>
      <c r="Q1811" s="3">
        <f>LN(_xll.ciqfunctions.udf.CIQ("XBI", "IQ_LASTSALEPRICE", WORKDAY(F1811,-1))/_xll.ciqfunctions.udf.CIQ("XBI", "IQ_LASTSALEPRICE", WORKDAY(F1811,5)))</f>
        <v>8.3240316714383991E-2</v>
      </c>
      <c r="R1811" s="3">
        <f>_xll.ciqfunctions.udf.CIQ(A1811, "IQ_SHORT_INTEREST_PERCENT", F1811)</f>
        <v>1.70566</v>
      </c>
      <c r="S1811" s="3">
        <f>_xll.ciqfunctions.udf.CIQ(A1811, "IQ_BETA_1YR_RSQ", F1811)</f>
        <v>2.1420000000000002E-2</v>
      </c>
      <c r="T1811" s="3">
        <f>_xll.ciqfunctions.udf.CIQ(A1811, "IQ_VALUE_TRADED", F1811)</f>
        <v>355.32163000000003</v>
      </c>
    </row>
    <row r="1812" spans="1:20" x14ac:dyDescent="0.3">
      <c r="A1812" s="3" t="s">
        <v>567</v>
      </c>
      <c r="B1812" s="5">
        <v>3.75</v>
      </c>
      <c r="C1812" s="3" t="s">
        <v>568</v>
      </c>
      <c r="D1812" s="3" t="s">
        <v>569</v>
      </c>
      <c r="E1812" s="3" t="s">
        <v>89</v>
      </c>
      <c r="F1812" s="4">
        <v>45502</v>
      </c>
      <c r="G1812" s="3" t="s">
        <v>4350</v>
      </c>
      <c r="H1812" s="3">
        <v>9</v>
      </c>
      <c r="I1812" s="3">
        <f>_xll.ciqfunctions.udf.CIQ(A1812, "IQ_MARKETCAP", F1812)</f>
        <v>3.5115099999999999</v>
      </c>
      <c r="J1812" s="3">
        <f>_xll.ciqfunctions.udf.CIQ(A1812, "IQ_PRICE_VOL_HIST_6MTH", F1812)</f>
        <v>120.9192</v>
      </c>
      <c r="K1812" s="3">
        <f>_xll.ciqfunctions.udf.CIQ(A1812, "IQ_LASTSALEPRICE", WORKDAY(F1812,-1))</f>
        <v>4.2649999999999997</v>
      </c>
      <c r="L1812" s="3">
        <f>_xll.ciqfunctions.udf.CIQ(A1812, "IQ_LASTSALEPRICE", F1812)</f>
        <v>3.75</v>
      </c>
      <c r="M1812" s="3">
        <f>_xll.ciqfunctions.udf.CIQ(A1812, "IQ_LASTSALEPRICE", WORKDAY(F1812,5))</f>
        <v>3.51</v>
      </c>
      <c r="N1812" s="3">
        <f t="shared" si="58"/>
        <v>-0.12868634096132295</v>
      </c>
      <c r="O1812" s="3">
        <f t="shared" si="59"/>
        <v>-0.19482614346586799</v>
      </c>
      <c r="P1812" s="3">
        <f>LN(_xll.ciqfunctions.udf.CIQ("XBI", "IQ_LASTSALEPRICE", WORKDAY(F1812,-1))/_xll.ciqfunctions.udf.CIQ("XBI", "IQ_LASTSALEPRICE", WORKDAY(F1812,1)))</f>
        <v>2.5433974587532344E-2</v>
      </c>
      <c r="Q1812" s="3">
        <f>LN(_xll.ciqfunctions.udf.CIQ("XBI", "IQ_LASTSALEPRICE", WORKDAY(F1812,-1))/_xll.ciqfunctions.udf.CIQ("XBI", "IQ_LASTSALEPRICE", WORKDAY(F1812,5)))</f>
        <v>8.3240316714383991E-2</v>
      </c>
      <c r="R1812" s="3">
        <f>_xll.ciqfunctions.udf.CIQ(A1812, "IQ_SHORT_INTEREST_PERCENT", F1812)</f>
        <v>5.8283699999999996</v>
      </c>
      <c r="S1812" s="3">
        <f>_xll.ciqfunctions.udf.CIQ(A1812, "IQ_BETA_1YR_RSQ", F1812)</f>
        <v>4.6929999999999999E-2</v>
      </c>
      <c r="T1812" s="3">
        <f>_xll.ciqfunctions.udf.CIQ(A1812, "IQ_VALUE_TRADED", F1812)</f>
        <v>6.2447400000000002</v>
      </c>
    </row>
    <row r="1813" spans="1:20" x14ac:dyDescent="0.3">
      <c r="A1813" s="3" t="s">
        <v>1249</v>
      </c>
      <c r="B1813" s="5">
        <v>14.41</v>
      </c>
      <c r="C1813" s="3" t="s">
        <v>1250</v>
      </c>
      <c r="D1813" s="3" t="s">
        <v>1251</v>
      </c>
      <c r="E1813" s="3" t="s">
        <v>124</v>
      </c>
      <c r="F1813" s="4">
        <v>45502</v>
      </c>
      <c r="G1813" s="3" t="s">
        <v>4351</v>
      </c>
      <c r="H1813" s="3">
        <v>9</v>
      </c>
      <c r="I1813" s="3">
        <f>_xll.ciqfunctions.udf.CIQ(A1813, "IQ_MARKETCAP", F1813)</f>
        <v>118.93641</v>
      </c>
      <c r="J1813" s="3">
        <f>_xll.ciqfunctions.udf.CIQ(A1813, "IQ_PRICE_VOL_HIST_6MTH", F1813)</f>
        <v>98.674099999999996</v>
      </c>
      <c r="K1813" s="3">
        <f>_xll.ciqfunctions.udf.CIQ(A1813, "IQ_LASTSALEPRICE", WORKDAY(F1813,-1))</f>
        <v>14.03</v>
      </c>
      <c r="L1813" s="3">
        <f>_xll.ciqfunctions.udf.CIQ(A1813, "IQ_LASTSALEPRICE", F1813)</f>
        <v>14.41</v>
      </c>
      <c r="M1813" s="3">
        <f>_xll.ciqfunctions.udf.CIQ(A1813, "IQ_LASTSALEPRICE", WORKDAY(F1813,5))</f>
        <v>13.33</v>
      </c>
      <c r="N1813" s="3">
        <f t="shared" si="58"/>
        <v>2.6724515897061103E-2</v>
      </c>
      <c r="O1813" s="3">
        <f t="shared" si="59"/>
        <v>-5.118075992375222E-2</v>
      </c>
      <c r="P1813" s="3">
        <f>LN(_xll.ciqfunctions.udf.CIQ("XBI", "IQ_LASTSALEPRICE", WORKDAY(F1813,-1))/_xll.ciqfunctions.udf.CIQ("XBI", "IQ_LASTSALEPRICE", WORKDAY(F1813,1)))</f>
        <v>2.5433974587532344E-2</v>
      </c>
      <c r="Q1813" s="3">
        <f>LN(_xll.ciqfunctions.udf.CIQ("XBI", "IQ_LASTSALEPRICE", WORKDAY(F1813,-1))/_xll.ciqfunctions.udf.CIQ("XBI", "IQ_LASTSALEPRICE", WORKDAY(F1813,5)))</f>
        <v>8.3240316714383991E-2</v>
      </c>
      <c r="R1813" s="3">
        <f>_xll.ciqfunctions.udf.CIQ(A1813, "IQ_SHORT_INTEREST_PERCENT", F1813)</f>
        <v>7.2898199999999997</v>
      </c>
      <c r="S1813" s="3">
        <f>_xll.ciqfunctions.udf.CIQ(A1813, "IQ_BETA_1YR_RSQ", F1813)</f>
        <v>1.2899999999999999E-3</v>
      </c>
      <c r="T1813" s="3">
        <f>_xll.ciqfunctions.udf.CIQ(A1813, "IQ_VALUE_TRADED", F1813)</f>
        <v>1.1004799999999999</v>
      </c>
    </row>
    <row r="1814" spans="1:20" x14ac:dyDescent="0.3">
      <c r="A1814" s="3" t="s">
        <v>433</v>
      </c>
      <c r="B1814" s="5">
        <v>77.88</v>
      </c>
      <c r="C1814" s="3" t="s">
        <v>4352</v>
      </c>
      <c r="D1814" s="3" t="s">
        <v>4353</v>
      </c>
      <c r="E1814" s="3" t="s">
        <v>36</v>
      </c>
      <c r="F1814" s="4">
        <v>45502</v>
      </c>
      <c r="G1814" s="3" t="s">
        <v>4354</v>
      </c>
      <c r="H1814" s="3"/>
      <c r="I1814" s="3">
        <f>_xll.ciqfunctions.udf.CIQ(A1814, "IQ_MARKETCAP", F1814)</f>
        <v>191675.14478999999</v>
      </c>
      <c r="J1814" s="3">
        <f>_xll.ciqfunctions.udf.CIQ(A1814, "IQ_PRICE_VOL_HIST_6MTH", F1814)</f>
        <v>21.092400000000001</v>
      </c>
      <c r="K1814" s="3">
        <f>_xll.ciqfunctions.udf.CIQ(A1814, "IQ_LASTSALEPRICE", WORKDAY(F1814,-1))</f>
        <v>121.8</v>
      </c>
      <c r="L1814" s="3">
        <f>_xll.ciqfunctions.udf.CIQ(A1814, "IQ_LASTSALEPRICE", F1814)</f>
        <v>123.64</v>
      </c>
      <c r="M1814" s="3">
        <f>_xll.ciqfunctions.udf.CIQ(A1814, "IQ_LASTSALEPRICE", WORKDAY(F1814,5))</f>
        <v>124.58</v>
      </c>
      <c r="N1814" s="3">
        <f t="shared" si="58"/>
        <v>1.4993761988119024E-2</v>
      </c>
      <c r="O1814" s="3">
        <f t="shared" si="59"/>
        <v>2.2567724550202888E-2</v>
      </c>
      <c r="P1814" s="3">
        <f>LN(_xll.ciqfunctions.udf.CIQ("XBI", "IQ_LASTSALEPRICE", WORKDAY(F1814,-1))/_xll.ciqfunctions.udf.CIQ("XBI", "IQ_LASTSALEPRICE", WORKDAY(F1814,1)))</f>
        <v>2.5433974587532344E-2</v>
      </c>
      <c r="Q1814" s="3">
        <f>LN(_xll.ciqfunctions.udf.CIQ("XBI", "IQ_LASTSALEPRICE", WORKDAY(F1814,-1))/_xll.ciqfunctions.udf.CIQ("XBI", "IQ_LASTSALEPRICE", WORKDAY(F1814,5)))</f>
        <v>8.3240316714383991E-2</v>
      </c>
      <c r="R1814" s="3">
        <f>_xll.ciqfunctions.udf.CIQ(A1814, "IQ_SHORT_INTEREST_PERCENT", F1814)</f>
        <v>0</v>
      </c>
      <c r="S1814" s="3">
        <f>_xll.ciqfunctions.udf.CIQ(A1814, "IQ_BETA_1YR_RSQ", F1814)</f>
        <v>0.14147000000000001</v>
      </c>
      <c r="T1814" s="3">
        <f>_xll.ciqfunctions.udf.CIQ(A1814, "IQ_VALUE_TRADED", F1814)</f>
        <v>412.13972000000001</v>
      </c>
    </row>
    <row r="1815" spans="1:20" x14ac:dyDescent="0.3">
      <c r="A1815" s="3" t="s">
        <v>418</v>
      </c>
      <c r="B1815" s="5">
        <v>41.99</v>
      </c>
      <c r="C1815" s="3" t="s">
        <v>419</v>
      </c>
      <c r="D1815" s="3" t="s">
        <v>420</v>
      </c>
      <c r="E1815" s="3" t="s">
        <v>76</v>
      </c>
      <c r="F1815" s="4">
        <v>45502</v>
      </c>
      <c r="G1815" s="3" t="s">
        <v>4355</v>
      </c>
      <c r="H1815" s="3">
        <v>66</v>
      </c>
      <c r="I1815" s="3">
        <f>_xll.ciqfunctions.udf.CIQ(A1815, "IQ_MARKETCAP", F1815)</f>
        <v>2767.5839099999998</v>
      </c>
      <c r="J1815" s="3">
        <f>_xll.ciqfunctions.udf.CIQ(A1815, "IQ_PRICE_VOL_HIST_6MTH", F1815)</f>
        <v>58.516399999999997</v>
      </c>
      <c r="K1815" s="3">
        <f>_xll.ciqfunctions.udf.CIQ(A1815, "IQ_LASTSALEPRICE", WORKDAY(F1815,-1))</f>
        <v>44.56</v>
      </c>
      <c r="L1815" s="3">
        <f>_xll.ciqfunctions.udf.CIQ(A1815, "IQ_LASTSALEPRICE", F1815)</f>
        <v>41.99</v>
      </c>
      <c r="M1815" s="3">
        <f>_xll.ciqfunctions.udf.CIQ(A1815, "IQ_LASTSALEPRICE", WORKDAY(F1815,5))</f>
        <v>32.72</v>
      </c>
      <c r="N1815" s="3">
        <f t="shared" si="58"/>
        <v>-5.9405100922926703E-2</v>
      </c>
      <c r="O1815" s="3">
        <f t="shared" si="59"/>
        <v>-0.30885008388448232</v>
      </c>
      <c r="P1815" s="3">
        <f>LN(_xll.ciqfunctions.udf.CIQ("XBI", "IQ_LASTSALEPRICE", WORKDAY(F1815,-1))/_xll.ciqfunctions.udf.CIQ("XBI", "IQ_LASTSALEPRICE", WORKDAY(F1815,1)))</f>
        <v>2.5433974587532344E-2</v>
      </c>
      <c r="Q1815" s="3">
        <f>LN(_xll.ciqfunctions.udf.CIQ("XBI", "IQ_LASTSALEPRICE", WORKDAY(F1815,-1))/_xll.ciqfunctions.udf.CIQ("XBI", "IQ_LASTSALEPRICE", WORKDAY(F1815,5)))</f>
        <v>8.3240316714383991E-2</v>
      </c>
      <c r="R1815" s="3">
        <f>_xll.ciqfunctions.udf.CIQ(A1815, "IQ_SHORT_INTEREST_PERCENT", F1815)</f>
        <v>11.213229999999999</v>
      </c>
      <c r="S1815" s="3">
        <f>_xll.ciqfunctions.udf.CIQ(A1815, "IQ_BETA_1YR_RSQ", F1815)</f>
        <v>0.10797</v>
      </c>
      <c r="T1815" s="3">
        <f>_xll.ciqfunctions.udf.CIQ(A1815, "IQ_VALUE_TRADED", F1815)</f>
        <v>24.465810000000001</v>
      </c>
    </row>
    <row r="1816" spans="1:20" x14ac:dyDescent="0.3">
      <c r="A1816" s="3" t="s">
        <v>2205</v>
      </c>
      <c r="B1816" s="5">
        <v>2.74</v>
      </c>
      <c r="C1816" s="3" t="s">
        <v>3059</v>
      </c>
      <c r="D1816" s="3" t="s">
        <v>3060</v>
      </c>
      <c r="E1816" s="3" t="s">
        <v>17</v>
      </c>
      <c r="F1816" s="4">
        <v>45502</v>
      </c>
      <c r="G1816" s="3" t="s">
        <v>4356</v>
      </c>
      <c r="H1816" s="3">
        <v>61</v>
      </c>
      <c r="I1816" s="3">
        <f>_xll.ciqfunctions.udf.CIQ(A1816, "IQ_MARKETCAP", F1816)</f>
        <v>105.92534999999999</v>
      </c>
      <c r="J1816" s="3">
        <f>_xll.ciqfunctions.udf.CIQ(A1816, "IQ_PRICE_VOL_HIST_6MTH", F1816)</f>
        <v>169.78270000000001</v>
      </c>
      <c r="K1816" s="3">
        <f>_xll.ciqfunctions.udf.CIQ(A1816, "IQ_LASTSALEPRICE", WORKDAY(F1816,-1))</f>
        <v>2.96</v>
      </c>
      <c r="L1816" s="3">
        <f>_xll.ciqfunctions.udf.CIQ(A1816, "IQ_LASTSALEPRICE", F1816)</f>
        <v>2.74</v>
      </c>
      <c r="M1816" s="3">
        <f>_xll.ciqfunctions.udf.CIQ(A1816, "IQ_LASTSALEPRICE", WORKDAY(F1816,5))</f>
        <v>2.2000000000000002</v>
      </c>
      <c r="N1816" s="3">
        <f t="shared" si="58"/>
        <v>-7.7231347935990041E-2</v>
      </c>
      <c r="O1816" s="3">
        <f t="shared" si="59"/>
        <v>-0.29673190797169874</v>
      </c>
      <c r="P1816" s="3">
        <f>LN(_xll.ciqfunctions.udf.CIQ("XBI", "IQ_LASTSALEPRICE", WORKDAY(F1816,-1))/_xll.ciqfunctions.udf.CIQ("XBI", "IQ_LASTSALEPRICE", WORKDAY(F1816,1)))</f>
        <v>2.5433974587532344E-2</v>
      </c>
      <c r="Q1816" s="3">
        <f>LN(_xll.ciqfunctions.udf.CIQ("XBI", "IQ_LASTSALEPRICE", WORKDAY(F1816,-1))/_xll.ciqfunctions.udf.CIQ("XBI", "IQ_LASTSALEPRICE", WORKDAY(F1816,5)))</f>
        <v>8.3240316714383991E-2</v>
      </c>
      <c r="R1816" s="3">
        <f>_xll.ciqfunctions.udf.CIQ(A1816, "IQ_SHORT_INTEREST_PERCENT", F1816)</f>
        <v>5.8635999999999999</v>
      </c>
      <c r="S1816" s="3">
        <f>_xll.ciqfunctions.udf.CIQ(A1816, "IQ_BETA_1YR_RSQ", F1816)</f>
        <v>7.1559999999999999E-2</v>
      </c>
      <c r="T1816" s="3">
        <f>_xll.ciqfunctions.udf.CIQ(A1816, "IQ_VALUE_TRADED", F1816)</f>
        <v>2.8690799999999999</v>
      </c>
    </row>
    <row r="1817" spans="1:20" x14ac:dyDescent="0.3">
      <c r="A1817" s="3" t="s">
        <v>1710</v>
      </c>
      <c r="B1817" s="5">
        <v>7.34</v>
      </c>
      <c r="C1817" s="3" t="s">
        <v>4357</v>
      </c>
      <c r="D1817" s="3" t="s">
        <v>4358</v>
      </c>
      <c r="E1817" s="3" t="s">
        <v>160</v>
      </c>
      <c r="F1817" s="4">
        <v>45502</v>
      </c>
      <c r="G1817" s="3" t="s">
        <v>4359</v>
      </c>
      <c r="H1817" s="3">
        <v>314</v>
      </c>
      <c r="I1817" s="3">
        <f>_xll.ciqfunctions.udf.CIQ(A1817, "IQ_MARKETCAP", F1817)</f>
        <v>2265.50108</v>
      </c>
      <c r="J1817" s="3">
        <f>_xll.ciqfunctions.udf.CIQ(A1817, "IQ_PRICE_VOL_HIST_6MTH", F1817)</f>
        <v>40.5246</v>
      </c>
      <c r="K1817" s="3">
        <f>_xll.ciqfunctions.udf.CIQ(A1817, "IQ_LASTSALEPRICE", WORKDAY(F1817,-1))</f>
        <v>7.44</v>
      </c>
      <c r="L1817" s="3">
        <f>_xll.ciqfunctions.udf.CIQ(A1817, "IQ_LASTSALEPRICE", F1817)</f>
        <v>7.34</v>
      </c>
      <c r="M1817" s="3">
        <f>_xll.ciqfunctions.udf.CIQ(A1817, "IQ_LASTSALEPRICE", WORKDAY(F1817,5))</f>
        <v>6.7</v>
      </c>
      <c r="N1817" s="3">
        <f t="shared" si="58"/>
        <v>-1.3532006218576385E-2</v>
      </c>
      <c r="O1817" s="3">
        <f t="shared" si="59"/>
        <v>-0.10476332244808015</v>
      </c>
      <c r="P1817" s="3">
        <f>LN(_xll.ciqfunctions.udf.CIQ("XBI", "IQ_LASTSALEPRICE", WORKDAY(F1817,-1))/_xll.ciqfunctions.udf.CIQ("XBI", "IQ_LASTSALEPRICE", WORKDAY(F1817,1)))</f>
        <v>2.5433974587532344E-2</v>
      </c>
      <c r="Q1817" s="3">
        <f>LN(_xll.ciqfunctions.udf.CIQ("XBI", "IQ_LASTSALEPRICE", WORKDAY(F1817,-1))/_xll.ciqfunctions.udf.CIQ("XBI", "IQ_LASTSALEPRICE", WORKDAY(F1817,5)))</f>
        <v>8.3240316714383991E-2</v>
      </c>
      <c r="R1817" s="3">
        <f>_xll.ciqfunctions.udf.CIQ(A1817, "IQ_SHORT_INTEREST_PERCENT", F1817)</f>
        <v>1.4866200000000001</v>
      </c>
      <c r="S1817" s="3">
        <f>_xll.ciqfunctions.udf.CIQ(A1817, "IQ_BETA_1YR_RSQ", F1817)</f>
        <v>3.712E-2</v>
      </c>
      <c r="T1817" s="3">
        <f>_xll.ciqfunctions.udf.CIQ(A1817, "IQ_VALUE_TRADED", F1817)</f>
        <v>5.7641499999999999</v>
      </c>
    </row>
    <row r="1818" spans="1:20" x14ac:dyDescent="0.3">
      <c r="A1818" s="3" t="s">
        <v>4360</v>
      </c>
      <c r="B1818" s="3" t="s">
        <v>43</v>
      </c>
      <c r="C1818" s="3" t="s">
        <v>4361</v>
      </c>
      <c r="D1818" s="3" t="s">
        <v>4362</v>
      </c>
      <c r="E1818" s="3" t="s">
        <v>160</v>
      </c>
      <c r="F1818" s="4">
        <v>45502</v>
      </c>
      <c r="G1818" s="3" t="s">
        <v>4363</v>
      </c>
      <c r="H1818" s="3">
        <v>16</v>
      </c>
      <c r="I1818" s="3">
        <f>_xll.ciqfunctions.udf.CIQ(A1818, "IQ_MARKETCAP", F1818)</f>
        <v>86.071060000000003</v>
      </c>
      <c r="J1818" s="3">
        <f>_xll.ciqfunctions.udf.CIQ(A1818, "IQ_PRICE_VOL_HIST_6MTH", F1818)</f>
        <v>73.840800000000002</v>
      </c>
      <c r="K1818" s="3">
        <f>_xll.ciqfunctions.udf.CIQ(A1818, "IQ_LASTSALEPRICE", WORKDAY(F1818,-1))</f>
        <v>13.7575</v>
      </c>
      <c r="L1818" s="3">
        <f>_xll.ciqfunctions.udf.CIQ(A1818, "IQ_LASTSALEPRICE", F1818)</f>
        <v>14.2875</v>
      </c>
      <c r="M1818" s="3">
        <f>_xll.ciqfunctions.udf.CIQ(A1818, "IQ_LASTSALEPRICE", WORKDAY(F1818,5))</f>
        <v>12.5</v>
      </c>
      <c r="N1818" s="3">
        <f t="shared" si="58"/>
        <v>3.7800899169152108E-2</v>
      </c>
      <c r="O1818" s="3">
        <f t="shared" si="59"/>
        <v>-9.5855485643521421E-2</v>
      </c>
      <c r="P1818" s="3">
        <f>LN(_xll.ciqfunctions.udf.CIQ("XBI", "IQ_LASTSALEPRICE", WORKDAY(F1818,-1))/_xll.ciqfunctions.udf.CIQ("XBI", "IQ_LASTSALEPRICE", WORKDAY(F1818,1)))</f>
        <v>2.5433974587532344E-2</v>
      </c>
      <c r="Q1818" s="3">
        <f>LN(_xll.ciqfunctions.udf.CIQ("XBI", "IQ_LASTSALEPRICE", WORKDAY(F1818,-1))/_xll.ciqfunctions.udf.CIQ("XBI", "IQ_LASTSALEPRICE", WORKDAY(F1818,5)))</f>
        <v>8.3240316714383991E-2</v>
      </c>
      <c r="R1818" s="3">
        <f>_xll.ciqfunctions.udf.CIQ(A1818, "IQ_SHORT_INTEREST_PERCENT", F1818)</f>
        <v>0.26091999999999999</v>
      </c>
      <c r="S1818" s="3">
        <f>_xll.ciqfunctions.udf.CIQ(A1818, "IQ_BETA_1YR_RSQ", F1818)</f>
        <v>2.1250000000000002E-2</v>
      </c>
      <c r="T1818" s="3">
        <f>_xll.ciqfunctions.udf.CIQ(A1818, "IQ_VALUE_TRADED", F1818)</f>
        <v>0.49387999999999999</v>
      </c>
    </row>
    <row r="1819" spans="1:20" x14ac:dyDescent="0.3">
      <c r="A1819" s="3" t="s">
        <v>385</v>
      </c>
      <c r="B1819" s="5">
        <v>1077.8</v>
      </c>
      <c r="C1819" s="3" t="s">
        <v>4364</v>
      </c>
      <c r="D1819" s="3" t="s">
        <v>1920</v>
      </c>
      <c r="E1819" s="3" t="s">
        <v>76</v>
      </c>
      <c r="F1819" s="4">
        <v>45503</v>
      </c>
      <c r="G1819" s="3" t="s">
        <v>4365</v>
      </c>
      <c r="H1819" s="3">
        <v>105</v>
      </c>
      <c r="I1819" s="3">
        <f>_xll.ciqfunctions.udf.CIQ(A1819, "IQ_MARKETCAP", F1819)</f>
        <v>116278.99513</v>
      </c>
      <c r="J1819" s="3">
        <f>_xll.ciqfunctions.udf.CIQ(A1819, "IQ_PRICE_VOL_HIST_6MTH", F1819)</f>
        <v>16.080200000000001</v>
      </c>
      <c r="K1819" s="3">
        <f>_xll.ciqfunctions.udf.CIQ(A1819, "IQ_LASTSALEPRICE", WORKDAY(F1819,-1))</f>
        <v>1077.19</v>
      </c>
      <c r="L1819" s="3">
        <f>_xll.ciqfunctions.udf.CIQ(A1819, "IQ_LASTSALEPRICE", F1819)</f>
        <v>1077.8</v>
      </c>
      <c r="M1819" s="3">
        <f>_xll.ciqfunctions.udf.CIQ(A1819, "IQ_LASTSALEPRICE", WORKDAY(F1819,5))</f>
        <v>1066.19</v>
      </c>
      <c r="N1819" s="3">
        <f t="shared" si="58"/>
        <v>5.6612793218726904E-4</v>
      </c>
      <c r="O1819" s="3">
        <f t="shared" si="59"/>
        <v>-1.0264252325890198E-2</v>
      </c>
      <c r="P1819" s="3">
        <f>LN(_xll.ciqfunctions.udf.CIQ("XBI", "IQ_LASTSALEPRICE", WORKDAY(F1819,-1))/_xll.ciqfunctions.udf.CIQ("XBI", "IQ_LASTSALEPRICE", WORKDAY(F1819,1)))</f>
        <v>1.2140820375742172E-2</v>
      </c>
      <c r="Q1819" s="3">
        <f>LN(_xll.ciqfunctions.udf.CIQ("XBI", "IQ_LASTSALEPRICE", WORKDAY(F1819,-1))/_xll.ciqfunctions.udf.CIQ("XBI", "IQ_LASTSALEPRICE", WORKDAY(F1819,5)))</f>
        <v>5.9901835318521744E-2</v>
      </c>
      <c r="R1819" s="3">
        <f>_xll.ciqfunctions.udf.CIQ(A1819, "IQ_SHORT_INTEREST_PERCENT", F1819)</f>
        <v>1.7541</v>
      </c>
      <c r="S1819" s="3">
        <f>_xll.ciqfunctions.udf.CIQ(A1819, "IQ_BETA_1YR_RSQ", F1819)</f>
        <v>0.12873000000000001</v>
      </c>
      <c r="T1819" s="3">
        <f>_xll.ciqfunctions.udf.CIQ(A1819, "IQ_VALUE_TRADED", F1819)</f>
        <v>385.87718999999998</v>
      </c>
    </row>
    <row r="1820" spans="1:20" x14ac:dyDescent="0.3">
      <c r="A1820" s="3" t="s">
        <v>542</v>
      </c>
      <c r="B1820" s="5">
        <v>51.69</v>
      </c>
      <c r="C1820" s="3" t="s">
        <v>4364</v>
      </c>
      <c r="D1820" s="3" t="s">
        <v>1920</v>
      </c>
      <c r="E1820" s="3" t="s">
        <v>76</v>
      </c>
      <c r="F1820" s="4">
        <v>45503</v>
      </c>
      <c r="G1820" s="3" t="s">
        <v>4365</v>
      </c>
      <c r="H1820" s="3"/>
      <c r="I1820" s="3">
        <f>_xll.ciqfunctions.udf.CIQ(A1820, "IQ_MARKETCAP", F1820)</f>
        <v>119550.10752999999</v>
      </c>
      <c r="J1820" s="3">
        <f>_xll.ciqfunctions.udf.CIQ(A1820, "IQ_PRICE_VOL_HIST_6MTH", F1820)</f>
        <v>22.913900000000002</v>
      </c>
      <c r="K1820" s="3">
        <f>_xll.ciqfunctions.udf.CIQ(A1820, "IQ_LASTSALEPRICE", WORKDAY(F1820,-1))</f>
        <v>52.09</v>
      </c>
      <c r="L1820" s="3">
        <f>_xll.ciqfunctions.udf.CIQ(A1820, "IQ_LASTSALEPRICE", F1820)</f>
        <v>51.69</v>
      </c>
      <c r="M1820" s="3">
        <f>_xll.ciqfunctions.udf.CIQ(A1820, "IQ_LASTSALEPRICE", WORKDAY(F1820,5))</f>
        <v>51.01</v>
      </c>
      <c r="N1820" s="3">
        <f t="shared" si="58"/>
        <v>-7.7086525491523008E-3</v>
      </c>
      <c r="O1820" s="3">
        <f t="shared" si="59"/>
        <v>-2.095129982226504E-2</v>
      </c>
      <c r="P1820" s="3">
        <f>LN(_xll.ciqfunctions.udf.CIQ("XBI", "IQ_LASTSALEPRICE", WORKDAY(F1820,-1))/_xll.ciqfunctions.udf.CIQ("XBI", "IQ_LASTSALEPRICE", WORKDAY(F1820,1)))</f>
        <v>1.2140820375742172E-2</v>
      </c>
      <c r="Q1820" s="3">
        <f>LN(_xll.ciqfunctions.udf.CIQ("XBI", "IQ_LASTSALEPRICE", WORKDAY(F1820,-1))/_xll.ciqfunctions.udf.CIQ("XBI", "IQ_LASTSALEPRICE", WORKDAY(F1820,5)))</f>
        <v>5.9901835318521744E-2</v>
      </c>
      <c r="R1820" s="3">
        <f>_xll.ciqfunctions.udf.CIQ(A1820, "IQ_SHORT_INTEREST_PERCENT", F1820)</f>
        <v>0</v>
      </c>
      <c r="S1820" s="3">
        <f>_xll.ciqfunctions.udf.CIQ(A1820, "IQ_BETA_1YR_RSQ", F1820)</f>
        <v>0</v>
      </c>
      <c r="T1820" s="3">
        <f>_xll.ciqfunctions.udf.CIQ(A1820, "IQ_VALUE_TRADED", F1820)</f>
        <v>97.65016</v>
      </c>
    </row>
    <row r="1821" spans="1:20" x14ac:dyDescent="0.3">
      <c r="A1821" s="3" t="s">
        <v>1997</v>
      </c>
      <c r="B1821" s="5">
        <v>86.74</v>
      </c>
      <c r="C1821" s="3" t="s">
        <v>4364</v>
      </c>
      <c r="D1821" s="3" t="s">
        <v>1920</v>
      </c>
      <c r="E1821" s="3" t="s">
        <v>76</v>
      </c>
      <c r="F1821" s="4">
        <v>45503</v>
      </c>
      <c r="G1821" s="3" t="s">
        <v>4365</v>
      </c>
      <c r="H1821" s="3">
        <v>239</v>
      </c>
      <c r="I1821" s="3">
        <f>_xll.ciqfunctions.udf.CIQ(A1821, "IQ_MARKETCAP", F1821)</f>
        <v>20931.978139999999</v>
      </c>
      <c r="J1821" s="3">
        <f>_xll.ciqfunctions.udf.CIQ(A1821, "IQ_PRICE_VOL_HIST_6MTH", F1821)</f>
        <v>32.228400000000001</v>
      </c>
      <c r="K1821" s="3">
        <f>_xll.ciqfunctions.udf.CIQ(A1821, "IQ_LASTSALEPRICE", WORKDAY(F1821,-1))</f>
        <v>86.61</v>
      </c>
      <c r="L1821" s="3">
        <f>_xll.ciqfunctions.udf.CIQ(A1821, "IQ_LASTSALEPRICE", F1821)</f>
        <v>86.74</v>
      </c>
      <c r="M1821" s="3">
        <f>_xll.ciqfunctions.udf.CIQ(A1821, "IQ_LASTSALEPRICE", WORKDAY(F1821,5))</f>
        <v>79.5</v>
      </c>
      <c r="N1821" s="3">
        <f t="shared" si="58"/>
        <v>1.4998560642665978E-3</v>
      </c>
      <c r="O1821" s="3">
        <f t="shared" si="59"/>
        <v>-8.5658260682667159E-2</v>
      </c>
      <c r="P1821" s="3">
        <f>LN(_xll.ciqfunctions.udf.CIQ("XBI", "IQ_LASTSALEPRICE", WORKDAY(F1821,-1))/_xll.ciqfunctions.udf.CIQ("XBI", "IQ_LASTSALEPRICE", WORKDAY(F1821,1)))</f>
        <v>1.2140820375742172E-2</v>
      </c>
      <c r="Q1821" s="3">
        <f>LN(_xll.ciqfunctions.udf.CIQ("XBI", "IQ_LASTSALEPRICE", WORKDAY(F1821,-1))/_xll.ciqfunctions.udf.CIQ("XBI", "IQ_LASTSALEPRICE", WORKDAY(F1821,5)))</f>
        <v>5.9901835318521744E-2</v>
      </c>
      <c r="R1821" s="3">
        <f>_xll.ciqfunctions.udf.CIQ(A1821, "IQ_SHORT_INTEREST_PERCENT", F1821)</f>
        <v>1.3960399999999999</v>
      </c>
      <c r="S1821" s="3">
        <f>_xll.ciqfunctions.udf.CIQ(A1821, "IQ_BETA_1YR_RSQ", F1821)</f>
        <v>2.317E-2</v>
      </c>
      <c r="T1821" s="3">
        <f>_xll.ciqfunctions.udf.CIQ(A1821, "IQ_VALUE_TRADED", F1821)</f>
        <v>65.792379999999994</v>
      </c>
    </row>
    <row r="1822" spans="1:20" x14ac:dyDescent="0.3">
      <c r="A1822" s="3" t="s">
        <v>24</v>
      </c>
      <c r="B1822" s="5">
        <v>6.31</v>
      </c>
      <c r="C1822" s="3" t="s">
        <v>4366</v>
      </c>
      <c r="D1822" s="3" t="s">
        <v>4367</v>
      </c>
      <c r="E1822" s="3" t="s">
        <v>89</v>
      </c>
      <c r="F1822" s="4">
        <v>45503</v>
      </c>
      <c r="G1822" s="3" t="s">
        <v>4368</v>
      </c>
      <c r="H1822" s="3">
        <v>85</v>
      </c>
      <c r="I1822" s="3">
        <f>_xll.ciqfunctions.udf.CIQ(A1822, "IQ_MARKETCAP", F1822)</f>
        <v>535.05971</v>
      </c>
      <c r="J1822" s="3">
        <f>_xll.ciqfunctions.udf.CIQ(A1822, "IQ_PRICE_VOL_HIST_6MTH", F1822)</f>
        <v>68.7637</v>
      </c>
      <c r="K1822" s="3">
        <f>_xll.ciqfunctions.udf.CIQ(A1822, "IQ_LASTSALEPRICE", WORKDAY(F1822,-1))</f>
        <v>7.04</v>
      </c>
      <c r="L1822" s="3">
        <f>_xll.ciqfunctions.udf.CIQ(A1822, "IQ_LASTSALEPRICE", F1822)</f>
        <v>6.31</v>
      </c>
      <c r="M1822" s="3">
        <f>_xll.ciqfunctions.udf.CIQ(A1822, "IQ_LASTSALEPRICE", WORKDAY(F1822,5))</f>
        <v>6.8150000000000004</v>
      </c>
      <c r="N1822" s="3">
        <f t="shared" si="58"/>
        <v>-0.10947249361682931</v>
      </c>
      <c r="O1822" s="3">
        <f t="shared" si="59"/>
        <v>-3.2482105021455002E-2</v>
      </c>
      <c r="P1822" s="3">
        <f>LN(_xll.ciqfunctions.udf.CIQ("XBI", "IQ_LASTSALEPRICE", WORKDAY(F1822,-1))/_xll.ciqfunctions.udf.CIQ("XBI", "IQ_LASTSALEPRICE", WORKDAY(F1822,1)))</f>
        <v>1.2140820375742172E-2</v>
      </c>
      <c r="Q1822" s="3">
        <f>LN(_xll.ciqfunctions.udf.CIQ("XBI", "IQ_LASTSALEPRICE", WORKDAY(F1822,-1))/_xll.ciqfunctions.udf.CIQ("XBI", "IQ_LASTSALEPRICE", WORKDAY(F1822,5)))</f>
        <v>5.9901835318521744E-2</v>
      </c>
      <c r="R1822" s="3">
        <f>_xll.ciqfunctions.udf.CIQ(A1822, "IQ_SHORT_INTEREST_PERCENT", F1822)</f>
        <v>21.747589999999999</v>
      </c>
      <c r="S1822" s="3">
        <f>_xll.ciqfunctions.udf.CIQ(A1822, "IQ_BETA_1YR_RSQ", F1822)</f>
        <v>0.10513</v>
      </c>
      <c r="T1822" s="3">
        <f>_xll.ciqfunctions.udf.CIQ(A1822, "IQ_VALUE_TRADED", F1822)</f>
        <v>12.72068</v>
      </c>
    </row>
    <row r="1823" spans="1:20" x14ac:dyDescent="0.3">
      <c r="A1823" s="3" t="s">
        <v>13</v>
      </c>
      <c r="B1823" s="5">
        <v>67.790000000000006</v>
      </c>
      <c r="C1823" s="3" t="s">
        <v>4369</v>
      </c>
      <c r="D1823" s="3" t="s">
        <v>4370</v>
      </c>
      <c r="E1823" s="3" t="s">
        <v>17</v>
      </c>
      <c r="F1823" s="4">
        <v>45503</v>
      </c>
      <c r="G1823" s="3" t="s">
        <v>4371</v>
      </c>
      <c r="H1823" s="3">
        <v>196</v>
      </c>
      <c r="I1823" s="3">
        <f>_xll.ciqfunctions.udf.CIQ(A1823, "IQ_MARKETCAP", F1823)</f>
        <v>13056.22025</v>
      </c>
      <c r="J1823" s="3">
        <f>_xll.ciqfunctions.udf.CIQ(A1823, "IQ_PRICE_VOL_HIST_6MTH", F1823)</f>
        <v>24.7685</v>
      </c>
      <c r="K1823" s="3">
        <f>_xll.ciqfunctions.udf.CIQ(A1823, "IQ_LASTSALEPRICE", WORKDAY(F1823,-1))</f>
        <v>68.59</v>
      </c>
      <c r="L1823" s="3">
        <f>_xll.ciqfunctions.udf.CIQ(A1823, "IQ_LASTSALEPRICE", F1823)</f>
        <v>67.790000000000006</v>
      </c>
      <c r="M1823" s="3">
        <f>_xll.ciqfunctions.udf.CIQ(A1823, "IQ_LASTSALEPRICE", WORKDAY(F1823,5))</f>
        <v>61.27</v>
      </c>
      <c r="N1823" s="3">
        <f t="shared" si="58"/>
        <v>-1.1732060068355756E-2</v>
      </c>
      <c r="O1823" s="3">
        <f t="shared" si="59"/>
        <v>-0.11285642477366675</v>
      </c>
      <c r="P1823" s="3">
        <f>LN(_xll.ciqfunctions.udf.CIQ("XBI", "IQ_LASTSALEPRICE", WORKDAY(F1823,-1))/_xll.ciqfunctions.udf.CIQ("XBI", "IQ_LASTSALEPRICE", WORKDAY(F1823,1)))</f>
        <v>1.2140820375742172E-2</v>
      </c>
      <c r="Q1823" s="3">
        <f>LN(_xll.ciqfunctions.udf.CIQ("XBI", "IQ_LASTSALEPRICE", WORKDAY(F1823,-1))/_xll.ciqfunctions.udf.CIQ("XBI", "IQ_LASTSALEPRICE", WORKDAY(F1823,5)))</f>
        <v>5.9901835318521744E-2</v>
      </c>
      <c r="R1823" s="3">
        <f>_xll.ciqfunctions.udf.CIQ(A1823, "IQ_SHORT_INTEREST_PERCENT", F1823)</f>
        <v>6.6529699999999998</v>
      </c>
      <c r="S1823" s="3">
        <f>_xll.ciqfunctions.udf.CIQ(A1823, "IQ_BETA_1YR_RSQ", F1823)</f>
        <v>0.10401000000000001</v>
      </c>
      <c r="T1823" s="3">
        <f>_xll.ciqfunctions.udf.CIQ(A1823, "IQ_VALUE_TRADED", F1823)</f>
        <v>314.23173000000003</v>
      </c>
    </row>
    <row r="1824" spans="1:20" x14ac:dyDescent="0.3">
      <c r="A1824" s="3" t="s">
        <v>1145</v>
      </c>
      <c r="B1824" s="5">
        <v>3.32</v>
      </c>
      <c r="C1824" s="3" t="s">
        <v>4372</v>
      </c>
      <c r="D1824" s="3" t="s">
        <v>1410</v>
      </c>
      <c r="E1824" s="3" t="s">
        <v>36</v>
      </c>
      <c r="F1824" s="4">
        <v>45503</v>
      </c>
      <c r="G1824" s="3" t="s">
        <v>4373</v>
      </c>
      <c r="H1824" s="3">
        <v>2</v>
      </c>
      <c r="I1824" s="3">
        <f>_xll.ciqfunctions.udf.CIQ(A1824, "IQ_MARKETCAP", F1824)</f>
        <v>31.210940000000001</v>
      </c>
      <c r="J1824" s="3">
        <f>_xll.ciqfunctions.udf.CIQ(A1824, "IQ_PRICE_VOL_HIST_6MTH", F1824)</f>
        <v>190.00550000000001</v>
      </c>
      <c r="K1824" s="3">
        <f>_xll.ciqfunctions.udf.CIQ(A1824, "IQ_LASTSALEPRICE", WORKDAY(F1824,-1))</f>
        <v>15.52173</v>
      </c>
      <c r="L1824" s="3">
        <f>_xll.ciqfunctions.udf.CIQ(A1824, "IQ_LASTSALEPRICE", F1824)</f>
        <v>43.30433</v>
      </c>
      <c r="M1824" s="3">
        <f>_xll.ciqfunctions.udf.CIQ(A1824, "IQ_LASTSALEPRICE", WORKDAY(F1824,5))</f>
        <v>15.13043</v>
      </c>
      <c r="N1824" s="3">
        <f t="shared" si="58"/>
        <v>1.0260116523937552</v>
      </c>
      <c r="O1824" s="3">
        <f t="shared" si="59"/>
        <v>-2.5533029861701504E-2</v>
      </c>
      <c r="P1824" s="3">
        <f>LN(_xll.ciqfunctions.udf.CIQ("XBI", "IQ_LASTSALEPRICE", WORKDAY(F1824,-1))/_xll.ciqfunctions.udf.CIQ("XBI", "IQ_LASTSALEPRICE", WORKDAY(F1824,1)))</f>
        <v>1.2140820375742172E-2</v>
      </c>
      <c r="Q1824" s="3">
        <f>LN(_xll.ciqfunctions.udf.CIQ("XBI", "IQ_LASTSALEPRICE", WORKDAY(F1824,-1))/_xll.ciqfunctions.udf.CIQ("XBI", "IQ_LASTSALEPRICE", WORKDAY(F1824,5)))</f>
        <v>5.9901835318521744E-2</v>
      </c>
      <c r="R1824" s="3">
        <f>_xll.ciqfunctions.udf.CIQ(A1824, "IQ_SHORT_INTEREST_PERCENT", F1824)</f>
        <v>2.9590800000000002</v>
      </c>
      <c r="S1824" s="3">
        <f>_xll.ciqfunctions.udf.CIQ(A1824, "IQ_BETA_1YR_RSQ", F1824)</f>
        <v>4.9119999999999997E-2</v>
      </c>
      <c r="T1824" s="3">
        <f>_xll.ciqfunctions.udf.CIQ(A1824, "IQ_VALUE_TRADED", F1824)</f>
        <v>468.90431000000001</v>
      </c>
    </row>
    <row r="1825" spans="1:20" x14ac:dyDescent="0.3">
      <c r="A1825" s="3" t="s">
        <v>3831</v>
      </c>
      <c r="B1825" s="5">
        <v>33.03</v>
      </c>
      <c r="C1825" s="3" t="s">
        <v>4374</v>
      </c>
      <c r="D1825" s="3" t="s">
        <v>4375</v>
      </c>
      <c r="E1825" s="3" t="s">
        <v>154</v>
      </c>
      <c r="F1825" s="4">
        <v>45503</v>
      </c>
      <c r="G1825" s="3" t="s">
        <v>4376</v>
      </c>
      <c r="H1825" s="3">
        <v>79</v>
      </c>
      <c r="I1825" s="3">
        <f>_xll.ciqfunctions.udf.CIQ(A1825, "IQ_MARKETCAP", F1825)</f>
        <v>2533.2948099999999</v>
      </c>
      <c r="J1825" s="3">
        <f>_xll.ciqfunctions.udf.CIQ(A1825, "IQ_PRICE_VOL_HIST_6MTH", F1825)</f>
        <v>61.915799999999997</v>
      </c>
      <c r="K1825" s="3">
        <f>_xll.ciqfunctions.udf.CIQ(A1825, "IQ_LASTSALEPRICE", WORKDAY(F1825,-1))</f>
        <v>32.520000000000003</v>
      </c>
      <c r="L1825" s="3">
        <f>_xll.ciqfunctions.udf.CIQ(A1825, "IQ_LASTSALEPRICE", F1825)</f>
        <v>33.03</v>
      </c>
      <c r="M1825" s="3">
        <f>_xll.ciqfunctions.udf.CIQ(A1825, "IQ_LASTSALEPRICE", WORKDAY(F1825,5))</f>
        <v>32.090000000000003</v>
      </c>
      <c r="N1825" s="3">
        <f t="shared" si="58"/>
        <v>1.5560954723088398E-2</v>
      </c>
      <c r="O1825" s="3">
        <f t="shared" si="59"/>
        <v>-1.3310829557844328E-2</v>
      </c>
      <c r="P1825" s="3">
        <f>LN(_xll.ciqfunctions.udf.CIQ("XBI", "IQ_LASTSALEPRICE", WORKDAY(F1825,-1))/_xll.ciqfunctions.udf.CIQ("XBI", "IQ_LASTSALEPRICE", WORKDAY(F1825,1)))</f>
        <v>1.2140820375742172E-2</v>
      </c>
      <c r="Q1825" s="3">
        <f>LN(_xll.ciqfunctions.udf.CIQ("XBI", "IQ_LASTSALEPRICE", WORKDAY(F1825,-1))/_xll.ciqfunctions.udf.CIQ("XBI", "IQ_LASTSALEPRICE", WORKDAY(F1825,5)))</f>
        <v>5.9901835318521744E-2</v>
      </c>
      <c r="R1825" s="3">
        <f>_xll.ciqfunctions.udf.CIQ(A1825, "IQ_SHORT_INTEREST_PERCENT", F1825)</f>
        <v>7.7668900000000001</v>
      </c>
      <c r="S1825" s="3">
        <f>_xll.ciqfunctions.udf.CIQ(A1825, "IQ_BETA_1YR_RSQ", F1825)</f>
        <v>9.3380000000000005E-2</v>
      </c>
      <c r="T1825" s="3">
        <f>_xll.ciqfunctions.udf.CIQ(A1825, "IQ_VALUE_TRADED", F1825)</f>
        <v>21.594750000000001</v>
      </c>
    </row>
    <row r="1826" spans="1:20" x14ac:dyDescent="0.3">
      <c r="A1826" s="3" t="s">
        <v>1707</v>
      </c>
      <c r="B1826" s="5">
        <v>1.07</v>
      </c>
      <c r="C1826" s="3" t="s">
        <v>1708</v>
      </c>
      <c r="D1826" s="3" t="s">
        <v>1576</v>
      </c>
      <c r="E1826" s="3" t="s">
        <v>89</v>
      </c>
      <c r="F1826" s="4">
        <v>45503</v>
      </c>
      <c r="G1826" s="3" t="s">
        <v>4377</v>
      </c>
      <c r="H1826" s="3">
        <v>124</v>
      </c>
      <c r="I1826" s="3">
        <f>_xll.ciqfunctions.udf.CIQ(A1826, "IQ_MARKETCAP", F1826)</f>
        <v>27.575109999999999</v>
      </c>
      <c r="J1826" s="3">
        <f>_xll.ciqfunctions.udf.CIQ(A1826, "IQ_PRICE_VOL_HIST_6MTH", F1826)</f>
        <v>195.3544</v>
      </c>
      <c r="K1826" s="3">
        <f>_xll.ciqfunctions.udf.CIQ(A1826, "IQ_LASTSALEPRICE", WORKDAY(F1826,-1))</f>
        <v>1.25</v>
      </c>
      <c r="L1826" s="3">
        <f>_xll.ciqfunctions.udf.CIQ(A1826, "IQ_LASTSALEPRICE", F1826)</f>
        <v>1.07</v>
      </c>
      <c r="M1826" s="3">
        <f>_xll.ciqfunctions.udf.CIQ(A1826, "IQ_LASTSALEPRICE", WORKDAY(F1826,5))</f>
        <v>0.97</v>
      </c>
      <c r="N1826" s="3">
        <f t="shared" si="58"/>
        <v>-0.15548490284039485</v>
      </c>
      <c r="O1826" s="3">
        <f t="shared" si="59"/>
        <v>-0.25360275879891825</v>
      </c>
      <c r="P1826" s="3">
        <f>LN(_xll.ciqfunctions.udf.CIQ("XBI", "IQ_LASTSALEPRICE", WORKDAY(F1826,-1))/_xll.ciqfunctions.udf.CIQ("XBI", "IQ_LASTSALEPRICE", WORKDAY(F1826,1)))</f>
        <v>1.2140820375742172E-2</v>
      </c>
      <c r="Q1826" s="3">
        <f>LN(_xll.ciqfunctions.udf.CIQ("XBI", "IQ_LASTSALEPRICE", WORKDAY(F1826,-1))/_xll.ciqfunctions.udf.CIQ("XBI", "IQ_LASTSALEPRICE", WORKDAY(F1826,5)))</f>
        <v>5.9901835318521744E-2</v>
      </c>
      <c r="R1826" s="3">
        <f>_xll.ciqfunctions.udf.CIQ(A1826, "IQ_SHORT_INTEREST_PERCENT", F1826)</f>
        <v>2.3538399999999999</v>
      </c>
      <c r="S1826" s="3">
        <f>_xll.ciqfunctions.udf.CIQ(A1826, "IQ_BETA_1YR_RSQ", F1826)</f>
        <v>7.6800000000000002E-3</v>
      </c>
      <c r="T1826" s="3">
        <f>_xll.ciqfunctions.udf.CIQ(A1826, "IQ_VALUE_TRADED", F1826)</f>
        <v>0.93637000000000004</v>
      </c>
    </row>
    <row r="1827" spans="1:20" x14ac:dyDescent="0.3">
      <c r="A1827" s="3" t="s">
        <v>4317</v>
      </c>
      <c r="B1827" s="5">
        <v>1.37</v>
      </c>
      <c r="C1827" s="3" t="s">
        <v>4318</v>
      </c>
      <c r="D1827" s="3" t="s">
        <v>4319</v>
      </c>
      <c r="E1827" s="3" t="s">
        <v>89</v>
      </c>
      <c r="F1827" s="4">
        <v>45503</v>
      </c>
      <c r="G1827" s="3" t="s">
        <v>4378</v>
      </c>
      <c r="H1827" s="3">
        <v>53</v>
      </c>
      <c r="I1827" s="3">
        <f>_xll.ciqfunctions.udf.CIQ(A1827, "IQ_MARKETCAP", F1827)</f>
        <v>25.988109999999999</v>
      </c>
      <c r="J1827" s="3">
        <f>_xll.ciqfunctions.udf.CIQ(A1827, "IQ_PRICE_VOL_HIST_6MTH", F1827)</f>
        <v>96.738799999999998</v>
      </c>
      <c r="K1827" s="3">
        <f>_xll.ciqfunctions.udf.CIQ(A1827, "IQ_LASTSALEPRICE", WORKDAY(F1827,-1))</f>
        <v>1.66</v>
      </c>
      <c r="L1827" s="3">
        <f>_xll.ciqfunctions.udf.CIQ(A1827, "IQ_LASTSALEPRICE", F1827)</f>
        <v>1.3706</v>
      </c>
      <c r="M1827" s="3">
        <f>_xll.ciqfunctions.udf.CIQ(A1827, "IQ_LASTSALEPRICE", WORKDAY(F1827,5))</f>
        <v>1.42</v>
      </c>
      <c r="N1827" s="3">
        <f t="shared" si="58"/>
        <v>-0.1915690021988655</v>
      </c>
      <c r="O1827" s="3">
        <f t="shared" si="59"/>
        <v>-0.15616073075528253</v>
      </c>
      <c r="P1827" s="3">
        <f>LN(_xll.ciqfunctions.udf.CIQ("XBI", "IQ_LASTSALEPRICE", WORKDAY(F1827,-1))/_xll.ciqfunctions.udf.CIQ("XBI", "IQ_LASTSALEPRICE", WORKDAY(F1827,1)))</f>
        <v>1.2140820375742172E-2</v>
      </c>
      <c r="Q1827" s="3">
        <f>LN(_xll.ciqfunctions.udf.CIQ("XBI", "IQ_LASTSALEPRICE", WORKDAY(F1827,-1))/_xll.ciqfunctions.udf.CIQ("XBI", "IQ_LASTSALEPRICE", WORKDAY(F1827,5)))</f>
        <v>5.9901835318521744E-2</v>
      </c>
      <c r="R1827" s="3">
        <f>_xll.ciqfunctions.udf.CIQ(A1827, "IQ_SHORT_INTEREST_PERCENT", F1827)</f>
        <v>0.13991000000000001</v>
      </c>
      <c r="S1827" s="3">
        <f>_xll.ciqfunctions.udf.CIQ(A1827, "IQ_BETA_1YR_RSQ", F1827)</f>
        <v>3.3869999999999997E-2</v>
      </c>
      <c r="T1827" s="3">
        <f>_xll.ciqfunctions.udf.CIQ(A1827, "IQ_VALUE_TRADED", F1827)</f>
        <v>0.30902000000000002</v>
      </c>
    </row>
    <row r="1828" spans="1:20" x14ac:dyDescent="0.3">
      <c r="A1828" s="3" t="s">
        <v>4379</v>
      </c>
      <c r="B1828" s="5">
        <v>16.18</v>
      </c>
      <c r="C1828" s="3" t="s">
        <v>4380</v>
      </c>
      <c r="D1828" s="3" t="s">
        <v>1870</v>
      </c>
      <c r="E1828" s="3" t="s">
        <v>36</v>
      </c>
      <c r="F1828" s="4">
        <v>45503</v>
      </c>
      <c r="G1828" s="3" t="s">
        <v>4381</v>
      </c>
      <c r="H1828" s="3">
        <v>112</v>
      </c>
      <c r="I1828" s="3">
        <f>_xll.ciqfunctions.udf.CIQ(A1828, "IQ_MARKETCAP", F1828)</f>
        <v>1455.9699900000001</v>
      </c>
      <c r="J1828" s="3">
        <f>_xll.ciqfunctions.udf.CIQ(A1828, "IQ_PRICE_VOL_HIST_6MTH", F1828)</f>
        <v>52.732599999999998</v>
      </c>
      <c r="K1828" s="3">
        <f>_xll.ciqfunctions.udf.CIQ(A1828, "IQ_LASTSALEPRICE", WORKDAY(F1828,-1))</f>
        <v>17.25</v>
      </c>
      <c r="L1828" s="3">
        <f>_xll.ciqfunctions.udf.CIQ(A1828, "IQ_LASTSALEPRICE", F1828)</f>
        <v>16.18</v>
      </c>
      <c r="M1828" s="3">
        <f>_xll.ciqfunctions.udf.CIQ(A1828, "IQ_LASTSALEPRICE", WORKDAY(F1828,5))</f>
        <v>16.23</v>
      </c>
      <c r="N1828" s="3">
        <f t="shared" si="58"/>
        <v>-6.4036231847023214E-2</v>
      </c>
      <c r="O1828" s="3">
        <f t="shared" si="59"/>
        <v>-6.0950761950868931E-2</v>
      </c>
      <c r="P1828" s="3">
        <f>LN(_xll.ciqfunctions.udf.CIQ("XBI", "IQ_LASTSALEPRICE", WORKDAY(F1828,-1))/_xll.ciqfunctions.udf.CIQ("XBI", "IQ_LASTSALEPRICE", WORKDAY(F1828,1)))</f>
        <v>1.2140820375742172E-2</v>
      </c>
      <c r="Q1828" s="3">
        <f>LN(_xll.ciqfunctions.udf.CIQ("XBI", "IQ_LASTSALEPRICE", WORKDAY(F1828,-1))/_xll.ciqfunctions.udf.CIQ("XBI", "IQ_LASTSALEPRICE", WORKDAY(F1828,5)))</f>
        <v>5.9901835318521744E-2</v>
      </c>
      <c r="R1828" s="3">
        <f>_xll.ciqfunctions.udf.CIQ(A1828, "IQ_SHORT_INTEREST_PERCENT", F1828)</f>
        <v>0.19045000000000001</v>
      </c>
      <c r="S1828" s="3">
        <f>_xll.ciqfunctions.udf.CIQ(A1828, "IQ_BETA_1YR_RSQ", F1828)</f>
        <v>0.25158000000000003</v>
      </c>
      <c r="T1828" s="3">
        <f>_xll.ciqfunctions.udf.CIQ(A1828, "IQ_VALUE_TRADED", F1828)</f>
        <v>7.1212200000000001</v>
      </c>
    </row>
    <row r="1829" spans="1:20" x14ac:dyDescent="0.3">
      <c r="A1829" s="3" t="s">
        <v>1891</v>
      </c>
      <c r="B1829" s="5">
        <v>1.03</v>
      </c>
      <c r="C1829" s="3" t="s">
        <v>4382</v>
      </c>
      <c r="D1829" s="3" t="s">
        <v>4383</v>
      </c>
      <c r="E1829" s="3" t="s">
        <v>27</v>
      </c>
      <c r="F1829" s="4">
        <v>45503</v>
      </c>
      <c r="G1829" s="3" t="s">
        <v>4384</v>
      </c>
      <c r="H1829" s="3">
        <v>4</v>
      </c>
      <c r="I1829" s="3">
        <f>_xll.ciqfunctions.udf.CIQ(A1829, "IQ_MARKETCAP", F1829)</f>
        <v>102.45963999999999</v>
      </c>
      <c r="J1829" s="3">
        <f>_xll.ciqfunctions.udf.CIQ(A1829, "IQ_PRICE_VOL_HIST_6MTH", F1829)</f>
        <v>130.85820000000001</v>
      </c>
      <c r="K1829" s="3">
        <f>_xll.ciqfunctions.udf.CIQ(A1829, "IQ_LASTSALEPRICE", WORKDAY(F1829,-1))</f>
        <v>28</v>
      </c>
      <c r="L1829" s="3">
        <f>_xll.ciqfunctions.udf.CIQ(A1829, "IQ_LASTSALEPRICE", F1829)</f>
        <v>25.75</v>
      </c>
      <c r="M1829" s="3">
        <f>_xll.ciqfunctions.udf.CIQ(A1829, "IQ_LASTSALEPRICE", WORKDAY(F1829,5))</f>
        <v>11</v>
      </c>
      <c r="N1829" s="3">
        <f t="shared" si="58"/>
        <v>-8.3769883065458822E-2</v>
      </c>
      <c r="O1829" s="3">
        <f t="shared" si="59"/>
        <v>-0.93430923737683336</v>
      </c>
      <c r="P1829" s="3">
        <f>LN(_xll.ciqfunctions.udf.CIQ("XBI", "IQ_LASTSALEPRICE", WORKDAY(F1829,-1))/_xll.ciqfunctions.udf.CIQ("XBI", "IQ_LASTSALEPRICE", WORKDAY(F1829,1)))</f>
        <v>1.2140820375742172E-2</v>
      </c>
      <c r="Q1829" s="3">
        <f>LN(_xll.ciqfunctions.udf.CIQ("XBI", "IQ_LASTSALEPRICE", WORKDAY(F1829,-1))/_xll.ciqfunctions.udf.CIQ("XBI", "IQ_LASTSALEPRICE", WORKDAY(F1829,5)))</f>
        <v>5.9901835318521744E-2</v>
      </c>
      <c r="R1829" s="3">
        <f>_xll.ciqfunctions.udf.CIQ(A1829, "IQ_SHORT_INTEREST_PERCENT", F1829)</f>
        <v>5.9732700000000003</v>
      </c>
      <c r="S1829" s="3">
        <f>_xll.ciqfunctions.udf.CIQ(A1829, "IQ_BETA_1YR_RSQ", F1829)</f>
        <v>0.10629</v>
      </c>
      <c r="T1829" s="3">
        <f>_xll.ciqfunctions.udf.CIQ(A1829, "IQ_VALUE_TRADED", F1829)</f>
        <v>4.13483</v>
      </c>
    </row>
    <row r="1830" spans="1:20" x14ac:dyDescent="0.3">
      <c r="A1830" s="3" t="s">
        <v>1891</v>
      </c>
      <c r="B1830" s="5">
        <v>1.03</v>
      </c>
      <c r="C1830" s="3" t="s">
        <v>4385</v>
      </c>
      <c r="D1830" s="3" t="s">
        <v>873</v>
      </c>
      <c r="E1830" s="3" t="s">
        <v>36</v>
      </c>
      <c r="F1830" s="4">
        <v>45503</v>
      </c>
      <c r="G1830" s="3" t="s">
        <v>4386</v>
      </c>
      <c r="H1830" s="3">
        <v>4</v>
      </c>
      <c r="I1830" s="3">
        <f>_xll.ciqfunctions.udf.CIQ(A1830, "IQ_MARKETCAP", F1830)</f>
        <v>102.45963999999999</v>
      </c>
      <c r="J1830" s="3">
        <f>_xll.ciqfunctions.udf.CIQ(A1830, "IQ_PRICE_VOL_HIST_6MTH", F1830)</f>
        <v>130.85820000000001</v>
      </c>
      <c r="K1830" s="3">
        <f>_xll.ciqfunctions.udf.CIQ(A1830, "IQ_LASTSALEPRICE", WORKDAY(F1830,-1))</f>
        <v>28</v>
      </c>
      <c r="L1830" s="3">
        <f>_xll.ciqfunctions.udf.CIQ(A1830, "IQ_LASTSALEPRICE", F1830)</f>
        <v>25.75</v>
      </c>
      <c r="M1830" s="3">
        <f>_xll.ciqfunctions.udf.CIQ(A1830, "IQ_LASTSALEPRICE", WORKDAY(F1830,5))</f>
        <v>11</v>
      </c>
      <c r="N1830" s="3">
        <f t="shared" si="58"/>
        <v>-8.3769883065458822E-2</v>
      </c>
      <c r="O1830" s="3">
        <f t="shared" si="59"/>
        <v>-0.93430923737683336</v>
      </c>
      <c r="P1830" s="3">
        <f>LN(_xll.ciqfunctions.udf.CIQ("XBI", "IQ_LASTSALEPRICE", WORKDAY(F1830,-1))/_xll.ciqfunctions.udf.CIQ("XBI", "IQ_LASTSALEPRICE", WORKDAY(F1830,1)))</f>
        <v>1.2140820375742172E-2</v>
      </c>
      <c r="Q1830" s="3">
        <f>LN(_xll.ciqfunctions.udf.CIQ("XBI", "IQ_LASTSALEPRICE", WORKDAY(F1830,-1))/_xll.ciqfunctions.udf.CIQ("XBI", "IQ_LASTSALEPRICE", WORKDAY(F1830,5)))</f>
        <v>5.9901835318521744E-2</v>
      </c>
      <c r="R1830" s="3">
        <f>_xll.ciqfunctions.udf.CIQ(A1830, "IQ_SHORT_INTEREST_PERCENT", F1830)</f>
        <v>5.9732700000000003</v>
      </c>
      <c r="S1830" s="3">
        <f>_xll.ciqfunctions.udf.CIQ(A1830, "IQ_BETA_1YR_RSQ", F1830)</f>
        <v>0.10629</v>
      </c>
      <c r="T1830" s="3">
        <f>_xll.ciqfunctions.udf.CIQ(A1830, "IQ_VALUE_TRADED", F1830)</f>
        <v>4.13483</v>
      </c>
    </row>
    <row r="1831" spans="1:20" x14ac:dyDescent="0.3">
      <c r="A1831" s="3" t="s">
        <v>4387</v>
      </c>
      <c r="B1831" s="5">
        <v>16.98</v>
      </c>
      <c r="C1831" s="3" t="s">
        <v>4388</v>
      </c>
      <c r="D1831" s="3" t="s">
        <v>62</v>
      </c>
      <c r="E1831" s="3" t="s">
        <v>22</v>
      </c>
      <c r="F1831" s="4">
        <v>45503</v>
      </c>
      <c r="G1831" s="3" t="s">
        <v>4389</v>
      </c>
      <c r="H1831" s="3">
        <v>32</v>
      </c>
      <c r="I1831" s="3">
        <f>_xll.ciqfunctions.udf.CIQ(A1831, "IQ_MARKETCAP", F1831)</f>
        <v>550.44372999999996</v>
      </c>
      <c r="J1831" s="3">
        <f>_xll.ciqfunctions.udf.CIQ(A1831, "IQ_PRICE_VOL_HIST_6MTH", F1831)</f>
        <v>96.868499999999997</v>
      </c>
      <c r="K1831" s="3">
        <f>_xll.ciqfunctions.udf.CIQ(A1831, "IQ_LASTSALEPRICE", WORKDAY(F1831,-1))</f>
        <v>17.510000000000002</v>
      </c>
      <c r="L1831" s="3">
        <f>_xll.ciqfunctions.udf.CIQ(A1831, "IQ_LASTSALEPRICE", F1831)</f>
        <v>16.98</v>
      </c>
      <c r="M1831" s="3">
        <f>_xll.ciqfunctions.udf.CIQ(A1831, "IQ_LASTSALEPRICE", WORKDAY(F1831,5))</f>
        <v>9.39</v>
      </c>
      <c r="N1831" s="3">
        <f t="shared" si="58"/>
        <v>-3.0735965414559294E-2</v>
      </c>
      <c r="O1831" s="3">
        <f t="shared" si="59"/>
        <v>-0.62312685307758886</v>
      </c>
      <c r="P1831" s="3">
        <f>LN(_xll.ciqfunctions.udf.CIQ("XBI", "IQ_LASTSALEPRICE", WORKDAY(F1831,-1))/_xll.ciqfunctions.udf.CIQ("XBI", "IQ_LASTSALEPRICE", WORKDAY(F1831,1)))</f>
        <v>1.2140820375742172E-2</v>
      </c>
      <c r="Q1831" s="3">
        <f>LN(_xll.ciqfunctions.udf.CIQ("XBI", "IQ_LASTSALEPRICE", WORKDAY(F1831,-1))/_xll.ciqfunctions.udf.CIQ("XBI", "IQ_LASTSALEPRICE", WORKDAY(F1831,5)))</f>
        <v>5.9901835318521744E-2</v>
      </c>
      <c r="R1831" s="3">
        <f>_xll.ciqfunctions.udf.CIQ(A1831, "IQ_SHORT_INTEREST_PERCENT", F1831)</f>
        <v>1.7791399999999999</v>
      </c>
      <c r="S1831" s="3">
        <f>_xll.ciqfunctions.udf.CIQ(A1831, "IQ_BETA_1YR_RSQ", F1831)</f>
        <v>1.7670000000000002E-2</v>
      </c>
      <c r="T1831" s="3">
        <f>_xll.ciqfunctions.udf.CIQ(A1831, "IQ_VALUE_TRADED", F1831)</f>
        <v>1.3490599999999999</v>
      </c>
    </row>
    <row r="1832" spans="1:20" x14ac:dyDescent="0.3">
      <c r="A1832" s="3" t="s">
        <v>989</v>
      </c>
      <c r="B1832" s="5">
        <v>155.41</v>
      </c>
      <c r="C1832" s="3" t="s">
        <v>4390</v>
      </c>
      <c r="D1832" s="3" t="s">
        <v>4391</v>
      </c>
      <c r="E1832" s="3" t="s">
        <v>160</v>
      </c>
      <c r="F1832" s="4">
        <v>45504</v>
      </c>
      <c r="G1832" s="3" t="s">
        <v>4392</v>
      </c>
      <c r="H1832" s="3"/>
      <c r="I1832" s="3">
        <f>_xll.ciqfunctions.udf.CIQ(A1832, "IQ_MARKETCAP", F1832)</f>
        <v>379983.41284</v>
      </c>
      <c r="J1832" s="3">
        <f>_xll.ciqfunctions.udf.CIQ(A1832, "IQ_PRICE_VOL_HIST_6MTH", F1832)</f>
        <v>16.935600000000001</v>
      </c>
      <c r="K1832" s="3">
        <f>_xll.ciqfunctions.udf.CIQ(A1832, "IQ_LASTSALEPRICE", WORKDAY(F1832,-1))</f>
        <v>161.33000000000001</v>
      </c>
      <c r="L1832" s="3">
        <f>_xll.ciqfunctions.udf.CIQ(A1832, "IQ_LASTSALEPRICE", F1832)</f>
        <v>157.85</v>
      </c>
      <c r="M1832" s="3">
        <f>_xll.ciqfunctions.udf.CIQ(A1832, "IQ_LASTSALEPRICE", WORKDAY(F1832,5))</f>
        <v>158.9</v>
      </c>
      <c r="N1832" s="3">
        <f t="shared" si="58"/>
        <v>-2.1806741674052076E-2</v>
      </c>
      <c r="O1832" s="3">
        <f t="shared" si="59"/>
        <v>-1.517688313538236E-2</v>
      </c>
      <c r="P1832" s="3">
        <f>LN(_xll.ciqfunctions.udf.CIQ("XBI", "IQ_LASTSALEPRICE", WORKDAY(F1832,-1))/_xll.ciqfunctions.udf.CIQ("XBI", "IQ_LASTSALEPRICE", WORKDAY(F1832,1)))</f>
        <v>3.2378860626406064E-3</v>
      </c>
      <c r="Q1832" s="3">
        <f>LN(_xll.ciqfunctions.udf.CIQ("XBI", "IQ_LASTSALEPRICE", WORKDAY(F1832,-1))/_xll.ciqfunctions.udf.CIQ("XBI", "IQ_LASTSALEPRICE", WORKDAY(F1832,5)))</f>
        <v>6.9324850445421429E-2</v>
      </c>
      <c r="R1832" s="3">
        <f>_xll.ciqfunctions.udf.CIQ(A1832, "IQ_SHORT_INTEREST_PERCENT", F1832)</f>
        <v>0.74714000000000003</v>
      </c>
      <c r="S1832" s="3">
        <f>_xll.ciqfunctions.udf.CIQ(A1832, "IQ_BETA_1YR_RSQ", F1832)</f>
        <v>6.368E-2</v>
      </c>
      <c r="T1832" s="3">
        <f>_xll.ciqfunctions.udf.CIQ(A1832, "IQ_VALUE_TRADED", F1832)</f>
        <v>1309.0877800000001</v>
      </c>
    </row>
    <row r="1833" spans="1:20" x14ac:dyDescent="0.3">
      <c r="A1833" s="3" t="s">
        <v>4393</v>
      </c>
      <c r="B1833" s="5">
        <v>9.4600000000000009</v>
      </c>
      <c r="C1833" s="3" t="s">
        <v>4394</v>
      </c>
      <c r="D1833" s="3" t="s">
        <v>4395</v>
      </c>
      <c r="E1833" s="3" t="s">
        <v>36</v>
      </c>
      <c r="F1833" s="4">
        <v>45504</v>
      </c>
      <c r="G1833" s="3" t="s">
        <v>4396</v>
      </c>
      <c r="H1833" s="3">
        <v>158</v>
      </c>
      <c r="I1833" s="3">
        <f>_xll.ciqfunctions.udf.CIQ(A1833, "IQ_MARKETCAP", F1833)</f>
        <v>1126.5379800000001</v>
      </c>
      <c r="J1833" s="3">
        <f>_xll.ciqfunctions.udf.CIQ(A1833, "IQ_PRICE_VOL_HIST_6MTH", F1833)</f>
        <v>115.1369</v>
      </c>
      <c r="K1833" s="3">
        <f>_xll.ciqfunctions.udf.CIQ(A1833, "IQ_LASTSALEPRICE", WORKDAY(F1833,-1))</f>
        <v>8.1999999999999993</v>
      </c>
      <c r="L1833" s="3">
        <f>_xll.ciqfunctions.udf.CIQ(A1833, "IQ_LASTSALEPRICE", F1833)</f>
        <v>9.4600000000000009</v>
      </c>
      <c r="M1833" s="3">
        <f>_xll.ciqfunctions.udf.CIQ(A1833, "IQ_LASTSALEPRICE", WORKDAY(F1833,5))</f>
        <v>7.83</v>
      </c>
      <c r="N1833" s="3">
        <f t="shared" si="58"/>
        <v>0.14293822879357959</v>
      </c>
      <c r="O1833" s="3">
        <f t="shared" si="59"/>
        <v>-4.6171644267495621E-2</v>
      </c>
      <c r="P1833" s="3">
        <f>LN(_xll.ciqfunctions.udf.CIQ("XBI", "IQ_LASTSALEPRICE", WORKDAY(F1833,-1))/_xll.ciqfunctions.udf.CIQ("XBI", "IQ_LASTSALEPRICE", WORKDAY(F1833,1)))</f>
        <v>3.2378860626406064E-3</v>
      </c>
      <c r="Q1833" s="3">
        <f>LN(_xll.ciqfunctions.udf.CIQ("XBI", "IQ_LASTSALEPRICE", WORKDAY(F1833,-1))/_xll.ciqfunctions.udf.CIQ("XBI", "IQ_LASTSALEPRICE", WORKDAY(F1833,5)))</f>
        <v>6.9324850445421429E-2</v>
      </c>
      <c r="R1833" s="3">
        <f>_xll.ciqfunctions.udf.CIQ(A1833, "IQ_SHORT_INTEREST_PERCENT", F1833)</f>
        <v>12.264390000000001</v>
      </c>
      <c r="S1833" s="3">
        <f>_xll.ciqfunctions.udf.CIQ(A1833, "IQ_BETA_1YR_RSQ", F1833)</f>
        <v>3.9469999999999998E-2</v>
      </c>
      <c r="T1833" s="3">
        <f>_xll.ciqfunctions.udf.CIQ(A1833, "IQ_VALUE_TRADED", F1833)</f>
        <v>61.47186</v>
      </c>
    </row>
    <row r="1834" spans="1:20" x14ac:dyDescent="0.3">
      <c r="A1834" s="3" t="s">
        <v>4397</v>
      </c>
      <c r="B1834" s="5">
        <v>4.9800000000000004</v>
      </c>
      <c r="C1834" s="3" t="s">
        <v>4398</v>
      </c>
      <c r="D1834" s="3" t="s">
        <v>4399</v>
      </c>
      <c r="E1834" s="3" t="s">
        <v>76</v>
      </c>
      <c r="F1834" s="4">
        <v>45504</v>
      </c>
      <c r="G1834" s="3" t="s">
        <v>4400</v>
      </c>
      <c r="H1834" s="3">
        <v>51</v>
      </c>
      <c r="I1834" s="3">
        <f>_xll.ciqfunctions.udf.CIQ(A1834, "IQ_MARKETCAP", F1834)</f>
        <v>171.01969</v>
      </c>
      <c r="J1834" s="3">
        <f>_xll.ciqfunctions.udf.CIQ(A1834, "IQ_PRICE_VOL_HIST_6MTH", F1834)</f>
        <v>47.736199999999997</v>
      </c>
      <c r="K1834" s="3">
        <f>_xll.ciqfunctions.udf.CIQ(A1834, "IQ_LASTSALEPRICE", WORKDAY(F1834,-1))</f>
        <v>4.93</v>
      </c>
      <c r="L1834" s="3">
        <f>_xll.ciqfunctions.udf.CIQ(A1834, "IQ_LASTSALEPRICE", F1834)</f>
        <v>4.9800000000000004</v>
      </c>
      <c r="M1834" s="3">
        <f>_xll.ciqfunctions.udf.CIQ(A1834, "IQ_LASTSALEPRICE", WORKDAY(F1834,5))</f>
        <v>4.4050000000000002</v>
      </c>
      <c r="N1834" s="3">
        <f t="shared" si="58"/>
        <v>1.009090298196294E-2</v>
      </c>
      <c r="O1834" s="3">
        <f t="shared" si="59"/>
        <v>-0.11259872866645576</v>
      </c>
      <c r="P1834" s="3">
        <f>LN(_xll.ciqfunctions.udf.CIQ("XBI", "IQ_LASTSALEPRICE", WORKDAY(F1834,-1))/_xll.ciqfunctions.udf.CIQ("XBI", "IQ_LASTSALEPRICE", WORKDAY(F1834,1)))</f>
        <v>3.2378860626406064E-3</v>
      </c>
      <c r="Q1834" s="3">
        <f>LN(_xll.ciqfunctions.udf.CIQ("XBI", "IQ_LASTSALEPRICE", WORKDAY(F1834,-1))/_xll.ciqfunctions.udf.CIQ("XBI", "IQ_LASTSALEPRICE", WORKDAY(F1834,5)))</f>
        <v>6.9324850445421429E-2</v>
      </c>
      <c r="R1834" s="3">
        <f>_xll.ciqfunctions.udf.CIQ(A1834, "IQ_SHORT_INTEREST_PERCENT", F1834)</f>
        <v>7.0251700000000001</v>
      </c>
      <c r="S1834" s="3">
        <f>_xll.ciqfunctions.udf.CIQ(A1834, "IQ_BETA_1YR_RSQ", F1834)</f>
        <v>2.1330000000000002E-2</v>
      </c>
      <c r="T1834" s="3">
        <f>_xll.ciqfunctions.udf.CIQ(A1834, "IQ_VALUE_TRADED", F1834)</f>
        <v>1.6392100000000001</v>
      </c>
    </row>
    <row r="1835" spans="1:20" x14ac:dyDescent="0.3">
      <c r="A1835" s="3" t="s">
        <v>4401</v>
      </c>
      <c r="B1835" s="5">
        <v>5.0999999999999996</v>
      </c>
      <c r="C1835" s="3" t="s">
        <v>4402</v>
      </c>
      <c r="D1835" s="3" t="s">
        <v>4403</v>
      </c>
      <c r="E1835" s="3" t="s">
        <v>17</v>
      </c>
      <c r="F1835" s="4">
        <v>45504</v>
      </c>
      <c r="G1835" s="3" t="s">
        <v>4404</v>
      </c>
      <c r="H1835" s="3">
        <v>2</v>
      </c>
      <c r="I1835" s="3">
        <f>_xll.ciqfunctions.udf.CIQ(A1835, "IQ_MARKETCAP", F1835)</f>
        <v>8.0799299999999992</v>
      </c>
      <c r="J1835" s="3">
        <f>_xll.ciqfunctions.udf.CIQ(A1835, "IQ_PRICE_VOL_HIST_6MTH", F1835)</f>
        <v>123.1391</v>
      </c>
      <c r="K1835" s="3">
        <f>_xll.ciqfunctions.udf.CIQ(A1835, "IQ_LASTSALEPRICE", WORKDAY(F1835,-1))</f>
        <v>8.06</v>
      </c>
      <c r="L1835" s="3">
        <f>_xll.ciqfunctions.udf.CIQ(A1835, "IQ_LASTSALEPRICE", F1835)</f>
        <v>5.0999999999999996</v>
      </c>
      <c r="M1835" s="3">
        <f>_xll.ciqfunctions.udf.CIQ(A1835, "IQ_LASTSALEPRICE", WORKDAY(F1835,5))</f>
        <v>4.8</v>
      </c>
      <c r="N1835" s="3">
        <f t="shared" si="58"/>
        <v>-0.45767301678825706</v>
      </c>
      <c r="O1835" s="3">
        <f t="shared" si="59"/>
        <v>-0.5182976386046918</v>
      </c>
      <c r="P1835" s="3">
        <f>LN(_xll.ciqfunctions.udf.CIQ("XBI", "IQ_LASTSALEPRICE", WORKDAY(F1835,-1))/_xll.ciqfunctions.udf.CIQ("XBI", "IQ_LASTSALEPRICE", WORKDAY(F1835,1)))</f>
        <v>3.2378860626406064E-3</v>
      </c>
      <c r="Q1835" s="3">
        <f>LN(_xll.ciqfunctions.udf.CIQ("XBI", "IQ_LASTSALEPRICE", WORKDAY(F1835,-1))/_xll.ciqfunctions.udf.CIQ("XBI", "IQ_LASTSALEPRICE", WORKDAY(F1835,5)))</f>
        <v>6.9324850445421429E-2</v>
      </c>
      <c r="R1835" s="3">
        <f>_xll.ciqfunctions.udf.CIQ(A1835, "IQ_SHORT_INTEREST_PERCENT", F1835)</f>
        <v>0.96004999999999996</v>
      </c>
      <c r="S1835" s="3">
        <f>_xll.ciqfunctions.udf.CIQ(A1835, "IQ_BETA_1YR_RSQ", F1835)</f>
        <v>1.959E-2</v>
      </c>
      <c r="T1835" s="3">
        <f>_xll.ciqfunctions.udf.CIQ(A1835, "IQ_VALUE_TRADED", F1835)</f>
        <v>5.4132999999999996</v>
      </c>
    </row>
    <row r="1836" spans="1:20" x14ac:dyDescent="0.3">
      <c r="A1836" s="3" t="s">
        <v>2047</v>
      </c>
      <c r="B1836" s="5">
        <v>4.8</v>
      </c>
      <c r="C1836" s="3" t="s">
        <v>4405</v>
      </c>
      <c r="D1836" s="3" t="s">
        <v>4406</v>
      </c>
      <c r="E1836" s="3" t="s">
        <v>76</v>
      </c>
      <c r="F1836" s="4">
        <v>45504</v>
      </c>
      <c r="G1836" s="3" t="s">
        <v>4407</v>
      </c>
      <c r="H1836" s="3">
        <v>53</v>
      </c>
      <c r="I1836" s="3">
        <f>_xll.ciqfunctions.udf.CIQ(A1836, "IQ_MARKETCAP", F1836)</f>
        <v>250.08051</v>
      </c>
      <c r="J1836" s="3">
        <f>_xll.ciqfunctions.udf.CIQ(A1836, "IQ_PRICE_VOL_HIST_6MTH", F1836)</f>
        <v>94.488900000000001</v>
      </c>
      <c r="K1836" s="3">
        <f>_xll.ciqfunctions.udf.CIQ(A1836, "IQ_LASTSALEPRICE", WORKDAY(F1836,-1))</f>
        <v>5.45</v>
      </c>
      <c r="L1836" s="3">
        <f>_xll.ciqfunctions.udf.CIQ(A1836, "IQ_LASTSALEPRICE", F1836)</f>
        <v>4.8</v>
      </c>
      <c r="M1836" s="3">
        <f>_xll.ciqfunctions.udf.CIQ(A1836, "IQ_LASTSALEPRICE", WORKDAY(F1836,5))</f>
        <v>2.57</v>
      </c>
      <c r="N1836" s="3">
        <f t="shared" si="58"/>
        <v>-0.12699969076130754</v>
      </c>
      <c r="O1836" s="3">
        <f t="shared" si="59"/>
        <v>-0.75170970976802431</v>
      </c>
      <c r="P1836" s="3">
        <f>LN(_xll.ciqfunctions.udf.CIQ("XBI", "IQ_LASTSALEPRICE", WORKDAY(F1836,-1))/_xll.ciqfunctions.udf.CIQ("XBI", "IQ_LASTSALEPRICE", WORKDAY(F1836,1)))</f>
        <v>3.2378860626406064E-3</v>
      </c>
      <c r="Q1836" s="3">
        <f>LN(_xll.ciqfunctions.udf.CIQ("XBI", "IQ_LASTSALEPRICE", WORKDAY(F1836,-1))/_xll.ciqfunctions.udf.CIQ("XBI", "IQ_LASTSALEPRICE", WORKDAY(F1836,5)))</f>
        <v>6.9324850445421429E-2</v>
      </c>
      <c r="R1836" s="3">
        <f>_xll.ciqfunctions.udf.CIQ(A1836, "IQ_SHORT_INTEREST_PERCENT", F1836)</f>
        <v>14.877649999999999</v>
      </c>
      <c r="S1836" s="3">
        <f>_xll.ciqfunctions.udf.CIQ(A1836, "IQ_BETA_1YR_RSQ", F1836)</f>
        <v>4.3139999999999998E-2</v>
      </c>
      <c r="T1836" s="3">
        <f>_xll.ciqfunctions.udf.CIQ(A1836, "IQ_VALUE_TRADED", F1836)</f>
        <v>41.535229999999999</v>
      </c>
    </row>
    <row r="1837" spans="1:20" x14ac:dyDescent="0.3">
      <c r="A1837" s="3" t="s">
        <v>707</v>
      </c>
      <c r="B1837" s="5">
        <v>19.440000000000001</v>
      </c>
      <c r="C1837" s="3" t="s">
        <v>4408</v>
      </c>
      <c r="D1837" s="3" t="s">
        <v>253</v>
      </c>
      <c r="E1837" s="3" t="s">
        <v>76</v>
      </c>
      <c r="F1837" s="4">
        <v>45504</v>
      </c>
      <c r="G1837" s="3" t="s">
        <v>4409</v>
      </c>
      <c r="H1837" s="3">
        <v>174</v>
      </c>
      <c r="I1837" s="3">
        <f>_xll.ciqfunctions.udf.CIQ(A1837, "IQ_MARKETCAP", F1837)</f>
        <v>2563.3201399999998</v>
      </c>
      <c r="J1837" s="3">
        <f>_xll.ciqfunctions.udf.CIQ(A1837, "IQ_PRICE_VOL_HIST_6MTH", F1837)</f>
        <v>58.492600000000003</v>
      </c>
      <c r="K1837" s="3">
        <f>_xll.ciqfunctions.udf.CIQ(A1837, "IQ_LASTSALEPRICE", WORKDAY(F1837,-1))</f>
        <v>2.82</v>
      </c>
      <c r="L1837" s="3">
        <f>_xll.ciqfunctions.udf.CIQ(A1837, "IQ_LASTSALEPRICE", F1837)</f>
        <v>3</v>
      </c>
      <c r="M1837" s="3">
        <f>_xll.ciqfunctions.udf.CIQ(A1837, "IQ_LASTSALEPRICE", WORKDAY(F1837,5))</f>
        <v>3.11</v>
      </c>
      <c r="N1837" s="3">
        <f t="shared" si="58"/>
        <v>6.1875403718087453E-2</v>
      </c>
      <c r="O1837" s="3">
        <f t="shared" si="59"/>
        <v>9.7885841241120625E-2</v>
      </c>
      <c r="P1837" s="3">
        <f>LN(_xll.ciqfunctions.udf.CIQ("XBI", "IQ_LASTSALEPRICE", WORKDAY(F1837,-1))/_xll.ciqfunctions.udf.CIQ("XBI", "IQ_LASTSALEPRICE", WORKDAY(F1837,1)))</f>
        <v>3.2378860626406064E-3</v>
      </c>
      <c r="Q1837" s="3">
        <f>LN(_xll.ciqfunctions.udf.CIQ("XBI", "IQ_LASTSALEPRICE", WORKDAY(F1837,-1))/_xll.ciqfunctions.udf.CIQ("XBI", "IQ_LASTSALEPRICE", WORKDAY(F1837,5)))</f>
        <v>6.9324850445421429E-2</v>
      </c>
      <c r="R1837" s="3">
        <f>_xll.ciqfunctions.udf.CIQ(A1837, "IQ_SHORT_INTEREST_PERCENT", F1837)</f>
        <v>0</v>
      </c>
      <c r="S1837" s="3">
        <f>_xll.ciqfunctions.udf.CIQ(A1837, "IQ_BETA_1YR_RSQ", F1837)</f>
        <v>2.46E-2</v>
      </c>
      <c r="T1837" s="3">
        <f>_xll.ciqfunctions.udf.CIQ(A1837, "IQ_VALUE_TRADED", F1837)</f>
        <v>1.07054</v>
      </c>
    </row>
    <row r="1838" spans="1:20" x14ac:dyDescent="0.3">
      <c r="A1838" s="3" t="s">
        <v>707</v>
      </c>
      <c r="B1838" s="5">
        <v>19.440000000000001</v>
      </c>
      <c r="C1838" s="3" t="s">
        <v>4410</v>
      </c>
      <c r="D1838" s="3" t="s">
        <v>4411</v>
      </c>
      <c r="E1838" s="3" t="s">
        <v>22</v>
      </c>
      <c r="F1838" s="4">
        <v>45504</v>
      </c>
      <c r="G1838" s="3" t="s">
        <v>4412</v>
      </c>
      <c r="H1838" s="3">
        <v>174</v>
      </c>
      <c r="I1838" s="3">
        <f>_xll.ciqfunctions.udf.CIQ(A1838, "IQ_MARKETCAP", F1838)</f>
        <v>2563.3201399999998</v>
      </c>
      <c r="J1838" s="3">
        <f>_xll.ciqfunctions.udf.CIQ(A1838, "IQ_PRICE_VOL_HIST_6MTH", F1838)</f>
        <v>58.492600000000003</v>
      </c>
      <c r="K1838" s="3">
        <f>_xll.ciqfunctions.udf.CIQ(A1838, "IQ_LASTSALEPRICE", WORKDAY(F1838,-1))</f>
        <v>2.82</v>
      </c>
      <c r="L1838" s="3">
        <f>_xll.ciqfunctions.udf.CIQ(A1838, "IQ_LASTSALEPRICE", F1838)</f>
        <v>3</v>
      </c>
      <c r="M1838" s="3">
        <f>_xll.ciqfunctions.udf.CIQ(A1838, "IQ_LASTSALEPRICE", WORKDAY(F1838,5))</f>
        <v>3.11</v>
      </c>
      <c r="N1838" s="3">
        <f t="shared" si="58"/>
        <v>6.1875403718087453E-2</v>
      </c>
      <c r="O1838" s="3">
        <f t="shared" si="59"/>
        <v>9.7885841241120625E-2</v>
      </c>
      <c r="P1838" s="3">
        <f>LN(_xll.ciqfunctions.udf.CIQ("XBI", "IQ_LASTSALEPRICE", WORKDAY(F1838,-1))/_xll.ciqfunctions.udf.CIQ("XBI", "IQ_LASTSALEPRICE", WORKDAY(F1838,1)))</f>
        <v>3.2378860626406064E-3</v>
      </c>
      <c r="Q1838" s="3">
        <f>LN(_xll.ciqfunctions.udf.CIQ("XBI", "IQ_LASTSALEPRICE", WORKDAY(F1838,-1))/_xll.ciqfunctions.udf.CIQ("XBI", "IQ_LASTSALEPRICE", WORKDAY(F1838,5)))</f>
        <v>6.9324850445421429E-2</v>
      </c>
      <c r="R1838" s="3">
        <f>_xll.ciqfunctions.udf.CIQ(A1838, "IQ_SHORT_INTEREST_PERCENT", F1838)</f>
        <v>0</v>
      </c>
      <c r="S1838" s="3">
        <f>_xll.ciqfunctions.udf.CIQ(A1838, "IQ_BETA_1YR_RSQ", F1838)</f>
        <v>2.46E-2</v>
      </c>
      <c r="T1838" s="3">
        <f>_xll.ciqfunctions.udf.CIQ(A1838, "IQ_VALUE_TRADED", F1838)</f>
        <v>1.07054</v>
      </c>
    </row>
    <row r="1839" spans="1:20" x14ac:dyDescent="0.3">
      <c r="A1839" s="3" t="s">
        <v>707</v>
      </c>
      <c r="B1839" s="5">
        <v>19.440000000000001</v>
      </c>
      <c r="C1839" s="3" t="s">
        <v>4413</v>
      </c>
      <c r="D1839" s="3" t="s">
        <v>4414</v>
      </c>
      <c r="E1839" s="3" t="s">
        <v>124</v>
      </c>
      <c r="F1839" s="4">
        <v>45504</v>
      </c>
      <c r="G1839" s="3" t="s">
        <v>4415</v>
      </c>
      <c r="H1839" s="3">
        <v>174</v>
      </c>
      <c r="I1839" s="3">
        <f>_xll.ciqfunctions.udf.CIQ(A1839, "IQ_MARKETCAP", F1839)</f>
        <v>2563.3201399999998</v>
      </c>
      <c r="J1839" s="3">
        <f>_xll.ciqfunctions.udf.CIQ(A1839, "IQ_PRICE_VOL_HIST_6MTH", F1839)</f>
        <v>58.492600000000003</v>
      </c>
      <c r="K1839" s="3">
        <f>_xll.ciqfunctions.udf.CIQ(A1839, "IQ_LASTSALEPRICE", WORKDAY(F1839,-1))</f>
        <v>2.82</v>
      </c>
      <c r="L1839" s="3">
        <f>_xll.ciqfunctions.udf.CIQ(A1839, "IQ_LASTSALEPRICE", F1839)</f>
        <v>3</v>
      </c>
      <c r="M1839" s="3">
        <f>_xll.ciqfunctions.udf.CIQ(A1839, "IQ_LASTSALEPRICE", WORKDAY(F1839,5))</f>
        <v>3.11</v>
      </c>
      <c r="N1839" s="3">
        <f t="shared" si="58"/>
        <v>6.1875403718087453E-2</v>
      </c>
      <c r="O1839" s="3">
        <f t="shared" si="59"/>
        <v>9.7885841241120625E-2</v>
      </c>
      <c r="P1839" s="3">
        <f>LN(_xll.ciqfunctions.udf.CIQ("XBI", "IQ_LASTSALEPRICE", WORKDAY(F1839,-1))/_xll.ciqfunctions.udf.CIQ("XBI", "IQ_LASTSALEPRICE", WORKDAY(F1839,1)))</f>
        <v>3.2378860626406064E-3</v>
      </c>
      <c r="Q1839" s="3">
        <f>LN(_xll.ciqfunctions.udf.CIQ("XBI", "IQ_LASTSALEPRICE", WORKDAY(F1839,-1))/_xll.ciqfunctions.udf.CIQ("XBI", "IQ_LASTSALEPRICE", WORKDAY(F1839,5)))</f>
        <v>6.9324850445421429E-2</v>
      </c>
      <c r="R1839" s="3">
        <f>_xll.ciqfunctions.udf.CIQ(A1839, "IQ_SHORT_INTEREST_PERCENT", F1839)</f>
        <v>0</v>
      </c>
      <c r="S1839" s="3">
        <f>_xll.ciqfunctions.udf.CIQ(A1839, "IQ_BETA_1YR_RSQ", F1839)</f>
        <v>2.46E-2</v>
      </c>
      <c r="T1839" s="3">
        <f>_xll.ciqfunctions.udf.CIQ(A1839, "IQ_VALUE_TRADED", F1839)</f>
        <v>1.07054</v>
      </c>
    </row>
    <row r="1840" spans="1:20" x14ac:dyDescent="0.3">
      <c r="A1840" s="3" t="s">
        <v>48</v>
      </c>
      <c r="B1840" s="5">
        <v>44.5</v>
      </c>
      <c r="C1840" s="3" t="s">
        <v>4416</v>
      </c>
      <c r="D1840" s="3" t="s">
        <v>4417</v>
      </c>
      <c r="E1840" s="3" t="s">
        <v>36</v>
      </c>
      <c r="F1840" s="4">
        <v>45505</v>
      </c>
      <c r="G1840" s="3" t="s">
        <v>4418</v>
      </c>
      <c r="H1840" s="3">
        <v>58</v>
      </c>
      <c r="I1840" s="3">
        <f>_xll.ciqfunctions.udf.CIQ(A1840, "IQ_MARKETCAP", F1840)</f>
        <v>2531.7442900000001</v>
      </c>
      <c r="J1840" s="3">
        <f>_xll.ciqfunctions.udf.CIQ(A1840, "IQ_PRICE_VOL_HIST_6MTH", F1840)</f>
        <v>58.592300000000002</v>
      </c>
      <c r="K1840" s="3">
        <f>_xll.ciqfunctions.udf.CIQ(A1840, "IQ_LASTSALEPRICE", WORKDAY(F1840,-1))</f>
        <v>46.4</v>
      </c>
      <c r="L1840" s="3">
        <f>_xll.ciqfunctions.udf.CIQ(A1840, "IQ_LASTSALEPRICE", F1840)</f>
        <v>44.5</v>
      </c>
      <c r="M1840" s="3">
        <f>_xll.ciqfunctions.udf.CIQ(A1840, "IQ_LASTSALEPRICE", WORKDAY(F1840,5))</f>
        <v>43.79</v>
      </c>
      <c r="N1840" s="3">
        <f t="shared" si="58"/>
        <v>-4.1810270060015038E-2</v>
      </c>
      <c r="O1840" s="3">
        <f t="shared" si="59"/>
        <v>-5.789397841890262E-2</v>
      </c>
      <c r="P1840" s="3">
        <f>LN(_xll.ciqfunctions.udf.CIQ("XBI", "IQ_LASTSALEPRICE", WORKDAY(F1840,-1))/_xll.ciqfunctions.udf.CIQ("XBI", "IQ_LASTSALEPRICE", WORKDAY(F1840,1)))</f>
        <v>2.6493647977629552E-2</v>
      </c>
      <c r="Q1840" s="3">
        <f>LN(_xll.ciqfunctions.udf.CIQ("XBI", "IQ_LASTSALEPRICE", WORKDAY(F1840,-1))/_xll.ciqfunctions.udf.CIQ("XBI", "IQ_LASTSALEPRICE", WORKDAY(F1840,5)))</f>
        <v>4.184883555955083E-2</v>
      </c>
      <c r="R1840" s="3">
        <f>_xll.ciqfunctions.udf.CIQ(A1840, "IQ_SHORT_INTEREST_PERCENT", F1840)</f>
        <v>5.6092399999999998</v>
      </c>
      <c r="S1840" s="3">
        <f>_xll.ciqfunctions.udf.CIQ(A1840, "IQ_BETA_1YR_RSQ", F1840)</f>
        <v>0.11828</v>
      </c>
      <c r="T1840" s="3">
        <f>_xll.ciqfunctions.udf.CIQ(A1840, "IQ_VALUE_TRADED", F1840)</f>
        <v>39.010300000000001</v>
      </c>
    </row>
    <row r="1841" spans="1:20" x14ac:dyDescent="0.3">
      <c r="A1841" s="3" t="s">
        <v>488</v>
      </c>
      <c r="B1841" s="5">
        <v>829.83</v>
      </c>
      <c r="C1841" s="3" t="s">
        <v>4419</v>
      </c>
      <c r="D1841" s="3" t="s">
        <v>4420</v>
      </c>
      <c r="E1841" s="3" t="s">
        <v>36</v>
      </c>
      <c r="F1841" s="4">
        <v>45505</v>
      </c>
      <c r="G1841" s="3" t="s">
        <v>4421</v>
      </c>
      <c r="H1841" s="3">
        <v>946</v>
      </c>
      <c r="I1841" s="3">
        <f>_xll.ciqfunctions.udf.CIQ(A1841, "IQ_MARKETCAP", F1841)</f>
        <v>749533.45952000003</v>
      </c>
      <c r="J1841" s="3">
        <f>_xll.ciqfunctions.udf.CIQ(A1841, "IQ_PRICE_VOL_HIST_6MTH", F1841)</f>
        <v>28.609100000000002</v>
      </c>
      <c r="K1841" s="3">
        <f>_xll.ciqfunctions.udf.CIQ(A1841, "IQ_LASTSALEPRICE", WORKDAY(F1841,-1))</f>
        <v>804.27</v>
      </c>
      <c r="L1841" s="3">
        <f>_xll.ciqfunctions.udf.CIQ(A1841, "IQ_LASTSALEPRICE", F1841)</f>
        <v>832.44</v>
      </c>
      <c r="M1841" s="3">
        <f>_xll.ciqfunctions.udf.CIQ(A1841, "IQ_LASTSALEPRICE", WORKDAY(F1841,5))</f>
        <v>845.31</v>
      </c>
      <c r="N1841" s="3">
        <f t="shared" si="58"/>
        <v>3.4426113485937548E-2</v>
      </c>
      <c r="O1841" s="3">
        <f t="shared" si="59"/>
        <v>4.9768390285117953E-2</v>
      </c>
      <c r="P1841" s="3">
        <f>LN(_xll.ciqfunctions.udf.CIQ("XBI", "IQ_LASTSALEPRICE", WORKDAY(F1841,-1))/_xll.ciqfunctions.udf.CIQ("XBI", "IQ_LASTSALEPRICE", WORKDAY(F1841,1)))</f>
        <v>2.6493647977629552E-2</v>
      </c>
      <c r="Q1841" s="3">
        <f>LN(_xll.ciqfunctions.udf.CIQ("XBI", "IQ_LASTSALEPRICE", WORKDAY(F1841,-1))/_xll.ciqfunctions.udf.CIQ("XBI", "IQ_LASTSALEPRICE", WORKDAY(F1841,5)))</f>
        <v>4.184883555955083E-2</v>
      </c>
      <c r="R1841" s="3">
        <f>_xll.ciqfunctions.udf.CIQ(A1841, "IQ_SHORT_INTEREST_PERCENT", F1841)</f>
        <v>0.70130999999999999</v>
      </c>
      <c r="S1841" s="3">
        <f>_xll.ciqfunctions.udf.CIQ(A1841, "IQ_BETA_1YR_RSQ", F1841)</f>
        <v>6.3960000000000003E-2</v>
      </c>
      <c r="T1841" s="3">
        <f>_xll.ciqfunctions.udf.CIQ(A1841, "IQ_VALUE_TRADED", F1841)</f>
        <v>3380.3157500000002</v>
      </c>
    </row>
    <row r="1842" spans="1:20" x14ac:dyDescent="0.3">
      <c r="A1842" s="3" t="s">
        <v>2454</v>
      </c>
      <c r="B1842" s="5">
        <v>19</v>
      </c>
      <c r="C1842" s="3" t="s">
        <v>4422</v>
      </c>
      <c r="D1842" s="3" t="s">
        <v>4423</v>
      </c>
      <c r="E1842" s="3" t="s">
        <v>36</v>
      </c>
      <c r="F1842" s="4">
        <v>45505</v>
      </c>
      <c r="G1842" s="3" t="s">
        <v>4424</v>
      </c>
      <c r="H1842" s="3">
        <v>3</v>
      </c>
      <c r="I1842" s="3">
        <f>_xll.ciqfunctions.udf.CIQ(A1842, "IQ_MARKETCAP", F1842)</f>
        <v>24.218900000000001</v>
      </c>
      <c r="J1842" s="3">
        <f>_xll.ciqfunctions.udf.CIQ(A1842, "IQ_PRICE_VOL_HIST_6MTH", F1842)</f>
        <v>113.9479</v>
      </c>
      <c r="K1842" s="3">
        <f>_xll.ciqfunctions.udf.CIQ(A1842, "IQ_LASTSALEPRICE", WORKDAY(F1842,-1))</f>
        <v>9.6024999999999991</v>
      </c>
      <c r="L1842" s="3">
        <f>_xll.ciqfunctions.udf.CIQ(A1842, "IQ_LASTSALEPRICE", F1842)</f>
        <v>19</v>
      </c>
      <c r="M1842" s="3">
        <f>_xll.ciqfunctions.udf.CIQ(A1842, "IQ_LASTSALEPRICE", WORKDAY(F1842,5))</f>
        <v>11.35</v>
      </c>
      <c r="N1842" s="3">
        <f t="shared" si="58"/>
        <v>0.68241549792851774</v>
      </c>
      <c r="O1842" s="3">
        <f t="shared" si="59"/>
        <v>0.167194262689489</v>
      </c>
      <c r="P1842" s="3">
        <f>LN(_xll.ciqfunctions.udf.CIQ("XBI", "IQ_LASTSALEPRICE", WORKDAY(F1842,-1))/_xll.ciqfunctions.udf.CIQ("XBI", "IQ_LASTSALEPRICE", WORKDAY(F1842,1)))</f>
        <v>2.6493647977629552E-2</v>
      </c>
      <c r="Q1842" s="3">
        <f>LN(_xll.ciqfunctions.udf.CIQ("XBI", "IQ_LASTSALEPRICE", WORKDAY(F1842,-1))/_xll.ciqfunctions.udf.CIQ("XBI", "IQ_LASTSALEPRICE", WORKDAY(F1842,5)))</f>
        <v>4.184883555955083E-2</v>
      </c>
      <c r="R1842" s="3">
        <f>_xll.ciqfunctions.udf.CIQ(A1842, "IQ_SHORT_INTEREST_PERCENT", F1842)</f>
        <v>1.06433</v>
      </c>
      <c r="S1842" s="3">
        <f>_xll.ciqfunctions.udf.CIQ(A1842, "IQ_BETA_1YR_RSQ", F1842)</f>
        <v>8.0000000000000007E-5</v>
      </c>
      <c r="T1842" s="3">
        <f>_xll.ciqfunctions.udf.CIQ(A1842, "IQ_VALUE_TRADED", F1842)</f>
        <v>273.68058000000002</v>
      </c>
    </row>
    <row r="1843" spans="1:20" x14ac:dyDescent="0.3">
      <c r="A1843" s="3" t="s">
        <v>1004</v>
      </c>
      <c r="B1843" s="5">
        <v>0.68</v>
      </c>
      <c r="C1843" s="3" t="s">
        <v>1005</v>
      </c>
      <c r="D1843" s="3" t="s">
        <v>758</v>
      </c>
      <c r="E1843" s="3" t="s">
        <v>197</v>
      </c>
      <c r="F1843" s="4">
        <v>45505</v>
      </c>
      <c r="G1843" s="3" t="s">
        <v>4425</v>
      </c>
      <c r="H1843" s="3">
        <v>23</v>
      </c>
      <c r="I1843" s="3">
        <f>_xll.ciqfunctions.udf.CIQ(A1843, "IQ_MARKETCAP", F1843)</f>
        <v>12.26516</v>
      </c>
      <c r="J1843" s="3">
        <f>_xll.ciqfunctions.udf.CIQ(A1843, "IQ_PRICE_VOL_HIST_6MTH", F1843)</f>
        <v>101.9866</v>
      </c>
      <c r="K1843" s="3">
        <f>_xll.ciqfunctions.udf.CIQ(A1843, "IQ_LASTSALEPRICE", WORKDAY(F1843,-1))</f>
        <v>0.75980000000000003</v>
      </c>
      <c r="L1843" s="3">
        <f>_xll.ciqfunctions.udf.CIQ(A1843, "IQ_LASTSALEPRICE", F1843)</f>
        <v>0.68</v>
      </c>
      <c r="M1843" s="3">
        <f>_xll.ciqfunctions.udf.CIQ(A1843, "IQ_LASTSALEPRICE", WORKDAY(F1843,5))</f>
        <v>0.628</v>
      </c>
      <c r="N1843" s="3">
        <f t="shared" si="58"/>
        <v>-0.11096244258337283</v>
      </c>
      <c r="O1843" s="3">
        <f t="shared" si="59"/>
        <v>-0.19051507428532652</v>
      </c>
      <c r="P1843" s="3">
        <f>LN(_xll.ciqfunctions.udf.CIQ("XBI", "IQ_LASTSALEPRICE", WORKDAY(F1843,-1))/_xll.ciqfunctions.udf.CIQ("XBI", "IQ_LASTSALEPRICE", WORKDAY(F1843,1)))</f>
        <v>2.6493647977629552E-2</v>
      </c>
      <c r="Q1843" s="3">
        <f>LN(_xll.ciqfunctions.udf.CIQ("XBI", "IQ_LASTSALEPRICE", WORKDAY(F1843,-1))/_xll.ciqfunctions.udf.CIQ("XBI", "IQ_LASTSALEPRICE", WORKDAY(F1843,5)))</f>
        <v>4.184883555955083E-2</v>
      </c>
      <c r="R1843" s="3">
        <f>_xll.ciqfunctions.udf.CIQ(A1843, "IQ_SHORT_INTEREST_PERCENT", F1843)</f>
        <v>0.80950999999999995</v>
      </c>
      <c r="S1843" s="3">
        <f>_xll.ciqfunctions.udf.CIQ(A1843, "IQ_BETA_1YR_RSQ", F1843)</f>
        <v>8.7179999999999994E-2</v>
      </c>
      <c r="T1843" s="3">
        <f>_xll.ciqfunctions.udf.CIQ(A1843, "IQ_VALUE_TRADED", F1843)</f>
        <v>2.8021500000000001</v>
      </c>
    </row>
    <row r="1844" spans="1:20" x14ac:dyDescent="0.3">
      <c r="A1844" s="3" t="s">
        <v>146</v>
      </c>
      <c r="B1844" s="5">
        <v>38.82</v>
      </c>
      <c r="C1844" s="3" t="s">
        <v>4426</v>
      </c>
      <c r="D1844" s="3" t="s">
        <v>4427</v>
      </c>
      <c r="E1844" s="3" t="s">
        <v>160</v>
      </c>
      <c r="F1844" s="4">
        <v>45505</v>
      </c>
      <c r="G1844" s="3" t="s">
        <v>4428</v>
      </c>
      <c r="H1844" s="3"/>
      <c r="I1844" s="3">
        <f>_xll.ciqfunctions.udf.CIQ(A1844, "IQ_MARKETCAP", F1844)</f>
        <v>62244.899219999999</v>
      </c>
      <c r="J1844" s="3">
        <f>_xll.ciqfunctions.udf.CIQ(A1844, "IQ_PRICE_VOL_HIST_6MTH", F1844)</f>
        <v>22.634</v>
      </c>
      <c r="K1844" s="3">
        <f>_xll.ciqfunctions.udf.CIQ(A1844, "IQ_LASTSALEPRICE", WORKDAY(F1844,-1))</f>
        <v>15.12</v>
      </c>
      <c r="L1844" s="3">
        <f>_xll.ciqfunctions.udf.CIQ(A1844, "IQ_LASTSALEPRICE", F1844)</f>
        <v>15.26</v>
      </c>
      <c r="M1844" s="3">
        <f>_xll.ciqfunctions.udf.CIQ(A1844, "IQ_LASTSALEPRICE", WORKDAY(F1844,5))</f>
        <v>15.6</v>
      </c>
      <c r="N1844" s="3">
        <f t="shared" si="58"/>
        <v>9.2166551049240476E-3</v>
      </c>
      <c r="O1844" s="3">
        <f t="shared" si="59"/>
        <v>3.125254350410453E-2</v>
      </c>
      <c r="P1844" s="3">
        <f>LN(_xll.ciqfunctions.udf.CIQ("XBI", "IQ_LASTSALEPRICE", WORKDAY(F1844,-1))/_xll.ciqfunctions.udf.CIQ("XBI", "IQ_LASTSALEPRICE", WORKDAY(F1844,1)))</f>
        <v>2.6493647977629552E-2</v>
      </c>
      <c r="Q1844" s="3">
        <f>LN(_xll.ciqfunctions.udf.CIQ("XBI", "IQ_LASTSALEPRICE", WORKDAY(F1844,-1))/_xll.ciqfunctions.udf.CIQ("XBI", "IQ_LASTSALEPRICE", WORKDAY(F1844,5)))</f>
        <v>4.184883555955083E-2</v>
      </c>
      <c r="R1844" s="3">
        <f>_xll.ciqfunctions.udf.CIQ(A1844, "IQ_SHORT_INTEREST_PERCENT", F1844)</f>
        <v>0</v>
      </c>
      <c r="S1844" s="3">
        <f>_xll.ciqfunctions.udf.CIQ(A1844, "IQ_BETA_1YR_RSQ", F1844)</f>
        <v>2.4219999999999998E-2</v>
      </c>
      <c r="T1844" s="3">
        <f>_xll.ciqfunctions.udf.CIQ(A1844, "IQ_VALUE_TRADED", F1844)</f>
        <v>173.58265</v>
      </c>
    </row>
    <row r="1845" spans="1:20" x14ac:dyDescent="0.3">
      <c r="A1845" s="3" t="s">
        <v>2059</v>
      </c>
      <c r="B1845" s="5">
        <v>29.57</v>
      </c>
      <c r="C1845" s="3" t="s">
        <v>2060</v>
      </c>
      <c r="D1845" s="3" t="s">
        <v>2061</v>
      </c>
      <c r="E1845" s="3" t="s">
        <v>154</v>
      </c>
      <c r="F1845" s="4">
        <v>45505</v>
      </c>
      <c r="G1845" s="3" t="s">
        <v>4429</v>
      </c>
      <c r="H1845" s="3">
        <v>56</v>
      </c>
      <c r="I1845" s="3">
        <f>_xll.ciqfunctions.udf.CIQ(A1845, "IQ_MARKETCAP", F1845)</f>
        <v>1625.58869</v>
      </c>
      <c r="J1845" s="3">
        <f>_xll.ciqfunctions.udf.CIQ(A1845, "IQ_PRICE_VOL_HIST_6MTH", F1845)</f>
        <v>34.9527</v>
      </c>
      <c r="K1845" s="3">
        <f>_xll.ciqfunctions.udf.CIQ(A1845, "IQ_LASTSALEPRICE", WORKDAY(F1845,-1))</f>
        <v>29.82</v>
      </c>
      <c r="L1845" s="3">
        <f>_xll.ciqfunctions.udf.CIQ(A1845, "IQ_LASTSALEPRICE", F1845)</f>
        <v>29.57</v>
      </c>
      <c r="M1845" s="3">
        <f>_xll.ciqfunctions.udf.CIQ(A1845, "IQ_LASTSALEPRICE", WORKDAY(F1845,5))</f>
        <v>31.48</v>
      </c>
      <c r="N1845" s="3">
        <f t="shared" si="58"/>
        <v>-8.4189754722064723E-3</v>
      </c>
      <c r="O1845" s="3">
        <f t="shared" si="59"/>
        <v>5.4173114212610216E-2</v>
      </c>
      <c r="P1845" s="3">
        <f>LN(_xll.ciqfunctions.udf.CIQ("XBI", "IQ_LASTSALEPRICE", WORKDAY(F1845,-1))/_xll.ciqfunctions.udf.CIQ("XBI", "IQ_LASTSALEPRICE", WORKDAY(F1845,1)))</f>
        <v>2.6493647977629552E-2</v>
      </c>
      <c r="Q1845" s="3">
        <f>LN(_xll.ciqfunctions.udf.CIQ("XBI", "IQ_LASTSALEPRICE", WORKDAY(F1845,-1))/_xll.ciqfunctions.udf.CIQ("XBI", "IQ_LASTSALEPRICE", WORKDAY(F1845,5)))</f>
        <v>4.184883555955083E-2</v>
      </c>
      <c r="R1845" s="3">
        <f>_xll.ciqfunctions.udf.CIQ(A1845, "IQ_SHORT_INTEREST_PERCENT", F1845)</f>
        <v>11.479710000000001</v>
      </c>
      <c r="S1845" s="3">
        <f>_xll.ciqfunctions.udf.CIQ(A1845, "IQ_BETA_1YR_RSQ", F1845)</f>
        <v>0.10593</v>
      </c>
      <c r="T1845" s="3">
        <f>_xll.ciqfunctions.udf.CIQ(A1845, "IQ_VALUE_TRADED", F1845)</f>
        <v>13.132540000000001</v>
      </c>
    </row>
    <row r="1846" spans="1:20" x14ac:dyDescent="0.3">
      <c r="A1846" s="3" t="s">
        <v>711</v>
      </c>
      <c r="B1846" s="5">
        <v>13.31</v>
      </c>
      <c r="C1846" s="3" t="s">
        <v>4430</v>
      </c>
      <c r="D1846" s="3" t="s">
        <v>4431</v>
      </c>
      <c r="E1846" s="3" t="s">
        <v>76</v>
      </c>
      <c r="F1846" s="4">
        <v>45505</v>
      </c>
      <c r="G1846" s="3" t="s">
        <v>4432</v>
      </c>
      <c r="H1846" s="3">
        <v>50</v>
      </c>
      <c r="I1846" s="3">
        <f>_xll.ciqfunctions.udf.CIQ(A1846, "IQ_MARKETCAP", F1846)</f>
        <v>657.82263</v>
      </c>
      <c r="J1846" s="3">
        <f>_xll.ciqfunctions.udf.CIQ(A1846, "IQ_PRICE_VOL_HIST_6MTH", F1846)</f>
        <v>72.237499999999997</v>
      </c>
      <c r="K1846" s="3">
        <f>_xll.ciqfunctions.udf.CIQ(A1846, "IQ_LASTSALEPRICE", WORKDAY(F1846,-1))</f>
        <v>14.25</v>
      </c>
      <c r="L1846" s="3">
        <f>_xll.ciqfunctions.udf.CIQ(A1846, "IQ_LASTSALEPRICE", F1846)</f>
        <v>13.31</v>
      </c>
      <c r="M1846" s="3">
        <f>_xll.ciqfunctions.udf.CIQ(A1846, "IQ_LASTSALEPRICE", WORKDAY(F1846,5))</f>
        <v>11.89</v>
      </c>
      <c r="N1846" s="3">
        <f t="shared" si="58"/>
        <v>-6.8241274307639183E-2</v>
      </c>
      <c r="O1846" s="3">
        <f t="shared" si="59"/>
        <v>-0.18105919601196896</v>
      </c>
      <c r="P1846" s="3">
        <f>LN(_xll.ciqfunctions.udf.CIQ("XBI", "IQ_LASTSALEPRICE", WORKDAY(F1846,-1))/_xll.ciqfunctions.udf.CIQ("XBI", "IQ_LASTSALEPRICE", WORKDAY(F1846,1)))</f>
        <v>2.6493647977629552E-2</v>
      </c>
      <c r="Q1846" s="3">
        <f>LN(_xll.ciqfunctions.udf.CIQ("XBI", "IQ_LASTSALEPRICE", WORKDAY(F1846,-1))/_xll.ciqfunctions.udf.CIQ("XBI", "IQ_LASTSALEPRICE", WORKDAY(F1846,5)))</f>
        <v>4.184883555955083E-2</v>
      </c>
      <c r="R1846" s="3">
        <f>_xll.ciqfunctions.udf.CIQ(A1846, "IQ_SHORT_INTEREST_PERCENT", F1846)</f>
        <v>9.73278</v>
      </c>
      <c r="S1846" s="3">
        <f>_xll.ciqfunctions.udf.CIQ(A1846, "IQ_BETA_1YR_RSQ", F1846)</f>
        <v>6.13E-2</v>
      </c>
      <c r="T1846" s="3">
        <f>_xll.ciqfunctions.udf.CIQ(A1846, "IQ_VALUE_TRADED", F1846)</f>
        <v>14.022180000000001</v>
      </c>
    </row>
    <row r="1847" spans="1:20" x14ac:dyDescent="0.3">
      <c r="A1847" s="3" t="s">
        <v>4433</v>
      </c>
      <c r="B1847" s="5">
        <v>1.1299999999999999</v>
      </c>
      <c r="C1847" s="3" t="s">
        <v>4430</v>
      </c>
      <c r="D1847" s="3" t="s">
        <v>4431</v>
      </c>
      <c r="E1847" s="3" t="s">
        <v>76</v>
      </c>
      <c r="F1847" s="4">
        <v>45505</v>
      </c>
      <c r="G1847" s="3" t="s">
        <v>4432</v>
      </c>
      <c r="H1847" s="3">
        <v>5</v>
      </c>
      <c r="I1847" s="3">
        <f>_xll.ciqfunctions.udf.CIQ(A1847, "IQ_MARKETCAP", F1847)</f>
        <v>84.446179999999998</v>
      </c>
      <c r="J1847" s="3">
        <f>_xll.ciqfunctions.udf.CIQ(A1847, "IQ_PRICE_VOL_HIST_6MTH", F1847)</f>
        <v>79.784300000000002</v>
      </c>
      <c r="K1847" s="3">
        <f>_xll.ciqfunctions.udf.CIQ(A1847, "IQ_LASTSALEPRICE", WORKDAY(F1847,-1))</f>
        <v>17.099989999999998</v>
      </c>
      <c r="L1847" s="3">
        <f>_xll.ciqfunctions.udf.CIQ(A1847, "IQ_LASTSALEPRICE", F1847)</f>
        <v>16.94999</v>
      </c>
      <c r="M1847" s="3">
        <f>_xll.ciqfunctions.udf.CIQ(A1847, "IQ_LASTSALEPRICE", WORKDAY(F1847,5))</f>
        <v>15.899990000000001</v>
      </c>
      <c r="N1847" s="3">
        <f t="shared" si="58"/>
        <v>-8.8106348573376465E-3</v>
      </c>
      <c r="O1847" s="3">
        <f t="shared" si="59"/>
        <v>-7.2759398417950982E-2</v>
      </c>
      <c r="P1847" s="3">
        <f>LN(_xll.ciqfunctions.udf.CIQ("XBI", "IQ_LASTSALEPRICE", WORKDAY(F1847,-1))/_xll.ciqfunctions.udf.CIQ("XBI", "IQ_LASTSALEPRICE", WORKDAY(F1847,1)))</f>
        <v>2.6493647977629552E-2</v>
      </c>
      <c r="Q1847" s="3">
        <f>LN(_xll.ciqfunctions.udf.CIQ("XBI", "IQ_LASTSALEPRICE", WORKDAY(F1847,-1))/_xll.ciqfunctions.udf.CIQ("XBI", "IQ_LASTSALEPRICE", WORKDAY(F1847,5)))</f>
        <v>4.184883555955083E-2</v>
      </c>
      <c r="R1847" s="3">
        <f>_xll.ciqfunctions.udf.CIQ(A1847, "IQ_SHORT_INTEREST_PERCENT", F1847)</f>
        <v>0.15658</v>
      </c>
      <c r="S1847" s="3">
        <f>_xll.ciqfunctions.udf.CIQ(A1847, "IQ_BETA_1YR_RSQ", F1847)</f>
        <v>0.12085</v>
      </c>
      <c r="T1847" s="3">
        <f>_xll.ciqfunctions.udf.CIQ(A1847, "IQ_VALUE_TRADED", F1847)</f>
        <v>0.26922000000000001</v>
      </c>
    </row>
    <row r="1848" spans="1:20" x14ac:dyDescent="0.3">
      <c r="A1848" s="3" t="s">
        <v>3449</v>
      </c>
      <c r="B1848" s="5">
        <v>1.27</v>
      </c>
      <c r="C1848" s="3" t="s">
        <v>4434</v>
      </c>
      <c r="D1848" s="3" t="s">
        <v>4435</v>
      </c>
      <c r="E1848" s="3" t="s">
        <v>160</v>
      </c>
      <c r="F1848" s="4">
        <v>45505</v>
      </c>
      <c r="G1848" s="3" t="s">
        <v>4428</v>
      </c>
      <c r="H1848" s="3">
        <v>265</v>
      </c>
      <c r="I1848" s="3">
        <f>_xll.ciqfunctions.udf.CIQ(A1848, "IQ_MARKETCAP", F1848)</f>
        <v>0</v>
      </c>
      <c r="J1848" s="3">
        <f>_xll.ciqfunctions.udf.CIQ(A1848, "IQ_PRICE_VOL_HIST_6MTH", F1848)</f>
        <v>0</v>
      </c>
      <c r="K1848" s="3">
        <f>_xll.ciqfunctions.udf.CIQ(A1848, "IQ_LASTSALEPRICE", WORKDAY(F1848,-1))</f>
        <v>0</v>
      </c>
      <c r="L1848" s="3">
        <f>_xll.ciqfunctions.udf.CIQ(A1848, "IQ_LASTSALEPRICE", F1848)</f>
        <v>0</v>
      </c>
      <c r="M1848" s="3">
        <f>_xll.ciqfunctions.udf.CIQ(A1848, "IQ_LASTSALEPRICE", WORKDAY(F1848,5))</f>
        <v>0</v>
      </c>
      <c r="N1848" s="3" t="e">
        <f t="shared" si="58"/>
        <v>#DIV/0!</v>
      </c>
      <c r="O1848" s="3" t="e">
        <f t="shared" si="59"/>
        <v>#DIV/0!</v>
      </c>
      <c r="P1848" s="3">
        <f>LN(_xll.ciqfunctions.udf.CIQ("XBI", "IQ_LASTSALEPRICE", WORKDAY(F1848,-1))/_xll.ciqfunctions.udf.CIQ("XBI", "IQ_LASTSALEPRICE", WORKDAY(F1848,1)))</f>
        <v>2.6493647977629552E-2</v>
      </c>
      <c r="Q1848" s="3">
        <f>LN(_xll.ciqfunctions.udf.CIQ("XBI", "IQ_LASTSALEPRICE", WORKDAY(F1848,-1))/_xll.ciqfunctions.udf.CIQ("XBI", "IQ_LASTSALEPRICE", WORKDAY(F1848,5)))</f>
        <v>4.184883555955083E-2</v>
      </c>
      <c r="R1848" s="3">
        <f>_xll.ciqfunctions.udf.CIQ(A1848, "IQ_SHORT_INTEREST_PERCENT", F1848)</f>
        <v>0</v>
      </c>
      <c r="S1848" s="3">
        <f>_xll.ciqfunctions.udf.CIQ(A1848, "IQ_BETA_1YR_RSQ", F1848)</f>
        <v>0</v>
      </c>
      <c r="T1848" s="3">
        <f>_xll.ciqfunctions.udf.CIQ(A1848, "IQ_VALUE_TRADED", F1848)</f>
        <v>0</v>
      </c>
    </row>
    <row r="1849" spans="1:20" x14ac:dyDescent="0.3">
      <c r="A1849" s="3" t="s">
        <v>14</v>
      </c>
      <c r="B1849" s="5">
        <v>32.92</v>
      </c>
      <c r="C1849" s="3" t="s">
        <v>4436</v>
      </c>
      <c r="D1849" s="3" t="s">
        <v>4437</v>
      </c>
      <c r="E1849" s="3" t="s">
        <v>22</v>
      </c>
      <c r="F1849" s="4">
        <v>45505</v>
      </c>
      <c r="G1849" s="3" t="s">
        <v>4438</v>
      </c>
      <c r="H1849" s="3">
        <v>39</v>
      </c>
      <c r="I1849" s="3" t="str">
        <f>_xll.ciqfunctions.udf.CIQ(A1849, "IQ_MARKETCAP", F1849)</f>
        <v>(Invalid Identifier)</v>
      </c>
      <c r="J1849" s="3" t="str">
        <f>_xll.ciqfunctions.udf.CIQ(A1849, "IQ_PRICE_VOL_HIST_6MTH", F1849)</f>
        <v>(Invalid Identifier)</v>
      </c>
      <c r="K1849" s="3" t="str">
        <f>_xll.ciqfunctions.udf.CIQ(A1849, "IQ_LASTSALEPRICE", WORKDAY(F1849,-1))</f>
        <v>(Invalid Identifier)</v>
      </c>
      <c r="L1849" s="3" t="str">
        <f>_xll.ciqfunctions.udf.CIQ(A1849, "IQ_LASTSALEPRICE", F1849)</f>
        <v>(Invalid Identifier)</v>
      </c>
      <c r="M1849" s="3" t="str">
        <f>_xll.ciqfunctions.udf.CIQ(A1849, "IQ_LASTSALEPRICE", WORKDAY(F1849,5))</f>
        <v>(Invalid Identifier)</v>
      </c>
      <c r="N1849" s="3" t="e">
        <f t="shared" si="58"/>
        <v>#VALUE!</v>
      </c>
      <c r="O1849" s="3" t="e">
        <f t="shared" si="59"/>
        <v>#VALUE!</v>
      </c>
      <c r="P1849" s="3">
        <f>LN(_xll.ciqfunctions.udf.CIQ("XBI", "IQ_LASTSALEPRICE", WORKDAY(F1849,-1))/_xll.ciqfunctions.udf.CIQ("XBI", "IQ_LASTSALEPRICE", WORKDAY(F1849,1)))</f>
        <v>2.6493647977629552E-2</v>
      </c>
      <c r="Q1849" s="3">
        <f>LN(_xll.ciqfunctions.udf.CIQ("XBI", "IQ_LASTSALEPRICE", WORKDAY(F1849,-1))/_xll.ciqfunctions.udf.CIQ("XBI", "IQ_LASTSALEPRICE", WORKDAY(F1849,5)))</f>
        <v>4.184883555955083E-2</v>
      </c>
      <c r="R1849" s="3" t="str">
        <f>_xll.ciqfunctions.udf.CIQ(A1849, "IQ_SHORT_INTEREST_PERCENT", F1849)</f>
        <v>(Invalid Identifier)</v>
      </c>
      <c r="S1849" s="3" t="str">
        <f>_xll.ciqfunctions.udf.CIQ(A1849, "IQ_BETA_1YR_RSQ", F1849)</f>
        <v>(Invalid Identifier)</v>
      </c>
      <c r="T1849" s="3" t="str">
        <f>_xll.ciqfunctions.udf.CIQ(A1849, "IQ_VALUE_TRADED", F1849)</f>
        <v>(Invalid Identifier)</v>
      </c>
    </row>
    <row r="1850" spans="1:20" x14ac:dyDescent="0.3">
      <c r="A1850" s="3" t="s">
        <v>130</v>
      </c>
      <c r="B1850" s="5">
        <v>112.17</v>
      </c>
      <c r="C1850" s="3" t="s">
        <v>4439</v>
      </c>
      <c r="D1850" s="3" t="s">
        <v>4440</v>
      </c>
      <c r="E1850" s="3" t="s">
        <v>36</v>
      </c>
      <c r="F1850" s="4">
        <v>45505</v>
      </c>
      <c r="G1850" s="3" t="s">
        <v>4441</v>
      </c>
      <c r="H1850" s="3"/>
      <c r="I1850" s="3">
        <f>_xll.ciqfunctions.udf.CIQ(A1850, "IQ_MARKETCAP", F1850)</f>
        <v>288284.01386000001</v>
      </c>
      <c r="J1850" s="3">
        <f>_xll.ciqfunctions.udf.CIQ(A1850, "IQ_PRICE_VOL_HIST_6MTH", F1850)</f>
        <v>23.1858</v>
      </c>
      <c r="K1850" s="3">
        <f>_xll.ciqfunctions.udf.CIQ(A1850, "IQ_LASTSALEPRICE", WORKDAY(F1850,-1))</f>
        <v>113.13</v>
      </c>
      <c r="L1850" s="3">
        <f>_xll.ciqfunctions.udf.CIQ(A1850, "IQ_LASTSALEPRICE", F1850)</f>
        <v>113.82</v>
      </c>
      <c r="M1850" s="3">
        <f>_xll.ciqfunctions.udf.CIQ(A1850, "IQ_LASTSALEPRICE", WORKDAY(F1850,5))</f>
        <v>113.92</v>
      </c>
      <c r="N1850" s="3">
        <f t="shared" si="58"/>
        <v>6.0806532366024903E-3</v>
      </c>
      <c r="O1850" s="3">
        <f t="shared" si="59"/>
        <v>6.9588477252902079E-3</v>
      </c>
      <c r="P1850" s="3">
        <f>LN(_xll.ciqfunctions.udf.CIQ("XBI", "IQ_LASTSALEPRICE", WORKDAY(F1850,-1))/_xll.ciqfunctions.udf.CIQ("XBI", "IQ_LASTSALEPRICE", WORKDAY(F1850,1)))</f>
        <v>2.6493647977629552E-2</v>
      </c>
      <c r="Q1850" s="3">
        <f>LN(_xll.ciqfunctions.udf.CIQ("XBI", "IQ_LASTSALEPRICE", WORKDAY(F1850,-1))/_xll.ciqfunctions.udf.CIQ("XBI", "IQ_LASTSALEPRICE", WORKDAY(F1850,5)))</f>
        <v>4.184883555955083E-2</v>
      </c>
      <c r="R1850" s="3">
        <f>_xll.ciqfunctions.udf.CIQ(A1850, "IQ_SHORT_INTEREST_PERCENT", F1850)</f>
        <v>0.97002999999999995</v>
      </c>
      <c r="S1850" s="3">
        <f>_xll.ciqfunctions.udf.CIQ(A1850, "IQ_BETA_1YR_RSQ", F1850)</f>
        <v>6.2700000000000006E-2</v>
      </c>
      <c r="T1850" s="3">
        <f>_xll.ciqfunctions.udf.CIQ(A1850, "IQ_VALUE_TRADED", F1850)</f>
        <v>1606.84907</v>
      </c>
    </row>
    <row r="1851" spans="1:20" x14ac:dyDescent="0.3">
      <c r="A1851" s="3" t="s">
        <v>2745</v>
      </c>
      <c r="B1851" s="5">
        <v>3.23</v>
      </c>
      <c r="C1851" s="3" t="s">
        <v>4442</v>
      </c>
      <c r="D1851" s="3" t="s">
        <v>4443</v>
      </c>
      <c r="E1851" s="3" t="s">
        <v>36</v>
      </c>
      <c r="F1851" s="4">
        <v>45505</v>
      </c>
      <c r="G1851" s="3" t="s">
        <v>4444</v>
      </c>
      <c r="H1851" s="3">
        <v>46</v>
      </c>
      <c r="I1851" s="3">
        <f>_xll.ciqfunctions.udf.CIQ(A1851, "IQ_MARKETCAP", F1851)</f>
        <v>118.47405999999999</v>
      </c>
      <c r="J1851" s="3">
        <f>_xll.ciqfunctions.udf.CIQ(A1851, "IQ_PRICE_VOL_HIST_6MTH", F1851)</f>
        <v>81.947299999999998</v>
      </c>
      <c r="K1851" s="3">
        <f>_xll.ciqfunctions.udf.CIQ(A1851, "IQ_LASTSALEPRICE", WORKDAY(F1851,-1))</f>
        <v>3.56</v>
      </c>
      <c r="L1851" s="3">
        <f>_xll.ciqfunctions.udf.CIQ(A1851, "IQ_LASTSALEPRICE", F1851)</f>
        <v>3.23</v>
      </c>
      <c r="M1851" s="3">
        <f>_xll.ciqfunctions.udf.CIQ(A1851, "IQ_LASTSALEPRICE", WORKDAY(F1851,5))</f>
        <v>3.05</v>
      </c>
      <c r="N1851" s="3">
        <f t="shared" si="58"/>
        <v>-9.7278407629373981E-2</v>
      </c>
      <c r="O1851" s="3">
        <f t="shared" si="59"/>
        <v>-0.15461895424461891</v>
      </c>
      <c r="P1851" s="3">
        <f>LN(_xll.ciqfunctions.udf.CIQ("XBI", "IQ_LASTSALEPRICE", WORKDAY(F1851,-1))/_xll.ciqfunctions.udf.CIQ("XBI", "IQ_LASTSALEPRICE", WORKDAY(F1851,1)))</f>
        <v>2.6493647977629552E-2</v>
      </c>
      <c r="Q1851" s="3">
        <f>LN(_xll.ciqfunctions.udf.CIQ("XBI", "IQ_LASTSALEPRICE", WORKDAY(F1851,-1))/_xll.ciqfunctions.udf.CIQ("XBI", "IQ_LASTSALEPRICE", WORKDAY(F1851,5)))</f>
        <v>4.184883555955083E-2</v>
      </c>
      <c r="R1851" s="3">
        <f>_xll.ciqfunctions.udf.CIQ(A1851, "IQ_SHORT_INTEREST_PERCENT", F1851)</f>
        <v>15.54195</v>
      </c>
      <c r="S1851" s="3">
        <f>_xll.ciqfunctions.udf.CIQ(A1851, "IQ_BETA_1YR_RSQ", F1851)</f>
        <v>0.10076</v>
      </c>
      <c r="T1851" s="3">
        <f>_xll.ciqfunctions.udf.CIQ(A1851, "IQ_VALUE_TRADED", F1851)</f>
        <v>1.93692</v>
      </c>
    </row>
    <row r="1852" spans="1:20" x14ac:dyDescent="0.3">
      <c r="A1852" s="3" t="s">
        <v>618</v>
      </c>
      <c r="B1852" s="5">
        <v>40.72</v>
      </c>
      <c r="C1852" s="3" t="s">
        <v>4445</v>
      </c>
      <c r="D1852" s="3" t="s">
        <v>4446</v>
      </c>
      <c r="E1852" s="3" t="s">
        <v>36</v>
      </c>
      <c r="F1852" s="4">
        <v>45505</v>
      </c>
      <c r="G1852" s="3" t="s">
        <v>4447</v>
      </c>
      <c r="H1852" s="3"/>
      <c r="I1852" s="3">
        <f>_xll.ciqfunctions.udf.CIQ(A1852, "IQ_MARKETCAP", F1852)</f>
        <v>230282.91707</v>
      </c>
      <c r="J1852" s="3">
        <f>_xll.ciqfunctions.udf.CIQ(A1852, "IQ_PRICE_VOL_HIST_6MTH", F1852)</f>
        <v>0</v>
      </c>
      <c r="K1852" s="3">
        <f>_xll.ciqfunctions.udf.CIQ(A1852, "IQ_LASTSALEPRICE", WORKDAY(F1852,-1))</f>
        <v>0</v>
      </c>
      <c r="L1852" s="3">
        <f>_xll.ciqfunctions.udf.CIQ(A1852, "IQ_LASTSALEPRICE", F1852)</f>
        <v>0</v>
      </c>
      <c r="M1852" s="3">
        <f>_xll.ciqfunctions.udf.CIQ(A1852, "IQ_LASTSALEPRICE", WORKDAY(F1852,5))</f>
        <v>0</v>
      </c>
      <c r="N1852" s="3" t="e">
        <f t="shared" si="58"/>
        <v>#DIV/0!</v>
      </c>
      <c r="O1852" s="3" t="e">
        <f t="shared" si="59"/>
        <v>#DIV/0!</v>
      </c>
      <c r="P1852" s="3">
        <f>LN(_xll.ciqfunctions.udf.CIQ("XBI", "IQ_LASTSALEPRICE", WORKDAY(F1852,-1))/_xll.ciqfunctions.udf.CIQ("XBI", "IQ_LASTSALEPRICE", WORKDAY(F1852,1)))</f>
        <v>2.6493647977629552E-2</v>
      </c>
      <c r="Q1852" s="3">
        <f>LN(_xll.ciqfunctions.udf.CIQ("XBI", "IQ_LASTSALEPRICE", WORKDAY(F1852,-1))/_xll.ciqfunctions.udf.CIQ("XBI", "IQ_LASTSALEPRICE", WORKDAY(F1852,5)))</f>
        <v>4.184883555955083E-2</v>
      </c>
      <c r="R1852" s="3">
        <f>_xll.ciqfunctions.udf.CIQ(A1852, "IQ_SHORT_INTEREST_PERCENT", F1852)</f>
        <v>0</v>
      </c>
      <c r="S1852" s="3">
        <f>_xll.ciqfunctions.udf.CIQ(A1852, "IQ_BETA_1YR_RSQ", F1852)</f>
        <v>0</v>
      </c>
      <c r="T1852" s="3">
        <f>_xll.ciqfunctions.udf.CIQ(A1852, "IQ_VALUE_TRADED", F1852)</f>
        <v>0</v>
      </c>
    </row>
    <row r="1853" spans="1:20" x14ac:dyDescent="0.3">
      <c r="A1853" s="3" t="s">
        <v>462</v>
      </c>
      <c r="B1853" s="5">
        <v>51.32</v>
      </c>
      <c r="C1853" s="3" t="s">
        <v>4445</v>
      </c>
      <c r="D1853" s="3" t="s">
        <v>4446</v>
      </c>
      <c r="E1853" s="3" t="s">
        <v>36</v>
      </c>
      <c r="F1853" s="4">
        <v>45505</v>
      </c>
      <c r="G1853" s="3" t="s">
        <v>4447</v>
      </c>
      <c r="H1853" s="3">
        <v>159</v>
      </c>
      <c r="I1853" s="3">
        <f>_xll.ciqfunctions.udf.CIQ(A1853, "IQ_MARKETCAP", F1853)</f>
        <v>7494.0156299999999</v>
      </c>
      <c r="J1853" s="3">
        <f>_xll.ciqfunctions.udf.CIQ(A1853, "IQ_PRICE_VOL_HIST_6MTH", F1853)</f>
        <v>34.930500000000002</v>
      </c>
      <c r="K1853" s="3">
        <f>_xll.ciqfunctions.udf.CIQ(A1853, "IQ_LASTSALEPRICE", WORKDAY(F1853,-1))</f>
        <v>49.46</v>
      </c>
      <c r="L1853" s="3">
        <f>_xll.ciqfunctions.udf.CIQ(A1853, "IQ_LASTSALEPRICE", F1853)</f>
        <v>51.32</v>
      </c>
      <c r="M1853" s="3">
        <f>_xll.ciqfunctions.udf.CIQ(A1853, "IQ_LASTSALEPRICE", WORKDAY(F1853,5))</f>
        <v>47.51</v>
      </c>
      <c r="N1853" s="3">
        <f t="shared" si="58"/>
        <v>3.6916277654165525E-2</v>
      </c>
      <c r="O1853" s="3">
        <f t="shared" si="59"/>
        <v>-4.0224046894440278E-2</v>
      </c>
      <c r="P1853" s="3">
        <f>LN(_xll.ciqfunctions.udf.CIQ("XBI", "IQ_LASTSALEPRICE", WORKDAY(F1853,-1))/_xll.ciqfunctions.udf.CIQ("XBI", "IQ_LASTSALEPRICE", WORKDAY(F1853,1)))</f>
        <v>2.6493647977629552E-2</v>
      </c>
      <c r="Q1853" s="3">
        <f>LN(_xll.ciqfunctions.udf.CIQ("XBI", "IQ_LASTSALEPRICE", WORKDAY(F1853,-1))/_xll.ciqfunctions.udf.CIQ("XBI", "IQ_LASTSALEPRICE", WORKDAY(F1853,5)))</f>
        <v>4.184883555955083E-2</v>
      </c>
      <c r="R1853" s="3">
        <f>_xll.ciqfunctions.udf.CIQ(A1853, "IQ_SHORT_INTEREST_PERCENT", F1853)</f>
        <v>6.4135099999999996</v>
      </c>
      <c r="S1853" s="3">
        <f>_xll.ciqfunctions.udf.CIQ(A1853, "IQ_BETA_1YR_RSQ", F1853)</f>
        <v>7.3050000000000004E-2</v>
      </c>
      <c r="T1853" s="3">
        <f>_xll.ciqfunctions.udf.CIQ(A1853, "IQ_VALUE_TRADED", F1853)</f>
        <v>77.133700000000005</v>
      </c>
    </row>
    <row r="1854" spans="1:20" x14ac:dyDescent="0.3">
      <c r="A1854" s="3" t="s">
        <v>711</v>
      </c>
      <c r="B1854" s="5">
        <v>13.31</v>
      </c>
      <c r="C1854" s="3" t="s">
        <v>712</v>
      </c>
      <c r="D1854" s="3" t="s">
        <v>713</v>
      </c>
      <c r="E1854" s="3" t="s">
        <v>17</v>
      </c>
      <c r="F1854" s="4">
        <v>45505</v>
      </c>
      <c r="G1854" s="3" t="s">
        <v>4448</v>
      </c>
      <c r="H1854" s="3">
        <v>50</v>
      </c>
      <c r="I1854" s="3">
        <f>_xll.ciqfunctions.udf.CIQ(A1854, "IQ_MARKETCAP", F1854)</f>
        <v>657.82263</v>
      </c>
      <c r="J1854" s="3">
        <f>_xll.ciqfunctions.udf.CIQ(A1854, "IQ_PRICE_VOL_HIST_6MTH", F1854)</f>
        <v>72.237499999999997</v>
      </c>
      <c r="K1854" s="3">
        <f>_xll.ciqfunctions.udf.CIQ(A1854, "IQ_LASTSALEPRICE", WORKDAY(F1854,-1))</f>
        <v>14.25</v>
      </c>
      <c r="L1854" s="3">
        <f>_xll.ciqfunctions.udf.CIQ(A1854, "IQ_LASTSALEPRICE", F1854)</f>
        <v>13.31</v>
      </c>
      <c r="M1854" s="3">
        <f>_xll.ciqfunctions.udf.CIQ(A1854, "IQ_LASTSALEPRICE", WORKDAY(F1854,5))</f>
        <v>11.89</v>
      </c>
      <c r="N1854" s="3">
        <f t="shared" si="58"/>
        <v>-6.8241274307639183E-2</v>
      </c>
      <c r="O1854" s="3">
        <f t="shared" si="59"/>
        <v>-0.18105919601196896</v>
      </c>
      <c r="P1854" s="3">
        <f>LN(_xll.ciqfunctions.udf.CIQ("XBI", "IQ_LASTSALEPRICE", WORKDAY(F1854,-1))/_xll.ciqfunctions.udf.CIQ("XBI", "IQ_LASTSALEPRICE", WORKDAY(F1854,1)))</f>
        <v>2.6493647977629552E-2</v>
      </c>
      <c r="Q1854" s="3">
        <f>LN(_xll.ciqfunctions.udf.CIQ("XBI", "IQ_LASTSALEPRICE", WORKDAY(F1854,-1))/_xll.ciqfunctions.udf.CIQ("XBI", "IQ_LASTSALEPRICE", WORKDAY(F1854,5)))</f>
        <v>4.184883555955083E-2</v>
      </c>
      <c r="R1854" s="3">
        <f>_xll.ciqfunctions.udf.CIQ(A1854, "IQ_SHORT_INTEREST_PERCENT", F1854)</f>
        <v>9.73278</v>
      </c>
      <c r="S1854" s="3">
        <f>_xll.ciqfunctions.udf.CIQ(A1854, "IQ_BETA_1YR_RSQ", F1854)</f>
        <v>6.13E-2</v>
      </c>
      <c r="T1854" s="3">
        <f>_xll.ciqfunctions.udf.CIQ(A1854, "IQ_VALUE_TRADED", F1854)</f>
        <v>14.022180000000001</v>
      </c>
    </row>
    <row r="1855" spans="1:20" x14ac:dyDescent="0.3">
      <c r="A1855" s="3" t="s">
        <v>804</v>
      </c>
      <c r="B1855" s="5">
        <v>1.19</v>
      </c>
      <c r="C1855" s="3" t="s">
        <v>805</v>
      </c>
      <c r="D1855" s="3" t="s">
        <v>4449</v>
      </c>
      <c r="E1855" s="3" t="s">
        <v>76</v>
      </c>
      <c r="F1855" s="4">
        <v>45505</v>
      </c>
      <c r="G1855" s="3" t="s">
        <v>4450</v>
      </c>
      <c r="H1855" s="3">
        <v>2</v>
      </c>
      <c r="I1855" s="3">
        <f>_xll.ciqfunctions.udf.CIQ(A1855, "IQ_MARKETCAP", F1855)</f>
        <v>6.8281299999999998</v>
      </c>
      <c r="J1855" s="3">
        <f>_xll.ciqfunctions.udf.CIQ(A1855, "IQ_PRICE_VOL_HIST_6MTH", F1855)</f>
        <v>230.8937</v>
      </c>
      <c r="K1855" s="3">
        <f>_xll.ciqfunctions.udf.CIQ(A1855, "IQ_LASTSALEPRICE", WORKDAY(F1855,-1))</f>
        <v>30.75</v>
      </c>
      <c r="L1855" s="3">
        <f>_xll.ciqfunctions.udf.CIQ(A1855, "IQ_LASTSALEPRICE", F1855)</f>
        <v>29.75</v>
      </c>
      <c r="M1855" s="3">
        <f>_xll.ciqfunctions.udf.CIQ(A1855, "IQ_LASTSALEPRICE", WORKDAY(F1855,5))</f>
        <v>27.75</v>
      </c>
      <c r="N1855" s="3">
        <f t="shared" si="58"/>
        <v>-3.3060862260888065E-2</v>
      </c>
      <c r="O1855" s="3">
        <f t="shared" si="59"/>
        <v>-0.10265415406008334</v>
      </c>
      <c r="P1855" s="3">
        <f>LN(_xll.ciqfunctions.udf.CIQ("XBI", "IQ_LASTSALEPRICE", WORKDAY(F1855,-1))/_xll.ciqfunctions.udf.CIQ("XBI", "IQ_LASTSALEPRICE", WORKDAY(F1855,1)))</f>
        <v>2.6493647977629552E-2</v>
      </c>
      <c r="Q1855" s="3">
        <f>LN(_xll.ciqfunctions.udf.CIQ("XBI", "IQ_LASTSALEPRICE", WORKDAY(F1855,-1))/_xll.ciqfunctions.udf.CIQ("XBI", "IQ_LASTSALEPRICE", WORKDAY(F1855,5)))</f>
        <v>4.184883555955083E-2</v>
      </c>
      <c r="R1855" s="3">
        <f>_xll.ciqfunctions.udf.CIQ(A1855, "IQ_SHORT_INTEREST_PERCENT", F1855)</f>
        <v>4.9763299999999999</v>
      </c>
      <c r="S1855" s="3">
        <f>_xll.ciqfunctions.udf.CIQ(A1855, "IQ_BETA_1YR_RSQ", F1855)</f>
        <v>3.2599999999999999E-3</v>
      </c>
      <c r="T1855" s="3">
        <f>_xll.ciqfunctions.udf.CIQ(A1855, "IQ_VALUE_TRADED", F1855)</f>
        <v>0.70969000000000004</v>
      </c>
    </row>
    <row r="1856" spans="1:20" x14ac:dyDescent="0.3">
      <c r="A1856" s="3" t="s">
        <v>1289</v>
      </c>
      <c r="B1856" s="5">
        <v>24.89</v>
      </c>
      <c r="C1856" s="3" t="s">
        <v>4451</v>
      </c>
      <c r="D1856" s="3" t="s">
        <v>4452</v>
      </c>
      <c r="E1856" s="3" t="s">
        <v>849</v>
      </c>
      <c r="F1856" s="4">
        <v>45506</v>
      </c>
      <c r="G1856" s="3" t="s">
        <v>4453</v>
      </c>
      <c r="H1856" s="3">
        <v>12</v>
      </c>
      <c r="I1856" s="3">
        <f>_xll.ciqfunctions.udf.CIQ(A1856, "IQ_MARKETCAP", F1856)</f>
        <v>289.68358000000001</v>
      </c>
      <c r="J1856" s="3">
        <f>_xll.ciqfunctions.udf.CIQ(A1856, "IQ_PRICE_VOL_HIST_6MTH", F1856)</f>
        <v>58.106900000000003</v>
      </c>
      <c r="K1856" s="3">
        <f>_xll.ciqfunctions.udf.CIQ(A1856, "IQ_LASTSALEPRICE", WORKDAY(F1856,-1))</f>
        <v>25.77</v>
      </c>
      <c r="L1856" s="3">
        <f>_xll.ciqfunctions.udf.CIQ(A1856, "IQ_LASTSALEPRICE", F1856)</f>
        <v>24.89</v>
      </c>
      <c r="M1856" s="3">
        <f>_xll.ciqfunctions.udf.CIQ(A1856, "IQ_LASTSALEPRICE", WORKDAY(F1856,5))</f>
        <v>23.82</v>
      </c>
      <c r="N1856" s="3">
        <f t="shared" si="58"/>
        <v>-3.4744908284772988E-2</v>
      </c>
      <c r="O1856" s="3">
        <f t="shared" si="59"/>
        <v>-7.8685460737119559E-2</v>
      </c>
      <c r="P1856" s="3">
        <f>LN(_xll.ciqfunctions.udf.CIQ("XBI", "IQ_LASTSALEPRICE", WORKDAY(F1856,-1))/_xll.ciqfunctions.udf.CIQ("XBI", "IQ_LASTSALEPRICE", WORKDAY(F1856,1)))</f>
        <v>5.4568456064211027E-2</v>
      </c>
      <c r="Q1856" s="3">
        <f>LN(_xll.ciqfunctions.udf.CIQ("XBI", "IQ_LASTSALEPRICE", WORKDAY(F1856,-1))/_xll.ciqfunctions.udf.CIQ("XBI", "IQ_LASTSALEPRICE", WORKDAY(F1856,5)))</f>
        <v>3.2235940907259432E-2</v>
      </c>
      <c r="R1856" s="3">
        <f>_xll.ciqfunctions.udf.CIQ(A1856, "IQ_SHORT_INTEREST_PERCENT", F1856)</f>
        <v>2.3829500000000001</v>
      </c>
      <c r="S1856" s="3">
        <f>_xll.ciqfunctions.udf.CIQ(A1856, "IQ_BETA_1YR_RSQ", F1856)</f>
        <v>2.7E-4</v>
      </c>
      <c r="T1856" s="3">
        <f>_xll.ciqfunctions.udf.CIQ(A1856, "IQ_VALUE_TRADED", F1856)</f>
        <v>0.31226999999999999</v>
      </c>
    </row>
    <row r="1857" spans="1:20" x14ac:dyDescent="0.3">
      <c r="A1857" s="3" t="s">
        <v>1743</v>
      </c>
      <c r="B1857" s="5">
        <v>6.3</v>
      </c>
      <c r="C1857" s="3" t="s">
        <v>4451</v>
      </c>
      <c r="D1857" s="3" t="s">
        <v>4452</v>
      </c>
      <c r="E1857" s="3" t="s">
        <v>849</v>
      </c>
      <c r="F1857" s="4">
        <v>45506</v>
      </c>
      <c r="G1857" s="3" t="s">
        <v>4453</v>
      </c>
      <c r="H1857" s="3">
        <v>56</v>
      </c>
      <c r="I1857" s="3">
        <f>_xll.ciqfunctions.udf.CIQ(A1857, "IQ_MARKETCAP", F1857)</f>
        <v>263.67701</v>
      </c>
      <c r="J1857" s="3">
        <f>_xll.ciqfunctions.udf.CIQ(A1857, "IQ_PRICE_VOL_HIST_6MTH", F1857)</f>
        <v>65.315299999999993</v>
      </c>
      <c r="K1857" s="3">
        <f>_xll.ciqfunctions.udf.CIQ(A1857, "IQ_LASTSALEPRICE", WORKDAY(F1857,-1))</f>
        <v>6.3</v>
      </c>
      <c r="L1857" s="3">
        <f>_xll.ciqfunctions.udf.CIQ(A1857, "IQ_LASTSALEPRICE", F1857)</f>
        <v>6.3</v>
      </c>
      <c r="M1857" s="3">
        <f>_xll.ciqfunctions.udf.CIQ(A1857, "IQ_LASTSALEPRICE", WORKDAY(F1857,5))</f>
        <v>6.61</v>
      </c>
      <c r="N1857" s="3">
        <f t="shared" si="58"/>
        <v>0</v>
      </c>
      <c r="O1857" s="3">
        <f t="shared" si="59"/>
        <v>4.8034020466107961E-2</v>
      </c>
      <c r="P1857" s="3">
        <f>LN(_xll.ciqfunctions.udf.CIQ("XBI", "IQ_LASTSALEPRICE", WORKDAY(F1857,-1))/_xll.ciqfunctions.udf.CIQ("XBI", "IQ_LASTSALEPRICE", WORKDAY(F1857,1)))</f>
        <v>5.4568456064211027E-2</v>
      </c>
      <c r="Q1857" s="3">
        <f>LN(_xll.ciqfunctions.udf.CIQ("XBI", "IQ_LASTSALEPRICE", WORKDAY(F1857,-1))/_xll.ciqfunctions.udf.CIQ("XBI", "IQ_LASTSALEPRICE", WORKDAY(F1857,5)))</f>
        <v>3.2235940907259432E-2</v>
      </c>
      <c r="R1857" s="3">
        <f>_xll.ciqfunctions.udf.CIQ(A1857, "IQ_SHORT_INTEREST_PERCENT", F1857)</f>
        <v>7.5731200000000003</v>
      </c>
      <c r="S1857" s="3">
        <f>_xll.ciqfunctions.udf.CIQ(A1857, "IQ_BETA_1YR_RSQ", F1857)</f>
        <v>2.1579999999999998E-2</v>
      </c>
      <c r="T1857" s="3">
        <f>_xll.ciqfunctions.udf.CIQ(A1857, "IQ_VALUE_TRADED", F1857)</f>
        <v>0</v>
      </c>
    </row>
    <row r="1858" spans="1:20" x14ac:dyDescent="0.3">
      <c r="A1858" s="3" t="s">
        <v>2023</v>
      </c>
      <c r="B1858" s="5">
        <v>3.02</v>
      </c>
      <c r="C1858" s="3" t="s">
        <v>4454</v>
      </c>
      <c r="D1858" s="3" t="s">
        <v>679</v>
      </c>
      <c r="E1858" s="3" t="s">
        <v>76</v>
      </c>
      <c r="F1858" s="4">
        <v>45508</v>
      </c>
      <c r="G1858" s="3" t="s">
        <v>4455</v>
      </c>
      <c r="H1858" s="3">
        <v>97</v>
      </c>
      <c r="I1858" s="3">
        <f>_xll.ciqfunctions.udf.CIQ(A1858, "IQ_MARKETCAP", F1858)</f>
        <v>0</v>
      </c>
      <c r="J1858" s="3">
        <f>_xll.ciqfunctions.udf.CIQ(A1858, "IQ_PRICE_VOL_HIST_6MTH", F1858)</f>
        <v>0</v>
      </c>
      <c r="K1858" s="3">
        <f>_xll.ciqfunctions.udf.CIQ(A1858, "IQ_LASTSALEPRICE", WORKDAY(F1858,-1))</f>
        <v>0</v>
      </c>
      <c r="L1858" s="3">
        <f>_xll.ciqfunctions.udf.CIQ(A1858, "IQ_LASTSALEPRICE", F1858)</f>
        <v>0</v>
      </c>
      <c r="M1858" s="3">
        <f>_xll.ciqfunctions.udf.CIQ(A1858, "IQ_LASTSALEPRICE", WORKDAY(F1858,5))</f>
        <v>0</v>
      </c>
      <c r="N1858" s="3" t="e">
        <f t="shared" si="58"/>
        <v>#DIV/0!</v>
      </c>
      <c r="O1858" s="3" t="e">
        <f t="shared" si="59"/>
        <v>#DIV/0!</v>
      </c>
      <c r="P1858" s="3">
        <f>LN(_xll.ciqfunctions.udf.CIQ("XBI", "IQ_LASTSALEPRICE", WORKDAY(F1858,-1))/_xll.ciqfunctions.udf.CIQ("XBI", "IQ_LASTSALEPRICE", WORKDAY(F1858,1)))</f>
        <v>3.20195863775979E-2</v>
      </c>
      <c r="Q1858" s="3">
        <f>LN(_xll.ciqfunctions.udf.CIQ("XBI", "IQ_LASTSALEPRICE", WORKDAY(F1858,-1))/_xll.ciqfunctions.udf.CIQ("XBI", "IQ_LASTSALEPRICE", WORKDAY(F1858,5)))</f>
        <v>9.6870712206462983E-3</v>
      </c>
      <c r="R1858" s="3">
        <f>_xll.ciqfunctions.udf.CIQ(A1858, "IQ_SHORT_INTEREST_PERCENT", F1858)</f>
        <v>0</v>
      </c>
      <c r="S1858" s="3">
        <f>_xll.ciqfunctions.udf.CIQ(A1858, "IQ_BETA_1YR_RSQ", F1858)</f>
        <v>0</v>
      </c>
      <c r="T1858" s="3">
        <f>_xll.ciqfunctions.udf.CIQ(A1858, "IQ_VALUE_TRADED", F1858)</f>
        <v>0</v>
      </c>
    </row>
    <row r="1859" spans="1:20" x14ac:dyDescent="0.3">
      <c r="A1859" s="3" t="s">
        <v>1025</v>
      </c>
      <c r="B1859" s="5">
        <v>2.48</v>
      </c>
      <c r="C1859" s="3" t="s">
        <v>1026</v>
      </c>
      <c r="D1859" s="3" t="s">
        <v>594</v>
      </c>
      <c r="E1859" s="3" t="s">
        <v>36</v>
      </c>
      <c r="F1859" s="4">
        <v>45509</v>
      </c>
      <c r="G1859" s="3" t="s">
        <v>4456</v>
      </c>
      <c r="H1859" s="3">
        <v>31</v>
      </c>
      <c r="I1859" s="3">
        <f>_xll.ciqfunctions.udf.CIQ(A1859, "IQ_MARKETCAP", F1859)</f>
        <v>77.26285</v>
      </c>
      <c r="J1859" s="3">
        <f>_xll.ciqfunctions.udf.CIQ(A1859, "IQ_PRICE_VOL_HIST_6MTH", F1859)</f>
        <v>151.5838</v>
      </c>
      <c r="K1859" s="3">
        <f>_xll.ciqfunctions.udf.CIQ(A1859, "IQ_LASTSALEPRICE", WORKDAY(F1859,-1))</f>
        <v>6.17</v>
      </c>
      <c r="L1859" s="3">
        <f>_xll.ciqfunctions.udf.CIQ(A1859, "IQ_LASTSALEPRICE", F1859)</f>
        <v>2.48</v>
      </c>
      <c r="M1859" s="3">
        <f>_xll.ciqfunctions.udf.CIQ(A1859, "IQ_LASTSALEPRICE", WORKDAY(F1859,5))</f>
        <v>1.99</v>
      </c>
      <c r="N1859" s="3">
        <f t="shared" si="58"/>
        <v>-0.91144027774040559</v>
      </c>
      <c r="O1859" s="3">
        <f t="shared" si="59"/>
        <v>-1.1315641991808953</v>
      </c>
      <c r="P1859" s="3">
        <f>LN(_xll.ciqfunctions.udf.CIQ("XBI", "IQ_LASTSALEPRICE", WORKDAY(F1859,-1))/_xll.ciqfunctions.udf.CIQ("XBI", "IQ_LASTSALEPRICE", WORKDAY(F1859,1)))</f>
        <v>2.1267366965150088E-2</v>
      </c>
      <c r="Q1859" s="3">
        <f>LN(_xll.ciqfunctions.udf.CIQ("XBI", "IQ_LASTSALEPRICE", WORKDAY(F1859,-1))/_xll.ciqfunctions.udf.CIQ("XBI", "IQ_LASTSALEPRICE", WORKDAY(F1859,5)))</f>
        <v>6.8650155196801118E-3</v>
      </c>
      <c r="R1859" s="3">
        <f>_xll.ciqfunctions.udf.CIQ(A1859, "IQ_SHORT_INTEREST_PERCENT", F1859)</f>
        <v>6.8858699999999997</v>
      </c>
      <c r="S1859" s="3">
        <f>_xll.ciqfunctions.udf.CIQ(A1859, "IQ_BETA_1YR_RSQ", F1859)</f>
        <v>5.3900000000000003E-2</v>
      </c>
      <c r="T1859" s="3">
        <f>_xll.ciqfunctions.udf.CIQ(A1859, "IQ_VALUE_TRADED", F1859)</f>
        <v>39.643859999999997</v>
      </c>
    </row>
    <row r="1860" spans="1:20" x14ac:dyDescent="0.3">
      <c r="A1860" s="3" t="s">
        <v>406</v>
      </c>
      <c r="B1860" s="5">
        <v>2.04</v>
      </c>
      <c r="C1860" s="3" t="s">
        <v>1107</v>
      </c>
      <c r="D1860" s="3" t="s">
        <v>239</v>
      </c>
      <c r="E1860" s="3" t="s">
        <v>197</v>
      </c>
      <c r="F1860" s="4">
        <v>45509</v>
      </c>
      <c r="G1860" s="3" t="s">
        <v>4457</v>
      </c>
      <c r="H1860" s="3">
        <v>347</v>
      </c>
      <c r="I1860" s="3">
        <f>_xll.ciqfunctions.udf.CIQ(A1860, "IQ_MARKETCAP", F1860)</f>
        <v>32.381149999999998</v>
      </c>
      <c r="J1860" s="3">
        <f>_xll.ciqfunctions.udf.CIQ(A1860, "IQ_PRICE_VOL_HIST_6MTH", F1860)</f>
        <v>138.92519999999999</v>
      </c>
      <c r="K1860" s="3">
        <f>_xll.ciqfunctions.udf.CIQ(A1860, "IQ_LASTSALEPRICE", WORKDAY(F1860,-1))</f>
        <v>1.8361000000000001</v>
      </c>
      <c r="L1860" s="3">
        <f>_xll.ciqfunctions.udf.CIQ(A1860, "IQ_LASTSALEPRICE", F1860)</f>
        <v>2.04</v>
      </c>
      <c r="M1860" s="3">
        <f>_xll.ciqfunctions.udf.CIQ(A1860, "IQ_LASTSALEPRICE", WORKDAY(F1860,5))</f>
        <v>1.97</v>
      </c>
      <c r="N1860" s="3">
        <f t="shared" si="58"/>
        <v>0.10530605091012081</v>
      </c>
      <c r="O1860" s="3">
        <f t="shared" si="59"/>
        <v>7.0389785803892949E-2</v>
      </c>
      <c r="P1860" s="3">
        <f>LN(_xll.ciqfunctions.udf.CIQ("XBI", "IQ_LASTSALEPRICE", WORKDAY(F1860,-1))/_xll.ciqfunctions.udf.CIQ("XBI", "IQ_LASTSALEPRICE", WORKDAY(F1860,1)))</f>
        <v>2.1267366965150088E-2</v>
      </c>
      <c r="Q1860" s="3">
        <f>LN(_xll.ciqfunctions.udf.CIQ("XBI", "IQ_LASTSALEPRICE", WORKDAY(F1860,-1))/_xll.ciqfunctions.udf.CIQ("XBI", "IQ_LASTSALEPRICE", WORKDAY(F1860,5)))</f>
        <v>6.8650155196801118E-3</v>
      </c>
      <c r="R1860" s="3">
        <f>_xll.ciqfunctions.udf.CIQ(A1860, "IQ_SHORT_INTEREST_PERCENT", F1860)</f>
        <v>8.7999999999999995E-2</v>
      </c>
      <c r="S1860" s="3">
        <f>_xll.ciqfunctions.udf.CIQ(A1860, "IQ_BETA_1YR_RSQ", F1860)</f>
        <v>3.5810000000000002E-2</v>
      </c>
      <c r="T1860" s="3">
        <f>_xll.ciqfunctions.udf.CIQ(A1860, "IQ_VALUE_TRADED", F1860)</f>
        <v>0.39184999999999998</v>
      </c>
    </row>
    <row r="1861" spans="1:20" x14ac:dyDescent="0.3">
      <c r="A1861" s="3" t="s">
        <v>1289</v>
      </c>
      <c r="B1861" s="5">
        <v>23.54</v>
      </c>
      <c r="C1861" s="3" t="s">
        <v>4458</v>
      </c>
      <c r="D1861" s="3" t="s">
        <v>4459</v>
      </c>
      <c r="E1861" s="3" t="s">
        <v>36</v>
      </c>
      <c r="F1861" s="4">
        <v>45509</v>
      </c>
      <c r="G1861" s="3" t="s">
        <v>4460</v>
      </c>
      <c r="H1861" s="3">
        <v>12</v>
      </c>
      <c r="I1861" s="3">
        <f>_xll.ciqfunctions.udf.CIQ(A1861, "IQ_MARKETCAP", F1861)</f>
        <v>273.97154</v>
      </c>
      <c r="J1861" s="3">
        <f>_xll.ciqfunctions.udf.CIQ(A1861, "IQ_PRICE_VOL_HIST_6MTH", F1861)</f>
        <v>58.6571</v>
      </c>
      <c r="K1861" s="3">
        <f>_xll.ciqfunctions.udf.CIQ(A1861, "IQ_LASTSALEPRICE", WORKDAY(F1861,-1))</f>
        <v>24.89</v>
      </c>
      <c r="L1861" s="3">
        <f>_xll.ciqfunctions.udf.CIQ(A1861, "IQ_LASTSALEPRICE", F1861)</f>
        <v>23.54</v>
      </c>
      <c r="M1861" s="3">
        <f>_xll.ciqfunctions.udf.CIQ(A1861, "IQ_LASTSALEPRICE", WORKDAY(F1861,5))</f>
        <v>23.13</v>
      </c>
      <c r="N1861" s="3">
        <f t="shared" si="58"/>
        <v>-5.5765014547369991E-2</v>
      </c>
      <c r="O1861" s="3">
        <f t="shared" si="59"/>
        <v>-7.333564013615293E-2</v>
      </c>
      <c r="P1861" s="3">
        <f>LN(_xll.ciqfunctions.udf.CIQ("XBI", "IQ_LASTSALEPRICE", WORKDAY(F1861,-1))/_xll.ciqfunctions.udf.CIQ("XBI", "IQ_LASTSALEPRICE", WORKDAY(F1861,1)))</f>
        <v>2.1267366965150088E-2</v>
      </c>
      <c r="Q1861" s="3">
        <f>LN(_xll.ciqfunctions.udf.CIQ("XBI", "IQ_LASTSALEPRICE", WORKDAY(F1861,-1))/_xll.ciqfunctions.udf.CIQ("XBI", "IQ_LASTSALEPRICE", WORKDAY(F1861,5)))</f>
        <v>6.8650155196801118E-3</v>
      </c>
      <c r="R1861" s="3">
        <f>_xll.ciqfunctions.udf.CIQ(A1861, "IQ_SHORT_INTEREST_PERCENT", F1861)</f>
        <v>2.3829500000000001</v>
      </c>
      <c r="S1861" s="3">
        <f>_xll.ciqfunctions.udf.CIQ(A1861, "IQ_BETA_1YR_RSQ", F1861)</f>
        <v>2.7E-4</v>
      </c>
      <c r="T1861" s="3">
        <f>_xll.ciqfunctions.udf.CIQ(A1861, "IQ_VALUE_TRADED", F1861)</f>
        <v>0.47489999999999999</v>
      </c>
    </row>
    <row r="1862" spans="1:20" x14ac:dyDescent="0.3">
      <c r="A1862" s="3" t="s">
        <v>1293</v>
      </c>
      <c r="B1862" s="5">
        <v>4.4000000000000004</v>
      </c>
      <c r="C1862" s="3" t="s">
        <v>4458</v>
      </c>
      <c r="D1862" s="3" t="s">
        <v>4459</v>
      </c>
      <c r="E1862" s="3" t="s">
        <v>36</v>
      </c>
      <c r="F1862" s="4">
        <v>45509</v>
      </c>
      <c r="G1862" s="3" t="s">
        <v>4460</v>
      </c>
      <c r="H1862" s="3">
        <v>90</v>
      </c>
      <c r="I1862" s="3">
        <f>_xll.ciqfunctions.udf.CIQ(A1862, "IQ_MARKETCAP", F1862)</f>
        <v>243.57050000000001</v>
      </c>
      <c r="J1862" s="3">
        <f>_xll.ciqfunctions.udf.CIQ(A1862, "IQ_PRICE_VOL_HIST_6MTH", F1862)</f>
        <v>102.78830000000001</v>
      </c>
      <c r="K1862" s="3">
        <f>_xll.ciqfunctions.udf.CIQ(A1862, "IQ_LASTSALEPRICE", WORKDAY(F1862,-1))</f>
        <v>4.3</v>
      </c>
      <c r="L1862" s="3">
        <f>_xll.ciqfunctions.udf.CIQ(A1862, "IQ_LASTSALEPRICE", F1862)</f>
        <v>4.4000000000000004</v>
      </c>
      <c r="M1862" s="3">
        <f>_xll.ciqfunctions.udf.CIQ(A1862, "IQ_LASTSALEPRICE", WORKDAY(F1862,5))</f>
        <v>4.2699999999999996</v>
      </c>
      <c r="N1862" s="3">
        <f t="shared" si="58"/>
        <v>2.2989518224698781E-2</v>
      </c>
      <c r="O1862" s="3">
        <f t="shared" si="59"/>
        <v>-7.0011954589835881E-3</v>
      </c>
      <c r="P1862" s="3">
        <f>LN(_xll.ciqfunctions.udf.CIQ("XBI", "IQ_LASTSALEPRICE", WORKDAY(F1862,-1))/_xll.ciqfunctions.udf.CIQ("XBI", "IQ_LASTSALEPRICE", WORKDAY(F1862,1)))</f>
        <v>2.1267366965150088E-2</v>
      </c>
      <c r="Q1862" s="3">
        <f>LN(_xll.ciqfunctions.udf.CIQ("XBI", "IQ_LASTSALEPRICE", WORKDAY(F1862,-1))/_xll.ciqfunctions.udf.CIQ("XBI", "IQ_LASTSALEPRICE", WORKDAY(F1862,5)))</f>
        <v>6.8650155196801118E-3</v>
      </c>
      <c r="R1862" s="3">
        <f>_xll.ciqfunctions.udf.CIQ(A1862, "IQ_SHORT_INTEREST_PERCENT", F1862)</f>
        <v>2.5045799999999998</v>
      </c>
      <c r="S1862" s="3">
        <f>_xll.ciqfunctions.udf.CIQ(A1862, "IQ_BETA_1YR_RSQ", F1862)</f>
        <v>1.1310000000000001E-2</v>
      </c>
      <c r="T1862" s="3">
        <f>_xll.ciqfunctions.udf.CIQ(A1862, "IQ_VALUE_TRADED", F1862)</f>
        <v>2.0896699999999999</v>
      </c>
    </row>
    <row r="1863" spans="1:20" x14ac:dyDescent="0.3">
      <c r="A1863" s="3" t="s">
        <v>2668</v>
      </c>
      <c r="B1863" s="5">
        <v>5.41</v>
      </c>
      <c r="C1863" s="3" t="s">
        <v>2669</v>
      </c>
      <c r="D1863" s="3" t="s">
        <v>2670</v>
      </c>
      <c r="E1863" s="3" t="s">
        <v>36</v>
      </c>
      <c r="F1863" s="4">
        <v>45509</v>
      </c>
      <c r="G1863" s="3" t="s">
        <v>4461</v>
      </c>
      <c r="H1863" s="3">
        <v>109</v>
      </c>
      <c r="I1863" s="3">
        <f>_xll.ciqfunctions.udf.CIQ(A1863, "IQ_MARKETCAP", F1863)</f>
        <v>570.28966000000003</v>
      </c>
      <c r="J1863" s="3">
        <f>_xll.ciqfunctions.udf.CIQ(A1863, "IQ_PRICE_VOL_HIST_6MTH", F1863)</f>
        <v>99.316100000000006</v>
      </c>
      <c r="K1863" s="3">
        <f>_xll.ciqfunctions.udf.CIQ(A1863, "IQ_LASTSALEPRICE", WORKDAY(F1863,-1))</f>
        <v>5.97</v>
      </c>
      <c r="L1863" s="3">
        <f>_xll.ciqfunctions.udf.CIQ(A1863, "IQ_LASTSALEPRICE", F1863)</f>
        <v>5.41</v>
      </c>
      <c r="M1863" s="3">
        <f>_xll.ciqfunctions.udf.CIQ(A1863, "IQ_LASTSALEPRICE", WORKDAY(F1863,5))</f>
        <v>5.61</v>
      </c>
      <c r="N1863" s="3">
        <f t="shared" si="58"/>
        <v>-9.8497834546120488E-2</v>
      </c>
      <c r="O1863" s="3">
        <f t="shared" si="59"/>
        <v>-6.2196207869905693E-2</v>
      </c>
      <c r="P1863" s="3">
        <f>LN(_xll.ciqfunctions.udf.CIQ("XBI", "IQ_LASTSALEPRICE", WORKDAY(F1863,-1))/_xll.ciqfunctions.udf.CIQ("XBI", "IQ_LASTSALEPRICE", WORKDAY(F1863,1)))</f>
        <v>2.1267366965150088E-2</v>
      </c>
      <c r="Q1863" s="3">
        <f>LN(_xll.ciqfunctions.udf.CIQ("XBI", "IQ_LASTSALEPRICE", WORKDAY(F1863,-1))/_xll.ciqfunctions.udf.CIQ("XBI", "IQ_LASTSALEPRICE", WORKDAY(F1863,5)))</f>
        <v>6.8650155196801118E-3</v>
      </c>
      <c r="R1863" s="3">
        <f>_xll.ciqfunctions.udf.CIQ(A1863, "IQ_SHORT_INTEREST_PERCENT", F1863)</f>
        <v>5.5382999999999996</v>
      </c>
      <c r="S1863" s="3">
        <f>_xll.ciqfunctions.udf.CIQ(A1863, "IQ_BETA_1YR_RSQ", F1863)</f>
        <v>7.0440000000000003E-2</v>
      </c>
      <c r="T1863" s="3">
        <f>_xll.ciqfunctions.udf.CIQ(A1863, "IQ_VALUE_TRADED", F1863)</f>
        <v>6.1171800000000003</v>
      </c>
    </row>
    <row r="1864" spans="1:20" x14ac:dyDescent="0.3">
      <c r="A1864" s="3" t="s">
        <v>4462</v>
      </c>
      <c r="B1864" s="5">
        <v>3.52</v>
      </c>
      <c r="C1864" s="3" t="s">
        <v>4463</v>
      </c>
      <c r="D1864" s="3" t="s">
        <v>253</v>
      </c>
      <c r="E1864" s="3" t="s">
        <v>76</v>
      </c>
      <c r="F1864" s="4">
        <v>45509</v>
      </c>
      <c r="G1864" s="3" t="s">
        <v>4464</v>
      </c>
      <c r="H1864" s="3">
        <v>10</v>
      </c>
      <c r="I1864" s="3">
        <f>_xll.ciqfunctions.udf.CIQ(A1864, "IQ_MARKETCAP", F1864)</f>
        <v>37.870989999999999</v>
      </c>
      <c r="J1864" s="3">
        <f>_xll.ciqfunctions.udf.CIQ(A1864, "IQ_PRICE_VOL_HIST_6MTH", F1864)</f>
        <v>123.8411</v>
      </c>
      <c r="K1864" s="3">
        <f>_xll.ciqfunctions.udf.CIQ(A1864, "IQ_LASTSALEPRICE", WORKDAY(F1864,-1))</f>
        <v>3.74</v>
      </c>
      <c r="L1864" s="3">
        <f>_xll.ciqfunctions.udf.CIQ(A1864, "IQ_LASTSALEPRICE", F1864)</f>
        <v>3.52</v>
      </c>
      <c r="M1864" s="3">
        <f>_xll.ciqfunctions.udf.CIQ(A1864, "IQ_LASTSALEPRICE", WORKDAY(F1864,5))</f>
        <v>3.86</v>
      </c>
      <c r="N1864" s="3">
        <f t="shared" si="58"/>
        <v>-6.0624621816434854E-2</v>
      </c>
      <c r="O1864" s="3">
        <f t="shared" si="59"/>
        <v>3.1581572050298837E-2</v>
      </c>
      <c r="P1864" s="3">
        <f>LN(_xll.ciqfunctions.udf.CIQ("XBI", "IQ_LASTSALEPRICE", WORKDAY(F1864,-1))/_xll.ciqfunctions.udf.CIQ("XBI", "IQ_LASTSALEPRICE", WORKDAY(F1864,1)))</f>
        <v>2.1267366965150088E-2</v>
      </c>
      <c r="Q1864" s="3">
        <f>LN(_xll.ciqfunctions.udf.CIQ("XBI", "IQ_LASTSALEPRICE", WORKDAY(F1864,-1))/_xll.ciqfunctions.udf.CIQ("XBI", "IQ_LASTSALEPRICE", WORKDAY(F1864,5)))</f>
        <v>6.8650155196801118E-3</v>
      </c>
      <c r="R1864" s="3">
        <f>_xll.ciqfunctions.udf.CIQ(A1864, "IQ_SHORT_INTEREST_PERCENT", F1864)</f>
        <v>2.2632300000000001</v>
      </c>
      <c r="S1864" s="3">
        <f>_xll.ciqfunctions.udf.CIQ(A1864, "IQ_BETA_1YR_RSQ", F1864)</f>
        <v>5.6349999999999997E-2</v>
      </c>
      <c r="T1864" s="3">
        <f>_xll.ciqfunctions.udf.CIQ(A1864, "IQ_VALUE_TRADED", F1864)</f>
        <v>0.56799999999999995</v>
      </c>
    </row>
    <row r="1865" spans="1:20" x14ac:dyDescent="0.3">
      <c r="A1865" s="3" t="s">
        <v>1010</v>
      </c>
      <c r="B1865" s="5">
        <v>0.78</v>
      </c>
      <c r="C1865" s="3" t="s">
        <v>1011</v>
      </c>
      <c r="D1865" s="3" t="s">
        <v>1012</v>
      </c>
      <c r="E1865" s="3" t="s">
        <v>22</v>
      </c>
      <c r="F1865" s="4">
        <v>45510</v>
      </c>
      <c r="G1865" s="3" t="s">
        <v>4465</v>
      </c>
      <c r="H1865" s="3">
        <v>59</v>
      </c>
      <c r="I1865" s="3">
        <f>_xll.ciqfunctions.udf.CIQ(A1865, "IQ_MARKETCAP", F1865)</f>
        <v>0</v>
      </c>
      <c r="J1865" s="3">
        <f>_xll.ciqfunctions.udf.CIQ(A1865, "IQ_PRICE_VOL_HIST_6MTH", F1865)</f>
        <v>0</v>
      </c>
      <c r="K1865" s="3">
        <f>_xll.ciqfunctions.udf.CIQ(A1865, "IQ_LASTSALEPRICE", WORKDAY(F1865,-1))</f>
        <v>0</v>
      </c>
      <c r="L1865" s="3">
        <f>_xll.ciqfunctions.udf.CIQ(A1865, "IQ_LASTSALEPRICE", F1865)</f>
        <v>0</v>
      </c>
      <c r="M1865" s="3">
        <f>_xll.ciqfunctions.udf.CIQ(A1865, "IQ_LASTSALEPRICE", WORKDAY(F1865,5))</f>
        <v>0</v>
      </c>
      <c r="N1865" s="3" t="e">
        <f t="shared" ref="N1865:N1928" si="60">LN(L1865/K1865)</f>
        <v>#DIV/0!</v>
      </c>
      <c r="O1865" s="3" t="e">
        <f t="shared" ref="O1865:O1928" si="61">LN(M1865/K1865)</f>
        <v>#DIV/0!</v>
      </c>
      <c r="P1865" s="3">
        <f>LN(_xll.ciqfunctions.udf.CIQ("XBI", "IQ_LASTSALEPRICE", WORKDAY(F1865,-1))/_xll.ciqfunctions.udf.CIQ("XBI", "IQ_LASTSALEPRICE", WORKDAY(F1865,1)))</f>
        <v>1.1518508318569719E-2</v>
      </c>
      <c r="Q1865" s="3">
        <f>LN(_xll.ciqfunctions.udf.CIQ("XBI", "IQ_LASTSALEPRICE", WORKDAY(F1865,-1))/_xll.ciqfunctions.udf.CIQ("XBI", "IQ_LASTSALEPRICE", WORKDAY(F1865,5)))</f>
        <v>-3.6982888883796472E-2</v>
      </c>
      <c r="R1865" s="3">
        <f>_xll.ciqfunctions.udf.CIQ(A1865, "IQ_SHORT_INTEREST_PERCENT", F1865)</f>
        <v>0</v>
      </c>
      <c r="S1865" s="3">
        <f>_xll.ciqfunctions.udf.CIQ(A1865, "IQ_BETA_1YR_RSQ", F1865)</f>
        <v>0</v>
      </c>
      <c r="T1865" s="3">
        <f>_xll.ciqfunctions.udf.CIQ(A1865, "IQ_VALUE_TRADED", F1865)</f>
        <v>0</v>
      </c>
    </row>
    <row r="1866" spans="1:20" x14ac:dyDescent="0.3">
      <c r="A1866" s="3" t="s">
        <v>1613</v>
      </c>
      <c r="B1866" s="5">
        <v>1.65</v>
      </c>
      <c r="C1866" s="3" t="s">
        <v>1614</v>
      </c>
      <c r="D1866" s="3" t="s">
        <v>1615</v>
      </c>
      <c r="E1866" s="3" t="s">
        <v>76</v>
      </c>
      <c r="F1866" s="4">
        <v>45510</v>
      </c>
      <c r="G1866" s="3" t="s">
        <v>4466</v>
      </c>
      <c r="H1866" s="3">
        <v>4</v>
      </c>
      <c r="I1866" s="3">
        <f>_xll.ciqfunctions.udf.CIQ(A1866, "IQ_MARKETCAP", F1866)</f>
        <v>815.16800000000001</v>
      </c>
      <c r="J1866" s="3">
        <f>_xll.ciqfunctions.udf.CIQ(A1866, "IQ_PRICE_VOL_HIST_6MTH", F1866)</f>
        <v>71.046899999999994</v>
      </c>
      <c r="K1866" s="3">
        <f>_xll.ciqfunctions.udf.CIQ(A1866, "IQ_LASTSALEPRICE", WORKDAY(F1866,-1))</f>
        <v>42.05</v>
      </c>
      <c r="L1866" s="3">
        <f>_xll.ciqfunctions.udf.CIQ(A1866, "IQ_LASTSALEPRICE", F1866)</f>
        <v>42.05</v>
      </c>
      <c r="M1866" s="3">
        <f>_xll.ciqfunctions.udf.CIQ(A1866, "IQ_LASTSALEPRICE", WORKDAY(F1866,5))</f>
        <v>42.05</v>
      </c>
      <c r="N1866" s="3">
        <f t="shared" si="60"/>
        <v>0</v>
      </c>
      <c r="O1866" s="3">
        <f t="shared" si="61"/>
        <v>0</v>
      </c>
      <c r="P1866" s="3">
        <f>LN(_xll.ciqfunctions.udf.CIQ("XBI", "IQ_LASTSALEPRICE", WORKDAY(F1866,-1))/_xll.ciqfunctions.udf.CIQ("XBI", "IQ_LASTSALEPRICE", WORKDAY(F1866,1)))</f>
        <v>1.1518508318569719E-2</v>
      </c>
      <c r="Q1866" s="3">
        <f>LN(_xll.ciqfunctions.udf.CIQ("XBI", "IQ_LASTSALEPRICE", WORKDAY(F1866,-1))/_xll.ciqfunctions.udf.CIQ("XBI", "IQ_LASTSALEPRICE", WORKDAY(F1866,5)))</f>
        <v>-3.6982888883796472E-2</v>
      </c>
      <c r="R1866" s="3">
        <f>_xll.ciqfunctions.udf.CIQ(A1866, "IQ_SHORT_INTEREST_PERCENT", F1866)</f>
        <v>0</v>
      </c>
      <c r="S1866" s="3">
        <f>_xll.ciqfunctions.udf.CIQ(A1866, "IQ_BETA_1YR_RSQ", F1866)</f>
        <v>0</v>
      </c>
      <c r="T1866" s="3">
        <f>_xll.ciqfunctions.udf.CIQ(A1866, "IQ_VALUE_TRADED", F1866)</f>
        <v>0</v>
      </c>
    </row>
    <row r="1867" spans="1:20" x14ac:dyDescent="0.3">
      <c r="A1867" s="3" t="s">
        <v>4467</v>
      </c>
      <c r="B1867" s="3" t="s">
        <v>43</v>
      </c>
      <c r="C1867" s="3" t="s">
        <v>4468</v>
      </c>
      <c r="D1867" s="3" t="s">
        <v>4469</v>
      </c>
      <c r="E1867" s="3" t="s">
        <v>89</v>
      </c>
      <c r="F1867" s="4">
        <v>45510</v>
      </c>
      <c r="G1867" s="3" t="s">
        <v>4470</v>
      </c>
      <c r="H1867" s="3">
        <v>4</v>
      </c>
      <c r="I1867" s="3">
        <f>_xll.ciqfunctions.udf.CIQ(A1867, "IQ_MARKETCAP", F1867)</f>
        <v>3.0707599999999999</v>
      </c>
      <c r="J1867" s="3">
        <f>_xll.ciqfunctions.udf.CIQ(A1867, "IQ_PRICE_VOL_HIST_6MTH", F1867)</f>
        <v>104.05159999999999</v>
      </c>
      <c r="K1867" s="3">
        <f>_xll.ciqfunctions.udf.CIQ(A1867, "IQ_LASTSALEPRICE", WORKDAY(F1867,-1))</f>
        <v>9060</v>
      </c>
      <c r="L1867" s="3">
        <f>_xll.ciqfunctions.udf.CIQ(A1867, "IQ_LASTSALEPRICE", F1867)</f>
        <v>9970</v>
      </c>
      <c r="M1867" s="3">
        <f>_xll.ciqfunctions.udf.CIQ(A1867, "IQ_LASTSALEPRICE", WORKDAY(F1867,5))</f>
        <v>11100</v>
      </c>
      <c r="N1867" s="3">
        <f t="shared" si="60"/>
        <v>9.5711463918858958E-2</v>
      </c>
      <c r="O1867" s="3">
        <f t="shared" si="61"/>
        <v>0.20307598826340054</v>
      </c>
      <c r="P1867" s="3">
        <f>LN(_xll.ciqfunctions.udf.CIQ("XBI", "IQ_LASTSALEPRICE", WORKDAY(F1867,-1))/_xll.ciqfunctions.udf.CIQ("XBI", "IQ_LASTSALEPRICE", WORKDAY(F1867,1)))</f>
        <v>1.1518508318569719E-2</v>
      </c>
      <c r="Q1867" s="3">
        <f>LN(_xll.ciqfunctions.udf.CIQ("XBI", "IQ_LASTSALEPRICE", WORKDAY(F1867,-1))/_xll.ciqfunctions.udf.CIQ("XBI", "IQ_LASTSALEPRICE", WORKDAY(F1867,5)))</f>
        <v>-3.6982888883796472E-2</v>
      </c>
      <c r="R1867" s="3">
        <f>_xll.ciqfunctions.udf.CIQ(A1867, "IQ_SHORT_INTEREST_PERCENT", F1867)</f>
        <v>7.1414600000000004</v>
      </c>
      <c r="S1867" s="3">
        <f>_xll.ciqfunctions.udf.CIQ(A1867, "IQ_BETA_1YR_RSQ", F1867)</f>
        <v>4.9739999999999999E-2</v>
      </c>
      <c r="T1867" s="3">
        <f>_xll.ciqfunctions.udf.CIQ(A1867, "IQ_VALUE_TRADED", F1867)</f>
        <v>0.10967</v>
      </c>
    </row>
    <row r="1868" spans="1:20" x14ac:dyDescent="0.3">
      <c r="A1868" s="3" t="s">
        <v>4471</v>
      </c>
      <c r="B1868" s="3" t="s">
        <v>43</v>
      </c>
      <c r="C1868" s="3" t="s">
        <v>4468</v>
      </c>
      <c r="D1868" s="3" t="s">
        <v>4469</v>
      </c>
      <c r="E1868" s="3" t="s">
        <v>89</v>
      </c>
      <c r="F1868" s="4">
        <v>45510</v>
      </c>
      <c r="G1868" s="3" t="s">
        <v>4470</v>
      </c>
      <c r="H1868" s="3">
        <v>121</v>
      </c>
      <c r="I1868" s="3" t="str">
        <f>_xll.ciqfunctions.udf.CIQ(A1868, "IQ_MARKETCAP", F1868)</f>
        <v>(Invalid Identifier)</v>
      </c>
      <c r="J1868" s="3" t="str">
        <f>_xll.ciqfunctions.udf.CIQ(A1868, "IQ_PRICE_VOL_HIST_6MTH", F1868)</f>
        <v>(Invalid Identifier)</v>
      </c>
      <c r="K1868" s="3" t="str">
        <f>_xll.ciqfunctions.udf.CIQ(A1868, "IQ_LASTSALEPRICE", WORKDAY(F1868,-1))</f>
        <v>(Invalid Identifier)</v>
      </c>
      <c r="L1868" s="3" t="str">
        <f>_xll.ciqfunctions.udf.CIQ(A1868, "IQ_LASTSALEPRICE", F1868)</f>
        <v>(Invalid Identifier)</v>
      </c>
      <c r="M1868" s="3" t="str">
        <f>_xll.ciqfunctions.udf.CIQ(A1868, "IQ_LASTSALEPRICE", WORKDAY(F1868,5))</f>
        <v>(Invalid Identifier)</v>
      </c>
      <c r="N1868" s="3" t="e">
        <f t="shared" si="60"/>
        <v>#VALUE!</v>
      </c>
      <c r="O1868" s="3" t="e">
        <f t="shared" si="61"/>
        <v>#VALUE!</v>
      </c>
      <c r="P1868" s="3">
        <f>LN(_xll.ciqfunctions.udf.CIQ("XBI", "IQ_LASTSALEPRICE", WORKDAY(F1868,-1))/_xll.ciqfunctions.udf.CIQ("XBI", "IQ_LASTSALEPRICE", WORKDAY(F1868,1)))</f>
        <v>1.1518508318569719E-2</v>
      </c>
      <c r="Q1868" s="3">
        <f>LN(_xll.ciqfunctions.udf.CIQ("XBI", "IQ_LASTSALEPRICE", WORKDAY(F1868,-1))/_xll.ciqfunctions.udf.CIQ("XBI", "IQ_LASTSALEPRICE", WORKDAY(F1868,5)))</f>
        <v>-3.6982888883796472E-2</v>
      </c>
      <c r="R1868" s="3" t="str">
        <f>_xll.ciqfunctions.udf.CIQ(A1868, "IQ_SHORT_INTEREST_PERCENT", F1868)</f>
        <v>(Invalid Identifier)</v>
      </c>
      <c r="S1868" s="3" t="str">
        <f>_xll.ciqfunctions.udf.CIQ(A1868, "IQ_BETA_1YR_RSQ", F1868)</f>
        <v>(Invalid Identifier)</v>
      </c>
      <c r="T1868" s="3" t="str">
        <f>_xll.ciqfunctions.udf.CIQ(A1868, "IQ_VALUE_TRADED", F1868)</f>
        <v>(Invalid Identifier)</v>
      </c>
    </row>
    <row r="1869" spans="1:20" x14ac:dyDescent="0.3">
      <c r="A1869" s="3" t="s">
        <v>1829</v>
      </c>
      <c r="B1869" s="5">
        <v>0.73</v>
      </c>
      <c r="C1869" s="3" t="s">
        <v>2834</v>
      </c>
      <c r="D1869" s="3" t="s">
        <v>2835</v>
      </c>
      <c r="E1869" s="3" t="s">
        <v>36</v>
      </c>
      <c r="F1869" s="4">
        <v>45510</v>
      </c>
      <c r="G1869" s="3" t="s">
        <v>4472</v>
      </c>
      <c r="H1869" s="3">
        <v>59</v>
      </c>
      <c r="I1869" s="3">
        <f>_xll.ciqfunctions.udf.CIQ(A1869, "IQ_MARKETCAP", F1869)</f>
        <v>25.73244</v>
      </c>
      <c r="J1869" s="3">
        <f>_xll.ciqfunctions.udf.CIQ(A1869, "IQ_PRICE_VOL_HIST_6MTH", F1869)</f>
        <v>126.0642</v>
      </c>
      <c r="K1869" s="3">
        <f>_xll.ciqfunctions.udf.CIQ(A1869, "IQ_LASTSALEPRICE", WORKDAY(F1869,-1))</f>
        <v>0.63549999999999995</v>
      </c>
      <c r="L1869" s="3">
        <f>_xll.ciqfunctions.udf.CIQ(A1869, "IQ_LASTSALEPRICE", F1869)</f>
        <v>0.72989999999999999</v>
      </c>
      <c r="M1869" s="3">
        <f>_xll.ciqfunctions.udf.CIQ(A1869, "IQ_LASTSALEPRICE", WORKDAY(F1869,5))</f>
        <v>0.72994999999999999</v>
      </c>
      <c r="N1869" s="3">
        <f t="shared" si="60"/>
        <v>0.13849544782807799</v>
      </c>
      <c r="O1869" s="3">
        <f t="shared" si="61"/>
        <v>0.13856394801648023</v>
      </c>
      <c r="P1869" s="3">
        <f>LN(_xll.ciqfunctions.udf.CIQ("XBI", "IQ_LASTSALEPRICE", WORKDAY(F1869,-1))/_xll.ciqfunctions.udf.CIQ("XBI", "IQ_LASTSALEPRICE", WORKDAY(F1869,1)))</f>
        <v>1.1518508318569719E-2</v>
      </c>
      <c r="Q1869" s="3">
        <f>LN(_xll.ciqfunctions.udf.CIQ("XBI", "IQ_LASTSALEPRICE", WORKDAY(F1869,-1))/_xll.ciqfunctions.udf.CIQ("XBI", "IQ_LASTSALEPRICE", WORKDAY(F1869,5)))</f>
        <v>-3.6982888883796472E-2</v>
      </c>
      <c r="R1869" s="3">
        <f>_xll.ciqfunctions.udf.CIQ(A1869, "IQ_SHORT_INTEREST_PERCENT", F1869)</f>
        <v>0.64902000000000004</v>
      </c>
      <c r="S1869" s="3">
        <f>_xll.ciqfunctions.udf.CIQ(A1869, "IQ_BETA_1YR_RSQ", F1869)</f>
        <v>3.5200000000000001E-3</v>
      </c>
      <c r="T1869" s="3">
        <f>_xll.ciqfunctions.udf.CIQ(A1869, "IQ_VALUE_TRADED", F1869)</f>
        <v>0.56972</v>
      </c>
    </row>
    <row r="1870" spans="1:20" x14ac:dyDescent="0.3">
      <c r="A1870" s="3" t="s">
        <v>204</v>
      </c>
      <c r="B1870" s="5">
        <v>5.88</v>
      </c>
      <c r="C1870" s="3" t="s">
        <v>4473</v>
      </c>
      <c r="D1870" s="3" t="s">
        <v>4474</v>
      </c>
      <c r="E1870" s="3" t="s">
        <v>76</v>
      </c>
      <c r="F1870" s="4">
        <v>45510</v>
      </c>
      <c r="G1870" s="3" t="s">
        <v>4475</v>
      </c>
      <c r="H1870" s="3">
        <v>9</v>
      </c>
      <c r="I1870" s="3">
        <f>_xll.ciqfunctions.udf.CIQ(A1870, "IQ_MARKETCAP", F1870)</f>
        <v>37.837800000000001</v>
      </c>
      <c r="J1870" s="3">
        <f>_xll.ciqfunctions.udf.CIQ(A1870, "IQ_PRICE_VOL_HIST_6MTH", F1870)</f>
        <v>100.9573</v>
      </c>
      <c r="K1870" s="3">
        <f>_xll.ciqfunctions.udf.CIQ(A1870, "IQ_LASTSALEPRICE", WORKDAY(F1870,-1))</f>
        <v>4</v>
      </c>
      <c r="L1870" s="3">
        <f>_xll.ciqfunctions.udf.CIQ(A1870, "IQ_LASTSALEPRICE", F1870)</f>
        <v>5.88</v>
      </c>
      <c r="M1870" s="3">
        <f>_xll.ciqfunctions.udf.CIQ(A1870, "IQ_LASTSALEPRICE", WORKDAY(F1870,5))</f>
        <v>5.07</v>
      </c>
      <c r="N1870" s="3">
        <f t="shared" si="60"/>
        <v>0.38526240079064489</v>
      </c>
      <c r="O1870" s="3">
        <f t="shared" si="61"/>
        <v>0.23704645648320125</v>
      </c>
      <c r="P1870" s="3">
        <f>LN(_xll.ciqfunctions.udf.CIQ("XBI", "IQ_LASTSALEPRICE", WORKDAY(F1870,-1))/_xll.ciqfunctions.udf.CIQ("XBI", "IQ_LASTSALEPRICE", WORKDAY(F1870,1)))</f>
        <v>1.1518508318569719E-2</v>
      </c>
      <c r="Q1870" s="3">
        <f>LN(_xll.ciqfunctions.udf.CIQ("XBI", "IQ_LASTSALEPRICE", WORKDAY(F1870,-1))/_xll.ciqfunctions.udf.CIQ("XBI", "IQ_LASTSALEPRICE", WORKDAY(F1870,5)))</f>
        <v>-3.6982888883796472E-2</v>
      </c>
      <c r="R1870" s="3">
        <f>_xll.ciqfunctions.udf.CIQ(A1870, "IQ_SHORT_INTEREST_PERCENT", F1870)</f>
        <v>0.26063999999999998</v>
      </c>
      <c r="S1870" s="3">
        <f>_xll.ciqfunctions.udf.CIQ(A1870, "IQ_BETA_1YR_RSQ", F1870)</f>
        <v>5.1200000000000002E-2</v>
      </c>
      <c r="T1870" s="3">
        <f>_xll.ciqfunctions.udf.CIQ(A1870, "IQ_VALUE_TRADED", F1870)</f>
        <v>21.966819999999998</v>
      </c>
    </row>
    <row r="1871" spans="1:20" x14ac:dyDescent="0.3">
      <c r="A1871" s="3" t="s">
        <v>504</v>
      </c>
      <c r="B1871" s="5">
        <v>8.35</v>
      </c>
      <c r="C1871" s="3" t="s">
        <v>899</v>
      </c>
      <c r="D1871" s="3" t="s">
        <v>900</v>
      </c>
      <c r="E1871" s="3" t="s">
        <v>89</v>
      </c>
      <c r="F1871" s="4">
        <v>45510</v>
      </c>
      <c r="G1871" s="3" t="s">
        <v>4476</v>
      </c>
      <c r="H1871" s="3">
        <v>19</v>
      </c>
      <c r="I1871" s="3">
        <f>_xll.ciqfunctions.udf.CIQ(A1871, "IQ_MARKETCAP", F1871)</f>
        <v>93.281859999999995</v>
      </c>
      <c r="J1871" s="3">
        <f>_xll.ciqfunctions.udf.CIQ(A1871, "IQ_PRICE_VOL_HIST_6MTH", F1871)</f>
        <v>205.0247</v>
      </c>
      <c r="K1871" s="3">
        <f>_xll.ciqfunctions.udf.CIQ(A1871, "IQ_LASTSALEPRICE", WORKDAY(F1871,-1))</f>
        <v>8.4</v>
      </c>
      <c r="L1871" s="3">
        <f>_xll.ciqfunctions.udf.CIQ(A1871, "IQ_LASTSALEPRICE", F1871)</f>
        <v>8.35</v>
      </c>
      <c r="M1871" s="3">
        <f>_xll.ciqfunctions.udf.CIQ(A1871, "IQ_LASTSALEPRICE", WORKDAY(F1871,5))</f>
        <v>7.96</v>
      </c>
      <c r="N1871" s="3">
        <f t="shared" si="60"/>
        <v>-5.9701669865039079E-3</v>
      </c>
      <c r="O1871" s="3">
        <f t="shared" si="61"/>
        <v>-5.3802705992976325E-2</v>
      </c>
      <c r="P1871" s="3">
        <f>LN(_xll.ciqfunctions.udf.CIQ("XBI", "IQ_LASTSALEPRICE", WORKDAY(F1871,-1))/_xll.ciqfunctions.udf.CIQ("XBI", "IQ_LASTSALEPRICE", WORKDAY(F1871,1)))</f>
        <v>1.1518508318569719E-2</v>
      </c>
      <c r="Q1871" s="3">
        <f>LN(_xll.ciqfunctions.udf.CIQ("XBI", "IQ_LASTSALEPRICE", WORKDAY(F1871,-1))/_xll.ciqfunctions.udf.CIQ("XBI", "IQ_LASTSALEPRICE", WORKDAY(F1871,5)))</f>
        <v>-3.6982888883796472E-2</v>
      </c>
      <c r="R1871" s="3">
        <f>_xll.ciqfunctions.udf.CIQ(A1871, "IQ_SHORT_INTEREST_PERCENT", F1871)</f>
        <v>13.77543</v>
      </c>
      <c r="S1871" s="3">
        <f>_xll.ciqfunctions.udf.CIQ(A1871, "IQ_BETA_1YR_RSQ", F1871)</f>
        <v>8.0519999999999994E-2</v>
      </c>
      <c r="T1871" s="3">
        <f>_xll.ciqfunctions.udf.CIQ(A1871, "IQ_VALUE_TRADED", F1871)</f>
        <v>2.1993299999999998</v>
      </c>
    </row>
    <row r="1872" spans="1:20" x14ac:dyDescent="0.3">
      <c r="A1872" s="3" t="s">
        <v>48</v>
      </c>
      <c r="B1872" s="5">
        <v>42.57</v>
      </c>
      <c r="C1872" s="3" t="s">
        <v>4477</v>
      </c>
      <c r="D1872" s="3" t="s">
        <v>4478</v>
      </c>
      <c r="E1872" s="3" t="s">
        <v>160</v>
      </c>
      <c r="F1872" s="4">
        <v>45511</v>
      </c>
      <c r="G1872" s="3" t="s">
        <v>4479</v>
      </c>
      <c r="H1872" s="3">
        <v>58</v>
      </c>
      <c r="I1872" s="3">
        <f>_xll.ciqfunctions.udf.CIQ(A1872, "IQ_MARKETCAP", F1872)</f>
        <v>2421.9405400000001</v>
      </c>
      <c r="J1872" s="3">
        <f>_xll.ciqfunctions.udf.CIQ(A1872, "IQ_PRICE_VOL_HIST_6MTH", F1872)</f>
        <v>58.669699999999999</v>
      </c>
      <c r="K1872" s="3">
        <f>_xll.ciqfunctions.udf.CIQ(A1872, "IQ_LASTSALEPRICE", WORKDAY(F1872,-1))</f>
        <v>42.61</v>
      </c>
      <c r="L1872" s="3">
        <f>_xll.ciqfunctions.udf.CIQ(A1872, "IQ_LASTSALEPRICE", F1872)</f>
        <v>42.57</v>
      </c>
      <c r="M1872" s="3">
        <f>_xll.ciqfunctions.udf.CIQ(A1872, "IQ_LASTSALEPRICE", WORKDAY(F1872,5))</f>
        <v>44.68</v>
      </c>
      <c r="N1872" s="3">
        <f t="shared" si="60"/>
        <v>-9.3918767175965665E-4</v>
      </c>
      <c r="O1872" s="3">
        <f t="shared" si="61"/>
        <v>4.7437006689179211E-2</v>
      </c>
      <c r="P1872" s="3">
        <f>LN(_xll.ciqfunctions.udf.CIQ("XBI", "IQ_LASTSALEPRICE", WORKDAY(F1872,-1))/_xll.ciqfunctions.udf.CIQ("XBI", "IQ_LASTSALEPRICE", WORKDAY(F1872,1)))</f>
        <v>-5.9121793832286884E-3</v>
      </c>
      <c r="Q1872" s="3">
        <f>LN(_xll.ciqfunctions.udf.CIQ("XBI", "IQ_LASTSALEPRICE", WORKDAY(F1872,-1))/_xll.ciqfunctions.udf.CIQ("XBI", "IQ_LASTSALEPRICE", WORKDAY(F1872,5)))</f>
        <v>-1.7320540071864381E-2</v>
      </c>
      <c r="R1872" s="3">
        <f>_xll.ciqfunctions.udf.CIQ(A1872, "IQ_SHORT_INTEREST_PERCENT", F1872)</f>
        <v>5.6092399999999998</v>
      </c>
      <c r="S1872" s="3">
        <f>_xll.ciqfunctions.udf.CIQ(A1872, "IQ_BETA_1YR_RSQ", F1872)</f>
        <v>0.12623000000000001</v>
      </c>
      <c r="T1872" s="3">
        <f>_xll.ciqfunctions.udf.CIQ(A1872, "IQ_VALUE_TRADED", F1872)</f>
        <v>24.312750000000001</v>
      </c>
    </row>
    <row r="1873" spans="1:20" x14ac:dyDescent="0.3">
      <c r="A1873" s="3" t="s">
        <v>316</v>
      </c>
      <c r="B1873" s="5">
        <v>8.65</v>
      </c>
      <c r="C1873" s="3" t="s">
        <v>2624</v>
      </c>
      <c r="D1873" s="3" t="s">
        <v>2352</v>
      </c>
      <c r="E1873" s="3" t="s">
        <v>76</v>
      </c>
      <c r="F1873" s="4">
        <v>45511</v>
      </c>
      <c r="G1873" s="3" t="s">
        <v>4480</v>
      </c>
      <c r="H1873" s="3">
        <v>68</v>
      </c>
      <c r="I1873" s="3">
        <f>_xll.ciqfunctions.udf.CIQ(A1873, "IQ_MARKETCAP", F1873)</f>
        <v>450.52983999999998</v>
      </c>
      <c r="J1873" s="3">
        <f>_xll.ciqfunctions.udf.CIQ(A1873, "IQ_PRICE_VOL_HIST_6MTH", F1873)</f>
        <v>104.29510000000001</v>
      </c>
      <c r="K1873" s="3">
        <f>_xll.ciqfunctions.udf.CIQ(A1873, "IQ_LASTSALEPRICE", WORKDAY(F1873,-1))</f>
        <v>9.02</v>
      </c>
      <c r="L1873" s="3">
        <f>_xll.ciqfunctions.udf.CIQ(A1873, "IQ_LASTSALEPRICE", F1873)</f>
        <v>8.65</v>
      </c>
      <c r="M1873" s="3">
        <f>_xll.ciqfunctions.udf.CIQ(A1873, "IQ_LASTSALEPRICE", WORKDAY(F1873,5))</f>
        <v>7.58</v>
      </c>
      <c r="N1873" s="3">
        <f t="shared" si="60"/>
        <v>-4.1885013130744213E-2</v>
      </c>
      <c r="O1873" s="3">
        <f t="shared" si="61"/>
        <v>-0.1739311344202519</v>
      </c>
      <c r="P1873" s="3">
        <f>LN(_xll.ciqfunctions.udf.CIQ("XBI", "IQ_LASTSALEPRICE", WORKDAY(F1873,-1))/_xll.ciqfunctions.udf.CIQ("XBI", "IQ_LASTSALEPRICE", WORKDAY(F1873,1)))</f>
        <v>-5.9121793832286884E-3</v>
      </c>
      <c r="Q1873" s="3">
        <f>LN(_xll.ciqfunctions.udf.CIQ("XBI", "IQ_LASTSALEPRICE", WORKDAY(F1873,-1))/_xll.ciqfunctions.udf.CIQ("XBI", "IQ_LASTSALEPRICE", WORKDAY(F1873,5)))</f>
        <v>-1.7320540071864381E-2</v>
      </c>
      <c r="R1873" s="3">
        <f>_xll.ciqfunctions.udf.CIQ(A1873, "IQ_SHORT_INTEREST_PERCENT", F1873)</f>
        <v>19.358799999999999</v>
      </c>
      <c r="S1873" s="3">
        <f>_xll.ciqfunctions.udf.CIQ(A1873, "IQ_BETA_1YR_RSQ", F1873)</f>
        <v>2.239E-2</v>
      </c>
      <c r="T1873" s="3">
        <f>_xll.ciqfunctions.udf.CIQ(A1873, "IQ_VALUE_TRADED", F1873)</f>
        <v>5.7606999999999999</v>
      </c>
    </row>
    <row r="1874" spans="1:20" x14ac:dyDescent="0.3">
      <c r="A1874" s="3" t="s">
        <v>1902</v>
      </c>
      <c r="B1874" s="5">
        <v>7.4</v>
      </c>
      <c r="C1874" s="3" t="s">
        <v>1903</v>
      </c>
      <c r="D1874" s="3" t="s">
        <v>1904</v>
      </c>
      <c r="E1874" s="3" t="s">
        <v>36</v>
      </c>
      <c r="F1874" s="4">
        <v>45511</v>
      </c>
      <c r="G1874" s="3" t="s">
        <v>4481</v>
      </c>
      <c r="H1874" s="3">
        <v>1</v>
      </c>
      <c r="I1874" s="3">
        <f>_xll.ciqfunctions.udf.CIQ(A1874, "IQ_MARKETCAP", F1874)</f>
        <v>1.0692600000000001</v>
      </c>
      <c r="J1874" s="3">
        <f>_xll.ciqfunctions.udf.CIQ(A1874, "IQ_PRICE_VOL_HIST_6MTH", F1874)</f>
        <v>101.87439999999999</v>
      </c>
      <c r="K1874" s="3">
        <f>_xll.ciqfunctions.udf.CIQ(A1874, "IQ_LASTSALEPRICE", WORKDAY(F1874,-1))</f>
        <v>7.7808000000000002</v>
      </c>
      <c r="L1874" s="3">
        <f>_xll.ciqfunctions.udf.CIQ(A1874, "IQ_LASTSALEPRICE", F1874)</f>
        <v>7.3992000000000004</v>
      </c>
      <c r="M1874" s="3">
        <f>_xll.ciqfunctions.udf.CIQ(A1874, "IQ_LASTSALEPRICE", WORKDAY(F1874,5))</f>
        <v>7.3440000000000003</v>
      </c>
      <c r="N1874" s="3">
        <f t="shared" si="60"/>
        <v>-5.0287274409471033E-2</v>
      </c>
      <c r="O1874" s="3">
        <f t="shared" si="61"/>
        <v>-5.7775507349194892E-2</v>
      </c>
      <c r="P1874" s="3">
        <f>LN(_xll.ciqfunctions.udf.CIQ("XBI", "IQ_LASTSALEPRICE", WORKDAY(F1874,-1))/_xll.ciqfunctions.udf.CIQ("XBI", "IQ_LASTSALEPRICE", WORKDAY(F1874,1)))</f>
        <v>-5.9121793832286884E-3</v>
      </c>
      <c r="Q1874" s="3">
        <f>LN(_xll.ciqfunctions.udf.CIQ("XBI", "IQ_LASTSALEPRICE", WORKDAY(F1874,-1))/_xll.ciqfunctions.udf.CIQ("XBI", "IQ_LASTSALEPRICE", WORKDAY(F1874,5)))</f>
        <v>-1.7320540071864381E-2</v>
      </c>
      <c r="R1874" s="3">
        <f>_xll.ciqfunctions.udf.CIQ(A1874, "IQ_SHORT_INTEREST_PERCENT", F1874)</f>
        <v>1.48499</v>
      </c>
      <c r="S1874" s="3">
        <f>_xll.ciqfunctions.udf.CIQ(A1874, "IQ_BETA_1YR_RSQ", F1874)</f>
        <v>0.12776000000000001</v>
      </c>
      <c r="T1874" s="3">
        <f>_xll.ciqfunctions.udf.CIQ(A1874, "IQ_VALUE_TRADED", F1874)</f>
        <v>0.20660000000000001</v>
      </c>
    </row>
    <row r="1875" spans="1:20" x14ac:dyDescent="0.3">
      <c r="A1875" s="3" t="s">
        <v>1710</v>
      </c>
      <c r="B1875" s="5">
        <v>6.81</v>
      </c>
      <c r="C1875" s="3" t="s">
        <v>4482</v>
      </c>
      <c r="D1875" s="3" t="s">
        <v>1170</v>
      </c>
      <c r="E1875" s="3" t="s">
        <v>160</v>
      </c>
      <c r="F1875" s="4">
        <v>45511</v>
      </c>
      <c r="G1875" s="3" t="s">
        <v>4483</v>
      </c>
      <c r="H1875" s="3">
        <v>314</v>
      </c>
      <c r="I1875" s="3">
        <f>_xll.ciqfunctions.udf.CIQ(A1875, "IQ_MARKETCAP", F1875)</f>
        <v>2101.9158499999999</v>
      </c>
      <c r="J1875" s="3">
        <f>_xll.ciqfunctions.udf.CIQ(A1875, "IQ_PRICE_VOL_HIST_6MTH", F1875)</f>
        <v>40.130899999999997</v>
      </c>
      <c r="K1875" s="3">
        <f>_xll.ciqfunctions.udf.CIQ(A1875, "IQ_LASTSALEPRICE", WORKDAY(F1875,-1))</f>
        <v>6.88</v>
      </c>
      <c r="L1875" s="3">
        <f>_xll.ciqfunctions.udf.CIQ(A1875, "IQ_LASTSALEPRICE", F1875)</f>
        <v>6.81</v>
      </c>
      <c r="M1875" s="3">
        <f>_xll.ciqfunctions.udf.CIQ(A1875, "IQ_LASTSALEPRICE", WORKDAY(F1875,5))</f>
        <v>7.81</v>
      </c>
      <c r="N1875" s="3">
        <f t="shared" si="60"/>
        <v>-1.0226531783831313E-2</v>
      </c>
      <c r="O1875" s="3">
        <f t="shared" si="61"/>
        <v>0.12678631190634224</v>
      </c>
      <c r="P1875" s="3">
        <f>LN(_xll.ciqfunctions.udf.CIQ("XBI", "IQ_LASTSALEPRICE", WORKDAY(F1875,-1))/_xll.ciqfunctions.udf.CIQ("XBI", "IQ_LASTSALEPRICE", WORKDAY(F1875,1)))</f>
        <v>-5.9121793832286884E-3</v>
      </c>
      <c r="Q1875" s="3">
        <f>LN(_xll.ciqfunctions.udf.CIQ("XBI", "IQ_LASTSALEPRICE", WORKDAY(F1875,-1))/_xll.ciqfunctions.udf.CIQ("XBI", "IQ_LASTSALEPRICE", WORKDAY(F1875,5)))</f>
        <v>-1.7320540071864381E-2</v>
      </c>
      <c r="R1875" s="3">
        <f>_xll.ciqfunctions.udf.CIQ(A1875, "IQ_SHORT_INTEREST_PERCENT", F1875)</f>
        <v>1.4866200000000001</v>
      </c>
      <c r="S1875" s="3">
        <f>_xll.ciqfunctions.udf.CIQ(A1875, "IQ_BETA_1YR_RSQ", F1875)</f>
        <v>0.16664000000000001</v>
      </c>
      <c r="T1875" s="3">
        <f>_xll.ciqfunctions.udf.CIQ(A1875, "IQ_VALUE_TRADED", F1875)</f>
        <v>13.907</v>
      </c>
    </row>
    <row r="1876" spans="1:20" x14ac:dyDescent="0.3">
      <c r="A1876" s="3" t="s">
        <v>42</v>
      </c>
      <c r="B1876" s="5">
        <v>111.02</v>
      </c>
      <c r="C1876" s="3" t="s">
        <v>2285</v>
      </c>
      <c r="D1876" s="3" t="s">
        <v>1414</v>
      </c>
      <c r="E1876" s="3" t="s">
        <v>160</v>
      </c>
      <c r="F1876" s="4">
        <v>45512</v>
      </c>
      <c r="G1876" s="3" t="s">
        <v>4484</v>
      </c>
      <c r="H1876" s="3"/>
      <c r="I1876" s="3">
        <f>_xll.ciqfunctions.udf.CIQ(A1876, "IQ_MARKETCAP", F1876)</f>
        <v>1944.7233100000001</v>
      </c>
      <c r="J1876" s="3">
        <f>_xll.ciqfunctions.udf.CIQ(A1876, "IQ_PRICE_VOL_HIST_6MTH", F1876)</f>
        <v>67.732799999999997</v>
      </c>
      <c r="K1876" s="3">
        <f>_xll.ciqfunctions.udf.CIQ(A1876, "IQ_LASTSALEPRICE", WORKDAY(F1876,-1))</f>
        <v>6.25</v>
      </c>
      <c r="L1876" s="3">
        <f>_xll.ciqfunctions.udf.CIQ(A1876, "IQ_LASTSALEPRICE", F1876)</f>
        <v>6.25</v>
      </c>
      <c r="M1876" s="3">
        <f>_xll.ciqfunctions.udf.CIQ(A1876, "IQ_LASTSALEPRICE", WORKDAY(F1876,5))</f>
        <v>6.01</v>
      </c>
      <c r="N1876" s="3">
        <f t="shared" si="60"/>
        <v>0</v>
      </c>
      <c r="O1876" s="3">
        <f t="shared" si="61"/>
        <v>-3.915671520119391E-2</v>
      </c>
      <c r="P1876" s="3">
        <f>LN(_xll.ciqfunctions.udf.CIQ("XBI", "IQ_LASTSALEPRICE", WORKDAY(F1876,-1))/_xll.ciqfunctions.udf.CIQ("XBI", "IQ_LASTSALEPRICE", WORKDAY(F1876,1)))</f>
        <v>-3.3851023475521283E-2</v>
      </c>
      <c r="Q1876" s="3">
        <f>LN(_xll.ciqfunctions.udf.CIQ("XBI", "IQ_LASTSALEPRICE", WORKDAY(F1876,-1))/_xll.ciqfunctions.udf.CIQ("XBI", "IQ_LASTSALEPRICE", WORKDAY(F1876,5)))</f>
        <v>-5.630992346995721E-2</v>
      </c>
      <c r="R1876" s="3">
        <f>_xll.ciqfunctions.udf.CIQ(A1876, "IQ_SHORT_INTEREST_PERCENT", F1876)</f>
        <v>0</v>
      </c>
      <c r="S1876" s="3">
        <f>_xll.ciqfunctions.udf.CIQ(A1876, "IQ_BETA_1YR_RSQ", F1876)</f>
        <v>9.9799999999999993E-3</v>
      </c>
      <c r="T1876" s="3">
        <f>_xll.ciqfunctions.udf.CIQ(A1876, "IQ_VALUE_TRADED", F1876)</f>
        <v>6.6040000000000001E-2</v>
      </c>
    </row>
    <row r="1877" spans="1:20" x14ac:dyDescent="0.3">
      <c r="A1877" s="3" t="s">
        <v>3185</v>
      </c>
      <c r="B1877" s="5">
        <v>37.659999999999997</v>
      </c>
      <c r="C1877" s="3" t="s">
        <v>3186</v>
      </c>
      <c r="D1877" s="3" t="s">
        <v>3187</v>
      </c>
      <c r="E1877" s="3" t="s">
        <v>36</v>
      </c>
      <c r="F1877" s="4">
        <v>45512</v>
      </c>
      <c r="G1877" s="3" t="s">
        <v>4485</v>
      </c>
      <c r="H1877" s="3">
        <v>126</v>
      </c>
      <c r="I1877" s="3">
        <f>_xll.ciqfunctions.udf.CIQ(A1877, "IQ_MARKETCAP", F1877)</f>
        <v>4585.7199099999998</v>
      </c>
      <c r="J1877" s="3">
        <f>_xll.ciqfunctions.udf.CIQ(A1877, "IQ_PRICE_VOL_HIST_6MTH", F1877)</f>
        <v>55.191200000000002</v>
      </c>
      <c r="K1877" s="3">
        <f>_xll.ciqfunctions.udf.CIQ(A1877, "IQ_LASTSALEPRICE", WORKDAY(F1877,-1))</f>
        <v>33.590000000000003</v>
      </c>
      <c r="L1877" s="3">
        <f>_xll.ciqfunctions.udf.CIQ(A1877, "IQ_LASTSALEPRICE", F1877)</f>
        <v>37.659999999999997</v>
      </c>
      <c r="M1877" s="3">
        <f>_xll.ciqfunctions.udf.CIQ(A1877, "IQ_LASTSALEPRICE", WORKDAY(F1877,5))</f>
        <v>37.619999999999997</v>
      </c>
      <c r="N1877" s="3">
        <f t="shared" si="60"/>
        <v>0.11437011960480477</v>
      </c>
      <c r="O1877" s="3">
        <f t="shared" si="61"/>
        <v>0.11330742024868283</v>
      </c>
      <c r="P1877" s="3">
        <f>LN(_xll.ciqfunctions.udf.CIQ("XBI", "IQ_LASTSALEPRICE", WORKDAY(F1877,-1))/_xll.ciqfunctions.udf.CIQ("XBI", "IQ_LASTSALEPRICE", WORKDAY(F1877,1)))</f>
        <v>-3.3851023475521283E-2</v>
      </c>
      <c r="Q1877" s="3">
        <f>LN(_xll.ciqfunctions.udf.CIQ("XBI", "IQ_LASTSALEPRICE", WORKDAY(F1877,-1))/_xll.ciqfunctions.udf.CIQ("XBI", "IQ_LASTSALEPRICE", WORKDAY(F1877,5)))</f>
        <v>-5.630992346995721E-2</v>
      </c>
      <c r="R1877" s="3">
        <f>_xll.ciqfunctions.udf.CIQ(A1877, "IQ_SHORT_INTEREST_PERCENT", F1877)</f>
        <v>12.45698</v>
      </c>
      <c r="S1877" s="3">
        <f>_xll.ciqfunctions.udf.CIQ(A1877, "IQ_BETA_1YR_RSQ", F1877)</f>
        <v>2.0240000000000001E-2</v>
      </c>
      <c r="T1877" s="3">
        <f>_xll.ciqfunctions.udf.CIQ(A1877, "IQ_VALUE_TRADED", F1877)</f>
        <v>163.29184000000001</v>
      </c>
    </row>
    <row r="1878" spans="1:20" x14ac:dyDescent="0.3">
      <c r="A1878" s="3" t="s">
        <v>106</v>
      </c>
      <c r="B1878" s="5">
        <v>4.1900000000000004</v>
      </c>
      <c r="C1878" s="3" t="s">
        <v>2687</v>
      </c>
      <c r="D1878" s="3" t="s">
        <v>296</v>
      </c>
      <c r="E1878" s="3" t="s">
        <v>36</v>
      </c>
      <c r="F1878" s="4">
        <v>45512</v>
      </c>
      <c r="G1878" s="3" t="s">
        <v>4486</v>
      </c>
      <c r="H1878" s="3">
        <v>59</v>
      </c>
      <c r="I1878" s="3">
        <f>_xll.ciqfunctions.udf.CIQ(A1878, "IQ_MARKETCAP", F1878)</f>
        <v>248.97630000000001</v>
      </c>
      <c r="J1878" s="3">
        <f>_xll.ciqfunctions.udf.CIQ(A1878, "IQ_PRICE_VOL_HIST_6MTH", F1878)</f>
        <v>79.618200000000002</v>
      </c>
      <c r="K1878" s="3">
        <f>_xll.ciqfunctions.udf.CIQ(A1878, "IQ_LASTSALEPRICE", WORKDAY(F1878,-1))</f>
        <v>3.26</v>
      </c>
      <c r="L1878" s="3">
        <f>_xll.ciqfunctions.udf.CIQ(A1878, "IQ_LASTSALEPRICE", F1878)</f>
        <v>4.1900000000000004</v>
      </c>
      <c r="M1878" s="3">
        <f>_xll.ciqfunctions.udf.CIQ(A1878, "IQ_LASTSALEPRICE", WORKDAY(F1878,5))</f>
        <v>5.25</v>
      </c>
      <c r="N1878" s="3">
        <f t="shared" si="60"/>
        <v>0.2509735385554302</v>
      </c>
      <c r="O1878" s="3">
        <f t="shared" si="61"/>
        <v>0.47650088122491613</v>
      </c>
      <c r="P1878" s="3">
        <f>LN(_xll.ciqfunctions.udf.CIQ("XBI", "IQ_LASTSALEPRICE", WORKDAY(F1878,-1))/_xll.ciqfunctions.udf.CIQ("XBI", "IQ_LASTSALEPRICE", WORKDAY(F1878,1)))</f>
        <v>-3.3851023475521283E-2</v>
      </c>
      <c r="Q1878" s="3">
        <f>LN(_xll.ciqfunctions.udf.CIQ("XBI", "IQ_LASTSALEPRICE", WORKDAY(F1878,-1))/_xll.ciqfunctions.udf.CIQ("XBI", "IQ_LASTSALEPRICE", WORKDAY(F1878,5)))</f>
        <v>-5.630992346995721E-2</v>
      </c>
      <c r="R1878" s="3">
        <f>_xll.ciqfunctions.udf.CIQ(A1878, "IQ_SHORT_INTEREST_PERCENT", F1878)</f>
        <v>4.5535199999999998</v>
      </c>
      <c r="S1878" s="3">
        <f>_xll.ciqfunctions.udf.CIQ(A1878, "IQ_BETA_1YR_RSQ", F1878)</f>
        <v>0.20982999999999999</v>
      </c>
      <c r="T1878" s="3">
        <f>_xll.ciqfunctions.udf.CIQ(A1878, "IQ_VALUE_TRADED", F1878)</f>
        <v>19.940460000000002</v>
      </c>
    </row>
    <row r="1879" spans="1:20" x14ac:dyDescent="0.3">
      <c r="A1879" s="3" t="s">
        <v>38</v>
      </c>
      <c r="B1879" s="5">
        <v>22.25</v>
      </c>
      <c r="C1879" s="3" t="s">
        <v>4487</v>
      </c>
      <c r="D1879" s="3" t="s">
        <v>4488</v>
      </c>
      <c r="E1879" s="3" t="s">
        <v>160</v>
      </c>
      <c r="F1879" s="4">
        <v>45512</v>
      </c>
      <c r="G1879" s="3" t="s">
        <v>4484</v>
      </c>
      <c r="H1879" s="3">
        <v>17</v>
      </c>
      <c r="I1879" s="3">
        <f>_xll.ciqfunctions.udf.CIQ(A1879, "IQ_MARKETCAP", F1879)</f>
        <v>160.79928000000001</v>
      </c>
      <c r="J1879" s="3">
        <f>_xll.ciqfunctions.udf.CIQ(A1879, "IQ_PRICE_VOL_HIST_6MTH", F1879)</f>
        <v>84.714299999999994</v>
      </c>
      <c r="K1879" s="3">
        <f>_xll.ciqfunctions.udf.CIQ(A1879, "IQ_LASTSALEPRICE", WORKDAY(F1879,-1))</f>
        <v>22.647500000000001</v>
      </c>
      <c r="L1879" s="3">
        <f>_xll.ciqfunctions.udf.CIQ(A1879, "IQ_LASTSALEPRICE", F1879)</f>
        <v>22.25</v>
      </c>
      <c r="M1879" s="3">
        <f>_xll.ciqfunctions.udf.CIQ(A1879, "IQ_LASTSALEPRICE", WORKDAY(F1879,5))</f>
        <v>14.657500000000001</v>
      </c>
      <c r="N1879" s="3">
        <f t="shared" si="60"/>
        <v>-1.7707461949056622E-2</v>
      </c>
      <c r="O1879" s="3">
        <f t="shared" si="61"/>
        <v>-0.43509732070507273</v>
      </c>
      <c r="P1879" s="3">
        <f>LN(_xll.ciqfunctions.udf.CIQ("XBI", "IQ_LASTSALEPRICE", WORKDAY(F1879,-1))/_xll.ciqfunctions.udf.CIQ("XBI", "IQ_LASTSALEPRICE", WORKDAY(F1879,1)))</f>
        <v>-3.3851023475521283E-2</v>
      </c>
      <c r="Q1879" s="3">
        <f>LN(_xll.ciqfunctions.udf.CIQ("XBI", "IQ_LASTSALEPRICE", WORKDAY(F1879,-1))/_xll.ciqfunctions.udf.CIQ("XBI", "IQ_LASTSALEPRICE", WORKDAY(F1879,5)))</f>
        <v>-5.630992346995721E-2</v>
      </c>
      <c r="R1879" s="3">
        <f>_xll.ciqfunctions.udf.CIQ(A1879, "IQ_SHORT_INTEREST_PERCENT", F1879)</f>
        <v>6.6444000000000001</v>
      </c>
      <c r="S1879" s="3">
        <f>_xll.ciqfunctions.udf.CIQ(A1879, "IQ_BETA_1YR_RSQ", F1879)</f>
        <v>5.0000000000000002E-5</v>
      </c>
      <c r="T1879" s="3">
        <f>_xll.ciqfunctions.udf.CIQ(A1879, "IQ_VALUE_TRADED", F1879)</f>
        <v>5.30952</v>
      </c>
    </row>
    <row r="1880" spans="1:20" x14ac:dyDescent="0.3">
      <c r="A1880" s="3" t="s">
        <v>4123</v>
      </c>
      <c r="B1880" s="5">
        <v>1.08</v>
      </c>
      <c r="C1880" s="3" t="s">
        <v>4124</v>
      </c>
      <c r="D1880" s="3" t="s">
        <v>4125</v>
      </c>
      <c r="E1880" s="3" t="s">
        <v>76</v>
      </c>
      <c r="F1880" s="4">
        <v>45512</v>
      </c>
      <c r="G1880" s="3" t="s">
        <v>4489</v>
      </c>
      <c r="H1880" s="3">
        <v>4</v>
      </c>
      <c r="I1880" s="3">
        <f>_xll.ciqfunctions.udf.CIQ(A1880, "IQ_MARKETCAP", F1880)</f>
        <v>6.0271299999999997</v>
      </c>
      <c r="J1880" s="3">
        <f>_xll.ciqfunctions.udf.CIQ(A1880, "IQ_PRICE_VOL_HIST_6MTH", F1880)</f>
        <v>149.68010000000001</v>
      </c>
      <c r="K1880" s="3">
        <f>_xll.ciqfunctions.udf.CIQ(A1880, "IQ_LASTSALEPRICE", WORKDAY(F1880,-1))</f>
        <v>28.997900000000001</v>
      </c>
      <c r="L1880" s="3">
        <f>_xll.ciqfunctions.udf.CIQ(A1880, "IQ_LASTSALEPRICE", F1880)</f>
        <v>32.403239999999997</v>
      </c>
      <c r="M1880" s="3">
        <f>_xll.ciqfunctions.udf.CIQ(A1880, "IQ_LASTSALEPRICE", WORKDAY(F1880,5))</f>
        <v>43.204320000000003</v>
      </c>
      <c r="N1880" s="3">
        <f t="shared" si="60"/>
        <v>0.11103500422725157</v>
      </c>
      <c r="O1880" s="3">
        <f t="shared" si="61"/>
        <v>0.39871707667903267</v>
      </c>
      <c r="P1880" s="3">
        <f>LN(_xll.ciqfunctions.udf.CIQ("XBI", "IQ_LASTSALEPRICE", WORKDAY(F1880,-1))/_xll.ciqfunctions.udf.CIQ("XBI", "IQ_LASTSALEPRICE", WORKDAY(F1880,1)))</f>
        <v>-3.3851023475521283E-2</v>
      </c>
      <c r="Q1880" s="3">
        <f>LN(_xll.ciqfunctions.udf.CIQ("XBI", "IQ_LASTSALEPRICE", WORKDAY(F1880,-1))/_xll.ciqfunctions.udf.CIQ("XBI", "IQ_LASTSALEPRICE", WORKDAY(F1880,5)))</f>
        <v>-5.630992346995721E-2</v>
      </c>
      <c r="R1880" s="3">
        <f>_xll.ciqfunctions.udf.CIQ(A1880, "IQ_SHORT_INTEREST_PERCENT", F1880)</f>
        <v>1.27565</v>
      </c>
      <c r="S1880" s="3">
        <f>_xll.ciqfunctions.udf.CIQ(A1880, "IQ_BETA_1YR_RSQ", F1880)</f>
        <v>3.814E-2</v>
      </c>
      <c r="T1880" s="3">
        <f>_xll.ciqfunctions.udf.CIQ(A1880, "IQ_VALUE_TRADED", F1880)</f>
        <v>11.91652</v>
      </c>
    </row>
    <row r="1881" spans="1:20" x14ac:dyDescent="0.3">
      <c r="A1881" s="3" t="s">
        <v>4490</v>
      </c>
      <c r="B1881" s="5">
        <v>0.9</v>
      </c>
      <c r="C1881" s="3" t="s">
        <v>4491</v>
      </c>
      <c r="D1881" s="3" t="s">
        <v>4492</v>
      </c>
      <c r="E1881" s="3" t="s">
        <v>22</v>
      </c>
      <c r="F1881" s="4">
        <v>45512</v>
      </c>
      <c r="G1881" s="3" t="s">
        <v>4493</v>
      </c>
      <c r="H1881" s="3">
        <v>41</v>
      </c>
      <c r="I1881" s="3">
        <f>_xll.ciqfunctions.udf.CIQ(A1881, "IQ_MARKETCAP", F1881)</f>
        <v>37.432020000000001</v>
      </c>
      <c r="J1881" s="3">
        <f>_xll.ciqfunctions.udf.CIQ(A1881, "IQ_PRICE_VOL_HIST_6MTH", F1881)</f>
        <v>92.052300000000002</v>
      </c>
      <c r="K1881" s="3">
        <f>_xll.ciqfunctions.udf.CIQ(A1881, "IQ_LASTSALEPRICE", WORKDAY(F1881,-1))</f>
        <v>0.8</v>
      </c>
      <c r="L1881" s="3">
        <f>_xll.ciqfunctions.udf.CIQ(A1881, "IQ_LASTSALEPRICE", F1881)</f>
        <v>0.90100000000000002</v>
      </c>
      <c r="M1881" s="3">
        <f>_xll.ciqfunctions.udf.CIQ(A1881, "IQ_LASTSALEPRICE", WORKDAY(F1881,5))</f>
        <v>1.05</v>
      </c>
      <c r="N1881" s="3">
        <f t="shared" si="60"/>
        <v>0.11889352994041059</v>
      </c>
      <c r="O1881" s="3">
        <f t="shared" si="61"/>
        <v>0.27193371548364176</v>
      </c>
      <c r="P1881" s="3">
        <f>LN(_xll.ciqfunctions.udf.CIQ("XBI", "IQ_LASTSALEPRICE", WORKDAY(F1881,-1))/_xll.ciqfunctions.udf.CIQ("XBI", "IQ_LASTSALEPRICE", WORKDAY(F1881,1)))</f>
        <v>-3.3851023475521283E-2</v>
      </c>
      <c r="Q1881" s="3">
        <f>LN(_xll.ciqfunctions.udf.CIQ("XBI", "IQ_LASTSALEPRICE", WORKDAY(F1881,-1))/_xll.ciqfunctions.udf.CIQ("XBI", "IQ_LASTSALEPRICE", WORKDAY(F1881,5)))</f>
        <v>-5.630992346995721E-2</v>
      </c>
      <c r="R1881" s="3">
        <f>_xll.ciqfunctions.udf.CIQ(A1881, "IQ_SHORT_INTEREST_PERCENT", F1881)</f>
        <v>2.4854699999999998</v>
      </c>
      <c r="S1881" s="3">
        <f>_xll.ciqfunctions.udf.CIQ(A1881, "IQ_BETA_1YR_RSQ", F1881)</f>
        <v>6.608E-2</v>
      </c>
      <c r="T1881" s="3">
        <f>_xll.ciqfunctions.udf.CIQ(A1881, "IQ_VALUE_TRADED", F1881)</f>
        <v>0.27916000000000002</v>
      </c>
    </row>
    <row r="1882" spans="1:20" x14ac:dyDescent="0.3">
      <c r="A1882" s="3" t="s">
        <v>3294</v>
      </c>
      <c r="B1882" s="5">
        <v>22.38</v>
      </c>
      <c r="C1882" s="3" t="s">
        <v>3295</v>
      </c>
      <c r="D1882" s="3" t="s">
        <v>3296</v>
      </c>
      <c r="E1882" s="3" t="s">
        <v>76</v>
      </c>
      <c r="F1882" s="4">
        <v>45512</v>
      </c>
      <c r="G1882" s="3" t="s">
        <v>4494</v>
      </c>
      <c r="H1882" s="3">
        <v>107</v>
      </c>
      <c r="I1882" s="3">
        <f>_xll.ciqfunctions.udf.CIQ(A1882, "IQ_MARKETCAP", F1882)</f>
        <v>2273.3422300000002</v>
      </c>
      <c r="J1882" s="3">
        <f>_xll.ciqfunctions.udf.CIQ(A1882, "IQ_PRICE_VOL_HIST_6MTH", F1882)</f>
        <v>59.264200000000002</v>
      </c>
      <c r="K1882" s="3">
        <f>_xll.ciqfunctions.udf.CIQ(A1882, "IQ_LASTSALEPRICE", WORKDAY(F1882,-1))</f>
        <v>21.31</v>
      </c>
      <c r="L1882" s="3">
        <f>_xll.ciqfunctions.udf.CIQ(A1882, "IQ_LASTSALEPRICE", F1882)</f>
        <v>22.38</v>
      </c>
      <c r="M1882" s="3">
        <f>_xll.ciqfunctions.udf.CIQ(A1882, "IQ_LASTSALEPRICE", WORKDAY(F1882,5))</f>
        <v>22.87</v>
      </c>
      <c r="N1882" s="3">
        <f t="shared" si="60"/>
        <v>4.8991256773253361E-2</v>
      </c>
      <c r="O1882" s="3">
        <f t="shared" si="61"/>
        <v>7.0649561924164161E-2</v>
      </c>
      <c r="P1882" s="3">
        <f>LN(_xll.ciqfunctions.udf.CIQ("XBI", "IQ_LASTSALEPRICE", WORKDAY(F1882,-1))/_xll.ciqfunctions.udf.CIQ("XBI", "IQ_LASTSALEPRICE", WORKDAY(F1882,1)))</f>
        <v>-3.3851023475521283E-2</v>
      </c>
      <c r="Q1882" s="3">
        <f>LN(_xll.ciqfunctions.udf.CIQ("XBI", "IQ_LASTSALEPRICE", WORKDAY(F1882,-1))/_xll.ciqfunctions.udf.CIQ("XBI", "IQ_LASTSALEPRICE", WORKDAY(F1882,5)))</f>
        <v>-5.630992346995721E-2</v>
      </c>
      <c r="R1882" s="3">
        <f>_xll.ciqfunctions.udf.CIQ(A1882, "IQ_SHORT_INTEREST_PERCENT", F1882)</f>
        <v>13.63307</v>
      </c>
      <c r="S1882" s="3">
        <f>_xll.ciqfunctions.udf.CIQ(A1882, "IQ_BETA_1YR_RSQ", F1882)</f>
        <v>0.32078000000000001</v>
      </c>
      <c r="T1882" s="3">
        <f>_xll.ciqfunctions.udf.CIQ(A1882, "IQ_VALUE_TRADED", F1882)</f>
        <v>34.998339999999999</v>
      </c>
    </row>
    <row r="1883" spans="1:20" x14ac:dyDescent="0.3">
      <c r="A1883" s="3" t="s">
        <v>778</v>
      </c>
      <c r="B1883" s="5">
        <v>2.64</v>
      </c>
      <c r="C1883" s="3" t="s">
        <v>779</v>
      </c>
      <c r="D1883" s="3" t="s">
        <v>780</v>
      </c>
      <c r="E1883" s="3" t="s">
        <v>27</v>
      </c>
      <c r="F1883" s="4">
        <v>45512</v>
      </c>
      <c r="G1883" s="3" t="s">
        <v>4495</v>
      </c>
      <c r="H1883" s="3">
        <v>27</v>
      </c>
      <c r="I1883" s="3">
        <f>_xll.ciqfunctions.udf.CIQ(A1883, "IQ_MARKETCAP", F1883)</f>
        <v>78.748670000000004</v>
      </c>
      <c r="J1883" s="3">
        <f>_xll.ciqfunctions.udf.CIQ(A1883, "IQ_PRICE_VOL_HIST_6MTH", F1883)</f>
        <v>207.8613</v>
      </c>
      <c r="K1883" s="3">
        <f>_xll.ciqfunctions.udf.CIQ(A1883, "IQ_LASTSALEPRICE", WORKDAY(F1883,-1))</f>
        <v>2.4700000000000002</v>
      </c>
      <c r="L1883" s="3">
        <f>_xll.ciqfunctions.udf.CIQ(A1883, "IQ_LASTSALEPRICE", F1883)</f>
        <v>2.64</v>
      </c>
      <c r="M1883" s="3">
        <f>_xll.ciqfunctions.udf.CIQ(A1883, "IQ_LASTSALEPRICE", WORKDAY(F1883,5))</f>
        <v>1.02</v>
      </c>
      <c r="N1883" s="3">
        <f t="shared" si="60"/>
        <v>6.6560766518338851E-2</v>
      </c>
      <c r="O1883" s="3">
        <f t="shared" si="61"/>
        <v>-0.88441552334370621</v>
      </c>
      <c r="P1883" s="3">
        <f>LN(_xll.ciqfunctions.udf.CIQ("XBI", "IQ_LASTSALEPRICE", WORKDAY(F1883,-1))/_xll.ciqfunctions.udf.CIQ("XBI", "IQ_LASTSALEPRICE", WORKDAY(F1883,1)))</f>
        <v>-3.3851023475521283E-2</v>
      </c>
      <c r="Q1883" s="3">
        <f>LN(_xll.ciqfunctions.udf.CIQ("XBI", "IQ_LASTSALEPRICE", WORKDAY(F1883,-1))/_xll.ciqfunctions.udf.CIQ("XBI", "IQ_LASTSALEPRICE", WORKDAY(F1883,5)))</f>
        <v>-5.630992346995721E-2</v>
      </c>
      <c r="R1883" s="3">
        <f>_xll.ciqfunctions.udf.CIQ(A1883, "IQ_SHORT_INTEREST_PERCENT", F1883)</f>
        <v>2.3154400000000002</v>
      </c>
      <c r="S1883" s="3">
        <f>_xll.ciqfunctions.udf.CIQ(A1883, "IQ_BETA_1YR_RSQ", F1883)</f>
        <v>1.387E-2</v>
      </c>
      <c r="T1883" s="3">
        <f>_xll.ciqfunctions.udf.CIQ(A1883, "IQ_VALUE_TRADED", F1883)</f>
        <v>0.42007</v>
      </c>
    </row>
    <row r="1884" spans="1:20" x14ac:dyDescent="0.3">
      <c r="A1884" s="3" t="s">
        <v>1189</v>
      </c>
      <c r="B1884" s="5">
        <v>46.95</v>
      </c>
      <c r="C1884" s="3" t="s">
        <v>4496</v>
      </c>
      <c r="D1884" s="3" t="s">
        <v>4497</v>
      </c>
      <c r="E1884" s="3" t="s">
        <v>17</v>
      </c>
      <c r="F1884" s="4">
        <v>45513</v>
      </c>
      <c r="G1884" s="3" t="s">
        <v>4498</v>
      </c>
      <c r="H1884" s="3">
        <v>128</v>
      </c>
      <c r="I1884" s="3">
        <f>_xll.ciqfunctions.udf.CIQ(A1884, "IQ_MARKETCAP", F1884)</f>
        <v>5155.1755899999998</v>
      </c>
      <c r="J1884" s="3">
        <f>_xll.ciqfunctions.udf.CIQ(A1884, "IQ_PRICE_VOL_HIST_6MTH", F1884)</f>
        <v>77.429900000000004</v>
      </c>
      <c r="K1884" s="3">
        <f>_xll.ciqfunctions.udf.CIQ(A1884, "IQ_LASTSALEPRICE", WORKDAY(F1884,-1))</f>
        <v>41.87</v>
      </c>
      <c r="L1884" s="3">
        <f>_xll.ciqfunctions.udf.CIQ(A1884, "IQ_LASTSALEPRICE", F1884)</f>
        <v>46.95</v>
      </c>
      <c r="M1884" s="3">
        <f>_xll.ciqfunctions.udf.CIQ(A1884, "IQ_LASTSALEPRICE", WORKDAY(F1884,5))</f>
        <v>44.98</v>
      </c>
      <c r="N1884" s="3">
        <f t="shared" si="60"/>
        <v>0.11451362562321998</v>
      </c>
      <c r="O1884" s="3">
        <f t="shared" si="61"/>
        <v>7.1648366500117702E-2</v>
      </c>
      <c r="P1884" s="3">
        <f>LN(_xll.ciqfunctions.udf.CIQ("XBI", "IQ_LASTSALEPRICE", WORKDAY(F1884,-1))/_xll.ciqfunctions.udf.CIQ("XBI", "IQ_LASTSALEPRICE", WORKDAY(F1884,1)))</f>
        <v>-8.4901720622411244E-3</v>
      </c>
      <c r="Q1884" s="3">
        <f>LN(_xll.ciqfunctions.udf.CIQ("XBI", "IQ_LASTSALEPRICE", WORKDAY(F1884,-1))/_xll.ciqfunctions.udf.CIQ("XBI", "IQ_LASTSALEPRICE", WORKDAY(F1884,5)))</f>
        <v>-2.8740889917038982E-2</v>
      </c>
      <c r="R1884" s="3">
        <f>_xll.ciqfunctions.udf.CIQ(A1884, "IQ_SHORT_INTEREST_PERCENT", F1884)</f>
        <v>11.796749999999999</v>
      </c>
      <c r="S1884" s="3">
        <f>_xll.ciqfunctions.udf.CIQ(A1884, "IQ_BETA_1YR_RSQ", F1884)</f>
        <v>0.16925000000000001</v>
      </c>
      <c r="T1884" s="3">
        <f>_xll.ciqfunctions.udf.CIQ(A1884, "IQ_VALUE_TRADED", F1884)</f>
        <v>116.77719</v>
      </c>
    </row>
    <row r="1885" spans="1:20" x14ac:dyDescent="0.3">
      <c r="A1885" s="3" t="s">
        <v>582</v>
      </c>
      <c r="B1885" s="5">
        <v>1.38</v>
      </c>
      <c r="C1885" s="3" t="s">
        <v>583</v>
      </c>
      <c r="D1885" s="3" t="s">
        <v>584</v>
      </c>
      <c r="E1885" s="3" t="s">
        <v>22</v>
      </c>
      <c r="F1885" s="4">
        <v>45513</v>
      </c>
      <c r="G1885" s="3" t="s">
        <v>4499</v>
      </c>
      <c r="H1885" s="3">
        <v>1</v>
      </c>
      <c r="I1885" s="3">
        <f>_xll.ciqfunctions.udf.CIQ(A1885, "IQ_MARKETCAP", F1885)</f>
        <v>2.1333700000000002</v>
      </c>
      <c r="J1885" s="3">
        <f>_xll.ciqfunctions.udf.CIQ(A1885, "IQ_PRICE_VOL_HIST_6MTH", F1885)</f>
        <v>0</v>
      </c>
      <c r="K1885" s="3">
        <f>_xll.ciqfunctions.udf.CIQ(A1885, "IQ_LASTSALEPRICE", WORKDAY(F1885,-1))</f>
        <v>0</v>
      </c>
      <c r="L1885" s="3">
        <f>_xll.ciqfunctions.udf.CIQ(A1885, "IQ_LASTSALEPRICE", F1885)</f>
        <v>0</v>
      </c>
      <c r="M1885" s="3">
        <f>_xll.ciqfunctions.udf.CIQ(A1885, "IQ_LASTSALEPRICE", WORKDAY(F1885,5))</f>
        <v>0</v>
      </c>
      <c r="N1885" s="3" t="e">
        <f t="shared" si="60"/>
        <v>#DIV/0!</v>
      </c>
      <c r="O1885" s="3" t="e">
        <f t="shared" si="61"/>
        <v>#DIV/0!</v>
      </c>
      <c r="P1885" s="3">
        <f>LN(_xll.ciqfunctions.udf.CIQ("XBI", "IQ_LASTSALEPRICE", WORKDAY(F1885,-1))/_xll.ciqfunctions.udf.CIQ("XBI", "IQ_LASTSALEPRICE", WORKDAY(F1885,1)))</f>
        <v>-8.4901720622411244E-3</v>
      </c>
      <c r="Q1885" s="3">
        <f>LN(_xll.ciqfunctions.udf.CIQ("XBI", "IQ_LASTSALEPRICE", WORKDAY(F1885,-1))/_xll.ciqfunctions.udf.CIQ("XBI", "IQ_LASTSALEPRICE", WORKDAY(F1885,5)))</f>
        <v>-2.8740889917038982E-2</v>
      </c>
      <c r="R1885" s="3">
        <f>_xll.ciqfunctions.udf.CIQ(A1885, "IQ_SHORT_INTEREST_PERCENT", F1885)</f>
        <v>0</v>
      </c>
      <c r="S1885" s="3">
        <f>_xll.ciqfunctions.udf.CIQ(A1885, "IQ_BETA_1YR_RSQ", F1885)</f>
        <v>0</v>
      </c>
      <c r="T1885" s="3">
        <f>_xll.ciqfunctions.udf.CIQ(A1885, "IQ_VALUE_TRADED", F1885)</f>
        <v>0</v>
      </c>
    </row>
    <row r="1886" spans="1:20" x14ac:dyDescent="0.3">
      <c r="A1886" s="3" t="s">
        <v>985</v>
      </c>
      <c r="B1886" s="5">
        <v>10.88</v>
      </c>
      <c r="C1886" s="3" t="s">
        <v>986</v>
      </c>
      <c r="D1886" s="3" t="s">
        <v>987</v>
      </c>
      <c r="E1886" s="3" t="s">
        <v>160</v>
      </c>
      <c r="F1886" s="4">
        <v>45513</v>
      </c>
      <c r="G1886" s="3" t="s">
        <v>4500</v>
      </c>
      <c r="H1886" s="3">
        <v>98</v>
      </c>
      <c r="I1886" s="3">
        <f>_xll.ciqfunctions.udf.CIQ(A1886, "IQ_MARKETCAP", F1886)</f>
        <v>1054.72471</v>
      </c>
      <c r="J1886" s="3">
        <f>_xll.ciqfunctions.udf.CIQ(A1886, "IQ_PRICE_VOL_HIST_6MTH", F1886)</f>
        <v>58.544800000000002</v>
      </c>
      <c r="K1886" s="3">
        <f>_xll.ciqfunctions.udf.CIQ(A1886, "IQ_LASTSALEPRICE", WORKDAY(F1886,-1))</f>
        <v>9.89</v>
      </c>
      <c r="L1886" s="3">
        <f>_xll.ciqfunctions.udf.CIQ(A1886, "IQ_LASTSALEPRICE", F1886)</f>
        <v>10.88</v>
      </c>
      <c r="M1886" s="3">
        <f>_xll.ciqfunctions.udf.CIQ(A1886, "IQ_LASTSALEPRICE", WORKDAY(F1886,5))</f>
        <v>13.33</v>
      </c>
      <c r="N1886" s="3">
        <f t="shared" si="60"/>
        <v>9.540209579317574E-2</v>
      </c>
      <c r="O1886" s="3">
        <f t="shared" si="61"/>
        <v>0.29849298855599654</v>
      </c>
      <c r="P1886" s="3">
        <f>LN(_xll.ciqfunctions.udf.CIQ("XBI", "IQ_LASTSALEPRICE", WORKDAY(F1886,-1))/_xll.ciqfunctions.udf.CIQ("XBI", "IQ_LASTSALEPRICE", WORKDAY(F1886,1)))</f>
        <v>-8.4901720622411244E-3</v>
      </c>
      <c r="Q1886" s="3">
        <f>LN(_xll.ciqfunctions.udf.CIQ("XBI", "IQ_LASTSALEPRICE", WORKDAY(F1886,-1))/_xll.ciqfunctions.udf.CIQ("XBI", "IQ_LASTSALEPRICE", WORKDAY(F1886,5)))</f>
        <v>-2.8740889917038982E-2</v>
      </c>
      <c r="R1886" s="3">
        <f>_xll.ciqfunctions.udf.CIQ(A1886, "IQ_SHORT_INTEREST_PERCENT", F1886)</f>
        <v>10.239140000000001</v>
      </c>
      <c r="S1886" s="3">
        <f>_xll.ciqfunctions.udf.CIQ(A1886, "IQ_BETA_1YR_RSQ", F1886)</f>
        <v>0.18007000000000001</v>
      </c>
      <c r="T1886" s="3">
        <f>_xll.ciqfunctions.udf.CIQ(A1886, "IQ_VALUE_TRADED", F1886)</f>
        <v>39.687980000000003</v>
      </c>
    </row>
    <row r="1887" spans="1:20" x14ac:dyDescent="0.3">
      <c r="A1887" s="3" t="s">
        <v>1439</v>
      </c>
      <c r="B1887" s="5">
        <v>1.45</v>
      </c>
      <c r="C1887" s="3" t="s">
        <v>1440</v>
      </c>
      <c r="D1887" s="3" t="s">
        <v>1441</v>
      </c>
      <c r="E1887" s="3" t="s">
        <v>22</v>
      </c>
      <c r="F1887" s="4">
        <v>45513</v>
      </c>
      <c r="G1887" s="3" t="s">
        <v>4501</v>
      </c>
      <c r="H1887" s="3">
        <v>99</v>
      </c>
      <c r="I1887" s="3">
        <f>_xll.ciqfunctions.udf.CIQ(A1887, "IQ_MARKETCAP", F1887)</f>
        <v>8.2711199999999998</v>
      </c>
      <c r="J1887" s="3">
        <f>_xll.ciqfunctions.udf.CIQ(A1887, "IQ_PRICE_VOL_HIST_6MTH", F1887)</f>
        <v>73.301599999999993</v>
      </c>
      <c r="K1887" s="3">
        <f>_xll.ciqfunctions.udf.CIQ(A1887, "IQ_LASTSALEPRICE", WORKDAY(F1887,-1))</f>
        <v>1.55</v>
      </c>
      <c r="L1887" s="3">
        <f>_xll.ciqfunctions.udf.CIQ(A1887, "IQ_LASTSALEPRICE", F1887)</f>
        <v>1.45</v>
      </c>
      <c r="M1887" s="3">
        <f>_xll.ciqfunctions.udf.CIQ(A1887, "IQ_LASTSALEPRICE", WORKDAY(F1887,5))</f>
        <v>1.36</v>
      </c>
      <c r="N1887" s="3">
        <f t="shared" si="60"/>
        <v>-6.6691374498672282E-2</v>
      </c>
      <c r="O1887" s="3">
        <f t="shared" si="61"/>
        <v>-0.13077023118319459</v>
      </c>
      <c r="P1887" s="3">
        <f>LN(_xll.ciqfunctions.udf.CIQ("XBI", "IQ_LASTSALEPRICE", WORKDAY(F1887,-1))/_xll.ciqfunctions.udf.CIQ("XBI", "IQ_LASTSALEPRICE", WORKDAY(F1887,1)))</f>
        <v>-8.4901720622411244E-3</v>
      </c>
      <c r="Q1887" s="3">
        <f>LN(_xll.ciqfunctions.udf.CIQ("XBI", "IQ_LASTSALEPRICE", WORKDAY(F1887,-1))/_xll.ciqfunctions.udf.CIQ("XBI", "IQ_LASTSALEPRICE", WORKDAY(F1887,5)))</f>
        <v>-2.8740889917038982E-2</v>
      </c>
      <c r="R1887" s="3">
        <f>_xll.ciqfunctions.udf.CIQ(A1887, "IQ_SHORT_INTEREST_PERCENT", F1887)</f>
        <v>2.2616800000000001</v>
      </c>
      <c r="S1887" s="3">
        <f>_xll.ciqfunctions.udf.CIQ(A1887, "IQ_BETA_1YR_RSQ", F1887)</f>
        <v>0.21188000000000001</v>
      </c>
      <c r="T1887" s="3">
        <f>_xll.ciqfunctions.udf.CIQ(A1887, "IQ_VALUE_TRADED", F1887)</f>
        <v>0.10835</v>
      </c>
    </row>
    <row r="1888" spans="1:20" x14ac:dyDescent="0.3">
      <c r="A1888" s="3" t="s">
        <v>4393</v>
      </c>
      <c r="B1888" s="5">
        <v>7.91</v>
      </c>
      <c r="C1888" s="3" t="s">
        <v>4502</v>
      </c>
      <c r="D1888" s="3" t="s">
        <v>4503</v>
      </c>
      <c r="E1888" s="3" t="s">
        <v>1036</v>
      </c>
      <c r="F1888" s="4">
        <v>45513</v>
      </c>
      <c r="G1888" s="3" t="s">
        <v>4504</v>
      </c>
      <c r="H1888" s="3">
        <v>158</v>
      </c>
      <c r="I1888" s="3">
        <f>_xll.ciqfunctions.udf.CIQ(A1888, "IQ_MARKETCAP", F1888)</f>
        <v>941.95722999999998</v>
      </c>
      <c r="J1888" s="3">
        <f>_xll.ciqfunctions.udf.CIQ(A1888, "IQ_PRICE_VOL_HIST_6MTH", F1888)</f>
        <v>109.369</v>
      </c>
      <c r="K1888" s="3">
        <f>_xll.ciqfunctions.udf.CIQ(A1888, "IQ_LASTSALEPRICE", WORKDAY(F1888,-1))</f>
        <v>8</v>
      </c>
      <c r="L1888" s="3">
        <f>_xll.ciqfunctions.udf.CIQ(A1888, "IQ_LASTSALEPRICE", F1888)</f>
        <v>7.91</v>
      </c>
      <c r="M1888" s="3">
        <f>_xll.ciqfunctions.udf.CIQ(A1888, "IQ_LASTSALEPRICE", WORKDAY(F1888,5))</f>
        <v>6.48</v>
      </c>
      <c r="N1888" s="3">
        <f t="shared" si="60"/>
        <v>-1.1313759900273404E-2</v>
      </c>
      <c r="O1888" s="3">
        <f t="shared" si="61"/>
        <v>-0.21072103131565253</v>
      </c>
      <c r="P1888" s="3">
        <f>LN(_xll.ciqfunctions.udf.CIQ("XBI", "IQ_LASTSALEPRICE", WORKDAY(F1888,-1))/_xll.ciqfunctions.udf.CIQ("XBI", "IQ_LASTSALEPRICE", WORKDAY(F1888,1)))</f>
        <v>-8.4901720622411244E-3</v>
      </c>
      <c r="Q1888" s="3">
        <f>LN(_xll.ciqfunctions.udf.CIQ("XBI", "IQ_LASTSALEPRICE", WORKDAY(F1888,-1))/_xll.ciqfunctions.udf.CIQ("XBI", "IQ_LASTSALEPRICE", WORKDAY(F1888,5)))</f>
        <v>-2.8740889917038982E-2</v>
      </c>
      <c r="R1888" s="3">
        <f>_xll.ciqfunctions.udf.CIQ(A1888, "IQ_SHORT_INTEREST_PERCENT", F1888)</f>
        <v>10.084149999999999</v>
      </c>
      <c r="S1888" s="3">
        <f>_xll.ciqfunctions.udf.CIQ(A1888, "IQ_BETA_1YR_RSQ", F1888)</f>
        <v>4.138E-2</v>
      </c>
      <c r="T1888" s="3">
        <f>_xll.ciqfunctions.udf.CIQ(A1888, "IQ_VALUE_TRADED", F1888)</f>
        <v>40.162210000000002</v>
      </c>
    </row>
    <row r="1889" spans="1:20" x14ac:dyDescent="0.3">
      <c r="A1889" s="3" t="s">
        <v>401</v>
      </c>
      <c r="B1889" s="5">
        <v>28.01</v>
      </c>
      <c r="C1889" s="3" t="s">
        <v>2178</v>
      </c>
      <c r="D1889" s="3" t="s">
        <v>2179</v>
      </c>
      <c r="E1889" s="3" t="s">
        <v>36</v>
      </c>
      <c r="F1889" s="4">
        <v>45516</v>
      </c>
      <c r="G1889" s="3" t="s">
        <v>4505</v>
      </c>
      <c r="H1889" s="3"/>
      <c r="I1889" s="3">
        <f>_xll.ciqfunctions.udf.CIQ(A1889, "IQ_MARKETCAP", F1889)</f>
        <v>161217.47456999999</v>
      </c>
      <c r="J1889" s="3">
        <f>_xll.ciqfunctions.udf.CIQ(A1889, "IQ_PRICE_VOL_HIST_6MTH", F1889)</f>
        <v>24.047499999999999</v>
      </c>
      <c r="K1889" s="3">
        <f>_xll.ciqfunctions.udf.CIQ(A1889, "IQ_LASTSALEPRICE", WORKDAY(F1889,-1))</f>
        <v>28.55</v>
      </c>
      <c r="L1889" s="3">
        <f>_xll.ciqfunctions.udf.CIQ(A1889, "IQ_LASTSALEPRICE", F1889)</f>
        <v>28.45</v>
      </c>
      <c r="M1889" s="3">
        <f>_xll.ciqfunctions.udf.CIQ(A1889, "IQ_LASTSALEPRICE", WORKDAY(F1889,5))</f>
        <v>28.8</v>
      </c>
      <c r="N1889" s="3">
        <f t="shared" si="60"/>
        <v>-3.5087755296793655E-3</v>
      </c>
      <c r="O1889" s="3">
        <f t="shared" si="61"/>
        <v>8.7184510398810294E-3</v>
      </c>
      <c r="P1889" s="3">
        <f>LN(_xll.ciqfunctions.udf.CIQ("XBI", "IQ_LASTSALEPRICE", WORKDAY(F1889,-1))/_xll.ciqfunctions.udf.CIQ("XBI", "IQ_LASTSALEPRICE", WORKDAY(F1889,1)))</f>
        <v>-1.4650373726844993E-2</v>
      </c>
      <c r="Q1889" s="3">
        <f>LN(_xll.ciqfunctions.udf.CIQ("XBI", "IQ_LASTSALEPRICE", WORKDAY(F1889,-1))/_xll.ciqfunctions.udf.CIQ("XBI", "IQ_LASTSALEPRICE", WORKDAY(F1889,5)))</f>
        <v>-5.4089256438404835E-2</v>
      </c>
      <c r="R1889" s="3">
        <f>_xll.ciqfunctions.udf.CIQ(A1889, "IQ_SHORT_INTEREST_PERCENT", F1889)</f>
        <v>1.15296</v>
      </c>
      <c r="S1889" s="3">
        <f>_xll.ciqfunctions.udf.CIQ(A1889, "IQ_BETA_1YR_RSQ", F1889)</f>
        <v>2.1199999999999999E-3</v>
      </c>
      <c r="T1889" s="3">
        <f>_xll.ciqfunctions.udf.CIQ(A1889, "IQ_VALUE_TRADED", F1889)</f>
        <v>601.47730000000001</v>
      </c>
    </row>
    <row r="1890" spans="1:20" x14ac:dyDescent="0.3">
      <c r="A1890" s="3" t="s">
        <v>4506</v>
      </c>
      <c r="B1890" s="5">
        <v>4.43</v>
      </c>
      <c r="C1890" s="3" t="s">
        <v>4507</v>
      </c>
      <c r="D1890" s="3" t="s">
        <v>4508</v>
      </c>
      <c r="E1890" s="3" t="s">
        <v>160</v>
      </c>
      <c r="F1890" s="4">
        <v>45516</v>
      </c>
      <c r="G1890" s="3" t="s">
        <v>4509</v>
      </c>
      <c r="H1890" s="3">
        <v>53</v>
      </c>
      <c r="I1890" s="3" t="str">
        <f>_xll.ciqfunctions.udf.CIQ(A1890, "IQ_MARKETCAP", F1890)</f>
        <v>(Invalid Identifier)</v>
      </c>
      <c r="J1890" s="3" t="str">
        <f>_xll.ciqfunctions.udf.CIQ(A1890, "IQ_PRICE_VOL_HIST_6MTH", F1890)</f>
        <v>(Invalid Identifier)</v>
      </c>
      <c r="K1890" s="3" t="str">
        <f>_xll.ciqfunctions.udf.CIQ(A1890, "IQ_LASTSALEPRICE", WORKDAY(F1890,-1))</f>
        <v>(Invalid Identifier)</v>
      </c>
      <c r="L1890" s="3" t="str">
        <f>_xll.ciqfunctions.udf.CIQ(A1890, "IQ_LASTSALEPRICE", F1890)</f>
        <v>(Invalid Identifier)</v>
      </c>
      <c r="M1890" s="3" t="str">
        <f>_xll.ciqfunctions.udf.CIQ(A1890, "IQ_LASTSALEPRICE", WORKDAY(F1890,5))</f>
        <v>(Invalid Identifier)</v>
      </c>
      <c r="N1890" s="3" t="e">
        <f t="shared" si="60"/>
        <v>#VALUE!</v>
      </c>
      <c r="O1890" s="3" t="e">
        <f t="shared" si="61"/>
        <v>#VALUE!</v>
      </c>
      <c r="P1890" s="3">
        <f>LN(_xll.ciqfunctions.udf.CIQ("XBI", "IQ_LASTSALEPRICE", WORKDAY(F1890,-1))/_xll.ciqfunctions.udf.CIQ("XBI", "IQ_LASTSALEPRICE", WORKDAY(F1890,1)))</f>
        <v>-1.4650373726844993E-2</v>
      </c>
      <c r="Q1890" s="3">
        <f>LN(_xll.ciqfunctions.udf.CIQ("XBI", "IQ_LASTSALEPRICE", WORKDAY(F1890,-1))/_xll.ciqfunctions.udf.CIQ("XBI", "IQ_LASTSALEPRICE", WORKDAY(F1890,5)))</f>
        <v>-5.4089256438404835E-2</v>
      </c>
      <c r="R1890" s="3" t="str">
        <f>_xll.ciqfunctions.udf.CIQ(A1890, "IQ_SHORT_INTEREST_PERCENT", F1890)</f>
        <v>(Invalid Identifier)</v>
      </c>
      <c r="S1890" s="3" t="str">
        <f>_xll.ciqfunctions.udf.CIQ(A1890, "IQ_BETA_1YR_RSQ", F1890)</f>
        <v>(Invalid Identifier)</v>
      </c>
      <c r="T1890" s="3" t="str">
        <f>_xll.ciqfunctions.udf.CIQ(A1890, "IQ_VALUE_TRADED", F1890)</f>
        <v>(Invalid Identifier)</v>
      </c>
    </row>
    <row r="1891" spans="1:20" x14ac:dyDescent="0.3">
      <c r="A1891" s="3" t="s">
        <v>4506</v>
      </c>
      <c r="B1891" s="5">
        <v>4.43</v>
      </c>
      <c r="C1891" s="3" t="s">
        <v>4510</v>
      </c>
      <c r="D1891" s="3" t="s">
        <v>96</v>
      </c>
      <c r="E1891" s="3" t="s">
        <v>22</v>
      </c>
      <c r="F1891" s="4">
        <v>45516</v>
      </c>
      <c r="G1891" s="3" t="s">
        <v>4511</v>
      </c>
      <c r="H1891" s="3">
        <v>53</v>
      </c>
      <c r="I1891" s="3" t="str">
        <f>_xll.ciqfunctions.udf.CIQ(A1891, "IQ_MARKETCAP", F1891)</f>
        <v>(Invalid Identifier)</v>
      </c>
      <c r="J1891" s="3" t="str">
        <f>_xll.ciqfunctions.udf.CIQ(A1891, "IQ_PRICE_VOL_HIST_6MTH", F1891)</f>
        <v>(Invalid Identifier)</v>
      </c>
      <c r="K1891" s="3" t="str">
        <f>_xll.ciqfunctions.udf.CIQ(A1891, "IQ_LASTSALEPRICE", WORKDAY(F1891,-1))</f>
        <v>(Invalid Identifier)</v>
      </c>
      <c r="L1891" s="3" t="str">
        <f>_xll.ciqfunctions.udf.CIQ(A1891, "IQ_LASTSALEPRICE", F1891)</f>
        <v>(Invalid Identifier)</v>
      </c>
      <c r="M1891" s="3" t="str">
        <f>_xll.ciqfunctions.udf.CIQ(A1891, "IQ_LASTSALEPRICE", WORKDAY(F1891,5))</f>
        <v>(Invalid Identifier)</v>
      </c>
      <c r="N1891" s="3" t="e">
        <f t="shared" si="60"/>
        <v>#VALUE!</v>
      </c>
      <c r="O1891" s="3" t="e">
        <f t="shared" si="61"/>
        <v>#VALUE!</v>
      </c>
      <c r="P1891" s="3">
        <f>LN(_xll.ciqfunctions.udf.CIQ("XBI", "IQ_LASTSALEPRICE", WORKDAY(F1891,-1))/_xll.ciqfunctions.udf.CIQ("XBI", "IQ_LASTSALEPRICE", WORKDAY(F1891,1)))</f>
        <v>-1.4650373726844993E-2</v>
      </c>
      <c r="Q1891" s="3">
        <f>LN(_xll.ciqfunctions.udf.CIQ("XBI", "IQ_LASTSALEPRICE", WORKDAY(F1891,-1))/_xll.ciqfunctions.udf.CIQ("XBI", "IQ_LASTSALEPRICE", WORKDAY(F1891,5)))</f>
        <v>-5.4089256438404835E-2</v>
      </c>
      <c r="R1891" s="3" t="str">
        <f>_xll.ciqfunctions.udf.CIQ(A1891, "IQ_SHORT_INTEREST_PERCENT", F1891)</f>
        <v>(Invalid Identifier)</v>
      </c>
      <c r="S1891" s="3" t="str">
        <f>_xll.ciqfunctions.udf.CIQ(A1891, "IQ_BETA_1YR_RSQ", F1891)</f>
        <v>(Invalid Identifier)</v>
      </c>
      <c r="T1891" s="3" t="str">
        <f>_xll.ciqfunctions.udf.CIQ(A1891, "IQ_VALUE_TRADED", F1891)</f>
        <v>(Invalid Identifier)</v>
      </c>
    </row>
    <row r="1892" spans="1:20" x14ac:dyDescent="0.3">
      <c r="A1892" s="3" t="s">
        <v>42</v>
      </c>
      <c r="B1892" s="5">
        <v>111.42</v>
      </c>
      <c r="C1892" s="3" t="s">
        <v>4512</v>
      </c>
      <c r="D1892" s="3" t="s">
        <v>4513</v>
      </c>
      <c r="E1892" s="3" t="s">
        <v>160</v>
      </c>
      <c r="F1892" s="4">
        <v>45516</v>
      </c>
      <c r="G1892" s="3" t="s">
        <v>4509</v>
      </c>
      <c r="H1892" s="3"/>
      <c r="I1892" s="3">
        <f>_xll.ciqfunctions.udf.CIQ(A1892, "IQ_MARKETCAP", F1892)</f>
        <v>1947.8348699999999</v>
      </c>
      <c r="J1892" s="3">
        <f>_xll.ciqfunctions.udf.CIQ(A1892, "IQ_PRICE_VOL_HIST_6MTH", F1892)</f>
        <v>67.890900000000002</v>
      </c>
      <c r="K1892" s="3">
        <f>_xll.ciqfunctions.udf.CIQ(A1892, "IQ_LASTSALEPRICE", WORKDAY(F1892,-1))</f>
        <v>6.25</v>
      </c>
      <c r="L1892" s="3">
        <f>_xll.ciqfunctions.udf.CIQ(A1892, "IQ_LASTSALEPRICE", F1892)</f>
        <v>6.26</v>
      </c>
      <c r="M1892" s="3">
        <f>_xll.ciqfunctions.udf.CIQ(A1892, "IQ_LASTSALEPRICE", WORKDAY(F1892,5))</f>
        <v>6.06</v>
      </c>
      <c r="N1892" s="3">
        <f t="shared" si="60"/>
        <v>1.5987213636970735E-3</v>
      </c>
      <c r="O1892" s="3">
        <f t="shared" si="61"/>
        <v>-3.0871663667087143E-2</v>
      </c>
      <c r="P1892" s="3">
        <f>LN(_xll.ciqfunctions.udf.CIQ("XBI", "IQ_LASTSALEPRICE", WORKDAY(F1892,-1))/_xll.ciqfunctions.udf.CIQ("XBI", "IQ_LASTSALEPRICE", WORKDAY(F1892,1)))</f>
        <v>-1.4650373726844993E-2</v>
      </c>
      <c r="Q1892" s="3">
        <f>LN(_xll.ciqfunctions.udf.CIQ("XBI", "IQ_LASTSALEPRICE", WORKDAY(F1892,-1))/_xll.ciqfunctions.udf.CIQ("XBI", "IQ_LASTSALEPRICE", WORKDAY(F1892,5)))</f>
        <v>-5.4089256438404835E-2</v>
      </c>
      <c r="R1892" s="3">
        <f>_xll.ciqfunctions.udf.CIQ(A1892, "IQ_SHORT_INTEREST_PERCENT", F1892)</f>
        <v>0</v>
      </c>
      <c r="S1892" s="3">
        <f>_xll.ciqfunctions.udf.CIQ(A1892, "IQ_BETA_1YR_RSQ", F1892)</f>
        <v>2.9729999999999999E-2</v>
      </c>
      <c r="T1892" s="3">
        <f>_xll.ciqfunctions.udf.CIQ(A1892, "IQ_VALUE_TRADED", F1892)</f>
        <v>0.17383000000000001</v>
      </c>
    </row>
    <row r="1893" spans="1:20" x14ac:dyDescent="0.3">
      <c r="A1893" s="3" t="s">
        <v>2899</v>
      </c>
      <c r="B1893" s="5">
        <v>128.47999999999999</v>
      </c>
      <c r="C1893" s="3" t="s">
        <v>4514</v>
      </c>
      <c r="D1893" s="3" t="s">
        <v>3344</v>
      </c>
      <c r="E1893" s="3" t="s">
        <v>160</v>
      </c>
      <c r="F1893" s="4">
        <v>45516</v>
      </c>
      <c r="G1893" s="3" t="s">
        <v>4509</v>
      </c>
      <c r="H1893" s="3">
        <v>60</v>
      </c>
      <c r="I1893" s="3">
        <f>_xll.ciqfunctions.udf.CIQ(A1893, "IQ_MARKETCAP", F1893)</f>
        <v>7368.2963900000004</v>
      </c>
      <c r="J1893" s="3">
        <f>_xll.ciqfunctions.udf.CIQ(A1893, "IQ_PRICE_VOL_HIST_6MTH", F1893)</f>
        <v>34.260100000000001</v>
      </c>
      <c r="K1893" s="3">
        <f>_xll.ciqfunctions.udf.CIQ(A1893, "IQ_LASTSALEPRICE", WORKDAY(F1893,-1))</f>
        <v>126.97</v>
      </c>
      <c r="L1893" s="3">
        <f>_xll.ciqfunctions.udf.CIQ(A1893, "IQ_LASTSALEPRICE", F1893)</f>
        <v>128.47999999999999</v>
      </c>
      <c r="M1893" s="3">
        <f>_xll.ciqfunctions.udf.CIQ(A1893, "IQ_LASTSALEPRICE", WORKDAY(F1893,5))</f>
        <v>137.82</v>
      </c>
      <c r="N1893" s="3">
        <f t="shared" si="60"/>
        <v>1.1822412116751406E-2</v>
      </c>
      <c r="O1893" s="3">
        <f t="shared" si="61"/>
        <v>8.1997647847361743E-2</v>
      </c>
      <c r="P1893" s="3">
        <f>LN(_xll.ciqfunctions.udf.CIQ("XBI", "IQ_LASTSALEPRICE", WORKDAY(F1893,-1))/_xll.ciqfunctions.udf.CIQ("XBI", "IQ_LASTSALEPRICE", WORKDAY(F1893,1)))</f>
        <v>-1.4650373726844993E-2</v>
      </c>
      <c r="Q1893" s="3">
        <f>LN(_xll.ciqfunctions.udf.CIQ("XBI", "IQ_LASTSALEPRICE", WORKDAY(F1893,-1))/_xll.ciqfunctions.udf.CIQ("XBI", "IQ_LASTSALEPRICE", WORKDAY(F1893,5)))</f>
        <v>-5.4089256438404835E-2</v>
      </c>
      <c r="R1893" s="3">
        <f>_xll.ciqfunctions.udf.CIQ(A1893, "IQ_SHORT_INTEREST_PERCENT", F1893)</f>
        <v>6.11097</v>
      </c>
      <c r="S1893" s="3">
        <f>_xll.ciqfunctions.udf.CIQ(A1893, "IQ_BETA_1YR_RSQ", F1893)</f>
        <v>7.1590000000000001E-2</v>
      </c>
      <c r="T1893" s="3">
        <f>_xll.ciqfunctions.udf.CIQ(A1893, "IQ_VALUE_TRADED", F1893)</f>
        <v>195.94175999999999</v>
      </c>
    </row>
    <row r="1894" spans="1:20" x14ac:dyDescent="0.3">
      <c r="A1894" s="3" t="s">
        <v>809</v>
      </c>
      <c r="B1894" s="5">
        <v>0.51</v>
      </c>
      <c r="C1894" s="3" t="s">
        <v>3670</v>
      </c>
      <c r="D1894" s="3" t="s">
        <v>3671</v>
      </c>
      <c r="E1894" s="3" t="s">
        <v>36</v>
      </c>
      <c r="F1894" s="4">
        <v>45516</v>
      </c>
      <c r="G1894" s="3" t="s">
        <v>4515</v>
      </c>
      <c r="H1894" s="3">
        <v>8</v>
      </c>
      <c r="I1894" s="3">
        <f>_xll.ciqfunctions.udf.CIQ(A1894, "IQ_MARKETCAP", F1894)</f>
        <v>10.836169999999999</v>
      </c>
      <c r="J1894" s="3">
        <f>_xll.ciqfunctions.udf.CIQ(A1894, "IQ_PRICE_VOL_HIST_6MTH", F1894)</f>
        <v>175.58070000000001</v>
      </c>
      <c r="K1894" s="3">
        <f>_xll.ciqfunctions.udf.CIQ(A1894, "IQ_LASTSALEPRICE", WORKDAY(F1894,-1))</f>
        <v>47.85</v>
      </c>
      <c r="L1894" s="3">
        <f>_xll.ciqfunctions.udf.CIQ(A1894, "IQ_LASTSALEPRICE", F1894)</f>
        <v>51.2</v>
      </c>
      <c r="M1894" s="3">
        <f>_xll.ciqfunctions.udf.CIQ(A1894, "IQ_LASTSALEPRICE", WORKDAY(F1894,5))</f>
        <v>44.5</v>
      </c>
      <c r="N1894" s="3">
        <f t="shared" si="60"/>
        <v>6.7668414146498934E-2</v>
      </c>
      <c r="O1894" s="3">
        <f t="shared" si="61"/>
        <v>-7.2581928726768732E-2</v>
      </c>
      <c r="P1894" s="3">
        <f>LN(_xll.ciqfunctions.udf.CIQ("XBI", "IQ_LASTSALEPRICE", WORKDAY(F1894,-1))/_xll.ciqfunctions.udf.CIQ("XBI", "IQ_LASTSALEPRICE", WORKDAY(F1894,1)))</f>
        <v>-1.4650373726844993E-2</v>
      </c>
      <c r="Q1894" s="3">
        <f>LN(_xll.ciqfunctions.udf.CIQ("XBI", "IQ_LASTSALEPRICE", WORKDAY(F1894,-1))/_xll.ciqfunctions.udf.CIQ("XBI", "IQ_LASTSALEPRICE", WORKDAY(F1894,5)))</f>
        <v>-5.4089256438404835E-2</v>
      </c>
      <c r="R1894" s="3">
        <f>_xll.ciqfunctions.udf.CIQ(A1894, "IQ_SHORT_INTEREST_PERCENT", F1894)</f>
        <v>2.6479400000000002</v>
      </c>
      <c r="S1894" s="3">
        <f>_xll.ciqfunctions.udf.CIQ(A1894, "IQ_BETA_1YR_RSQ", F1894)</f>
        <v>1.7010000000000001E-2</v>
      </c>
      <c r="T1894" s="3">
        <f>_xll.ciqfunctions.udf.CIQ(A1894, "IQ_VALUE_TRADED", F1894)</f>
        <v>0.43617</v>
      </c>
    </row>
    <row r="1895" spans="1:20" x14ac:dyDescent="0.3">
      <c r="A1895" s="3" t="s">
        <v>4123</v>
      </c>
      <c r="B1895" s="5">
        <v>2.08</v>
      </c>
      <c r="C1895" s="3" t="s">
        <v>4124</v>
      </c>
      <c r="D1895" s="3" t="s">
        <v>4125</v>
      </c>
      <c r="E1895" s="3" t="s">
        <v>89</v>
      </c>
      <c r="F1895" s="4">
        <v>45516</v>
      </c>
      <c r="G1895" s="3" t="s">
        <v>4516</v>
      </c>
      <c r="H1895" s="3">
        <v>4</v>
      </c>
      <c r="I1895" s="3">
        <f>_xll.ciqfunctions.udf.CIQ(A1895, "IQ_MARKETCAP", F1895)</f>
        <v>11.607810000000001</v>
      </c>
      <c r="J1895" s="3">
        <f>_xll.ciqfunctions.udf.CIQ(A1895, "IQ_PRICE_VOL_HIST_6MTH", F1895)</f>
        <v>164.4795</v>
      </c>
      <c r="K1895" s="3">
        <f>_xll.ciqfunctions.udf.CIQ(A1895, "IQ_LASTSALEPRICE", WORKDAY(F1895,-1))</f>
        <v>42.004199999999997</v>
      </c>
      <c r="L1895" s="3">
        <f>_xll.ciqfunctions.udf.CIQ(A1895, "IQ_LASTSALEPRICE", F1895)</f>
        <v>62.406239999999997</v>
      </c>
      <c r="M1895" s="3">
        <f>_xll.ciqfunctions.udf.CIQ(A1895, "IQ_LASTSALEPRICE", WORKDAY(F1895,5))</f>
        <v>30.603059999999999</v>
      </c>
      <c r="N1895" s="3">
        <f t="shared" si="60"/>
        <v>0.39589565709201369</v>
      </c>
      <c r="O1895" s="3">
        <f t="shared" si="61"/>
        <v>-0.31666960932503313</v>
      </c>
      <c r="P1895" s="3">
        <f>LN(_xll.ciqfunctions.udf.CIQ("XBI", "IQ_LASTSALEPRICE", WORKDAY(F1895,-1))/_xll.ciqfunctions.udf.CIQ("XBI", "IQ_LASTSALEPRICE", WORKDAY(F1895,1)))</f>
        <v>-1.4650373726844993E-2</v>
      </c>
      <c r="Q1895" s="3">
        <f>LN(_xll.ciqfunctions.udf.CIQ("XBI", "IQ_LASTSALEPRICE", WORKDAY(F1895,-1))/_xll.ciqfunctions.udf.CIQ("XBI", "IQ_LASTSALEPRICE", WORKDAY(F1895,5)))</f>
        <v>-5.4089256438404835E-2</v>
      </c>
      <c r="R1895" s="3">
        <f>_xll.ciqfunctions.udf.CIQ(A1895, "IQ_SHORT_INTEREST_PERCENT", F1895)</f>
        <v>0.76581999999999995</v>
      </c>
      <c r="S1895" s="3">
        <f>_xll.ciqfunctions.udf.CIQ(A1895, "IQ_BETA_1YR_RSQ", F1895)</f>
        <v>2.998E-2</v>
      </c>
      <c r="T1895" s="3">
        <f>_xll.ciqfunctions.udf.CIQ(A1895, "IQ_VALUE_TRADED", F1895)</f>
        <v>16.87359</v>
      </c>
    </row>
    <row r="1896" spans="1:20" x14ac:dyDescent="0.3">
      <c r="A1896" s="3" t="s">
        <v>753</v>
      </c>
      <c r="B1896" s="5">
        <v>1.98</v>
      </c>
      <c r="C1896" s="3" t="s">
        <v>4517</v>
      </c>
      <c r="D1896" s="3" t="s">
        <v>1576</v>
      </c>
      <c r="E1896" s="3" t="s">
        <v>76</v>
      </c>
      <c r="F1896" s="4">
        <v>45516</v>
      </c>
      <c r="G1896" s="3" t="s">
        <v>4518</v>
      </c>
      <c r="H1896" s="3">
        <v>89</v>
      </c>
      <c r="I1896" s="3">
        <f>_xll.ciqfunctions.udf.CIQ(A1896, "IQ_MARKETCAP", F1896)</f>
        <v>134.80329</v>
      </c>
      <c r="J1896" s="3">
        <f>_xll.ciqfunctions.udf.CIQ(A1896, "IQ_PRICE_VOL_HIST_6MTH", F1896)</f>
        <v>256.61250000000001</v>
      </c>
      <c r="K1896" s="3">
        <f>_xll.ciqfunctions.udf.CIQ(A1896, "IQ_LASTSALEPRICE", WORKDAY(F1896,-1))</f>
        <v>1.9</v>
      </c>
      <c r="L1896" s="3">
        <f>_xll.ciqfunctions.udf.CIQ(A1896, "IQ_LASTSALEPRICE", F1896)</f>
        <v>1.98</v>
      </c>
      <c r="M1896" s="3">
        <f>_xll.ciqfunctions.udf.CIQ(A1896, "IQ_LASTSALEPRICE", WORKDAY(F1896,5))</f>
        <v>2.2000000000000002</v>
      </c>
      <c r="N1896" s="3">
        <f t="shared" si="60"/>
        <v>4.1242958534049218E-2</v>
      </c>
      <c r="O1896" s="3">
        <f t="shared" si="61"/>
        <v>0.14660347419187544</v>
      </c>
      <c r="P1896" s="3">
        <f>LN(_xll.ciqfunctions.udf.CIQ("XBI", "IQ_LASTSALEPRICE", WORKDAY(F1896,-1))/_xll.ciqfunctions.udf.CIQ("XBI", "IQ_LASTSALEPRICE", WORKDAY(F1896,1)))</f>
        <v>-1.4650373726844993E-2</v>
      </c>
      <c r="Q1896" s="3">
        <f>LN(_xll.ciqfunctions.udf.CIQ("XBI", "IQ_LASTSALEPRICE", WORKDAY(F1896,-1))/_xll.ciqfunctions.udf.CIQ("XBI", "IQ_LASTSALEPRICE", WORKDAY(F1896,5)))</f>
        <v>-5.4089256438404835E-2</v>
      </c>
      <c r="R1896" s="3">
        <f>_xll.ciqfunctions.udf.CIQ(A1896, "IQ_SHORT_INTEREST_PERCENT", F1896)</f>
        <v>2.7264400000000002</v>
      </c>
      <c r="S1896" s="3">
        <f>_xll.ciqfunctions.udf.CIQ(A1896, "IQ_BETA_1YR_RSQ", F1896)</f>
        <v>3.2539999999999999E-2</v>
      </c>
      <c r="T1896" s="3">
        <f>_xll.ciqfunctions.udf.CIQ(A1896, "IQ_VALUE_TRADED", F1896)</f>
        <v>1.54616</v>
      </c>
    </row>
    <row r="1897" spans="1:20" x14ac:dyDescent="0.3">
      <c r="A1897" s="3" t="s">
        <v>1109</v>
      </c>
      <c r="B1897" s="5">
        <v>1.1299999999999999</v>
      </c>
      <c r="C1897" s="3" t="s">
        <v>4519</v>
      </c>
      <c r="D1897" s="3" t="s">
        <v>3207</v>
      </c>
      <c r="E1897" s="3" t="s">
        <v>76</v>
      </c>
      <c r="F1897" s="4">
        <v>45516</v>
      </c>
      <c r="G1897" s="3" t="s">
        <v>4520</v>
      </c>
      <c r="H1897" s="3">
        <v>138</v>
      </c>
      <c r="I1897" s="3">
        <f>_xll.ciqfunctions.udf.CIQ(A1897, "IQ_MARKETCAP", F1897)</f>
        <v>155.47576000000001</v>
      </c>
      <c r="J1897" s="3">
        <f>_xll.ciqfunctions.udf.CIQ(A1897, "IQ_PRICE_VOL_HIST_6MTH", F1897)</f>
        <v>85.527000000000001</v>
      </c>
      <c r="K1897" s="3">
        <f>_xll.ciqfunctions.udf.CIQ(A1897, "IQ_LASTSALEPRICE", WORKDAY(F1897,-1))</f>
        <v>1.0900000000000001</v>
      </c>
      <c r="L1897" s="3">
        <f>_xll.ciqfunctions.udf.CIQ(A1897, "IQ_LASTSALEPRICE", F1897)</f>
        <v>1.1299999999999999</v>
      </c>
      <c r="M1897" s="3">
        <f>_xll.ciqfunctions.udf.CIQ(A1897, "IQ_LASTSALEPRICE", WORKDAY(F1897,5))</f>
        <v>1.19</v>
      </c>
      <c r="N1897" s="3">
        <f t="shared" si="60"/>
        <v>3.6039936483196658E-2</v>
      </c>
      <c r="O1897" s="3">
        <f t="shared" si="61"/>
        <v>8.7775610882385585E-2</v>
      </c>
      <c r="P1897" s="3">
        <f>LN(_xll.ciqfunctions.udf.CIQ("XBI", "IQ_LASTSALEPRICE", WORKDAY(F1897,-1))/_xll.ciqfunctions.udf.CIQ("XBI", "IQ_LASTSALEPRICE", WORKDAY(F1897,1)))</f>
        <v>-1.4650373726844993E-2</v>
      </c>
      <c r="Q1897" s="3">
        <f>LN(_xll.ciqfunctions.udf.CIQ("XBI", "IQ_LASTSALEPRICE", WORKDAY(F1897,-1))/_xll.ciqfunctions.udf.CIQ("XBI", "IQ_LASTSALEPRICE", WORKDAY(F1897,5)))</f>
        <v>-5.4089256438404835E-2</v>
      </c>
      <c r="R1897" s="3">
        <f>_xll.ciqfunctions.udf.CIQ(A1897, "IQ_SHORT_INTEREST_PERCENT", F1897)</f>
        <v>1.3732200000000001</v>
      </c>
      <c r="S1897" s="3">
        <f>_xll.ciqfunctions.udf.CIQ(A1897, "IQ_BETA_1YR_RSQ", F1897)</f>
        <v>1.7809999999999999E-2</v>
      </c>
      <c r="T1897" s="3">
        <f>_xll.ciqfunctions.udf.CIQ(A1897, "IQ_VALUE_TRADED", F1897)</f>
        <v>0.62121000000000004</v>
      </c>
    </row>
    <row r="1898" spans="1:20" x14ac:dyDescent="0.3">
      <c r="A1898" s="3" t="s">
        <v>1696</v>
      </c>
      <c r="B1898" s="5">
        <v>5.01</v>
      </c>
      <c r="C1898" s="3" t="s">
        <v>4521</v>
      </c>
      <c r="D1898" s="3" t="s">
        <v>594</v>
      </c>
      <c r="E1898" s="3" t="s">
        <v>76</v>
      </c>
      <c r="F1898" s="4">
        <v>45516</v>
      </c>
      <c r="G1898" s="3" t="s">
        <v>4522</v>
      </c>
      <c r="H1898" s="3">
        <v>26</v>
      </c>
      <c r="I1898" s="3">
        <f>_xll.ciqfunctions.udf.CIQ(A1898, "IQ_MARKETCAP", F1898)</f>
        <v>134.31692000000001</v>
      </c>
      <c r="J1898" s="3">
        <f>_xll.ciqfunctions.udf.CIQ(A1898, "IQ_PRICE_VOL_HIST_6MTH", F1898)</f>
        <v>69.160600000000002</v>
      </c>
      <c r="K1898" s="3">
        <f>_xll.ciqfunctions.udf.CIQ(A1898, "IQ_LASTSALEPRICE", WORKDAY(F1898,-1))</f>
        <v>5.07</v>
      </c>
      <c r="L1898" s="3">
        <f>_xll.ciqfunctions.udf.CIQ(A1898, "IQ_LASTSALEPRICE", F1898)</f>
        <v>5.01</v>
      </c>
      <c r="M1898" s="3">
        <f>_xll.ciqfunctions.udf.CIQ(A1898, "IQ_LASTSALEPRICE", WORKDAY(F1898,5))</f>
        <v>1.74</v>
      </c>
      <c r="N1898" s="3">
        <f t="shared" si="60"/>
        <v>-1.1904902506318427E-2</v>
      </c>
      <c r="O1898" s="3">
        <f t="shared" si="61"/>
        <v>-1.0694557043766542</v>
      </c>
      <c r="P1898" s="3">
        <f>LN(_xll.ciqfunctions.udf.CIQ("XBI", "IQ_LASTSALEPRICE", WORKDAY(F1898,-1))/_xll.ciqfunctions.udf.CIQ("XBI", "IQ_LASTSALEPRICE", WORKDAY(F1898,1)))</f>
        <v>-1.4650373726844993E-2</v>
      </c>
      <c r="Q1898" s="3">
        <f>LN(_xll.ciqfunctions.udf.CIQ("XBI", "IQ_LASTSALEPRICE", WORKDAY(F1898,-1))/_xll.ciqfunctions.udf.CIQ("XBI", "IQ_LASTSALEPRICE", WORKDAY(F1898,5)))</f>
        <v>-5.4089256438404835E-2</v>
      </c>
      <c r="R1898" s="3">
        <f>_xll.ciqfunctions.udf.CIQ(A1898, "IQ_SHORT_INTEREST_PERCENT", F1898)</f>
        <v>4.9490800000000004</v>
      </c>
      <c r="S1898" s="3">
        <f>_xll.ciqfunctions.udf.CIQ(A1898, "IQ_BETA_1YR_RSQ", F1898)</f>
        <v>1.8339999999999999E-2</v>
      </c>
      <c r="T1898" s="3">
        <f>_xll.ciqfunctions.udf.CIQ(A1898, "IQ_VALUE_TRADED", F1898)</f>
        <v>5.8148299999999997</v>
      </c>
    </row>
    <row r="1899" spans="1:20" x14ac:dyDescent="0.3">
      <c r="A1899" s="3" t="s">
        <v>393</v>
      </c>
      <c r="B1899" s="5">
        <v>12.09</v>
      </c>
      <c r="C1899" s="3" t="s">
        <v>4523</v>
      </c>
      <c r="D1899" s="3" t="s">
        <v>4524</v>
      </c>
      <c r="E1899" s="3" t="s">
        <v>22</v>
      </c>
      <c r="F1899" s="4">
        <v>45516</v>
      </c>
      <c r="G1899" s="3" t="s">
        <v>4525</v>
      </c>
      <c r="H1899" s="3">
        <v>74</v>
      </c>
      <c r="I1899" s="3">
        <f>_xll.ciqfunctions.udf.CIQ(A1899, "IQ_MARKETCAP", F1899)</f>
        <v>815.2287</v>
      </c>
      <c r="J1899" s="3">
        <f>_xll.ciqfunctions.udf.CIQ(A1899, "IQ_PRICE_VOL_HIST_6MTH", F1899)</f>
        <v>87.561899999999994</v>
      </c>
      <c r="K1899" s="3">
        <f>_xll.ciqfunctions.udf.CIQ(A1899, "IQ_LASTSALEPRICE", WORKDAY(F1899,-1))</f>
        <v>12.02</v>
      </c>
      <c r="L1899" s="3">
        <f>_xll.ciqfunctions.udf.CIQ(A1899, "IQ_LASTSALEPRICE", F1899)</f>
        <v>12.09</v>
      </c>
      <c r="M1899" s="3">
        <f>_xll.ciqfunctions.udf.CIQ(A1899, "IQ_LASTSALEPRICE", WORKDAY(F1899,5))</f>
        <v>14.16</v>
      </c>
      <c r="N1899" s="3">
        <f t="shared" si="60"/>
        <v>5.8067355196397795E-3</v>
      </c>
      <c r="O1899" s="3">
        <f t="shared" si="61"/>
        <v>0.16384915915851223</v>
      </c>
      <c r="P1899" s="3">
        <f>LN(_xll.ciqfunctions.udf.CIQ("XBI", "IQ_LASTSALEPRICE", WORKDAY(F1899,-1))/_xll.ciqfunctions.udf.CIQ("XBI", "IQ_LASTSALEPRICE", WORKDAY(F1899,1)))</f>
        <v>-1.4650373726844993E-2</v>
      </c>
      <c r="Q1899" s="3">
        <f>LN(_xll.ciqfunctions.udf.CIQ("XBI", "IQ_LASTSALEPRICE", WORKDAY(F1899,-1))/_xll.ciqfunctions.udf.CIQ("XBI", "IQ_LASTSALEPRICE", WORKDAY(F1899,5)))</f>
        <v>-5.4089256438404835E-2</v>
      </c>
      <c r="R1899" s="3">
        <f>_xll.ciqfunctions.udf.CIQ(A1899, "IQ_SHORT_INTEREST_PERCENT", F1899)</f>
        <v>10.058310000000001</v>
      </c>
      <c r="S1899" s="3">
        <f>_xll.ciqfunctions.udf.CIQ(A1899, "IQ_BETA_1YR_RSQ", F1899)</f>
        <v>5.1000000000000004E-4</v>
      </c>
      <c r="T1899" s="3">
        <f>_xll.ciqfunctions.udf.CIQ(A1899, "IQ_VALUE_TRADED", F1899)</f>
        <v>7.3373499999999998</v>
      </c>
    </row>
    <row r="1900" spans="1:20" x14ac:dyDescent="0.3">
      <c r="A1900" s="3" t="s">
        <v>4401</v>
      </c>
      <c r="B1900" s="3" t="s">
        <v>43</v>
      </c>
      <c r="C1900" s="3" t="s">
        <v>4402</v>
      </c>
      <c r="D1900" s="3" t="s">
        <v>4403</v>
      </c>
      <c r="E1900" s="3" t="s">
        <v>17</v>
      </c>
      <c r="F1900" s="4">
        <v>45516</v>
      </c>
      <c r="G1900" s="3" t="s">
        <v>4526</v>
      </c>
      <c r="H1900" s="3">
        <v>2</v>
      </c>
      <c r="I1900" s="3">
        <f>_xll.ciqfunctions.udf.CIQ(A1900, "IQ_MARKETCAP", F1900)</f>
        <v>8.2756799999999995</v>
      </c>
      <c r="J1900" s="3">
        <f>_xll.ciqfunctions.udf.CIQ(A1900, "IQ_PRICE_VOL_HIST_6MTH", F1900)</f>
        <v>123.0363</v>
      </c>
      <c r="K1900" s="3">
        <f>_xll.ciqfunctions.udf.CIQ(A1900, "IQ_LASTSALEPRICE", WORKDAY(F1900,-1))</f>
        <v>4.58</v>
      </c>
      <c r="L1900" s="3">
        <f>_xll.ciqfunctions.udf.CIQ(A1900, "IQ_LASTSALEPRICE", F1900)</f>
        <v>4.79</v>
      </c>
      <c r="M1900" s="3">
        <f>_xll.ciqfunctions.udf.CIQ(A1900, "IQ_LASTSALEPRICE", WORKDAY(F1900,5))</f>
        <v>5.13</v>
      </c>
      <c r="N1900" s="3">
        <f t="shared" si="60"/>
        <v>4.4831413296730328E-2</v>
      </c>
      <c r="O1900" s="3">
        <f t="shared" si="61"/>
        <v>0.11340666105658448</v>
      </c>
      <c r="P1900" s="3">
        <f>LN(_xll.ciqfunctions.udf.CIQ("XBI", "IQ_LASTSALEPRICE", WORKDAY(F1900,-1))/_xll.ciqfunctions.udf.CIQ("XBI", "IQ_LASTSALEPRICE", WORKDAY(F1900,1)))</f>
        <v>-1.4650373726844993E-2</v>
      </c>
      <c r="Q1900" s="3">
        <f>LN(_xll.ciqfunctions.udf.CIQ("XBI", "IQ_LASTSALEPRICE", WORKDAY(F1900,-1))/_xll.ciqfunctions.udf.CIQ("XBI", "IQ_LASTSALEPRICE", WORKDAY(F1900,5)))</f>
        <v>-5.4089256438404835E-2</v>
      </c>
      <c r="R1900" s="3">
        <f>_xll.ciqfunctions.udf.CIQ(A1900, "IQ_SHORT_INTEREST_PERCENT", F1900)</f>
        <v>2.5427400000000002</v>
      </c>
      <c r="S1900" s="3">
        <f>_xll.ciqfunctions.udf.CIQ(A1900, "IQ_BETA_1YR_RSQ", F1900)</f>
        <v>3.218E-2</v>
      </c>
      <c r="T1900" s="3">
        <f>_xll.ciqfunctions.udf.CIQ(A1900, "IQ_VALUE_TRADED", F1900)</f>
        <v>0.19972999999999999</v>
      </c>
    </row>
    <row r="1901" spans="1:20" x14ac:dyDescent="0.3">
      <c r="A1901" s="3" t="s">
        <v>19</v>
      </c>
      <c r="B1901" s="5">
        <v>1.22</v>
      </c>
      <c r="C1901" s="3" t="s">
        <v>4527</v>
      </c>
      <c r="D1901" s="3" t="s">
        <v>4528</v>
      </c>
      <c r="E1901" s="3" t="s">
        <v>46</v>
      </c>
      <c r="F1901" s="4">
        <v>45517</v>
      </c>
      <c r="G1901" s="3" t="s">
        <v>4529</v>
      </c>
      <c r="H1901" s="3">
        <v>214</v>
      </c>
      <c r="I1901" s="3">
        <f>_xll.ciqfunctions.udf.CIQ(A1901, "IQ_MARKETCAP", F1901)</f>
        <v>204.71473</v>
      </c>
      <c r="J1901" s="3">
        <f>_xll.ciqfunctions.udf.CIQ(A1901, "IQ_PRICE_VOL_HIST_6MTH", F1901)</f>
        <v>79.052199999999999</v>
      </c>
      <c r="K1901" s="3">
        <f>_xll.ciqfunctions.udf.CIQ(A1901, "IQ_LASTSALEPRICE", WORKDAY(F1901,-1))</f>
        <v>1.24</v>
      </c>
      <c r="L1901" s="3">
        <f>_xll.ciqfunctions.udf.CIQ(A1901, "IQ_LASTSALEPRICE", F1901)</f>
        <v>1.22</v>
      </c>
      <c r="M1901" s="3">
        <f>_xll.ciqfunctions.udf.CIQ(A1901, "IQ_LASTSALEPRICE", WORKDAY(F1901,5))</f>
        <v>1.31</v>
      </c>
      <c r="N1901" s="3">
        <f t="shared" si="60"/>
        <v>-1.6260520871780291E-2</v>
      </c>
      <c r="O1901" s="3">
        <f t="shared" si="61"/>
        <v>5.4915757596114632E-2</v>
      </c>
      <c r="P1901" s="3">
        <f>LN(_xll.ciqfunctions.udf.CIQ("XBI", "IQ_LASTSALEPRICE", WORKDAY(F1901,-1))/_xll.ciqfunctions.udf.CIQ("XBI", "IQ_LASTSALEPRICE", WORKDAY(F1901,1)))</f>
        <v>-2.9181886263945473E-3</v>
      </c>
      <c r="Q1901" s="3">
        <f>LN(_xll.ciqfunctions.udf.CIQ("XBI", "IQ_LASTSALEPRICE", WORKDAY(F1901,-1))/_xll.ciqfunctions.udf.CIQ("XBI", "IQ_LASTSALEPRICE", WORKDAY(F1901,5)))</f>
        <v>-5.1068866742341935E-2</v>
      </c>
      <c r="R1901" s="3">
        <f>_xll.ciqfunctions.udf.CIQ(A1901, "IQ_SHORT_INTEREST_PERCENT", F1901)</f>
        <v>5.2308599999999998</v>
      </c>
      <c r="S1901" s="3">
        <f>_xll.ciqfunctions.udf.CIQ(A1901, "IQ_BETA_1YR_RSQ", F1901)</f>
        <v>9.9180000000000004E-2</v>
      </c>
      <c r="T1901" s="3">
        <f>_xll.ciqfunctions.udf.CIQ(A1901, "IQ_VALUE_TRADED", F1901)</f>
        <v>0.88873000000000002</v>
      </c>
    </row>
    <row r="1902" spans="1:20" x14ac:dyDescent="0.3">
      <c r="A1902" s="3" t="s">
        <v>1439</v>
      </c>
      <c r="B1902" s="5">
        <v>1.49</v>
      </c>
      <c r="C1902" s="3" t="s">
        <v>4530</v>
      </c>
      <c r="D1902" s="3" t="s">
        <v>4531</v>
      </c>
      <c r="E1902" s="3" t="s">
        <v>22</v>
      </c>
      <c r="F1902" s="4">
        <v>45517</v>
      </c>
      <c r="G1902" s="3" t="s">
        <v>4532</v>
      </c>
      <c r="H1902" s="3">
        <v>99</v>
      </c>
      <c r="I1902" s="3">
        <f>_xll.ciqfunctions.udf.CIQ(A1902, "IQ_MARKETCAP", F1902)</f>
        <v>8.4992900000000002</v>
      </c>
      <c r="J1902" s="3">
        <f>_xll.ciqfunctions.udf.CIQ(A1902, "IQ_PRICE_VOL_HIST_6MTH", F1902)</f>
        <v>73.617800000000003</v>
      </c>
      <c r="K1902" s="3">
        <f>_xll.ciqfunctions.udf.CIQ(A1902, "IQ_LASTSALEPRICE", WORKDAY(F1902,-1))</f>
        <v>1.41</v>
      </c>
      <c r="L1902" s="3">
        <f>_xll.ciqfunctions.udf.CIQ(A1902, "IQ_LASTSALEPRICE", F1902)</f>
        <v>1.49</v>
      </c>
      <c r="M1902" s="3">
        <f>_xll.ciqfunctions.udf.CIQ(A1902, "IQ_LASTSALEPRICE", WORKDAY(F1902,5))</f>
        <v>1.55</v>
      </c>
      <c r="N1902" s="3">
        <f t="shared" si="60"/>
        <v>5.5186415567290939E-2</v>
      </c>
      <c r="O1902" s="3">
        <f t="shared" si="61"/>
        <v>9.4665226541078479E-2</v>
      </c>
      <c r="P1902" s="3">
        <f>LN(_xll.ciqfunctions.udf.CIQ("XBI", "IQ_LASTSALEPRICE", WORKDAY(F1902,-1))/_xll.ciqfunctions.udf.CIQ("XBI", "IQ_LASTSALEPRICE", WORKDAY(F1902,1)))</f>
        <v>-2.9181886263945473E-3</v>
      </c>
      <c r="Q1902" s="3">
        <f>LN(_xll.ciqfunctions.udf.CIQ("XBI", "IQ_LASTSALEPRICE", WORKDAY(F1902,-1))/_xll.ciqfunctions.udf.CIQ("XBI", "IQ_LASTSALEPRICE", WORKDAY(F1902,5)))</f>
        <v>-5.1068866742341935E-2</v>
      </c>
      <c r="R1902" s="3">
        <f>_xll.ciqfunctions.udf.CIQ(A1902, "IQ_SHORT_INTEREST_PERCENT", F1902)</f>
        <v>2.2616800000000001</v>
      </c>
      <c r="S1902" s="3">
        <f>_xll.ciqfunctions.udf.CIQ(A1902, "IQ_BETA_1YR_RSQ", F1902)</f>
        <v>0.21188000000000001</v>
      </c>
      <c r="T1902" s="3">
        <f>_xll.ciqfunctions.udf.CIQ(A1902, "IQ_VALUE_TRADED", F1902)</f>
        <v>0.13238</v>
      </c>
    </row>
    <row r="1903" spans="1:20" x14ac:dyDescent="0.3">
      <c r="A1903" s="3" t="s">
        <v>1421</v>
      </c>
      <c r="B1903" s="5">
        <v>12.54</v>
      </c>
      <c r="C1903" s="3" t="s">
        <v>1422</v>
      </c>
      <c r="D1903" s="3" t="s">
        <v>1423</v>
      </c>
      <c r="E1903" s="3" t="s">
        <v>36</v>
      </c>
      <c r="F1903" s="4">
        <v>45517</v>
      </c>
      <c r="G1903" s="3" t="s">
        <v>4533</v>
      </c>
      <c r="H1903" s="3">
        <v>104</v>
      </c>
      <c r="I1903" s="3">
        <f>_xll.ciqfunctions.udf.CIQ(A1903, "IQ_MARKETCAP", F1903)</f>
        <v>682.21740999999997</v>
      </c>
      <c r="J1903" s="3">
        <f>_xll.ciqfunctions.udf.CIQ(A1903, "IQ_PRICE_VOL_HIST_6MTH", F1903)</f>
        <v>0</v>
      </c>
      <c r="K1903" s="3">
        <f>_xll.ciqfunctions.udf.CIQ(A1903, "IQ_LASTSALEPRICE", WORKDAY(F1903,-1))</f>
        <v>11.99</v>
      </c>
      <c r="L1903" s="3">
        <f>_xll.ciqfunctions.udf.CIQ(A1903, "IQ_LASTSALEPRICE", F1903)</f>
        <v>12.54</v>
      </c>
      <c r="M1903" s="3">
        <f>_xll.ciqfunctions.udf.CIQ(A1903, "IQ_LASTSALEPRICE", WORKDAY(F1903,5))</f>
        <v>13</v>
      </c>
      <c r="N1903" s="3">
        <f t="shared" si="60"/>
        <v>4.4850566165351713E-2</v>
      </c>
      <c r="O1903" s="3">
        <f t="shared" si="61"/>
        <v>8.0876388422113768E-2</v>
      </c>
      <c r="P1903" s="3">
        <f>LN(_xll.ciqfunctions.udf.CIQ("XBI", "IQ_LASTSALEPRICE", WORKDAY(F1903,-1))/_xll.ciqfunctions.udf.CIQ("XBI", "IQ_LASTSALEPRICE", WORKDAY(F1903,1)))</f>
        <v>-2.9181886263945473E-3</v>
      </c>
      <c r="Q1903" s="3">
        <f>LN(_xll.ciqfunctions.udf.CIQ("XBI", "IQ_LASTSALEPRICE", WORKDAY(F1903,-1))/_xll.ciqfunctions.udf.CIQ("XBI", "IQ_LASTSALEPRICE", WORKDAY(F1903,5)))</f>
        <v>-5.1068866742341935E-2</v>
      </c>
      <c r="R1903" s="3">
        <f>_xll.ciqfunctions.udf.CIQ(A1903, "IQ_SHORT_INTEREST_PERCENT", F1903)</f>
        <v>1.25023</v>
      </c>
      <c r="S1903" s="3">
        <f>_xll.ciqfunctions.udf.CIQ(A1903, "IQ_BETA_1YR_RSQ", F1903)</f>
        <v>0.78546000000000005</v>
      </c>
      <c r="T1903" s="3">
        <f>_xll.ciqfunctions.udf.CIQ(A1903, "IQ_VALUE_TRADED", F1903)</f>
        <v>0.6724</v>
      </c>
    </row>
    <row r="1904" spans="1:20" x14ac:dyDescent="0.3">
      <c r="A1904" s="3" t="s">
        <v>1178</v>
      </c>
      <c r="B1904" s="5">
        <v>1.19</v>
      </c>
      <c r="C1904" s="3" t="s">
        <v>1179</v>
      </c>
      <c r="D1904" s="3" t="s">
        <v>1180</v>
      </c>
      <c r="E1904" s="3" t="s">
        <v>124</v>
      </c>
      <c r="F1904" s="4">
        <v>45517</v>
      </c>
      <c r="G1904" s="3" t="s">
        <v>4534</v>
      </c>
      <c r="H1904" s="3">
        <v>105</v>
      </c>
      <c r="I1904" s="3">
        <f>_xll.ciqfunctions.udf.CIQ(A1904, "IQ_MARKETCAP", F1904)</f>
        <v>76.555670000000006</v>
      </c>
      <c r="J1904" s="3">
        <f>_xll.ciqfunctions.udf.CIQ(A1904, "IQ_PRICE_VOL_HIST_6MTH", F1904)</f>
        <v>92.338499999999996</v>
      </c>
      <c r="K1904" s="3">
        <f>_xll.ciqfunctions.udf.CIQ(A1904, "IQ_LASTSALEPRICE", WORKDAY(F1904,-1))</f>
        <v>1.18</v>
      </c>
      <c r="L1904" s="3">
        <f>_xll.ciqfunctions.udf.CIQ(A1904, "IQ_LASTSALEPRICE", F1904)</f>
        <v>1.19</v>
      </c>
      <c r="M1904" s="3">
        <f>_xll.ciqfunctions.udf.CIQ(A1904, "IQ_LASTSALEPRICE", WORKDAY(F1904,5))</f>
        <v>1.31</v>
      </c>
      <c r="N1904" s="3">
        <f t="shared" si="60"/>
        <v>8.4388686458646035E-3</v>
      </c>
      <c r="O1904" s="3">
        <f t="shared" si="61"/>
        <v>0.10451269873548692</v>
      </c>
      <c r="P1904" s="3">
        <f>LN(_xll.ciqfunctions.udf.CIQ("XBI", "IQ_LASTSALEPRICE", WORKDAY(F1904,-1))/_xll.ciqfunctions.udf.CIQ("XBI", "IQ_LASTSALEPRICE", WORKDAY(F1904,1)))</f>
        <v>-2.9181886263945473E-3</v>
      </c>
      <c r="Q1904" s="3">
        <f>LN(_xll.ciqfunctions.udf.CIQ("XBI", "IQ_LASTSALEPRICE", WORKDAY(F1904,-1))/_xll.ciqfunctions.udf.CIQ("XBI", "IQ_LASTSALEPRICE", WORKDAY(F1904,5)))</f>
        <v>-5.1068866742341935E-2</v>
      </c>
      <c r="R1904" s="3">
        <f>_xll.ciqfunctions.udf.CIQ(A1904, "IQ_SHORT_INTEREST_PERCENT", F1904)</f>
        <v>16.554749999999999</v>
      </c>
      <c r="S1904" s="3">
        <f>_xll.ciqfunctions.udf.CIQ(A1904, "IQ_BETA_1YR_RSQ", F1904)</f>
        <v>2.4740000000000002E-2</v>
      </c>
      <c r="T1904" s="3">
        <f>_xll.ciqfunctions.udf.CIQ(A1904, "IQ_VALUE_TRADED", F1904)</f>
        <v>0.55574999999999997</v>
      </c>
    </row>
    <row r="1905" spans="1:20" x14ac:dyDescent="0.3">
      <c r="A1905" s="3" t="s">
        <v>4535</v>
      </c>
      <c r="B1905" s="5">
        <v>5.8</v>
      </c>
      <c r="C1905" s="3" t="s">
        <v>4536</v>
      </c>
      <c r="D1905" s="3" t="s">
        <v>243</v>
      </c>
      <c r="E1905" s="3" t="s">
        <v>22</v>
      </c>
      <c r="F1905" s="4">
        <v>45517</v>
      </c>
      <c r="G1905" s="3" t="s">
        <v>4537</v>
      </c>
      <c r="H1905" s="3">
        <v>7</v>
      </c>
      <c r="I1905" s="3">
        <f>_xll.ciqfunctions.udf.CIQ(A1905, "IQ_MARKETCAP", F1905)</f>
        <v>42.332680000000003</v>
      </c>
      <c r="J1905" s="3">
        <f>_xll.ciqfunctions.udf.CIQ(A1905, "IQ_PRICE_VOL_HIST_6MTH", F1905)</f>
        <v>50.768799999999999</v>
      </c>
      <c r="K1905" s="3">
        <f>_xll.ciqfunctions.udf.CIQ(A1905, "IQ_LASTSALEPRICE", WORKDAY(F1905,-1))</f>
        <v>5.9089999999999998</v>
      </c>
      <c r="L1905" s="3">
        <f>_xll.ciqfunctions.udf.CIQ(A1905, "IQ_LASTSALEPRICE", F1905)</f>
        <v>5.8019999999999996</v>
      </c>
      <c r="M1905" s="3">
        <f>_xll.ciqfunctions.udf.CIQ(A1905, "IQ_LASTSALEPRICE", WORKDAY(F1905,5))</f>
        <v>6.0049999999999999</v>
      </c>
      <c r="N1905" s="3">
        <f t="shared" si="60"/>
        <v>-1.8273926664325285E-2</v>
      </c>
      <c r="O1905" s="3">
        <f t="shared" si="61"/>
        <v>1.6115843168409416E-2</v>
      </c>
      <c r="P1905" s="3">
        <f>LN(_xll.ciqfunctions.udf.CIQ("XBI", "IQ_LASTSALEPRICE", WORKDAY(F1905,-1))/_xll.ciqfunctions.udf.CIQ("XBI", "IQ_LASTSALEPRICE", WORKDAY(F1905,1)))</f>
        <v>-2.9181886263945473E-3</v>
      </c>
      <c r="Q1905" s="3">
        <f>LN(_xll.ciqfunctions.udf.CIQ("XBI", "IQ_LASTSALEPRICE", WORKDAY(F1905,-1))/_xll.ciqfunctions.udf.CIQ("XBI", "IQ_LASTSALEPRICE", WORKDAY(F1905,5)))</f>
        <v>-5.1068866742341935E-2</v>
      </c>
      <c r="R1905" s="3">
        <f>_xll.ciqfunctions.udf.CIQ(A1905, "IQ_SHORT_INTEREST_PERCENT", F1905)</f>
        <v>1.4249000000000001</v>
      </c>
      <c r="S1905" s="3">
        <f>_xll.ciqfunctions.udf.CIQ(A1905, "IQ_BETA_1YR_RSQ", F1905)</f>
        <v>0.18678</v>
      </c>
      <c r="T1905" s="3">
        <f>_xll.ciqfunctions.udf.CIQ(A1905, "IQ_VALUE_TRADED", F1905)</f>
        <v>0.17283999999999999</v>
      </c>
    </row>
    <row r="1906" spans="1:20" x14ac:dyDescent="0.3">
      <c r="A1906" s="3" t="s">
        <v>778</v>
      </c>
      <c r="B1906" s="5">
        <v>1.0900000000000001</v>
      </c>
      <c r="C1906" s="3" t="s">
        <v>4538</v>
      </c>
      <c r="D1906" s="3" t="s">
        <v>4539</v>
      </c>
      <c r="E1906" s="3" t="s">
        <v>76</v>
      </c>
      <c r="F1906" s="4">
        <v>45517</v>
      </c>
      <c r="G1906" s="3" t="s">
        <v>4540</v>
      </c>
      <c r="H1906" s="3">
        <v>27</v>
      </c>
      <c r="I1906" s="3">
        <f>_xll.ciqfunctions.udf.CIQ(A1906, "IQ_MARKETCAP", F1906)</f>
        <v>32.52825</v>
      </c>
      <c r="J1906" s="3">
        <f>_xll.ciqfunctions.udf.CIQ(A1906, "IQ_PRICE_VOL_HIST_6MTH", F1906)</f>
        <v>149.7765</v>
      </c>
      <c r="K1906" s="3">
        <f>_xll.ciqfunctions.udf.CIQ(A1906, "IQ_LASTSALEPRICE", WORKDAY(F1906,-1))</f>
        <v>1.03</v>
      </c>
      <c r="L1906" s="3">
        <f>_xll.ciqfunctions.udf.CIQ(A1906, "IQ_LASTSALEPRICE", F1906)</f>
        <v>1.0900000000000001</v>
      </c>
      <c r="M1906" s="3">
        <f>_xll.ciqfunctions.udf.CIQ(A1906, "IQ_LASTSALEPRICE", WORKDAY(F1906,5))</f>
        <v>1.05</v>
      </c>
      <c r="N1906" s="3">
        <f t="shared" si="60"/>
        <v>5.6618893999507904E-2</v>
      </c>
      <c r="O1906" s="3">
        <f t="shared" si="61"/>
        <v>1.9231361927887592E-2</v>
      </c>
      <c r="P1906" s="3">
        <f>LN(_xll.ciqfunctions.udf.CIQ("XBI", "IQ_LASTSALEPRICE", WORKDAY(F1906,-1))/_xll.ciqfunctions.udf.CIQ("XBI", "IQ_LASTSALEPRICE", WORKDAY(F1906,1)))</f>
        <v>-2.9181886263945473E-3</v>
      </c>
      <c r="Q1906" s="3">
        <f>LN(_xll.ciqfunctions.udf.CIQ("XBI", "IQ_LASTSALEPRICE", WORKDAY(F1906,-1))/_xll.ciqfunctions.udf.CIQ("XBI", "IQ_LASTSALEPRICE", WORKDAY(F1906,5)))</f>
        <v>-5.1068866742341935E-2</v>
      </c>
      <c r="R1906" s="3">
        <f>_xll.ciqfunctions.udf.CIQ(A1906, "IQ_SHORT_INTEREST_PERCENT", F1906)</f>
        <v>2.2900299999999998</v>
      </c>
      <c r="S1906" s="3">
        <f>_xll.ciqfunctions.udf.CIQ(A1906, "IQ_BETA_1YR_RSQ", F1906)</f>
        <v>1.461E-2</v>
      </c>
      <c r="T1906" s="3">
        <f>_xll.ciqfunctions.udf.CIQ(A1906, "IQ_VALUE_TRADED", F1906)</f>
        <v>0.84023000000000003</v>
      </c>
    </row>
    <row r="1907" spans="1:20" x14ac:dyDescent="0.3">
      <c r="A1907" s="3" t="s">
        <v>4541</v>
      </c>
      <c r="B1907" s="5">
        <v>3.12</v>
      </c>
      <c r="C1907" s="3" t="s">
        <v>4542</v>
      </c>
      <c r="D1907" s="3" t="s">
        <v>4543</v>
      </c>
      <c r="E1907" s="3" t="s">
        <v>76</v>
      </c>
      <c r="F1907" s="4">
        <v>45518</v>
      </c>
      <c r="G1907" s="3" t="s">
        <v>4544</v>
      </c>
      <c r="H1907" s="3">
        <v>9</v>
      </c>
      <c r="I1907" s="3">
        <f>_xll.ciqfunctions.udf.CIQ(A1907, "IQ_MARKETCAP", F1907)</f>
        <v>133.12588</v>
      </c>
      <c r="J1907" s="3">
        <f>_xll.ciqfunctions.udf.CIQ(A1907, "IQ_PRICE_VOL_HIST_6MTH", F1907)</f>
        <v>100.63630000000001</v>
      </c>
      <c r="K1907" s="3">
        <f>_xll.ciqfunctions.udf.CIQ(A1907, "IQ_LASTSALEPRICE", WORKDAY(F1907,-1))</f>
        <v>52.7</v>
      </c>
      <c r="L1907" s="3">
        <f>_xll.ciqfunctions.udf.CIQ(A1907, "IQ_LASTSALEPRICE", F1907)</f>
        <v>31.2</v>
      </c>
      <c r="M1907" s="3">
        <f>_xll.ciqfunctions.udf.CIQ(A1907, "IQ_LASTSALEPRICE", WORKDAY(F1907,5))</f>
        <v>29.1</v>
      </c>
      <c r="N1907" s="3">
        <f t="shared" si="60"/>
        <v>-0.52419736073187995</v>
      </c>
      <c r="O1907" s="3">
        <f t="shared" si="61"/>
        <v>-0.59387728136986995</v>
      </c>
      <c r="P1907" s="3">
        <f>LN(_xll.ciqfunctions.udf.CIQ("XBI", "IQ_LASTSALEPRICE", WORKDAY(F1907,-1))/_xll.ciqfunctions.udf.CIQ("XBI", "IQ_LASTSALEPRICE", WORKDAY(F1907,1)))</f>
        <v>-7.8085262675908675E-3</v>
      </c>
      <c r="Q1907" s="3">
        <f>LN(_xll.ciqfunctions.udf.CIQ("XBI", "IQ_LASTSALEPRICE", WORKDAY(F1907,-1))/_xll.ciqfunctions.udf.CIQ("XBI", "IQ_LASTSALEPRICE", WORKDAY(F1907,5)))</f>
        <v>-4.9011166785529081E-2</v>
      </c>
      <c r="R1907" s="3">
        <f>_xll.ciqfunctions.udf.CIQ(A1907, "IQ_SHORT_INTEREST_PERCENT", F1907)</f>
        <v>8.6409099999999999</v>
      </c>
      <c r="S1907" s="3">
        <f>_xll.ciqfunctions.udf.CIQ(A1907, "IQ_BETA_1YR_RSQ", F1907)</f>
        <v>0.17593</v>
      </c>
      <c r="T1907" s="3">
        <f>_xll.ciqfunctions.udf.CIQ(A1907, "IQ_VALUE_TRADED", F1907)</f>
        <v>16.930309999999999</v>
      </c>
    </row>
    <row r="1908" spans="1:20" x14ac:dyDescent="0.3">
      <c r="A1908" s="3" t="s">
        <v>2263</v>
      </c>
      <c r="B1908" s="5">
        <v>0.38</v>
      </c>
      <c r="C1908" s="3" t="s">
        <v>2264</v>
      </c>
      <c r="D1908" s="3" t="s">
        <v>2265</v>
      </c>
      <c r="E1908" s="3" t="s">
        <v>76</v>
      </c>
      <c r="F1908" s="4">
        <v>45518</v>
      </c>
      <c r="G1908" s="3" t="s">
        <v>4545</v>
      </c>
      <c r="H1908" s="3">
        <v>39</v>
      </c>
      <c r="I1908" s="3">
        <f>_xll.ciqfunctions.udf.CIQ(A1908, "IQ_MARKETCAP", F1908)</f>
        <v>17.264720000000001</v>
      </c>
      <c r="J1908" s="3">
        <f>_xll.ciqfunctions.udf.CIQ(A1908, "IQ_PRICE_VOL_HIST_6MTH", F1908)</f>
        <v>0</v>
      </c>
      <c r="K1908" s="3">
        <f>_xll.ciqfunctions.udf.CIQ(A1908, "IQ_LASTSALEPRICE", WORKDAY(F1908,-1))</f>
        <v>0</v>
      </c>
      <c r="L1908" s="3">
        <f>_xll.ciqfunctions.udf.CIQ(A1908, "IQ_LASTSALEPRICE", F1908)</f>
        <v>0</v>
      </c>
      <c r="M1908" s="3">
        <f>_xll.ciqfunctions.udf.CIQ(A1908, "IQ_LASTSALEPRICE", WORKDAY(F1908,5))</f>
        <v>0</v>
      </c>
      <c r="N1908" s="3" t="e">
        <f t="shared" si="60"/>
        <v>#DIV/0!</v>
      </c>
      <c r="O1908" s="3" t="e">
        <f t="shared" si="61"/>
        <v>#DIV/0!</v>
      </c>
      <c r="P1908" s="3">
        <f>LN(_xll.ciqfunctions.udf.CIQ("XBI", "IQ_LASTSALEPRICE", WORKDAY(F1908,-1))/_xll.ciqfunctions.udf.CIQ("XBI", "IQ_LASTSALEPRICE", WORKDAY(F1908,1)))</f>
        <v>-7.8085262675908675E-3</v>
      </c>
      <c r="Q1908" s="3">
        <f>LN(_xll.ciqfunctions.udf.CIQ("XBI", "IQ_LASTSALEPRICE", WORKDAY(F1908,-1))/_xll.ciqfunctions.udf.CIQ("XBI", "IQ_LASTSALEPRICE", WORKDAY(F1908,5)))</f>
        <v>-4.9011166785529081E-2</v>
      </c>
      <c r="R1908" s="3">
        <f>_xll.ciqfunctions.udf.CIQ(A1908, "IQ_SHORT_INTEREST_PERCENT", F1908)</f>
        <v>0</v>
      </c>
      <c r="S1908" s="3">
        <f>_xll.ciqfunctions.udf.CIQ(A1908, "IQ_BETA_1YR_RSQ", F1908)</f>
        <v>0</v>
      </c>
      <c r="T1908" s="3">
        <f>_xll.ciqfunctions.udf.CIQ(A1908, "IQ_VALUE_TRADED", F1908)</f>
        <v>0</v>
      </c>
    </row>
    <row r="1909" spans="1:20" x14ac:dyDescent="0.3">
      <c r="A1909" s="3" t="s">
        <v>478</v>
      </c>
      <c r="B1909" s="5">
        <v>72.849999999999994</v>
      </c>
      <c r="C1909" s="3" t="s">
        <v>4546</v>
      </c>
      <c r="D1909" s="3" t="s">
        <v>664</v>
      </c>
      <c r="E1909" s="3" t="s">
        <v>160</v>
      </c>
      <c r="F1909" s="4">
        <v>45518</v>
      </c>
      <c r="G1909" s="3" t="s">
        <v>4547</v>
      </c>
      <c r="H1909" s="3"/>
      <c r="I1909" s="3">
        <f>_xll.ciqfunctions.udf.CIQ(A1909, "IQ_MARKETCAP", F1909)</f>
        <v>92303.712889999995</v>
      </c>
      <c r="J1909" s="3">
        <f>_xll.ciqfunctions.udf.CIQ(A1909, "IQ_PRICE_VOL_HIST_6MTH", F1909)</f>
        <v>23.467300000000002</v>
      </c>
      <c r="K1909" s="3">
        <f>_xll.ciqfunctions.udf.CIQ(A1909, "IQ_LASTSALEPRICE", WORKDAY(F1909,-1))</f>
        <v>73.98</v>
      </c>
      <c r="L1909" s="3">
        <f>_xll.ciqfunctions.udf.CIQ(A1909, "IQ_LASTSALEPRICE", F1909)</f>
        <v>74.14</v>
      </c>
      <c r="M1909" s="3">
        <f>_xll.ciqfunctions.udf.CIQ(A1909, "IQ_LASTSALEPRICE", WORKDAY(F1909,5))</f>
        <v>75.13</v>
      </c>
      <c r="N1909" s="3">
        <f t="shared" si="60"/>
        <v>2.1604113182782272E-3</v>
      </c>
      <c r="O1909" s="3">
        <f t="shared" si="61"/>
        <v>1.5425159976761187E-2</v>
      </c>
      <c r="P1909" s="3">
        <f>LN(_xll.ciqfunctions.udf.CIQ("XBI", "IQ_LASTSALEPRICE", WORKDAY(F1909,-1))/_xll.ciqfunctions.udf.CIQ("XBI", "IQ_LASTSALEPRICE", WORKDAY(F1909,1)))</f>
        <v>-7.8085262675908675E-3</v>
      </c>
      <c r="Q1909" s="3">
        <f>LN(_xll.ciqfunctions.udf.CIQ("XBI", "IQ_LASTSALEPRICE", WORKDAY(F1909,-1))/_xll.ciqfunctions.udf.CIQ("XBI", "IQ_LASTSALEPRICE", WORKDAY(F1909,5)))</f>
        <v>-4.9011166785529081E-2</v>
      </c>
      <c r="R1909" s="3">
        <f>_xll.ciqfunctions.udf.CIQ(A1909, "IQ_SHORT_INTEREST_PERCENT", F1909)</f>
        <v>1.4333100000000001</v>
      </c>
      <c r="S1909" s="3">
        <f>_xll.ciqfunctions.udf.CIQ(A1909, "IQ_BETA_1YR_RSQ", F1909)</f>
        <v>3.243E-2</v>
      </c>
      <c r="T1909" s="3">
        <f>_xll.ciqfunctions.udf.CIQ(A1909, "IQ_VALUE_TRADED", F1909)</f>
        <v>351.99973999999997</v>
      </c>
    </row>
    <row r="1910" spans="1:20" x14ac:dyDescent="0.3">
      <c r="A1910" s="3" t="s">
        <v>4548</v>
      </c>
      <c r="B1910" s="5">
        <v>2.1800000000000002</v>
      </c>
      <c r="C1910" s="3" t="s">
        <v>4549</v>
      </c>
      <c r="D1910" s="3" t="s">
        <v>4550</v>
      </c>
      <c r="E1910" s="3" t="s">
        <v>22</v>
      </c>
      <c r="F1910" s="4">
        <v>45518</v>
      </c>
      <c r="G1910" s="3" t="s">
        <v>4551</v>
      </c>
      <c r="H1910" s="3">
        <v>23</v>
      </c>
      <c r="I1910" s="3" t="str">
        <f>_xll.ciqfunctions.udf.CIQ(A1910, "IQ_MARKETCAP", F1910)</f>
        <v>(Invalid Identifier)</v>
      </c>
      <c r="J1910" s="3" t="str">
        <f>_xll.ciqfunctions.udf.CIQ(A1910, "IQ_PRICE_VOL_HIST_6MTH", F1910)</f>
        <v>(Invalid Identifier)</v>
      </c>
      <c r="K1910" s="3" t="str">
        <f>_xll.ciqfunctions.udf.CIQ(A1910, "IQ_LASTSALEPRICE", WORKDAY(F1910,-1))</f>
        <v>(Invalid Identifier)</v>
      </c>
      <c r="L1910" s="3" t="str">
        <f>_xll.ciqfunctions.udf.CIQ(A1910, "IQ_LASTSALEPRICE", F1910)</f>
        <v>(Invalid Identifier)</v>
      </c>
      <c r="M1910" s="3" t="str">
        <f>_xll.ciqfunctions.udf.CIQ(A1910, "IQ_LASTSALEPRICE", WORKDAY(F1910,5))</f>
        <v>(Invalid Identifier)</v>
      </c>
      <c r="N1910" s="3" t="e">
        <f t="shared" si="60"/>
        <v>#VALUE!</v>
      </c>
      <c r="O1910" s="3" t="e">
        <f t="shared" si="61"/>
        <v>#VALUE!</v>
      </c>
      <c r="P1910" s="3">
        <f>LN(_xll.ciqfunctions.udf.CIQ("XBI", "IQ_LASTSALEPRICE", WORKDAY(F1910,-1))/_xll.ciqfunctions.udf.CIQ("XBI", "IQ_LASTSALEPRICE", WORKDAY(F1910,1)))</f>
        <v>-7.8085262675908675E-3</v>
      </c>
      <c r="Q1910" s="3">
        <f>LN(_xll.ciqfunctions.udf.CIQ("XBI", "IQ_LASTSALEPRICE", WORKDAY(F1910,-1))/_xll.ciqfunctions.udf.CIQ("XBI", "IQ_LASTSALEPRICE", WORKDAY(F1910,5)))</f>
        <v>-4.9011166785529081E-2</v>
      </c>
      <c r="R1910" s="3" t="str">
        <f>_xll.ciqfunctions.udf.CIQ(A1910, "IQ_SHORT_INTEREST_PERCENT", F1910)</f>
        <v>(Invalid Identifier)</v>
      </c>
      <c r="S1910" s="3" t="str">
        <f>_xll.ciqfunctions.udf.CIQ(A1910, "IQ_BETA_1YR_RSQ", F1910)</f>
        <v>(Invalid Identifier)</v>
      </c>
      <c r="T1910" s="3" t="str">
        <f>_xll.ciqfunctions.udf.CIQ(A1910, "IQ_VALUE_TRADED", F1910)</f>
        <v>(Invalid Identifier)</v>
      </c>
    </row>
    <row r="1911" spans="1:20" x14ac:dyDescent="0.3">
      <c r="A1911" s="3" t="s">
        <v>8</v>
      </c>
      <c r="B1911" s="5">
        <v>19.579999999999998</v>
      </c>
      <c r="C1911" s="3" t="s">
        <v>9</v>
      </c>
      <c r="D1911" s="3" t="s">
        <v>10</v>
      </c>
      <c r="E1911" s="3" t="s">
        <v>160</v>
      </c>
      <c r="F1911" s="4">
        <v>45518</v>
      </c>
      <c r="G1911" s="3" t="s">
        <v>4547</v>
      </c>
      <c r="H1911" s="3">
        <v>86</v>
      </c>
      <c r="I1911" s="3">
        <f>_xll.ciqfunctions.udf.CIQ(A1911, "IQ_MARKETCAP", F1911)</f>
        <v>1666.18669</v>
      </c>
      <c r="J1911" s="3">
        <f>_xll.ciqfunctions.udf.CIQ(A1911, "IQ_PRICE_VOL_HIST_6MTH", F1911)</f>
        <v>45.666499999999999</v>
      </c>
      <c r="K1911" s="3">
        <f>_xll.ciqfunctions.udf.CIQ(A1911, "IQ_LASTSALEPRICE", WORKDAY(F1911,-1))</f>
        <v>19.87</v>
      </c>
      <c r="L1911" s="3">
        <f>_xll.ciqfunctions.udf.CIQ(A1911, "IQ_LASTSALEPRICE", F1911)</f>
        <v>19.579999999999998</v>
      </c>
      <c r="M1911" s="3">
        <f>_xll.ciqfunctions.udf.CIQ(A1911, "IQ_LASTSALEPRICE", WORKDAY(F1911,5))</f>
        <v>20.32</v>
      </c>
      <c r="N1911" s="3">
        <f t="shared" si="60"/>
        <v>-1.4702419461361287E-2</v>
      </c>
      <c r="O1911" s="3">
        <f t="shared" si="61"/>
        <v>2.2394566146555658E-2</v>
      </c>
      <c r="P1911" s="3">
        <f>LN(_xll.ciqfunctions.udf.CIQ("XBI", "IQ_LASTSALEPRICE", WORKDAY(F1911,-1))/_xll.ciqfunctions.udf.CIQ("XBI", "IQ_LASTSALEPRICE", WORKDAY(F1911,1)))</f>
        <v>-7.8085262675908675E-3</v>
      </c>
      <c r="Q1911" s="3">
        <f>LN(_xll.ciqfunctions.udf.CIQ("XBI", "IQ_LASTSALEPRICE", WORKDAY(F1911,-1))/_xll.ciqfunctions.udf.CIQ("XBI", "IQ_LASTSALEPRICE", WORKDAY(F1911,5)))</f>
        <v>-4.9011166785529081E-2</v>
      </c>
      <c r="R1911" s="3">
        <f>_xll.ciqfunctions.udf.CIQ(A1911, "IQ_SHORT_INTEREST_PERCENT", F1911)</f>
        <v>10.09211</v>
      </c>
      <c r="S1911" s="3">
        <f>_xll.ciqfunctions.udf.CIQ(A1911, "IQ_BETA_1YR_RSQ", F1911)</f>
        <v>0.28125</v>
      </c>
      <c r="T1911" s="3">
        <f>_xll.ciqfunctions.udf.CIQ(A1911, "IQ_VALUE_TRADED", F1911)</f>
        <v>17.25517</v>
      </c>
    </row>
    <row r="1912" spans="1:20" x14ac:dyDescent="0.3">
      <c r="A1912" s="3" t="s">
        <v>13</v>
      </c>
      <c r="B1912" s="5">
        <v>61.18</v>
      </c>
      <c r="C1912" s="3" t="s">
        <v>9</v>
      </c>
      <c r="D1912" s="3" t="s">
        <v>10</v>
      </c>
      <c r="E1912" s="3" t="s">
        <v>160</v>
      </c>
      <c r="F1912" s="4">
        <v>45518</v>
      </c>
      <c r="G1912" s="3" t="s">
        <v>4547</v>
      </c>
      <c r="H1912" s="3">
        <v>196</v>
      </c>
      <c r="I1912" s="3">
        <f>_xll.ciqfunctions.udf.CIQ(A1912, "IQ_MARKETCAP", F1912)</f>
        <v>11783.147290000001</v>
      </c>
      <c r="J1912" s="3">
        <f>_xll.ciqfunctions.udf.CIQ(A1912, "IQ_PRICE_VOL_HIST_6MTH", F1912)</f>
        <v>25.198599999999999</v>
      </c>
      <c r="K1912" s="3">
        <f>_xll.ciqfunctions.udf.CIQ(A1912, "IQ_LASTSALEPRICE", WORKDAY(F1912,-1))</f>
        <v>62.02</v>
      </c>
      <c r="L1912" s="3">
        <f>_xll.ciqfunctions.udf.CIQ(A1912, "IQ_LASTSALEPRICE", F1912)</f>
        <v>61.18</v>
      </c>
      <c r="M1912" s="3">
        <f>_xll.ciqfunctions.udf.CIQ(A1912, "IQ_LASTSALEPRICE", WORKDAY(F1912,5))</f>
        <v>64.150000000000006</v>
      </c>
      <c r="N1912" s="3">
        <f t="shared" si="60"/>
        <v>-1.3636574949545508E-2</v>
      </c>
      <c r="O1912" s="3">
        <f t="shared" si="61"/>
        <v>3.3767177389342533E-2</v>
      </c>
      <c r="P1912" s="3">
        <f>LN(_xll.ciqfunctions.udf.CIQ("XBI", "IQ_LASTSALEPRICE", WORKDAY(F1912,-1))/_xll.ciqfunctions.udf.CIQ("XBI", "IQ_LASTSALEPRICE", WORKDAY(F1912,1)))</f>
        <v>-7.8085262675908675E-3</v>
      </c>
      <c r="Q1912" s="3">
        <f>LN(_xll.ciqfunctions.udf.CIQ("XBI", "IQ_LASTSALEPRICE", WORKDAY(F1912,-1))/_xll.ciqfunctions.udf.CIQ("XBI", "IQ_LASTSALEPRICE", WORKDAY(F1912,5)))</f>
        <v>-4.9011166785529081E-2</v>
      </c>
      <c r="R1912" s="3">
        <f>_xll.ciqfunctions.udf.CIQ(A1912, "IQ_SHORT_INTEREST_PERCENT", F1912)</f>
        <v>6.3064900000000002</v>
      </c>
      <c r="S1912" s="3">
        <f>_xll.ciqfunctions.udf.CIQ(A1912, "IQ_BETA_1YR_RSQ", F1912)</f>
        <v>0.14063000000000001</v>
      </c>
      <c r="T1912" s="3">
        <f>_xll.ciqfunctions.udf.CIQ(A1912, "IQ_VALUE_TRADED", F1912)</f>
        <v>92.025729999999996</v>
      </c>
    </row>
    <row r="1913" spans="1:20" x14ac:dyDescent="0.3">
      <c r="A1913" s="3" t="s">
        <v>2636</v>
      </c>
      <c r="B1913" s="5">
        <v>0.28999999999999998</v>
      </c>
      <c r="C1913" s="3" t="s">
        <v>2637</v>
      </c>
      <c r="D1913" s="3" t="s">
        <v>2638</v>
      </c>
      <c r="E1913" s="3" t="s">
        <v>36</v>
      </c>
      <c r="F1913" s="4">
        <v>45518</v>
      </c>
      <c r="G1913" s="3" t="s">
        <v>4552</v>
      </c>
      <c r="H1913" s="3">
        <v>1</v>
      </c>
      <c r="I1913" s="3">
        <f>_xll.ciqfunctions.udf.CIQ(A1913, "IQ_MARKETCAP", F1913)</f>
        <v>18.759889999999999</v>
      </c>
      <c r="J1913" s="3">
        <f>_xll.ciqfunctions.udf.CIQ(A1913, "IQ_PRICE_VOL_HIST_6MTH", F1913)</f>
        <v>297.82960000000003</v>
      </c>
      <c r="K1913" s="3">
        <f>_xll.ciqfunctions.udf.CIQ(A1913, "IQ_LASTSALEPRICE", WORKDAY(F1913,-1))</f>
        <v>14.994999999999999</v>
      </c>
      <c r="L1913" s="3">
        <f>_xll.ciqfunctions.udf.CIQ(A1913, "IQ_LASTSALEPRICE", F1913)</f>
        <v>14.33</v>
      </c>
      <c r="M1913" s="3">
        <f>_xll.ciqfunctions.udf.CIQ(A1913, "IQ_LASTSALEPRICE", WORKDAY(F1913,5))</f>
        <v>16.745000000000001</v>
      </c>
      <c r="N1913" s="3">
        <f t="shared" si="60"/>
        <v>-4.5361570360891862E-2</v>
      </c>
      <c r="O1913" s="3">
        <f t="shared" si="61"/>
        <v>0.11038289404519562</v>
      </c>
      <c r="P1913" s="3">
        <f>LN(_xll.ciqfunctions.udf.CIQ("XBI", "IQ_LASTSALEPRICE", WORKDAY(F1913,-1))/_xll.ciqfunctions.udf.CIQ("XBI", "IQ_LASTSALEPRICE", WORKDAY(F1913,1)))</f>
        <v>-7.8085262675908675E-3</v>
      </c>
      <c r="Q1913" s="3">
        <f>LN(_xll.ciqfunctions.udf.CIQ("XBI", "IQ_LASTSALEPRICE", WORKDAY(F1913,-1))/_xll.ciqfunctions.udf.CIQ("XBI", "IQ_LASTSALEPRICE", WORKDAY(F1913,5)))</f>
        <v>-4.9011166785529081E-2</v>
      </c>
      <c r="R1913" s="3">
        <f>_xll.ciqfunctions.udf.CIQ(A1913, "IQ_SHORT_INTEREST_PERCENT", F1913)</f>
        <v>5.3433400000000004</v>
      </c>
      <c r="S1913" s="3">
        <f>_xll.ciqfunctions.udf.CIQ(A1913, "IQ_BETA_1YR_RSQ", F1913)</f>
        <v>1.17E-3</v>
      </c>
      <c r="T1913" s="3">
        <f>_xll.ciqfunctions.udf.CIQ(A1913, "IQ_VALUE_TRADED", F1913)</f>
        <v>0.32701000000000002</v>
      </c>
    </row>
    <row r="1914" spans="1:20" x14ac:dyDescent="0.3">
      <c r="A1914" s="3" t="s">
        <v>2640</v>
      </c>
      <c r="B1914" s="5">
        <v>0.31</v>
      </c>
      <c r="C1914" s="3" t="s">
        <v>2637</v>
      </c>
      <c r="D1914" s="3" t="s">
        <v>2638</v>
      </c>
      <c r="E1914" s="3" t="s">
        <v>36</v>
      </c>
      <c r="F1914" s="4">
        <v>45518</v>
      </c>
      <c r="G1914" s="3" t="s">
        <v>4552</v>
      </c>
      <c r="H1914" s="3">
        <v>108</v>
      </c>
      <c r="I1914" s="3">
        <f>_xll.ciqfunctions.udf.CIQ(A1914, "IQ_MARKETCAP", F1914)</f>
        <v>34.012529999999998</v>
      </c>
      <c r="J1914" s="3">
        <f>_xll.ciqfunctions.udf.CIQ(A1914, "IQ_PRICE_VOL_HIST_6MTH", F1914)</f>
        <v>0</v>
      </c>
      <c r="K1914" s="3">
        <f>_xll.ciqfunctions.udf.CIQ(A1914, "IQ_LASTSALEPRICE", WORKDAY(F1914,-1))</f>
        <v>0</v>
      </c>
      <c r="L1914" s="3">
        <f>_xll.ciqfunctions.udf.CIQ(A1914, "IQ_LASTSALEPRICE", F1914)</f>
        <v>0</v>
      </c>
      <c r="M1914" s="3">
        <f>_xll.ciqfunctions.udf.CIQ(A1914, "IQ_LASTSALEPRICE", WORKDAY(F1914,5))</f>
        <v>0</v>
      </c>
      <c r="N1914" s="3" t="e">
        <f t="shared" si="60"/>
        <v>#DIV/0!</v>
      </c>
      <c r="O1914" s="3" t="e">
        <f t="shared" si="61"/>
        <v>#DIV/0!</v>
      </c>
      <c r="P1914" s="3">
        <f>LN(_xll.ciqfunctions.udf.CIQ("XBI", "IQ_LASTSALEPRICE", WORKDAY(F1914,-1))/_xll.ciqfunctions.udf.CIQ("XBI", "IQ_LASTSALEPRICE", WORKDAY(F1914,1)))</f>
        <v>-7.8085262675908675E-3</v>
      </c>
      <c r="Q1914" s="3">
        <f>LN(_xll.ciqfunctions.udf.CIQ("XBI", "IQ_LASTSALEPRICE", WORKDAY(F1914,-1))/_xll.ciqfunctions.udf.CIQ("XBI", "IQ_LASTSALEPRICE", WORKDAY(F1914,5)))</f>
        <v>-4.9011166785529081E-2</v>
      </c>
      <c r="R1914" s="3">
        <f>_xll.ciqfunctions.udf.CIQ(A1914, "IQ_SHORT_INTEREST_PERCENT", F1914)</f>
        <v>0</v>
      </c>
      <c r="S1914" s="3">
        <f>_xll.ciqfunctions.udf.CIQ(A1914, "IQ_BETA_1YR_RSQ", F1914)</f>
        <v>0</v>
      </c>
      <c r="T1914" s="3">
        <f>_xll.ciqfunctions.udf.CIQ(A1914, "IQ_VALUE_TRADED", F1914)</f>
        <v>0</v>
      </c>
    </row>
    <row r="1915" spans="1:20" x14ac:dyDescent="0.3">
      <c r="A1915" s="3" t="s">
        <v>4553</v>
      </c>
      <c r="B1915" s="5">
        <v>9.6199999999999992</v>
      </c>
      <c r="C1915" s="3" t="s">
        <v>4554</v>
      </c>
      <c r="D1915" s="3" t="s">
        <v>4555</v>
      </c>
      <c r="E1915" s="3" t="s">
        <v>76</v>
      </c>
      <c r="F1915" s="4">
        <v>45519</v>
      </c>
      <c r="G1915" s="3" t="s">
        <v>4556</v>
      </c>
      <c r="H1915" s="3">
        <v>71</v>
      </c>
      <c r="I1915" s="3">
        <f>_xll.ciqfunctions.udf.CIQ(A1915, "IQ_MARKETCAP", F1915)</f>
        <v>686.57241999999997</v>
      </c>
      <c r="J1915" s="3">
        <f>_xll.ciqfunctions.udf.CIQ(A1915, "IQ_PRICE_VOL_HIST_6MTH", F1915)</f>
        <v>90.819000000000003</v>
      </c>
      <c r="K1915" s="3">
        <f>_xll.ciqfunctions.udf.CIQ(A1915, "IQ_LASTSALEPRICE", WORKDAY(F1915,-1))</f>
        <v>11.97</v>
      </c>
      <c r="L1915" s="3">
        <f>_xll.ciqfunctions.udf.CIQ(A1915, "IQ_LASTSALEPRICE", F1915)</f>
        <v>9.6199999999999992</v>
      </c>
      <c r="M1915" s="3">
        <f>_xll.ciqfunctions.udf.CIQ(A1915, "IQ_LASTSALEPRICE", WORKDAY(F1915,5))</f>
        <v>9.34</v>
      </c>
      <c r="N1915" s="3">
        <f t="shared" si="60"/>
        <v>-0.21855925489226685</v>
      </c>
      <c r="O1915" s="3">
        <f t="shared" si="61"/>
        <v>-0.24809726732913059</v>
      </c>
      <c r="P1915" s="3">
        <f>LN(_xll.ciqfunctions.udf.CIQ("XBI", "IQ_LASTSALEPRICE", WORKDAY(F1915,-1))/_xll.ciqfunctions.udf.CIQ("XBI", "IQ_LASTSALEPRICE", WORKDAY(F1915,1)))</f>
        <v>-1.7332529228403292E-2</v>
      </c>
      <c r="Q1915" s="3">
        <f>LN(_xll.ciqfunctions.udf.CIQ("XBI", "IQ_LASTSALEPRICE", WORKDAY(F1915,-1))/_xll.ciqfunctions.udf.CIQ("XBI", "IQ_LASTSALEPRICE", WORKDAY(F1915,5)))</f>
        <v>-4.128395461262218E-2</v>
      </c>
      <c r="R1915" s="3">
        <f>_xll.ciqfunctions.udf.CIQ(A1915, "IQ_SHORT_INTEREST_PERCENT", F1915)</f>
        <v>7.7312900000000004</v>
      </c>
      <c r="S1915" s="3">
        <f>_xll.ciqfunctions.udf.CIQ(A1915, "IQ_BETA_1YR_RSQ", F1915)</f>
        <v>3.8000000000000002E-4</v>
      </c>
      <c r="T1915" s="3">
        <f>_xll.ciqfunctions.udf.CIQ(A1915, "IQ_VALUE_TRADED", F1915)</f>
        <v>160.18028000000001</v>
      </c>
    </row>
    <row r="1916" spans="1:20" x14ac:dyDescent="0.3">
      <c r="A1916" s="3" t="s">
        <v>283</v>
      </c>
      <c r="B1916" s="5">
        <v>46.14</v>
      </c>
      <c r="C1916" s="3" t="s">
        <v>284</v>
      </c>
      <c r="D1916" s="3" t="s">
        <v>285</v>
      </c>
      <c r="E1916" s="3" t="s">
        <v>160</v>
      </c>
      <c r="F1916" s="4">
        <v>45519</v>
      </c>
      <c r="G1916" s="3" t="s">
        <v>4557</v>
      </c>
      <c r="H1916" s="3">
        <v>50</v>
      </c>
      <c r="I1916" s="3">
        <f>_xll.ciqfunctions.udf.CIQ(A1916, "IQ_MARKETCAP", F1916)</f>
        <v>2262.2522800000002</v>
      </c>
      <c r="J1916" s="3">
        <f>_xll.ciqfunctions.udf.CIQ(A1916, "IQ_PRICE_VOL_HIST_6MTH", F1916)</f>
        <v>37.518799999999999</v>
      </c>
      <c r="K1916" s="3">
        <f>_xll.ciqfunctions.udf.CIQ(A1916, "IQ_LASTSALEPRICE", WORKDAY(F1916,-1))</f>
        <v>45.31</v>
      </c>
      <c r="L1916" s="3">
        <f>_xll.ciqfunctions.udf.CIQ(A1916, "IQ_LASTSALEPRICE", F1916)</f>
        <v>46.14</v>
      </c>
      <c r="M1916" s="3">
        <f>_xll.ciqfunctions.udf.CIQ(A1916, "IQ_LASTSALEPRICE", WORKDAY(F1916,5))</f>
        <v>47.5</v>
      </c>
      <c r="N1916" s="3">
        <f t="shared" si="60"/>
        <v>1.815249406656079E-2</v>
      </c>
      <c r="O1916" s="3">
        <f t="shared" si="61"/>
        <v>4.7201952361548574E-2</v>
      </c>
      <c r="P1916" s="3">
        <f>LN(_xll.ciqfunctions.udf.CIQ("XBI", "IQ_LASTSALEPRICE", WORKDAY(F1916,-1))/_xll.ciqfunctions.udf.CIQ("XBI", "IQ_LASTSALEPRICE", WORKDAY(F1916,1)))</f>
        <v>-1.7332529228403292E-2</v>
      </c>
      <c r="Q1916" s="3">
        <f>LN(_xll.ciqfunctions.udf.CIQ("XBI", "IQ_LASTSALEPRICE", WORKDAY(F1916,-1))/_xll.ciqfunctions.udf.CIQ("XBI", "IQ_LASTSALEPRICE", WORKDAY(F1916,5)))</f>
        <v>-4.128395461262218E-2</v>
      </c>
      <c r="R1916" s="3">
        <f>_xll.ciqfunctions.udf.CIQ(A1916, "IQ_SHORT_INTEREST_PERCENT", F1916)</f>
        <v>6.1145199999999997</v>
      </c>
      <c r="S1916" s="3">
        <f>_xll.ciqfunctions.udf.CIQ(A1916, "IQ_BETA_1YR_RSQ", F1916)</f>
        <v>0.18054000000000001</v>
      </c>
      <c r="T1916" s="3">
        <f>_xll.ciqfunctions.udf.CIQ(A1916, "IQ_VALUE_TRADED", F1916)</f>
        <v>12.45185</v>
      </c>
    </row>
    <row r="1917" spans="1:20" x14ac:dyDescent="0.3">
      <c r="A1917" s="3" t="s">
        <v>287</v>
      </c>
      <c r="B1917" s="5">
        <v>18.170000000000002</v>
      </c>
      <c r="C1917" s="3" t="s">
        <v>284</v>
      </c>
      <c r="D1917" s="3" t="s">
        <v>285</v>
      </c>
      <c r="E1917" s="3" t="s">
        <v>160</v>
      </c>
      <c r="F1917" s="4">
        <v>45519</v>
      </c>
      <c r="G1917" s="3" t="s">
        <v>4557</v>
      </c>
      <c r="H1917" s="3">
        <v>11</v>
      </c>
      <c r="I1917" s="3">
        <f>_xll.ciqfunctions.udf.CIQ(A1917, "IQ_MARKETCAP", F1917)</f>
        <v>195.98930999999999</v>
      </c>
      <c r="J1917" s="3">
        <f>_xll.ciqfunctions.udf.CIQ(A1917, "IQ_PRICE_VOL_HIST_6MTH", F1917)</f>
        <v>75.916799999999995</v>
      </c>
      <c r="K1917" s="3">
        <f>_xll.ciqfunctions.udf.CIQ(A1917, "IQ_LASTSALEPRICE", WORKDAY(F1917,-1))</f>
        <v>17.47</v>
      </c>
      <c r="L1917" s="3">
        <f>_xll.ciqfunctions.udf.CIQ(A1917, "IQ_LASTSALEPRICE", F1917)</f>
        <v>18.170000000000002</v>
      </c>
      <c r="M1917" s="3">
        <f>_xll.ciqfunctions.udf.CIQ(A1917, "IQ_LASTSALEPRICE", WORKDAY(F1917,5))</f>
        <v>18.77</v>
      </c>
      <c r="N1917" s="3">
        <f t="shared" si="60"/>
        <v>3.9286758262114814E-2</v>
      </c>
      <c r="O1917" s="3">
        <f t="shared" si="61"/>
        <v>7.1774726452452337E-2</v>
      </c>
      <c r="P1917" s="3">
        <f>LN(_xll.ciqfunctions.udf.CIQ("XBI", "IQ_LASTSALEPRICE", WORKDAY(F1917,-1))/_xll.ciqfunctions.udf.CIQ("XBI", "IQ_LASTSALEPRICE", WORKDAY(F1917,1)))</f>
        <v>-1.7332529228403292E-2</v>
      </c>
      <c r="Q1917" s="3">
        <f>LN(_xll.ciqfunctions.udf.CIQ("XBI", "IQ_LASTSALEPRICE", WORKDAY(F1917,-1))/_xll.ciqfunctions.udf.CIQ("XBI", "IQ_LASTSALEPRICE", WORKDAY(F1917,5)))</f>
        <v>-4.128395461262218E-2</v>
      </c>
      <c r="R1917" s="3">
        <f>_xll.ciqfunctions.udf.CIQ(A1917, "IQ_SHORT_INTEREST_PERCENT", F1917)</f>
        <v>5.4260700000000002</v>
      </c>
      <c r="S1917" s="3">
        <f>_xll.ciqfunctions.udf.CIQ(A1917, "IQ_BETA_1YR_RSQ", F1917)</f>
        <v>2.8060000000000002E-2</v>
      </c>
      <c r="T1917" s="3">
        <f>_xll.ciqfunctions.udf.CIQ(A1917, "IQ_VALUE_TRADED", F1917)</f>
        <v>0.87504999999999999</v>
      </c>
    </row>
    <row r="1918" spans="1:20" x14ac:dyDescent="0.3">
      <c r="A1918" s="3" t="s">
        <v>4558</v>
      </c>
      <c r="B1918" s="5">
        <v>16.03</v>
      </c>
      <c r="C1918" s="3" t="s">
        <v>4559</v>
      </c>
      <c r="D1918" s="3" t="s">
        <v>4560</v>
      </c>
      <c r="E1918" s="3" t="s">
        <v>36</v>
      </c>
      <c r="F1918" s="4">
        <v>45519</v>
      </c>
      <c r="G1918" s="3" t="s">
        <v>4561</v>
      </c>
      <c r="H1918" s="3">
        <v>71</v>
      </c>
      <c r="I1918" s="3">
        <f>_xll.ciqfunctions.udf.CIQ(A1918, "IQ_MARKETCAP", F1918)</f>
        <v>991.19149000000004</v>
      </c>
      <c r="J1918" s="3">
        <f>_xll.ciqfunctions.udf.CIQ(A1918, "IQ_PRICE_VOL_HIST_6MTH", F1918)</f>
        <v>57.275199999999998</v>
      </c>
      <c r="K1918" s="3">
        <f>_xll.ciqfunctions.udf.CIQ(A1918, "IQ_LASTSALEPRICE", WORKDAY(F1918,-1))</f>
        <v>15.73</v>
      </c>
      <c r="L1918" s="3">
        <f>_xll.ciqfunctions.udf.CIQ(A1918, "IQ_LASTSALEPRICE", F1918)</f>
        <v>16.03</v>
      </c>
      <c r="M1918" s="3">
        <f>_xll.ciqfunctions.udf.CIQ(A1918, "IQ_LASTSALEPRICE", WORKDAY(F1918,5))</f>
        <v>16.670000000000002</v>
      </c>
      <c r="N1918" s="3">
        <f t="shared" si="60"/>
        <v>1.8892249551275268E-2</v>
      </c>
      <c r="O1918" s="3">
        <f t="shared" si="61"/>
        <v>5.8040979692516342E-2</v>
      </c>
      <c r="P1918" s="3">
        <f>LN(_xll.ciqfunctions.udf.CIQ("XBI", "IQ_LASTSALEPRICE", WORKDAY(F1918,-1))/_xll.ciqfunctions.udf.CIQ("XBI", "IQ_LASTSALEPRICE", WORKDAY(F1918,1)))</f>
        <v>-1.7332529228403292E-2</v>
      </c>
      <c r="Q1918" s="3">
        <f>LN(_xll.ciqfunctions.udf.CIQ("XBI", "IQ_LASTSALEPRICE", WORKDAY(F1918,-1))/_xll.ciqfunctions.udf.CIQ("XBI", "IQ_LASTSALEPRICE", WORKDAY(F1918,5)))</f>
        <v>-4.128395461262218E-2</v>
      </c>
      <c r="R1918" s="3">
        <f>_xll.ciqfunctions.udf.CIQ(A1918, "IQ_SHORT_INTEREST_PERCENT", F1918)</f>
        <v>7.1046399999999998</v>
      </c>
      <c r="S1918" s="3">
        <f>_xll.ciqfunctions.udf.CIQ(A1918, "IQ_BETA_1YR_RSQ", F1918)</f>
        <v>8.6599999999999996E-2</v>
      </c>
      <c r="T1918" s="3">
        <f>_xll.ciqfunctions.udf.CIQ(A1918, "IQ_VALUE_TRADED", F1918)</f>
        <v>8.5793199999999992</v>
      </c>
    </row>
    <row r="1919" spans="1:20" x14ac:dyDescent="0.3">
      <c r="A1919" s="3" t="s">
        <v>42</v>
      </c>
      <c r="B1919" s="5">
        <v>113.31</v>
      </c>
      <c r="C1919" s="3" t="s">
        <v>4559</v>
      </c>
      <c r="D1919" s="3" t="s">
        <v>4560</v>
      </c>
      <c r="E1919" s="3" t="s">
        <v>36</v>
      </c>
      <c r="F1919" s="4">
        <v>45519</v>
      </c>
      <c r="G1919" s="3" t="s">
        <v>4561</v>
      </c>
      <c r="H1919" s="3"/>
      <c r="I1919" s="3">
        <f>_xll.ciqfunctions.udf.CIQ(A1919, "IQ_MARKETCAP", F1919)</f>
        <v>1870.04594</v>
      </c>
      <c r="J1919" s="3">
        <f>_xll.ciqfunctions.udf.CIQ(A1919, "IQ_PRICE_VOL_HIST_6MTH", F1919)</f>
        <v>66.703500000000005</v>
      </c>
      <c r="K1919" s="3">
        <f>_xll.ciqfunctions.udf.CIQ(A1919, "IQ_LASTSALEPRICE", WORKDAY(F1919,-1))</f>
        <v>6.3</v>
      </c>
      <c r="L1919" s="3">
        <f>_xll.ciqfunctions.udf.CIQ(A1919, "IQ_LASTSALEPRICE", F1919)</f>
        <v>6.01</v>
      </c>
      <c r="M1919" s="3">
        <f>_xll.ciqfunctions.udf.CIQ(A1919, "IQ_LASTSALEPRICE", WORKDAY(F1919,5))</f>
        <v>6.09</v>
      </c>
      <c r="N1919" s="3">
        <f t="shared" si="60"/>
        <v>-4.7124884850370856E-2</v>
      </c>
      <c r="O1919" s="3">
        <f t="shared" si="61"/>
        <v>-3.3901551675681339E-2</v>
      </c>
      <c r="P1919" s="3">
        <f>LN(_xll.ciqfunctions.udf.CIQ("XBI", "IQ_LASTSALEPRICE", WORKDAY(F1919,-1))/_xll.ciqfunctions.udf.CIQ("XBI", "IQ_LASTSALEPRICE", WORKDAY(F1919,1)))</f>
        <v>-1.7332529228403292E-2</v>
      </c>
      <c r="Q1919" s="3">
        <f>LN(_xll.ciqfunctions.udf.CIQ("XBI", "IQ_LASTSALEPRICE", WORKDAY(F1919,-1))/_xll.ciqfunctions.udf.CIQ("XBI", "IQ_LASTSALEPRICE", WORKDAY(F1919,5)))</f>
        <v>-4.128395461262218E-2</v>
      </c>
      <c r="R1919" s="3">
        <f>_xll.ciqfunctions.udf.CIQ(A1919, "IQ_SHORT_INTEREST_PERCENT", F1919)</f>
        <v>0</v>
      </c>
      <c r="S1919" s="3">
        <f>_xll.ciqfunctions.udf.CIQ(A1919, "IQ_BETA_1YR_RSQ", F1919)</f>
        <v>2.9729999999999999E-2</v>
      </c>
      <c r="T1919" s="3">
        <f>_xll.ciqfunctions.udf.CIQ(A1919, "IQ_VALUE_TRADED", F1919)</f>
        <v>0.10866000000000001</v>
      </c>
    </row>
    <row r="1920" spans="1:20" x14ac:dyDescent="0.3">
      <c r="A1920" s="3" t="s">
        <v>13</v>
      </c>
      <c r="B1920" s="5">
        <v>61.68</v>
      </c>
      <c r="C1920" s="3" t="s">
        <v>4559</v>
      </c>
      <c r="D1920" s="3" t="s">
        <v>4560</v>
      </c>
      <c r="E1920" s="3" t="s">
        <v>36</v>
      </c>
      <c r="F1920" s="4">
        <v>45519</v>
      </c>
      <c r="G1920" s="3" t="s">
        <v>4561</v>
      </c>
      <c r="H1920" s="3">
        <v>196</v>
      </c>
      <c r="I1920" s="3">
        <f>_xll.ciqfunctions.udf.CIQ(A1920, "IQ_MARKETCAP", F1920)</f>
        <v>11879.446309999999</v>
      </c>
      <c r="J1920" s="3">
        <f>_xll.ciqfunctions.udf.CIQ(A1920, "IQ_PRICE_VOL_HIST_6MTH", F1920)</f>
        <v>25.091100000000001</v>
      </c>
      <c r="K1920" s="3">
        <f>_xll.ciqfunctions.udf.CIQ(A1920, "IQ_LASTSALEPRICE", WORKDAY(F1920,-1))</f>
        <v>61.18</v>
      </c>
      <c r="L1920" s="3">
        <f>_xll.ciqfunctions.udf.CIQ(A1920, "IQ_LASTSALEPRICE", F1920)</f>
        <v>61.68</v>
      </c>
      <c r="M1920" s="3">
        <f>_xll.ciqfunctions.udf.CIQ(A1920, "IQ_LASTSALEPRICE", WORKDAY(F1920,5))</f>
        <v>63.02</v>
      </c>
      <c r="N1920" s="3">
        <f t="shared" si="60"/>
        <v>8.1393905323166732E-3</v>
      </c>
      <c r="O1920" s="3">
        <f t="shared" si="61"/>
        <v>2.9631797606371149E-2</v>
      </c>
      <c r="P1920" s="3">
        <f>LN(_xll.ciqfunctions.udf.CIQ("XBI", "IQ_LASTSALEPRICE", WORKDAY(F1920,-1))/_xll.ciqfunctions.udf.CIQ("XBI", "IQ_LASTSALEPRICE", WORKDAY(F1920,1)))</f>
        <v>-1.7332529228403292E-2</v>
      </c>
      <c r="Q1920" s="3">
        <f>LN(_xll.ciqfunctions.udf.CIQ("XBI", "IQ_LASTSALEPRICE", WORKDAY(F1920,-1))/_xll.ciqfunctions.udf.CIQ("XBI", "IQ_LASTSALEPRICE", WORKDAY(F1920,5)))</f>
        <v>-4.128395461262218E-2</v>
      </c>
      <c r="R1920" s="3">
        <f>_xll.ciqfunctions.udf.CIQ(A1920, "IQ_SHORT_INTEREST_PERCENT", F1920)</f>
        <v>6.3064900000000002</v>
      </c>
      <c r="S1920" s="3">
        <f>_xll.ciqfunctions.udf.CIQ(A1920, "IQ_BETA_1YR_RSQ", F1920)</f>
        <v>0.14063000000000001</v>
      </c>
      <c r="T1920" s="3">
        <f>_xll.ciqfunctions.udf.CIQ(A1920, "IQ_VALUE_TRADED", F1920)</f>
        <v>80.962280000000007</v>
      </c>
    </row>
    <row r="1921" spans="1:20" x14ac:dyDescent="0.3">
      <c r="A1921" s="3" t="s">
        <v>433</v>
      </c>
      <c r="B1921" s="5">
        <v>84.41</v>
      </c>
      <c r="C1921" s="3" t="s">
        <v>3936</v>
      </c>
      <c r="D1921" s="3" t="s">
        <v>4311</v>
      </c>
      <c r="E1921" s="3" t="s">
        <v>160</v>
      </c>
      <c r="F1921" s="4">
        <v>45520</v>
      </c>
      <c r="G1921" s="3" t="s">
        <v>4562</v>
      </c>
      <c r="H1921" s="3"/>
      <c r="I1921" s="3">
        <f>_xll.ciqfunctions.udf.CIQ(A1921, "IQ_MARKETCAP", F1921)</f>
        <v>202249.13755000001</v>
      </c>
      <c r="J1921" s="3">
        <f>_xll.ciqfunctions.udf.CIQ(A1921, "IQ_PRICE_VOL_HIST_6MTH", F1921)</f>
        <v>18.548300000000001</v>
      </c>
      <c r="K1921" s="3">
        <f>_xll.ciqfunctions.udf.CIQ(A1921, "IQ_LASTSALEPRICE", WORKDAY(F1921,-1))</f>
        <v>131.66</v>
      </c>
      <c r="L1921" s="3">
        <f>_xll.ciqfunctions.udf.CIQ(A1921, "IQ_LASTSALEPRICE", F1921)</f>
        <v>130.46</v>
      </c>
      <c r="M1921" s="3">
        <f>_xll.ciqfunctions.udf.CIQ(A1921, "IQ_LASTSALEPRICE", WORKDAY(F1921,5))</f>
        <v>130.76</v>
      </c>
      <c r="N1921" s="3">
        <f t="shared" si="60"/>
        <v>-9.1561756717806111E-3</v>
      </c>
      <c r="O1921" s="3">
        <f t="shared" si="61"/>
        <v>-6.8592601837208448E-3</v>
      </c>
      <c r="P1921" s="3">
        <f>LN(_xll.ciqfunctions.udf.CIQ("XBI", "IQ_LASTSALEPRICE", WORKDAY(F1921,-1))/_xll.ciqfunctions.udf.CIQ("XBI", "IQ_LASTSALEPRICE", WORKDAY(F1921,1)))</f>
        <v>-3.1630356443968922E-2</v>
      </c>
      <c r="Q1921" s="3">
        <f>LN(_xll.ciqfunctions.udf.CIQ("XBI", "IQ_LASTSALEPRICE", WORKDAY(F1921,-1))/_xll.ciqfunctions.udf.CIQ("XBI", "IQ_LASTSALEPRICE", WORKDAY(F1921,5)))</f>
        <v>-3.8153407840087993E-2</v>
      </c>
      <c r="R1921" s="3">
        <f>_xll.ciqfunctions.udf.CIQ(A1921, "IQ_SHORT_INTEREST_PERCENT", F1921)</f>
        <v>0</v>
      </c>
      <c r="S1921" s="3">
        <f>_xll.ciqfunctions.udf.CIQ(A1921, "IQ_BETA_1YR_RSQ", F1921)</f>
        <v>9.5079999999999998E-2</v>
      </c>
      <c r="T1921" s="3">
        <f>_xll.ciqfunctions.udf.CIQ(A1921, "IQ_VALUE_TRADED", F1921)</f>
        <v>162.63678999999999</v>
      </c>
    </row>
    <row r="1922" spans="1:20" x14ac:dyDescent="0.3">
      <c r="A1922" s="3" t="s">
        <v>401</v>
      </c>
      <c r="B1922" s="5">
        <v>27.86</v>
      </c>
      <c r="C1922" s="3" t="s">
        <v>4563</v>
      </c>
      <c r="D1922" s="3" t="s">
        <v>4564</v>
      </c>
      <c r="E1922" s="3" t="s">
        <v>76</v>
      </c>
      <c r="F1922" s="4">
        <v>45520</v>
      </c>
      <c r="G1922" s="3" t="s">
        <v>4565</v>
      </c>
      <c r="H1922" s="3"/>
      <c r="I1922" s="3">
        <f>_xll.ciqfunctions.udf.CIQ(A1922, "IQ_MARKETCAP", F1922)</f>
        <v>160367.47031</v>
      </c>
      <c r="J1922" s="3">
        <f>_xll.ciqfunctions.udf.CIQ(A1922, "IQ_PRICE_VOL_HIST_6MTH", F1922)</f>
        <v>23.854600000000001</v>
      </c>
      <c r="K1922" s="3">
        <f>_xll.ciqfunctions.udf.CIQ(A1922, "IQ_LASTSALEPRICE", WORKDAY(F1922,-1))</f>
        <v>28.71</v>
      </c>
      <c r="L1922" s="3">
        <f>_xll.ciqfunctions.udf.CIQ(A1922, "IQ_LASTSALEPRICE", F1922)</f>
        <v>28.3</v>
      </c>
      <c r="M1922" s="3">
        <f>_xll.ciqfunctions.udf.CIQ(A1922, "IQ_LASTSALEPRICE", WORKDAY(F1922,5))</f>
        <v>28.9</v>
      </c>
      <c r="N1922" s="3">
        <f t="shared" si="60"/>
        <v>-1.4383689483780696E-2</v>
      </c>
      <c r="O1922" s="3">
        <f t="shared" si="61"/>
        <v>6.596100985413765E-3</v>
      </c>
      <c r="P1922" s="3">
        <f>LN(_xll.ciqfunctions.udf.CIQ("XBI", "IQ_LASTSALEPRICE", WORKDAY(F1922,-1))/_xll.ciqfunctions.udf.CIQ("XBI", "IQ_LASTSALEPRICE", WORKDAY(F1922,1)))</f>
        <v>-3.1630356443968922E-2</v>
      </c>
      <c r="Q1922" s="3">
        <f>LN(_xll.ciqfunctions.udf.CIQ("XBI", "IQ_LASTSALEPRICE", WORKDAY(F1922,-1))/_xll.ciqfunctions.udf.CIQ("XBI", "IQ_LASTSALEPRICE", WORKDAY(F1922,5)))</f>
        <v>-3.8153407840087993E-2</v>
      </c>
      <c r="R1922" s="3">
        <f>_xll.ciqfunctions.udf.CIQ(A1922, "IQ_SHORT_INTEREST_PERCENT", F1922)</f>
        <v>1.15296</v>
      </c>
      <c r="S1922" s="3">
        <f>_xll.ciqfunctions.udf.CIQ(A1922, "IQ_BETA_1YR_RSQ", F1922)</f>
        <v>3.47E-3</v>
      </c>
      <c r="T1922" s="3">
        <f>_xll.ciqfunctions.udf.CIQ(A1922, "IQ_VALUE_TRADED", F1922)</f>
        <v>1424.42155</v>
      </c>
    </row>
    <row r="1923" spans="1:20" x14ac:dyDescent="0.3">
      <c r="A1923" s="3" t="s">
        <v>630</v>
      </c>
      <c r="B1923" s="5">
        <v>9.7899999999999991</v>
      </c>
      <c r="C1923" s="3" t="s">
        <v>1840</v>
      </c>
      <c r="D1923" s="3" t="s">
        <v>1841</v>
      </c>
      <c r="E1923" s="3" t="s">
        <v>160</v>
      </c>
      <c r="F1923" s="4">
        <v>45523</v>
      </c>
      <c r="G1923" s="3" t="s">
        <v>4566</v>
      </c>
      <c r="H1923" s="3">
        <v>86</v>
      </c>
      <c r="I1923" s="3">
        <f>_xll.ciqfunctions.udf.CIQ(A1923, "IQ_MARKETCAP", F1923)</f>
        <v>751.81025999999997</v>
      </c>
      <c r="J1923" s="3">
        <f>_xll.ciqfunctions.udf.CIQ(A1923, "IQ_PRICE_VOL_HIST_6MTH", F1923)</f>
        <v>71.598699999999994</v>
      </c>
      <c r="K1923" s="3">
        <f>_xll.ciqfunctions.udf.CIQ(A1923, "IQ_LASTSALEPRICE", WORKDAY(F1923,-1))</f>
        <v>14.11</v>
      </c>
      <c r="L1923" s="3">
        <f>_xll.ciqfunctions.udf.CIQ(A1923, "IQ_LASTSALEPRICE", F1923)</f>
        <v>9.7899999999999991</v>
      </c>
      <c r="M1923" s="3">
        <f>_xll.ciqfunctions.udf.CIQ(A1923, "IQ_LASTSALEPRICE", WORKDAY(F1923,5))</f>
        <v>9.83</v>
      </c>
      <c r="N1923" s="3">
        <f t="shared" si="60"/>
        <v>-0.36552230932230362</v>
      </c>
      <c r="O1923" s="3">
        <f t="shared" si="61"/>
        <v>-0.3614448317056474</v>
      </c>
      <c r="P1923" s="3">
        <f>LN(_xll.ciqfunctions.udf.CIQ("XBI", "IQ_LASTSALEPRICE", WORKDAY(F1923,-1))/_xll.ciqfunctions.udf.CIQ("XBI", "IQ_LASTSALEPRICE", WORKDAY(F1923,1)))</f>
        <v>-3.0818148887544194E-2</v>
      </c>
      <c r="Q1923" s="3">
        <f>LN(_xll.ciqfunctions.udf.CIQ("XBI", "IQ_LASTSALEPRICE", WORKDAY(F1923,-1))/_xll.ciqfunctions.udf.CIQ("XBI", "IQ_LASTSALEPRICE", WORKDAY(F1923,5)))</f>
        <v>-3.9409521536934493E-2</v>
      </c>
      <c r="R1923" s="3">
        <f>_xll.ciqfunctions.udf.CIQ(A1923, "IQ_SHORT_INTEREST_PERCENT", F1923)</f>
        <v>16.763999999999999</v>
      </c>
      <c r="S1923" s="3">
        <f>_xll.ciqfunctions.udf.CIQ(A1923, "IQ_BETA_1YR_RSQ", F1923)</f>
        <v>4.956E-2</v>
      </c>
      <c r="T1923" s="3">
        <f>_xll.ciqfunctions.udf.CIQ(A1923, "IQ_VALUE_TRADED", F1923)</f>
        <v>151.13068000000001</v>
      </c>
    </row>
    <row r="1924" spans="1:20" x14ac:dyDescent="0.3">
      <c r="A1924" s="3" t="s">
        <v>1232</v>
      </c>
      <c r="B1924" s="5">
        <v>50.04</v>
      </c>
      <c r="C1924" s="3" t="s">
        <v>4567</v>
      </c>
      <c r="D1924" s="3" t="s">
        <v>1389</v>
      </c>
      <c r="E1924" s="3" t="s">
        <v>22</v>
      </c>
      <c r="F1924" s="4">
        <v>45523</v>
      </c>
      <c r="G1924" s="3" t="s">
        <v>4568</v>
      </c>
      <c r="H1924" s="3">
        <v>59</v>
      </c>
      <c r="I1924" s="3">
        <f>_xll.ciqfunctions.udf.CIQ(A1924, "IQ_MARKETCAP", F1924)</f>
        <v>2836.31504</v>
      </c>
      <c r="J1924" s="3">
        <f>_xll.ciqfunctions.udf.CIQ(A1924, "IQ_PRICE_VOL_HIST_6MTH", F1924)</f>
        <v>80.968500000000006</v>
      </c>
      <c r="K1924" s="3">
        <f>_xll.ciqfunctions.udf.CIQ(A1924, "IQ_LASTSALEPRICE", WORKDAY(F1924,-1))</f>
        <v>45.25</v>
      </c>
      <c r="L1924" s="3">
        <f>_xll.ciqfunctions.udf.CIQ(A1924, "IQ_LASTSALEPRICE", F1924)</f>
        <v>50.04</v>
      </c>
      <c r="M1924" s="3">
        <f>_xll.ciqfunctions.udf.CIQ(A1924, "IQ_LASTSALEPRICE", WORKDAY(F1924,5))</f>
        <v>47.41</v>
      </c>
      <c r="N1924" s="3">
        <f t="shared" si="60"/>
        <v>0.10062001545277534</v>
      </c>
      <c r="O1924" s="3">
        <f t="shared" si="61"/>
        <v>4.6630506768091787E-2</v>
      </c>
      <c r="P1924" s="3">
        <f>LN(_xll.ciqfunctions.udf.CIQ("XBI", "IQ_LASTSALEPRICE", WORKDAY(F1924,-1))/_xll.ciqfunctions.udf.CIQ("XBI", "IQ_LASTSALEPRICE", WORKDAY(F1924,1)))</f>
        <v>-3.0818148887544194E-2</v>
      </c>
      <c r="Q1924" s="3">
        <f>LN(_xll.ciqfunctions.udf.CIQ("XBI", "IQ_LASTSALEPRICE", WORKDAY(F1924,-1))/_xll.ciqfunctions.udf.CIQ("XBI", "IQ_LASTSALEPRICE", WORKDAY(F1924,5)))</f>
        <v>-3.9409521536934493E-2</v>
      </c>
      <c r="R1924" s="3">
        <f>_xll.ciqfunctions.udf.CIQ(A1924, "IQ_SHORT_INTEREST_PERCENT", F1924)</f>
        <v>13.731389999999999</v>
      </c>
      <c r="S1924" s="3">
        <f>_xll.ciqfunctions.udf.CIQ(A1924, "IQ_BETA_1YR_RSQ", F1924)</f>
        <v>7.0870000000000002E-2</v>
      </c>
      <c r="T1924" s="3">
        <f>_xll.ciqfunctions.udf.CIQ(A1924, "IQ_VALUE_TRADED", F1924)</f>
        <v>15.662369999999999</v>
      </c>
    </row>
    <row r="1925" spans="1:20" x14ac:dyDescent="0.3">
      <c r="A1925" s="3" t="s">
        <v>2454</v>
      </c>
      <c r="B1925" s="5">
        <v>8.0299999999999994</v>
      </c>
      <c r="C1925" s="3" t="s">
        <v>4569</v>
      </c>
      <c r="D1925" s="3" t="s">
        <v>183</v>
      </c>
      <c r="E1925" s="3" t="s">
        <v>89</v>
      </c>
      <c r="F1925" s="4">
        <v>45523</v>
      </c>
      <c r="G1925" s="3" t="s">
        <v>4570</v>
      </c>
      <c r="H1925" s="3">
        <v>3</v>
      </c>
      <c r="I1925" s="3">
        <f>_xll.ciqfunctions.udf.CIQ(A1925, "IQ_MARKETCAP", F1925)</f>
        <v>10.279529999999999</v>
      </c>
      <c r="J1925" s="3">
        <f>_xll.ciqfunctions.udf.CIQ(A1925, "IQ_PRICE_VOL_HIST_6MTH", F1925)</f>
        <v>135.45769999999999</v>
      </c>
      <c r="K1925" s="3">
        <f>_xll.ciqfunctions.udf.CIQ(A1925, "IQ_LASTSALEPRICE", WORKDAY(F1925,-1))</f>
        <v>7.2525000000000004</v>
      </c>
      <c r="L1925" s="3">
        <f>_xll.ciqfunctions.udf.CIQ(A1925, "IQ_LASTSALEPRICE", F1925)</f>
        <v>8.0274999999999999</v>
      </c>
      <c r="M1925" s="3">
        <f>_xll.ciqfunctions.udf.CIQ(A1925, "IQ_LASTSALEPRICE", WORKDAY(F1925,5))</f>
        <v>8.43</v>
      </c>
      <c r="N1925" s="3">
        <f t="shared" si="60"/>
        <v>0.10152690996810977</v>
      </c>
      <c r="O1925" s="3">
        <f t="shared" si="61"/>
        <v>0.15045053500034206</v>
      </c>
      <c r="P1925" s="3">
        <f>LN(_xll.ciqfunctions.udf.CIQ("XBI", "IQ_LASTSALEPRICE", WORKDAY(F1925,-1))/_xll.ciqfunctions.udf.CIQ("XBI", "IQ_LASTSALEPRICE", WORKDAY(F1925,1)))</f>
        <v>-3.0818148887544194E-2</v>
      </c>
      <c r="Q1925" s="3">
        <f>LN(_xll.ciqfunctions.udf.CIQ("XBI", "IQ_LASTSALEPRICE", WORKDAY(F1925,-1))/_xll.ciqfunctions.udf.CIQ("XBI", "IQ_LASTSALEPRICE", WORKDAY(F1925,5)))</f>
        <v>-3.9409521536934493E-2</v>
      </c>
      <c r="R1925" s="3">
        <f>_xll.ciqfunctions.udf.CIQ(A1925, "IQ_SHORT_INTEREST_PERCENT", F1925)</f>
        <v>1.3039400000000001</v>
      </c>
      <c r="S1925" s="3">
        <f>_xll.ciqfunctions.udf.CIQ(A1925, "IQ_BETA_1YR_RSQ", F1925)</f>
        <v>4.2300000000000003E-3</v>
      </c>
      <c r="T1925" s="3">
        <f>_xll.ciqfunctions.udf.CIQ(A1925, "IQ_VALUE_TRADED", F1925)</f>
        <v>7.4783600000000003</v>
      </c>
    </row>
    <row r="1926" spans="1:20" x14ac:dyDescent="0.3">
      <c r="A1926" s="3" t="s">
        <v>2959</v>
      </c>
      <c r="B1926" s="5">
        <v>4.84</v>
      </c>
      <c r="C1926" s="3" t="s">
        <v>2960</v>
      </c>
      <c r="D1926" s="3" t="s">
        <v>2961</v>
      </c>
      <c r="E1926" s="3" t="s">
        <v>22</v>
      </c>
      <c r="F1926" s="4">
        <v>45523</v>
      </c>
      <c r="G1926" s="3" t="s">
        <v>4571</v>
      </c>
      <c r="H1926" s="3">
        <v>61</v>
      </c>
      <c r="I1926" s="3">
        <f>_xll.ciqfunctions.udf.CIQ(A1926, "IQ_MARKETCAP", F1926)</f>
        <v>297.01873999999998</v>
      </c>
      <c r="J1926" s="3">
        <f>_xll.ciqfunctions.udf.CIQ(A1926, "IQ_PRICE_VOL_HIST_6MTH", F1926)</f>
        <v>96.512699999999995</v>
      </c>
      <c r="K1926" s="3">
        <f>_xll.ciqfunctions.udf.CIQ(A1926, "IQ_LASTSALEPRICE", WORKDAY(F1926,-1))</f>
        <v>4.68</v>
      </c>
      <c r="L1926" s="3">
        <f>_xll.ciqfunctions.udf.CIQ(A1926, "IQ_LASTSALEPRICE", F1926)</f>
        <v>4.84</v>
      </c>
      <c r="M1926" s="3">
        <f>_xll.ciqfunctions.udf.CIQ(A1926, "IQ_LASTSALEPRICE", WORKDAY(F1926,5))</f>
        <v>6.97</v>
      </c>
      <c r="N1926" s="3">
        <f t="shared" si="60"/>
        <v>3.3616610798985064E-2</v>
      </c>
      <c r="O1926" s="3">
        <f t="shared" si="61"/>
        <v>0.39831711484287718</v>
      </c>
      <c r="P1926" s="3">
        <f>LN(_xll.ciqfunctions.udf.CIQ("XBI", "IQ_LASTSALEPRICE", WORKDAY(F1926,-1))/_xll.ciqfunctions.udf.CIQ("XBI", "IQ_LASTSALEPRICE", WORKDAY(F1926,1)))</f>
        <v>-3.0818148887544194E-2</v>
      </c>
      <c r="Q1926" s="3">
        <f>LN(_xll.ciqfunctions.udf.CIQ("XBI", "IQ_LASTSALEPRICE", WORKDAY(F1926,-1))/_xll.ciqfunctions.udf.CIQ("XBI", "IQ_LASTSALEPRICE", WORKDAY(F1926,5)))</f>
        <v>-3.9409521536934493E-2</v>
      </c>
      <c r="R1926" s="3">
        <f>_xll.ciqfunctions.udf.CIQ(A1926, "IQ_SHORT_INTEREST_PERCENT", F1926)</f>
        <v>4.5299699999999996</v>
      </c>
      <c r="S1926" s="3">
        <f>_xll.ciqfunctions.udf.CIQ(A1926, "IQ_BETA_1YR_RSQ", F1926)</f>
        <v>0.16259999999999999</v>
      </c>
      <c r="T1926" s="3">
        <f>_xll.ciqfunctions.udf.CIQ(A1926, "IQ_VALUE_TRADED", F1926)</f>
        <v>0.77766999999999997</v>
      </c>
    </row>
    <row r="1927" spans="1:20" x14ac:dyDescent="0.3">
      <c r="A1927" s="3" t="s">
        <v>531</v>
      </c>
      <c r="B1927" s="5">
        <v>1.52</v>
      </c>
      <c r="C1927" s="3" t="s">
        <v>4572</v>
      </c>
      <c r="D1927" s="3" t="s">
        <v>2145</v>
      </c>
      <c r="E1927" s="3" t="s">
        <v>89</v>
      </c>
      <c r="F1927" s="4">
        <v>45523</v>
      </c>
      <c r="G1927" s="3" t="s">
        <v>4573</v>
      </c>
      <c r="H1927" s="3">
        <v>50</v>
      </c>
      <c r="I1927" s="3">
        <f>_xll.ciqfunctions.udf.CIQ(A1927, "IQ_MARKETCAP", F1927)</f>
        <v>4.9505600000000003</v>
      </c>
      <c r="J1927" s="3">
        <f>_xll.ciqfunctions.udf.CIQ(A1927, "IQ_PRICE_VOL_HIST_6MTH", F1927)</f>
        <v>128.7679</v>
      </c>
      <c r="K1927" s="3">
        <f>_xll.ciqfunctions.udf.CIQ(A1927, "IQ_LASTSALEPRICE", WORKDAY(F1927,-1))</f>
        <v>1.45</v>
      </c>
      <c r="L1927" s="3">
        <f>_xll.ciqfunctions.udf.CIQ(A1927, "IQ_LASTSALEPRICE", F1927)</f>
        <v>1.52</v>
      </c>
      <c r="M1927" s="3">
        <f>_xll.ciqfunctions.udf.CIQ(A1927, "IQ_LASTSALEPRICE", WORKDAY(F1927,5))</f>
        <v>1.45</v>
      </c>
      <c r="N1927" s="3">
        <f t="shared" si="60"/>
        <v>4.7146778425702078E-2</v>
      </c>
      <c r="O1927" s="3">
        <f t="shared" si="61"/>
        <v>0</v>
      </c>
      <c r="P1927" s="3">
        <f>LN(_xll.ciqfunctions.udf.CIQ("XBI", "IQ_LASTSALEPRICE", WORKDAY(F1927,-1))/_xll.ciqfunctions.udf.CIQ("XBI", "IQ_LASTSALEPRICE", WORKDAY(F1927,1)))</f>
        <v>-3.0818148887544194E-2</v>
      </c>
      <c r="Q1927" s="3">
        <f>LN(_xll.ciqfunctions.udf.CIQ("XBI", "IQ_LASTSALEPRICE", WORKDAY(F1927,-1))/_xll.ciqfunctions.udf.CIQ("XBI", "IQ_LASTSALEPRICE", WORKDAY(F1927,5)))</f>
        <v>-3.9409521536934493E-2</v>
      </c>
      <c r="R1927" s="3">
        <f>_xll.ciqfunctions.udf.CIQ(A1927, "IQ_SHORT_INTEREST_PERCENT", F1927)</f>
        <v>28.93065</v>
      </c>
      <c r="S1927" s="3">
        <f>_xll.ciqfunctions.udf.CIQ(A1927, "IQ_BETA_1YR_RSQ", F1927)</f>
        <v>1.8120000000000001E-2</v>
      </c>
      <c r="T1927" s="3">
        <f>_xll.ciqfunctions.udf.CIQ(A1927, "IQ_VALUE_TRADED", F1927)</f>
        <v>0.35355999999999999</v>
      </c>
    </row>
    <row r="1928" spans="1:20" x14ac:dyDescent="0.3">
      <c r="A1928" s="3" t="s">
        <v>1392</v>
      </c>
      <c r="B1928" s="5">
        <v>5.37</v>
      </c>
      <c r="C1928" s="3" t="s">
        <v>4574</v>
      </c>
      <c r="D1928" s="3" t="s">
        <v>243</v>
      </c>
      <c r="E1928" s="3" t="s">
        <v>89</v>
      </c>
      <c r="F1928" s="4">
        <v>45523</v>
      </c>
      <c r="G1928" s="3" t="s">
        <v>4575</v>
      </c>
      <c r="H1928" s="3">
        <v>6</v>
      </c>
      <c r="I1928" s="3">
        <f>_xll.ciqfunctions.udf.CIQ(A1928, "IQ_MARKETCAP", F1928)</f>
        <v>3.4934799999999999</v>
      </c>
      <c r="J1928" s="3">
        <f>_xll.ciqfunctions.udf.CIQ(A1928, "IQ_PRICE_VOL_HIST_6MTH", F1928)</f>
        <v>99.6892</v>
      </c>
      <c r="K1928" s="3">
        <f>_xll.ciqfunctions.udf.CIQ(A1928, "IQ_LASTSALEPRICE", WORKDAY(F1928,-1))</f>
        <v>5.26</v>
      </c>
      <c r="L1928" s="3">
        <f>_xll.ciqfunctions.udf.CIQ(A1928, "IQ_LASTSALEPRICE", F1928)</f>
        <v>5.3719999999999999</v>
      </c>
      <c r="M1928" s="3">
        <f>_xll.ciqfunctions.udf.CIQ(A1928, "IQ_LASTSALEPRICE", WORKDAY(F1928,5))</f>
        <v>6.1559999999999997</v>
      </c>
      <c r="N1928" s="3">
        <f t="shared" si="60"/>
        <v>2.1069251911372738E-2</v>
      </c>
      <c r="O1928" s="3">
        <f t="shared" si="61"/>
        <v>0.15729618922701435</v>
      </c>
      <c r="P1928" s="3">
        <f>LN(_xll.ciqfunctions.udf.CIQ("XBI", "IQ_LASTSALEPRICE", WORKDAY(F1928,-1))/_xll.ciqfunctions.udf.CIQ("XBI", "IQ_LASTSALEPRICE", WORKDAY(F1928,1)))</f>
        <v>-3.0818148887544194E-2</v>
      </c>
      <c r="Q1928" s="3">
        <f>LN(_xll.ciqfunctions.udf.CIQ("XBI", "IQ_LASTSALEPRICE", WORKDAY(F1928,-1))/_xll.ciqfunctions.udf.CIQ("XBI", "IQ_LASTSALEPRICE", WORKDAY(F1928,5)))</f>
        <v>-3.9409521536934493E-2</v>
      </c>
      <c r="R1928" s="3">
        <f>_xll.ciqfunctions.udf.CIQ(A1928, "IQ_SHORT_INTEREST_PERCENT", F1928)</f>
        <v>0.82525999999999999</v>
      </c>
      <c r="S1928" s="3">
        <f>_xll.ciqfunctions.udf.CIQ(A1928, "IQ_BETA_1YR_RSQ", F1928)</f>
        <v>7.1730000000000002E-2</v>
      </c>
      <c r="T1928" s="3">
        <f>_xll.ciqfunctions.udf.CIQ(A1928, "IQ_VALUE_TRADED", F1928)</f>
        <v>0.53937000000000002</v>
      </c>
    </row>
    <row r="1929" spans="1:20" x14ac:dyDescent="0.3">
      <c r="A1929" s="3" t="s">
        <v>488</v>
      </c>
      <c r="B1929" s="5">
        <v>948.32</v>
      </c>
      <c r="C1929" s="3" t="s">
        <v>4576</v>
      </c>
      <c r="D1929" s="3" t="s">
        <v>4577</v>
      </c>
      <c r="E1929" s="3" t="s">
        <v>36</v>
      </c>
      <c r="F1929" s="4">
        <v>45524</v>
      </c>
      <c r="G1929" s="3" t="s">
        <v>4578</v>
      </c>
      <c r="H1929" s="3">
        <v>946</v>
      </c>
      <c r="I1929" s="3">
        <f>_xll.ciqfunctions.udf.CIQ(A1929, "IQ_MARKETCAP", F1929)</f>
        <v>855377.47632999998</v>
      </c>
      <c r="J1929" s="3">
        <f>_xll.ciqfunctions.udf.CIQ(A1929, "IQ_PRICE_VOL_HIST_6MTH", F1929)</f>
        <v>31.918399999999998</v>
      </c>
      <c r="K1929" s="3">
        <f>_xll.ciqfunctions.udf.CIQ(A1929, "IQ_LASTSALEPRICE", WORKDAY(F1929,-1))</f>
        <v>921.81</v>
      </c>
      <c r="L1929" s="3">
        <f>_xll.ciqfunctions.udf.CIQ(A1929, "IQ_LASTSALEPRICE", F1929)</f>
        <v>949.97</v>
      </c>
      <c r="M1929" s="3">
        <f>_xll.ciqfunctions.udf.CIQ(A1929, "IQ_LASTSALEPRICE", WORKDAY(F1929,5))</f>
        <v>954.48</v>
      </c>
      <c r="N1929" s="3">
        <f t="shared" ref="N1929:N1992" si="62">LN(L1929/K1929)</f>
        <v>3.0091276580823726E-2</v>
      </c>
      <c r="O1929" s="3">
        <f t="shared" ref="O1929:O1992" si="63">LN(M1929/K1929)</f>
        <v>3.4827560999775957E-2</v>
      </c>
      <c r="P1929" s="3">
        <f>LN(_xll.ciqfunctions.udf.CIQ("XBI", "IQ_LASTSALEPRICE", WORKDAY(F1929,-1))/_xll.ciqfunctions.udf.CIQ("XBI", "IQ_LASTSALEPRICE", WORKDAY(F1929,1)))</f>
        <v>-9.5722840739691905E-3</v>
      </c>
      <c r="Q1929" s="3">
        <f>LN(_xll.ciqfunctions.udf.CIQ("XBI", "IQ_LASTSALEPRICE", WORKDAY(F1929,-1))/_xll.ciqfunctions.udf.CIQ("XBI", "IQ_LASTSALEPRICE", WORKDAY(F1929,5)))</f>
        <v>-2.1790816863504429E-3</v>
      </c>
      <c r="R1929" s="3">
        <f>_xll.ciqfunctions.udf.CIQ(A1929, "IQ_SHORT_INTEREST_PERCENT", F1929)</f>
        <v>0.60072000000000003</v>
      </c>
      <c r="S1929" s="3">
        <f>_xll.ciqfunctions.udf.CIQ(A1929, "IQ_BETA_1YR_RSQ", F1929)</f>
        <v>0.10310999999999999</v>
      </c>
      <c r="T1929" s="3">
        <f>_xll.ciqfunctions.udf.CIQ(A1929, "IQ_VALUE_TRADED", F1929)</f>
        <v>4713.2742600000001</v>
      </c>
    </row>
    <row r="1930" spans="1:20" x14ac:dyDescent="0.3">
      <c r="A1930" s="3" t="s">
        <v>989</v>
      </c>
      <c r="B1930" s="5">
        <v>157.69</v>
      </c>
      <c r="C1930" s="3" t="s">
        <v>4579</v>
      </c>
      <c r="D1930" s="3" t="s">
        <v>4580</v>
      </c>
      <c r="E1930" s="3" t="s">
        <v>160</v>
      </c>
      <c r="F1930" s="4">
        <v>45524</v>
      </c>
      <c r="G1930" s="3" t="s">
        <v>4581</v>
      </c>
      <c r="H1930" s="3"/>
      <c r="I1930" s="3">
        <f>_xll.ciqfunctions.udf.CIQ(A1930, "IQ_MARKETCAP", F1930)</f>
        <v>385544.14571000001</v>
      </c>
      <c r="J1930" s="3">
        <f>_xll.ciqfunctions.udf.CIQ(A1930, "IQ_PRICE_VOL_HIST_6MTH", F1930)</f>
        <v>17.182200000000002</v>
      </c>
      <c r="K1930" s="3">
        <f>_xll.ciqfunctions.udf.CIQ(A1930, "IQ_LASTSALEPRICE", WORKDAY(F1930,-1))</f>
        <v>159.63</v>
      </c>
      <c r="L1930" s="3">
        <f>_xll.ciqfunctions.udf.CIQ(A1930, "IQ_LASTSALEPRICE", F1930)</f>
        <v>160.16</v>
      </c>
      <c r="M1930" s="3">
        <f>_xll.ciqfunctions.udf.CIQ(A1930, "IQ_LASTSALEPRICE", WORKDAY(F1930,5))</f>
        <v>162.94999999999999</v>
      </c>
      <c r="N1930" s="3">
        <f t="shared" si="62"/>
        <v>3.3146782905229275E-3</v>
      </c>
      <c r="O1930" s="3">
        <f t="shared" si="63"/>
        <v>2.0584768007182851E-2</v>
      </c>
      <c r="P1930" s="3">
        <f>LN(_xll.ciqfunctions.udf.CIQ("XBI", "IQ_LASTSALEPRICE", WORKDAY(F1930,-1))/_xll.ciqfunctions.udf.CIQ("XBI", "IQ_LASTSALEPRICE", WORKDAY(F1930,1)))</f>
        <v>-9.5722840739691905E-3</v>
      </c>
      <c r="Q1930" s="3">
        <f>LN(_xll.ciqfunctions.udf.CIQ("XBI", "IQ_LASTSALEPRICE", WORKDAY(F1930,-1))/_xll.ciqfunctions.udf.CIQ("XBI", "IQ_LASTSALEPRICE", WORKDAY(F1930,5)))</f>
        <v>-2.1790816863504429E-3</v>
      </c>
      <c r="R1930" s="3">
        <f>_xll.ciqfunctions.udf.CIQ(A1930, "IQ_SHORT_INTEREST_PERCENT", F1930)</f>
        <v>0.78300000000000003</v>
      </c>
      <c r="S1930" s="3">
        <f>_xll.ciqfunctions.udf.CIQ(A1930, "IQ_BETA_1YR_RSQ", F1930)</f>
        <v>3.2099999999999997E-2</v>
      </c>
      <c r="T1930" s="3">
        <f>_xll.ciqfunctions.udf.CIQ(A1930, "IQ_VALUE_TRADED", F1930)</f>
        <v>1165.1853000000001</v>
      </c>
    </row>
    <row r="1931" spans="1:20" x14ac:dyDescent="0.3">
      <c r="A1931" s="3" t="s">
        <v>809</v>
      </c>
      <c r="B1931" s="5">
        <v>0.38</v>
      </c>
      <c r="C1931" s="3" t="s">
        <v>4582</v>
      </c>
      <c r="D1931" s="3" t="s">
        <v>4583</v>
      </c>
      <c r="E1931" s="3" t="s">
        <v>76</v>
      </c>
      <c r="F1931" s="4">
        <v>45524</v>
      </c>
      <c r="G1931" s="3" t="s">
        <v>4584</v>
      </c>
      <c r="H1931" s="3">
        <v>8</v>
      </c>
      <c r="I1931" s="3">
        <f>_xll.ciqfunctions.udf.CIQ(A1931, "IQ_MARKETCAP", F1931)</f>
        <v>8.3615600000000008</v>
      </c>
      <c r="J1931" s="3">
        <f>_xll.ciqfunctions.udf.CIQ(A1931, "IQ_PRICE_VOL_HIST_6MTH", F1931)</f>
        <v>175.5222</v>
      </c>
      <c r="K1931" s="3">
        <f>_xll.ciqfunctions.udf.CIQ(A1931, "IQ_LASTSALEPRICE", WORKDAY(F1931,-1))</f>
        <v>44.5</v>
      </c>
      <c r="L1931" s="3">
        <f>_xll.ciqfunctions.udf.CIQ(A1931, "IQ_LASTSALEPRICE", F1931)</f>
        <v>38</v>
      </c>
      <c r="M1931" s="3">
        <f>_xll.ciqfunctions.udf.CIQ(A1931, "IQ_LASTSALEPRICE", WORKDAY(F1931,5))</f>
        <v>36.33</v>
      </c>
      <c r="N1931" s="3">
        <f t="shared" si="62"/>
        <v>-0.15790302944580878</v>
      </c>
      <c r="O1931" s="3">
        <f t="shared" si="63"/>
        <v>-0.20284534293908399</v>
      </c>
      <c r="P1931" s="3">
        <f>LN(_xll.ciqfunctions.udf.CIQ("XBI", "IQ_LASTSALEPRICE", WORKDAY(F1931,-1))/_xll.ciqfunctions.udf.CIQ("XBI", "IQ_LASTSALEPRICE", WORKDAY(F1931,1)))</f>
        <v>-9.5722840739691905E-3</v>
      </c>
      <c r="Q1931" s="3">
        <f>LN(_xll.ciqfunctions.udf.CIQ("XBI", "IQ_LASTSALEPRICE", WORKDAY(F1931,-1))/_xll.ciqfunctions.udf.CIQ("XBI", "IQ_LASTSALEPRICE", WORKDAY(F1931,5)))</f>
        <v>-2.1790816863504429E-3</v>
      </c>
      <c r="R1931" s="3">
        <f>_xll.ciqfunctions.udf.CIQ(A1931, "IQ_SHORT_INTEREST_PERCENT", F1931)</f>
        <v>2.5468899999999999</v>
      </c>
      <c r="S1931" s="3">
        <f>_xll.ciqfunctions.udf.CIQ(A1931, "IQ_BETA_1YR_RSQ", F1931)</f>
        <v>1.593E-2</v>
      </c>
      <c r="T1931" s="3">
        <f>_xll.ciqfunctions.udf.CIQ(A1931, "IQ_VALUE_TRADED", F1931)</f>
        <v>15.79899</v>
      </c>
    </row>
    <row r="1932" spans="1:20" x14ac:dyDescent="0.3">
      <c r="A1932" s="3" t="s">
        <v>4585</v>
      </c>
      <c r="B1932" s="5">
        <v>8.6199999999999992</v>
      </c>
      <c r="C1932" s="3" t="s">
        <v>4586</v>
      </c>
      <c r="D1932" s="3" t="s">
        <v>66</v>
      </c>
      <c r="E1932" s="3" t="s">
        <v>89</v>
      </c>
      <c r="F1932" s="4">
        <v>45524</v>
      </c>
      <c r="G1932" s="3" t="s">
        <v>4587</v>
      </c>
      <c r="H1932" s="3">
        <v>1</v>
      </c>
      <c r="I1932" s="3">
        <f>_xll.ciqfunctions.udf.CIQ(A1932, "IQ_MARKETCAP", F1932)</f>
        <v>3.84585</v>
      </c>
      <c r="J1932" s="3">
        <f>_xll.ciqfunctions.udf.CIQ(A1932, "IQ_PRICE_VOL_HIST_6MTH", F1932)</f>
        <v>184.209</v>
      </c>
      <c r="K1932" s="3">
        <f>_xll.ciqfunctions.udf.CIQ(A1932, "IQ_LASTSALEPRICE", WORKDAY(F1932,-1))</f>
        <v>2.96</v>
      </c>
      <c r="L1932" s="3">
        <f>_xll.ciqfunctions.udf.CIQ(A1932, "IQ_LASTSALEPRICE", F1932)</f>
        <v>8.6240000000000006</v>
      </c>
      <c r="M1932" s="3">
        <f>_xll.ciqfunctions.udf.CIQ(A1932, "IQ_LASTSALEPRICE", WORKDAY(F1932,5))</f>
        <v>8.0760000000000005</v>
      </c>
      <c r="N1932" s="3">
        <f t="shared" si="62"/>
        <v>1.0693597458306725</v>
      </c>
      <c r="O1932" s="3">
        <f t="shared" si="63"/>
        <v>1.0037074321146222</v>
      </c>
      <c r="P1932" s="3">
        <f>LN(_xll.ciqfunctions.udf.CIQ("XBI", "IQ_LASTSALEPRICE", WORKDAY(F1932,-1))/_xll.ciqfunctions.udf.CIQ("XBI", "IQ_LASTSALEPRICE", WORKDAY(F1932,1)))</f>
        <v>-9.5722840739691905E-3</v>
      </c>
      <c r="Q1932" s="3">
        <f>LN(_xll.ciqfunctions.udf.CIQ("XBI", "IQ_LASTSALEPRICE", WORKDAY(F1932,-1))/_xll.ciqfunctions.udf.CIQ("XBI", "IQ_LASTSALEPRICE", WORKDAY(F1932,5)))</f>
        <v>-2.1790816863504429E-3</v>
      </c>
      <c r="R1932" s="3">
        <f>_xll.ciqfunctions.udf.CIQ(A1932, "IQ_SHORT_INTEREST_PERCENT", F1932)</f>
        <v>2.8392400000000002</v>
      </c>
      <c r="S1932" s="3">
        <f>_xll.ciqfunctions.udf.CIQ(A1932, "IQ_BETA_1YR_RSQ", F1932)</f>
        <v>1.4880000000000001E-2</v>
      </c>
      <c r="T1932" s="3">
        <f>_xll.ciqfunctions.udf.CIQ(A1932, "IQ_VALUE_TRADED", F1932)</f>
        <v>144.96781999999999</v>
      </c>
    </row>
    <row r="1933" spans="1:20" x14ac:dyDescent="0.3">
      <c r="A1933" s="3" t="s">
        <v>1710</v>
      </c>
      <c r="B1933" s="5">
        <v>8.1</v>
      </c>
      <c r="C1933" s="3" t="s">
        <v>4588</v>
      </c>
      <c r="D1933" s="3" t="s">
        <v>4589</v>
      </c>
      <c r="E1933" s="3" t="s">
        <v>160</v>
      </c>
      <c r="F1933" s="4">
        <v>45524</v>
      </c>
      <c r="G1933" s="3" t="s">
        <v>4590</v>
      </c>
      <c r="H1933" s="3">
        <v>314</v>
      </c>
      <c r="I1933" s="3">
        <f>_xll.ciqfunctions.udf.CIQ(A1933, "IQ_MARKETCAP", F1933)</f>
        <v>2507.29513</v>
      </c>
      <c r="J1933" s="3">
        <f>_xll.ciqfunctions.udf.CIQ(A1933, "IQ_PRICE_VOL_HIST_6MTH", F1933)</f>
        <v>43.032299999999999</v>
      </c>
      <c r="K1933" s="3">
        <f>_xll.ciqfunctions.udf.CIQ(A1933, "IQ_LASTSALEPRICE", WORKDAY(F1933,-1))</f>
        <v>8.15</v>
      </c>
      <c r="L1933" s="3">
        <f>_xll.ciqfunctions.udf.CIQ(A1933, "IQ_LASTSALEPRICE", F1933)</f>
        <v>8.1</v>
      </c>
      <c r="M1933" s="3">
        <f>_xll.ciqfunctions.udf.CIQ(A1933, "IQ_LASTSALEPRICE", WORKDAY(F1933,5))</f>
        <v>8.48</v>
      </c>
      <c r="N1933" s="3">
        <f t="shared" si="62"/>
        <v>-6.1538655743783354E-3</v>
      </c>
      <c r="O1933" s="3">
        <f t="shared" si="63"/>
        <v>3.9692522551040353E-2</v>
      </c>
      <c r="P1933" s="3">
        <f>LN(_xll.ciqfunctions.udf.CIQ("XBI", "IQ_LASTSALEPRICE", WORKDAY(F1933,-1))/_xll.ciqfunctions.udf.CIQ("XBI", "IQ_LASTSALEPRICE", WORKDAY(F1933,1)))</f>
        <v>-9.5722840739691905E-3</v>
      </c>
      <c r="Q1933" s="3">
        <f>LN(_xll.ciqfunctions.udf.CIQ("XBI", "IQ_LASTSALEPRICE", WORKDAY(F1933,-1))/_xll.ciqfunctions.udf.CIQ("XBI", "IQ_LASTSALEPRICE", WORKDAY(F1933,5)))</f>
        <v>-2.1790816863504429E-3</v>
      </c>
      <c r="R1933" s="3">
        <f>_xll.ciqfunctions.udf.CIQ(A1933, "IQ_SHORT_INTEREST_PERCENT", F1933)</f>
        <v>1.43469</v>
      </c>
      <c r="S1933" s="3">
        <f>_xll.ciqfunctions.udf.CIQ(A1933, "IQ_BETA_1YR_RSQ", F1933)</f>
        <v>0.14104</v>
      </c>
      <c r="T1933" s="3">
        <f>_xll.ciqfunctions.udf.CIQ(A1933, "IQ_VALUE_TRADED", F1933)</f>
        <v>10.453250000000001</v>
      </c>
    </row>
    <row r="1934" spans="1:20" x14ac:dyDescent="0.3">
      <c r="A1934" s="3" t="s">
        <v>4591</v>
      </c>
      <c r="B1934" s="5">
        <v>0.43</v>
      </c>
      <c r="C1934" s="3" t="s">
        <v>4592</v>
      </c>
      <c r="D1934" s="3" t="s">
        <v>4593</v>
      </c>
      <c r="E1934" s="3" t="s">
        <v>22</v>
      </c>
      <c r="F1934" s="4">
        <v>45524</v>
      </c>
      <c r="G1934" s="3" t="s">
        <v>4594</v>
      </c>
      <c r="H1934" s="3"/>
      <c r="I1934" s="3">
        <f>_xll.ciqfunctions.udf.CIQ(A1934, "IQ_MARKETCAP", F1934)</f>
        <v>1.38565</v>
      </c>
      <c r="J1934" s="3">
        <f>_xll.ciqfunctions.udf.CIQ(A1934, "IQ_PRICE_VOL_HIST_6MTH", F1934)</f>
        <v>91.728200000000001</v>
      </c>
      <c r="K1934" s="3">
        <f>_xll.ciqfunctions.udf.CIQ(A1934, "IQ_LASTSALEPRICE", WORKDAY(F1934,-1))</f>
        <v>8.8200099999999999</v>
      </c>
      <c r="L1934" s="3">
        <f>_xll.ciqfunctions.udf.CIQ(A1934, "IQ_LASTSALEPRICE", F1934)</f>
        <v>8.9460099999999994</v>
      </c>
      <c r="M1934" s="3">
        <f>_xll.ciqfunctions.udf.CIQ(A1934, "IQ_LASTSALEPRICE", WORKDAY(F1934,5))</f>
        <v>8.8200099999999999</v>
      </c>
      <c r="N1934" s="3">
        <f t="shared" si="62"/>
        <v>1.4184619023145443E-2</v>
      </c>
      <c r="O1934" s="3">
        <f t="shared" si="63"/>
        <v>0</v>
      </c>
      <c r="P1934" s="3">
        <f>LN(_xll.ciqfunctions.udf.CIQ("XBI", "IQ_LASTSALEPRICE", WORKDAY(F1934,-1))/_xll.ciqfunctions.udf.CIQ("XBI", "IQ_LASTSALEPRICE", WORKDAY(F1934,1)))</f>
        <v>-9.5722840739691905E-3</v>
      </c>
      <c r="Q1934" s="3">
        <f>LN(_xll.ciqfunctions.udf.CIQ("XBI", "IQ_LASTSALEPRICE", WORKDAY(F1934,-1))/_xll.ciqfunctions.udf.CIQ("XBI", "IQ_LASTSALEPRICE", WORKDAY(F1934,5)))</f>
        <v>-2.1790816863504429E-3</v>
      </c>
      <c r="R1934" s="3">
        <f>_xll.ciqfunctions.udf.CIQ(A1934, "IQ_SHORT_INTEREST_PERCENT", F1934)</f>
        <v>4.6809500000000002</v>
      </c>
      <c r="S1934" s="3">
        <f>_xll.ciqfunctions.udf.CIQ(A1934, "IQ_BETA_1YR_RSQ", F1934)</f>
        <v>0.12609000000000001</v>
      </c>
      <c r="T1934" s="3">
        <f>_xll.ciqfunctions.udf.CIQ(A1934, "IQ_VALUE_TRADED", F1934)</f>
        <v>0.73079000000000005</v>
      </c>
    </row>
    <row r="1935" spans="1:20" x14ac:dyDescent="0.3">
      <c r="A1935" s="3" t="s">
        <v>1902</v>
      </c>
      <c r="B1935" s="5">
        <v>6.32</v>
      </c>
      <c r="C1935" s="3" t="s">
        <v>1903</v>
      </c>
      <c r="D1935" s="3" t="s">
        <v>1904</v>
      </c>
      <c r="E1935" s="3" t="s">
        <v>36</v>
      </c>
      <c r="F1935" s="4">
        <v>45524</v>
      </c>
      <c r="G1935" s="3" t="s">
        <v>4595</v>
      </c>
      <c r="H1935" s="3">
        <v>1</v>
      </c>
      <c r="I1935" s="3">
        <f>_xll.ciqfunctions.udf.CIQ(A1935, "IQ_MARKETCAP", F1935)</f>
        <v>0.91318999999999995</v>
      </c>
      <c r="J1935" s="3">
        <f>_xll.ciqfunctions.udf.CIQ(A1935, "IQ_PRICE_VOL_HIST_6MTH", F1935)</f>
        <v>106.0391</v>
      </c>
      <c r="K1935" s="3">
        <f>_xll.ciqfunctions.udf.CIQ(A1935, "IQ_LASTSALEPRICE", WORKDAY(F1935,-1))</f>
        <v>7.452</v>
      </c>
      <c r="L1935" s="3">
        <f>_xll.ciqfunctions.udf.CIQ(A1935, "IQ_LASTSALEPRICE", F1935)</f>
        <v>6.3192000000000004</v>
      </c>
      <c r="M1935" s="3">
        <f>_xll.ciqfunctions.udf.CIQ(A1935, "IQ_LASTSALEPRICE", WORKDAY(F1935,5))</f>
        <v>6.54</v>
      </c>
      <c r="N1935" s="3">
        <f t="shared" si="62"/>
        <v>-0.16488983487126965</v>
      </c>
      <c r="O1935" s="3">
        <f t="shared" si="63"/>
        <v>-0.13054528727023468</v>
      </c>
      <c r="P1935" s="3">
        <f>LN(_xll.ciqfunctions.udf.CIQ("XBI", "IQ_LASTSALEPRICE", WORKDAY(F1935,-1))/_xll.ciqfunctions.udf.CIQ("XBI", "IQ_LASTSALEPRICE", WORKDAY(F1935,1)))</f>
        <v>-9.5722840739691905E-3</v>
      </c>
      <c r="Q1935" s="3">
        <f>LN(_xll.ciqfunctions.udf.CIQ("XBI", "IQ_LASTSALEPRICE", WORKDAY(F1935,-1))/_xll.ciqfunctions.udf.CIQ("XBI", "IQ_LASTSALEPRICE", WORKDAY(F1935,5)))</f>
        <v>-2.1790816863504429E-3</v>
      </c>
      <c r="R1935" s="3">
        <f>_xll.ciqfunctions.udf.CIQ(A1935, "IQ_SHORT_INTEREST_PERCENT", F1935)</f>
        <v>2.6041500000000002</v>
      </c>
      <c r="S1935" s="3">
        <f>_xll.ciqfunctions.udf.CIQ(A1935, "IQ_BETA_1YR_RSQ", F1935)</f>
        <v>0.12102</v>
      </c>
      <c r="T1935" s="3">
        <f>_xll.ciqfunctions.udf.CIQ(A1935, "IQ_VALUE_TRADED", F1935)</f>
        <v>9.9286899999999996</v>
      </c>
    </row>
    <row r="1936" spans="1:20" x14ac:dyDescent="0.3">
      <c r="A1936" s="3" t="s">
        <v>2402</v>
      </c>
      <c r="B1936" s="5">
        <v>0.64</v>
      </c>
      <c r="C1936" s="3" t="s">
        <v>2403</v>
      </c>
      <c r="D1936" s="3" t="s">
        <v>2404</v>
      </c>
      <c r="E1936" s="3" t="s">
        <v>46</v>
      </c>
      <c r="F1936" s="4">
        <v>45524</v>
      </c>
      <c r="G1936" s="3" t="s">
        <v>4596</v>
      </c>
      <c r="H1936" s="3">
        <v>3</v>
      </c>
      <c r="I1936" s="3">
        <f>_xll.ciqfunctions.udf.CIQ(A1936, "IQ_MARKETCAP", F1936)</f>
        <v>4.8419100000000004</v>
      </c>
      <c r="J1936" s="3">
        <f>_xll.ciqfunctions.udf.CIQ(A1936, "IQ_PRICE_VOL_HIST_6MTH", F1936)</f>
        <v>306.37729999999999</v>
      </c>
      <c r="K1936" s="3">
        <f>_xll.ciqfunctions.udf.CIQ(A1936, "IQ_LASTSALEPRICE", WORKDAY(F1936,-1))</f>
        <v>4.2757199999999997</v>
      </c>
      <c r="L1936" s="3">
        <f>_xll.ciqfunctions.udf.CIQ(A1936, "IQ_LASTSALEPRICE", F1936)</f>
        <v>4.2290999999999999</v>
      </c>
      <c r="M1936" s="3">
        <f>_xll.ciqfunctions.udf.CIQ(A1936, "IQ_LASTSALEPRICE", WORKDAY(F1936,5))</f>
        <v>4.6952999999999996</v>
      </c>
      <c r="N1936" s="3">
        <f t="shared" si="62"/>
        <v>-1.0963304797269471E-2</v>
      </c>
      <c r="O1936" s="3">
        <f t="shared" si="63"/>
        <v>9.3609499122307538E-2</v>
      </c>
      <c r="P1936" s="3">
        <f>LN(_xll.ciqfunctions.udf.CIQ("XBI", "IQ_LASTSALEPRICE", WORKDAY(F1936,-1))/_xll.ciqfunctions.udf.CIQ("XBI", "IQ_LASTSALEPRICE", WORKDAY(F1936,1)))</f>
        <v>-9.5722840739691905E-3</v>
      </c>
      <c r="Q1936" s="3">
        <f>LN(_xll.ciqfunctions.udf.CIQ("XBI", "IQ_LASTSALEPRICE", WORKDAY(F1936,-1))/_xll.ciqfunctions.udf.CIQ("XBI", "IQ_LASTSALEPRICE", WORKDAY(F1936,5)))</f>
        <v>-2.1790816863504429E-3</v>
      </c>
      <c r="R1936" s="3">
        <f>_xll.ciqfunctions.udf.CIQ(A1936, "IQ_SHORT_INTEREST_PERCENT", F1936)</f>
        <v>4.0769000000000002</v>
      </c>
      <c r="S1936" s="3">
        <f>_xll.ciqfunctions.udf.CIQ(A1936, "IQ_BETA_1YR_RSQ", F1936)</f>
        <v>2.4219999999999998E-2</v>
      </c>
      <c r="T1936" s="3">
        <f>_xll.ciqfunctions.udf.CIQ(A1936, "IQ_VALUE_TRADED", F1936)</f>
        <v>7.4575100000000001</v>
      </c>
    </row>
    <row r="1937" spans="1:20" x14ac:dyDescent="0.3">
      <c r="A1937" s="3" t="s">
        <v>1185</v>
      </c>
      <c r="B1937" s="3" t="s">
        <v>43</v>
      </c>
      <c r="C1937" s="3" t="s">
        <v>4597</v>
      </c>
      <c r="D1937" s="3" t="s">
        <v>104</v>
      </c>
      <c r="E1937" s="3" t="s">
        <v>76</v>
      </c>
      <c r="F1937" s="4">
        <v>45524</v>
      </c>
      <c r="G1937" s="3" t="s">
        <v>4598</v>
      </c>
      <c r="H1937" s="3">
        <v>47</v>
      </c>
      <c r="I1937" s="3">
        <f>_xll.ciqfunctions.udf.CIQ(A1937, "IQ_MARKETCAP", F1937)</f>
        <v>39.87603</v>
      </c>
      <c r="J1937" s="3">
        <f>_xll.ciqfunctions.udf.CIQ(A1937, "IQ_PRICE_VOL_HIST_6MTH", F1937)</f>
        <v>75.186300000000003</v>
      </c>
      <c r="K1937" s="3">
        <f>_xll.ciqfunctions.udf.CIQ(A1937, "IQ_LASTSALEPRICE", WORKDAY(F1937,-1))</f>
        <v>1.56</v>
      </c>
      <c r="L1937" s="3">
        <f>_xll.ciqfunctions.udf.CIQ(A1937, "IQ_LASTSALEPRICE", F1937)</f>
        <v>1.62</v>
      </c>
      <c r="M1937" s="3">
        <f>_xll.ciqfunctions.udf.CIQ(A1937, "IQ_LASTSALEPRICE", WORKDAY(F1937,5))</f>
        <v>1.68</v>
      </c>
      <c r="N1937" s="3">
        <f t="shared" si="62"/>
        <v>3.7740327982847113E-2</v>
      </c>
      <c r="O1937" s="3">
        <f t="shared" si="63"/>
        <v>7.4107972153721835E-2</v>
      </c>
      <c r="P1937" s="3">
        <f>LN(_xll.ciqfunctions.udf.CIQ("XBI", "IQ_LASTSALEPRICE", WORKDAY(F1937,-1))/_xll.ciqfunctions.udf.CIQ("XBI", "IQ_LASTSALEPRICE", WORKDAY(F1937,1)))</f>
        <v>-9.5722840739691905E-3</v>
      </c>
      <c r="Q1937" s="3">
        <f>LN(_xll.ciqfunctions.udf.CIQ("XBI", "IQ_LASTSALEPRICE", WORKDAY(F1937,-1))/_xll.ciqfunctions.udf.CIQ("XBI", "IQ_LASTSALEPRICE", WORKDAY(F1937,5)))</f>
        <v>-2.1790816863504429E-3</v>
      </c>
      <c r="R1937" s="3">
        <f>_xll.ciqfunctions.udf.CIQ(A1937, "IQ_SHORT_INTEREST_PERCENT", F1937)</f>
        <v>0.76515999999999995</v>
      </c>
      <c r="S1937" s="3">
        <f>_xll.ciqfunctions.udf.CIQ(A1937, "IQ_BETA_1YR_RSQ", F1937)</f>
        <v>8.5599999999999999E-3</v>
      </c>
      <c r="T1937" s="3">
        <f>_xll.ciqfunctions.udf.CIQ(A1937, "IQ_VALUE_TRADED", F1937)</f>
        <v>1.07585</v>
      </c>
    </row>
    <row r="1938" spans="1:20" x14ac:dyDescent="0.3">
      <c r="A1938" s="3" t="s">
        <v>385</v>
      </c>
      <c r="B1938" s="5">
        <v>1192.23</v>
      </c>
      <c r="C1938" s="3" t="s">
        <v>4599</v>
      </c>
      <c r="D1938" s="3" t="s">
        <v>679</v>
      </c>
      <c r="E1938" s="3" t="s">
        <v>281</v>
      </c>
      <c r="F1938" s="4">
        <v>45524</v>
      </c>
      <c r="G1938" s="3" t="s">
        <v>4600</v>
      </c>
      <c r="H1938" s="3">
        <v>105</v>
      </c>
      <c r="I1938" s="3">
        <f>_xll.ciqfunctions.udf.CIQ(A1938, "IQ_MARKETCAP", F1938)</f>
        <v>128682.78350999999</v>
      </c>
      <c r="J1938" s="3">
        <f>_xll.ciqfunctions.udf.CIQ(A1938, "IQ_PRICE_VOL_HIST_6MTH", F1938)</f>
        <v>17.514299999999999</v>
      </c>
      <c r="K1938" s="3">
        <f>_xll.ciqfunctions.udf.CIQ(A1938, "IQ_LASTSALEPRICE", WORKDAY(F1938,-1))</f>
        <v>1196.8800000000001</v>
      </c>
      <c r="L1938" s="3">
        <f>_xll.ciqfunctions.udf.CIQ(A1938, "IQ_LASTSALEPRICE", F1938)</f>
        <v>1192.23</v>
      </c>
      <c r="M1938" s="3">
        <f>_xll.ciqfunctions.udf.CIQ(A1938, "IQ_LASTSALEPRICE", WORKDAY(F1938,5))</f>
        <v>1201.76</v>
      </c>
      <c r="N1938" s="3">
        <f t="shared" si="62"/>
        <v>-3.8926678735872562E-3</v>
      </c>
      <c r="O1938" s="3">
        <f t="shared" si="63"/>
        <v>4.0689780317247522E-3</v>
      </c>
      <c r="P1938" s="3">
        <f>LN(_xll.ciqfunctions.udf.CIQ("XBI", "IQ_LASTSALEPRICE", WORKDAY(F1938,-1))/_xll.ciqfunctions.udf.CIQ("XBI", "IQ_LASTSALEPRICE", WORKDAY(F1938,1)))</f>
        <v>-9.5722840739691905E-3</v>
      </c>
      <c r="Q1938" s="3">
        <f>LN(_xll.ciqfunctions.udf.CIQ("XBI", "IQ_LASTSALEPRICE", WORKDAY(F1938,-1))/_xll.ciqfunctions.udf.CIQ("XBI", "IQ_LASTSALEPRICE", WORKDAY(F1938,5)))</f>
        <v>-2.1790816863504429E-3</v>
      </c>
      <c r="R1938" s="3">
        <f>_xll.ciqfunctions.udf.CIQ(A1938, "IQ_SHORT_INTEREST_PERCENT", F1938)</f>
        <v>1.86263</v>
      </c>
      <c r="S1938" s="3">
        <f>_xll.ciqfunctions.udf.CIQ(A1938, "IQ_BETA_1YR_RSQ", F1938)</f>
        <v>0.19603999999999999</v>
      </c>
      <c r="T1938" s="3">
        <f>_xll.ciqfunctions.udf.CIQ(A1938, "IQ_VALUE_TRADED", F1938)</f>
        <v>443.80284999999998</v>
      </c>
    </row>
    <row r="1939" spans="1:20" x14ac:dyDescent="0.3">
      <c r="A1939" s="3" t="s">
        <v>320</v>
      </c>
      <c r="B1939" s="5">
        <v>1.5</v>
      </c>
      <c r="C1939" s="3" t="s">
        <v>3338</v>
      </c>
      <c r="D1939" s="3" t="s">
        <v>1680</v>
      </c>
      <c r="E1939" s="3" t="s">
        <v>76</v>
      </c>
      <c r="F1939" s="4">
        <v>45525</v>
      </c>
      <c r="G1939" s="3" t="s">
        <v>4601</v>
      </c>
      <c r="H1939" s="3">
        <v>8</v>
      </c>
      <c r="I1939" s="3">
        <f>_xll.ciqfunctions.udf.CIQ(A1939, "IQ_MARKETCAP", F1939)</f>
        <v>3.82829</v>
      </c>
      <c r="J1939" s="3">
        <f>_xll.ciqfunctions.udf.CIQ(A1939, "IQ_PRICE_VOL_HIST_6MTH", F1939)</f>
        <v>134.9059</v>
      </c>
      <c r="K1939" s="3">
        <f>_xll.ciqfunctions.udf.CIQ(A1939, "IQ_LASTSALEPRICE", WORKDAY(F1939,-1))</f>
        <v>1.4795</v>
      </c>
      <c r="L1939" s="3">
        <f>_xll.ciqfunctions.udf.CIQ(A1939, "IQ_LASTSALEPRICE", F1939)</f>
        <v>1.5</v>
      </c>
      <c r="M1939" s="3">
        <f>_xll.ciqfunctions.udf.CIQ(A1939, "IQ_LASTSALEPRICE", WORKDAY(F1939,5))</f>
        <v>0.96789999999999998</v>
      </c>
      <c r="N1939" s="3">
        <f t="shared" si="62"/>
        <v>1.3760915250037007E-2</v>
      </c>
      <c r="O1939" s="3">
        <f t="shared" si="63"/>
        <v>-0.42433069568522142</v>
      </c>
      <c r="P1939" s="3">
        <f>LN(_xll.ciqfunctions.udf.CIQ("XBI", "IQ_LASTSALEPRICE", WORKDAY(F1939,-1))/_xll.ciqfunctions.udf.CIQ("XBI", "IQ_LASTSALEPRICE", WORKDAY(F1939,1)))</f>
        <v>6.8667235033252234E-3</v>
      </c>
      <c r="Q1939" s="3">
        <f>LN(_xll.ciqfunctions.udf.CIQ("XBI", "IQ_LASTSALEPRICE", WORKDAY(F1939,-1))/_xll.ciqfunctions.udf.CIQ("XBI", "IQ_LASTSALEPRICE", WORKDAY(F1939,5)))</f>
        <v>2.8802721406946973E-3</v>
      </c>
      <c r="R1939" s="3">
        <f>_xll.ciqfunctions.udf.CIQ(A1939, "IQ_SHORT_INTEREST_PERCENT", F1939)</f>
        <v>2.3967999999999998</v>
      </c>
      <c r="S1939" s="3">
        <f>_xll.ciqfunctions.udf.CIQ(A1939, "IQ_BETA_1YR_RSQ", F1939)</f>
        <v>8.2299999999999995E-3</v>
      </c>
      <c r="T1939" s="3">
        <f>_xll.ciqfunctions.udf.CIQ(A1939, "IQ_VALUE_TRADED", F1939)</f>
        <v>22.55472</v>
      </c>
    </row>
    <row r="1940" spans="1:20" x14ac:dyDescent="0.3">
      <c r="A1940" s="3" t="s">
        <v>4336</v>
      </c>
      <c r="B1940" s="5">
        <v>0.76</v>
      </c>
      <c r="C1940" s="3" t="s">
        <v>4602</v>
      </c>
      <c r="D1940" s="3" t="s">
        <v>4338</v>
      </c>
      <c r="E1940" s="3" t="s">
        <v>76</v>
      </c>
      <c r="F1940" s="4">
        <v>45526</v>
      </c>
      <c r="G1940" s="3" t="s">
        <v>4603</v>
      </c>
      <c r="H1940" s="3">
        <v>73</v>
      </c>
      <c r="I1940" s="3">
        <f>_xll.ciqfunctions.udf.CIQ(A1940, "IQ_MARKETCAP", F1940)</f>
        <v>30.440850000000001</v>
      </c>
      <c r="J1940" s="3">
        <f>_xll.ciqfunctions.udf.CIQ(A1940, "IQ_PRICE_VOL_HIST_6MTH", F1940)</f>
        <v>121.56740000000001</v>
      </c>
      <c r="K1940" s="3">
        <f>_xll.ciqfunctions.udf.CIQ(A1940, "IQ_LASTSALEPRICE", WORKDAY(F1940,-1))</f>
        <v>0.74980000000000002</v>
      </c>
      <c r="L1940" s="3">
        <f>_xll.ciqfunctions.udf.CIQ(A1940, "IQ_LASTSALEPRICE", F1940)</f>
        <v>0.75849999999999995</v>
      </c>
      <c r="M1940" s="3">
        <f>_xll.ciqfunctions.udf.CIQ(A1940, "IQ_LASTSALEPRICE", WORKDAY(F1940,5))</f>
        <v>0.71</v>
      </c>
      <c r="N1940" s="3">
        <f t="shared" si="62"/>
        <v>1.1536294486775222E-2</v>
      </c>
      <c r="O1940" s="3">
        <f t="shared" si="63"/>
        <v>-5.4541534266450573E-2</v>
      </c>
      <c r="P1940" s="3">
        <f>LN(_xll.ciqfunctions.udf.CIQ("XBI", "IQ_LASTSALEPRICE", WORKDAY(F1940,-1))/_xll.ciqfunctions.udf.CIQ("XBI", "IQ_LASTSALEPRICE", WORKDAY(F1940,1)))</f>
        <v>3.0492326778501417E-3</v>
      </c>
      <c r="Q1940" s="3">
        <f>LN(_xll.ciqfunctions.udf.CIQ("XBI", "IQ_LASTSALEPRICE", WORKDAY(F1940,-1))/_xll.ciqfunctions.udf.CIQ("XBI", "IQ_LASTSALEPRICE", WORKDAY(F1940,5)))</f>
        <v>8.9775179977524145E-3</v>
      </c>
      <c r="R1940" s="3">
        <f>_xll.ciqfunctions.udf.CIQ(A1940, "IQ_SHORT_INTEREST_PERCENT", F1940)</f>
        <v>4.4021699999999999</v>
      </c>
      <c r="S1940" s="3">
        <f>_xll.ciqfunctions.udf.CIQ(A1940, "IQ_BETA_1YR_RSQ", F1940)</f>
        <v>5.8220000000000001E-2</v>
      </c>
      <c r="T1940" s="3">
        <f>_xll.ciqfunctions.udf.CIQ(A1940, "IQ_VALUE_TRADED", F1940)</f>
        <v>2.1040000000000001</v>
      </c>
    </row>
    <row r="1941" spans="1:20" x14ac:dyDescent="0.3">
      <c r="A1941" s="3" t="s">
        <v>2213</v>
      </c>
      <c r="B1941" s="5">
        <v>27.99</v>
      </c>
      <c r="C1941" s="3" t="s">
        <v>4604</v>
      </c>
      <c r="D1941" s="3" t="s">
        <v>4605</v>
      </c>
      <c r="E1941" s="3" t="s">
        <v>76</v>
      </c>
      <c r="F1941" s="4">
        <v>45526</v>
      </c>
      <c r="G1941" s="3" t="s">
        <v>4606</v>
      </c>
      <c r="H1941" s="3">
        <v>165</v>
      </c>
      <c r="I1941" s="3">
        <f>_xll.ciqfunctions.udf.CIQ(A1941, "IQ_MARKETCAP", F1941)</f>
        <v>4609.0665300000001</v>
      </c>
      <c r="J1941" s="3">
        <f>_xll.ciqfunctions.udf.CIQ(A1941, "IQ_PRICE_VOL_HIST_6MTH", F1941)</f>
        <v>28.558499999999999</v>
      </c>
      <c r="K1941" s="3">
        <f>_xll.ciqfunctions.udf.CIQ(A1941, "IQ_LASTSALEPRICE", WORKDAY(F1941,-1))</f>
        <v>28.26</v>
      </c>
      <c r="L1941" s="3">
        <f>_xll.ciqfunctions.udf.CIQ(A1941, "IQ_LASTSALEPRICE", F1941)</f>
        <v>27.99</v>
      </c>
      <c r="M1941" s="3">
        <f>_xll.ciqfunctions.udf.CIQ(A1941, "IQ_LASTSALEPRICE", WORKDAY(F1941,5))</f>
        <v>28.35</v>
      </c>
      <c r="N1941" s="3">
        <f t="shared" si="62"/>
        <v>-9.6000737290193421E-3</v>
      </c>
      <c r="O1941" s="3">
        <f t="shared" si="63"/>
        <v>3.1796529173795844E-3</v>
      </c>
      <c r="P1941" s="3">
        <f>LN(_xll.ciqfunctions.udf.CIQ("XBI", "IQ_LASTSALEPRICE", WORKDAY(F1941,-1))/_xll.ciqfunctions.udf.CIQ("XBI", "IQ_LASTSALEPRICE", WORKDAY(F1941,1)))</f>
        <v>3.0492326778501417E-3</v>
      </c>
      <c r="Q1941" s="3">
        <f>LN(_xll.ciqfunctions.udf.CIQ("XBI", "IQ_LASTSALEPRICE", WORKDAY(F1941,-1))/_xll.ciqfunctions.udf.CIQ("XBI", "IQ_LASTSALEPRICE", WORKDAY(F1941,5)))</f>
        <v>8.9775179977524145E-3</v>
      </c>
      <c r="R1941" s="3">
        <f>_xll.ciqfunctions.udf.CIQ(A1941, "IQ_SHORT_INTEREST_PERCENT", F1941)</f>
        <v>11.260960000000001</v>
      </c>
      <c r="S1941" s="3">
        <f>_xll.ciqfunctions.udf.CIQ(A1941, "IQ_BETA_1YR_RSQ", F1941)</f>
        <v>4.7539999999999999E-2</v>
      </c>
      <c r="T1941" s="3">
        <f>_xll.ciqfunctions.udf.CIQ(A1941, "IQ_VALUE_TRADED", F1941)</f>
        <v>31.356829999999999</v>
      </c>
    </row>
    <row r="1942" spans="1:20" x14ac:dyDescent="0.3">
      <c r="A1942" s="3" t="s">
        <v>3586</v>
      </c>
      <c r="B1942" s="5">
        <v>5.28</v>
      </c>
      <c r="C1942" s="3" t="s">
        <v>4607</v>
      </c>
      <c r="D1942" s="3" t="s">
        <v>183</v>
      </c>
      <c r="E1942" s="3" t="s">
        <v>76</v>
      </c>
      <c r="F1942" s="4">
        <v>45526</v>
      </c>
      <c r="G1942" s="3" t="s">
        <v>4608</v>
      </c>
      <c r="H1942" s="3">
        <v>30</v>
      </c>
      <c r="I1942" s="3">
        <f>_xll.ciqfunctions.udf.CIQ(A1942, "IQ_MARKETCAP", F1942)</f>
        <v>160.18617</v>
      </c>
      <c r="J1942" s="3">
        <f>_xll.ciqfunctions.udf.CIQ(A1942, "IQ_PRICE_VOL_HIST_6MTH", F1942)</f>
        <v>154.7998</v>
      </c>
      <c r="K1942" s="3">
        <f>_xll.ciqfunctions.udf.CIQ(A1942, "IQ_LASTSALEPRICE", WORKDAY(F1942,-1))</f>
        <v>5.49</v>
      </c>
      <c r="L1942" s="3">
        <f>_xll.ciqfunctions.udf.CIQ(A1942, "IQ_LASTSALEPRICE", F1942)</f>
        <v>5.28</v>
      </c>
      <c r="M1942" s="3">
        <f>_xll.ciqfunctions.udf.CIQ(A1942, "IQ_LASTSALEPRICE", WORKDAY(F1942,5))</f>
        <v>6.39</v>
      </c>
      <c r="N1942" s="3">
        <f t="shared" si="62"/>
        <v>-3.9002157803269204E-2</v>
      </c>
      <c r="O1942" s="3">
        <f t="shared" si="63"/>
        <v>0.15180601286800413</v>
      </c>
      <c r="P1942" s="3">
        <f>LN(_xll.ciqfunctions.udf.CIQ("XBI", "IQ_LASTSALEPRICE", WORKDAY(F1942,-1))/_xll.ciqfunctions.udf.CIQ("XBI", "IQ_LASTSALEPRICE", WORKDAY(F1942,1)))</f>
        <v>3.0492326778501417E-3</v>
      </c>
      <c r="Q1942" s="3">
        <f>LN(_xll.ciqfunctions.udf.CIQ("XBI", "IQ_LASTSALEPRICE", WORKDAY(F1942,-1))/_xll.ciqfunctions.udf.CIQ("XBI", "IQ_LASTSALEPRICE", WORKDAY(F1942,5)))</f>
        <v>8.9775179977524145E-3</v>
      </c>
      <c r="R1942" s="3">
        <f>_xll.ciqfunctions.udf.CIQ(A1942, "IQ_SHORT_INTEREST_PERCENT", F1942)</f>
        <v>3.3413499999999998</v>
      </c>
      <c r="S1942" s="3">
        <f>_xll.ciqfunctions.udf.CIQ(A1942, "IQ_BETA_1YR_RSQ", F1942)</f>
        <v>4.0000000000000003E-5</v>
      </c>
      <c r="T1942" s="3">
        <f>_xll.ciqfunctions.udf.CIQ(A1942, "IQ_VALUE_TRADED", F1942)</f>
        <v>0.42743999999999999</v>
      </c>
    </row>
    <row r="1943" spans="1:20" x14ac:dyDescent="0.3">
      <c r="A1943" s="3" t="s">
        <v>1753</v>
      </c>
      <c r="B1943" s="5">
        <v>81.040000000000006</v>
      </c>
      <c r="C1943" s="3" t="s">
        <v>4609</v>
      </c>
      <c r="D1943" s="3" t="s">
        <v>4610</v>
      </c>
      <c r="E1943" s="3" t="s">
        <v>160</v>
      </c>
      <c r="F1943" s="4">
        <v>45526</v>
      </c>
      <c r="G1943" s="3" t="s">
        <v>4611</v>
      </c>
      <c r="H1943" s="3">
        <v>389</v>
      </c>
      <c r="I1943" s="3">
        <f>_xll.ciqfunctions.udf.CIQ(A1943, "IQ_MARKETCAP", F1943)</f>
        <v>31151.454269999998</v>
      </c>
      <c r="J1943" s="3">
        <f>_xll.ciqfunctions.udf.CIQ(A1943, "IQ_PRICE_VOL_HIST_6MTH", F1943)</f>
        <v>63.283499999999997</v>
      </c>
      <c r="K1943" s="3">
        <f>_xll.ciqfunctions.udf.CIQ(A1943, "IQ_LASTSALEPRICE", WORKDAY(F1943,-1))</f>
        <v>86.65</v>
      </c>
      <c r="L1943" s="3">
        <f>_xll.ciqfunctions.udf.CIQ(A1943, "IQ_LASTSALEPRICE", F1943)</f>
        <v>81.040000000000006</v>
      </c>
      <c r="M1943" s="3">
        <f>_xll.ciqfunctions.udf.CIQ(A1943, "IQ_LASTSALEPRICE", WORKDAY(F1943,5))</f>
        <v>77.59</v>
      </c>
      <c r="N1943" s="3">
        <f t="shared" si="62"/>
        <v>-6.6934156221187105E-2</v>
      </c>
      <c r="O1943" s="3">
        <f t="shared" si="63"/>
        <v>-0.11043846325575718</v>
      </c>
      <c r="P1943" s="3">
        <f>LN(_xll.ciqfunctions.udf.CIQ("XBI", "IQ_LASTSALEPRICE", WORKDAY(F1943,-1))/_xll.ciqfunctions.udf.CIQ("XBI", "IQ_LASTSALEPRICE", WORKDAY(F1943,1)))</f>
        <v>3.0492326778501417E-3</v>
      </c>
      <c r="Q1943" s="3">
        <f>LN(_xll.ciqfunctions.udf.CIQ("XBI", "IQ_LASTSALEPRICE", WORKDAY(F1943,-1))/_xll.ciqfunctions.udf.CIQ("XBI", "IQ_LASTSALEPRICE", WORKDAY(F1943,5)))</f>
        <v>8.9775179977524145E-3</v>
      </c>
      <c r="R1943" s="3">
        <f>_xll.ciqfunctions.udf.CIQ(A1943, "IQ_SHORT_INTEREST_PERCENT", F1943)</f>
        <v>5.8767500000000004</v>
      </c>
      <c r="S1943" s="3">
        <f>_xll.ciqfunctions.udf.CIQ(A1943, "IQ_BETA_1YR_RSQ", F1943)</f>
        <v>0.12658</v>
      </c>
      <c r="T1943" s="3">
        <f>_xll.ciqfunctions.udf.CIQ(A1943, "IQ_VALUE_TRADED", F1943)</f>
        <v>433.18806000000001</v>
      </c>
    </row>
    <row r="1944" spans="1:20" x14ac:dyDescent="0.3">
      <c r="A1944" s="3" t="s">
        <v>3400</v>
      </c>
      <c r="B1944" s="5">
        <v>114.55</v>
      </c>
      <c r="C1944" s="3" t="s">
        <v>4612</v>
      </c>
      <c r="D1944" s="3" t="s">
        <v>4613</v>
      </c>
      <c r="E1944" s="3" t="s">
        <v>36</v>
      </c>
      <c r="F1944" s="4">
        <v>45526</v>
      </c>
      <c r="G1944" s="3" t="s">
        <v>4614</v>
      </c>
      <c r="H1944" s="3">
        <v>60</v>
      </c>
      <c r="I1944" s="3">
        <f>_xll.ciqfunctions.udf.CIQ(A1944, "IQ_MARKETCAP", F1944)</f>
        <v>7073.8645699999997</v>
      </c>
      <c r="J1944" s="3">
        <f>_xll.ciqfunctions.udf.CIQ(A1944, "IQ_PRICE_VOL_HIST_6MTH", F1944)</f>
        <v>27.9925</v>
      </c>
      <c r="K1944" s="3">
        <f>_xll.ciqfunctions.udf.CIQ(A1944, "IQ_LASTSALEPRICE", WORKDAY(F1944,-1))</f>
        <v>114.36</v>
      </c>
      <c r="L1944" s="3">
        <f>_xll.ciqfunctions.udf.CIQ(A1944, "IQ_LASTSALEPRICE", F1944)</f>
        <v>114.55</v>
      </c>
      <c r="M1944" s="3">
        <f>_xll.ciqfunctions.udf.CIQ(A1944, "IQ_LASTSALEPRICE", WORKDAY(F1944,5))</f>
        <v>115.6</v>
      </c>
      <c r="N1944" s="3">
        <f t="shared" si="62"/>
        <v>1.6600414453935173E-3</v>
      </c>
      <c r="O1944" s="3">
        <f t="shared" si="63"/>
        <v>1.0784588784166058E-2</v>
      </c>
      <c r="P1944" s="3">
        <f>LN(_xll.ciqfunctions.udf.CIQ("XBI", "IQ_LASTSALEPRICE", WORKDAY(F1944,-1))/_xll.ciqfunctions.udf.CIQ("XBI", "IQ_LASTSALEPRICE", WORKDAY(F1944,1)))</f>
        <v>3.0492326778501417E-3</v>
      </c>
      <c r="Q1944" s="3">
        <f>LN(_xll.ciqfunctions.udf.CIQ("XBI", "IQ_LASTSALEPRICE", WORKDAY(F1944,-1))/_xll.ciqfunctions.udf.CIQ("XBI", "IQ_LASTSALEPRICE", WORKDAY(F1944,5)))</f>
        <v>8.9775179977524145E-3</v>
      </c>
      <c r="R1944" s="3">
        <f>_xll.ciqfunctions.udf.CIQ(A1944, "IQ_SHORT_INTEREST_PERCENT", F1944)</f>
        <v>3.7003599999999999</v>
      </c>
      <c r="S1944" s="3">
        <f>_xll.ciqfunctions.udf.CIQ(A1944, "IQ_BETA_1YR_RSQ", F1944)</f>
        <v>1.145E-2</v>
      </c>
      <c r="T1944" s="3">
        <f>_xll.ciqfunctions.udf.CIQ(A1944, "IQ_VALUE_TRADED", F1944)</f>
        <v>51.364449999999998</v>
      </c>
    </row>
    <row r="1945" spans="1:20" x14ac:dyDescent="0.3">
      <c r="A1945" s="3" t="s">
        <v>401</v>
      </c>
      <c r="B1945" s="5">
        <v>28.33</v>
      </c>
      <c r="C1945" s="3" t="s">
        <v>4615</v>
      </c>
      <c r="D1945" s="3" t="s">
        <v>4616</v>
      </c>
      <c r="E1945" s="3" t="s">
        <v>160</v>
      </c>
      <c r="F1945" s="4">
        <v>45526</v>
      </c>
      <c r="G1945" s="3" t="s">
        <v>4611</v>
      </c>
      <c r="H1945" s="3"/>
      <c r="I1945" s="3">
        <f>_xll.ciqfunctions.udf.CIQ(A1945, "IQ_MARKETCAP", F1945)</f>
        <v>163087.48394000001</v>
      </c>
      <c r="J1945" s="3">
        <f>_xll.ciqfunctions.udf.CIQ(A1945, "IQ_PRICE_VOL_HIST_6MTH", F1945)</f>
        <v>23.9163</v>
      </c>
      <c r="K1945" s="3">
        <f>_xll.ciqfunctions.udf.CIQ(A1945, "IQ_LASTSALEPRICE", WORKDAY(F1945,-1))</f>
        <v>29.03</v>
      </c>
      <c r="L1945" s="3">
        <f>_xll.ciqfunctions.udf.CIQ(A1945, "IQ_LASTSALEPRICE", F1945)</f>
        <v>28.78</v>
      </c>
      <c r="M1945" s="3">
        <f>_xll.ciqfunctions.udf.CIQ(A1945, "IQ_LASTSALEPRICE", WORKDAY(F1945,5))</f>
        <v>28.72</v>
      </c>
      <c r="N1945" s="3">
        <f t="shared" si="62"/>
        <v>-8.6490765773167191E-3</v>
      </c>
      <c r="O1945" s="3">
        <f t="shared" si="63"/>
        <v>-1.0736033856515208E-2</v>
      </c>
      <c r="P1945" s="3">
        <f>LN(_xll.ciqfunctions.udf.CIQ("XBI", "IQ_LASTSALEPRICE", WORKDAY(F1945,-1))/_xll.ciqfunctions.udf.CIQ("XBI", "IQ_LASTSALEPRICE", WORKDAY(F1945,1)))</f>
        <v>3.0492326778501417E-3</v>
      </c>
      <c r="Q1945" s="3">
        <f>LN(_xll.ciqfunctions.udf.CIQ("XBI", "IQ_LASTSALEPRICE", WORKDAY(F1945,-1))/_xll.ciqfunctions.udf.CIQ("XBI", "IQ_LASTSALEPRICE", WORKDAY(F1945,5)))</f>
        <v>8.9775179977524145E-3</v>
      </c>
      <c r="R1945" s="3">
        <f>_xll.ciqfunctions.udf.CIQ(A1945, "IQ_SHORT_INTEREST_PERCENT", F1945)</f>
        <v>1.15296</v>
      </c>
      <c r="S1945" s="3">
        <f>_xll.ciqfunctions.udf.CIQ(A1945, "IQ_BETA_1YR_RSQ", F1945)</f>
        <v>3.47E-3</v>
      </c>
      <c r="T1945" s="3">
        <f>_xll.ciqfunctions.udf.CIQ(A1945, "IQ_VALUE_TRADED", F1945)</f>
        <v>582.55146000000002</v>
      </c>
    </row>
    <row r="1946" spans="1:20" x14ac:dyDescent="0.3">
      <c r="A1946" s="3" t="s">
        <v>1997</v>
      </c>
      <c r="B1946" s="5">
        <v>87.23</v>
      </c>
      <c r="C1946" s="3" t="s">
        <v>4615</v>
      </c>
      <c r="D1946" s="3" t="s">
        <v>4616</v>
      </c>
      <c r="E1946" s="3" t="s">
        <v>160</v>
      </c>
      <c r="F1946" s="4">
        <v>45526</v>
      </c>
      <c r="G1946" s="3" t="s">
        <v>4611</v>
      </c>
      <c r="H1946" s="3">
        <v>239</v>
      </c>
      <c r="I1946" s="3">
        <f>_xll.ciqfunctions.udf.CIQ(A1946, "IQ_MARKETCAP", F1946)</f>
        <v>20740.348679999999</v>
      </c>
      <c r="J1946" s="3">
        <f>_xll.ciqfunctions.udf.CIQ(A1946, "IQ_PRICE_VOL_HIST_6MTH", F1946)</f>
        <v>35.008000000000003</v>
      </c>
      <c r="K1946" s="3">
        <f>_xll.ciqfunctions.udf.CIQ(A1946, "IQ_LASTSALEPRICE", WORKDAY(F1946,-1))</f>
        <v>88.99</v>
      </c>
      <c r="L1946" s="3">
        <f>_xll.ciqfunctions.udf.CIQ(A1946, "IQ_LASTSALEPRICE", F1946)</f>
        <v>87.23</v>
      </c>
      <c r="M1946" s="3">
        <f>_xll.ciqfunctions.udf.CIQ(A1946, "IQ_LASTSALEPRICE", WORKDAY(F1946,5))</f>
        <v>87.6</v>
      </c>
      <c r="N1946" s="3">
        <f t="shared" si="62"/>
        <v>-1.9975695423643584E-2</v>
      </c>
      <c r="O1946" s="3">
        <f t="shared" si="63"/>
        <v>-1.574300592642509E-2</v>
      </c>
      <c r="P1946" s="3">
        <f>LN(_xll.ciqfunctions.udf.CIQ("XBI", "IQ_LASTSALEPRICE", WORKDAY(F1946,-1))/_xll.ciqfunctions.udf.CIQ("XBI", "IQ_LASTSALEPRICE", WORKDAY(F1946,1)))</f>
        <v>3.0492326778501417E-3</v>
      </c>
      <c r="Q1946" s="3">
        <f>LN(_xll.ciqfunctions.udf.CIQ("XBI", "IQ_LASTSALEPRICE", WORKDAY(F1946,-1))/_xll.ciqfunctions.udf.CIQ("XBI", "IQ_LASTSALEPRICE", WORKDAY(F1946,5)))</f>
        <v>8.9775179977524145E-3</v>
      </c>
      <c r="R1946" s="3">
        <f>_xll.ciqfunctions.udf.CIQ(A1946, "IQ_SHORT_INTEREST_PERCENT", F1946)</f>
        <v>1.32253</v>
      </c>
      <c r="S1946" s="3">
        <f>_xll.ciqfunctions.udf.CIQ(A1946, "IQ_BETA_1YR_RSQ", F1946)</f>
        <v>6.3409999999999994E-2</v>
      </c>
      <c r="T1946" s="3">
        <f>_xll.ciqfunctions.udf.CIQ(A1946, "IQ_VALUE_TRADED", F1946)</f>
        <v>34.067149999999998</v>
      </c>
    </row>
    <row r="1947" spans="1:20" x14ac:dyDescent="0.3">
      <c r="A1947" s="3" t="s">
        <v>1426</v>
      </c>
      <c r="B1947" s="5">
        <v>11.66</v>
      </c>
      <c r="C1947" s="3" t="s">
        <v>4617</v>
      </c>
      <c r="D1947" s="3" t="s">
        <v>4618</v>
      </c>
      <c r="E1947" s="3" t="s">
        <v>76</v>
      </c>
      <c r="F1947" s="4">
        <v>45527</v>
      </c>
      <c r="G1947" s="3" t="s">
        <v>4619</v>
      </c>
      <c r="H1947" s="3"/>
      <c r="I1947" s="3">
        <f>_xll.ciqfunctions.udf.CIQ(A1947, "IQ_MARKETCAP", F1947)</f>
        <v>14035.800649999999</v>
      </c>
      <c r="J1947" s="3">
        <f>_xll.ciqfunctions.udf.CIQ(A1947, "IQ_PRICE_VOL_HIST_6MTH", F1947)</f>
        <v>26.605799999999999</v>
      </c>
      <c r="K1947" s="3">
        <f>_xll.ciqfunctions.udf.CIQ(A1947, "IQ_LASTSALEPRICE", WORKDAY(F1947,-1))</f>
        <v>11.7</v>
      </c>
      <c r="L1947" s="3">
        <f>_xll.ciqfunctions.udf.CIQ(A1947, "IQ_LASTSALEPRICE", F1947)</f>
        <v>11.76</v>
      </c>
      <c r="M1947" s="3">
        <f>_xll.ciqfunctions.udf.CIQ(A1947, "IQ_LASTSALEPRICE", WORKDAY(F1947,5))</f>
        <v>12.08</v>
      </c>
      <c r="N1947" s="3">
        <f t="shared" si="62"/>
        <v>5.1151006667704089E-3</v>
      </c>
      <c r="O1947" s="3">
        <f t="shared" si="63"/>
        <v>3.196235070295856E-2</v>
      </c>
      <c r="P1947" s="3">
        <f>LN(_xll.ciqfunctions.udf.CIQ("XBI", "IQ_LASTSALEPRICE", WORKDAY(F1947,-1))/_xll.ciqfunctions.udf.CIQ("XBI", "IQ_LASTSALEPRICE", WORKDAY(F1947,1)))</f>
        <v>-1.545809615271553E-2</v>
      </c>
      <c r="Q1947" s="3">
        <f>LN(_xll.ciqfunctions.udf.CIQ("XBI", "IQ_LASTSALEPRICE", WORKDAY(F1947,-1))/_xll.ciqfunctions.udf.CIQ("XBI", "IQ_LASTSALEPRICE", WORKDAY(F1947,5)))</f>
        <v>-1.1122259639964433E-2</v>
      </c>
      <c r="R1947" s="3">
        <f>_xll.ciqfunctions.udf.CIQ(A1947, "IQ_SHORT_INTEREST_PERCENT", F1947)</f>
        <v>3.2456399999999999</v>
      </c>
      <c r="S1947" s="3">
        <f>_xll.ciqfunctions.udf.CIQ(A1947, "IQ_BETA_1YR_RSQ", F1947)</f>
        <v>7.77E-3</v>
      </c>
      <c r="T1947" s="3">
        <f>_xll.ciqfunctions.udf.CIQ(A1947, "IQ_VALUE_TRADED", F1947)</f>
        <v>71.267660000000006</v>
      </c>
    </row>
    <row r="1948" spans="1:20" x14ac:dyDescent="0.3">
      <c r="A1948" s="3" t="s">
        <v>2454</v>
      </c>
      <c r="B1948" s="5">
        <v>8.43</v>
      </c>
      <c r="C1948" s="3" t="s">
        <v>4569</v>
      </c>
      <c r="D1948" s="3" t="s">
        <v>412</v>
      </c>
      <c r="E1948" s="3" t="s">
        <v>76</v>
      </c>
      <c r="F1948" s="4">
        <v>45530</v>
      </c>
      <c r="G1948" s="3" t="s">
        <v>4620</v>
      </c>
      <c r="H1948" s="3">
        <v>3</v>
      </c>
      <c r="I1948" s="3">
        <f>_xll.ciqfunctions.udf.CIQ(A1948, "IQ_MARKETCAP", F1948)</f>
        <v>10.79494</v>
      </c>
      <c r="J1948" s="3">
        <f>_xll.ciqfunctions.udf.CIQ(A1948, "IQ_PRICE_VOL_HIST_6MTH", F1948)</f>
        <v>141.202</v>
      </c>
      <c r="K1948" s="3">
        <f>_xll.ciqfunctions.udf.CIQ(A1948, "IQ_LASTSALEPRICE", WORKDAY(F1948,-1))</f>
        <v>9.02</v>
      </c>
      <c r="L1948" s="3">
        <f>_xll.ciqfunctions.udf.CIQ(A1948, "IQ_LASTSALEPRICE", F1948)</f>
        <v>8.43</v>
      </c>
      <c r="M1948" s="3">
        <f>_xll.ciqfunctions.udf.CIQ(A1948, "IQ_LASTSALEPRICE", WORKDAY(F1948,5))</f>
        <v>8.5</v>
      </c>
      <c r="N1948" s="3">
        <f t="shared" si="62"/>
        <v>-6.7647562060768218E-2</v>
      </c>
      <c r="O1948" s="3">
        <f t="shared" si="63"/>
        <v>-5.9378170578261488E-2</v>
      </c>
      <c r="P1948" s="3">
        <f>LN(_xll.ciqfunctions.udf.CIQ("XBI", "IQ_LASTSALEPRICE", WORKDAY(F1948,-1))/_xll.ciqfunctions.udf.CIQ("XBI", "IQ_LASTSALEPRICE", WORKDAY(F1948,1)))</f>
        <v>4.3439697097685708E-3</v>
      </c>
      <c r="Q1948" s="3">
        <f>LN(_xll.ciqfunctions.udf.CIQ("XBI", "IQ_LASTSALEPRICE", WORKDAY(F1948,-1))/_xll.ciqfunctions.udf.CIQ("XBI", "IQ_LASTSALEPRICE", WORKDAY(F1948,5)))</f>
        <v>2.4658492545766809E-3</v>
      </c>
      <c r="R1948" s="3">
        <f>_xll.ciqfunctions.udf.CIQ(A1948, "IQ_SHORT_INTEREST_PERCENT", F1948)</f>
        <v>1.6913499999999999</v>
      </c>
      <c r="S1948" s="3">
        <f>_xll.ciqfunctions.udf.CIQ(A1948, "IQ_BETA_1YR_RSQ", F1948)</f>
        <v>3.7100000000000002E-3</v>
      </c>
      <c r="T1948" s="3">
        <f>_xll.ciqfunctions.udf.CIQ(A1948, "IQ_VALUE_TRADED", F1948)</f>
        <v>5.6045400000000001</v>
      </c>
    </row>
    <row r="1949" spans="1:20" x14ac:dyDescent="0.3">
      <c r="A1949" s="3" t="s">
        <v>2598</v>
      </c>
      <c r="B1949" s="5">
        <v>64</v>
      </c>
      <c r="C1949" s="3" t="s">
        <v>4621</v>
      </c>
      <c r="D1949" s="3" t="s">
        <v>4622</v>
      </c>
      <c r="E1949" s="3" t="s">
        <v>22</v>
      </c>
      <c r="F1949" s="4">
        <v>45530</v>
      </c>
      <c r="G1949" s="3" t="s">
        <v>4623</v>
      </c>
      <c r="H1949" s="3"/>
      <c r="I1949" s="3">
        <f>_xll.ciqfunctions.udf.CIQ(A1949, "IQ_MARKETCAP", F1949)</f>
        <v>6.6561599999999999</v>
      </c>
      <c r="J1949" s="3">
        <f>_xll.ciqfunctions.udf.CIQ(A1949, "IQ_PRICE_VOL_HIST_6MTH", F1949)</f>
        <v>78.263199999999998</v>
      </c>
      <c r="K1949" s="3">
        <f>_xll.ciqfunctions.udf.CIQ(A1949, "IQ_LASTSALEPRICE", WORKDAY(F1949,-1))</f>
        <v>1504.30024</v>
      </c>
      <c r="L1949" s="3">
        <f>_xll.ciqfunctions.udf.CIQ(A1949, "IQ_LASTSALEPRICE", F1949)</f>
        <v>1568.0002500000001</v>
      </c>
      <c r="M1949" s="3">
        <f>_xll.ciqfunctions.udf.CIQ(A1949, "IQ_LASTSALEPRICE", WORKDAY(F1949,5))</f>
        <v>1305.3602100000001</v>
      </c>
      <c r="N1949" s="3">
        <f t="shared" si="62"/>
        <v>4.1473248102706278E-2</v>
      </c>
      <c r="O1949" s="3">
        <f t="shared" si="63"/>
        <v>-0.14184880758844687</v>
      </c>
      <c r="P1949" s="3">
        <f>LN(_xll.ciqfunctions.udf.CIQ("XBI", "IQ_LASTSALEPRICE", WORKDAY(F1949,-1))/_xll.ciqfunctions.udf.CIQ("XBI", "IQ_LASTSALEPRICE", WORKDAY(F1949,1)))</f>
        <v>4.3439697097685708E-3</v>
      </c>
      <c r="Q1949" s="3">
        <f>LN(_xll.ciqfunctions.udf.CIQ("XBI", "IQ_LASTSALEPRICE", WORKDAY(F1949,-1))/_xll.ciqfunctions.udf.CIQ("XBI", "IQ_LASTSALEPRICE", WORKDAY(F1949,5)))</f>
        <v>2.4658492545766809E-3</v>
      </c>
      <c r="R1949" s="3">
        <f>_xll.ciqfunctions.udf.CIQ(A1949, "IQ_SHORT_INTEREST_PERCENT", F1949)</f>
        <v>0.43520999999999999</v>
      </c>
      <c r="S1949" s="3">
        <f>_xll.ciqfunctions.udf.CIQ(A1949, "IQ_BETA_1YR_RSQ", F1949)</f>
        <v>7.8600000000000007E-3</v>
      </c>
      <c r="T1949" s="3">
        <f>_xll.ciqfunctions.udf.CIQ(A1949, "IQ_VALUE_TRADED", F1949)</f>
        <v>12.33703</v>
      </c>
    </row>
    <row r="1950" spans="1:20" x14ac:dyDescent="0.3">
      <c r="A1950" s="3" t="s">
        <v>283</v>
      </c>
      <c r="B1950" s="5">
        <v>49.94</v>
      </c>
      <c r="C1950" s="3" t="s">
        <v>4624</v>
      </c>
      <c r="D1950" s="3" t="s">
        <v>4625</v>
      </c>
      <c r="E1950" s="3" t="s">
        <v>160</v>
      </c>
      <c r="F1950" s="4">
        <v>45530</v>
      </c>
      <c r="G1950" s="3" t="s">
        <v>4626</v>
      </c>
      <c r="H1950" s="3">
        <v>50</v>
      </c>
      <c r="I1950" s="3">
        <f>_xll.ciqfunctions.udf.CIQ(A1950, "IQ_MARKETCAP", F1950)</f>
        <v>2448.5669400000002</v>
      </c>
      <c r="J1950" s="3">
        <f>_xll.ciqfunctions.udf.CIQ(A1950, "IQ_PRICE_VOL_HIST_6MTH", F1950)</f>
        <v>37.667499999999997</v>
      </c>
      <c r="K1950" s="3">
        <f>_xll.ciqfunctions.udf.CIQ(A1950, "IQ_LASTSALEPRICE", WORKDAY(F1950,-1))</f>
        <v>49.29</v>
      </c>
      <c r="L1950" s="3">
        <f>_xll.ciqfunctions.udf.CIQ(A1950, "IQ_LASTSALEPRICE", F1950)</f>
        <v>49.94</v>
      </c>
      <c r="M1950" s="3">
        <f>_xll.ciqfunctions.udf.CIQ(A1950, "IQ_LASTSALEPRICE", WORKDAY(F1950,5))</f>
        <v>51.65</v>
      </c>
      <c r="N1950" s="3">
        <f t="shared" si="62"/>
        <v>1.3101064134340683E-2</v>
      </c>
      <c r="O1950" s="3">
        <f t="shared" si="63"/>
        <v>4.6768974848361199E-2</v>
      </c>
      <c r="P1950" s="3">
        <f>LN(_xll.ciqfunctions.udf.CIQ("XBI", "IQ_LASTSALEPRICE", WORKDAY(F1950,-1))/_xll.ciqfunctions.udf.CIQ("XBI", "IQ_LASTSALEPRICE", WORKDAY(F1950,1)))</f>
        <v>4.3439697097685708E-3</v>
      </c>
      <c r="Q1950" s="3">
        <f>LN(_xll.ciqfunctions.udf.CIQ("XBI", "IQ_LASTSALEPRICE", WORKDAY(F1950,-1))/_xll.ciqfunctions.udf.CIQ("XBI", "IQ_LASTSALEPRICE", WORKDAY(F1950,5)))</f>
        <v>2.4658492545766809E-3</v>
      </c>
      <c r="R1950" s="3">
        <f>_xll.ciqfunctions.udf.CIQ(A1950, "IQ_SHORT_INTEREST_PERCENT", F1950)</f>
        <v>6.4141899999999996</v>
      </c>
      <c r="S1950" s="3">
        <f>_xll.ciqfunctions.udf.CIQ(A1950, "IQ_BETA_1YR_RSQ", F1950)</f>
        <v>0.19228000000000001</v>
      </c>
      <c r="T1950" s="3">
        <f>_xll.ciqfunctions.udf.CIQ(A1950, "IQ_VALUE_TRADED", F1950)</f>
        <v>20.515250000000002</v>
      </c>
    </row>
    <row r="1951" spans="1:20" x14ac:dyDescent="0.3">
      <c r="A1951" s="3" t="s">
        <v>3600</v>
      </c>
      <c r="B1951" s="5">
        <v>2.11</v>
      </c>
      <c r="C1951" s="3" t="s">
        <v>4627</v>
      </c>
      <c r="D1951" s="3" t="s">
        <v>4628</v>
      </c>
      <c r="E1951" s="3" t="s">
        <v>89</v>
      </c>
      <c r="F1951" s="4">
        <v>45530</v>
      </c>
      <c r="G1951" s="3" t="s">
        <v>4629</v>
      </c>
      <c r="H1951" s="3">
        <v>19</v>
      </c>
      <c r="I1951" s="3">
        <f>_xll.ciqfunctions.udf.CIQ(A1951, "IQ_MARKETCAP", F1951)</f>
        <v>31.187670000000001</v>
      </c>
      <c r="J1951" s="3">
        <f>_xll.ciqfunctions.udf.CIQ(A1951, "IQ_PRICE_VOL_HIST_6MTH", F1951)</f>
        <v>325.35570000000001</v>
      </c>
      <c r="K1951" s="3">
        <f>_xll.ciqfunctions.udf.CIQ(A1951, "IQ_LASTSALEPRICE", WORKDAY(F1951,-1))</f>
        <v>1.85</v>
      </c>
      <c r="L1951" s="3">
        <f>_xll.ciqfunctions.udf.CIQ(A1951, "IQ_LASTSALEPRICE", F1951)</f>
        <v>2.11</v>
      </c>
      <c r="M1951" s="3">
        <f>_xll.ciqfunctions.udf.CIQ(A1951, "IQ_LASTSALEPRICE", WORKDAY(F1951,5))</f>
        <v>1.93</v>
      </c>
      <c r="N1951" s="3">
        <f t="shared" si="62"/>
        <v>0.13150230839774157</v>
      </c>
      <c r="O1951" s="3">
        <f t="shared" si="63"/>
        <v>4.2334363826560736E-2</v>
      </c>
      <c r="P1951" s="3">
        <f>LN(_xll.ciqfunctions.udf.CIQ("XBI", "IQ_LASTSALEPRICE", WORKDAY(F1951,-1))/_xll.ciqfunctions.udf.CIQ("XBI", "IQ_LASTSALEPRICE", WORKDAY(F1951,1)))</f>
        <v>4.3439697097685708E-3</v>
      </c>
      <c r="Q1951" s="3">
        <f>LN(_xll.ciqfunctions.udf.CIQ("XBI", "IQ_LASTSALEPRICE", WORKDAY(F1951,-1))/_xll.ciqfunctions.udf.CIQ("XBI", "IQ_LASTSALEPRICE", WORKDAY(F1951,5)))</f>
        <v>2.4658492545766809E-3</v>
      </c>
      <c r="R1951" s="3">
        <f>_xll.ciqfunctions.udf.CIQ(A1951, "IQ_SHORT_INTEREST_PERCENT", F1951)</f>
        <v>2.5195400000000001</v>
      </c>
      <c r="S1951" s="3">
        <f>_xll.ciqfunctions.udf.CIQ(A1951, "IQ_BETA_1YR_RSQ", F1951)</f>
        <v>1.116E-2</v>
      </c>
      <c r="T1951" s="3">
        <f>_xll.ciqfunctions.udf.CIQ(A1951, "IQ_VALUE_TRADED", F1951)</f>
        <v>58.623100000000001</v>
      </c>
    </row>
    <row r="1952" spans="1:20" x14ac:dyDescent="0.3">
      <c r="A1952" s="3" t="s">
        <v>3920</v>
      </c>
      <c r="B1952" s="5">
        <v>3.55</v>
      </c>
      <c r="C1952" s="3" t="s">
        <v>3921</v>
      </c>
      <c r="D1952" s="3" t="s">
        <v>3922</v>
      </c>
      <c r="E1952" s="3" t="s">
        <v>197</v>
      </c>
      <c r="F1952" s="4">
        <v>45530</v>
      </c>
      <c r="G1952" s="3" t="s">
        <v>4630</v>
      </c>
      <c r="H1952" s="3">
        <v>13</v>
      </c>
      <c r="I1952" s="3">
        <f>_xll.ciqfunctions.udf.CIQ(A1952, "IQ_MARKETCAP", F1952)</f>
        <v>30.339580000000002</v>
      </c>
      <c r="J1952" s="3">
        <f>_xll.ciqfunctions.udf.CIQ(A1952, "IQ_PRICE_VOL_HIST_6MTH", F1952)</f>
        <v>139.779</v>
      </c>
      <c r="K1952" s="3">
        <f>_xll.ciqfunctions.udf.CIQ(A1952, "IQ_LASTSALEPRICE", WORKDAY(F1952,-1))</f>
        <v>3.55</v>
      </c>
      <c r="L1952" s="3">
        <f>_xll.ciqfunctions.udf.CIQ(A1952, "IQ_LASTSALEPRICE", F1952)</f>
        <v>3.55</v>
      </c>
      <c r="M1952" s="3">
        <f>_xll.ciqfunctions.udf.CIQ(A1952, "IQ_LASTSALEPRICE", WORKDAY(F1952,5))</f>
        <v>3.58</v>
      </c>
      <c r="N1952" s="3">
        <f t="shared" si="62"/>
        <v>0</v>
      </c>
      <c r="O1952" s="3">
        <f t="shared" si="63"/>
        <v>8.4151969252844981E-3</v>
      </c>
      <c r="P1952" s="3">
        <f>LN(_xll.ciqfunctions.udf.CIQ("XBI", "IQ_LASTSALEPRICE", WORKDAY(F1952,-1))/_xll.ciqfunctions.udf.CIQ("XBI", "IQ_LASTSALEPRICE", WORKDAY(F1952,1)))</f>
        <v>4.3439697097685708E-3</v>
      </c>
      <c r="Q1952" s="3">
        <f>LN(_xll.ciqfunctions.udf.CIQ("XBI", "IQ_LASTSALEPRICE", WORKDAY(F1952,-1))/_xll.ciqfunctions.udf.CIQ("XBI", "IQ_LASTSALEPRICE", WORKDAY(F1952,5)))</f>
        <v>2.4658492545766809E-3</v>
      </c>
      <c r="R1952" s="3">
        <f>_xll.ciqfunctions.udf.CIQ(A1952, "IQ_SHORT_INTEREST_PERCENT", F1952)</f>
        <v>0.38281999999999999</v>
      </c>
      <c r="S1952" s="3">
        <f>_xll.ciqfunctions.udf.CIQ(A1952, "IQ_BETA_1YR_RSQ", F1952)</f>
        <v>8.6889999999999995E-2</v>
      </c>
      <c r="T1952" s="3">
        <f>_xll.ciqfunctions.udf.CIQ(A1952, "IQ_VALUE_TRADED", F1952)</f>
        <v>0.18457999999999999</v>
      </c>
    </row>
    <row r="1953" spans="1:20" x14ac:dyDescent="0.3">
      <c r="A1953" s="3" t="s">
        <v>4631</v>
      </c>
      <c r="B1953" s="5">
        <v>3.96</v>
      </c>
      <c r="C1953" s="3" t="s">
        <v>4632</v>
      </c>
      <c r="D1953" s="3" t="s">
        <v>4633</v>
      </c>
      <c r="E1953" s="3" t="s">
        <v>36</v>
      </c>
      <c r="F1953" s="4">
        <v>45531</v>
      </c>
      <c r="G1953" s="3" t="s">
        <v>4634</v>
      </c>
      <c r="H1953" s="3">
        <v>3</v>
      </c>
      <c r="I1953" s="3">
        <f>_xll.ciqfunctions.udf.CIQ(A1953, "IQ_MARKETCAP", F1953)</f>
        <v>16.919740000000001</v>
      </c>
      <c r="J1953" s="3">
        <f>_xll.ciqfunctions.udf.CIQ(A1953, "IQ_PRICE_VOL_HIST_6MTH", F1953)</f>
        <v>107.119</v>
      </c>
      <c r="K1953" s="3">
        <f>_xll.ciqfunctions.udf.CIQ(A1953, "IQ_LASTSALEPRICE", WORKDAY(F1953,-1))</f>
        <v>8.1199999999999992</v>
      </c>
      <c r="L1953" s="3">
        <f>_xll.ciqfunctions.udf.CIQ(A1953, "IQ_LASTSALEPRICE", F1953)</f>
        <v>5.43</v>
      </c>
      <c r="M1953" s="3">
        <f>_xll.ciqfunctions.udf.CIQ(A1953, "IQ_LASTSALEPRICE", WORKDAY(F1953,5))</f>
        <v>5.38</v>
      </c>
      <c r="N1953" s="3">
        <f t="shared" si="62"/>
        <v>-0.40239102022774242</v>
      </c>
      <c r="O1953" s="3">
        <f t="shared" si="63"/>
        <v>-0.41164177999989349</v>
      </c>
      <c r="P1953" s="3">
        <f>LN(_xll.ciqfunctions.udf.CIQ("XBI", "IQ_LASTSALEPRICE", WORKDAY(F1953,-1))/_xll.ciqfunctions.udf.CIQ("XBI", "IQ_LASTSALEPRICE", WORKDAY(F1953,1)))</f>
        <v>1.147164479008511E-2</v>
      </c>
      <c r="Q1953" s="3">
        <f>LN(_xll.ciqfunctions.udf.CIQ("XBI", "IQ_LASTSALEPRICE", WORKDAY(F1953,-1))/_xll.ciqfunctions.udf.CIQ("XBI", "IQ_LASTSALEPRICE", WORKDAY(F1953,5)))</f>
        <v>3.0347707248922221E-2</v>
      </c>
      <c r="R1953" s="3">
        <f>_xll.ciqfunctions.udf.CIQ(A1953, "IQ_SHORT_INTEREST_PERCENT", F1953)</f>
        <v>0</v>
      </c>
      <c r="S1953" s="3">
        <f>_xll.ciqfunctions.udf.CIQ(A1953, "IQ_BETA_1YR_RSQ", F1953)</f>
        <v>6.2570000000000001E-2</v>
      </c>
      <c r="T1953" s="3">
        <f>_xll.ciqfunctions.udf.CIQ(A1953, "IQ_VALUE_TRADED", F1953)</f>
        <v>6.4909999999999995E-2</v>
      </c>
    </row>
    <row r="1954" spans="1:20" x14ac:dyDescent="0.3">
      <c r="A1954" s="3" t="s">
        <v>4433</v>
      </c>
      <c r="B1954" s="5">
        <v>1.01</v>
      </c>
      <c r="C1954" s="3" t="s">
        <v>4635</v>
      </c>
      <c r="D1954" s="3" t="s">
        <v>4636</v>
      </c>
      <c r="E1954" s="3" t="s">
        <v>197</v>
      </c>
      <c r="F1954" s="4">
        <v>45531</v>
      </c>
      <c r="G1954" s="3" t="s">
        <v>4637</v>
      </c>
      <c r="H1954" s="3">
        <v>5</v>
      </c>
      <c r="I1954" s="3">
        <f>_xll.ciqfunctions.udf.CIQ(A1954, "IQ_MARKETCAP", F1954)</f>
        <v>75.493020000000001</v>
      </c>
      <c r="J1954" s="3">
        <f>_xll.ciqfunctions.udf.CIQ(A1954, "IQ_PRICE_VOL_HIST_6MTH", F1954)</f>
        <v>78.998400000000004</v>
      </c>
      <c r="K1954" s="3">
        <f>_xll.ciqfunctions.udf.CIQ(A1954, "IQ_LASTSALEPRICE", WORKDAY(F1954,-1))</f>
        <v>15.149990000000001</v>
      </c>
      <c r="L1954" s="3">
        <f>_xll.ciqfunctions.udf.CIQ(A1954, "IQ_LASTSALEPRICE", F1954)</f>
        <v>15.149990000000001</v>
      </c>
      <c r="M1954" s="3">
        <f>_xll.ciqfunctions.udf.CIQ(A1954, "IQ_LASTSALEPRICE", WORKDAY(F1954,5))</f>
        <v>14.99999</v>
      </c>
      <c r="N1954" s="3">
        <f t="shared" si="62"/>
        <v>0</v>
      </c>
      <c r="O1954" s="3">
        <f t="shared" si="63"/>
        <v>-9.9503374538325185E-3</v>
      </c>
      <c r="P1954" s="3">
        <f>LN(_xll.ciqfunctions.udf.CIQ("XBI", "IQ_LASTSALEPRICE", WORKDAY(F1954,-1))/_xll.ciqfunctions.udf.CIQ("XBI", "IQ_LASTSALEPRICE", WORKDAY(F1954,1)))</f>
        <v>1.147164479008511E-2</v>
      </c>
      <c r="Q1954" s="3">
        <f>LN(_xll.ciqfunctions.udf.CIQ("XBI", "IQ_LASTSALEPRICE", WORKDAY(F1954,-1))/_xll.ciqfunctions.udf.CIQ("XBI", "IQ_LASTSALEPRICE", WORKDAY(F1954,5)))</f>
        <v>3.0347707248922221E-2</v>
      </c>
      <c r="R1954" s="3">
        <f>_xll.ciqfunctions.udf.CIQ(A1954, "IQ_SHORT_INTEREST_PERCENT", F1954)</f>
        <v>0.24102000000000001</v>
      </c>
      <c r="S1954" s="3">
        <f>_xll.ciqfunctions.udf.CIQ(A1954, "IQ_BETA_1YR_RSQ", F1954)</f>
        <v>6.7360000000000003E-2</v>
      </c>
      <c r="T1954" s="3">
        <f>_xll.ciqfunctions.udf.CIQ(A1954, "IQ_VALUE_TRADED", F1954)</f>
        <v>0.93622000000000005</v>
      </c>
    </row>
    <row r="1955" spans="1:20" x14ac:dyDescent="0.3">
      <c r="A1955" s="3" t="s">
        <v>1648</v>
      </c>
      <c r="B1955" s="5">
        <v>0.92</v>
      </c>
      <c r="C1955" s="3" t="s">
        <v>1649</v>
      </c>
      <c r="D1955" s="3" t="s">
        <v>1650</v>
      </c>
      <c r="E1955" s="3" t="s">
        <v>36</v>
      </c>
      <c r="F1955" s="4">
        <v>45531</v>
      </c>
      <c r="G1955" s="3" t="s">
        <v>4638</v>
      </c>
      <c r="H1955" s="3">
        <v>120</v>
      </c>
      <c r="I1955" s="3">
        <f>_xll.ciqfunctions.udf.CIQ(A1955, "IQ_MARKETCAP", F1955)</f>
        <v>109.89917</v>
      </c>
      <c r="J1955" s="3">
        <f>_xll.ciqfunctions.udf.CIQ(A1955, "IQ_PRICE_VOL_HIST_6MTH", F1955)</f>
        <v>119.94840000000001</v>
      </c>
      <c r="K1955" s="3">
        <f>_xll.ciqfunctions.udf.CIQ(A1955, "IQ_LASTSALEPRICE", WORKDAY(F1955,-1))</f>
        <v>1.29</v>
      </c>
      <c r="L1955" s="3">
        <f>_xll.ciqfunctions.udf.CIQ(A1955, "IQ_LASTSALEPRICE", F1955)</f>
        <v>0.92010000000000003</v>
      </c>
      <c r="M1955" s="3">
        <f>_xll.ciqfunctions.udf.CIQ(A1955, "IQ_LASTSALEPRICE", WORKDAY(F1955,5))</f>
        <v>0.8518</v>
      </c>
      <c r="N1955" s="3">
        <f t="shared" si="62"/>
        <v>-0.33791513756740227</v>
      </c>
      <c r="O1955" s="3">
        <f t="shared" si="63"/>
        <v>-0.41504573986660465</v>
      </c>
      <c r="P1955" s="3">
        <f>LN(_xll.ciqfunctions.udf.CIQ("XBI", "IQ_LASTSALEPRICE", WORKDAY(F1955,-1))/_xll.ciqfunctions.udf.CIQ("XBI", "IQ_LASTSALEPRICE", WORKDAY(F1955,1)))</f>
        <v>1.147164479008511E-2</v>
      </c>
      <c r="Q1955" s="3">
        <f>LN(_xll.ciqfunctions.udf.CIQ("XBI", "IQ_LASTSALEPRICE", WORKDAY(F1955,-1))/_xll.ciqfunctions.udf.CIQ("XBI", "IQ_LASTSALEPRICE", WORKDAY(F1955,5)))</f>
        <v>3.0347707248922221E-2</v>
      </c>
      <c r="R1955" s="3">
        <f>_xll.ciqfunctions.udf.CIQ(A1955, "IQ_SHORT_INTEREST_PERCENT", F1955)</f>
        <v>6.6083299999999996</v>
      </c>
      <c r="S1955" s="3">
        <f>_xll.ciqfunctions.udf.CIQ(A1955, "IQ_BETA_1YR_RSQ", F1955)</f>
        <v>2.1420000000000002E-2</v>
      </c>
      <c r="T1955" s="3">
        <f>_xll.ciqfunctions.udf.CIQ(A1955, "IQ_VALUE_TRADED", F1955)</f>
        <v>2.40083</v>
      </c>
    </row>
    <row r="1956" spans="1:20" x14ac:dyDescent="0.3">
      <c r="A1956" s="3" t="s">
        <v>4393</v>
      </c>
      <c r="B1956" s="5">
        <v>6.66</v>
      </c>
      <c r="C1956" s="3" t="s">
        <v>4502</v>
      </c>
      <c r="D1956" s="3" t="s">
        <v>4503</v>
      </c>
      <c r="E1956" s="3" t="s">
        <v>11</v>
      </c>
      <c r="F1956" s="4">
        <v>45531</v>
      </c>
      <c r="G1956" s="3" t="s">
        <v>4639</v>
      </c>
      <c r="H1956" s="3">
        <v>158</v>
      </c>
      <c r="I1956" s="3">
        <f>_xll.ciqfunctions.udf.CIQ(A1956, "IQ_MARKETCAP", F1956)</f>
        <v>794.87846999999999</v>
      </c>
      <c r="J1956" s="3">
        <f>_xll.ciqfunctions.udf.CIQ(A1956, "IQ_PRICE_VOL_HIST_6MTH", F1956)</f>
        <v>110.2291</v>
      </c>
      <c r="K1956" s="3">
        <f>_xll.ciqfunctions.udf.CIQ(A1956, "IQ_LASTSALEPRICE", WORKDAY(F1956,-1))</f>
        <v>7.05</v>
      </c>
      <c r="L1956" s="3">
        <f>_xll.ciqfunctions.udf.CIQ(A1956, "IQ_LASTSALEPRICE", F1956)</f>
        <v>6.66</v>
      </c>
      <c r="M1956" s="3">
        <f>_xll.ciqfunctions.udf.CIQ(A1956, "IQ_LASTSALEPRICE", WORKDAY(F1956,5))</f>
        <v>5.5350000000000001</v>
      </c>
      <c r="N1956" s="3">
        <f t="shared" si="62"/>
        <v>-5.6908132271879484E-2</v>
      </c>
      <c r="O1956" s="3">
        <f t="shared" si="63"/>
        <v>-0.24193605066357698</v>
      </c>
      <c r="P1956" s="3">
        <f>LN(_xll.ciqfunctions.udf.CIQ("XBI", "IQ_LASTSALEPRICE", WORKDAY(F1956,-1))/_xll.ciqfunctions.udf.CIQ("XBI", "IQ_LASTSALEPRICE", WORKDAY(F1956,1)))</f>
        <v>1.147164479008511E-2</v>
      </c>
      <c r="Q1956" s="3">
        <f>LN(_xll.ciqfunctions.udf.CIQ("XBI", "IQ_LASTSALEPRICE", WORKDAY(F1956,-1))/_xll.ciqfunctions.udf.CIQ("XBI", "IQ_LASTSALEPRICE", WORKDAY(F1956,5)))</f>
        <v>3.0347707248922221E-2</v>
      </c>
      <c r="R1956" s="3">
        <f>_xll.ciqfunctions.udf.CIQ(A1956, "IQ_SHORT_INTEREST_PERCENT", F1956)</f>
        <v>9.5634499999999996</v>
      </c>
      <c r="S1956" s="3">
        <f>_xll.ciqfunctions.udf.CIQ(A1956, "IQ_BETA_1YR_RSQ", F1956)</f>
        <v>2.2339999999999999E-2</v>
      </c>
      <c r="T1956" s="3">
        <f>_xll.ciqfunctions.udf.CIQ(A1956, "IQ_VALUE_TRADED", F1956)</f>
        <v>14.163819999999999</v>
      </c>
    </row>
    <row r="1957" spans="1:20" x14ac:dyDescent="0.3">
      <c r="A1957" s="3" t="s">
        <v>508</v>
      </c>
      <c r="B1957" s="5">
        <v>9.67</v>
      </c>
      <c r="C1957" s="3" t="s">
        <v>509</v>
      </c>
      <c r="D1957" s="3" t="s">
        <v>510</v>
      </c>
      <c r="E1957" s="3" t="s">
        <v>22</v>
      </c>
      <c r="F1957" s="4">
        <v>45531</v>
      </c>
      <c r="G1957" s="3" t="s">
        <v>4640</v>
      </c>
      <c r="H1957" s="3">
        <v>2</v>
      </c>
      <c r="I1957" s="3">
        <f>_xll.ciqfunctions.udf.CIQ(A1957, "IQ_MARKETCAP", F1957)</f>
        <v>5.4588200000000002</v>
      </c>
      <c r="J1957" s="3">
        <f>_xll.ciqfunctions.udf.CIQ(A1957, "IQ_PRICE_VOL_HIST_6MTH", F1957)</f>
        <v>91.236500000000007</v>
      </c>
      <c r="K1957" s="3">
        <f>_xll.ciqfunctions.udf.CIQ(A1957, "IQ_LASTSALEPRICE", WORKDAY(F1957,-1))</f>
        <v>6.5726199999999997</v>
      </c>
      <c r="L1957" s="3">
        <f>_xll.ciqfunctions.udf.CIQ(A1957, "IQ_LASTSALEPRICE", F1957)</f>
        <v>9.6660000000000004</v>
      </c>
      <c r="M1957" s="3">
        <f>_xll.ciqfunctions.udf.CIQ(A1957, "IQ_LASTSALEPRICE", WORKDAY(F1957,5))</f>
        <v>5.4794999999999998</v>
      </c>
      <c r="N1957" s="3">
        <f t="shared" si="62"/>
        <v>0.38570203807493164</v>
      </c>
      <c r="O1957" s="3">
        <f t="shared" si="63"/>
        <v>-0.18189867942665094</v>
      </c>
      <c r="P1957" s="3">
        <f>LN(_xll.ciqfunctions.udf.CIQ("XBI", "IQ_LASTSALEPRICE", WORKDAY(F1957,-1))/_xll.ciqfunctions.udf.CIQ("XBI", "IQ_LASTSALEPRICE", WORKDAY(F1957,1)))</f>
        <v>1.147164479008511E-2</v>
      </c>
      <c r="Q1957" s="3">
        <f>LN(_xll.ciqfunctions.udf.CIQ("XBI", "IQ_LASTSALEPRICE", WORKDAY(F1957,-1))/_xll.ciqfunctions.udf.CIQ("XBI", "IQ_LASTSALEPRICE", WORKDAY(F1957,5)))</f>
        <v>3.0347707248922221E-2</v>
      </c>
      <c r="R1957" s="3">
        <f>_xll.ciqfunctions.udf.CIQ(A1957, "IQ_SHORT_INTEREST_PERCENT", F1957)</f>
        <v>0.20429</v>
      </c>
      <c r="S1957" s="3">
        <f>_xll.ciqfunctions.udf.CIQ(A1957, "IQ_BETA_1YR_RSQ", F1957)</f>
        <v>6.6030000000000005E-2</v>
      </c>
      <c r="T1957" s="3">
        <f>_xll.ciqfunctions.udf.CIQ(A1957, "IQ_VALUE_TRADED", F1957)</f>
        <v>61.291710000000002</v>
      </c>
    </row>
    <row r="1958" spans="1:20" x14ac:dyDescent="0.3">
      <c r="A1958" s="3" t="s">
        <v>1818</v>
      </c>
      <c r="B1958" s="5">
        <v>123.76</v>
      </c>
      <c r="C1958" s="3" t="s">
        <v>4641</v>
      </c>
      <c r="D1958" s="3" t="s">
        <v>1086</v>
      </c>
      <c r="E1958" s="3" t="s">
        <v>76</v>
      </c>
      <c r="F1958" s="4">
        <v>45532</v>
      </c>
      <c r="G1958" s="3" t="s">
        <v>4642</v>
      </c>
      <c r="H1958" s="3">
        <v>99</v>
      </c>
      <c r="I1958" s="3">
        <f>_xll.ciqfunctions.udf.CIQ(A1958, "IQ_MARKETCAP", F1958)</f>
        <v>12496.82058</v>
      </c>
      <c r="J1958" s="3">
        <f>_xll.ciqfunctions.udf.CIQ(A1958, "IQ_PRICE_VOL_HIST_6MTH", F1958)</f>
        <v>40.621000000000002</v>
      </c>
      <c r="K1958" s="3">
        <f>_xll.ciqfunctions.udf.CIQ(A1958, "IQ_LASTSALEPRICE", WORKDAY(F1958,-1))</f>
        <v>152.55000000000001</v>
      </c>
      <c r="L1958" s="3">
        <f>_xll.ciqfunctions.udf.CIQ(A1958, "IQ_LASTSALEPRICE", F1958)</f>
        <v>123.76</v>
      </c>
      <c r="M1958" s="3">
        <f>_xll.ciqfunctions.udf.CIQ(A1958, "IQ_LASTSALEPRICE", WORKDAY(F1958,5))</f>
        <v>122.54</v>
      </c>
      <c r="N1958" s="3">
        <f t="shared" si="62"/>
        <v>-0.20914820489786806</v>
      </c>
      <c r="O1958" s="3">
        <f t="shared" si="63"/>
        <v>-0.21905490386517024</v>
      </c>
      <c r="P1958" s="3">
        <f>LN(_xll.ciqfunctions.udf.CIQ("XBI", "IQ_LASTSALEPRICE", WORKDAY(F1958,-1))/_xll.ciqfunctions.udf.CIQ("XBI", "IQ_LASTSALEPRICE", WORKDAY(F1958,1)))</f>
        <v>1.5843156101337781E-3</v>
      </c>
      <c r="Q1958" s="3">
        <f>LN(_xll.ciqfunctions.udf.CIQ("XBI", "IQ_LASTSALEPRICE", WORKDAY(F1958,-1))/_xll.ciqfunctions.udf.CIQ("XBI", "IQ_LASTSALEPRICE", WORKDAY(F1958,5)))</f>
        <v>2.5553772834234011E-2</v>
      </c>
      <c r="R1958" s="3">
        <f>_xll.ciqfunctions.udf.CIQ(A1958, "IQ_SHORT_INTEREST_PERCENT", F1958)</f>
        <v>2.2629899999999998</v>
      </c>
      <c r="S1958" s="3">
        <f>_xll.ciqfunctions.udf.CIQ(A1958, "IQ_BETA_1YR_RSQ", F1958)</f>
        <v>8.3779999999999993E-2</v>
      </c>
      <c r="T1958" s="3">
        <f>_xll.ciqfunctions.udf.CIQ(A1958, "IQ_VALUE_TRADED", F1958)</f>
        <v>597.48494000000005</v>
      </c>
    </row>
    <row r="1959" spans="1:20" x14ac:dyDescent="0.3">
      <c r="A1959" s="3" t="s">
        <v>2552</v>
      </c>
      <c r="B1959" s="5">
        <v>0.85</v>
      </c>
      <c r="C1959" s="3" t="s">
        <v>4643</v>
      </c>
      <c r="D1959" s="3" t="s">
        <v>4644</v>
      </c>
      <c r="E1959" s="3" t="s">
        <v>89</v>
      </c>
      <c r="F1959" s="4">
        <v>45532</v>
      </c>
      <c r="G1959" s="3" t="s">
        <v>4645</v>
      </c>
      <c r="H1959" s="3">
        <v>228</v>
      </c>
      <c r="I1959" s="3">
        <f>_xll.ciqfunctions.udf.CIQ(A1959, "IQ_MARKETCAP", F1959)</f>
        <v>193.32339999999999</v>
      </c>
      <c r="J1959" s="3">
        <f>_xll.ciqfunctions.udf.CIQ(A1959, "IQ_PRICE_VOL_HIST_6MTH", F1959)</f>
        <v>100.51139999999999</v>
      </c>
      <c r="K1959" s="3">
        <f>_xll.ciqfunctions.udf.CIQ(A1959, "IQ_LASTSALEPRICE", WORKDAY(F1959,-1))</f>
        <v>0.88819999999999999</v>
      </c>
      <c r="L1959" s="3">
        <f>_xll.ciqfunctions.udf.CIQ(A1959, "IQ_LASTSALEPRICE", F1959)</f>
        <v>0.85</v>
      </c>
      <c r="M1959" s="3">
        <f>_xll.ciqfunctions.udf.CIQ(A1959, "IQ_LASTSALEPRICE", WORKDAY(F1959,5))</f>
        <v>0.85599999999999998</v>
      </c>
      <c r="N1959" s="3">
        <f t="shared" si="62"/>
        <v>-4.3960593373639778E-2</v>
      </c>
      <c r="O1959" s="3">
        <f t="shared" si="63"/>
        <v>-3.6926566716259802E-2</v>
      </c>
      <c r="P1959" s="3">
        <f>LN(_xll.ciqfunctions.udf.CIQ("XBI", "IQ_LASTSALEPRICE", WORKDAY(F1959,-1))/_xll.ciqfunctions.udf.CIQ("XBI", "IQ_LASTSALEPRICE", WORKDAY(F1959,1)))</f>
        <v>1.5843156101337781E-3</v>
      </c>
      <c r="Q1959" s="3">
        <f>LN(_xll.ciqfunctions.udf.CIQ("XBI", "IQ_LASTSALEPRICE", WORKDAY(F1959,-1))/_xll.ciqfunctions.udf.CIQ("XBI", "IQ_LASTSALEPRICE", WORKDAY(F1959,5)))</f>
        <v>2.5553772834234011E-2</v>
      </c>
      <c r="R1959" s="3">
        <f>_xll.ciqfunctions.udf.CIQ(A1959, "IQ_SHORT_INTEREST_PERCENT", F1959)</f>
        <v>5.94259</v>
      </c>
      <c r="S1959" s="3">
        <f>_xll.ciqfunctions.udf.CIQ(A1959, "IQ_BETA_1YR_RSQ", F1959)</f>
        <v>0.12963</v>
      </c>
      <c r="T1959" s="3">
        <f>_xll.ciqfunctions.udf.CIQ(A1959, "IQ_VALUE_TRADED", F1959)</f>
        <v>1.3679399999999999</v>
      </c>
    </row>
    <row r="1960" spans="1:20" x14ac:dyDescent="0.3">
      <c r="A1960" s="3" t="s">
        <v>42</v>
      </c>
      <c r="B1960" s="5">
        <v>119.98</v>
      </c>
      <c r="C1960" s="3" t="s">
        <v>4646</v>
      </c>
      <c r="D1960" s="3" t="s">
        <v>4647</v>
      </c>
      <c r="E1960" s="3" t="s">
        <v>36</v>
      </c>
      <c r="F1960" s="4">
        <v>45532</v>
      </c>
      <c r="G1960" s="3" t="s">
        <v>4648</v>
      </c>
      <c r="H1960" s="3"/>
      <c r="I1960" s="3">
        <f>_xll.ciqfunctions.udf.CIQ(A1960, "IQ_MARKETCAP", F1960)</f>
        <v>1907.38463</v>
      </c>
      <c r="J1960" s="3">
        <f>_xll.ciqfunctions.udf.CIQ(A1960, "IQ_PRICE_VOL_HIST_6MTH", F1960)</f>
        <v>58.380400000000002</v>
      </c>
      <c r="K1960" s="3">
        <f>_xll.ciqfunctions.udf.CIQ(A1960, "IQ_LASTSALEPRICE", WORKDAY(F1960,-1))</f>
        <v>6.34</v>
      </c>
      <c r="L1960" s="3">
        <f>_xll.ciqfunctions.udf.CIQ(A1960, "IQ_LASTSALEPRICE", F1960)</f>
        <v>6.13</v>
      </c>
      <c r="M1960" s="3">
        <f>_xll.ciqfunctions.udf.CIQ(A1960, "IQ_LASTSALEPRICE", WORKDAY(F1960,5))</f>
        <v>6.15</v>
      </c>
      <c r="N1960" s="3">
        <f t="shared" si="62"/>
        <v>-3.3684018501014538E-2</v>
      </c>
      <c r="O1960" s="3">
        <f t="shared" si="63"/>
        <v>-3.0426686630707977E-2</v>
      </c>
      <c r="P1960" s="3">
        <f>LN(_xll.ciqfunctions.udf.CIQ("XBI", "IQ_LASTSALEPRICE", WORKDAY(F1960,-1))/_xll.ciqfunctions.udf.CIQ("XBI", "IQ_LASTSALEPRICE", WORKDAY(F1960,1)))</f>
        <v>1.5843156101337781E-3</v>
      </c>
      <c r="Q1960" s="3">
        <f>LN(_xll.ciqfunctions.udf.CIQ("XBI", "IQ_LASTSALEPRICE", WORKDAY(F1960,-1))/_xll.ciqfunctions.udf.CIQ("XBI", "IQ_LASTSALEPRICE", WORKDAY(F1960,5)))</f>
        <v>2.5553772834234011E-2</v>
      </c>
      <c r="R1960" s="3">
        <f>_xll.ciqfunctions.udf.CIQ(A1960, "IQ_SHORT_INTEREST_PERCENT", F1960)</f>
        <v>0</v>
      </c>
      <c r="S1960" s="3">
        <f>_xll.ciqfunctions.udf.CIQ(A1960, "IQ_BETA_1YR_RSQ", F1960)</f>
        <v>9.8899999999999995E-3</v>
      </c>
      <c r="T1960" s="3">
        <f>_xll.ciqfunctions.udf.CIQ(A1960, "IQ_VALUE_TRADED", F1960)</f>
        <v>0.18548999999999999</v>
      </c>
    </row>
    <row r="1961" spans="1:20" x14ac:dyDescent="0.3">
      <c r="A1961" s="3" t="s">
        <v>809</v>
      </c>
      <c r="B1961" s="5">
        <v>0.3</v>
      </c>
      <c r="C1961" s="3" t="s">
        <v>3670</v>
      </c>
      <c r="D1961" s="3" t="s">
        <v>3671</v>
      </c>
      <c r="E1961" s="3" t="s">
        <v>36</v>
      </c>
      <c r="F1961" s="4">
        <v>45532</v>
      </c>
      <c r="G1961" s="3" t="s">
        <v>4649</v>
      </c>
      <c r="H1961" s="3">
        <v>8</v>
      </c>
      <c r="I1961" s="3">
        <f>_xll.ciqfunctions.udf.CIQ(A1961, "IQ_MARKETCAP", F1961)</f>
        <v>6.6056299999999997</v>
      </c>
      <c r="J1961" s="3">
        <f>_xll.ciqfunctions.udf.CIQ(A1961, "IQ_PRICE_VOL_HIST_6MTH", F1961)</f>
        <v>176.66540000000001</v>
      </c>
      <c r="K1961" s="3">
        <f>_xll.ciqfunctions.udf.CIQ(A1961, "IQ_LASTSALEPRICE", WORKDAY(F1961,-1))</f>
        <v>36.33</v>
      </c>
      <c r="L1961" s="3">
        <f>_xll.ciqfunctions.udf.CIQ(A1961, "IQ_LASTSALEPRICE", F1961)</f>
        <v>30.02</v>
      </c>
      <c r="M1961" s="3">
        <f>_xll.ciqfunctions.udf.CIQ(A1961, "IQ_LASTSALEPRICE", WORKDAY(F1961,5))</f>
        <v>16.46</v>
      </c>
      <c r="N1961" s="3">
        <f t="shared" si="62"/>
        <v>-0.19078002002779468</v>
      </c>
      <c r="O1961" s="3">
        <f t="shared" si="63"/>
        <v>-0.79171065098418669</v>
      </c>
      <c r="P1961" s="3">
        <f>LN(_xll.ciqfunctions.udf.CIQ("XBI", "IQ_LASTSALEPRICE", WORKDAY(F1961,-1))/_xll.ciqfunctions.udf.CIQ("XBI", "IQ_LASTSALEPRICE", WORKDAY(F1961,1)))</f>
        <v>1.5843156101337781E-3</v>
      </c>
      <c r="Q1961" s="3">
        <f>LN(_xll.ciqfunctions.udf.CIQ("XBI", "IQ_LASTSALEPRICE", WORKDAY(F1961,-1))/_xll.ciqfunctions.udf.CIQ("XBI", "IQ_LASTSALEPRICE", WORKDAY(F1961,5)))</f>
        <v>2.5553772834234011E-2</v>
      </c>
      <c r="R1961" s="3">
        <f>_xll.ciqfunctions.udf.CIQ(A1961, "IQ_SHORT_INTEREST_PERCENT", F1961)</f>
        <v>5.9232800000000001</v>
      </c>
      <c r="S1961" s="3">
        <f>_xll.ciqfunctions.udf.CIQ(A1961, "IQ_BETA_1YR_RSQ", F1961)</f>
        <v>1.264E-2</v>
      </c>
      <c r="T1961" s="3">
        <f>_xll.ciqfunctions.udf.CIQ(A1961, "IQ_VALUE_TRADED", F1961)</f>
        <v>12.06033</v>
      </c>
    </row>
    <row r="1962" spans="1:20" x14ac:dyDescent="0.3">
      <c r="A1962" s="3" t="s">
        <v>833</v>
      </c>
      <c r="B1962" s="5">
        <v>203.91</v>
      </c>
      <c r="C1962" s="3" t="s">
        <v>4650</v>
      </c>
      <c r="D1962" s="3" t="s">
        <v>4651</v>
      </c>
      <c r="E1962" s="3" t="s">
        <v>22</v>
      </c>
      <c r="F1962" s="4">
        <v>45532</v>
      </c>
      <c r="G1962" s="3" t="s">
        <v>4652</v>
      </c>
      <c r="H1962" s="3">
        <v>28</v>
      </c>
      <c r="I1962" s="3">
        <f>_xll.ciqfunctions.udf.CIQ(A1962, "IQ_MARKETCAP", F1962)</f>
        <v>5858.3241099999996</v>
      </c>
      <c r="J1962" s="3">
        <f>_xll.ciqfunctions.udf.CIQ(A1962, "IQ_PRICE_VOL_HIST_6MTH", F1962)</f>
        <v>37.6374</v>
      </c>
      <c r="K1962" s="3">
        <f>_xll.ciqfunctions.udf.CIQ(A1962, "IQ_LASTSALEPRICE", WORKDAY(F1962,-1))</f>
        <v>198.22</v>
      </c>
      <c r="L1962" s="3">
        <f>_xll.ciqfunctions.udf.CIQ(A1962, "IQ_LASTSALEPRICE", F1962)</f>
        <v>203.91</v>
      </c>
      <c r="M1962" s="3">
        <f>_xll.ciqfunctions.udf.CIQ(A1962, "IQ_LASTSALEPRICE", WORKDAY(F1962,5))</f>
        <v>185.95</v>
      </c>
      <c r="N1962" s="3">
        <f t="shared" si="62"/>
        <v>2.830119504809411E-2</v>
      </c>
      <c r="O1962" s="3">
        <f t="shared" si="63"/>
        <v>-6.3899704607483343E-2</v>
      </c>
      <c r="P1962" s="3">
        <f>LN(_xll.ciqfunctions.udf.CIQ("XBI", "IQ_LASTSALEPRICE", WORKDAY(F1962,-1))/_xll.ciqfunctions.udf.CIQ("XBI", "IQ_LASTSALEPRICE", WORKDAY(F1962,1)))</f>
        <v>1.5843156101337781E-3</v>
      </c>
      <c r="Q1962" s="3">
        <f>LN(_xll.ciqfunctions.udf.CIQ("XBI", "IQ_LASTSALEPRICE", WORKDAY(F1962,-1))/_xll.ciqfunctions.udf.CIQ("XBI", "IQ_LASTSALEPRICE", WORKDAY(F1962,5)))</f>
        <v>2.5553772834234011E-2</v>
      </c>
      <c r="R1962" s="3">
        <f>_xll.ciqfunctions.udf.CIQ(A1962, "IQ_SHORT_INTEREST_PERCENT", F1962)</f>
        <v>12.33642</v>
      </c>
      <c r="S1962" s="3">
        <f>_xll.ciqfunctions.udf.CIQ(A1962, "IQ_BETA_1YR_RSQ", F1962)</f>
        <v>5.3310000000000003E-2</v>
      </c>
      <c r="T1962" s="3">
        <f>_xll.ciqfunctions.udf.CIQ(A1962, "IQ_VALUE_TRADED", F1962)</f>
        <v>50.530329999999999</v>
      </c>
    </row>
    <row r="1963" spans="1:20" x14ac:dyDescent="0.3">
      <c r="A1963" s="3" t="s">
        <v>2402</v>
      </c>
      <c r="B1963" s="5">
        <v>0.68</v>
      </c>
      <c r="C1963" s="3" t="s">
        <v>2403</v>
      </c>
      <c r="D1963" s="3" t="s">
        <v>2404</v>
      </c>
      <c r="E1963" s="3" t="s">
        <v>46</v>
      </c>
      <c r="F1963" s="4">
        <v>45532</v>
      </c>
      <c r="G1963" s="3" t="s">
        <v>4653</v>
      </c>
      <c r="H1963" s="3">
        <v>3</v>
      </c>
      <c r="I1963" s="3">
        <f>_xll.ciqfunctions.udf.CIQ(A1963, "IQ_MARKETCAP", F1963)</f>
        <v>5.1583500000000004</v>
      </c>
      <c r="J1963" s="3">
        <f>_xll.ciqfunctions.udf.CIQ(A1963, "IQ_PRICE_VOL_HIST_6MTH", F1963)</f>
        <v>307.18209999999999</v>
      </c>
      <c r="K1963" s="3">
        <f>_xll.ciqfunctions.udf.CIQ(A1963, "IQ_LASTSALEPRICE", WORKDAY(F1963,-1))</f>
        <v>4.6952999999999996</v>
      </c>
      <c r="L1963" s="3">
        <f>_xll.ciqfunctions.udf.CIQ(A1963, "IQ_LASTSALEPRICE", F1963)</f>
        <v>4.50549</v>
      </c>
      <c r="M1963" s="3">
        <f>_xll.ciqfunctions.udf.CIQ(A1963, "IQ_LASTSALEPRICE", WORKDAY(F1963,5))</f>
        <v>3.9493800000000001</v>
      </c>
      <c r="N1963" s="3">
        <f t="shared" si="62"/>
        <v>-4.126535520142581E-2</v>
      </c>
      <c r="O1963" s="3">
        <f t="shared" si="63"/>
        <v>-0.17300340381454307</v>
      </c>
      <c r="P1963" s="3">
        <f>LN(_xll.ciqfunctions.udf.CIQ("XBI", "IQ_LASTSALEPRICE", WORKDAY(F1963,-1))/_xll.ciqfunctions.udf.CIQ("XBI", "IQ_LASTSALEPRICE", WORKDAY(F1963,1)))</f>
        <v>1.5843156101337781E-3</v>
      </c>
      <c r="Q1963" s="3">
        <f>LN(_xll.ciqfunctions.udf.CIQ("XBI", "IQ_LASTSALEPRICE", WORKDAY(F1963,-1))/_xll.ciqfunctions.udf.CIQ("XBI", "IQ_LASTSALEPRICE", WORKDAY(F1963,5)))</f>
        <v>2.5553772834234011E-2</v>
      </c>
      <c r="R1963" s="3">
        <f>_xll.ciqfunctions.udf.CIQ(A1963, "IQ_SHORT_INTEREST_PERCENT", F1963)</f>
        <v>3.6320000000000001</v>
      </c>
      <c r="S1963" s="3">
        <f>_xll.ciqfunctions.udf.CIQ(A1963, "IQ_BETA_1YR_RSQ", F1963)</f>
        <v>2.7969999999999998E-2</v>
      </c>
      <c r="T1963" s="3">
        <f>_xll.ciqfunctions.udf.CIQ(A1963, "IQ_VALUE_TRADED", F1963)</f>
        <v>0.23612</v>
      </c>
    </row>
    <row r="1964" spans="1:20" x14ac:dyDescent="0.3">
      <c r="A1964" s="3" t="s">
        <v>688</v>
      </c>
      <c r="B1964" s="5">
        <v>1.07</v>
      </c>
      <c r="C1964" s="3" t="s">
        <v>689</v>
      </c>
      <c r="D1964" s="3" t="s">
        <v>690</v>
      </c>
      <c r="E1964" s="3" t="s">
        <v>22</v>
      </c>
      <c r="F1964" s="4">
        <v>45533</v>
      </c>
      <c r="G1964" s="3" t="s">
        <v>4654</v>
      </c>
      <c r="H1964" s="3">
        <v>35</v>
      </c>
      <c r="I1964" s="3">
        <f>_xll.ciqfunctions.udf.CIQ(A1964, "IQ_MARKETCAP", F1964)</f>
        <v>27.322939999999999</v>
      </c>
      <c r="J1964" s="3">
        <f>_xll.ciqfunctions.udf.CIQ(A1964, "IQ_PRICE_VOL_HIST_6MTH", F1964)</f>
        <v>102.8104</v>
      </c>
      <c r="K1964" s="3">
        <f>_xll.ciqfunctions.udf.CIQ(A1964, "IQ_LASTSALEPRICE", WORKDAY(F1964,-1))</f>
        <v>1.34</v>
      </c>
      <c r="L1964" s="3">
        <f>_xll.ciqfunctions.udf.CIQ(A1964, "IQ_LASTSALEPRICE", F1964)</f>
        <v>1.07</v>
      </c>
      <c r="M1964" s="3">
        <f>_xll.ciqfunctions.udf.CIQ(A1964, "IQ_LASTSALEPRICE", WORKDAY(F1964,5))</f>
        <v>1.085</v>
      </c>
      <c r="N1964" s="3">
        <f t="shared" si="62"/>
        <v>-0.22501096548900523</v>
      </c>
      <c r="O1964" s="3">
        <f t="shared" si="63"/>
        <v>-0.21108962697039718</v>
      </c>
      <c r="P1964" s="3">
        <f>LN(_xll.ciqfunctions.udf.CIQ("XBI", "IQ_LASTSALEPRICE", WORKDAY(F1964,-1))/_xll.ciqfunctions.udf.CIQ("XBI", "IQ_LASTSALEPRICE", WORKDAY(F1964,1)))</f>
        <v>-7.1358082773339149E-3</v>
      </c>
      <c r="Q1964" s="3">
        <f>LN(_xll.ciqfunctions.udf.CIQ("XBI", "IQ_LASTSALEPRICE", WORKDAY(F1964,-1))/_xll.ciqfunctions.udf.CIQ("XBI", "IQ_LASTSALEPRICE", WORKDAY(F1964,5)))</f>
        <v>2.4772186076527942E-2</v>
      </c>
      <c r="R1964" s="3">
        <f>_xll.ciqfunctions.udf.CIQ(A1964, "IQ_SHORT_INTEREST_PERCENT", F1964)</f>
        <v>0.73699000000000003</v>
      </c>
      <c r="S1964" s="3">
        <f>_xll.ciqfunctions.udf.CIQ(A1964, "IQ_BETA_1YR_RSQ", F1964)</f>
        <v>7.4900000000000001E-3</v>
      </c>
      <c r="T1964" s="3">
        <f>_xll.ciqfunctions.udf.CIQ(A1964, "IQ_VALUE_TRADED", F1964)</f>
        <v>4.7714800000000004</v>
      </c>
    </row>
    <row r="1965" spans="1:20" x14ac:dyDescent="0.3">
      <c r="A1965" s="3" t="s">
        <v>989</v>
      </c>
      <c r="B1965" s="5">
        <v>162.91999999999999</v>
      </c>
      <c r="C1965" s="3" t="s">
        <v>4021</v>
      </c>
      <c r="D1965" s="3" t="s">
        <v>4022</v>
      </c>
      <c r="E1965" s="3" t="s">
        <v>11</v>
      </c>
      <c r="F1965" s="4">
        <v>45533</v>
      </c>
      <c r="G1965" s="3" t="s">
        <v>4655</v>
      </c>
      <c r="H1965" s="3"/>
      <c r="I1965" s="3">
        <f>_xll.ciqfunctions.udf.CIQ(A1965, "IQ_MARKETCAP", F1965)</f>
        <v>395341.62742999999</v>
      </c>
      <c r="J1965" s="3">
        <f>_xll.ciqfunctions.udf.CIQ(A1965, "IQ_PRICE_VOL_HIST_6MTH", F1965)</f>
        <v>17.229700000000001</v>
      </c>
      <c r="K1965" s="3">
        <f>_xll.ciqfunctions.udf.CIQ(A1965, "IQ_LASTSALEPRICE", WORKDAY(F1965,-1))</f>
        <v>163.92</v>
      </c>
      <c r="L1965" s="3">
        <f>_xll.ciqfunctions.udf.CIQ(A1965, "IQ_LASTSALEPRICE", F1965)</f>
        <v>164.23</v>
      </c>
      <c r="M1965" s="3">
        <f>_xll.ciqfunctions.udf.CIQ(A1965, "IQ_LASTSALEPRICE", WORKDAY(F1965,5))</f>
        <v>164.99</v>
      </c>
      <c r="N1965" s="3">
        <f t="shared" si="62"/>
        <v>1.8893804188253609E-3</v>
      </c>
      <c r="O1965" s="3">
        <f t="shared" si="63"/>
        <v>6.5063620727088085E-3</v>
      </c>
      <c r="P1965" s="3">
        <f>LN(_xll.ciqfunctions.udf.CIQ("XBI", "IQ_LASTSALEPRICE", WORKDAY(F1965,-1))/_xll.ciqfunctions.udf.CIQ("XBI", "IQ_LASTSALEPRICE", WORKDAY(F1965,1)))</f>
        <v>-7.1358082773339149E-3</v>
      </c>
      <c r="Q1965" s="3">
        <f>LN(_xll.ciqfunctions.udf.CIQ("XBI", "IQ_LASTSALEPRICE", WORKDAY(F1965,-1))/_xll.ciqfunctions.udf.CIQ("XBI", "IQ_LASTSALEPRICE", WORKDAY(F1965,5)))</f>
        <v>2.4772186076527942E-2</v>
      </c>
      <c r="R1965" s="3">
        <f>_xll.ciqfunctions.udf.CIQ(A1965, "IQ_SHORT_INTEREST_PERCENT", F1965)</f>
        <v>0.82311000000000001</v>
      </c>
      <c r="S1965" s="3">
        <f>_xll.ciqfunctions.udf.CIQ(A1965, "IQ_BETA_1YR_RSQ", F1965)</f>
        <v>4.0300000000000002E-2</v>
      </c>
      <c r="T1965" s="3">
        <f>_xll.ciqfunctions.udf.CIQ(A1965, "IQ_VALUE_TRADED", F1965)</f>
        <v>1213.6802299999999</v>
      </c>
    </row>
    <row r="1966" spans="1:20" x14ac:dyDescent="0.3">
      <c r="A1966" s="3" t="s">
        <v>4656</v>
      </c>
      <c r="B1966" s="5">
        <v>1.1100000000000001</v>
      </c>
      <c r="C1966" s="3" t="s">
        <v>4657</v>
      </c>
      <c r="D1966" s="3" t="s">
        <v>4658</v>
      </c>
      <c r="E1966" s="3" t="s">
        <v>160</v>
      </c>
      <c r="F1966" s="4">
        <v>45533</v>
      </c>
      <c r="G1966" s="3" t="s">
        <v>4659</v>
      </c>
      <c r="H1966" s="3">
        <v>6</v>
      </c>
      <c r="I1966" s="3">
        <f>_xll.ciqfunctions.udf.CIQ(A1966, "IQ_MARKETCAP", F1966)</f>
        <v>146.21134000000001</v>
      </c>
      <c r="J1966" s="3">
        <f>_xll.ciqfunctions.udf.CIQ(A1966, "IQ_PRICE_VOL_HIST_6MTH", F1966)</f>
        <v>131.6456</v>
      </c>
      <c r="K1966" s="3">
        <f>_xll.ciqfunctions.udf.CIQ(A1966, "IQ_LASTSALEPRICE", WORKDAY(F1966,-1))</f>
        <v>38.85004</v>
      </c>
      <c r="L1966" s="3">
        <f>_xll.ciqfunctions.udf.CIQ(A1966, "IQ_LASTSALEPRICE", F1966)</f>
        <v>38.85004</v>
      </c>
      <c r="M1966" s="3">
        <f>_xll.ciqfunctions.udf.CIQ(A1966, "IQ_LASTSALEPRICE", WORKDAY(F1966,5))</f>
        <v>38.85004</v>
      </c>
      <c r="N1966" s="3">
        <f t="shared" si="62"/>
        <v>0</v>
      </c>
      <c r="O1966" s="3">
        <f t="shared" si="63"/>
        <v>0</v>
      </c>
      <c r="P1966" s="3">
        <f>LN(_xll.ciqfunctions.udf.CIQ("XBI", "IQ_LASTSALEPRICE", WORKDAY(F1966,-1))/_xll.ciqfunctions.udf.CIQ("XBI", "IQ_LASTSALEPRICE", WORKDAY(F1966,1)))</f>
        <v>-7.1358082773339149E-3</v>
      </c>
      <c r="Q1966" s="3">
        <f>LN(_xll.ciqfunctions.udf.CIQ("XBI", "IQ_LASTSALEPRICE", WORKDAY(F1966,-1))/_xll.ciqfunctions.udf.CIQ("XBI", "IQ_LASTSALEPRICE", WORKDAY(F1966,5)))</f>
        <v>2.4772186076527942E-2</v>
      </c>
      <c r="R1966" s="3">
        <f>_xll.ciqfunctions.udf.CIQ(A1966, "IQ_SHORT_INTEREST_PERCENT", F1966)</f>
        <v>6.25129</v>
      </c>
      <c r="S1966" s="3">
        <f>_xll.ciqfunctions.udf.CIQ(A1966, "IQ_BETA_1YR_RSQ", F1966)</f>
        <v>4.1570000000000003E-2</v>
      </c>
      <c r="T1966" s="3">
        <f>_xll.ciqfunctions.udf.CIQ(A1966, "IQ_VALUE_TRADED", F1966)</f>
        <v>0.72963999999999996</v>
      </c>
    </row>
    <row r="1967" spans="1:20" x14ac:dyDescent="0.3">
      <c r="A1967" s="3" t="s">
        <v>1174</v>
      </c>
      <c r="B1967" s="5">
        <v>3.23</v>
      </c>
      <c r="C1967" s="3" t="s">
        <v>2301</v>
      </c>
      <c r="D1967" s="3" t="s">
        <v>2302</v>
      </c>
      <c r="E1967" s="3" t="s">
        <v>22</v>
      </c>
      <c r="F1967" s="4">
        <v>45533</v>
      </c>
      <c r="G1967" s="3" t="s">
        <v>4660</v>
      </c>
      <c r="H1967" s="3">
        <v>19</v>
      </c>
      <c r="I1967" s="3">
        <f>_xll.ciqfunctions.udf.CIQ(A1967, "IQ_MARKETCAP", F1967)</f>
        <v>51.066960000000002</v>
      </c>
      <c r="J1967" s="3">
        <f>_xll.ciqfunctions.udf.CIQ(A1967, "IQ_PRICE_VOL_HIST_6MTH", F1967)</f>
        <v>127.3386</v>
      </c>
      <c r="K1967" s="3">
        <f>_xll.ciqfunctions.udf.CIQ(A1967, "IQ_LASTSALEPRICE", WORKDAY(F1967,-1))</f>
        <v>2.92</v>
      </c>
      <c r="L1967" s="3">
        <f>_xll.ciqfunctions.udf.CIQ(A1967, "IQ_LASTSALEPRICE", F1967)</f>
        <v>3.23</v>
      </c>
      <c r="M1967" s="3">
        <f>_xll.ciqfunctions.udf.CIQ(A1967, "IQ_LASTSALEPRICE", WORKDAY(F1967,5))</f>
        <v>3.3</v>
      </c>
      <c r="N1967" s="3">
        <f t="shared" si="62"/>
        <v>0.10089852095437488</v>
      </c>
      <c r="O1967" s="3">
        <f t="shared" si="63"/>
        <v>0.12233885219224423</v>
      </c>
      <c r="P1967" s="3">
        <f>LN(_xll.ciqfunctions.udf.CIQ("XBI", "IQ_LASTSALEPRICE", WORKDAY(F1967,-1))/_xll.ciqfunctions.udf.CIQ("XBI", "IQ_LASTSALEPRICE", WORKDAY(F1967,1)))</f>
        <v>-7.1358082773339149E-3</v>
      </c>
      <c r="Q1967" s="3">
        <f>LN(_xll.ciqfunctions.udf.CIQ("XBI", "IQ_LASTSALEPRICE", WORKDAY(F1967,-1))/_xll.ciqfunctions.udf.CIQ("XBI", "IQ_LASTSALEPRICE", WORKDAY(F1967,5)))</f>
        <v>2.4772186076527942E-2</v>
      </c>
      <c r="R1967" s="3">
        <f>_xll.ciqfunctions.udf.CIQ(A1967, "IQ_SHORT_INTEREST_PERCENT", F1967)</f>
        <v>0.98916999999999999</v>
      </c>
      <c r="S1967" s="3">
        <f>_xll.ciqfunctions.udf.CIQ(A1967, "IQ_BETA_1YR_RSQ", F1967)</f>
        <v>1.7000000000000001E-4</v>
      </c>
      <c r="T1967" s="3">
        <f>_xll.ciqfunctions.udf.CIQ(A1967, "IQ_VALUE_TRADED", F1967)</f>
        <v>0.79474999999999996</v>
      </c>
    </row>
    <row r="1968" spans="1:20" x14ac:dyDescent="0.3">
      <c r="A1968" s="3" t="s">
        <v>4661</v>
      </c>
      <c r="B1968" s="5">
        <v>7.73</v>
      </c>
      <c r="C1968" s="3" t="s">
        <v>4662</v>
      </c>
      <c r="D1968" s="3" t="s">
        <v>4663</v>
      </c>
      <c r="E1968" s="3" t="s">
        <v>76</v>
      </c>
      <c r="F1968" s="4">
        <v>45533</v>
      </c>
      <c r="G1968" s="3" t="s">
        <v>4664</v>
      </c>
      <c r="H1968" s="3">
        <v>1</v>
      </c>
      <c r="I1968" s="3">
        <f>_xll.ciqfunctions.udf.CIQ(A1968, "IQ_MARKETCAP", F1968)</f>
        <v>17.36467</v>
      </c>
      <c r="J1968" s="3">
        <f>_xll.ciqfunctions.udf.CIQ(A1968, "IQ_PRICE_VOL_HIST_6MTH", F1968)</f>
        <v>171.74959999999999</v>
      </c>
      <c r="K1968" s="3">
        <f>_xll.ciqfunctions.udf.CIQ(A1968, "IQ_LASTSALEPRICE", WORKDAY(F1968,-1))</f>
        <v>1482</v>
      </c>
      <c r="L1968" s="3">
        <f>_xll.ciqfunctions.udf.CIQ(A1968, "IQ_LASTSALEPRICE", F1968)</f>
        <v>1546</v>
      </c>
      <c r="M1968" s="3">
        <f>_xll.ciqfunctions.udf.CIQ(A1968, "IQ_LASTSALEPRICE", WORKDAY(F1968,5))</f>
        <v>546</v>
      </c>
      <c r="N1968" s="3">
        <f t="shared" si="62"/>
        <v>4.2278423291335042E-2</v>
      </c>
      <c r="O1968" s="3">
        <f t="shared" si="63"/>
        <v>-0.99852883011112725</v>
      </c>
      <c r="P1968" s="3">
        <f>LN(_xll.ciqfunctions.udf.CIQ("XBI", "IQ_LASTSALEPRICE", WORKDAY(F1968,-1))/_xll.ciqfunctions.udf.CIQ("XBI", "IQ_LASTSALEPRICE", WORKDAY(F1968,1)))</f>
        <v>-7.1358082773339149E-3</v>
      </c>
      <c r="Q1968" s="3">
        <f>LN(_xll.ciqfunctions.udf.CIQ("XBI", "IQ_LASTSALEPRICE", WORKDAY(F1968,-1))/_xll.ciqfunctions.udf.CIQ("XBI", "IQ_LASTSALEPRICE", WORKDAY(F1968,5)))</f>
        <v>2.4772186076527942E-2</v>
      </c>
      <c r="R1968" s="3">
        <f>_xll.ciqfunctions.udf.CIQ(A1968, "IQ_SHORT_INTEREST_PERCENT", F1968)</f>
        <v>1.96363</v>
      </c>
      <c r="S1968" s="3">
        <f>_xll.ciqfunctions.udf.CIQ(A1968, "IQ_BETA_1YR_RSQ", F1968)</f>
        <v>2.503E-2</v>
      </c>
      <c r="T1968" s="3">
        <f>_xll.ciqfunctions.udf.CIQ(A1968, "IQ_VALUE_TRADED", F1968)</f>
        <v>1.3249200000000001</v>
      </c>
    </row>
    <row r="1969" spans="1:20" x14ac:dyDescent="0.3">
      <c r="A1969" s="3" t="s">
        <v>1245</v>
      </c>
      <c r="B1969" s="5">
        <v>262.69</v>
      </c>
      <c r="C1969" s="3" t="s">
        <v>3894</v>
      </c>
      <c r="D1969" s="3" t="s">
        <v>3895</v>
      </c>
      <c r="E1969" s="3" t="s">
        <v>36</v>
      </c>
      <c r="F1969" s="4">
        <v>45534</v>
      </c>
      <c r="G1969" s="3" t="s">
        <v>4665</v>
      </c>
      <c r="H1969" s="3">
        <v>131</v>
      </c>
      <c r="I1969" s="3">
        <f>_xll.ciqfunctions.udf.CIQ(A1969, "IQ_MARKETCAP", F1969)</f>
        <v>33724.276960000003</v>
      </c>
      <c r="J1969" s="3">
        <f>_xll.ciqfunctions.udf.CIQ(A1969, "IQ_PRICE_VOL_HIST_6MTH", F1969)</f>
        <v>53.783999999999999</v>
      </c>
      <c r="K1969" s="3">
        <f>_xll.ciqfunctions.udf.CIQ(A1969, "IQ_LASTSALEPRICE", WORKDAY(F1969,-1))</f>
        <v>287.01</v>
      </c>
      <c r="L1969" s="3">
        <f>_xll.ciqfunctions.udf.CIQ(A1969, "IQ_LASTSALEPRICE", F1969)</f>
        <v>262.69</v>
      </c>
      <c r="M1969" s="3">
        <f>_xll.ciqfunctions.udf.CIQ(A1969, "IQ_LASTSALEPRICE", WORKDAY(F1969,5))</f>
        <v>246.78</v>
      </c>
      <c r="N1969" s="3">
        <f t="shared" si="62"/>
        <v>-8.8542428626478251E-2</v>
      </c>
      <c r="O1969" s="3">
        <f t="shared" si="63"/>
        <v>-0.15101980688779787</v>
      </c>
      <c r="P1969" s="3">
        <f>LN(_xll.ciqfunctions.udf.CIQ("XBI", "IQ_LASTSALEPRICE", WORKDAY(F1969,-1))/_xll.ciqfunctions.udf.CIQ("XBI", "IQ_LASTSALEPRICE", WORKDAY(F1969,1)))</f>
        <v>-3.4624360653257992E-3</v>
      </c>
      <c r="Q1969" s="3">
        <f>LN(_xll.ciqfunctions.udf.CIQ("XBI", "IQ_LASTSALEPRICE", WORKDAY(F1969,-1))/_xll.ciqfunctions.udf.CIQ("XBI", "IQ_LASTSALEPRICE", WORKDAY(F1969,5)))</f>
        <v>4.4478789719606504E-2</v>
      </c>
      <c r="R1969" s="3">
        <f>_xll.ciqfunctions.udf.CIQ(A1969, "IQ_SHORT_INTEREST_PERCENT", F1969)</f>
        <v>3.5177</v>
      </c>
      <c r="S1969" s="3">
        <f>_xll.ciqfunctions.udf.CIQ(A1969, "IQ_BETA_1YR_RSQ", F1969)</f>
        <v>3.2250000000000001E-2</v>
      </c>
      <c r="T1969" s="3">
        <f>_xll.ciqfunctions.udf.CIQ(A1969, "IQ_VALUE_TRADED", F1969)</f>
        <v>988.38635999999997</v>
      </c>
    </row>
    <row r="1970" spans="1:20" x14ac:dyDescent="0.3">
      <c r="A1970" s="3" t="s">
        <v>4666</v>
      </c>
      <c r="B1970" s="5">
        <v>8.31</v>
      </c>
      <c r="C1970" s="3" t="s">
        <v>4667</v>
      </c>
      <c r="D1970" s="3" t="s">
        <v>4668</v>
      </c>
      <c r="E1970" s="3" t="s">
        <v>160</v>
      </c>
      <c r="F1970" s="4">
        <v>45534</v>
      </c>
      <c r="G1970" s="3" t="s">
        <v>4669</v>
      </c>
      <c r="H1970" s="3">
        <v>53</v>
      </c>
      <c r="I1970" s="3">
        <f>_xll.ciqfunctions.udf.CIQ(A1970, "IQ_MARKETCAP", F1970)</f>
        <v>439.65404999999998</v>
      </c>
      <c r="J1970" s="3">
        <f>_xll.ciqfunctions.udf.CIQ(A1970, "IQ_PRICE_VOL_HIST_6MTH", F1970)</f>
        <v>168.75649999999999</v>
      </c>
      <c r="K1970" s="3">
        <f>_xll.ciqfunctions.udf.CIQ(A1970, "IQ_LASTSALEPRICE", WORKDAY(F1970,-1))</f>
        <v>8.91</v>
      </c>
      <c r="L1970" s="3">
        <f>_xll.ciqfunctions.udf.CIQ(A1970, "IQ_LASTSALEPRICE", F1970)</f>
        <v>8.31</v>
      </c>
      <c r="M1970" s="3">
        <f>_xll.ciqfunctions.udf.CIQ(A1970, "IQ_LASTSALEPRICE", WORKDAY(F1970,5))</f>
        <v>7.52</v>
      </c>
      <c r="N1970" s="3">
        <f t="shared" si="62"/>
        <v>-6.9714632615361025E-2</v>
      </c>
      <c r="O1970" s="3">
        <f t="shared" si="63"/>
        <v>-0.16960810352096956</v>
      </c>
      <c r="P1970" s="3">
        <f>LN(_xll.ciqfunctions.udf.CIQ("XBI", "IQ_LASTSALEPRICE", WORKDAY(F1970,-1))/_xll.ciqfunctions.udf.CIQ("XBI", "IQ_LASTSALEPRICE", WORKDAY(F1970,1)))</f>
        <v>-3.4624360653257992E-3</v>
      </c>
      <c r="Q1970" s="3">
        <f>LN(_xll.ciqfunctions.udf.CIQ("XBI", "IQ_LASTSALEPRICE", WORKDAY(F1970,-1))/_xll.ciqfunctions.udf.CIQ("XBI", "IQ_LASTSALEPRICE", WORKDAY(F1970,5)))</f>
        <v>4.4478789719606504E-2</v>
      </c>
      <c r="R1970" s="3">
        <f>_xll.ciqfunctions.udf.CIQ(A1970, "IQ_SHORT_INTEREST_PERCENT", F1970)</f>
        <v>6.5396599999999996</v>
      </c>
      <c r="S1970" s="3">
        <f>_xll.ciqfunctions.udf.CIQ(A1970, "IQ_BETA_1YR_RSQ", F1970)</f>
        <v>0.11162</v>
      </c>
      <c r="T1970" s="3">
        <f>_xll.ciqfunctions.udf.CIQ(A1970, "IQ_VALUE_TRADED", F1970)</f>
        <v>82.526049999999998</v>
      </c>
    </row>
    <row r="1971" spans="1:20" x14ac:dyDescent="0.3">
      <c r="A1971" s="3" t="s">
        <v>2117</v>
      </c>
      <c r="B1971" s="5">
        <v>1.5</v>
      </c>
      <c r="C1971" s="3" t="s">
        <v>4670</v>
      </c>
      <c r="D1971" s="3" t="s">
        <v>4671</v>
      </c>
      <c r="E1971" s="3" t="s">
        <v>36</v>
      </c>
      <c r="F1971" s="4">
        <v>45534</v>
      </c>
      <c r="G1971" s="3" t="s">
        <v>4672</v>
      </c>
      <c r="H1971" s="3">
        <v>65</v>
      </c>
      <c r="I1971" s="3">
        <f>_xll.ciqfunctions.udf.CIQ(A1971, "IQ_MARKETCAP", F1971)</f>
        <v>98.821370000000002</v>
      </c>
      <c r="J1971" s="3">
        <f>_xll.ciqfunctions.udf.CIQ(A1971, "IQ_PRICE_VOL_HIST_6MTH", F1971)</f>
        <v>72.013000000000005</v>
      </c>
      <c r="K1971" s="3">
        <f>_xll.ciqfunctions.udf.CIQ(A1971, "IQ_LASTSALEPRICE", WORKDAY(F1971,-1))</f>
        <v>1.54</v>
      </c>
      <c r="L1971" s="3">
        <f>_xll.ciqfunctions.udf.CIQ(A1971, "IQ_LASTSALEPRICE", F1971)</f>
        <v>1.5</v>
      </c>
      <c r="M1971" s="3">
        <f>_xll.ciqfunctions.udf.CIQ(A1971, "IQ_LASTSALEPRICE", WORKDAY(F1971,5))</f>
        <v>0.84399999999999997</v>
      </c>
      <c r="N1971" s="3">
        <f t="shared" si="62"/>
        <v>-2.6317308317373417E-2</v>
      </c>
      <c r="O1971" s="3">
        <f t="shared" si="63"/>
        <v>-0.60138520081171776</v>
      </c>
      <c r="P1971" s="3">
        <f>LN(_xll.ciqfunctions.udf.CIQ("XBI", "IQ_LASTSALEPRICE", WORKDAY(F1971,-1))/_xll.ciqfunctions.udf.CIQ("XBI", "IQ_LASTSALEPRICE", WORKDAY(F1971,1)))</f>
        <v>-3.4624360653257992E-3</v>
      </c>
      <c r="Q1971" s="3">
        <f>LN(_xll.ciqfunctions.udf.CIQ("XBI", "IQ_LASTSALEPRICE", WORKDAY(F1971,-1))/_xll.ciqfunctions.udf.CIQ("XBI", "IQ_LASTSALEPRICE", WORKDAY(F1971,5)))</f>
        <v>4.4478789719606504E-2</v>
      </c>
      <c r="R1971" s="3">
        <f>_xll.ciqfunctions.udf.CIQ(A1971, "IQ_SHORT_INTEREST_PERCENT", F1971)</f>
        <v>0.11458</v>
      </c>
      <c r="S1971" s="3">
        <f>_xll.ciqfunctions.udf.CIQ(A1971, "IQ_BETA_1YR_RSQ", F1971)</f>
        <v>5.7680000000000002E-2</v>
      </c>
      <c r="T1971" s="3">
        <f>_xll.ciqfunctions.udf.CIQ(A1971, "IQ_VALUE_TRADED", F1971)</f>
        <v>1.6379699999999999</v>
      </c>
    </row>
    <row r="1972" spans="1:20" x14ac:dyDescent="0.3">
      <c r="A1972" s="3" t="s">
        <v>1985</v>
      </c>
      <c r="B1972" s="5">
        <v>0.63</v>
      </c>
      <c r="C1972" s="3" t="s">
        <v>1986</v>
      </c>
      <c r="D1972" s="3" t="s">
        <v>1987</v>
      </c>
      <c r="E1972" s="3" t="s">
        <v>22</v>
      </c>
      <c r="F1972" s="4">
        <v>45534</v>
      </c>
      <c r="G1972" s="3" t="s">
        <v>4673</v>
      </c>
      <c r="H1972" s="3">
        <v>20</v>
      </c>
      <c r="I1972" s="3">
        <f>_xll.ciqfunctions.udf.CIQ(A1972, "IQ_MARKETCAP", F1972)</f>
        <v>257.18754000000001</v>
      </c>
      <c r="J1972" s="3">
        <f>_xll.ciqfunctions.udf.CIQ(A1972, "IQ_PRICE_VOL_HIST_6MTH", F1972)</f>
        <v>76.158699999999996</v>
      </c>
      <c r="K1972" s="3">
        <f>_xll.ciqfunctions.udf.CIQ(A1972, "IQ_LASTSALEPRICE", WORKDAY(F1972,-1))</f>
        <v>12.124000000000001</v>
      </c>
      <c r="L1972" s="3">
        <f>_xll.ciqfunctions.udf.CIQ(A1972, "IQ_LASTSALEPRICE", F1972)</f>
        <v>12.51</v>
      </c>
      <c r="M1972" s="3">
        <f>_xll.ciqfunctions.udf.CIQ(A1972, "IQ_LASTSALEPRICE", WORKDAY(F1972,5))</f>
        <v>12.01</v>
      </c>
      <c r="N1972" s="3">
        <f t="shared" si="62"/>
        <v>3.1341365283262979E-2</v>
      </c>
      <c r="O1972" s="3">
        <f t="shared" si="63"/>
        <v>-9.4473231036646607E-3</v>
      </c>
      <c r="P1972" s="3">
        <f>LN(_xll.ciqfunctions.udf.CIQ("XBI", "IQ_LASTSALEPRICE", WORKDAY(F1972,-1))/_xll.ciqfunctions.udf.CIQ("XBI", "IQ_LASTSALEPRICE", WORKDAY(F1972,1)))</f>
        <v>-3.4624360653257992E-3</v>
      </c>
      <c r="Q1972" s="3">
        <f>LN(_xll.ciqfunctions.udf.CIQ("XBI", "IQ_LASTSALEPRICE", WORKDAY(F1972,-1))/_xll.ciqfunctions.udf.CIQ("XBI", "IQ_LASTSALEPRICE", WORKDAY(F1972,5)))</f>
        <v>4.4478789719606504E-2</v>
      </c>
      <c r="R1972" s="3">
        <f>_xll.ciqfunctions.udf.CIQ(A1972, "IQ_SHORT_INTEREST_PERCENT", F1972)</f>
        <v>4.5251400000000004</v>
      </c>
      <c r="S1972" s="3">
        <f>_xll.ciqfunctions.udf.CIQ(A1972, "IQ_BETA_1YR_RSQ", F1972)</f>
        <v>7.6700000000000004E-2</v>
      </c>
      <c r="T1972" s="3">
        <f>_xll.ciqfunctions.udf.CIQ(A1972, "IQ_VALUE_TRADED", F1972)</f>
        <v>0.40439000000000003</v>
      </c>
    </row>
    <row r="1973" spans="1:20" x14ac:dyDescent="0.3">
      <c r="A1973" s="3" t="s">
        <v>519</v>
      </c>
      <c r="B1973" s="5">
        <v>57.08</v>
      </c>
      <c r="C1973" s="3" t="s">
        <v>2807</v>
      </c>
      <c r="D1973" s="3" t="s">
        <v>2808</v>
      </c>
      <c r="E1973" s="3" t="s">
        <v>36</v>
      </c>
      <c r="F1973" s="4">
        <v>45536</v>
      </c>
      <c r="G1973" s="3" t="s">
        <v>4674</v>
      </c>
      <c r="H1973" s="3">
        <v>119</v>
      </c>
      <c r="I1973" s="3">
        <f>_xll.ciqfunctions.udf.CIQ(A1973, "IQ_MARKETCAP", F1973)</f>
        <v>6716.0087100000001</v>
      </c>
      <c r="J1973" s="3">
        <f>_xll.ciqfunctions.udf.CIQ(A1973, "IQ_PRICE_VOL_HIST_6MTH", F1973)</f>
        <v>49.170299999999997</v>
      </c>
      <c r="K1973" s="3">
        <f>_xll.ciqfunctions.udf.CIQ(A1973, "IQ_LASTSALEPRICE", WORKDAY(F1973,-1))</f>
        <v>57.08</v>
      </c>
      <c r="L1973" s="3">
        <f>_xll.ciqfunctions.udf.CIQ(A1973, "IQ_LASTSALEPRICE", F1973)</f>
        <v>57.08</v>
      </c>
      <c r="M1973" s="3">
        <f>_xll.ciqfunctions.udf.CIQ(A1973, "IQ_LASTSALEPRICE", WORKDAY(F1973,5))</f>
        <v>54.09</v>
      </c>
      <c r="N1973" s="3">
        <f t="shared" si="62"/>
        <v>0</v>
      </c>
      <c r="O1973" s="3">
        <f t="shared" si="63"/>
        <v>-5.3804466725299989E-2</v>
      </c>
      <c r="P1973" s="3">
        <f>LN(_xll.ciqfunctions.udf.CIQ("XBI", "IQ_LASTSALEPRICE", WORKDAY(F1973,-1))/_xll.ciqfunctions.udf.CIQ("XBI", "IQ_LASTSALEPRICE", WORKDAY(F1973,1)))</f>
        <v>0</v>
      </c>
      <c r="Q1973" s="3">
        <f>LN(_xll.ciqfunctions.udf.CIQ("XBI", "IQ_LASTSALEPRICE", WORKDAY(F1973,-1))/_xll.ciqfunctions.udf.CIQ("XBI", "IQ_LASTSALEPRICE", WORKDAY(F1973,5)))</f>
        <v>4.7941225784932179E-2</v>
      </c>
      <c r="R1973" s="3">
        <f>_xll.ciqfunctions.udf.CIQ(A1973, "IQ_SHORT_INTEREST_PERCENT", F1973)</f>
        <v>15.837590000000001</v>
      </c>
      <c r="S1973" s="3">
        <f>_xll.ciqfunctions.udf.CIQ(A1973, "IQ_BETA_1YR_RSQ", F1973)</f>
        <v>1.2970000000000001E-2</v>
      </c>
      <c r="T1973" s="3">
        <f>_xll.ciqfunctions.udf.CIQ(A1973, "IQ_VALUE_TRADED", F1973)</f>
        <v>0</v>
      </c>
    </row>
    <row r="1974" spans="1:20" x14ac:dyDescent="0.3">
      <c r="A1974" s="3" t="s">
        <v>1685</v>
      </c>
      <c r="B1974" s="5">
        <v>22.91</v>
      </c>
      <c r="C1974" s="3" t="s">
        <v>3388</v>
      </c>
      <c r="D1974" s="3" t="s">
        <v>3389</v>
      </c>
      <c r="E1974" s="3" t="s">
        <v>36</v>
      </c>
      <c r="F1974" s="4">
        <v>45537</v>
      </c>
      <c r="G1974" s="3" t="s">
        <v>4675</v>
      </c>
      <c r="H1974" s="3">
        <v>138</v>
      </c>
      <c r="I1974" s="3">
        <f>_xll.ciqfunctions.udf.CIQ(A1974, "IQ_MARKETCAP", F1974)</f>
        <v>2962.43298</v>
      </c>
      <c r="J1974" s="3">
        <f>_xll.ciqfunctions.udf.CIQ(A1974, "IQ_PRICE_VOL_HIST_6MTH", F1974)</f>
        <v>57.395299999999999</v>
      </c>
      <c r="K1974" s="3">
        <f>_xll.ciqfunctions.udf.CIQ(A1974, "IQ_LASTSALEPRICE", WORKDAY(F1974,-1))</f>
        <v>23.83</v>
      </c>
      <c r="L1974" s="3">
        <f>_xll.ciqfunctions.udf.CIQ(A1974, "IQ_LASTSALEPRICE", F1974)</f>
        <v>23.83</v>
      </c>
      <c r="M1974" s="3">
        <f>_xll.ciqfunctions.udf.CIQ(A1974, "IQ_LASTSALEPRICE", WORKDAY(F1974,5))</f>
        <v>21.76</v>
      </c>
      <c r="N1974" s="3">
        <f t="shared" si="62"/>
        <v>0</v>
      </c>
      <c r="O1974" s="3">
        <f t="shared" si="63"/>
        <v>-9.0871869122908733E-2</v>
      </c>
      <c r="P1974" s="3">
        <f>LN(_xll.ciqfunctions.udf.CIQ("XBI", "IQ_LASTSALEPRICE", WORKDAY(F1974,-1))/_xll.ciqfunctions.udf.CIQ("XBI", "IQ_LASTSALEPRICE", WORKDAY(F1974,1)))</f>
        <v>2.6011870736170978E-2</v>
      </c>
      <c r="Q1974" s="3">
        <f>LN(_xll.ciqfunctions.udf.CIQ("XBI", "IQ_LASTSALEPRICE", WORKDAY(F1974,-1))/_xll.ciqfunctions.udf.CIQ("XBI", "IQ_LASTSALEPRICE", WORKDAY(F1974,5)))</f>
        <v>3.3847067268424152E-2</v>
      </c>
      <c r="R1974" s="3">
        <f>_xll.ciqfunctions.udf.CIQ(A1974, "IQ_SHORT_INTEREST_PERCENT", F1974)</f>
        <v>8.4064300000000003</v>
      </c>
      <c r="S1974" s="3">
        <f>_xll.ciqfunctions.udf.CIQ(A1974, "IQ_BETA_1YR_RSQ", F1974)</f>
        <v>0.14853</v>
      </c>
      <c r="T1974" s="3">
        <f>_xll.ciqfunctions.udf.CIQ(A1974, "IQ_VALUE_TRADED", F1974)</f>
        <v>0</v>
      </c>
    </row>
    <row r="1975" spans="1:20" x14ac:dyDescent="0.3">
      <c r="A1975" s="3" t="s">
        <v>401</v>
      </c>
      <c r="B1975" s="5">
        <v>27.41</v>
      </c>
      <c r="C1975" s="3" t="s">
        <v>4676</v>
      </c>
      <c r="D1975" s="3" t="s">
        <v>1016</v>
      </c>
      <c r="E1975" s="3" t="s">
        <v>76</v>
      </c>
      <c r="F1975" s="4">
        <v>45538</v>
      </c>
      <c r="G1975" s="3" t="s">
        <v>4677</v>
      </c>
      <c r="H1975" s="3"/>
      <c r="I1975" s="3">
        <f>_xll.ciqfunctions.udf.CIQ(A1975, "IQ_MARKETCAP", F1975)</f>
        <v>160367.47031</v>
      </c>
      <c r="J1975" s="3">
        <f>_xll.ciqfunctions.udf.CIQ(A1975, "IQ_PRICE_VOL_HIST_6MTH", F1975)</f>
        <v>23.503599999999999</v>
      </c>
      <c r="K1975" s="3">
        <f>_xll.ciqfunctions.udf.CIQ(A1975, "IQ_LASTSALEPRICE", WORKDAY(F1975,-1))</f>
        <v>29.01</v>
      </c>
      <c r="L1975" s="3">
        <f>_xll.ciqfunctions.udf.CIQ(A1975, "IQ_LASTSALEPRICE", F1975)</f>
        <v>28.3</v>
      </c>
      <c r="M1975" s="3">
        <f>_xll.ciqfunctions.udf.CIQ(A1975, "IQ_LASTSALEPRICE", WORKDAY(F1975,5))</f>
        <v>29.74</v>
      </c>
      <c r="N1975" s="3">
        <f t="shared" si="62"/>
        <v>-2.4778793484120706E-2</v>
      </c>
      <c r="O1975" s="3">
        <f t="shared" si="63"/>
        <v>2.4852342898696325E-2</v>
      </c>
      <c r="P1975" s="3">
        <f>LN(_xll.ciqfunctions.udf.CIQ("XBI", "IQ_LASTSALEPRICE", WORKDAY(F1975,-1))/_xll.ciqfunctions.udf.CIQ("XBI", "IQ_LASTSALEPRICE", WORKDAY(F1975,1)))</f>
        <v>2.7431893289426117E-2</v>
      </c>
      <c r="Q1975" s="3">
        <f>LN(_xll.ciqfunctions.udf.CIQ("XBI", "IQ_LASTSALEPRICE", WORKDAY(F1975,-1))/_xll.ciqfunctions.udf.CIQ("XBI", "IQ_LASTSALEPRICE", WORKDAY(F1975,5)))</f>
        <v>3.1704099970445918E-2</v>
      </c>
      <c r="R1975" s="3">
        <f>_xll.ciqfunctions.udf.CIQ(A1975, "IQ_SHORT_INTEREST_PERCENT", F1975)</f>
        <v>1.0893699999999999</v>
      </c>
      <c r="S1975" s="3">
        <f>_xll.ciqfunctions.udf.CIQ(A1975, "IQ_BETA_1YR_RSQ", F1975)</f>
        <v>5.9699999999999996E-3</v>
      </c>
      <c r="T1975" s="3">
        <f>_xll.ciqfunctions.udf.CIQ(A1975, "IQ_VALUE_TRADED", F1975)</f>
        <v>1259.3373799999999</v>
      </c>
    </row>
    <row r="1976" spans="1:20" x14ac:dyDescent="0.3">
      <c r="A1976" s="3" t="s">
        <v>2797</v>
      </c>
      <c r="B1976" s="5">
        <v>7.27</v>
      </c>
      <c r="C1976" s="3" t="s">
        <v>4676</v>
      </c>
      <c r="D1976" s="3" t="s">
        <v>1016</v>
      </c>
      <c r="E1976" s="3" t="s">
        <v>76</v>
      </c>
      <c r="F1976" s="4">
        <v>45538</v>
      </c>
      <c r="G1976" s="3" t="s">
        <v>4677</v>
      </c>
      <c r="H1976" s="3">
        <v>81</v>
      </c>
      <c r="I1976" s="3">
        <f>_xll.ciqfunctions.udf.CIQ(A1976, "IQ_MARKETCAP", F1976)</f>
        <v>444.45334000000003</v>
      </c>
      <c r="J1976" s="3">
        <f>_xll.ciqfunctions.udf.CIQ(A1976, "IQ_PRICE_VOL_HIST_6MTH", F1976)</f>
        <v>57.357399999999998</v>
      </c>
      <c r="K1976" s="3">
        <f>_xll.ciqfunctions.udf.CIQ(A1976, "IQ_LASTSALEPRICE", WORKDAY(F1976,-1))</f>
        <v>7.32</v>
      </c>
      <c r="L1976" s="3">
        <f>_xll.ciqfunctions.udf.CIQ(A1976, "IQ_LASTSALEPRICE", F1976)</f>
        <v>7.27</v>
      </c>
      <c r="M1976" s="3">
        <f>_xll.ciqfunctions.udf.CIQ(A1976, "IQ_LASTSALEPRICE", WORKDAY(F1976,5))</f>
        <v>7.1699000000000002</v>
      </c>
      <c r="N1976" s="3">
        <f t="shared" si="62"/>
        <v>-6.8540364277922565E-3</v>
      </c>
      <c r="O1976" s="3">
        <f t="shared" si="63"/>
        <v>-2.0718620460346227E-2</v>
      </c>
      <c r="P1976" s="3">
        <f>LN(_xll.ciqfunctions.udf.CIQ("XBI", "IQ_LASTSALEPRICE", WORKDAY(F1976,-1))/_xll.ciqfunctions.udf.CIQ("XBI", "IQ_LASTSALEPRICE", WORKDAY(F1976,1)))</f>
        <v>2.7431893289426117E-2</v>
      </c>
      <c r="Q1976" s="3">
        <f>LN(_xll.ciqfunctions.udf.CIQ("XBI", "IQ_LASTSALEPRICE", WORKDAY(F1976,-1))/_xll.ciqfunctions.udf.CIQ("XBI", "IQ_LASTSALEPRICE", WORKDAY(F1976,5)))</f>
        <v>3.1704099970445918E-2</v>
      </c>
      <c r="R1976" s="3">
        <f>_xll.ciqfunctions.udf.CIQ(A1976, "IQ_SHORT_INTEREST_PERCENT", F1976)</f>
        <v>0</v>
      </c>
      <c r="S1976" s="3">
        <f>_xll.ciqfunctions.udf.CIQ(A1976, "IQ_BETA_1YR_RSQ", F1976)</f>
        <v>0</v>
      </c>
      <c r="T1976" s="3">
        <f>_xll.ciqfunctions.udf.CIQ(A1976, "IQ_VALUE_TRADED", F1976)</f>
        <v>0.28444999999999998</v>
      </c>
    </row>
    <row r="1977" spans="1:20" x14ac:dyDescent="0.3">
      <c r="A1977" s="3" t="s">
        <v>3197</v>
      </c>
      <c r="B1977" s="5">
        <v>0.32</v>
      </c>
      <c r="C1977" s="3" t="s">
        <v>3947</v>
      </c>
      <c r="D1977" s="3" t="s">
        <v>3948</v>
      </c>
      <c r="E1977" s="3" t="s">
        <v>154</v>
      </c>
      <c r="F1977" s="4">
        <v>45538</v>
      </c>
      <c r="G1977" s="3" t="s">
        <v>4678</v>
      </c>
      <c r="H1977" s="3">
        <v>17</v>
      </c>
      <c r="I1977" s="3">
        <f>_xll.ciqfunctions.udf.CIQ(A1977, "IQ_MARKETCAP", F1977)</f>
        <v>29.995840000000001</v>
      </c>
      <c r="J1977" s="3">
        <f>_xll.ciqfunctions.udf.CIQ(A1977, "IQ_PRICE_VOL_HIST_6MTH", F1977)</f>
        <v>120.0322</v>
      </c>
      <c r="K1977" s="3">
        <f>_xll.ciqfunctions.udf.CIQ(A1977, "IQ_LASTSALEPRICE", WORKDAY(F1977,-1))</f>
        <v>3.3780000000000001</v>
      </c>
      <c r="L1977" s="3">
        <f>_xll.ciqfunctions.udf.CIQ(A1977, "IQ_LASTSALEPRICE", F1977)</f>
        <v>3.1789999999999998</v>
      </c>
      <c r="M1977" s="3">
        <f>_xll.ciqfunctions.udf.CIQ(A1977, "IQ_LASTSALEPRICE", WORKDAY(F1977,5))</f>
        <v>3.9089999999999998</v>
      </c>
      <c r="N1977" s="3">
        <f t="shared" si="62"/>
        <v>-6.0717136456942766E-2</v>
      </c>
      <c r="O1977" s="3">
        <f t="shared" si="63"/>
        <v>0.1459977684252094</v>
      </c>
      <c r="P1977" s="3">
        <f>LN(_xll.ciqfunctions.udf.CIQ("XBI", "IQ_LASTSALEPRICE", WORKDAY(F1977,-1))/_xll.ciqfunctions.udf.CIQ("XBI", "IQ_LASTSALEPRICE", WORKDAY(F1977,1)))</f>
        <v>2.7431893289426117E-2</v>
      </c>
      <c r="Q1977" s="3">
        <f>LN(_xll.ciqfunctions.udf.CIQ("XBI", "IQ_LASTSALEPRICE", WORKDAY(F1977,-1))/_xll.ciqfunctions.udf.CIQ("XBI", "IQ_LASTSALEPRICE", WORKDAY(F1977,5)))</f>
        <v>3.1704099970445918E-2</v>
      </c>
      <c r="R1977" s="3">
        <f>_xll.ciqfunctions.udf.CIQ(A1977, "IQ_SHORT_INTEREST_PERCENT", F1977)</f>
        <v>1.95052</v>
      </c>
      <c r="S1977" s="3">
        <f>_xll.ciqfunctions.udf.CIQ(A1977, "IQ_BETA_1YR_RSQ", F1977)</f>
        <v>1.2030000000000001E-2</v>
      </c>
      <c r="T1977" s="3">
        <f>_xll.ciqfunctions.udf.CIQ(A1977, "IQ_VALUE_TRADED", F1977)</f>
        <v>1.17519</v>
      </c>
    </row>
    <row r="1978" spans="1:20" x14ac:dyDescent="0.3">
      <c r="A1978" s="3" t="s">
        <v>1717</v>
      </c>
      <c r="B1978" s="5">
        <v>55.38</v>
      </c>
      <c r="C1978" s="3" t="s">
        <v>4679</v>
      </c>
      <c r="D1978" s="3" t="s">
        <v>4680</v>
      </c>
      <c r="E1978" s="3" t="s">
        <v>76</v>
      </c>
      <c r="F1978" s="4">
        <v>45538</v>
      </c>
      <c r="G1978" s="3" t="s">
        <v>4681</v>
      </c>
      <c r="H1978" s="3">
        <v>21</v>
      </c>
      <c r="I1978" s="3">
        <f>_xll.ciqfunctions.udf.CIQ(A1978, "IQ_MARKETCAP", F1978)</f>
        <v>983.38648000000001</v>
      </c>
      <c r="J1978" s="3">
        <f>_xll.ciqfunctions.udf.CIQ(A1978, "IQ_PRICE_VOL_HIST_6MTH", F1978)</f>
        <v>65.228300000000004</v>
      </c>
      <c r="K1978" s="3">
        <f>_xll.ciqfunctions.udf.CIQ(A1978, "IQ_LASTSALEPRICE", WORKDAY(F1978,-1))</f>
        <v>53.15</v>
      </c>
      <c r="L1978" s="3">
        <f>_xll.ciqfunctions.udf.CIQ(A1978, "IQ_LASTSALEPRICE", F1978)</f>
        <v>55.38</v>
      </c>
      <c r="M1978" s="3">
        <f>_xll.ciqfunctions.udf.CIQ(A1978, "IQ_LASTSALEPRICE", WORKDAY(F1978,5))</f>
        <v>59.32</v>
      </c>
      <c r="N1978" s="3">
        <f t="shared" si="62"/>
        <v>4.1100412954859E-2</v>
      </c>
      <c r="O1978" s="3">
        <f t="shared" si="63"/>
        <v>0.1098284124817745</v>
      </c>
      <c r="P1978" s="3">
        <f>LN(_xll.ciqfunctions.udf.CIQ("XBI", "IQ_LASTSALEPRICE", WORKDAY(F1978,-1))/_xll.ciqfunctions.udf.CIQ("XBI", "IQ_LASTSALEPRICE", WORKDAY(F1978,1)))</f>
        <v>2.7431893289426117E-2</v>
      </c>
      <c r="Q1978" s="3">
        <f>LN(_xll.ciqfunctions.udf.CIQ("XBI", "IQ_LASTSALEPRICE", WORKDAY(F1978,-1))/_xll.ciqfunctions.udf.CIQ("XBI", "IQ_LASTSALEPRICE", WORKDAY(F1978,5)))</f>
        <v>3.1704099970445918E-2</v>
      </c>
      <c r="R1978" s="3">
        <f>_xll.ciqfunctions.udf.CIQ(A1978, "IQ_SHORT_INTEREST_PERCENT", F1978)</f>
        <v>10.47992</v>
      </c>
      <c r="S1978" s="3">
        <f>_xll.ciqfunctions.udf.CIQ(A1978, "IQ_BETA_1YR_RSQ", F1978)</f>
        <v>4.3279999999999999E-2</v>
      </c>
      <c r="T1978" s="3">
        <f>_xll.ciqfunctions.udf.CIQ(A1978, "IQ_VALUE_TRADED", F1978)</f>
        <v>36.43871</v>
      </c>
    </row>
    <row r="1979" spans="1:20" x14ac:dyDescent="0.3">
      <c r="A1979" s="3" t="s">
        <v>2598</v>
      </c>
      <c r="B1979" s="5">
        <v>64</v>
      </c>
      <c r="C1979" s="3" t="s">
        <v>4682</v>
      </c>
      <c r="D1979" s="3" t="s">
        <v>4683</v>
      </c>
      <c r="E1979" s="3" t="s">
        <v>76</v>
      </c>
      <c r="F1979" s="4">
        <v>45538</v>
      </c>
      <c r="G1979" s="3" t="s">
        <v>4684</v>
      </c>
      <c r="H1979" s="3"/>
      <c r="I1979" s="3">
        <f>_xll.ciqfunctions.udf.CIQ(A1979, "IQ_MARKETCAP", F1979)</f>
        <v>6.6561599999999999</v>
      </c>
      <c r="J1979" s="3">
        <f>_xll.ciqfunctions.udf.CIQ(A1979, "IQ_PRICE_VOL_HIST_6MTH", F1979)</f>
        <v>83.746600000000001</v>
      </c>
      <c r="K1979" s="3">
        <f>_xll.ciqfunctions.udf.CIQ(A1979, "IQ_LASTSALEPRICE", WORKDAY(F1979,-1))</f>
        <v>1305.3602100000001</v>
      </c>
      <c r="L1979" s="3">
        <f>_xll.ciqfunctions.udf.CIQ(A1979, "IQ_LASTSALEPRICE", F1979)</f>
        <v>1568.0002500000001</v>
      </c>
      <c r="M1979" s="3">
        <f>_xll.ciqfunctions.udf.CIQ(A1979, "IQ_LASTSALEPRICE", WORKDAY(F1979,5))</f>
        <v>1430.8002300000001</v>
      </c>
      <c r="N1979" s="3">
        <f t="shared" si="62"/>
        <v>0.18332205569115298</v>
      </c>
      <c r="O1979" s="3">
        <f t="shared" si="63"/>
        <v>9.1754863476117943E-2</v>
      </c>
      <c r="P1979" s="3">
        <f>LN(_xll.ciqfunctions.udf.CIQ("XBI", "IQ_LASTSALEPRICE", WORKDAY(F1979,-1))/_xll.ciqfunctions.udf.CIQ("XBI", "IQ_LASTSALEPRICE", WORKDAY(F1979,1)))</f>
        <v>2.7431893289426117E-2</v>
      </c>
      <c r="Q1979" s="3">
        <f>LN(_xll.ciqfunctions.udf.CIQ("XBI", "IQ_LASTSALEPRICE", WORKDAY(F1979,-1))/_xll.ciqfunctions.udf.CIQ("XBI", "IQ_LASTSALEPRICE", WORKDAY(F1979,5)))</f>
        <v>3.1704099970445918E-2</v>
      </c>
      <c r="R1979" s="3">
        <f>_xll.ciqfunctions.udf.CIQ(A1979, "IQ_SHORT_INTEREST_PERCENT", F1979)</f>
        <v>0.43520999999999999</v>
      </c>
      <c r="S1979" s="3">
        <f>_xll.ciqfunctions.udf.CIQ(A1979, "IQ_BETA_1YR_RSQ", F1979)</f>
        <v>8.4399999999999996E-3</v>
      </c>
      <c r="T1979" s="3">
        <f>_xll.ciqfunctions.udf.CIQ(A1979, "IQ_VALUE_TRADED", F1979)</f>
        <v>15.0528</v>
      </c>
    </row>
    <row r="1980" spans="1:20" x14ac:dyDescent="0.3">
      <c r="A1980" s="3" t="s">
        <v>91</v>
      </c>
      <c r="B1980" s="5">
        <v>1.61</v>
      </c>
      <c r="C1980" s="3" t="s">
        <v>92</v>
      </c>
      <c r="D1980" s="3" t="s">
        <v>93</v>
      </c>
      <c r="E1980" s="3" t="s">
        <v>89</v>
      </c>
      <c r="F1980" s="4">
        <v>45538</v>
      </c>
      <c r="G1980" s="3" t="s">
        <v>4685</v>
      </c>
      <c r="H1980" s="3">
        <v>59</v>
      </c>
      <c r="I1980" s="3">
        <f>_xll.ciqfunctions.udf.CIQ(A1980, "IQ_MARKETCAP", F1980)</f>
        <v>94.802070000000001</v>
      </c>
      <c r="J1980" s="3">
        <f>_xll.ciqfunctions.udf.CIQ(A1980, "IQ_PRICE_VOL_HIST_6MTH", F1980)</f>
        <v>64.802999999999997</v>
      </c>
      <c r="K1980" s="3">
        <f>_xll.ciqfunctions.udf.CIQ(A1980, "IQ_LASTSALEPRICE", WORKDAY(F1980,-1))</f>
        <v>1.59</v>
      </c>
      <c r="L1980" s="3">
        <f>_xll.ciqfunctions.udf.CIQ(A1980, "IQ_LASTSALEPRICE", F1980)</f>
        <v>1.61</v>
      </c>
      <c r="M1980" s="3">
        <f>_xll.ciqfunctions.udf.CIQ(A1980, "IQ_LASTSALEPRICE", WORKDAY(F1980,5))</f>
        <v>1.47</v>
      </c>
      <c r="N1980" s="3">
        <f t="shared" si="62"/>
        <v>1.2500162764231468E-2</v>
      </c>
      <c r="O1980" s="3">
        <f t="shared" si="63"/>
        <v>-7.8471615441495321E-2</v>
      </c>
      <c r="P1980" s="3">
        <f>LN(_xll.ciqfunctions.udf.CIQ("XBI", "IQ_LASTSALEPRICE", WORKDAY(F1980,-1))/_xll.ciqfunctions.udf.CIQ("XBI", "IQ_LASTSALEPRICE", WORKDAY(F1980,1)))</f>
        <v>2.7431893289426117E-2</v>
      </c>
      <c r="Q1980" s="3">
        <f>LN(_xll.ciqfunctions.udf.CIQ("XBI", "IQ_LASTSALEPRICE", WORKDAY(F1980,-1))/_xll.ciqfunctions.udf.CIQ("XBI", "IQ_LASTSALEPRICE", WORKDAY(F1980,5)))</f>
        <v>3.1704099970445918E-2</v>
      </c>
      <c r="R1980" s="3">
        <f>_xll.ciqfunctions.udf.CIQ(A1980, "IQ_SHORT_INTEREST_PERCENT", F1980)</f>
        <v>0.38650000000000001</v>
      </c>
      <c r="S1980" s="3">
        <f>_xll.ciqfunctions.udf.CIQ(A1980, "IQ_BETA_1YR_RSQ", F1980)</f>
        <v>1.866E-2</v>
      </c>
      <c r="T1980" s="3">
        <f>_xll.ciqfunctions.udf.CIQ(A1980, "IQ_VALUE_TRADED", F1980)</f>
        <v>9.3049999999999994E-2</v>
      </c>
    </row>
    <row r="1981" spans="1:20" x14ac:dyDescent="0.3">
      <c r="A1981" s="3" t="s">
        <v>1223</v>
      </c>
      <c r="B1981" s="5">
        <v>110.15</v>
      </c>
      <c r="C1981" s="3" t="s">
        <v>4686</v>
      </c>
      <c r="D1981" s="3" t="s">
        <v>4687</v>
      </c>
      <c r="E1981" s="3" t="s">
        <v>17</v>
      </c>
      <c r="F1981" s="4">
        <v>45538</v>
      </c>
      <c r="G1981" s="3" t="s">
        <v>4688</v>
      </c>
      <c r="H1981" s="3">
        <v>129</v>
      </c>
      <c r="I1981" s="3">
        <f>_xll.ciqfunctions.udf.CIQ(A1981, "IQ_MARKETCAP", F1981)</f>
        <v>12293.805259999999</v>
      </c>
      <c r="J1981" s="3">
        <f>_xll.ciqfunctions.udf.CIQ(A1981, "IQ_PRICE_VOL_HIST_6MTH", F1981)</f>
        <v>55.902700000000003</v>
      </c>
      <c r="K1981" s="3">
        <f>_xll.ciqfunctions.udf.CIQ(A1981, "IQ_LASTSALEPRICE", WORKDAY(F1981,-1))</f>
        <v>80.760000000000005</v>
      </c>
      <c r="L1981" s="3">
        <f>_xll.ciqfunctions.udf.CIQ(A1981, "IQ_LASTSALEPRICE", F1981)</f>
        <v>110.15</v>
      </c>
      <c r="M1981" s="3">
        <f>_xll.ciqfunctions.udf.CIQ(A1981, "IQ_LASTSALEPRICE", WORKDAY(F1981,5))</f>
        <v>116.23</v>
      </c>
      <c r="N1981" s="3">
        <f t="shared" si="62"/>
        <v>0.31036127980371542</v>
      </c>
      <c r="O1981" s="3">
        <f t="shared" si="63"/>
        <v>0.36408919321097982</v>
      </c>
      <c r="P1981" s="3">
        <f>LN(_xll.ciqfunctions.udf.CIQ("XBI", "IQ_LASTSALEPRICE", WORKDAY(F1981,-1))/_xll.ciqfunctions.udf.CIQ("XBI", "IQ_LASTSALEPRICE", WORKDAY(F1981,1)))</f>
        <v>2.7431893289426117E-2</v>
      </c>
      <c r="Q1981" s="3">
        <f>LN(_xll.ciqfunctions.udf.CIQ("XBI", "IQ_LASTSALEPRICE", WORKDAY(F1981,-1))/_xll.ciqfunctions.udf.CIQ("XBI", "IQ_LASTSALEPRICE", WORKDAY(F1981,5)))</f>
        <v>3.1704099970445918E-2</v>
      </c>
      <c r="R1981" s="3">
        <f>_xll.ciqfunctions.udf.CIQ(A1981, "IQ_SHORT_INTEREST_PERCENT", F1981)</f>
        <v>10.06977</v>
      </c>
      <c r="S1981" s="3">
        <f>_xll.ciqfunctions.udf.CIQ(A1981, "IQ_BETA_1YR_RSQ", F1981)</f>
        <v>0.13034999999999999</v>
      </c>
      <c r="T1981" s="3">
        <f>_xll.ciqfunctions.udf.CIQ(A1981, "IQ_VALUE_TRADED", F1981)</f>
        <v>822.91291999999999</v>
      </c>
    </row>
    <row r="1982" spans="1:20" x14ac:dyDescent="0.3">
      <c r="A1982" s="3" t="s">
        <v>57</v>
      </c>
      <c r="B1982" s="5">
        <v>31.94</v>
      </c>
      <c r="C1982" s="3" t="s">
        <v>61</v>
      </c>
      <c r="D1982" s="3" t="s">
        <v>62</v>
      </c>
      <c r="E1982" s="3" t="s">
        <v>17</v>
      </c>
      <c r="F1982" s="4">
        <v>45538</v>
      </c>
      <c r="G1982" s="3" t="s">
        <v>4689</v>
      </c>
      <c r="H1982" s="3">
        <v>142</v>
      </c>
      <c r="I1982" s="3">
        <f>_xll.ciqfunctions.udf.CIQ(A1982, "IQ_MARKETCAP", F1982)</f>
        <v>3206.8014899999998</v>
      </c>
      <c r="J1982" s="3">
        <f>_xll.ciqfunctions.udf.CIQ(A1982, "IQ_PRICE_VOL_HIST_6MTH", F1982)</f>
        <v>82.970299999999995</v>
      </c>
      <c r="K1982" s="3">
        <f>_xll.ciqfunctions.udf.CIQ(A1982, "IQ_LASTSALEPRICE", WORKDAY(F1982,-1))</f>
        <v>46.09</v>
      </c>
      <c r="L1982" s="3">
        <f>_xll.ciqfunctions.udf.CIQ(A1982, "IQ_LASTSALEPRICE", F1982)</f>
        <v>31.94</v>
      </c>
      <c r="M1982" s="3">
        <f>_xll.ciqfunctions.udf.CIQ(A1982, "IQ_LASTSALEPRICE", WORKDAY(F1982,5))</f>
        <v>32.43</v>
      </c>
      <c r="N1982" s="3">
        <f t="shared" si="62"/>
        <v>-0.36673686394555061</v>
      </c>
      <c r="O1982" s="3">
        <f t="shared" si="63"/>
        <v>-0.35151208641319048</v>
      </c>
      <c r="P1982" s="3">
        <f>LN(_xll.ciqfunctions.udf.CIQ("XBI", "IQ_LASTSALEPRICE", WORKDAY(F1982,-1))/_xll.ciqfunctions.udf.CIQ("XBI", "IQ_LASTSALEPRICE", WORKDAY(F1982,1)))</f>
        <v>2.7431893289426117E-2</v>
      </c>
      <c r="Q1982" s="3">
        <f>LN(_xll.ciqfunctions.udf.CIQ("XBI", "IQ_LASTSALEPRICE", WORKDAY(F1982,-1))/_xll.ciqfunctions.udf.CIQ("XBI", "IQ_LASTSALEPRICE", WORKDAY(F1982,5)))</f>
        <v>3.1704099970445918E-2</v>
      </c>
      <c r="R1982" s="3">
        <f>_xll.ciqfunctions.udf.CIQ(A1982, "IQ_SHORT_INTEREST_PERCENT", F1982)</f>
        <v>7.3488699999999998</v>
      </c>
      <c r="S1982" s="3">
        <f>_xll.ciqfunctions.udf.CIQ(A1982, "IQ_BETA_1YR_RSQ", F1982)</f>
        <v>0.13097</v>
      </c>
      <c r="T1982" s="3">
        <f>_xll.ciqfunctions.udf.CIQ(A1982, "IQ_VALUE_TRADED", F1982)</f>
        <v>438.51553999999999</v>
      </c>
    </row>
    <row r="1983" spans="1:20" x14ac:dyDescent="0.3">
      <c r="A1983" s="3" t="s">
        <v>1944</v>
      </c>
      <c r="B1983" s="5">
        <v>1.98</v>
      </c>
      <c r="C1983" s="3" t="s">
        <v>1945</v>
      </c>
      <c r="D1983" s="3" t="s">
        <v>1946</v>
      </c>
      <c r="E1983" s="3" t="s">
        <v>22</v>
      </c>
      <c r="F1983" s="4">
        <v>45538</v>
      </c>
      <c r="G1983" s="3" t="s">
        <v>4690</v>
      </c>
      <c r="H1983" s="3">
        <v>93</v>
      </c>
      <c r="I1983" s="3">
        <f>_xll.ciqfunctions.udf.CIQ(A1983, "IQ_MARKETCAP", F1983)</f>
        <v>178.91829000000001</v>
      </c>
      <c r="J1983" s="3">
        <f>_xll.ciqfunctions.udf.CIQ(A1983, "IQ_PRICE_VOL_HIST_6MTH", F1983)</f>
        <v>96.81</v>
      </c>
      <c r="K1983" s="3">
        <f>_xll.ciqfunctions.udf.CIQ(A1983, "IQ_LASTSALEPRICE", WORKDAY(F1983,-1))</f>
        <v>2.16</v>
      </c>
      <c r="L1983" s="3">
        <f>_xll.ciqfunctions.udf.CIQ(A1983, "IQ_LASTSALEPRICE", F1983)</f>
        <v>1.98</v>
      </c>
      <c r="M1983" s="3">
        <f>_xll.ciqfunctions.udf.CIQ(A1983, "IQ_LASTSALEPRICE", WORKDAY(F1983,5))</f>
        <v>1.96</v>
      </c>
      <c r="N1983" s="3">
        <f t="shared" si="62"/>
        <v>-8.701137698962981E-2</v>
      </c>
      <c r="O1983" s="3">
        <f t="shared" si="63"/>
        <v>-9.7163748453647864E-2</v>
      </c>
      <c r="P1983" s="3">
        <f>LN(_xll.ciqfunctions.udf.CIQ("XBI", "IQ_LASTSALEPRICE", WORKDAY(F1983,-1))/_xll.ciqfunctions.udf.CIQ("XBI", "IQ_LASTSALEPRICE", WORKDAY(F1983,1)))</f>
        <v>2.7431893289426117E-2</v>
      </c>
      <c r="Q1983" s="3">
        <f>LN(_xll.ciqfunctions.udf.CIQ("XBI", "IQ_LASTSALEPRICE", WORKDAY(F1983,-1))/_xll.ciqfunctions.udf.CIQ("XBI", "IQ_LASTSALEPRICE", WORKDAY(F1983,5)))</f>
        <v>3.1704099970445918E-2</v>
      </c>
      <c r="R1983" s="3">
        <f>_xll.ciqfunctions.udf.CIQ(A1983, "IQ_SHORT_INTEREST_PERCENT", F1983)</f>
        <v>12.749560000000001</v>
      </c>
      <c r="S1983" s="3">
        <f>_xll.ciqfunctions.udf.CIQ(A1983, "IQ_BETA_1YR_RSQ", F1983)</f>
        <v>0.1459</v>
      </c>
      <c r="T1983" s="3">
        <f>_xll.ciqfunctions.udf.CIQ(A1983, "IQ_VALUE_TRADED", F1983)</f>
        <v>2.4673099999999999</v>
      </c>
    </row>
    <row r="1984" spans="1:20" x14ac:dyDescent="0.3">
      <c r="A1984" s="3" t="s">
        <v>3673</v>
      </c>
      <c r="B1984" s="5">
        <v>47.79</v>
      </c>
      <c r="C1984" s="3" t="s">
        <v>4691</v>
      </c>
      <c r="D1984" s="3" t="s">
        <v>4692</v>
      </c>
      <c r="E1984" s="3" t="s">
        <v>76</v>
      </c>
      <c r="F1984" s="4">
        <v>45538</v>
      </c>
      <c r="G1984" s="3" t="s">
        <v>4693</v>
      </c>
      <c r="H1984" s="3">
        <v>40</v>
      </c>
      <c r="I1984" s="3">
        <f>_xll.ciqfunctions.udf.CIQ(A1984, "IQ_MARKETCAP", F1984)</f>
        <v>1793.18102</v>
      </c>
      <c r="J1984" s="3">
        <f>_xll.ciqfunctions.udf.CIQ(A1984, "IQ_PRICE_VOL_HIST_6MTH", F1984)</f>
        <v>48.014400000000002</v>
      </c>
      <c r="K1984" s="3">
        <f>_xll.ciqfunctions.udf.CIQ(A1984, "IQ_LASTSALEPRICE", WORKDAY(F1984,-1))</f>
        <v>45.35</v>
      </c>
      <c r="L1984" s="3">
        <f>_xll.ciqfunctions.udf.CIQ(A1984, "IQ_LASTSALEPRICE", F1984)</f>
        <v>47.79</v>
      </c>
      <c r="M1984" s="3">
        <f>_xll.ciqfunctions.udf.CIQ(A1984, "IQ_LASTSALEPRICE", WORKDAY(F1984,5))</f>
        <v>54.69</v>
      </c>
      <c r="N1984" s="3">
        <f t="shared" si="62"/>
        <v>5.2406236028921159E-2</v>
      </c>
      <c r="O1984" s="3">
        <f t="shared" si="63"/>
        <v>0.18727070079753572</v>
      </c>
      <c r="P1984" s="3">
        <f>LN(_xll.ciqfunctions.udf.CIQ("XBI", "IQ_LASTSALEPRICE", WORKDAY(F1984,-1))/_xll.ciqfunctions.udf.CIQ("XBI", "IQ_LASTSALEPRICE", WORKDAY(F1984,1)))</f>
        <v>2.7431893289426117E-2</v>
      </c>
      <c r="Q1984" s="3">
        <f>LN(_xll.ciqfunctions.udf.CIQ("XBI", "IQ_LASTSALEPRICE", WORKDAY(F1984,-1))/_xll.ciqfunctions.udf.CIQ("XBI", "IQ_LASTSALEPRICE", WORKDAY(F1984,5)))</f>
        <v>3.1704099970445918E-2</v>
      </c>
      <c r="R1984" s="3">
        <f>_xll.ciqfunctions.udf.CIQ(A1984, "IQ_SHORT_INTEREST_PERCENT", F1984)</f>
        <v>9.2917900000000007</v>
      </c>
      <c r="S1984" s="3">
        <f>_xll.ciqfunctions.udf.CIQ(A1984, "IQ_BETA_1YR_RSQ", F1984)</f>
        <v>1.951E-2</v>
      </c>
      <c r="T1984" s="3">
        <f>_xll.ciqfunctions.udf.CIQ(A1984, "IQ_VALUE_TRADED", F1984)</f>
        <v>18.131810000000002</v>
      </c>
    </row>
    <row r="1985" spans="1:20" x14ac:dyDescent="0.3">
      <c r="A1985" s="3" t="s">
        <v>733</v>
      </c>
      <c r="B1985" s="5">
        <v>25.12</v>
      </c>
      <c r="C1985" s="3" t="s">
        <v>737</v>
      </c>
      <c r="D1985" s="3" t="s">
        <v>738</v>
      </c>
      <c r="E1985" s="3" t="s">
        <v>17</v>
      </c>
      <c r="F1985" s="4">
        <v>45538</v>
      </c>
      <c r="G1985" s="3" t="s">
        <v>4694</v>
      </c>
      <c r="H1985" s="3">
        <v>146</v>
      </c>
      <c r="I1985" s="3">
        <f>_xll.ciqfunctions.udf.CIQ(A1985, "IQ_MARKETCAP", F1985)</f>
        <v>3596.3114300000002</v>
      </c>
      <c r="J1985" s="3">
        <f>_xll.ciqfunctions.udf.CIQ(A1985, "IQ_PRICE_VOL_HIST_6MTH", F1985)</f>
        <v>52.912799999999997</v>
      </c>
      <c r="K1985" s="3">
        <f>_xll.ciqfunctions.udf.CIQ(A1985, "IQ_LASTSALEPRICE", WORKDAY(F1985,-1))</f>
        <v>24.44</v>
      </c>
      <c r="L1985" s="3">
        <f>_xll.ciqfunctions.udf.CIQ(A1985, "IQ_LASTSALEPRICE", F1985)</f>
        <v>25.12</v>
      </c>
      <c r="M1985" s="3">
        <f>_xll.ciqfunctions.udf.CIQ(A1985, "IQ_LASTSALEPRICE", WORKDAY(F1985,5))</f>
        <v>26.34</v>
      </c>
      <c r="N1985" s="3">
        <f t="shared" si="62"/>
        <v>2.7443207296603368E-2</v>
      </c>
      <c r="O1985" s="3">
        <f t="shared" si="63"/>
        <v>7.4867562011740399E-2</v>
      </c>
      <c r="P1985" s="3">
        <f>LN(_xll.ciqfunctions.udf.CIQ("XBI", "IQ_LASTSALEPRICE", WORKDAY(F1985,-1))/_xll.ciqfunctions.udf.CIQ("XBI", "IQ_LASTSALEPRICE", WORKDAY(F1985,1)))</f>
        <v>2.7431893289426117E-2</v>
      </c>
      <c r="Q1985" s="3">
        <f>LN(_xll.ciqfunctions.udf.CIQ("XBI", "IQ_LASTSALEPRICE", WORKDAY(F1985,-1))/_xll.ciqfunctions.udf.CIQ("XBI", "IQ_LASTSALEPRICE", WORKDAY(F1985,5)))</f>
        <v>3.1704099970445918E-2</v>
      </c>
      <c r="R1985" s="3">
        <f>_xll.ciqfunctions.udf.CIQ(A1985, "IQ_SHORT_INTEREST_PERCENT", F1985)</f>
        <v>5.8417300000000001</v>
      </c>
      <c r="S1985" s="3">
        <f>_xll.ciqfunctions.udf.CIQ(A1985, "IQ_BETA_1YR_RSQ", F1985)</f>
        <v>0.21507999999999999</v>
      </c>
      <c r="T1985" s="3">
        <f>_xll.ciqfunctions.udf.CIQ(A1985, "IQ_VALUE_TRADED", F1985)</f>
        <v>36.16207</v>
      </c>
    </row>
    <row r="1986" spans="1:20" x14ac:dyDescent="0.3">
      <c r="A1986" s="3" t="s">
        <v>4695</v>
      </c>
      <c r="B1986" s="5">
        <v>6.07</v>
      </c>
      <c r="C1986" s="3" t="s">
        <v>4696</v>
      </c>
      <c r="D1986" s="3" t="s">
        <v>4697</v>
      </c>
      <c r="E1986" s="3" t="s">
        <v>76</v>
      </c>
      <c r="F1986" s="4">
        <v>45538</v>
      </c>
      <c r="G1986" s="3" t="s">
        <v>4698</v>
      </c>
      <c r="H1986" s="3">
        <v>434</v>
      </c>
      <c r="I1986" s="3">
        <f>_xll.ciqfunctions.udf.CIQ(A1986, "IQ_MARKETCAP", F1986)</f>
        <v>1705.4774399999999</v>
      </c>
      <c r="J1986" s="3">
        <f>_xll.ciqfunctions.udf.CIQ(A1986, "IQ_PRICE_VOL_HIST_6MTH", F1986)</f>
        <v>72.846199999999996</v>
      </c>
      <c r="K1986" s="3">
        <f>_xll.ciqfunctions.udf.CIQ(A1986, "IQ_LASTSALEPRICE", WORKDAY(F1986,-1))</f>
        <v>7.28</v>
      </c>
      <c r="L1986" s="3">
        <f>_xll.ciqfunctions.udf.CIQ(A1986, "IQ_LASTSALEPRICE", F1986)</f>
        <v>6.07</v>
      </c>
      <c r="M1986" s="3">
        <f>_xll.ciqfunctions.udf.CIQ(A1986, "IQ_LASTSALEPRICE", WORKDAY(F1986,5))</f>
        <v>6.32</v>
      </c>
      <c r="N1986" s="3">
        <f t="shared" si="62"/>
        <v>-0.18177225713718767</v>
      </c>
      <c r="O1986" s="3">
        <f t="shared" si="63"/>
        <v>-0.14141165404982853</v>
      </c>
      <c r="P1986" s="3">
        <f>LN(_xll.ciqfunctions.udf.CIQ("XBI", "IQ_LASTSALEPRICE", WORKDAY(F1986,-1))/_xll.ciqfunctions.udf.CIQ("XBI", "IQ_LASTSALEPRICE", WORKDAY(F1986,1)))</f>
        <v>2.7431893289426117E-2</v>
      </c>
      <c r="Q1986" s="3">
        <f>LN(_xll.ciqfunctions.udf.CIQ("XBI", "IQ_LASTSALEPRICE", WORKDAY(F1986,-1))/_xll.ciqfunctions.udf.CIQ("XBI", "IQ_LASTSALEPRICE", WORKDAY(F1986,5)))</f>
        <v>3.1704099970445918E-2</v>
      </c>
      <c r="R1986" s="3">
        <f>_xll.ciqfunctions.udf.CIQ(A1986, "IQ_SHORT_INTEREST_PERCENT", F1986)</f>
        <v>19.271640000000001</v>
      </c>
      <c r="S1986" s="3">
        <f>_xll.ciqfunctions.udf.CIQ(A1986, "IQ_BETA_1YR_RSQ", F1986)</f>
        <v>0.17734</v>
      </c>
      <c r="T1986" s="3">
        <f>_xll.ciqfunctions.udf.CIQ(A1986, "IQ_VALUE_TRADED", F1986)</f>
        <v>81.154049999999998</v>
      </c>
    </row>
    <row r="1987" spans="1:20" x14ac:dyDescent="0.3">
      <c r="A1987" s="3" t="s">
        <v>711</v>
      </c>
      <c r="B1987" s="5">
        <v>11.34</v>
      </c>
      <c r="C1987" s="3" t="s">
        <v>730</v>
      </c>
      <c r="D1987" s="3" t="s">
        <v>731</v>
      </c>
      <c r="E1987" s="3" t="s">
        <v>36</v>
      </c>
      <c r="F1987" s="4">
        <v>45538</v>
      </c>
      <c r="G1987" s="3" t="s">
        <v>4699</v>
      </c>
      <c r="H1987" s="3">
        <v>50</v>
      </c>
      <c r="I1987" s="3">
        <f>_xll.ciqfunctions.udf.CIQ(A1987, "IQ_MARKETCAP", F1987)</f>
        <v>560.45894999999996</v>
      </c>
      <c r="J1987" s="3">
        <f>_xll.ciqfunctions.udf.CIQ(A1987, "IQ_PRICE_VOL_HIST_6MTH", F1987)</f>
        <v>56.796100000000003</v>
      </c>
      <c r="K1987" s="3">
        <f>_xll.ciqfunctions.udf.CIQ(A1987, "IQ_LASTSALEPRICE", WORKDAY(F1987,-1))</f>
        <v>12.22</v>
      </c>
      <c r="L1987" s="3">
        <f>_xll.ciqfunctions.udf.CIQ(A1987, "IQ_LASTSALEPRICE", F1987)</f>
        <v>11.34</v>
      </c>
      <c r="M1987" s="3">
        <f>_xll.ciqfunctions.udf.CIQ(A1987, "IQ_LASTSALEPRICE", WORKDAY(F1987,5))</f>
        <v>11.79</v>
      </c>
      <c r="N1987" s="3">
        <f t="shared" si="62"/>
        <v>-7.4737655443843296E-2</v>
      </c>
      <c r="O1987" s="3">
        <f t="shared" si="63"/>
        <v>-3.582223919416986E-2</v>
      </c>
      <c r="P1987" s="3">
        <f>LN(_xll.ciqfunctions.udf.CIQ("XBI", "IQ_LASTSALEPRICE", WORKDAY(F1987,-1))/_xll.ciqfunctions.udf.CIQ("XBI", "IQ_LASTSALEPRICE", WORKDAY(F1987,1)))</f>
        <v>2.7431893289426117E-2</v>
      </c>
      <c r="Q1987" s="3">
        <f>LN(_xll.ciqfunctions.udf.CIQ("XBI", "IQ_LASTSALEPRICE", WORKDAY(F1987,-1))/_xll.ciqfunctions.udf.CIQ("XBI", "IQ_LASTSALEPRICE", WORKDAY(F1987,5)))</f>
        <v>3.1704099970445918E-2</v>
      </c>
      <c r="R1987" s="3">
        <f>_xll.ciqfunctions.udf.CIQ(A1987, "IQ_SHORT_INTEREST_PERCENT", F1987)</f>
        <v>11.59145</v>
      </c>
      <c r="S1987" s="3">
        <f>_xll.ciqfunctions.udf.CIQ(A1987, "IQ_BETA_1YR_RSQ", F1987)</f>
        <v>7.4639999999999998E-2</v>
      </c>
      <c r="T1987" s="3">
        <f>_xll.ciqfunctions.udf.CIQ(A1987, "IQ_VALUE_TRADED", F1987)</f>
        <v>9.0375200000000007</v>
      </c>
    </row>
    <row r="1988" spans="1:20" x14ac:dyDescent="0.3">
      <c r="A1988" s="3" t="s">
        <v>64</v>
      </c>
      <c r="B1988" s="5">
        <v>2.83</v>
      </c>
      <c r="C1988" s="3" t="s">
        <v>65</v>
      </c>
      <c r="D1988" s="3" t="s">
        <v>66</v>
      </c>
      <c r="E1988" s="3" t="s">
        <v>27</v>
      </c>
      <c r="F1988" s="4">
        <v>45538</v>
      </c>
      <c r="G1988" s="3" t="s">
        <v>4700</v>
      </c>
      <c r="H1988" s="3">
        <v>3</v>
      </c>
      <c r="I1988" s="3">
        <f>_xll.ciqfunctions.udf.CIQ(A1988, "IQ_MARKETCAP", F1988)</f>
        <v>108.78342000000001</v>
      </c>
      <c r="J1988" s="3">
        <f>_xll.ciqfunctions.udf.CIQ(A1988, "IQ_PRICE_VOL_HIST_6MTH", F1988)</f>
        <v>93.272999999999996</v>
      </c>
      <c r="K1988" s="3">
        <f>_xll.ciqfunctions.udf.CIQ(A1988, "IQ_LASTSALEPRICE", WORKDAY(F1988,-1))</f>
        <v>30.9</v>
      </c>
      <c r="L1988" s="3">
        <f>_xll.ciqfunctions.udf.CIQ(A1988, "IQ_LASTSALEPRICE", F1988)</f>
        <v>28.3</v>
      </c>
      <c r="M1988" s="3">
        <f>_xll.ciqfunctions.udf.CIQ(A1988, "IQ_LASTSALEPRICE", WORKDAY(F1988,5))</f>
        <v>4.9000000000000004</v>
      </c>
      <c r="N1988" s="3">
        <f t="shared" si="62"/>
        <v>-8.7894379254507715E-2</v>
      </c>
      <c r="O1988" s="3">
        <f t="shared" si="63"/>
        <v>-1.8415209787871187</v>
      </c>
      <c r="P1988" s="3">
        <f>LN(_xll.ciqfunctions.udf.CIQ("XBI", "IQ_LASTSALEPRICE", WORKDAY(F1988,-1))/_xll.ciqfunctions.udf.CIQ("XBI", "IQ_LASTSALEPRICE", WORKDAY(F1988,1)))</f>
        <v>2.7431893289426117E-2</v>
      </c>
      <c r="Q1988" s="3">
        <f>LN(_xll.ciqfunctions.udf.CIQ("XBI", "IQ_LASTSALEPRICE", WORKDAY(F1988,-1))/_xll.ciqfunctions.udf.CIQ("XBI", "IQ_LASTSALEPRICE", WORKDAY(F1988,5)))</f>
        <v>3.1704099970445918E-2</v>
      </c>
      <c r="R1988" s="3">
        <f>_xll.ciqfunctions.udf.CIQ(A1988, "IQ_SHORT_INTEREST_PERCENT", F1988)</f>
        <v>2.5773899999999998</v>
      </c>
      <c r="S1988" s="3">
        <f>_xll.ciqfunctions.udf.CIQ(A1988, "IQ_BETA_1YR_RSQ", F1988)</f>
        <v>5.3359999999999998E-2</v>
      </c>
      <c r="T1988" s="3">
        <f>_xll.ciqfunctions.udf.CIQ(A1988, "IQ_VALUE_TRADED", F1988)</f>
        <v>9.3924900000000004</v>
      </c>
    </row>
    <row r="1989" spans="1:20" x14ac:dyDescent="0.3">
      <c r="A1989" s="3" t="s">
        <v>3013</v>
      </c>
      <c r="B1989" s="5">
        <v>13.12</v>
      </c>
      <c r="C1989" s="3" t="s">
        <v>4701</v>
      </c>
      <c r="D1989" s="3" t="s">
        <v>104</v>
      </c>
      <c r="E1989" s="3" t="s">
        <v>22</v>
      </c>
      <c r="F1989" s="4">
        <v>45538</v>
      </c>
      <c r="G1989" s="3" t="s">
        <v>4702</v>
      </c>
      <c r="H1989" s="3">
        <v>26</v>
      </c>
      <c r="I1989" s="3">
        <f>_xll.ciqfunctions.udf.CIQ(A1989, "IQ_MARKETCAP", F1989)</f>
        <v>280.53820000000002</v>
      </c>
      <c r="J1989" s="3">
        <f>_xll.ciqfunctions.udf.CIQ(A1989, "IQ_PRICE_VOL_HIST_6MTH", F1989)</f>
        <v>116.473</v>
      </c>
      <c r="K1989" s="3">
        <f>_xll.ciqfunctions.udf.CIQ(A1989, "IQ_LASTSALEPRICE", WORKDAY(F1989,-1))</f>
        <v>13.96</v>
      </c>
      <c r="L1989" s="3">
        <f>_xll.ciqfunctions.udf.CIQ(A1989, "IQ_LASTSALEPRICE", F1989)</f>
        <v>13.12</v>
      </c>
      <c r="M1989" s="3">
        <f>_xll.ciqfunctions.udf.CIQ(A1989, "IQ_LASTSALEPRICE", WORKDAY(F1989,5))</f>
        <v>14.86</v>
      </c>
      <c r="N1989" s="3">
        <f t="shared" si="62"/>
        <v>-6.2058313818283542E-2</v>
      </c>
      <c r="O1989" s="3">
        <f t="shared" si="63"/>
        <v>6.2476941955386674E-2</v>
      </c>
      <c r="P1989" s="3">
        <f>LN(_xll.ciqfunctions.udf.CIQ("XBI", "IQ_LASTSALEPRICE", WORKDAY(F1989,-1))/_xll.ciqfunctions.udf.CIQ("XBI", "IQ_LASTSALEPRICE", WORKDAY(F1989,1)))</f>
        <v>2.7431893289426117E-2</v>
      </c>
      <c r="Q1989" s="3">
        <f>LN(_xll.ciqfunctions.udf.CIQ("XBI", "IQ_LASTSALEPRICE", WORKDAY(F1989,-1))/_xll.ciqfunctions.udf.CIQ("XBI", "IQ_LASTSALEPRICE", WORKDAY(F1989,5)))</f>
        <v>3.1704099970445918E-2</v>
      </c>
      <c r="R1989" s="3">
        <f>_xll.ciqfunctions.udf.CIQ(A1989, "IQ_SHORT_INTEREST_PERCENT", F1989)</f>
        <v>9.4093300000000006</v>
      </c>
      <c r="S1989" s="3">
        <f>_xll.ciqfunctions.udf.CIQ(A1989, "IQ_BETA_1YR_RSQ", F1989)</f>
        <v>4.1599999999999996E-3</v>
      </c>
      <c r="T1989" s="3">
        <f>_xll.ciqfunctions.udf.CIQ(A1989, "IQ_VALUE_TRADED", F1989)</f>
        <v>0.86570999999999998</v>
      </c>
    </row>
    <row r="1990" spans="1:20" x14ac:dyDescent="0.3">
      <c r="A1990" s="3" t="s">
        <v>3634</v>
      </c>
      <c r="B1990" s="5">
        <v>12.14</v>
      </c>
      <c r="C1990" s="3" t="s">
        <v>4703</v>
      </c>
      <c r="D1990" s="3" t="s">
        <v>4704</v>
      </c>
      <c r="E1990" s="3" t="s">
        <v>197</v>
      </c>
      <c r="F1990" s="4">
        <v>45539</v>
      </c>
      <c r="G1990" s="3" t="s">
        <v>4705</v>
      </c>
      <c r="H1990" s="3">
        <v>124</v>
      </c>
      <c r="I1990" s="3">
        <f>_xll.ciqfunctions.udf.CIQ(A1990, "IQ_MARKETCAP", F1990)</f>
        <v>1595.9161899999999</v>
      </c>
      <c r="J1990" s="3">
        <f>_xll.ciqfunctions.udf.CIQ(A1990, "IQ_PRICE_VOL_HIST_6MTH", F1990)</f>
        <v>74.011499999999998</v>
      </c>
      <c r="K1990" s="3">
        <f>_xll.ciqfunctions.udf.CIQ(A1990, "IQ_LASTSALEPRICE", WORKDAY(F1990,-1))</f>
        <v>12.17</v>
      </c>
      <c r="L1990" s="3">
        <f>_xll.ciqfunctions.udf.CIQ(A1990, "IQ_LASTSALEPRICE", F1990)</f>
        <v>12.14</v>
      </c>
      <c r="M1990" s="3">
        <f>_xll.ciqfunctions.udf.CIQ(A1990, "IQ_LASTSALEPRICE", WORKDAY(F1990,5))</f>
        <v>9.58</v>
      </c>
      <c r="N1990" s="3">
        <f t="shared" si="62"/>
        <v>-2.4681213680835461E-3</v>
      </c>
      <c r="O1990" s="3">
        <f t="shared" si="63"/>
        <v>-0.23929631501666654</v>
      </c>
      <c r="P1990" s="3">
        <f>LN(_xll.ciqfunctions.udf.CIQ("XBI", "IQ_LASTSALEPRICE", WORKDAY(F1990,-1))/_xll.ciqfunctions.udf.CIQ("XBI", "IQ_LASTSALEPRICE", WORKDAY(F1990,1)))</f>
        <v>5.8961236176908877E-3</v>
      </c>
      <c r="Q1990" s="3">
        <f>LN(_xll.ciqfunctions.udf.CIQ("XBI", "IQ_LASTSALEPRICE", WORKDAY(F1990,-1))/_xll.ciqfunctions.udf.CIQ("XBI", "IQ_LASTSALEPRICE", WORKDAY(F1990,5)))</f>
        <v>-2.4296428230743284E-3</v>
      </c>
      <c r="R1990" s="3">
        <f>_xll.ciqfunctions.udf.CIQ(A1990, "IQ_SHORT_INTEREST_PERCENT", F1990)</f>
        <v>0.17086000000000001</v>
      </c>
      <c r="S1990" s="3">
        <f>_xll.ciqfunctions.udf.CIQ(A1990, "IQ_BETA_1YR_RSQ", F1990)</f>
        <v>2.7899999999999999E-3</v>
      </c>
      <c r="T1990" s="3">
        <f>_xll.ciqfunctions.udf.CIQ(A1990, "IQ_VALUE_TRADED", F1990)</f>
        <v>9.2065599999999996</v>
      </c>
    </row>
    <row r="1991" spans="1:20" x14ac:dyDescent="0.3">
      <c r="A1991" s="3" t="s">
        <v>2890</v>
      </c>
      <c r="B1991" s="5">
        <v>204.95</v>
      </c>
      <c r="C1991" s="3" t="s">
        <v>4706</v>
      </c>
      <c r="D1991" s="3" t="s">
        <v>1201</v>
      </c>
      <c r="E1991" s="3" t="s">
        <v>27</v>
      </c>
      <c r="F1991" s="4">
        <v>45539</v>
      </c>
      <c r="G1991" s="3" t="s">
        <v>4707</v>
      </c>
      <c r="H1991" s="3">
        <v>146</v>
      </c>
      <c r="I1991" s="3">
        <f>_xll.ciqfunctions.udf.CIQ(A1991, "IQ_MARKETCAP", F1991)</f>
        <v>29853.35353</v>
      </c>
      <c r="J1991" s="3">
        <f>_xll.ciqfunctions.udf.CIQ(A1991, "IQ_PRICE_VOL_HIST_6MTH", F1991)</f>
        <v>27.047000000000001</v>
      </c>
      <c r="K1991" s="3">
        <f>_xll.ciqfunctions.udf.CIQ(A1991, "IQ_LASTSALEPRICE", WORKDAY(F1991,-1))</f>
        <v>204.84</v>
      </c>
      <c r="L1991" s="3">
        <f>_xll.ciqfunctions.udf.CIQ(A1991, "IQ_LASTSALEPRICE", F1991)</f>
        <v>204.95</v>
      </c>
      <c r="M1991" s="3">
        <f>_xll.ciqfunctions.udf.CIQ(A1991, "IQ_LASTSALEPRICE", WORKDAY(F1991,5))</f>
        <v>199.09</v>
      </c>
      <c r="N1991" s="3">
        <f t="shared" si="62"/>
        <v>5.3686035599694384E-4</v>
      </c>
      <c r="O1991" s="3">
        <f t="shared" si="63"/>
        <v>-2.847220280264438E-2</v>
      </c>
      <c r="P1991" s="3">
        <f>LN(_xll.ciqfunctions.udf.CIQ("XBI", "IQ_LASTSALEPRICE", WORKDAY(F1991,-1))/_xll.ciqfunctions.udf.CIQ("XBI", "IQ_LASTSALEPRICE", WORKDAY(F1991,1)))</f>
        <v>5.8961236176908877E-3</v>
      </c>
      <c r="Q1991" s="3">
        <f>LN(_xll.ciqfunctions.udf.CIQ("XBI", "IQ_LASTSALEPRICE", WORKDAY(F1991,-1))/_xll.ciqfunctions.udf.CIQ("XBI", "IQ_LASTSALEPRICE", WORKDAY(F1991,5)))</f>
        <v>-2.4296428230743284E-3</v>
      </c>
      <c r="R1991" s="3">
        <f>_xll.ciqfunctions.udf.CIQ(A1991, "IQ_SHORT_INTEREST_PERCENT", F1991)</f>
        <v>1.8389599999999999</v>
      </c>
      <c r="S1991" s="3">
        <f>_xll.ciqfunctions.udf.CIQ(A1991, "IQ_BETA_1YR_RSQ", F1991)</f>
        <v>0.19539000000000001</v>
      </c>
      <c r="T1991" s="3">
        <f>_xll.ciqfunctions.udf.CIQ(A1991, "IQ_VALUE_TRADED", F1991)</f>
        <v>160.93432000000001</v>
      </c>
    </row>
    <row r="1992" spans="1:20" x14ac:dyDescent="0.3">
      <c r="A1992" s="3" t="s">
        <v>462</v>
      </c>
      <c r="B1992" s="5">
        <v>47.65</v>
      </c>
      <c r="C1992" s="3" t="s">
        <v>4706</v>
      </c>
      <c r="D1992" s="3" t="s">
        <v>1201</v>
      </c>
      <c r="E1992" s="3" t="s">
        <v>27</v>
      </c>
      <c r="F1992" s="4">
        <v>45539</v>
      </c>
      <c r="G1992" s="3" t="s">
        <v>4707</v>
      </c>
      <c r="H1992" s="3">
        <v>159</v>
      </c>
      <c r="I1992" s="3">
        <f>_xll.ciqfunctions.udf.CIQ(A1992, "IQ_MARKETCAP", F1992)</f>
        <v>6958.1029699999999</v>
      </c>
      <c r="J1992" s="3">
        <f>_xll.ciqfunctions.udf.CIQ(A1992, "IQ_PRICE_VOL_HIST_6MTH", F1992)</f>
        <v>33.406300000000002</v>
      </c>
      <c r="K1992" s="3">
        <f>_xll.ciqfunctions.udf.CIQ(A1992, "IQ_LASTSALEPRICE", WORKDAY(F1992,-1))</f>
        <v>47.31</v>
      </c>
      <c r="L1992" s="3">
        <f>_xll.ciqfunctions.udf.CIQ(A1992, "IQ_LASTSALEPRICE", F1992)</f>
        <v>47.65</v>
      </c>
      <c r="M1992" s="3">
        <f>_xll.ciqfunctions.udf.CIQ(A1992, "IQ_LASTSALEPRICE", WORKDAY(F1992,5))</f>
        <v>42.53</v>
      </c>
      <c r="N1992" s="3">
        <f t="shared" si="62"/>
        <v>7.1609404571543727E-3</v>
      </c>
      <c r="O1992" s="3">
        <f t="shared" si="63"/>
        <v>-0.1065119803775145</v>
      </c>
      <c r="P1992" s="3">
        <f>LN(_xll.ciqfunctions.udf.CIQ("XBI", "IQ_LASTSALEPRICE", WORKDAY(F1992,-1))/_xll.ciqfunctions.udf.CIQ("XBI", "IQ_LASTSALEPRICE", WORKDAY(F1992,1)))</f>
        <v>5.8961236176908877E-3</v>
      </c>
      <c r="Q1992" s="3">
        <f>LN(_xll.ciqfunctions.udf.CIQ("XBI", "IQ_LASTSALEPRICE", WORKDAY(F1992,-1))/_xll.ciqfunctions.udf.CIQ("XBI", "IQ_LASTSALEPRICE", WORKDAY(F1992,5)))</f>
        <v>-2.4296428230743284E-3</v>
      </c>
      <c r="R1992" s="3">
        <f>_xll.ciqfunctions.udf.CIQ(A1992, "IQ_SHORT_INTEREST_PERCENT", F1992)</f>
        <v>6.7815599999999998</v>
      </c>
      <c r="S1992" s="3">
        <f>_xll.ciqfunctions.udf.CIQ(A1992, "IQ_BETA_1YR_RSQ", F1992)</f>
        <v>7.0690000000000003E-2</v>
      </c>
      <c r="T1992" s="3">
        <f>_xll.ciqfunctions.udf.CIQ(A1992, "IQ_VALUE_TRADED", F1992)</f>
        <v>64.420230000000004</v>
      </c>
    </row>
    <row r="1993" spans="1:20" x14ac:dyDescent="0.3">
      <c r="A1993" s="3" t="s">
        <v>4305</v>
      </c>
      <c r="B1993" s="5">
        <v>3.32</v>
      </c>
      <c r="C1993" s="3" t="s">
        <v>4306</v>
      </c>
      <c r="D1993" s="3" t="s">
        <v>4307</v>
      </c>
      <c r="E1993" s="3" t="s">
        <v>197</v>
      </c>
      <c r="F1993" s="4">
        <v>45539</v>
      </c>
      <c r="G1993" s="3" t="s">
        <v>4708</v>
      </c>
      <c r="H1993" s="3">
        <v>29</v>
      </c>
      <c r="I1993" s="3">
        <f>_xll.ciqfunctions.udf.CIQ(A1993, "IQ_MARKETCAP", F1993)</f>
        <v>1.9651099999999999</v>
      </c>
      <c r="J1993" s="3">
        <f>_xll.ciqfunctions.udf.CIQ(A1993, "IQ_PRICE_VOL_HIST_6MTH", F1993)</f>
        <v>224.9391</v>
      </c>
      <c r="K1993" s="3">
        <f>_xll.ciqfunctions.udf.CIQ(A1993, "IQ_LASTSALEPRICE", WORKDAY(F1993,-1))</f>
        <v>159.5</v>
      </c>
      <c r="L1993" s="3">
        <f>_xll.ciqfunctions.udf.CIQ(A1993, "IQ_LASTSALEPRICE", F1993)</f>
        <v>166</v>
      </c>
      <c r="M1993" s="3">
        <f>_xll.ciqfunctions.udf.CIQ(A1993, "IQ_LASTSALEPRICE", WORKDAY(F1993,5))</f>
        <v>152.5</v>
      </c>
      <c r="N1993" s="3">
        <f t="shared" ref="N1993:N2056" si="64">LN(L1993/K1993)</f>
        <v>3.9943866131644072E-2</v>
      </c>
      <c r="O1993" s="3">
        <f t="shared" ref="O1993:O2056" si="65">LN(M1993/K1993)</f>
        <v>-4.4879326177432954E-2</v>
      </c>
      <c r="P1993" s="3">
        <f>LN(_xll.ciqfunctions.udf.CIQ("XBI", "IQ_LASTSALEPRICE", WORKDAY(F1993,-1))/_xll.ciqfunctions.udf.CIQ("XBI", "IQ_LASTSALEPRICE", WORKDAY(F1993,1)))</f>
        <v>5.8961236176908877E-3</v>
      </c>
      <c r="Q1993" s="3">
        <f>LN(_xll.ciqfunctions.udf.CIQ("XBI", "IQ_LASTSALEPRICE", WORKDAY(F1993,-1))/_xll.ciqfunctions.udf.CIQ("XBI", "IQ_LASTSALEPRICE", WORKDAY(F1993,5)))</f>
        <v>-2.4296428230743284E-3</v>
      </c>
      <c r="R1993" s="3">
        <f>_xll.ciqfunctions.udf.CIQ(A1993, "IQ_SHORT_INTEREST_PERCENT", F1993)</f>
        <v>19.111170000000001</v>
      </c>
      <c r="S1993" s="3">
        <f>_xll.ciqfunctions.udf.CIQ(A1993, "IQ_BETA_1YR_RSQ", F1993)</f>
        <v>2.0200000000000001E-3</v>
      </c>
      <c r="T1993" s="3">
        <f>_xll.ciqfunctions.udf.CIQ(A1993, "IQ_VALUE_TRADED", F1993)</f>
        <v>50.667349999999999</v>
      </c>
    </row>
    <row r="1994" spans="1:20" x14ac:dyDescent="0.3">
      <c r="A1994" s="3" t="s">
        <v>824</v>
      </c>
      <c r="B1994" s="5">
        <v>0.16</v>
      </c>
      <c r="C1994" s="3" t="s">
        <v>825</v>
      </c>
      <c r="D1994" s="3" t="s">
        <v>826</v>
      </c>
      <c r="E1994" s="3" t="s">
        <v>849</v>
      </c>
      <c r="F1994" s="4">
        <v>45539</v>
      </c>
      <c r="G1994" s="3" t="s">
        <v>4709</v>
      </c>
      <c r="H1994" s="3">
        <v>91</v>
      </c>
      <c r="I1994" s="3" t="str">
        <f>_xll.ciqfunctions.udf.CIQ(A1994, "IQ_MARKETCAP", F1994)</f>
        <v>(Invalid Identifier)</v>
      </c>
      <c r="J1994" s="3" t="str">
        <f>_xll.ciqfunctions.udf.CIQ(A1994, "IQ_PRICE_VOL_HIST_6MTH", F1994)</f>
        <v>(Invalid Identifier)</v>
      </c>
      <c r="K1994" s="3" t="str">
        <f>_xll.ciqfunctions.udf.CIQ(A1994, "IQ_LASTSALEPRICE", WORKDAY(F1994,-1))</f>
        <v>(Invalid Identifier)</v>
      </c>
      <c r="L1994" s="3" t="str">
        <f>_xll.ciqfunctions.udf.CIQ(A1994, "IQ_LASTSALEPRICE", F1994)</f>
        <v>(Invalid Identifier)</v>
      </c>
      <c r="M1994" s="3" t="str">
        <f>_xll.ciqfunctions.udf.CIQ(A1994, "IQ_LASTSALEPRICE", WORKDAY(F1994,5))</f>
        <v>(Invalid Identifier)</v>
      </c>
      <c r="N1994" s="3" t="e">
        <f t="shared" si="64"/>
        <v>#VALUE!</v>
      </c>
      <c r="O1994" s="3" t="e">
        <f t="shared" si="65"/>
        <v>#VALUE!</v>
      </c>
      <c r="P1994" s="3">
        <f>LN(_xll.ciqfunctions.udf.CIQ("XBI", "IQ_LASTSALEPRICE", WORKDAY(F1994,-1))/_xll.ciqfunctions.udf.CIQ("XBI", "IQ_LASTSALEPRICE", WORKDAY(F1994,1)))</f>
        <v>5.8961236176908877E-3</v>
      </c>
      <c r="Q1994" s="3">
        <f>LN(_xll.ciqfunctions.udf.CIQ("XBI", "IQ_LASTSALEPRICE", WORKDAY(F1994,-1))/_xll.ciqfunctions.udf.CIQ("XBI", "IQ_LASTSALEPRICE", WORKDAY(F1994,5)))</f>
        <v>-2.4296428230743284E-3</v>
      </c>
      <c r="R1994" s="3" t="str">
        <f>_xll.ciqfunctions.udf.CIQ(A1994, "IQ_SHORT_INTEREST_PERCENT", F1994)</f>
        <v>(Invalid Identifier)</v>
      </c>
      <c r="S1994" s="3" t="str">
        <f>_xll.ciqfunctions.udf.CIQ(A1994, "IQ_BETA_1YR_RSQ", F1994)</f>
        <v>(Invalid Identifier)</v>
      </c>
      <c r="T1994" s="3" t="str">
        <f>_xll.ciqfunctions.udf.CIQ(A1994, "IQ_VALUE_TRADED", F1994)</f>
        <v>(Invalid Identifier)</v>
      </c>
    </row>
    <row r="1995" spans="1:20" x14ac:dyDescent="0.3">
      <c r="A1995" s="3" t="s">
        <v>1648</v>
      </c>
      <c r="B1995" s="5">
        <v>0.85</v>
      </c>
      <c r="C1995" s="3" t="s">
        <v>4710</v>
      </c>
      <c r="D1995" s="3" t="s">
        <v>273</v>
      </c>
      <c r="E1995" s="3" t="s">
        <v>22</v>
      </c>
      <c r="F1995" s="4">
        <v>45539</v>
      </c>
      <c r="G1995" s="3" t="s">
        <v>4711</v>
      </c>
      <c r="H1995" s="3">
        <v>120</v>
      </c>
      <c r="I1995" s="3">
        <f>_xll.ciqfunctions.udf.CIQ(A1995, "IQ_MARKETCAP", F1995)</f>
        <v>101.53818</v>
      </c>
      <c r="J1995" s="3">
        <f>_xll.ciqfunctions.udf.CIQ(A1995, "IQ_PRICE_VOL_HIST_6MTH", F1995)</f>
        <v>119.1657</v>
      </c>
      <c r="K1995" s="3">
        <f>_xll.ciqfunctions.udf.CIQ(A1995, "IQ_LASTSALEPRICE", WORKDAY(F1995,-1))</f>
        <v>0.8518</v>
      </c>
      <c r="L1995" s="3">
        <f>_xll.ciqfunctions.udf.CIQ(A1995, "IQ_LASTSALEPRICE", F1995)</f>
        <v>0.85009999999999997</v>
      </c>
      <c r="M1995" s="3">
        <f>_xll.ciqfunctions.udf.CIQ(A1995, "IQ_LASTSALEPRICE", WORKDAY(F1995,5))</f>
        <v>1.02</v>
      </c>
      <c r="N1995" s="3">
        <f t="shared" si="64"/>
        <v>-1.9977678657999323E-3</v>
      </c>
      <c r="O1995" s="3">
        <f t="shared" si="65"/>
        <v>0.18020614878920369</v>
      </c>
      <c r="P1995" s="3">
        <f>LN(_xll.ciqfunctions.udf.CIQ("XBI", "IQ_LASTSALEPRICE", WORKDAY(F1995,-1))/_xll.ciqfunctions.udf.CIQ("XBI", "IQ_LASTSALEPRICE", WORKDAY(F1995,1)))</f>
        <v>5.8961236176908877E-3</v>
      </c>
      <c r="Q1995" s="3">
        <f>LN(_xll.ciqfunctions.udf.CIQ("XBI", "IQ_LASTSALEPRICE", WORKDAY(F1995,-1))/_xll.ciqfunctions.udf.CIQ("XBI", "IQ_LASTSALEPRICE", WORKDAY(F1995,5)))</f>
        <v>-2.4296428230743284E-3</v>
      </c>
      <c r="R1995" s="3">
        <f>_xll.ciqfunctions.udf.CIQ(A1995, "IQ_SHORT_INTEREST_PERCENT", F1995)</f>
        <v>6.6083299999999996</v>
      </c>
      <c r="S1995" s="3">
        <f>_xll.ciqfunctions.udf.CIQ(A1995, "IQ_BETA_1YR_RSQ", F1995)</f>
        <v>2.2929999999999999E-2</v>
      </c>
      <c r="T1995" s="3">
        <f>_xll.ciqfunctions.udf.CIQ(A1995, "IQ_VALUE_TRADED", F1995)</f>
        <v>0.26974999999999999</v>
      </c>
    </row>
    <row r="1996" spans="1:20" x14ac:dyDescent="0.3">
      <c r="A1996" s="3" t="s">
        <v>2047</v>
      </c>
      <c r="B1996" s="5">
        <v>2.06</v>
      </c>
      <c r="C1996" s="3" t="s">
        <v>4712</v>
      </c>
      <c r="D1996" s="3" t="s">
        <v>4713</v>
      </c>
      <c r="E1996" s="3" t="s">
        <v>17</v>
      </c>
      <c r="F1996" s="4">
        <v>45539</v>
      </c>
      <c r="G1996" s="3" t="s">
        <v>4714</v>
      </c>
      <c r="H1996" s="3">
        <v>53</v>
      </c>
      <c r="I1996" s="3">
        <f>_xll.ciqfunctions.udf.CIQ(A1996, "IQ_MARKETCAP", F1996)</f>
        <v>108.50389</v>
      </c>
      <c r="J1996" s="3">
        <f>_xll.ciqfunctions.udf.CIQ(A1996, "IQ_PRICE_VOL_HIST_6MTH", F1996)</f>
        <v>117.077</v>
      </c>
      <c r="K1996" s="3">
        <f>_xll.ciqfunctions.udf.CIQ(A1996, "IQ_LASTSALEPRICE", WORKDAY(F1996,-1))</f>
        <v>2.14</v>
      </c>
      <c r="L1996" s="3">
        <f>_xll.ciqfunctions.udf.CIQ(A1996, "IQ_LASTSALEPRICE", F1996)</f>
        <v>2.06</v>
      </c>
      <c r="M1996" s="3">
        <f>_xll.ciqfunctions.udf.CIQ(A1996, "IQ_LASTSALEPRICE", WORKDAY(F1996,5))</f>
        <v>2.1800000000000002</v>
      </c>
      <c r="N1996" s="3">
        <f t="shared" si="64"/>
        <v>-3.8099846232270404E-2</v>
      </c>
      <c r="O1996" s="3">
        <f t="shared" si="65"/>
        <v>1.8519047767237531E-2</v>
      </c>
      <c r="P1996" s="3">
        <f>LN(_xll.ciqfunctions.udf.CIQ("XBI", "IQ_LASTSALEPRICE", WORKDAY(F1996,-1))/_xll.ciqfunctions.udf.CIQ("XBI", "IQ_LASTSALEPRICE", WORKDAY(F1996,1)))</f>
        <v>5.8961236176908877E-3</v>
      </c>
      <c r="Q1996" s="3">
        <f>LN(_xll.ciqfunctions.udf.CIQ("XBI", "IQ_LASTSALEPRICE", WORKDAY(F1996,-1))/_xll.ciqfunctions.udf.CIQ("XBI", "IQ_LASTSALEPRICE", WORKDAY(F1996,5)))</f>
        <v>-2.4296428230743284E-3</v>
      </c>
      <c r="R1996" s="3">
        <f>_xll.ciqfunctions.udf.CIQ(A1996, "IQ_SHORT_INTEREST_PERCENT", F1996)</f>
        <v>17.616129999999998</v>
      </c>
      <c r="S1996" s="3">
        <f>_xll.ciqfunctions.udf.CIQ(A1996, "IQ_BETA_1YR_RSQ", F1996)</f>
        <v>5.2749999999999998E-2</v>
      </c>
      <c r="T1996" s="3">
        <f>_xll.ciqfunctions.udf.CIQ(A1996, "IQ_VALUE_TRADED", F1996)</f>
        <v>1.6289400000000001</v>
      </c>
    </row>
    <row r="1997" spans="1:20" x14ac:dyDescent="0.3">
      <c r="A1997" s="3" t="s">
        <v>542</v>
      </c>
      <c r="B1997" s="5">
        <v>58.53</v>
      </c>
      <c r="C1997" s="3" t="s">
        <v>4712</v>
      </c>
      <c r="D1997" s="3" t="s">
        <v>4713</v>
      </c>
      <c r="E1997" s="3" t="s">
        <v>17</v>
      </c>
      <c r="F1997" s="4">
        <v>45539</v>
      </c>
      <c r="G1997" s="3" t="s">
        <v>4714</v>
      </c>
      <c r="H1997" s="3"/>
      <c r="I1997" s="3">
        <f>_xll.ciqfunctions.udf.CIQ(A1997, "IQ_MARKETCAP", F1997)</f>
        <v>132295.93617</v>
      </c>
      <c r="J1997" s="3">
        <f>_xll.ciqfunctions.udf.CIQ(A1997, "IQ_PRICE_VOL_HIST_6MTH", F1997)</f>
        <v>22.8475</v>
      </c>
      <c r="K1997" s="3">
        <f>_xll.ciqfunctions.udf.CIQ(A1997, "IQ_LASTSALEPRICE", WORKDAY(F1997,-1))</f>
        <v>57.53</v>
      </c>
      <c r="L1997" s="3">
        <f>_xll.ciqfunctions.udf.CIQ(A1997, "IQ_LASTSALEPRICE", F1997)</f>
        <v>58.53</v>
      </c>
      <c r="M1997" s="3">
        <f>_xll.ciqfunctions.udf.CIQ(A1997, "IQ_LASTSALEPRICE", WORKDAY(F1997,5))</f>
        <v>57.46</v>
      </c>
      <c r="N1997" s="3">
        <f t="shared" si="64"/>
        <v>1.7232892427927426E-2</v>
      </c>
      <c r="O1997" s="3">
        <f t="shared" si="65"/>
        <v>-1.2174973240586431E-3</v>
      </c>
      <c r="P1997" s="3">
        <f>LN(_xll.ciqfunctions.udf.CIQ("XBI", "IQ_LASTSALEPRICE", WORKDAY(F1997,-1))/_xll.ciqfunctions.udf.CIQ("XBI", "IQ_LASTSALEPRICE", WORKDAY(F1997,1)))</f>
        <v>5.8961236176908877E-3</v>
      </c>
      <c r="Q1997" s="3">
        <f>LN(_xll.ciqfunctions.udf.CIQ("XBI", "IQ_LASTSALEPRICE", WORKDAY(F1997,-1))/_xll.ciqfunctions.udf.CIQ("XBI", "IQ_LASTSALEPRICE", WORKDAY(F1997,5)))</f>
        <v>-2.4296428230743284E-3</v>
      </c>
      <c r="R1997" s="3">
        <f>_xll.ciqfunctions.udf.CIQ(A1997, "IQ_SHORT_INTEREST_PERCENT", F1997)</f>
        <v>0</v>
      </c>
      <c r="S1997" s="3">
        <f>_xll.ciqfunctions.udf.CIQ(A1997, "IQ_BETA_1YR_RSQ", F1997)</f>
        <v>0</v>
      </c>
      <c r="T1997" s="3">
        <f>_xll.ciqfunctions.udf.CIQ(A1997, "IQ_VALUE_TRADED", F1997)</f>
        <v>116.64971</v>
      </c>
    </row>
    <row r="1998" spans="1:20" x14ac:dyDescent="0.3">
      <c r="A1998" s="3" t="s">
        <v>2674</v>
      </c>
      <c r="B1998" s="5">
        <v>2.58</v>
      </c>
      <c r="C1998" s="3" t="s">
        <v>2675</v>
      </c>
      <c r="D1998" s="3" t="s">
        <v>2676</v>
      </c>
      <c r="E1998" s="3" t="s">
        <v>76</v>
      </c>
      <c r="F1998" s="4">
        <v>45539</v>
      </c>
      <c r="G1998" s="3" t="s">
        <v>4715</v>
      </c>
      <c r="H1998" s="3">
        <v>59</v>
      </c>
      <c r="I1998" s="3">
        <f>_xll.ciqfunctions.udf.CIQ(A1998, "IQ_MARKETCAP", F1998)</f>
        <v>102.31171000000001</v>
      </c>
      <c r="J1998" s="3">
        <f>_xll.ciqfunctions.udf.CIQ(A1998, "IQ_PRICE_VOL_HIST_6MTH", F1998)</f>
        <v>80.124200000000002</v>
      </c>
      <c r="K1998" s="3">
        <f>_xll.ciqfunctions.udf.CIQ(A1998, "IQ_LASTSALEPRICE", WORKDAY(F1998,-1))</f>
        <v>2.74</v>
      </c>
      <c r="L1998" s="3">
        <f>_xll.ciqfunctions.udf.CIQ(A1998, "IQ_LASTSALEPRICE", F1998)</f>
        <v>2.58</v>
      </c>
      <c r="M1998" s="3">
        <f>_xll.ciqfunctions.udf.CIQ(A1998, "IQ_LASTSALEPRICE", WORKDAY(F1998,5))</f>
        <v>2.56</v>
      </c>
      <c r="N1998" s="3">
        <f t="shared" si="64"/>
        <v>-6.0168521466452844E-2</v>
      </c>
      <c r="O1998" s="3">
        <f t="shared" si="65"/>
        <v>-6.7950661908507778E-2</v>
      </c>
      <c r="P1998" s="3">
        <f>LN(_xll.ciqfunctions.udf.CIQ("XBI", "IQ_LASTSALEPRICE", WORKDAY(F1998,-1))/_xll.ciqfunctions.udf.CIQ("XBI", "IQ_LASTSALEPRICE", WORKDAY(F1998,1)))</f>
        <v>5.8961236176908877E-3</v>
      </c>
      <c r="Q1998" s="3">
        <f>LN(_xll.ciqfunctions.udf.CIQ("XBI", "IQ_LASTSALEPRICE", WORKDAY(F1998,-1))/_xll.ciqfunctions.udf.CIQ("XBI", "IQ_LASTSALEPRICE", WORKDAY(F1998,5)))</f>
        <v>-2.4296428230743284E-3</v>
      </c>
      <c r="R1998" s="3">
        <f>_xll.ciqfunctions.udf.CIQ(A1998, "IQ_SHORT_INTEREST_PERCENT", F1998)</f>
        <v>0.25391000000000002</v>
      </c>
      <c r="S1998" s="3">
        <f>_xll.ciqfunctions.udf.CIQ(A1998, "IQ_BETA_1YR_RSQ", F1998)</f>
        <v>2.0000000000000002E-5</v>
      </c>
      <c r="T1998" s="3">
        <f>_xll.ciqfunctions.udf.CIQ(A1998, "IQ_VALUE_TRADED", F1998)</f>
        <v>9.7269999999999995E-2</v>
      </c>
    </row>
    <row r="1999" spans="1:20" x14ac:dyDescent="0.3">
      <c r="A1999" s="3" t="s">
        <v>4716</v>
      </c>
      <c r="B1999" s="5">
        <v>0.68</v>
      </c>
      <c r="C1999" s="3" t="s">
        <v>4717</v>
      </c>
      <c r="D1999" s="3" t="s">
        <v>4718</v>
      </c>
      <c r="E1999" s="3" t="s">
        <v>36</v>
      </c>
      <c r="F1999" s="4">
        <v>45540</v>
      </c>
      <c r="G1999" s="3" t="s">
        <v>4719</v>
      </c>
      <c r="H1999" s="3">
        <v>28</v>
      </c>
      <c r="I1999" s="3">
        <f>_xll.ciqfunctions.udf.CIQ(A1999, "IQ_MARKETCAP", F1999)</f>
        <v>5592.4552999999996</v>
      </c>
      <c r="J1999" s="3">
        <f>_xll.ciqfunctions.udf.CIQ(A1999, "IQ_PRICE_VOL_HIST_6MTH", F1999)</f>
        <v>150.83750000000001</v>
      </c>
      <c r="K1999" s="3">
        <f>_xll.ciqfunctions.udf.CIQ(A1999, "IQ_LASTSALEPRICE", WORKDAY(F1999,-1))</f>
        <v>4.8449999999999998</v>
      </c>
      <c r="L1999" s="3">
        <f>_xll.ciqfunctions.udf.CIQ(A1999, "IQ_LASTSALEPRICE", F1999)</f>
        <v>4.9275000000000002</v>
      </c>
      <c r="M1999" s="3">
        <f>_xll.ciqfunctions.udf.CIQ(A1999, "IQ_LASTSALEPRICE", WORKDAY(F1999,5))</f>
        <v>5.4429999999999996</v>
      </c>
      <c r="N1999" s="3">
        <f t="shared" si="64"/>
        <v>1.6884514702008857E-2</v>
      </c>
      <c r="O1999" s="3">
        <f t="shared" si="65"/>
        <v>0.11638313410933333</v>
      </c>
      <c r="P1999" s="3">
        <f>LN(_xll.ciqfunctions.udf.CIQ("XBI", "IQ_LASTSALEPRICE", WORKDAY(F1999,-1))/_xll.ciqfunctions.udf.CIQ("XBI", "IQ_LASTSALEPRICE", WORKDAY(F1999,1)))</f>
        <v>2.0509332495506075E-2</v>
      </c>
      <c r="Q1999" s="3">
        <f>LN(_xll.ciqfunctions.udf.CIQ("XBI", "IQ_LASTSALEPRICE", WORKDAY(F1999,-1))/_xll.ciqfunctions.udf.CIQ("XBI", "IQ_LASTSALEPRICE", WORKDAY(F1999,5)))</f>
        <v>-5.4661539077545456E-3</v>
      </c>
      <c r="R1999" s="3">
        <f>_xll.ciqfunctions.udf.CIQ(A1999, "IQ_SHORT_INTEREST_PERCENT", F1999)</f>
        <v>0</v>
      </c>
      <c r="S1999" s="3">
        <f>_xll.ciqfunctions.udf.CIQ(A1999, "IQ_BETA_1YR_RSQ", F1999)</f>
        <v>0</v>
      </c>
      <c r="T1999" s="3">
        <f>_xll.ciqfunctions.udf.CIQ(A1999, "IQ_VALUE_TRADED", F1999)</f>
        <v>1.1650000000000001E-2</v>
      </c>
    </row>
    <row r="2000" spans="1:20" x14ac:dyDescent="0.3">
      <c r="A2000" s="3" t="s">
        <v>4720</v>
      </c>
      <c r="B2000" s="3" t="s">
        <v>43</v>
      </c>
      <c r="C2000" s="3" t="s">
        <v>4717</v>
      </c>
      <c r="D2000" s="3" t="s">
        <v>4718</v>
      </c>
      <c r="E2000" s="3" t="s">
        <v>36</v>
      </c>
      <c r="F2000" s="4">
        <v>45540</v>
      </c>
      <c r="G2000" s="3" t="s">
        <v>4719</v>
      </c>
      <c r="H2000" s="3">
        <v>35</v>
      </c>
      <c r="I2000" s="3">
        <f>_xll.ciqfunctions.udf.CIQ(A2000, "IQ_MARKETCAP", F2000)</f>
        <v>37.403500000000001</v>
      </c>
      <c r="J2000" s="3">
        <f>_xll.ciqfunctions.udf.CIQ(A2000, "IQ_PRICE_VOL_HIST_6MTH", F2000)</f>
        <v>38.092799999999997</v>
      </c>
      <c r="K2000" s="3">
        <f>_xll.ciqfunctions.udf.CIQ(A2000, "IQ_LASTSALEPRICE", WORKDAY(F2000,-1))</f>
        <v>1.53</v>
      </c>
      <c r="L2000" s="3">
        <f>_xll.ciqfunctions.udf.CIQ(A2000, "IQ_LASTSALEPRICE", F2000)</f>
        <v>1.52</v>
      </c>
      <c r="M2000" s="3">
        <f>_xll.ciqfunctions.udf.CIQ(A2000, "IQ_LASTSALEPRICE", WORKDAY(F2000,5))</f>
        <v>1.53</v>
      </c>
      <c r="N2000" s="3">
        <f t="shared" si="64"/>
        <v>-6.5574005461590517E-3</v>
      </c>
      <c r="O2000" s="3">
        <f t="shared" si="65"/>
        <v>0</v>
      </c>
      <c r="P2000" s="3">
        <f>LN(_xll.ciqfunctions.udf.CIQ("XBI", "IQ_LASTSALEPRICE", WORKDAY(F2000,-1))/_xll.ciqfunctions.udf.CIQ("XBI", "IQ_LASTSALEPRICE", WORKDAY(F2000,1)))</f>
        <v>2.0509332495506075E-2</v>
      </c>
      <c r="Q2000" s="3">
        <f>LN(_xll.ciqfunctions.udf.CIQ("XBI", "IQ_LASTSALEPRICE", WORKDAY(F2000,-1))/_xll.ciqfunctions.udf.CIQ("XBI", "IQ_LASTSALEPRICE", WORKDAY(F2000,5)))</f>
        <v>-5.4661539077545456E-3</v>
      </c>
      <c r="R2000" s="3">
        <f>_xll.ciqfunctions.udf.CIQ(A2000, "IQ_SHORT_INTEREST_PERCENT", F2000)</f>
        <v>0.15770999999999999</v>
      </c>
      <c r="S2000" s="3">
        <f>_xll.ciqfunctions.udf.CIQ(A2000, "IQ_BETA_1YR_RSQ", F2000)</f>
        <v>9.7350000000000006E-2</v>
      </c>
      <c r="T2000" s="3">
        <f>_xll.ciqfunctions.udf.CIQ(A2000, "IQ_VALUE_TRADED", F2000)</f>
        <v>1.737E-2</v>
      </c>
    </row>
    <row r="2001" spans="1:20" x14ac:dyDescent="0.3">
      <c r="A2001" s="3" t="s">
        <v>331</v>
      </c>
      <c r="B2001" s="5">
        <v>10.83</v>
      </c>
      <c r="C2001" s="3" t="s">
        <v>4721</v>
      </c>
      <c r="D2001" s="3" t="s">
        <v>4722</v>
      </c>
      <c r="E2001" s="3" t="s">
        <v>46</v>
      </c>
      <c r="F2001" s="4">
        <v>45540</v>
      </c>
      <c r="G2001" s="3" t="s">
        <v>4723</v>
      </c>
      <c r="H2001" s="3">
        <v>122</v>
      </c>
      <c r="I2001" s="3">
        <f>_xll.ciqfunctions.udf.CIQ(A2001, "IQ_MARKETCAP", F2001)</f>
        <v>1265.9297799999999</v>
      </c>
      <c r="J2001" s="3">
        <f>_xll.ciqfunctions.udf.CIQ(A2001, "IQ_PRICE_VOL_HIST_6MTH", F2001)</f>
        <v>78.807100000000005</v>
      </c>
      <c r="K2001" s="3">
        <f>_xll.ciqfunctions.udf.CIQ(A2001, "IQ_LASTSALEPRICE", WORKDAY(F2001,-1))</f>
        <v>10.46</v>
      </c>
      <c r="L2001" s="3">
        <f>_xll.ciqfunctions.udf.CIQ(A2001, "IQ_LASTSALEPRICE", F2001)</f>
        <v>10.83</v>
      </c>
      <c r="M2001" s="3">
        <f>_xll.ciqfunctions.udf.CIQ(A2001, "IQ_LASTSALEPRICE", WORKDAY(F2001,5))</f>
        <v>10.52</v>
      </c>
      <c r="N2001" s="3">
        <f t="shared" si="64"/>
        <v>3.4761602376122309E-2</v>
      </c>
      <c r="O2001" s="3">
        <f t="shared" si="65"/>
        <v>5.7197486727869088E-3</v>
      </c>
      <c r="P2001" s="3">
        <f>LN(_xll.ciqfunctions.udf.CIQ("XBI", "IQ_LASTSALEPRICE", WORKDAY(F2001,-1))/_xll.ciqfunctions.udf.CIQ("XBI", "IQ_LASTSALEPRICE", WORKDAY(F2001,1)))</f>
        <v>2.0509332495506075E-2</v>
      </c>
      <c r="Q2001" s="3">
        <f>LN(_xll.ciqfunctions.udf.CIQ("XBI", "IQ_LASTSALEPRICE", WORKDAY(F2001,-1))/_xll.ciqfunctions.udf.CIQ("XBI", "IQ_LASTSALEPRICE", WORKDAY(F2001,5)))</f>
        <v>-5.4661539077545456E-3</v>
      </c>
      <c r="R2001" s="3">
        <f>_xll.ciqfunctions.udf.CIQ(A2001, "IQ_SHORT_INTEREST_PERCENT", F2001)</f>
        <v>20.3644</v>
      </c>
      <c r="S2001" s="3">
        <f>_xll.ciqfunctions.udf.CIQ(A2001, "IQ_BETA_1YR_RSQ", F2001)</f>
        <v>5.8909999999999997E-2</v>
      </c>
      <c r="T2001" s="3">
        <f>_xll.ciqfunctions.udf.CIQ(A2001, "IQ_VALUE_TRADED", F2001)</f>
        <v>10.921749999999999</v>
      </c>
    </row>
    <row r="2002" spans="1:20" x14ac:dyDescent="0.3">
      <c r="A2002" s="3" t="s">
        <v>393</v>
      </c>
      <c r="B2002" s="5">
        <v>15.44</v>
      </c>
      <c r="C2002" s="3" t="s">
        <v>394</v>
      </c>
      <c r="D2002" s="3" t="s">
        <v>395</v>
      </c>
      <c r="E2002" s="3" t="s">
        <v>17</v>
      </c>
      <c r="F2002" s="4">
        <v>45540</v>
      </c>
      <c r="G2002" s="3" t="s">
        <v>4724</v>
      </c>
      <c r="H2002" s="3">
        <v>74</v>
      </c>
      <c r="I2002" s="3">
        <f>_xll.ciqfunctions.udf.CIQ(A2002, "IQ_MARKETCAP", F2002)</f>
        <v>1041.0831800000001</v>
      </c>
      <c r="J2002" s="3">
        <f>_xll.ciqfunctions.udf.CIQ(A2002, "IQ_PRICE_VOL_HIST_6MTH", F2002)</f>
        <v>87.504999999999995</v>
      </c>
      <c r="K2002" s="3">
        <f>_xll.ciqfunctions.udf.CIQ(A2002, "IQ_LASTSALEPRICE", WORKDAY(F2002,-1))</f>
        <v>14.98</v>
      </c>
      <c r="L2002" s="3">
        <f>_xll.ciqfunctions.udf.CIQ(A2002, "IQ_LASTSALEPRICE", F2002)</f>
        <v>15.44</v>
      </c>
      <c r="M2002" s="3">
        <f>_xll.ciqfunctions.udf.CIQ(A2002, "IQ_LASTSALEPRICE", WORKDAY(F2002,5))</f>
        <v>15.84</v>
      </c>
      <c r="N2002" s="3">
        <f t="shared" si="64"/>
        <v>3.024556650755662E-2</v>
      </c>
      <c r="O2002" s="3">
        <f t="shared" si="65"/>
        <v>5.5822408297206395E-2</v>
      </c>
      <c r="P2002" s="3">
        <f>LN(_xll.ciqfunctions.udf.CIQ("XBI", "IQ_LASTSALEPRICE", WORKDAY(F2002,-1))/_xll.ciqfunctions.udf.CIQ("XBI", "IQ_LASTSALEPRICE", WORKDAY(F2002,1)))</f>
        <v>2.0509332495506075E-2</v>
      </c>
      <c r="Q2002" s="3">
        <f>LN(_xll.ciqfunctions.udf.CIQ("XBI", "IQ_LASTSALEPRICE", WORKDAY(F2002,-1))/_xll.ciqfunctions.udf.CIQ("XBI", "IQ_LASTSALEPRICE", WORKDAY(F2002,5)))</f>
        <v>-5.4661539077545456E-3</v>
      </c>
      <c r="R2002" s="3">
        <f>_xll.ciqfunctions.udf.CIQ(A2002, "IQ_SHORT_INTEREST_PERCENT", F2002)</f>
        <v>10.30946</v>
      </c>
      <c r="S2002" s="3">
        <f>_xll.ciqfunctions.udf.CIQ(A2002, "IQ_BETA_1YR_RSQ", F2002)</f>
        <v>3.3E-4</v>
      </c>
      <c r="T2002" s="3">
        <f>_xll.ciqfunctions.udf.CIQ(A2002, "IQ_VALUE_TRADED", F2002)</f>
        <v>24.300650000000001</v>
      </c>
    </row>
    <row r="2003" spans="1:20" x14ac:dyDescent="0.3">
      <c r="A2003" s="3" t="s">
        <v>488</v>
      </c>
      <c r="B2003" s="5">
        <v>911.16</v>
      </c>
      <c r="C2003" s="3" t="s">
        <v>4725</v>
      </c>
      <c r="D2003" s="3" t="s">
        <v>218</v>
      </c>
      <c r="E2003" s="3" t="s">
        <v>36</v>
      </c>
      <c r="F2003" s="4">
        <v>45540</v>
      </c>
      <c r="G2003" s="3" t="s">
        <v>4726</v>
      </c>
      <c r="H2003" s="3">
        <v>946</v>
      </c>
      <c r="I2003" s="3">
        <f>_xll.ciqfunctions.udf.CIQ(A2003, "IQ_MARKETCAP", F2003)</f>
        <v>821863.62887000002</v>
      </c>
      <c r="J2003" s="3">
        <f>_xll.ciqfunctions.udf.CIQ(A2003, "IQ_PRICE_VOL_HIST_6MTH", F2003)</f>
        <v>31.4741</v>
      </c>
      <c r="K2003" s="3">
        <f>_xll.ciqfunctions.udf.CIQ(A2003, "IQ_LASTSALEPRICE", WORKDAY(F2003,-1))</f>
        <v>946.31</v>
      </c>
      <c r="L2003" s="3">
        <f>_xll.ciqfunctions.udf.CIQ(A2003, "IQ_LASTSALEPRICE", F2003)</f>
        <v>912.75</v>
      </c>
      <c r="M2003" s="3">
        <f>_xll.ciqfunctions.udf.CIQ(A2003, "IQ_LASTSALEPRICE", WORKDAY(F2003,5))</f>
        <v>935.02</v>
      </c>
      <c r="N2003" s="3">
        <f t="shared" si="64"/>
        <v>-3.6108190395922432E-2</v>
      </c>
      <c r="O2003" s="3">
        <f t="shared" si="65"/>
        <v>-1.2002291497421045E-2</v>
      </c>
      <c r="P2003" s="3">
        <f>LN(_xll.ciqfunctions.udf.CIQ("XBI", "IQ_LASTSALEPRICE", WORKDAY(F2003,-1))/_xll.ciqfunctions.udf.CIQ("XBI", "IQ_LASTSALEPRICE", WORKDAY(F2003,1)))</f>
        <v>2.0509332495506075E-2</v>
      </c>
      <c r="Q2003" s="3">
        <f>LN(_xll.ciqfunctions.udf.CIQ("XBI", "IQ_LASTSALEPRICE", WORKDAY(F2003,-1))/_xll.ciqfunctions.udf.CIQ("XBI", "IQ_LASTSALEPRICE", WORKDAY(F2003,5)))</f>
        <v>-5.4661539077545456E-3</v>
      </c>
      <c r="R2003" s="3">
        <f>_xll.ciqfunctions.udf.CIQ(A2003, "IQ_SHORT_INTEREST_PERCENT", F2003)</f>
        <v>0.69996999999999998</v>
      </c>
      <c r="S2003" s="3">
        <f>_xll.ciqfunctions.udf.CIQ(A2003, "IQ_BETA_1YR_RSQ", F2003)</f>
        <v>0.11083</v>
      </c>
      <c r="T2003" s="3">
        <f>_xll.ciqfunctions.udf.CIQ(A2003, "IQ_VALUE_TRADED", F2003)</f>
        <v>2921.8478399999999</v>
      </c>
    </row>
    <row r="2004" spans="1:20" x14ac:dyDescent="0.3">
      <c r="A2004" s="3" t="s">
        <v>488</v>
      </c>
      <c r="B2004" s="5">
        <v>911.16</v>
      </c>
      <c r="C2004" s="3" t="s">
        <v>4727</v>
      </c>
      <c r="D2004" s="3" t="s">
        <v>218</v>
      </c>
      <c r="E2004" s="3" t="s">
        <v>36</v>
      </c>
      <c r="F2004" s="4">
        <v>45540</v>
      </c>
      <c r="G2004" s="3" t="s">
        <v>4728</v>
      </c>
      <c r="H2004" s="3">
        <v>946</v>
      </c>
      <c r="I2004" s="3">
        <f>_xll.ciqfunctions.udf.CIQ(A2004, "IQ_MARKETCAP", F2004)</f>
        <v>821863.62887000002</v>
      </c>
      <c r="J2004" s="3">
        <f>_xll.ciqfunctions.udf.CIQ(A2004, "IQ_PRICE_VOL_HIST_6MTH", F2004)</f>
        <v>31.4741</v>
      </c>
      <c r="K2004" s="3">
        <f>_xll.ciqfunctions.udf.CIQ(A2004, "IQ_LASTSALEPRICE", WORKDAY(F2004,-1))</f>
        <v>946.31</v>
      </c>
      <c r="L2004" s="3">
        <f>_xll.ciqfunctions.udf.CIQ(A2004, "IQ_LASTSALEPRICE", F2004)</f>
        <v>912.75</v>
      </c>
      <c r="M2004" s="3">
        <f>_xll.ciqfunctions.udf.CIQ(A2004, "IQ_LASTSALEPRICE", WORKDAY(F2004,5))</f>
        <v>935.02</v>
      </c>
      <c r="N2004" s="3">
        <f t="shared" si="64"/>
        <v>-3.6108190395922432E-2</v>
      </c>
      <c r="O2004" s="3">
        <f t="shared" si="65"/>
        <v>-1.2002291497421045E-2</v>
      </c>
      <c r="P2004" s="3">
        <f>LN(_xll.ciqfunctions.udf.CIQ("XBI", "IQ_LASTSALEPRICE", WORKDAY(F2004,-1))/_xll.ciqfunctions.udf.CIQ("XBI", "IQ_LASTSALEPRICE", WORKDAY(F2004,1)))</f>
        <v>2.0509332495506075E-2</v>
      </c>
      <c r="Q2004" s="3">
        <f>LN(_xll.ciqfunctions.udf.CIQ("XBI", "IQ_LASTSALEPRICE", WORKDAY(F2004,-1))/_xll.ciqfunctions.udf.CIQ("XBI", "IQ_LASTSALEPRICE", WORKDAY(F2004,5)))</f>
        <v>-5.4661539077545456E-3</v>
      </c>
      <c r="R2004" s="3">
        <f>_xll.ciqfunctions.udf.CIQ(A2004, "IQ_SHORT_INTEREST_PERCENT", F2004)</f>
        <v>0.69996999999999998</v>
      </c>
      <c r="S2004" s="3">
        <f>_xll.ciqfunctions.udf.CIQ(A2004, "IQ_BETA_1YR_RSQ", F2004)</f>
        <v>0.11083</v>
      </c>
      <c r="T2004" s="3">
        <f>_xll.ciqfunctions.udf.CIQ(A2004, "IQ_VALUE_TRADED", F2004)</f>
        <v>2921.8478399999999</v>
      </c>
    </row>
    <row r="2005" spans="1:20" x14ac:dyDescent="0.3">
      <c r="A2005" s="3" t="s">
        <v>389</v>
      </c>
      <c r="B2005" s="5">
        <v>3.27</v>
      </c>
      <c r="C2005" s="3" t="s">
        <v>4174</v>
      </c>
      <c r="D2005" s="3" t="s">
        <v>4111</v>
      </c>
      <c r="E2005" s="3" t="s">
        <v>124</v>
      </c>
      <c r="F2005" s="4">
        <v>45540</v>
      </c>
      <c r="G2005" s="3" t="s">
        <v>4729</v>
      </c>
      <c r="H2005" s="3">
        <v>8</v>
      </c>
      <c r="I2005" s="3">
        <f>_xll.ciqfunctions.udf.CIQ(A2005, "IQ_MARKETCAP", F2005)</f>
        <v>27.205089999999998</v>
      </c>
      <c r="J2005" s="3">
        <f>_xll.ciqfunctions.udf.CIQ(A2005, "IQ_PRICE_VOL_HIST_6MTH", F2005)</f>
        <v>57.8934</v>
      </c>
      <c r="K2005" s="3">
        <f>_xll.ciqfunctions.udf.CIQ(A2005, "IQ_LASTSALEPRICE", WORKDAY(F2005,-1))</f>
        <v>3</v>
      </c>
      <c r="L2005" s="3">
        <f>_xll.ciqfunctions.udf.CIQ(A2005, "IQ_LASTSALEPRICE", F2005)</f>
        <v>3.27</v>
      </c>
      <c r="M2005" s="3">
        <f>_xll.ciqfunctions.udf.CIQ(A2005, "IQ_LASTSALEPRICE", WORKDAY(F2005,5))</f>
        <v>3.01</v>
      </c>
      <c r="N2005" s="3">
        <f t="shared" si="64"/>
        <v>8.6177696241052412E-2</v>
      </c>
      <c r="O2005" s="3">
        <f t="shared" si="65"/>
        <v>3.3277900926745245E-3</v>
      </c>
      <c r="P2005" s="3">
        <f>LN(_xll.ciqfunctions.udf.CIQ("XBI", "IQ_LASTSALEPRICE", WORKDAY(F2005,-1))/_xll.ciqfunctions.udf.CIQ("XBI", "IQ_LASTSALEPRICE", WORKDAY(F2005,1)))</f>
        <v>2.0509332495506075E-2</v>
      </c>
      <c r="Q2005" s="3">
        <f>LN(_xll.ciqfunctions.udf.CIQ("XBI", "IQ_LASTSALEPRICE", WORKDAY(F2005,-1))/_xll.ciqfunctions.udf.CIQ("XBI", "IQ_LASTSALEPRICE", WORKDAY(F2005,5)))</f>
        <v>-5.4661539077545456E-3</v>
      </c>
      <c r="R2005" s="3">
        <f>_xll.ciqfunctions.udf.CIQ(A2005, "IQ_SHORT_INTEREST_PERCENT", F2005)</f>
        <v>8.9080000000000006E-2</v>
      </c>
      <c r="S2005" s="3">
        <f>_xll.ciqfunctions.udf.CIQ(A2005, "IQ_BETA_1YR_RSQ", F2005)</f>
        <v>0.12189999999999999</v>
      </c>
      <c r="T2005" s="3">
        <f>_xll.ciqfunctions.udf.CIQ(A2005, "IQ_VALUE_TRADED", F2005)</f>
        <v>5.9389999999999998E-2</v>
      </c>
    </row>
    <row r="2006" spans="1:20" x14ac:dyDescent="0.3">
      <c r="A2006" s="3" t="s">
        <v>1574</v>
      </c>
      <c r="B2006" s="5">
        <v>1.26</v>
      </c>
      <c r="C2006" s="3" t="s">
        <v>4730</v>
      </c>
      <c r="D2006" s="3" t="s">
        <v>4731</v>
      </c>
      <c r="E2006" s="3" t="s">
        <v>124</v>
      </c>
      <c r="F2006" s="4">
        <v>45540</v>
      </c>
      <c r="G2006" s="3" t="s">
        <v>4732</v>
      </c>
      <c r="H2006" s="3">
        <v>13</v>
      </c>
      <c r="I2006" s="3">
        <f>_xll.ciqfunctions.udf.CIQ(A2006, "IQ_MARKETCAP", F2006)</f>
        <v>8.6987900000000007</v>
      </c>
      <c r="J2006" s="3">
        <f>_xll.ciqfunctions.udf.CIQ(A2006, "IQ_PRICE_VOL_HIST_6MTH", F2006)</f>
        <v>116.0097</v>
      </c>
      <c r="K2006" s="3">
        <f>_xll.ciqfunctions.udf.CIQ(A2006, "IQ_LASTSALEPRICE", WORKDAY(F2006,-1))</f>
        <v>0.70989999999999998</v>
      </c>
      <c r="L2006" s="3">
        <f>_xll.ciqfunctions.udf.CIQ(A2006, "IQ_LASTSALEPRICE", F2006)</f>
        <v>1.26</v>
      </c>
      <c r="M2006" s="3">
        <f>_xll.ciqfunctions.udf.CIQ(A2006, "IQ_LASTSALEPRICE", WORKDAY(F2006,5))</f>
        <v>1.1299999999999999</v>
      </c>
      <c r="N2006" s="3">
        <f t="shared" si="64"/>
        <v>0.57374288490018355</v>
      </c>
      <c r="O2006" s="3">
        <f t="shared" si="65"/>
        <v>0.46484879666104595</v>
      </c>
      <c r="P2006" s="3">
        <f>LN(_xll.ciqfunctions.udf.CIQ("XBI", "IQ_LASTSALEPRICE", WORKDAY(F2006,-1))/_xll.ciqfunctions.udf.CIQ("XBI", "IQ_LASTSALEPRICE", WORKDAY(F2006,1)))</f>
        <v>2.0509332495506075E-2</v>
      </c>
      <c r="Q2006" s="3">
        <f>LN(_xll.ciqfunctions.udf.CIQ("XBI", "IQ_LASTSALEPRICE", WORKDAY(F2006,-1))/_xll.ciqfunctions.udf.CIQ("XBI", "IQ_LASTSALEPRICE", WORKDAY(F2006,5)))</f>
        <v>-5.4661539077545456E-3</v>
      </c>
      <c r="R2006" s="3">
        <f>_xll.ciqfunctions.udf.CIQ(A2006, "IQ_SHORT_INTEREST_PERCENT", F2006)</f>
        <v>3.0773799999999998</v>
      </c>
      <c r="S2006" s="3">
        <f>_xll.ciqfunctions.udf.CIQ(A2006, "IQ_BETA_1YR_RSQ", F2006)</f>
        <v>0.16331999999999999</v>
      </c>
      <c r="T2006" s="3">
        <f>_xll.ciqfunctions.udf.CIQ(A2006, "IQ_VALUE_TRADED", F2006)</f>
        <v>209.63596999999999</v>
      </c>
    </row>
    <row r="2007" spans="1:20" x14ac:dyDescent="0.3">
      <c r="A2007" s="3" t="s">
        <v>789</v>
      </c>
      <c r="B2007" s="5">
        <v>0.59</v>
      </c>
      <c r="C2007" s="3" t="s">
        <v>1280</v>
      </c>
      <c r="D2007" s="3" t="s">
        <v>1281</v>
      </c>
      <c r="E2007" s="3" t="s">
        <v>36</v>
      </c>
      <c r="F2007" s="4">
        <v>45540</v>
      </c>
      <c r="G2007" s="3" t="s">
        <v>4733</v>
      </c>
      <c r="H2007" s="3">
        <v>14</v>
      </c>
      <c r="I2007" s="3">
        <f>_xll.ciqfunctions.udf.CIQ(A2007, "IQ_MARKETCAP", F2007)</f>
        <v>24.04289</v>
      </c>
      <c r="J2007" s="3">
        <f>_xll.ciqfunctions.udf.CIQ(A2007, "IQ_PRICE_VOL_HIST_6MTH", F2007)</f>
        <v>71.241399999999999</v>
      </c>
      <c r="K2007" s="3">
        <f>_xll.ciqfunctions.udf.CIQ(A2007, "IQ_LASTSALEPRICE", WORKDAY(F2007,-1))</f>
        <v>9.6</v>
      </c>
      <c r="L2007" s="3">
        <f>_xll.ciqfunctions.udf.CIQ(A2007, "IQ_LASTSALEPRICE", F2007)</f>
        <v>9.4415999999999993</v>
      </c>
      <c r="M2007" s="3">
        <f>_xll.ciqfunctions.udf.CIQ(A2007, "IQ_LASTSALEPRICE", WORKDAY(F2007,5))</f>
        <v>8.8000000000000007</v>
      </c>
      <c r="N2007" s="3">
        <f t="shared" si="64"/>
        <v>-1.6637641153023363E-2</v>
      </c>
      <c r="O2007" s="3">
        <f t="shared" si="65"/>
        <v>-8.7011376989629685E-2</v>
      </c>
      <c r="P2007" s="3">
        <f>LN(_xll.ciqfunctions.udf.CIQ("XBI", "IQ_LASTSALEPRICE", WORKDAY(F2007,-1))/_xll.ciqfunctions.udf.CIQ("XBI", "IQ_LASTSALEPRICE", WORKDAY(F2007,1)))</f>
        <v>2.0509332495506075E-2</v>
      </c>
      <c r="Q2007" s="3">
        <f>LN(_xll.ciqfunctions.udf.CIQ("XBI", "IQ_LASTSALEPRICE", WORKDAY(F2007,-1))/_xll.ciqfunctions.udf.CIQ("XBI", "IQ_LASTSALEPRICE", WORKDAY(F2007,5)))</f>
        <v>-5.4661539077545456E-3</v>
      </c>
      <c r="R2007" s="3">
        <f>_xll.ciqfunctions.udf.CIQ(A2007, "IQ_SHORT_INTEREST_PERCENT", F2007)</f>
        <v>1.7945899999999999</v>
      </c>
      <c r="S2007" s="3">
        <f>_xll.ciqfunctions.udf.CIQ(A2007, "IQ_BETA_1YR_RSQ", F2007)</f>
        <v>2.036E-2</v>
      </c>
      <c r="T2007" s="3">
        <f>_xll.ciqfunctions.udf.CIQ(A2007, "IQ_VALUE_TRADED", F2007)</f>
        <v>0.10826</v>
      </c>
    </row>
    <row r="2008" spans="1:20" x14ac:dyDescent="0.3">
      <c r="A2008" s="3" t="s">
        <v>4734</v>
      </c>
      <c r="B2008" s="5">
        <v>0.83</v>
      </c>
      <c r="C2008" s="3" t="s">
        <v>4735</v>
      </c>
      <c r="D2008" s="3" t="s">
        <v>594</v>
      </c>
      <c r="E2008" s="3" t="s">
        <v>17</v>
      </c>
      <c r="F2008" s="4">
        <v>45540</v>
      </c>
      <c r="G2008" s="3" t="s">
        <v>4736</v>
      </c>
      <c r="H2008" s="3">
        <v>6</v>
      </c>
      <c r="I2008" s="3">
        <f>_xll.ciqfunctions.udf.CIQ(A2008, "IQ_MARKETCAP", F2008)</f>
        <v>56.429029999999997</v>
      </c>
      <c r="J2008" s="3">
        <f>_xll.ciqfunctions.udf.CIQ(A2008, "IQ_PRICE_VOL_HIST_6MTH", F2008)</f>
        <v>68.412700000000001</v>
      </c>
      <c r="K2008" s="3">
        <f>_xll.ciqfunctions.udf.CIQ(A2008, "IQ_LASTSALEPRICE", WORKDAY(F2008,-1))</f>
        <v>16.899999999999999</v>
      </c>
      <c r="L2008" s="3">
        <f>_xll.ciqfunctions.udf.CIQ(A2008, "IQ_LASTSALEPRICE", F2008)</f>
        <v>16.5</v>
      </c>
      <c r="M2008" s="3">
        <f>_xll.ciqfunctions.udf.CIQ(A2008, "IQ_LASTSALEPRICE", WORKDAY(F2008,5))</f>
        <v>21</v>
      </c>
      <c r="N2008" s="3">
        <f t="shared" si="64"/>
        <v>-2.3953241022492758E-2</v>
      </c>
      <c r="O2008" s="3">
        <f t="shared" si="65"/>
        <v>0.2172088157943953</v>
      </c>
      <c r="P2008" s="3">
        <f>LN(_xll.ciqfunctions.udf.CIQ("XBI", "IQ_LASTSALEPRICE", WORKDAY(F2008,-1))/_xll.ciqfunctions.udf.CIQ("XBI", "IQ_LASTSALEPRICE", WORKDAY(F2008,1)))</f>
        <v>2.0509332495506075E-2</v>
      </c>
      <c r="Q2008" s="3">
        <f>LN(_xll.ciqfunctions.udf.CIQ("XBI", "IQ_LASTSALEPRICE", WORKDAY(F2008,-1))/_xll.ciqfunctions.udf.CIQ("XBI", "IQ_LASTSALEPRICE", WORKDAY(F2008,5)))</f>
        <v>-5.4661539077545456E-3</v>
      </c>
      <c r="R2008" s="3">
        <f>_xll.ciqfunctions.udf.CIQ(A2008, "IQ_SHORT_INTEREST_PERCENT", F2008)</f>
        <v>2.4319700000000002</v>
      </c>
      <c r="S2008" s="3">
        <f>_xll.ciqfunctions.udf.CIQ(A2008, "IQ_BETA_1YR_RSQ", F2008)</f>
        <v>5.799E-2</v>
      </c>
      <c r="T2008" s="3">
        <f>_xll.ciqfunctions.udf.CIQ(A2008, "IQ_VALUE_TRADED", F2008)</f>
        <v>5.2341499999999996</v>
      </c>
    </row>
    <row r="2009" spans="1:20" x14ac:dyDescent="0.3">
      <c r="A2009" s="3" t="s">
        <v>1412</v>
      </c>
      <c r="B2009" s="5">
        <v>9.93</v>
      </c>
      <c r="C2009" s="3" t="s">
        <v>1413</v>
      </c>
      <c r="D2009" s="3" t="s">
        <v>1414</v>
      </c>
      <c r="E2009" s="3" t="s">
        <v>160</v>
      </c>
      <c r="F2009" s="4">
        <v>45540</v>
      </c>
      <c r="G2009" s="3" t="s">
        <v>4737</v>
      </c>
      <c r="H2009" s="3">
        <v>89</v>
      </c>
      <c r="I2009" s="3">
        <f>_xll.ciqfunctions.udf.CIQ(A2009, "IQ_MARKETCAP", F2009)</f>
        <v>759.56044999999995</v>
      </c>
      <c r="J2009" s="3">
        <f>_xll.ciqfunctions.udf.CIQ(A2009, "IQ_PRICE_VOL_HIST_6MTH", F2009)</f>
        <v>57.191400000000002</v>
      </c>
      <c r="K2009" s="3">
        <f>_xll.ciqfunctions.udf.CIQ(A2009, "IQ_LASTSALEPRICE", WORKDAY(F2009,-1))</f>
        <v>10.050000000000001</v>
      </c>
      <c r="L2009" s="3">
        <f>_xll.ciqfunctions.udf.CIQ(A2009, "IQ_LASTSALEPRICE", F2009)</f>
        <v>9.93</v>
      </c>
      <c r="M2009" s="3">
        <f>_xll.ciqfunctions.udf.CIQ(A2009, "IQ_LASTSALEPRICE", WORKDAY(F2009,5))</f>
        <v>12.6</v>
      </c>
      <c r="N2009" s="3">
        <f t="shared" si="64"/>
        <v>-1.2012156448003658E-2</v>
      </c>
      <c r="O2009" s="3">
        <f t="shared" si="65"/>
        <v>0.22612417945234742</v>
      </c>
      <c r="P2009" s="3">
        <f>LN(_xll.ciqfunctions.udf.CIQ("XBI", "IQ_LASTSALEPRICE", WORKDAY(F2009,-1))/_xll.ciqfunctions.udf.CIQ("XBI", "IQ_LASTSALEPRICE", WORKDAY(F2009,1)))</f>
        <v>2.0509332495506075E-2</v>
      </c>
      <c r="Q2009" s="3">
        <f>LN(_xll.ciqfunctions.udf.CIQ("XBI", "IQ_LASTSALEPRICE", WORKDAY(F2009,-1))/_xll.ciqfunctions.udf.CIQ("XBI", "IQ_LASTSALEPRICE", WORKDAY(F2009,5)))</f>
        <v>-5.4661539077545456E-3</v>
      </c>
      <c r="R2009" s="3">
        <f>_xll.ciqfunctions.udf.CIQ(A2009, "IQ_SHORT_INTEREST_PERCENT", F2009)</f>
        <v>12.15241</v>
      </c>
      <c r="S2009" s="3">
        <f>_xll.ciqfunctions.udf.CIQ(A2009, "IQ_BETA_1YR_RSQ", F2009)</f>
        <v>5.3350000000000002E-2</v>
      </c>
      <c r="T2009" s="3">
        <f>_xll.ciqfunctions.udf.CIQ(A2009, "IQ_VALUE_TRADED", F2009)</f>
        <v>12.275700000000001</v>
      </c>
    </row>
    <row r="2010" spans="1:20" x14ac:dyDescent="0.3">
      <c r="A2010" s="3" t="s">
        <v>162</v>
      </c>
      <c r="B2010" s="5">
        <v>103.15</v>
      </c>
      <c r="C2010" s="3" t="s">
        <v>1413</v>
      </c>
      <c r="D2010" s="3" t="s">
        <v>1414</v>
      </c>
      <c r="E2010" s="3" t="s">
        <v>160</v>
      </c>
      <c r="F2010" s="4">
        <v>45540</v>
      </c>
      <c r="G2010" s="3" t="s">
        <v>4737</v>
      </c>
      <c r="H2010" s="3">
        <v>19</v>
      </c>
      <c r="I2010" s="3">
        <f>_xll.ciqfunctions.udf.CIQ(A2010, "IQ_MARKETCAP", F2010)</f>
        <v>1884.44219</v>
      </c>
      <c r="J2010" s="3">
        <f>_xll.ciqfunctions.udf.CIQ(A2010, "IQ_PRICE_VOL_HIST_6MTH", F2010)</f>
        <v>40.018599999999999</v>
      </c>
      <c r="K2010" s="3">
        <f>_xll.ciqfunctions.udf.CIQ(A2010, "IQ_LASTSALEPRICE", WORKDAY(F2010,-1))</f>
        <v>102.56</v>
      </c>
      <c r="L2010" s="3">
        <f>_xll.ciqfunctions.udf.CIQ(A2010, "IQ_LASTSALEPRICE", F2010)</f>
        <v>103.15</v>
      </c>
      <c r="M2010" s="3">
        <f>_xll.ciqfunctions.udf.CIQ(A2010, "IQ_LASTSALEPRICE", WORKDAY(F2010,5))</f>
        <v>102.1</v>
      </c>
      <c r="N2010" s="3">
        <f t="shared" si="64"/>
        <v>5.7362463449009589E-3</v>
      </c>
      <c r="O2010" s="3">
        <f t="shared" si="65"/>
        <v>-4.4952680017401611E-3</v>
      </c>
      <c r="P2010" s="3">
        <f>LN(_xll.ciqfunctions.udf.CIQ("XBI", "IQ_LASTSALEPRICE", WORKDAY(F2010,-1))/_xll.ciqfunctions.udf.CIQ("XBI", "IQ_LASTSALEPRICE", WORKDAY(F2010,1)))</f>
        <v>2.0509332495506075E-2</v>
      </c>
      <c r="Q2010" s="3">
        <f>LN(_xll.ciqfunctions.udf.CIQ("XBI", "IQ_LASTSALEPRICE", WORKDAY(F2010,-1))/_xll.ciqfunctions.udf.CIQ("XBI", "IQ_LASTSALEPRICE", WORKDAY(F2010,5)))</f>
        <v>-5.4661539077545456E-3</v>
      </c>
      <c r="R2010" s="3">
        <f>_xll.ciqfunctions.udf.CIQ(A2010, "IQ_SHORT_INTEREST_PERCENT", F2010)</f>
        <v>5.8241300000000003</v>
      </c>
      <c r="S2010" s="3">
        <f>_xll.ciqfunctions.udf.CIQ(A2010, "IQ_BETA_1YR_RSQ", F2010)</f>
        <v>0.19320000000000001</v>
      </c>
      <c r="T2010" s="3">
        <f>_xll.ciqfunctions.udf.CIQ(A2010, "IQ_VALUE_TRADED", F2010)</f>
        <v>8.5197800000000008</v>
      </c>
    </row>
    <row r="2011" spans="1:20" x14ac:dyDescent="0.3">
      <c r="A2011" s="3" t="s">
        <v>2054</v>
      </c>
      <c r="B2011" s="5">
        <v>13.41</v>
      </c>
      <c r="C2011" s="3" t="s">
        <v>4738</v>
      </c>
      <c r="D2011" s="3" t="s">
        <v>4739</v>
      </c>
      <c r="E2011" s="3" t="s">
        <v>17</v>
      </c>
      <c r="F2011" s="4">
        <v>45540</v>
      </c>
      <c r="G2011" s="3" t="s">
        <v>4740</v>
      </c>
      <c r="H2011" s="3">
        <v>17</v>
      </c>
      <c r="I2011" s="3">
        <f>_xll.ciqfunctions.udf.CIQ(A2011, "IQ_MARKETCAP", F2011)</f>
        <v>235.94864000000001</v>
      </c>
      <c r="J2011" s="3">
        <f>_xll.ciqfunctions.udf.CIQ(A2011, "IQ_PRICE_VOL_HIST_6MTH", F2011)</f>
        <v>77.314499999999995</v>
      </c>
      <c r="K2011" s="3">
        <f>_xll.ciqfunctions.udf.CIQ(A2011, "IQ_LASTSALEPRICE", WORKDAY(F2011,-1))</f>
        <v>13.18</v>
      </c>
      <c r="L2011" s="3">
        <f>_xll.ciqfunctions.udf.CIQ(A2011, "IQ_LASTSALEPRICE", F2011)</f>
        <v>13.41</v>
      </c>
      <c r="M2011" s="3">
        <f>_xll.ciqfunctions.udf.CIQ(A2011, "IQ_LASTSALEPRICE", WORKDAY(F2011,5))</f>
        <v>12.95</v>
      </c>
      <c r="N2011" s="3">
        <f t="shared" si="64"/>
        <v>1.7300168219226086E-2</v>
      </c>
      <c r="O2011" s="3">
        <f t="shared" si="65"/>
        <v>-1.7604740928814384E-2</v>
      </c>
      <c r="P2011" s="3">
        <f>LN(_xll.ciqfunctions.udf.CIQ("XBI", "IQ_LASTSALEPRICE", WORKDAY(F2011,-1))/_xll.ciqfunctions.udf.CIQ("XBI", "IQ_LASTSALEPRICE", WORKDAY(F2011,1)))</f>
        <v>2.0509332495506075E-2</v>
      </c>
      <c r="Q2011" s="3">
        <f>LN(_xll.ciqfunctions.udf.CIQ("XBI", "IQ_LASTSALEPRICE", WORKDAY(F2011,-1))/_xll.ciqfunctions.udf.CIQ("XBI", "IQ_LASTSALEPRICE", WORKDAY(F2011,5)))</f>
        <v>-5.4661539077545456E-3</v>
      </c>
      <c r="R2011" s="3">
        <f>_xll.ciqfunctions.udf.CIQ(A2011, "IQ_SHORT_INTEREST_PERCENT", F2011)</f>
        <v>3.2082799999999998</v>
      </c>
      <c r="S2011" s="3">
        <f>_xll.ciqfunctions.udf.CIQ(A2011, "IQ_BETA_1YR_RSQ", F2011)</f>
        <v>0.19263</v>
      </c>
      <c r="T2011" s="3">
        <f>_xll.ciqfunctions.udf.CIQ(A2011, "IQ_VALUE_TRADED", F2011)</f>
        <v>1.3022100000000001</v>
      </c>
    </row>
    <row r="2012" spans="1:20" x14ac:dyDescent="0.3">
      <c r="A2012" s="3" t="s">
        <v>1032</v>
      </c>
      <c r="B2012" s="5">
        <v>2.17</v>
      </c>
      <c r="C2012" s="3" t="s">
        <v>1402</v>
      </c>
      <c r="D2012" s="3" t="s">
        <v>1170</v>
      </c>
      <c r="E2012" s="3" t="s">
        <v>124</v>
      </c>
      <c r="F2012" s="4">
        <v>45541</v>
      </c>
      <c r="G2012" s="3" t="s">
        <v>4741</v>
      </c>
      <c r="H2012" s="3">
        <v>71</v>
      </c>
      <c r="I2012" s="3">
        <f>_xll.ciqfunctions.udf.CIQ(A2012, "IQ_MARKETCAP", F2012)</f>
        <v>153.35201000000001</v>
      </c>
      <c r="J2012" s="3">
        <f>_xll.ciqfunctions.udf.CIQ(A2012, "IQ_PRICE_VOL_HIST_6MTH", F2012)</f>
        <v>116.4098</v>
      </c>
      <c r="K2012" s="3">
        <f>_xll.ciqfunctions.udf.CIQ(A2012, "IQ_LASTSALEPRICE", WORKDAY(F2012,-1))</f>
        <v>2.17</v>
      </c>
      <c r="L2012" s="3">
        <f>_xll.ciqfunctions.udf.CIQ(A2012, "IQ_LASTSALEPRICE", F2012)</f>
        <v>2.17</v>
      </c>
      <c r="M2012" s="3">
        <f>_xll.ciqfunctions.udf.CIQ(A2012, "IQ_LASTSALEPRICE", WORKDAY(F2012,5))</f>
        <v>2.29</v>
      </c>
      <c r="N2012" s="3">
        <f t="shared" si="64"/>
        <v>0</v>
      </c>
      <c r="O2012" s="3">
        <f t="shared" si="65"/>
        <v>5.3824650013780083E-2</v>
      </c>
      <c r="P2012" s="3">
        <f>LN(_xll.ciqfunctions.udf.CIQ("XBI", "IQ_LASTSALEPRICE", WORKDAY(F2012,-1))/_xll.ciqfunctions.udf.CIQ("XBI", "IQ_LASTSALEPRICE", WORKDAY(F2012,1)))</f>
        <v>1.9390729145622194E-3</v>
      </c>
      <c r="Q2012" s="3">
        <f>LN(_xll.ciqfunctions.udf.CIQ("XBI", "IQ_LASTSALEPRICE", WORKDAY(F2012,-1))/_xll.ciqfunctions.udf.CIQ("XBI", "IQ_LASTSALEPRICE", WORKDAY(F2012,5)))</f>
        <v>-3.1414094012908553E-2</v>
      </c>
      <c r="R2012" s="3">
        <f>_xll.ciqfunctions.udf.CIQ(A2012, "IQ_SHORT_INTEREST_PERCENT", F2012)</f>
        <v>13.20989</v>
      </c>
      <c r="S2012" s="3">
        <f>_xll.ciqfunctions.udf.CIQ(A2012, "IQ_BETA_1YR_RSQ", F2012)</f>
        <v>9.8099999999999993E-3</v>
      </c>
      <c r="T2012" s="3">
        <f>_xll.ciqfunctions.udf.CIQ(A2012, "IQ_VALUE_TRADED", F2012)</f>
        <v>0.96923999999999999</v>
      </c>
    </row>
    <row r="2013" spans="1:20" x14ac:dyDescent="0.3">
      <c r="A2013" s="3" t="s">
        <v>836</v>
      </c>
      <c r="B2013" s="5">
        <v>12.34</v>
      </c>
      <c r="C2013" s="3" t="s">
        <v>4742</v>
      </c>
      <c r="D2013" s="3" t="s">
        <v>3296</v>
      </c>
      <c r="E2013" s="3" t="s">
        <v>36</v>
      </c>
      <c r="F2013" s="4">
        <v>45541</v>
      </c>
      <c r="G2013" s="3" t="s">
        <v>4743</v>
      </c>
      <c r="H2013" s="3">
        <v>50</v>
      </c>
      <c r="I2013" s="3">
        <f>_xll.ciqfunctions.udf.CIQ(A2013, "IQ_MARKETCAP", F2013)</f>
        <v>533.27891999999997</v>
      </c>
      <c r="J2013" s="3">
        <f>_xll.ciqfunctions.udf.CIQ(A2013, "IQ_PRICE_VOL_HIST_6MTH", F2013)</f>
        <v>51.496099999999998</v>
      </c>
      <c r="K2013" s="3">
        <f>_xll.ciqfunctions.udf.CIQ(A2013, "IQ_LASTSALEPRICE", WORKDAY(F2013,-1))</f>
        <v>12.87</v>
      </c>
      <c r="L2013" s="3">
        <f>_xll.ciqfunctions.udf.CIQ(A2013, "IQ_LASTSALEPRICE", F2013)</f>
        <v>12.34</v>
      </c>
      <c r="M2013" s="3">
        <f>_xll.ciqfunctions.udf.CIQ(A2013, "IQ_LASTSALEPRICE", WORKDAY(F2013,5))</f>
        <v>11.14</v>
      </c>
      <c r="N2013" s="3">
        <f t="shared" si="64"/>
        <v>-4.2053003130793513E-2</v>
      </c>
      <c r="O2013" s="3">
        <f t="shared" si="65"/>
        <v>-0.14435678710889724</v>
      </c>
      <c r="P2013" s="3">
        <f>LN(_xll.ciqfunctions.udf.CIQ("XBI", "IQ_LASTSALEPRICE", WORKDAY(F2013,-1))/_xll.ciqfunctions.udf.CIQ("XBI", "IQ_LASTSALEPRICE", WORKDAY(F2013,1)))</f>
        <v>1.9390729145622194E-3</v>
      </c>
      <c r="Q2013" s="3">
        <f>LN(_xll.ciqfunctions.udf.CIQ("XBI", "IQ_LASTSALEPRICE", WORKDAY(F2013,-1))/_xll.ciqfunctions.udf.CIQ("XBI", "IQ_LASTSALEPRICE", WORKDAY(F2013,5)))</f>
        <v>-3.1414094012908553E-2</v>
      </c>
      <c r="R2013" s="3">
        <f>_xll.ciqfunctions.udf.CIQ(A2013, "IQ_SHORT_INTEREST_PERCENT", F2013)</f>
        <v>13.1363</v>
      </c>
      <c r="S2013" s="3">
        <f>_xll.ciqfunctions.udf.CIQ(A2013, "IQ_BETA_1YR_RSQ", F2013)</f>
        <v>0.09</v>
      </c>
      <c r="T2013" s="3">
        <f>_xll.ciqfunctions.udf.CIQ(A2013, "IQ_VALUE_TRADED", F2013)</f>
        <v>2.89575</v>
      </c>
    </row>
    <row r="2014" spans="1:20" x14ac:dyDescent="0.3">
      <c r="A2014" s="3" t="s">
        <v>146</v>
      </c>
      <c r="B2014" s="5">
        <v>43.17</v>
      </c>
      <c r="C2014" s="3" t="s">
        <v>4744</v>
      </c>
      <c r="D2014" s="3" t="s">
        <v>140</v>
      </c>
      <c r="E2014" s="3" t="s">
        <v>36</v>
      </c>
      <c r="F2014" s="4">
        <v>45541</v>
      </c>
      <c r="G2014" s="3" t="s">
        <v>4745</v>
      </c>
      <c r="H2014" s="3"/>
      <c r="I2014" s="3">
        <f>_xll.ciqfunctions.udf.CIQ(A2014, "IQ_MARKETCAP", F2014)</f>
        <v>67364.042929999996</v>
      </c>
      <c r="J2014" s="3">
        <f>_xll.ciqfunctions.udf.CIQ(A2014, "IQ_PRICE_VOL_HIST_6MTH", F2014)</f>
        <v>22.396799999999999</v>
      </c>
      <c r="K2014" s="3">
        <f>_xll.ciqfunctions.udf.CIQ(A2014, "IQ_LASTSALEPRICE", WORKDAY(F2014,-1))</f>
        <v>16.39</v>
      </c>
      <c r="L2014" s="3">
        <f>_xll.ciqfunctions.udf.CIQ(A2014, "IQ_LASTSALEPRICE", F2014)</f>
        <v>16.515000000000001</v>
      </c>
      <c r="M2014" s="3">
        <f>_xll.ciqfunctions.udf.CIQ(A2014, "IQ_LASTSALEPRICE", WORKDAY(F2014,5))</f>
        <v>16.335000000000001</v>
      </c>
      <c r="N2014" s="3">
        <f t="shared" si="64"/>
        <v>7.5976660870146337E-3</v>
      </c>
      <c r="O2014" s="3">
        <f t="shared" si="65"/>
        <v>-3.3613477027047717E-3</v>
      </c>
      <c r="P2014" s="3">
        <f>LN(_xll.ciqfunctions.udf.CIQ("XBI", "IQ_LASTSALEPRICE", WORKDAY(F2014,-1))/_xll.ciqfunctions.udf.CIQ("XBI", "IQ_LASTSALEPRICE", WORKDAY(F2014,1)))</f>
        <v>1.9390729145622194E-3</v>
      </c>
      <c r="Q2014" s="3">
        <f>LN(_xll.ciqfunctions.udf.CIQ("XBI", "IQ_LASTSALEPRICE", WORKDAY(F2014,-1))/_xll.ciqfunctions.udf.CIQ("XBI", "IQ_LASTSALEPRICE", WORKDAY(F2014,5)))</f>
        <v>-3.1414094012908553E-2</v>
      </c>
      <c r="R2014" s="3">
        <f>_xll.ciqfunctions.udf.CIQ(A2014, "IQ_SHORT_INTEREST_PERCENT", F2014)</f>
        <v>0</v>
      </c>
      <c r="S2014" s="3">
        <f>_xll.ciqfunctions.udf.CIQ(A2014, "IQ_BETA_1YR_RSQ", F2014)</f>
        <v>2.5760000000000002E-2</v>
      </c>
      <c r="T2014" s="3">
        <f>_xll.ciqfunctions.udf.CIQ(A2014, "IQ_VALUE_TRADED", F2014)</f>
        <v>96.91874</v>
      </c>
    </row>
    <row r="2015" spans="1:20" x14ac:dyDescent="0.3">
      <c r="A2015" s="3" t="s">
        <v>2875</v>
      </c>
      <c r="B2015" s="5">
        <v>13.02</v>
      </c>
      <c r="C2015" s="3" t="s">
        <v>2876</v>
      </c>
      <c r="D2015" s="3" t="s">
        <v>2877</v>
      </c>
      <c r="E2015" s="3" t="s">
        <v>11</v>
      </c>
      <c r="F2015" s="4">
        <v>45541</v>
      </c>
      <c r="G2015" s="3" t="s">
        <v>4746</v>
      </c>
      <c r="H2015" s="3">
        <v>46</v>
      </c>
      <c r="I2015" s="3">
        <f>_xll.ciqfunctions.udf.CIQ(A2015, "IQ_MARKETCAP", F2015)</f>
        <v>570.66400999999996</v>
      </c>
      <c r="J2015" s="3">
        <f>_xll.ciqfunctions.udf.CIQ(A2015, "IQ_PRICE_VOL_HIST_6MTH", F2015)</f>
        <v>65.255200000000002</v>
      </c>
      <c r="K2015" s="3">
        <f>_xll.ciqfunctions.udf.CIQ(A2015, "IQ_LASTSALEPRICE", WORKDAY(F2015,-1))</f>
        <v>13.25</v>
      </c>
      <c r="L2015" s="3">
        <f>_xll.ciqfunctions.udf.CIQ(A2015, "IQ_LASTSALEPRICE", F2015)</f>
        <v>13.02</v>
      </c>
      <c r="M2015" s="3">
        <f>_xll.ciqfunctions.udf.CIQ(A2015, "IQ_LASTSALEPRICE", WORKDAY(F2015,5))</f>
        <v>13.79</v>
      </c>
      <c r="N2015" s="3">
        <f t="shared" si="64"/>
        <v>-1.7510915651808071E-2</v>
      </c>
      <c r="O2015" s="3">
        <f t="shared" si="65"/>
        <v>3.9946139372979132E-2</v>
      </c>
      <c r="P2015" s="3">
        <f>LN(_xll.ciqfunctions.udf.CIQ("XBI", "IQ_LASTSALEPRICE", WORKDAY(F2015,-1))/_xll.ciqfunctions.udf.CIQ("XBI", "IQ_LASTSALEPRICE", WORKDAY(F2015,1)))</f>
        <v>1.9390729145622194E-3</v>
      </c>
      <c r="Q2015" s="3">
        <f>LN(_xll.ciqfunctions.udf.CIQ("XBI", "IQ_LASTSALEPRICE", WORKDAY(F2015,-1))/_xll.ciqfunctions.udf.CIQ("XBI", "IQ_LASTSALEPRICE", WORKDAY(F2015,5)))</f>
        <v>-3.1414094012908553E-2</v>
      </c>
      <c r="R2015" s="3">
        <f>_xll.ciqfunctions.udf.CIQ(A2015, "IQ_SHORT_INTEREST_PERCENT", F2015)</f>
        <v>4.1113799999999996</v>
      </c>
      <c r="S2015" s="3">
        <f>_xll.ciqfunctions.udf.CIQ(A2015, "IQ_BETA_1YR_RSQ", F2015)</f>
        <v>4.623E-2</v>
      </c>
      <c r="T2015" s="3">
        <f>_xll.ciqfunctions.udf.CIQ(A2015, "IQ_VALUE_TRADED", F2015)</f>
        <v>3.9229400000000001</v>
      </c>
    </row>
    <row r="2016" spans="1:20" x14ac:dyDescent="0.3">
      <c r="A2016" s="3" t="s">
        <v>3476</v>
      </c>
      <c r="B2016" s="5">
        <v>13.82</v>
      </c>
      <c r="C2016" s="3" t="s">
        <v>3477</v>
      </c>
      <c r="D2016" s="3" t="s">
        <v>3478</v>
      </c>
      <c r="E2016" s="3" t="s">
        <v>76</v>
      </c>
      <c r="F2016" s="4">
        <v>45541</v>
      </c>
      <c r="G2016" s="3" t="s">
        <v>4747</v>
      </c>
      <c r="H2016" s="3">
        <v>45</v>
      </c>
      <c r="I2016" s="3" t="str">
        <f>_xll.ciqfunctions.udf.CIQ(A2016, "IQ_MARKETCAP", F2016)</f>
        <v>(Invalid Identifier)</v>
      </c>
      <c r="J2016" s="3" t="str">
        <f>_xll.ciqfunctions.udf.CIQ(A2016, "IQ_PRICE_VOL_HIST_6MTH", F2016)</f>
        <v>(Invalid Identifier)</v>
      </c>
      <c r="K2016" s="3" t="str">
        <f>_xll.ciqfunctions.udf.CIQ(A2016, "IQ_LASTSALEPRICE", WORKDAY(F2016,-1))</f>
        <v>(Invalid Identifier)</v>
      </c>
      <c r="L2016" s="3" t="str">
        <f>_xll.ciqfunctions.udf.CIQ(A2016, "IQ_LASTSALEPRICE", F2016)</f>
        <v>(Invalid Identifier)</v>
      </c>
      <c r="M2016" s="3" t="str">
        <f>_xll.ciqfunctions.udf.CIQ(A2016, "IQ_LASTSALEPRICE", WORKDAY(F2016,5))</f>
        <v>(Invalid Identifier)</v>
      </c>
      <c r="N2016" s="3" t="e">
        <f t="shared" si="64"/>
        <v>#VALUE!</v>
      </c>
      <c r="O2016" s="3" t="e">
        <f t="shared" si="65"/>
        <v>#VALUE!</v>
      </c>
      <c r="P2016" s="3">
        <f>LN(_xll.ciqfunctions.udf.CIQ("XBI", "IQ_LASTSALEPRICE", WORKDAY(F2016,-1))/_xll.ciqfunctions.udf.CIQ("XBI", "IQ_LASTSALEPRICE", WORKDAY(F2016,1)))</f>
        <v>1.9390729145622194E-3</v>
      </c>
      <c r="Q2016" s="3">
        <f>LN(_xll.ciqfunctions.udf.CIQ("XBI", "IQ_LASTSALEPRICE", WORKDAY(F2016,-1))/_xll.ciqfunctions.udf.CIQ("XBI", "IQ_LASTSALEPRICE", WORKDAY(F2016,5)))</f>
        <v>-3.1414094012908553E-2</v>
      </c>
      <c r="R2016" s="3" t="str">
        <f>_xll.ciqfunctions.udf.CIQ(A2016, "IQ_SHORT_INTEREST_PERCENT", F2016)</f>
        <v>(Invalid Identifier)</v>
      </c>
      <c r="S2016" s="3" t="str">
        <f>_xll.ciqfunctions.udf.CIQ(A2016, "IQ_BETA_1YR_RSQ", F2016)</f>
        <v>(Invalid Identifier)</v>
      </c>
      <c r="T2016" s="3" t="str">
        <f>_xll.ciqfunctions.udf.CIQ(A2016, "IQ_VALUE_TRADED", F2016)</f>
        <v>(Invalid Identifier)</v>
      </c>
    </row>
    <row r="2017" spans="1:20" x14ac:dyDescent="0.3">
      <c r="A2017" s="3" t="s">
        <v>1743</v>
      </c>
      <c r="B2017" s="5">
        <v>7.32</v>
      </c>
      <c r="C2017" s="3" t="s">
        <v>4748</v>
      </c>
      <c r="D2017" s="3" t="s">
        <v>4749</v>
      </c>
      <c r="E2017" s="3" t="s">
        <v>36</v>
      </c>
      <c r="F2017" s="4">
        <v>45541</v>
      </c>
      <c r="G2017" s="3" t="s">
        <v>4750</v>
      </c>
      <c r="H2017" s="3">
        <v>56</v>
      </c>
      <c r="I2017" s="3">
        <f>_xll.ciqfunctions.udf.CIQ(A2017, "IQ_MARKETCAP", F2017)</f>
        <v>385.16221999999999</v>
      </c>
      <c r="J2017" s="3">
        <f>_xll.ciqfunctions.udf.CIQ(A2017, "IQ_PRICE_VOL_HIST_6MTH", F2017)</f>
        <v>70.860299999999995</v>
      </c>
      <c r="K2017" s="3">
        <f>_xll.ciqfunctions.udf.CIQ(A2017, "IQ_LASTSALEPRICE", WORKDAY(F2017,-1))</f>
        <v>7.23</v>
      </c>
      <c r="L2017" s="3">
        <f>_xll.ciqfunctions.udf.CIQ(A2017, "IQ_LASTSALEPRICE", F2017)</f>
        <v>7.32</v>
      </c>
      <c r="M2017" s="3">
        <f>_xll.ciqfunctions.udf.CIQ(A2017, "IQ_LASTSALEPRICE", WORKDAY(F2017,5))</f>
        <v>7.85</v>
      </c>
      <c r="N2017" s="3">
        <f t="shared" si="64"/>
        <v>1.2371291802546829E-2</v>
      </c>
      <c r="O2017" s="3">
        <f t="shared" si="65"/>
        <v>8.2274495623643668E-2</v>
      </c>
      <c r="P2017" s="3">
        <f>LN(_xll.ciqfunctions.udf.CIQ("XBI", "IQ_LASTSALEPRICE", WORKDAY(F2017,-1))/_xll.ciqfunctions.udf.CIQ("XBI", "IQ_LASTSALEPRICE", WORKDAY(F2017,1)))</f>
        <v>1.9390729145622194E-3</v>
      </c>
      <c r="Q2017" s="3">
        <f>LN(_xll.ciqfunctions.udf.CIQ("XBI", "IQ_LASTSALEPRICE", WORKDAY(F2017,-1))/_xll.ciqfunctions.udf.CIQ("XBI", "IQ_LASTSALEPRICE", WORKDAY(F2017,5)))</f>
        <v>-3.1414094012908553E-2</v>
      </c>
      <c r="R2017" s="3">
        <f>_xll.ciqfunctions.udf.CIQ(A2017, "IQ_SHORT_INTEREST_PERCENT", F2017)</f>
        <v>7.2688499999999996</v>
      </c>
      <c r="S2017" s="3">
        <f>_xll.ciqfunctions.udf.CIQ(A2017, "IQ_BETA_1YR_RSQ", F2017)</f>
        <v>2.835E-2</v>
      </c>
      <c r="T2017" s="3">
        <f>_xll.ciqfunctions.udf.CIQ(A2017, "IQ_VALUE_TRADED", F2017)</f>
        <v>5.9838399999999998</v>
      </c>
    </row>
    <row r="2018" spans="1:20" x14ac:dyDescent="0.3">
      <c r="A2018" s="3" t="s">
        <v>519</v>
      </c>
      <c r="B2018" s="5">
        <v>55.83</v>
      </c>
      <c r="C2018" s="3" t="s">
        <v>2689</v>
      </c>
      <c r="D2018" s="3" t="s">
        <v>2690</v>
      </c>
      <c r="E2018" s="3" t="s">
        <v>22</v>
      </c>
      <c r="F2018" s="4">
        <v>45543</v>
      </c>
      <c r="G2018" s="3" t="s">
        <v>4751</v>
      </c>
      <c r="H2018" s="3">
        <v>119</v>
      </c>
      <c r="I2018" s="3">
        <f>_xll.ciqfunctions.udf.CIQ(A2018, "IQ_MARKETCAP", F2018)</f>
        <v>6364.2065700000003</v>
      </c>
      <c r="J2018" s="3">
        <f>_xll.ciqfunctions.udf.CIQ(A2018, "IQ_PRICE_VOL_HIST_6MTH", F2018)</f>
        <v>48.098199999999999</v>
      </c>
      <c r="K2018" s="3">
        <f>_xll.ciqfunctions.udf.CIQ(A2018, "IQ_LASTSALEPRICE", WORKDAY(F2018,-1))</f>
        <v>54.09</v>
      </c>
      <c r="L2018" s="3">
        <f>_xll.ciqfunctions.udf.CIQ(A2018, "IQ_LASTSALEPRICE", F2018)</f>
        <v>54.09</v>
      </c>
      <c r="M2018" s="3">
        <f>_xll.ciqfunctions.udf.CIQ(A2018, "IQ_LASTSALEPRICE", WORKDAY(F2018,5))</f>
        <v>55.88</v>
      </c>
      <c r="N2018" s="3">
        <f t="shared" si="64"/>
        <v>0</v>
      </c>
      <c r="O2018" s="3">
        <f t="shared" si="65"/>
        <v>3.2557208505425518E-2</v>
      </c>
      <c r="P2018" s="3">
        <f>LN(_xll.ciqfunctions.udf.CIQ("XBI", "IQ_LASTSALEPRICE", WORKDAY(F2018,-1))/_xll.ciqfunctions.udf.CIQ("XBI", "IQ_LASTSALEPRICE", WORKDAY(F2018,1)))</f>
        <v>-1.4094158516508052E-2</v>
      </c>
      <c r="Q2018" s="3">
        <f>LN(_xll.ciqfunctions.udf.CIQ("XBI", "IQ_LASTSALEPRICE", WORKDAY(F2018,-1))/_xll.ciqfunctions.udf.CIQ("XBI", "IQ_LASTSALEPRICE", WORKDAY(F2018,5)))</f>
        <v>-4.7447325443978769E-2</v>
      </c>
      <c r="R2018" s="3">
        <f>_xll.ciqfunctions.udf.CIQ(A2018, "IQ_SHORT_INTEREST_PERCENT", F2018)</f>
        <v>15.837590000000001</v>
      </c>
      <c r="S2018" s="3">
        <f>_xll.ciqfunctions.udf.CIQ(A2018, "IQ_BETA_1YR_RSQ", F2018)</f>
        <v>1.687E-2</v>
      </c>
      <c r="T2018" s="3">
        <f>_xll.ciqfunctions.udf.CIQ(A2018, "IQ_VALUE_TRADED", F2018)</f>
        <v>0</v>
      </c>
    </row>
    <row r="2019" spans="1:20" x14ac:dyDescent="0.3">
      <c r="A2019" s="3" t="s">
        <v>14</v>
      </c>
      <c r="B2019" s="5">
        <v>34.51</v>
      </c>
      <c r="C2019" s="3" t="s">
        <v>15</v>
      </c>
      <c r="D2019" s="3" t="s">
        <v>16</v>
      </c>
      <c r="E2019" s="3" t="s">
        <v>17</v>
      </c>
      <c r="F2019" s="4">
        <v>45543</v>
      </c>
      <c r="G2019" s="3" t="s">
        <v>4752</v>
      </c>
      <c r="H2019" s="3">
        <v>39</v>
      </c>
      <c r="I2019" s="3" t="str">
        <f>_xll.ciqfunctions.udf.CIQ(A2019, "IQ_MARKETCAP", F2019)</f>
        <v>(Invalid Identifier)</v>
      </c>
      <c r="J2019" s="3" t="str">
        <f>_xll.ciqfunctions.udf.CIQ(A2019, "IQ_PRICE_VOL_HIST_6MTH", F2019)</f>
        <v>(Invalid Identifier)</v>
      </c>
      <c r="K2019" s="3" t="str">
        <f>_xll.ciqfunctions.udf.CIQ(A2019, "IQ_LASTSALEPRICE", WORKDAY(F2019,-1))</f>
        <v>(Invalid Identifier)</v>
      </c>
      <c r="L2019" s="3" t="str">
        <f>_xll.ciqfunctions.udf.CIQ(A2019, "IQ_LASTSALEPRICE", F2019)</f>
        <v>(Invalid Identifier)</v>
      </c>
      <c r="M2019" s="3" t="str">
        <f>_xll.ciqfunctions.udf.CIQ(A2019, "IQ_LASTSALEPRICE", WORKDAY(F2019,5))</f>
        <v>(Invalid Identifier)</v>
      </c>
      <c r="N2019" s="3" t="e">
        <f t="shared" si="64"/>
        <v>#VALUE!</v>
      </c>
      <c r="O2019" s="3" t="e">
        <f t="shared" si="65"/>
        <v>#VALUE!</v>
      </c>
      <c r="P2019" s="3">
        <f>LN(_xll.ciqfunctions.udf.CIQ("XBI", "IQ_LASTSALEPRICE", WORKDAY(F2019,-1))/_xll.ciqfunctions.udf.CIQ("XBI", "IQ_LASTSALEPRICE", WORKDAY(F2019,1)))</f>
        <v>-1.4094158516508052E-2</v>
      </c>
      <c r="Q2019" s="3">
        <f>LN(_xll.ciqfunctions.udf.CIQ("XBI", "IQ_LASTSALEPRICE", WORKDAY(F2019,-1))/_xll.ciqfunctions.udf.CIQ("XBI", "IQ_LASTSALEPRICE", WORKDAY(F2019,5)))</f>
        <v>-4.7447325443978769E-2</v>
      </c>
      <c r="R2019" s="3" t="str">
        <f>_xll.ciqfunctions.udf.CIQ(A2019, "IQ_SHORT_INTEREST_PERCENT", F2019)</f>
        <v>(Invalid Identifier)</v>
      </c>
      <c r="S2019" s="3" t="str">
        <f>_xll.ciqfunctions.udf.CIQ(A2019, "IQ_BETA_1YR_RSQ", F2019)</f>
        <v>(Invalid Identifier)</v>
      </c>
      <c r="T2019" s="3" t="str">
        <f>_xll.ciqfunctions.udf.CIQ(A2019, "IQ_VALUE_TRADED", F2019)</f>
        <v>(Invalid Identifier)</v>
      </c>
    </row>
    <row r="2020" spans="1:20" x14ac:dyDescent="0.3">
      <c r="A2020" s="3" t="s">
        <v>3972</v>
      </c>
      <c r="B2020" s="5">
        <v>4.26</v>
      </c>
      <c r="C2020" s="3" t="s">
        <v>3973</v>
      </c>
      <c r="D2020" s="3" t="s">
        <v>3974</v>
      </c>
      <c r="E2020" s="3" t="s">
        <v>36</v>
      </c>
      <c r="F2020" s="4">
        <v>45543</v>
      </c>
      <c r="G2020" s="3" t="s">
        <v>4753</v>
      </c>
      <c r="H2020" s="3">
        <v>172</v>
      </c>
      <c r="I2020" s="3">
        <f>_xll.ciqfunctions.udf.CIQ(A2020, "IQ_MARKETCAP", F2020)</f>
        <v>898.22109</v>
      </c>
      <c r="J2020" s="3">
        <f>_xll.ciqfunctions.udf.CIQ(A2020, "IQ_PRICE_VOL_HIST_6MTH", F2020)</f>
        <v>62.782299999999999</v>
      </c>
      <c r="K2020" s="3">
        <f>_xll.ciqfunctions.udf.CIQ(A2020, "IQ_LASTSALEPRICE", WORKDAY(F2020,-1))</f>
        <v>4.42</v>
      </c>
      <c r="L2020" s="3">
        <f>_xll.ciqfunctions.udf.CIQ(A2020, "IQ_LASTSALEPRICE", F2020)</f>
        <v>4.42</v>
      </c>
      <c r="M2020" s="3">
        <f>_xll.ciqfunctions.udf.CIQ(A2020, "IQ_LASTSALEPRICE", WORKDAY(F2020,5))</f>
        <v>4.2</v>
      </c>
      <c r="N2020" s="3">
        <f t="shared" si="64"/>
        <v>0</v>
      </c>
      <c r="O2020" s="3">
        <f t="shared" si="65"/>
        <v>-5.1055170800284065E-2</v>
      </c>
      <c r="P2020" s="3">
        <f>LN(_xll.ciqfunctions.udf.CIQ("XBI", "IQ_LASTSALEPRICE", WORKDAY(F2020,-1))/_xll.ciqfunctions.udf.CIQ("XBI", "IQ_LASTSALEPRICE", WORKDAY(F2020,1)))</f>
        <v>-1.4094158516508052E-2</v>
      </c>
      <c r="Q2020" s="3">
        <f>LN(_xll.ciqfunctions.udf.CIQ("XBI", "IQ_LASTSALEPRICE", WORKDAY(F2020,-1))/_xll.ciqfunctions.udf.CIQ("XBI", "IQ_LASTSALEPRICE", WORKDAY(F2020,5)))</f>
        <v>-4.7447325443978769E-2</v>
      </c>
      <c r="R2020" s="3">
        <f>_xll.ciqfunctions.udf.CIQ(A2020, "IQ_SHORT_INTEREST_PERCENT", F2020)</f>
        <v>4.3165300000000002</v>
      </c>
      <c r="S2020" s="3">
        <f>_xll.ciqfunctions.udf.CIQ(A2020, "IQ_BETA_1YR_RSQ", F2020)</f>
        <v>7.8140000000000001E-2</v>
      </c>
      <c r="T2020" s="3">
        <f>_xll.ciqfunctions.udf.CIQ(A2020, "IQ_VALUE_TRADED", F2020)</f>
        <v>0</v>
      </c>
    </row>
    <row r="2021" spans="1:20" x14ac:dyDescent="0.3">
      <c r="A2021" s="3" t="s">
        <v>251</v>
      </c>
      <c r="B2021" s="5">
        <v>19.14</v>
      </c>
      <c r="C2021" s="3" t="s">
        <v>4754</v>
      </c>
      <c r="D2021" s="3" t="s">
        <v>4755</v>
      </c>
      <c r="E2021" s="3" t="s">
        <v>36</v>
      </c>
      <c r="F2021" s="4">
        <v>45543</v>
      </c>
      <c r="G2021" s="3" t="s">
        <v>4756</v>
      </c>
      <c r="H2021" s="3">
        <v>744</v>
      </c>
      <c r="I2021" s="3">
        <f>_xll.ciqfunctions.udf.CIQ(A2021, "IQ_MARKETCAP", F2021)</f>
        <v>8890.0782099999997</v>
      </c>
      <c r="J2021" s="3">
        <f>_xll.ciqfunctions.udf.CIQ(A2021, "IQ_PRICE_VOL_HIST_6MTH", F2021)</f>
        <v>218.97980000000001</v>
      </c>
      <c r="K2021" s="3">
        <f>_xll.ciqfunctions.udf.CIQ(A2021, "IQ_LASTSALEPRICE", WORKDAY(F2021,-1))</f>
        <v>12.27</v>
      </c>
      <c r="L2021" s="3">
        <f>_xll.ciqfunctions.udf.CIQ(A2021, "IQ_LASTSALEPRICE", F2021)</f>
        <v>12.27</v>
      </c>
      <c r="M2021" s="3">
        <f>_xll.ciqfunctions.udf.CIQ(A2021, "IQ_LASTSALEPRICE", WORKDAY(F2021,5))</f>
        <v>31.93</v>
      </c>
      <c r="N2021" s="3">
        <f t="shared" si="64"/>
        <v>0</v>
      </c>
      <c r="O2021" s="3">
        <f t="shared" si="65"/>
        <v>0.95638874800387053</v>
      </c>
      <c r="P2021" s="3">
        <f>LN(_xll.ciqfunctions.udf.CIQ("XBI", "IQ_LASTSALEPRICE", WORKDAY(F2021,-1))/_xll.ciqfunctions.udf.CIQ("XBI", "IQ_LASTSALEPRICE", WORKDAY(F2021,1)))</f>
        <v>-1.4094158516508052E-2</v>
      </c>
      <c r="Q2021" s="3">
        <f>LN(_xll.ciqfunctions.udf.CIQ("XBI", "IQ_LASTSALEPRICE", WORKDAY(F2021,-1))/_xll.ciqfunctions.udf.CIQ("XBI", "IQ_LASTSALEPRICE", WORKDAY(F2021,5)))</f>
        <v>-4.7447325443978769E-2</v>
      </c>
      <c r="R2021" s="3">
        <f>_xll.ciqfunctions.udf.CIQ(A2021, "IQ_SHORT_INTEREST_PERCENT", F2021)</f>
        <v>2.3817599999999999</v>
      </c>
      <c r="S2021" s="3">
        <f>_xll.ciqfunctions.udf.CIQ(A2021, "IQ_BETA_1YR_RSQ", F2021)</f>
        <v>1.8000000000000001E-4</v>
      </c>
      <c r="T2021" s="3">
        <f>_xll.ciqfunctions.udf.CIQ(A2021, "IQ_VALUE_TRADED", F2021)</f>
        <v>0</v>
      </c>
    </row>
    <row r="2022" spans="1:20" x14ac:dyDescent="0.3">
      <c r="A2022" s="3" t="s">
        <v>433</v>
      </c>
      <c r="B2022" s="5">
        <v>80.89</v>
      </c>
      <c r="C2022" s="3" t="s">
        <v>3211</v>
      </c>
      <c r="D2022" s="3" t="s">
        <v>253</v>
      </c>
      <c r="E2022" s="3" t="s">
        <v>36</v>
      </c>
      <c r="F2022" s="4">
        <v>45543</v>
      </c>
      <c r="G2022" s="3" t="s">
        <v>4757</v>
      </c>
      <c r="H2022" s="3"/>
      <c r="I2022" s="3">
        <f>_xll.ciqfunctions.udf.CIQ(A2022, "IQ_MARKETCAP", F2022)</f>
        <v>196111.25958000001</v>
      </c>
      <c r="J2022" s="3">
        <f>_xll.ciqfunctions.udf.CIQ(A2022, "IQ_PRICE_VOL_HIST_6MTH", F2022)</f>
        <v>18.154599999999999</v>
      </c>
      <c r="K2022" s="3">
        <f>_xll.ciqfunctions.udf.CIQ(A2022, "IQ_LASTSALEPRICE", WORKDAY(F2022,-1))</f>
        <v>126.5</v>
      </c>
      <c r="L2022" s="3">
        <f>_xll.ciqfunctions.udf.CIQ(A2022, "IQ_LASTSALEPRICE", F2022)</f>
        <v>126.5</v>
      </c>
      <c r="M2022" s="3">
        <f>_xll.ciqfunctions.udf.CIQ(A2022, "IQ_LASTSALEPRICE", WORKDAY(F2022,5))</f>
        <v>119.28</v>
      </c>
      <c r="N2022" s="3">
        <f t="shared" si="64"/>
        <v>0</v>
      </c>
      <c r="O2022" s="3">
        <f t="shared" si="65"/>
        <v>-5.8768637711091927E-2</v>
      </c>
      <c r="P2022" s="3">
        <f>LN(_xll.ciqfunctions.udf.CIQ("XBI", "IQ_LASTSALEPRICE", WORKDAY(F2022,-1))/_xll.ciqfunctions.udf.CIQ("XBI", "IQ_LASTSALEPRICE", WORKDAY(F2022,1)))</f>
        <v>-1.4094158516508052E-2</v>
      </c>
      <c r="Q2022" s="3">
        <f>LN(_xll.ciqfunctions.udf.CIQ("XBI", "IQ_LASTSALEPRICE", WORKDAY(F2022,-1))/_xll.ciqfunctions.udf.CIQ("XBI", "IQ_LASTSALEPRICE", WORKDAY(F2022,5)))</f>
        <v>-4.7447325443978769E-2</v>
      </c>
      <c r="R2022" s="3">
        <f>_xll.ciqfunctions.udf.CIQ(A2022, "IQ_SHORT_INTEREST_PERCENT", F2022)</f>
        <v>0</v>
      </c>
      <c r="S2022" s="3">
        <f>_xll.ciqfunctions.udf.CIQ(A2022, "IQ_BETA_1YR_RSQ", F2022)</f>
        <v>0.13247999999999999</v>
      </c>
      <c r="T2022" s="3">
        <f>_xll.ciqfunctions.udf.CIQ(A2022, "IQ_VALUE_TRADED", F2022)</f>
        <v>0</v>
      </c>
    </row>
    <row r="2023" spans="1:20" x14ac:dyDescent="0.3">
      <c r="A2023" s="3" t="s">
        <v>989</v>
      </c>
      <c r="B2023" s="5">
        <v>165.28</v>
      </c>
      <c r="C2023" s="3" t="s">
        <v>4758</v>
      </c>
      <c r="D2023" s="3" t="s">
        <v>4759</v>
      </c>
      <c r="E2023" s="3" t="s">
        <v>36</v>
      </c>
      <c r="F2023" s="4">
        <v>45543</v>
      </c>
      <c r="G2023" s="3" t="s">
        <v>4760</v>
      </c>
      <c r="H2023" s="3"/>
      <c r="I2023" s="3">
        <f>_xll.ciqfunctions.udf.CIQ(A2023, "IQ_MARKETCAP", F2023)</f>
        <v>395702.71398</v>
      </c>
      <c r="J2023" s="3">
        <f>_xll.ciqfunctions.udf.CIQ(A2023, "IQ_PRICE_VOL_HIST_6MTH", F2023)</f>
        <v>17.2392</v>
      </c>
      <c r="K2023" s="3">
        <f>_xll.ciqfunctions.udf.CIQ(A2023, "IQ_LASTSALEPRICE", WORKDAY(F2023,-1))</f>
        <v>164.38</v>
      </c>
      <c r="L2023" s="3">
        <f>_xll.ciqfunctions.udf.CIQ(A2023, "IQ_LASTSALEPRICE", F2023)</f>
        <v>164.38</v>
      </c>
      <c r="M2023" s="3">
        <f>_xll.ciqfunctions.udf.CIQ(A2023, "IQ_LASTSALEPRICE", WORKDAY(F2023,5))</f>
        <v>165.52</v>
      </c>
      <c r="N2023" s="3">
        <f t="shared" si="64"/>
        <v>0</v>
      </c>
      <c r="O2023" s="3">
        <f t="shared" si="65"/>
        <v>6.9112127169337198E-3</v>
      </c>
      <c r="P2023" s="3">
        <f>LN(_xll.ciqfunctions.udf.CIQ("XBI", "IQ_LASTSALEPRICE", WORKDAY(F2023,-1))/_xll.ciqfunctions.udf.CIQ("XBI", "IQ_LASTSALEPRICE", WORKDAY(F2023,1)))</f>
        <v>-1.4094158516508052E-2</v>
      </c>
      <c r="Q2023" s="3">
        <f>LN(_xll.ciqfunctions.udf.CIQ("XBI", "IQ_LASTSALEPRICE", WORKDAY(F2023,-1))/_xll.ciqfunctions.udf.CIQ("XBI", "IQ_LASTSALEPRICE", WORKDAY(F2023,5)))</f>
        <v>-4.7447325443978769E-2</v>
      </c>
      <c r="R2023" s="3">
        <f>_xll.ciqfunctions.udf.CIQ(A2023, "IQ_SHORT_INTEREST_PERCENT", F2023)</f>
        <v>0.82311000000000001</v>
      </c>
      <c r="S2023" s="3">
        <f>_xll.ciqfunctions.udf.CIQ(A2023, "IQ_BETA_1YR_RSQ", F2023)</f>
        <v>6.3210000000000002E-2</v>
      </c>
      <c r="T2023" s="3">
        <f>_xll.ciqfunctions.udf.CIQ(A2023, "IQ_VALUE_TRADED", F2023)</f>
        <v>0</v>
      </c>
    </row>
    <row r="2024" spans="1:20" x14ac:dyDescent="0.3">
      <c r="A2024" s="3" t="s">
        <v>797</v>
      </c>
      <c r="B2024" s="5">
        <v>89.24</v>
      </c>
      <c r="C2024" s="3" t="s">
        <v>4761</v>
      </c>
      <c r="D2024" s="3" t="s">
        <v>4762</v>
      </c>
      <c r="E2024" s="3" t="s">
        <v>22</v>
      </c>
      <c r="F2024" s="4">
        <v>45544</v>
      </c>
      <c r="G2024" s="3" t="s">
        <v>4763</v>
      </c>
      <c r="H2024" s="3">
        <v>72</v>
      </c>
      <c r="I2024" s="3">
        <f>_xll.ciqfunctions.udf.CIQ(A2024, "IQ_MARKETCAP", F2024)</f>
        <v>5782.53809</v>
      </c>
      <c r="J2024" s="3">
        <f>_xll.ciqfunctions.udf.CIQ(A2024, "IQ_PRICE_VOL_HIST_6MTH", F2024)</f>
        <v>42.135800000000003</v>
      </c>
      <c r="K2024" s="3">
        <f>_xll.ciqfunctions.udf.CIQ(A2024, "IQ_LASTSALEPRICE", WORKDAY(F2024,-1))</f>
        <v>86.25</v>
      </c>
      <c r="L2024" s="3">
        <f>_xll.ciqfunctions.udf.CIQ(A2024, "IQ_LASTSALEPRICE", F2024)</f>
        <v>89.24</v>
      </c>
      <c r="M2024" s="3">
        <f>_xll.ciqfunctions.udf.CIQ(A2024, "IQ_LASTSALEPRICE", WORKDAY(F2024,5))</f>
        <v>112.17</v>
      </c>
      <c r="N2024" s="3">
        <f t="shared" si="64"/>
        <v>3.4079313652862583E-2</v>
      </c>
      <c r="O2024" s="3">
        <f t="shared" si="65"/>
        <v>0.26276552174566298</v>
      </c>
      <c r="P2024" s="3">
        <f>LN(_xll.ciqfunctions.udf.CIQ("XBI", "IQ_LASTSALEPRICE", WORKDAY(F2024,-1))/_xll.ciqfunctions.udf.CIQ("XBI", "IQ_LASTSALEPRICE", WORKDAY(F2024,1)))</f>
        <v>-1.623712581448641E-2</v>
      </c>
      <c r="Q2024" s="3">
        <f>LN(_xll.ciqfunctions.udf.CIQ("XBI", "IQ_LASTSALEPRICE", WORKDAY(F2024,-1))/_xll.ciqfunctions.udf.CIQ("XBI", "IQ_LASTSALEPRICE", WORKDAY(F2024,5)))</f>
        <v>-4.8138717639035107E-2</v>
      </c>
      <c r="R2024" s="3">
        <f>_xll.ciqfunctions.udf.CIQ(A2024, "IQ_SHORT_INTEREST_PERCENT", F2024)</f>
        <v>10.54698</v>
      </c>
      <c r="S2024" s="3">
        <f>_xll.ciqfunctions.udf.CIQ(A2024, "IQ_BETA_1YR_RSQ", F2024)</f>
        <v>0.12690000000000001</v>
      </c>
      <c r="T2024" s="3">
        <f>_xll.ciqfunctions.udf.CIQ(A2024, "IQ_VALUE_TRADED", F2024)</f>
        <v>42.427819999999997</v>
      </c>
    </row>
    <row r="2025" spans="1:20" x14ac:dyDescent="0.3">
      <c r="A2025" s="3" t="s">
        <v>459</v>
      </c>
      <c r="B2025" s="5">
        <v>5.13</v>
      </c>
      <c r="C2025" s="3" t="s">
        <v>3083</v>
      </c>
      <c r="D2025" s="3" t="s">
        <v>3084</v>
      </c>
      <c r="E2025" s="3" t="s">
        <v>22</v>
      </c>
      <c r="F2025" s="4">
        <v>45544</v>
      </c>
      <c r="G2025" s="3" t="s">
        <v>4764</v>
      </c>
      <c r="H2025" s="3">
        <v>31</v>
      </c>
      <c r="I2025" s="3">
        <f>_xll.ciqfunctions.udf.CIQ(A2025, "IQ_MARKETCAP", F2025)</f>
        <v>110.66406000000001</v>
      </c>
      <c r="J2025" s="3">
        <f>_xll.ciqfunctions.udf.CIQ(A2025, "IQ_PRICE_VOL_HIST_6MTH", F2025)</f>
        <v>171.1567</v>
      </c>
      <c r="K2025" s="3">
        <f>_xll.ciqfunctions.udf.CIQ(A2025, "IQ_LASTSALEPRICE", WORKDAY(F2025,-1))</f>
        <v>4.95</v>
      </c>
      <c r="L2025" s="3">
        <f>_xll.ciqfunctions.udf.CIQ(A2025, "IQ_LASTSALEPRICE", F2025)</f>
        <v>5.13</v>
      </c>
      <c r="M2025" s="3">
        <f>_xll.ciqfunctions.udf.CIQ(A2025, "IQ_LASTSALEPRICE", WORKDAY(F2025,5))</f>
        <v>6.08</v>
      </c>
      <c r="N2025" s="3">
        <f t="shared" si="64"/>
        <v>3.5718082602079246E-2</v>
      </c>
      <c r="O2025" s="3">
        <f t="shared" si="65"/>
        <v>0.20561711939747665</v>
      </c>
      <c r="P2025" s="3">
        <f>LN(_xll.ciqfunctions.udf.CIQ("XBI", "IQ_LASTSALEPRICE", WORKDAY(F2025,-1))/_xll.ciqfunctions.udf.CIQ("XBI", "IQ_LASTSALEPRICE", WORKDAY(F2025,1)))</f>
        <v>-1.623712581448641E-2</v>
      </c>
      <c r="Q2025" s="3">
        <f>LN(_xll.ciqfunctions.udf.CIQ("XBI", "IQ_LASTSALEPRICE", WORKDAY(F2025,-1))/_xll.ciqfunctions.udf.CIQ("XBI", "IQ_LASTSALEPRICE", WORKDAY(F2025,5)))</f>
        <v>-4.8138717639035107E-2</v>
      </c>
      <c r="R2025" s="3">
        <f>_xll.ciqfunctions.udf.CIQ(A2025, "IQ_SHORT_INTEREST_PERCENT", F2025)</f>
        <v>12.28819</v>
      </c>
      <c r="S2025" s="3">
        <f>_xll.ciqfunctions.udf.CIQ(A2025, "IQ_BETA_1YR_RSQ", F2025)</f>
        <v>0.13647000000000001</v>
      </c>
      <c r="T2025" s="3">
        <f>_xll.ciqfunctions.udf.CIQ(A2025, "IQ_VALUE_TRADED", F2025)</f>
        <v>1.4790300000000001</v>
      </c>
    </row>
    <row r="2026" spans="1:20" x14ac:dyDescent="0.3">
      <c r="A2026" s="3" t="s">
        <v>3079</v>
      </c>
      <c r="B2026" s="5">
        <v>16.25</v>
      </c>
      <c r="C2026" s="3" t="s">
        <v>3080</v>
      </c>
      <c r="D2026" s="3" t="s">
        <v>3081</v>
      </c>
      <c r="E2026" s="3" t="s">
        <v>76</v>
      </c>
      <c r="F2026" s="4">
        <v>45544</v>
      </c>
      <c r="G2026" s="3" t="s">
        <v>4765</v>
      </c>
      <c r="H2026" s="3">
        <v>6</v>
      </c>
      <c r="I2026" s="3">
        <f>_xll.ciqfunctions.udf.CIQ(A2026, "IQ_MARKETCAP", F2026)</f>
        <v>18.122160000000001</v>
      </c>
      <c r="J2026" s="3">
        <f>_xll.ciqfunctions.udf.CIQ(A2026, "IQ_PRICE_VOL_HIST_6MTH", F2026)</f>
        <v>82.067400000000006</v>
      </c>
      <c r="K2026" s="3">
        <f>_xll.ciqfunctions.udf.CIQ(A2026, "IQ_LASTSALEPRICE", WORKDAY(F2026,-1))</f>
        <v>17.25</v>
      </c>
      <c r="L2026" s="3">
        <f>_xll.ciqfunctions.udf.CIQ(A2026, "IQ_LASTSALEPRICE", F2026)</f>
        <v>16.25</v>
      </c>
      <c r="M2026" s="3">
        <f>_xll.ciqfunctions.udf.CIQ(A2026, "IQ_LASTSALEPRICE", WORKDAY(F2026,5))</f>
        <v>16.25</v>
      </c>
      <c r="N2026" s="3">
        <f t="shared" si="64"/>
        <v>-5.9719234701622312E-2</v>
      </c>
      <c r="O2026" s="3">
        <f t="shared" si="65"/>
        <v>-5.9719234701622312E-2</v>
      </c>
      <c r="P2026" s="3">
        <f>LN(_xll.ciqfunctions.udf.CIQ("XBI", "IQ_LASTSALEPRICE", WORKDAY(F2026,-1))/_xll.ciqfunctions.udf.CIQ("XBI", "IQ_LASTSALEPRICE", WORKDAY(F2026,1)))</f>
        <v>-1.623712581448641E-2</v>
      </c>
      <c r="Q2026" s="3">
        <f>LN(_xll.ciqfunctions.udf.CIQ("XBI", "IQ_LASTSALEPRICE", WORKDAY(F2026,-1))/_xll.ciqfunctions.udf.CIQ("XBI", "IQ_LASTSALEPRICE", WORKDAY(F2026,5)))</f>
        <v>-4.8138717639035107E-2</v>
      </c>
      <c r="R2026" s="3">
        <f>_xll.ciqfunctions.udf.CIQ(A2026, "IQ_SHORT_INTEREST_PERCENT", F2026)</f>
        <v>0.81447999999999998</v>
      </c>
      <c r="S2026" s="3">
        <f>_xll.ciqfunctions.udf.CIQ(A2026, "IQ_BETA_1YR_RSQ", F2026)</f>
        <v>1.333E-2</v>
      </c>
      <c r="T2026" s="3">
        <f>_xll.ciqfunctions.udf.CIQ(A2026, "IQ_VALUE_TRADED", F2026)</f>
        <v>0.13502</v>
      </c>
    </row>
    <row r="2027" spans="1:20" x14ac:dyDescent="0.3">
      <c r="A2027" s="3" t="s">
        <v>130</v>
      </c>
      <c r="B2027" s="5">
        <v>113.74</v>
      </c>
      <c r="C2027" s="3" t="s">
        <v>3080</v>
      </c>
      <c r="D2027" s="3" t="s">
        <v>3081</v>
      </c>
      <c r="E2027" s="3" t="s">
        <v>76</v>
      </c>
      <c r="F2027" s="4">
        <v>45544</v>
      </c>
      <c r="G2027" s="3" t="s">
        <v>4765</v>
      </c>
      <c r="H2027" s="3"/>
      <c r="I2027" s="3">
        <f>_xll.ciqfunctions.udf.CIQ(A2027, "IQ_MARKETCAP", F2027)</f>
        <v>292542.34269999998</v>
      </c>
      <c r="J2027" s="3">
        <f>_xll.ciqfunctions.udf.CIQ(A2027, "IQ_PRICE_VOL_HIST_6MTH", F2027)</f>
        <v>23.878399999999999</v>
      </c>
      <c r="K2027" s="3">
        <f>_xll.ciqfunctions.udf.CIQ(A2027, "IQ_LASTSALEPRICE", WORKDAY(F2027,-1))</f>
        <v>117.84</v>
      </c>
      <c r="L2027" s="3">
        <f>_xll.ciqfunctions.udf.CIQ(A2027, "IQ_LASTSALEPRICE", F2027)</f>
        <v>115.41</v>
      </c>
      <c r="M2027" s="3">
        <f>_xll.ciqfunctions.udf.CIQ(A2027, "IQ_LASTSALEPRICE", WORKDAY(F2027,5))</f>
        <v>117.96</v>
      </c>
      <c r="N2027" s="3">
        <f t="shared" si="64"/>
        <v>-2.0836766722061421E-2</v>
      </c>
      <c r="O2027" s="3">
        <f t="shared" si="65"/>
        <v>1.0178117927006245E-3</v>
      </c>
      <c r="P2027" s="3">
        <f>LN(_xll.ciqfunctions.udf.CIQ("XBI", "IQ_LASTSALEPRICE", WORKDAY(F2027,-1))/_xll.ciqfunctions.udf.CIQ("XBI", "IQ_LASTSALEPRICE", WORKDAY(F2027,1)))</f>
        <v>-1.623712581448641E-2</v>
      </c>
      <c r="Q2027" s="3">
        <f>LN(_xll.ciqfunctions.udf.CIQ("XBI", "IQ_LASTSALEPRICE", WORKDAY(F2027,-1))/_xll.ciqfunctions.udf.CIQ("XBI", "IQ_LASTSALEPRICE", WORKDAY(F2027,5)))</f>
        <v>-4.8138717639035107E-2</v>
      </c>
      <c r="R2027" s="3">
        <f>_xll.ciqfunctions.udf.CIQ(A2027, "IQ_SHORT_INTEREST_PERCENT", F2027)</f>
        <v>0.97882000000000002</v>
      </c>
      <c r="S2027" s="3">
        <f>_xll.ciqfunctions.udf.CIQ(A2027, "IQ_BETA_1YR_RSQ", F2027)</f>
        <v>9.3130000000000004E-2</v>
      </c>
      <c r="T2027" s="3">
        <f>_xll.ciqfunctions.udf.CIQ(A2027, "IQ_VALUE_TRADED", F2027)</f>
        <v>1717.3230699999999</v>
      </c>
    </row>
    <row r="2028" spans="1:20" x14ac:dyDescent="0.3">
      <c r="A2028" s="3" t="s">
        <v>1678</v>
      </c>
      <c r="B2028" s="5">
        <v>2.36</v>
      </c>
      <c r="C2028" s="3" t="s">
        <v>4766</v>
      </c>
      <c r="D2028" s="3" t="s">
        <v>4767</v>
      </c>
      <c r="E2028" s="3" t="s">
        <v>76</v>
      </c>
      <c r="F2028" s="4">
        <v>45544</v>
      </c>
      <c r="G2028" s="3" t="s">
        <v>4768</v>
      </c>
      <c r="H2028" s="3">
        <v>30</v>
      </c>
      <c r="I2028" s="3">
        <f>_xll.ciqfunctions.udf.CIQ(A2028, "IQ_MARKETCAP", F2028)</f>
        <v>6.7130799999999997</v>
      </c>
      <c r="J2028" s="3">
        <f>_xll.ciqfunctions.udf.CIQ(A2028, "IQ_PRICE_VOL_HIST_6MTH", F2028)</f>
        <v>100.89879999999999</v>
      </c>
      <c r="K2028" s="3">
        <f>_xll.ciqfunctions.udf.CIQ(A2028, "IQ_LASTSALEPRICE", WORKDAY(F2028,-1))</f>
        <v>2.4</v>
      </c>
      <c r="L2028" s="3">
        <f>_xll.ciqfunctions.udf.CIQ(A2028, "IQ_LASTSALEPRICE", F2028)</f>
        <v>2.36</v>
      </c>
      <c r="M2028" s="3">
        <f>_xll.ciqfunctions.udf.CIQ(A2028, "IQ_LASTSALEPRICE", WORKDAY(F2028,5))</f>
        <v>2.41</v>
      </c>
      <c r="N2028" s="3">
        <f t="shared" si="64"/>
        <v>-1.6807118316381289E-2</v>
      </c>
      <c r="O2028" s="3">
        <f t="shared" si="65"/>
        <v>4.1580101486638982E-3</v>
      </c>
      <c r="P2028" s="3">
        <f>LN(_xll.ciqfunctions.udf.CIQ("XBI", "IQ_LASTSALEPRICE", WORKDAY(F2028,-1))/_xll.ciqfunctions.udf.CIQ("XBI", "IQ_LASTSALEPRICE", WORKDAY(F2028,1)))</f>
        <v>-1.623712581448641E-2</v>
      </c>
      <c r="Q2028" s="3">
        <f>LN(_xll.ciqfunctions.udf.CIQ("XBI", "IQ_LASTSALEPRICE", WORKDAY(F2028,-1))/_xll.ciqfunctions.udf.CIQ("XBI", "IQ_LASTSALEPRICE", WORKDAY(F2028,5)))</f>
        <v>-4.8138717639035107E-2</v>
      </c>
      <c r="R2028" s="3">
        <f>_xll.ciqfunctions.udf.CIQ(A2028, "IQ_SHORT_INTEREST_PERCENT", F2028)</f>
        <v>1.8045500000000001</v>
      </c>
      <c r="S2028" s="3">
        <f>_xll.ciqfunctions.udf.CIQ(A2028, "IQ_BETA_1YR_RSQ", F2028)</f>
        <v>2.2159999999999999E-2</v>
      </c>
      <c r="T2028" s="3">
        <f>_xll.ciqfunctions.udf.CIQ(A2028, "IQ_VALUE_TRADED", F2028)</f>
        <v>4.9919999999999999E-2</v>
      </c>
    </row>
    <row r="2029" spans="1:20" x14ac:dyDescent="0.3">
      <c r="A2029" s="3" t="s">
        <v>2745</v>
      </c>
      <c r="B2029" s="5">
        <v>3.01</v>
      </c>
      <c r="C2029" s="3" t="s">
        <v>2746</v>
      </c>
      <c r="D2029" s="3" t="s">
        <v>2747</v>
      </c>
      <c r="E2029" s="3" t="s">
        <v>76</v>
      </c>
      <c r="F2029" s="4">
        <v>45544</v>
      </c>
      <c r="G2029" s="3" t="s">
        <v>4769</v>
      </c>
      <c r="H2029" s="3">
        <v>46</v>
      </c>
      <c r="I2029" s="3">
        <f>_xll.ciqfunctions.udf.CIQ(A2029, "IQ_MARKETCAP", F2029)</f>
        <v>110.82763</v>
      </c>
      <c r="J2029" s="3">
        <f>_xll.ciqfunctions.udf.CIQ(A2029, "IQ_PRICE_VOL_HIST_6MTH", F2029)</f>
        <v>77.075800000000001</v>
      </c>
      <c r="K2029" s="3">
        <f>_xll.ciqfunctions.udf.CIQ(A2029, "IQ_LASTSALEPRICE", WORKDAY(F2029,-1))</f>
        <v>2.93</v>
      </c>
      <c r="L2029" s="3">
        <f>_xll.ciqfunctions.udf.CIQ(A2029, "IQ_LASTSALEPRICE", F2029)</f>
        <v>3.01</v>
      </c>
      <c r="M2029" s="3">
        <f>_xll.ciqfunctions.udf.CIQ(A2029, "IQ_LASTSALEPRICE", WORKDAY(F2029,5))</f>
        <v>3.06</v>
      </c>
      <c r="N2029" s="3">
        <f t="shared" si="64"/>
        <v>2.6937655731808386E-2</v>
      </c>
      <c r="O2029" s="3">
        <f t="shared" si="65"/>
        <v>4.3412492935313463E-2</v>
      </c>
      <c r="P2029" s="3">
        <f>LN(_xll.ciqfunctions.udf.CIQ("XBI", "IQ_LASTSALEPRICE", WORKDAY(F2029,-1))/_xll.ciqfunctions.udf.CIQ("XBI", "IQ_LASTSALEPRICE", WORKDAY(F2029,1)))</f>
        <v>-1.623712581448641E-2</v>
      </c>
      <c r="Q2029" s="3">
        <f>LN(_xll.ciqfunctions.udf.CIQ("XBI", "IQ_LASTSALEPRICE", WORKDAY(F2029,-1))/_xll.ciqfunctions.udf.CIQ("XBI", "IQ_LASTSALEPRICE", WORKDAY(F2029,5)))</f>
        <v>-4.8138717639035107E-2</v>
      </c>
      <c r="R2029" s="3">
        <f>_xll.ciqfunctions.udf.CIQ(A2029, "IQ_SHORT_INTEREST_PERCENT", F2029)</f>
        <v>13.65362</v>
      </c>
      <c r="S2029" s="3">
        <f>_xll.ciqfunctions.udf.CIQ(A2029, "IQ_BETA_1YR_RSQ", F2029)</f>
        <v>0.18342</v>
      </c>
      <c r="T2029" s="3">
        <f>_xll.ciqfunctions.udf.CIQ(A2029, "IQ_VALUE_TRADED", F2029)</f>
        <v>0.49070999999999998</v>
      </c>
    </row>
    <row r="2030" spans="1:20" x14ac:dyDescent="0.3">
      <c r="A2030" s="3" t="s">
        <v>4770</v>
      </c>
      <c r="B2030" s="5">
        <v>8.27</v>
      </c>
      <c r="C2030" s="3" t="s">
        <v>4771</v>
      </c>
      <c r="D2030" s="3" t="s">
        <v>4772</v>
      </c>
      <c r="E2030" s="3" t="s">
        <v>22</v>
      </c>
      <c r="F2030" s="4">
        <v>45544</v>
      </c>
      <c r="G2030" s="3" t="s">
        <v>4773</v>
      </c>
      <c r="H2030" s="3">
        <v>20</v>
      </c>
      <c r="I2030" s="3">
        <f>_xll.ciqfunctions.udf.CIQ(A2030, "IQ_MARKETCAP", F2030)</f>
        <v>158.05323000000001</v>
      </c>
      <c r="J2030" s="3">
        <f>_xll.ciqfunctions.udf.CIQ(A2030, "IQ_PRICE_VOL_HIST_6MTH", F2030)</f>
        <v>0</v>
      </c>
      <c r="K2030" s="3">
        <f>_xll.ciqfunctions.udf.CIQ(A2030, "IQ_LASTSALEPRICE", WORKDAY(F2030,-1))</f>
        <v>8.15</v>
      </c>
      <c r="L2030" s="3">
        <f>_xll.ciqfunctions.udf.CIQ(A2030, "IQ_LASTSALEPRICE", F2030)</f>
        <v>8.27</v>
      </c>
      <c r="M2030" s="3">
        <f>_xll.ciqfunctions.udf.CIQ(A2030, "IQ_LASTSALEPRICE", WORKDAY(F2030,5))</f>
        <v>8.3699999999999992</v>
      </c>
      <c r="N2030" s="3">
        <f t="shared" si="64"/>
        <v>1.4616581782828523E-2</v>
      </c>
      <c r="O2030" s="3">
        <f t="shared" si="65"/>
        <v>2.6635957248612459E-2</v>
      </c>
      <c r="P2030" s="3">
        <f>LN(_xll.ciqfunctions.udf.CIQ("XBI", "IQ_LASTSALEPRICE", WORKDAY(F2030,-1))/_xll.ciqfunctions.udf.CIQ("XBI", "IQ_LASTSALEPRICE", WORKDAY(F2030,1)))</f>
        <v>-1.623712581448641E-2</v>
      </c>
      <c r="Q2030" s="3">
        <f>LN(_xll.ciqfunctions.udf.CIQ("XBI", "IQ_LASTSALEPRICE", WORKDAY(F2030,-1))/_xll.ciqfunctions.udf.CIQ("XBI", "IQ_LASTSALEPRICE", WORKDAY(F2030,5)))</f>
        <v>-4.8138717639035107E-2</v>
      </c>
      <c r="R2030" s="3">
        <f>_xll.ciqfunctions.udf.CIQ(A2030, "IQ_SHORT_INTEREST_PERCENT", F2030)</f>
        <v>2.2450000000000001E-2</v>
      </c>
      <c r="S2030" s="3">
        <f>_xll.ciqfunctions.udf.CIQ(A2030, "IQ_BETA_1YR_RSQ", F2030)</f>
        <v>0.62126000000000003</v>
      </c>
      <c r="T2030" s="3">
        <f>_xll.ciqfunctions.udf.CIQ(A2030, "IQ_VALUE_TRADED", F2030)</f>
        <v>0.46495999999999998</v>
      </c>
    </row>
    <row r="2031" spans="1:20" x14ac:dyDescent="0.3">
      <c r="A2031" s="3" t="s">
        <v>2137</v>
      </c>
      <c r="B2031" s="5">
        <v>4.96</v>
      </c>
      <c r="C2031" s="3" t="s">
        <v>4774</v>
      </c>
      <c r="D2031" s="3" t="s">
        <v>4775</v>
      </c>
      <c r="E2031" s="3" t="s">
        <v>22</v>
      </c>
      <c r="F2031" s="4">
        <v>45544</v>
      </c>
      <c r="G2031" s="3" t="s">
        <v>4776</v>
      </c>
      <c r="H2031" s="3">
        <v>56</v>
      </c>
      <c r="I2031" s="3">
        <f>_xll.ciqfunctions.udf.CIQ(A2031, "IQ_MARKETCAP", F2031)</f>
        <v>376.24817000000002</v>
      </c>
      <c r="J2031" s="3">
        <f>_xll.ciqfunctions.udf.CIQ(A2031, "IQ_PRICE_VOL_HIST_6MTH", F2031)</f>
        <v>114.38590000000001</v>
      </c>
      <c r="K2031" s="3">
        <f>_xll.ciqfunctions.udf.CIQ(A2031, "IQ_LASTSALEPRICE", WORKDAY(F2031,-1))</f>
        <v>4.8499999999999996</v>
      </c>
      <c r="L2031" s="3">
        <f>_xll.ciqfunctions.udf.CIQ(A2031, "IQ_LASTSALEPRICE", F2031)</f>
        <v>4.96</v>
      </c>
      <c r="M2031" s="3">
        <f>_xll.ciqfunctions.udf.CIQ(A2031, "IQ_LASTSALEPRICE", WORKDAY(F2031,5))</f>
        <v>2.6</v>
      </c>
      <c r="N2031" s="3">
        <f t="shared" si="64"/>
        <v>2.2427035787444424E-2</v>
      </c>
      <c r="O2031" s="3">
        <f t="shared" si="65"/>
        <v>-0.62346725992195529</v>
      </c>
      <c r="P2031" s="3">
        <f>LN(_xll.ciqfunctions.udf.CIQ("XBI", "IQ_LASTSALEPRICE", WORKDAY(F2031,-1))/_xll.ciqfunctions.udf.CIQ("XBI", "IQ_LASTSALEPRICE", WORKDAY(F2031,1)))</f>
        <v>-1.623712581448641E-2</v>
      </c>
      <c r="Q2031" s="3">
        <f>LN(_xll.ciqfunctions.udf.CIQ("XBI", "IQ_LASTSALEPRICE", WORKDAY(F2031,-1))/_xll.ciqfunctions.udf.CIQ("XBI", "IQ_LASTSALEPRICE", WORKDAY(F2031,5)))</f>
        <v>-4.8138717639035107E-2</v>
      </c>
      <c r="R2031" s="3">
        <f>_xll.ciqfunctions.udf.CIQ(A2031, "IQ_SHORT_INTEREST_PERCENT", F2031)</f>
        <v>1.89086</v>
      </c>
      <c r="S2031" s="3">
        <f>_xll.ciqfunctions.udf.CIQ(A2031, "IQ_BETA_1YR_RSQ", F2031)</f>
        <v>0.10137</v>
      </c>
      <c r="T2031" s="3">
        <f>_xll.ciqfunctions.udf.CIQ(A2031, "IQ_VALUE_TRADED", F2031)</f>
        <v>1.99308</v>
      </c>
    </row>
    <row r="2032" spans="1:20" x14ac:dyDescent="0.3">
      <c r="A2032" s="3" t="s">
        <v>130</v>
      </c>
      <c r="B2032" s="5">
        <v>113.74</v>
      </c>
      <c r="C2032" s="3" t="s">
        <v>4774</v>
      </c>
      <c r="D2032" s="3" t="s">
        <v>4775</v>
      </c>
      <c r="E2032" s="3" t="s">
        <v>22</v>
      </c>
      <c r="F2032" s="4">
        <v>45544</v>
      </c>
      <c r="G2032" s="3" t="s">
        <v>4776</v>
      </c>
      <c r="H2032" s="3"/>
      <c r="I2032" s="3">
        <f>_xll.ciqfunctions.udf.CIQ(A2032, "IQ_MARKETCAP", F2032)</f>
        <v>292542.34269999998</v>
      </c>
      <c r="J2032" s="3">
        <f>_xll.ciqfunctions.udf.CIQ(A2032, "IQ_PRICE_VOL_HIST_6MTH", F2032)</f>
        <v>23.878399999999999</v>
      </c>
      <c r="K2032" s="3">
        <f>_xll.ciqfunctions.udf.CIQ(A2032, "IQ_LASTSALEPRICE", WORKDAY(F2032,-1))</f>
        <v>117.84</v>
      </c>
      <c r="L2032" s="3">
        <f>_xll.ciqfunctions.udf.CIQ(A2032, "IQ_LASTSALEPRICE", F2032)</f>
        <v>115.41</v>
      </c>
      <c r="M2032" s="3">
        <f>_xll.ciqfunctions.udf.CIQ(A2032, "IQ_LASTSALEPRICE", WORKDAY(F2032,5))</f>
        <v>117.96</v>
      </c>
      <c r="N2032" s="3">
        <f t="shared" si="64"/>
        <v>-2.0836766722061421E-2</v>
      </c>
      <c r="O2032" s="3">
        <f t="shared" si="65"/>
        <v>1.0178117927006245E-3</v>
      </c>
      <c r="P2032" s="3">
        <f>LN(_xll.ciqfunctions.udf.CIQ("XBI", "IQ_LASTSALEPRICE", WORKDAY(F2032,-1))/_xll.ciqfunctions.udf.CIQ("XBI", "IQ_LASTSALEPRICE", WORKDAY(F2032,1)))</f>
        <v>-1.623712581448641E-2</v>
      </c>
      <c r="Q2032" s="3">
        <f>LN(_xll.ciqfunctions.udf.CIQ("XBI", "IQ_LASTSALEPRICE", WORKDAY(F2032,-1))/_xll.ciqfunctions.udf.CIQ("XBI", "IQ_LASTSALEPRICE", WORKDAY(F2032,5)))</f>
        <v>-4.8138717639035107E-2</v>
      </c>
      <c r="R2032" s="3">
        <f>_xll.ciqfunctions.udf.CIQ(A2032, "IQ_SHORT_INTEREST_PERCENT", F2032)</f>
        <v>0.97882000000000002</v>
      </c>
      <c r="S2032" s="3">
        <f>_xll.ciqfunctions.udf.CIQ(A2032, "IQ_BETA_1YR_RSQ", F2032)</f>
        <v>9.3130000000000004E-2</v>
      </c>
      <c r="T2032" s="3">
        <f>_xll.ciqfunctions.udf.CIQ(A2032, "IQ_VALUE_TRADED", F2032)</f>
        <v>1717.3230699999999</v>
      </c>
    </row>
    <row r="2033" spans="1:20" x14ac:dyDescent="0.3">
      <c r="A2033" s="3" t="s">
        <v>385</v>
      </c>
      <c r="B2033" s="5">
        <v>1144.77</v>
      </c>
      <c r="C2033" s="3" t="s">
        <v>4777</v>
      </c>
      <c r="D2033" s="3" t="s">
        <v>1920</v>
      </c>
      <c r="E2033" s="3" t="s">
        <v>22</v>
      </c>
      <c r="F2033" s="4">
        <v>45544</v>
      </c>
      <c r="G2033" s="3" t="s">
        <v>4778</v>
      </c>
      <c r="H2033" s="3">
        <v>105</v>
      </c>
      <c r="I2033" s="3">
        <f>_xll.ciqfunctions.udf.CIQ(A2033, "IQ_MARKETCAP", F2033)</f>
        <v>123560.21076</v>
      </c>
      <c r="J2033" s="3">
        <f>_xll.ciqfunctions.udf.CIQ(A2033, "IQ_PRICE_VOL_HIST_6MTH", F2033)</f>
        <v>17.692900000000002</v>
      </c>
      <c r="K2033" s="3">
        <f>_xll.ciqfunctions.udf.CIQ(A2033, "IQ_LASTSALEPRICE", WORKDAY(F2033,-1))</f>
        <v>1131.5</v>
      </c>
      <c r="L2033" s="3">
        <f>_xll.ciqfunctions.udf.CIQ(A2033, "IQ_LASTSALEPRICE", F2033)</f>
        <v>1144.77</v>
      </c>
      <c r="M2033" s="3">
        <f>_xll.ciqfunctions.udf.CIQ(A2033, "IQ_LASTSALEPRICE", WORKDAY(F2033,5))</f>
        <v>1153.08</v>
      </c>
      <c r="N2033" s="3">
        <f t="shared" si="64"/>
        <v>1.1659557374546525E-2</v>
      </c>
      <c r="O2033" s="3">
        <f t="shared" si="65"/>
        <v>1.8892437003584669E-2</v>
      </c>
      <c r="P2033" s="3">
        <f>LN(_xll.ciqfunctions.udf.CIQ("XBI", "IQ_LASTSALEPRICE", WORKDAY(F2033,-1))/_xll.ciqfunctions.udf.CIQ("XBI", "IQ_LASTSALEPRICE", WORKDAY(F2033,1)))</f>
        <v>-1.623712581448641E-2</v>
      </c>
      <c r="Q2033" s="3">
        <f>LN(_xll.ciqfunctions.udf.CIQ("XBI", "IQ_LASTSALEPRICE", WORKDAY(F2033,-1))/_xll.ciqfunctions.udf.CIQ("XBI", "IQ_LASTSALEPRICE", WORKDAY(F2033,5)))</f>
        <v>-4.8138717639035107E-2</v>
      </c>
      <c r="R2033" s="3">
        <f>_xll.ciqfunctions.udf.CIQ(A2033, "IQ_SHORT_INTEREST_PERCENT", F2033)</f>
        <v>1.9555499999999999</v>
      </c>
      <c r="S2033" s="3">
        <f>_xll.ciqfunctions.udf.CIQ(A2033, "IQ_BETA_1YR_RSQ", F2033)</f>
        <v>0.25651000000000002</v>
      </c>
      <c r="T2033" s="3">
        <f>_xll.ciqfunctions.udf.CIQ(A2033, "IQ_VALUE_TRADED", F2033)</f>
        <v>587.59555999999998</v>
      </c>
    </row>
    <row r="2034" spans="1:20" x14ac:dyDescent="0.3">
      <c r="A2034" s="3" t="s">
        <v>3079</v>
      </c>
      <c r="B2034" s="5">
        <v>16.25</v>
      </c>
      <c r="C2034" s="3" t="s">
        <v>4779</v>
      </c>
      <c r="D2034" s="3" t="s">
        <v>4780</v>
      </c>
      <c r="E2034" s="3" t="s">
        <v>89</v>
      </c>
      <c r="F2034" s="4">
        <v>45544</v>
      </c>
      <c r="G2034" s="3" t="s">
        <v>4781</v>
      </c>
      <c r="H2034" s="3">
        <v>6</v>
      </c>
      <c r="I2034" s="3">
        <f>_xll.ciqfunctions.udf.CIQ(A2034, "IQ_MARKETCAP", F2034)</f>
        <v>18.122160000000001</v>
      </c>
      <c r="J2034" s="3">
        <f>_xll.ciqfunctions.udf.CIQ(A2034, "IQ_PRICE_VOL_HIST_6MTH", F2034)</f>
        <v>82.067400000000006</v>
      </c>
      <c r="K2034" s="3">
        <f>_xll.ciqfunctions.udf.CIQ(A2034, "IQ_LASTSALEPRICE", WORKDAY(F2034,-1))</f>
        <v>17.25</v>
      </c>
      <c r="L2034" s="3">
        <f>_xll.ciqfunctions.udf.CIQ(A2034, "IQ_LASTSALEPRICE", F2034)</f>
        <v>16.25</v>
      </c>
      <c r="M2034" s="3">
        <f>_xll.ciqfunctions.udf.CIQ(A2034, "IQ_LASTSALEPRICE", WORKDAY(F2034,5))</f>
        <v>16.25</v>
      </c>
      <c r="N2034" s="3">
        <f t="shared" si="64"/>
        <v>-5.9719234701622312E-2</v>
      </c>
      <c r="O2034" s="3">
        <f t="shared" si="65"/>
        <v>-5.9719234701622312E-2</v>
      </c>
      <c r="P2034" s="3">
        <f>LN(_xll.ciqfunctions.udf.CIQ("XBI", "IQ_LASTSALEPRICE", WORKDAY(F2034,-1))/_xll.ciqfunctions.udf.CIQ("XBI", "IQ_LASTSALEPRICE", WORKDAY(F2034,1)))</f>
        <v>-1.623712581448641E-2</v>
      </c>
      <c r="Q2034" s="3">
        <f>LN(_xll.ciqfunctions.udf.CIQ("XBI", "IQ_LASTSALEPRICE", WORKDAY(F2034,-1))/_xll.ciqfunctions.udf.CIQ("XBI", "IQ_LASTSALEPRICE", WORKDAY(F2034,5)))</f>
        <v>-4.8138717639035107E-2</v>
      </c>
      <c r="R2034" s="3">
        <f>_xll.ciqfunctions.udf.CIQ(A2034, "IQ_SHORT_INTEREST_PERCENT", F2034)</f>
        <v>0.81447999999999998</v>
      </c>
      <c r="S2034" s="3">
        <f>_xll.ciqfunctions.udf.CIQ(A2034, "IQ_BETA_1YR_RSQ", F2034)</f>
        <v>1.333E-2</v>
      </c>
      <c r="T2034" s="3">
        <f>_xll.ciqfunctions.udf.CIQ(A2034, "IQ_VALUE_TRADED", F2034)</f>
        <v>0.13502</v>
      </c>
    </row>
    <row r="2035" spans="1:20" x14ac:dyDescent="0.3">
      <c r="A2035" s="3" t="s">
        <v>1268</v>
      </c>
      <c r="B2035" s="5">
        <v>3.55</v>
      </c>
      <c r="C2035" s="3" t="s">
        <v>2471</v>
      </c>
      <c r="D2035" s="3" t="s">
        <v>2472</v>
      </c>
      <c r="E2035" s="3" t="s">
        <v>197</v>
      </c>
      <c r="F2035" s="4">
        <v>45544</v>
      </c>
      <c r="G2035" s="3" t="s">
        <v>4782</v>
      </c>
      <c r="H2035" s="3">
        <v>945</v>
      </c>
      <c r="I2035" s="3">
        <f>_xll.ciqfunctions.udf.CIQ(A2035, "IQ_MARKETCAP", F2035)</f>
        <v>2472.6936300000002</v>
      </c>
      <c r="J2035" s="3">
        <f>_xll.ciqfunctions.udf.CIQ(A2035, "IQ_PRICE_VOL_HIST_6MTH", F2035)</f>
        <v>101.4237</v>
      </c>
      <c r="K2035" s="3">
        <f>_xll.ciqfunctions.udf.CIQ(A2035, "IQ_LASTSALEPRICE", WORKDAY(F2035,-1))</f>
        <v>3.38</v>
      </c>
      <c r="L2035" s="3">
        <f>_xll.ciqfunctions.udf.CIQ(A2035, "IQ_LASTSALEPRICE", F2035)</f>
        <v>3.55</v>
      </c>
      <c r="M2035" s="3">
        <f>_xll.ciqfunctions.udf.CIQ(A2035, "IQ_LASTSALEPRICE", WORKDAY(F2035,5))</f>
        <v>3.49</v>
      </c>
      <c r="N2035" s="3">
        <f t="shared" si="64"/>
        <v>4.9071893992396941E-2</v>
      </c>
      <c r="O2035" s="3">
        <f t="shared" si="65"/>
        <v>3.2026026719408435E-2</v>
      </c>
      <c r="P2035" s="3">
        <f>LN(_xll.ciqfunctions.udf.CIQ("XBI", "IQ_LASTSALEPRICE", WORKDAY(F2035,-1))/_xll.ciqfunctions.udf.CIQ("XBI", "IQ_LASTSALEPRICE", WORKDAY(F2035,1)))</f>
        <v>-1.623712581448641E-2</v>
      </c>
      <c r="Q2035" s="3">
        <f>LN(_xll.ciqfunctions.udf.CIQ("XBI", "IQ_LASTSALEPRICE", WORKDAY(F2035,-1))/_xll.ciqfunctions.udf.CIQ("XBI", "IQ_LASTSALEPRICE", WORKDAY(F2035,5)))</f>
        <v>-4.8138717639035107E-2</v>
      </c>
      <c r="R2035" s="3">
        <f>_xll.ciqfunctions.udf.CIQ(A2035, "IQ_SHORT_INTEREST_PERCENT", F2035)</f>
        <v>7.0612599999999999</v>
      </c>
      <c r="S2035" s="3">
        <f>_xll.ciqfunctions.udf.CIQ(A2035, "IQ_BETA_1YR_RSQ", F2035)</f>
        <v>3.1969999999999998E-2</v>
      </c>
      <c r="T2035" s="3">
        <f>_xll.ciqfunctions.udf.CIQ(A2035, "IQ_VALUE_TRADED", F2035)</f>
        <v>14.51932</v>
      </c>
    </row>
    <row r="2036" spans="1:20" x14ac:dyDescent="0.3">
      <c r="A2036" s="3" t="s">
        <v>2709</v>
      </c>
      <c r="B2036" s="5">
        <v>1.25</v>
      </c>
      <c r="C2036" s="3" t="s">
        <v>4783</v>
      </c>
      <c r="D2036" s="3" t="s">
        <v>104</v>
      </c>
      <c r="E2036" s="3" t="s">
        <v>22</v>
      </c>
      <c r="F2036" s="4">
        <v>45544</v>
      </c>
      <c r="G2036" s="3" t="s">
        <v>4784</v>
      </c>
      <c r="H2036" s="3">
        <v>164</v>
      </c>
      <c r="I2036" s="3">
        <f>_xll.ciqfunctions.udf.CIQ(A2036, "IQ_MARKETCAP", F2036)</f>
        <v>97.647000000000006</v>
      </c>
      <c r="J2036" s="3">
        <f>_xll.ciqfunctions.udf.CIQ(A2036, "IQ_PRICE_VOL_HIST_6MTH", F2036)</f>
        <v>201.52879999999999</v>
      </c>
      <c r="K2036" s="3">
        <f>_xll.ciqfunctions.udf.CIQ(A2036, "IQ_LASTSALEPRICE", WORKDAY(F2036,-1))</f>
        <v>1.2</v>
      </c>
      <c r="L2036" s="3">
        <f>_xll.ciqfunctions.udf.CIQ(A2036, "IQ_LASTSALEPRICE", F2036)</f>
        <v>1.25</v>
      </c>
      <c r="M2036" s="3">
        <f>_xll.ciqfunctions.udf.CIQ(A2036, "IQ_LASTSALEPRICE", WORKDAY(F2036,5))</f>
        <v>1.21</v>
      </c>
      <c r="N2036" s="3">
        <f t="shared" si="64"/>
        <v>4.08219945202552E-2</v>
      </c>
      <c r="O2036" s="3">
        <f t="shared" si="65"/>
        <v>8.2988028146950641E-3</v>
      </c>
      <c r="P2036" s="3">
        <f>LN(_xll.ciqfunctions.udf.CIQ("XBI", "IQ_LASTSALEPRICE", WORKDAY(F2036,-1))/_xll.ciqfunctions.udf.CIQ("XBI", "IQ_LASTSALEPRICE", WORKDAY(F2036,1)))</f>
        <v>-1.623712581448641E-2</v>
      </c>
      <c r="Q2036" s="3">
        <f>LN(_xll.ciqfunctions.udf.CIQ("XBI", "IQ_LASTSALEPRICE", WORKDAY(F2036,-1))/_xll.ciqfunctions.udf.CIQ("XBI", "IQ_LASTSALEPRICE", WORKDAY(F2036,5)))</f>
        <v>-4.8138717639035107E-2</v>
      </c>
      <c r="R2036" s="3">
        <f>_xll.ciqfunctions.udf.CIQ(A2036, "IQ_SHORT_INTEREST_PERCENT", F2036)</f>
        <v>10.080069999999999</v>
      </c>
      <c r="S2036" s="3">
        <f>_xll.ciqfunctions.udf.CIQ(A2036, "IQ_BETA_1YR_RSQ", F2036)</f>
        <v>1.086E-2</v>
      </c>
      <c r="T2036" s="3">
        <f>_xll.ciqfunctions.udf.CIQ(A2036, "IQ_VALUE_TRADED", F2036)</f>
        <v>0.92728999999999995</v>
      </c>
    </row>
    <row r="2037" spans="1:20" x14ac:dyDescent="0.3">
      <c r="A2037" s="3" t="s">
        <v>1991</v>
      </c>
      <c r="B2037" s="5">
        <v>10.53</v>
      </c>
      <c r="C2037" s="3" t="s">
        <v>3409</v>
      </c>
      <c r="D2037" s="3" t="s">
        <v>3410</v>
      </c>
      <c r="E2037" s="3" t="s">
        <v>36</v>
      </c>
      <c r="F2037" s="4">
        <v>45544</v>
      </c>
      <c r="G2037" s="3" t="s">
        <v>4785</v>
      </c>
      <c r="H2037" s="3">
        <v>78</v>
      </c>
      <c r="I2037" s="3">
        <f>_xll.ciqfunctions.udf.CIQ(A2037, "IQ_MARKETCAP", F2037)</f>
        <v>719.42430000000002</v>
      </c>
      <c r="J2037" s="3">
        <f>_xll.ciqfunctions.udf.CIQ(A2037, "IQ_PRICE_VOL_HIST_6MTH", F2037)</f>
        <v>76.737399999999994</v>
      </c>
      <c r="K2037" s="3">
        <f>_xll.ciqfunctions.udf.CIQ(A2037, "IQ_LASTSALEPRICE", WORKDAY(F2037,-1))</f>
        <v>10.37</v>
      </c>
      <c r="L2037" s="3">
        <f>_xll.ciqfunctions.udf.CIQ(A2037, "IQ_LASTSALEPRICE", F2037)</f>
        <v>10.53</v>
      </c>
      <c r="M2037" s="3">
        <f>_xll.ciqfunctions.udf.CIQ(A2037, "IQ_LASTSALEPRICE", WORKDAY(F2037,5))</f>
        <v>10.46</v>
      </c>
      <c r="N2037" s="3">
        <f t="shared" si="64"/>
        <v>1.531130390444815E-2</v>
      </c>
      <c r="O2037" s="3">
        <f t="shared" si="65"/>
        <v>8.6414363953410209E-3</v>
      </c>
      <c r="P2037" s="3">
        <f>LN(_xll.ciqfunctions.udf.CIQ("XBI", "IQ_LASTSALEPRICE", WORKDAY(F2037,-1))/_xll.ciqfunctions.udf.CIQ("XBI", "IQ_LASTSALEPRICE", WORKDAY(F2037,1)))</f>
        <v>-1.623712581448641E-2</v>
      </c>
      <c r="Q2037" s="3">
        <f>LN(_xll.ciqfunctions.udf.CIQ("XBI", "IQ_LASTSALEPRICE", WORKDAY(F2037,-1))/_xll.ciqfunctions.udf.CIQ("XBI", "IQ_LASTSALEPRICE", WORKDAY(F2037,5)))</f>
        <v>-4.8138717639035107E-2</v>
      </c>
      <c r="R2037" s="3">
        <f>_xll.ciqfunctions.udf.CIQ(A2037, "IQ_SHORT_INTEREST_PERCENT", F2037)</f>
        <v>8.8681199999999993</v>
      </c>
      <c r="S2037" s="3">
        <f>_xll.ciqfunctions.udf.CIQ(A2037, "IQ_BETA_1YR_RSQ", F2037)</f>
        <v>3.4799999999999998E-2</v>
      </c>
      <c r="T2037" s="3">
        <f>_xll.ciqfunctions.udf.CIQ(A2037, "IQ_VALUE_TRADED", F2037)</f>
        <v>12.368230000000001</v>
      </c>
    </row>
    <row r="2038" spans="1:20" x14ac:dyDescent="0.3">
      <c r="A2038" s="3" t="s">
        <v>4230</v>
      </c>
      <c r="B2038" s="5">
        <v>2.89</v>
      </c>
      <c r="C2038" s="3" t="s">
        <v>4786</v>
      </c>
      <c r="D2038" s="3" t="s">
        <v>4787</v>
      </c>
      <c r="E2038" s="3" t="s">
        <v>89</v>
      </c>
      <c r="F2038" s="4">
        <v>45544</v>
      </c>
      <c r="G2038" s="3" t="s">
        <v>4788</v>
      </c>
      <c r="H2038" s="3">
        <v>2</v>
      </c>
      <c r="I2038" s="3" t="str">
        <f>_xll.ciqfunctions.udf.CIQ(A2038, "IQ_MARKETCAP", F2038)</f>
        <v>(Invalid Identifier)</v>
      </c>
      <c r="J2038" s="3" t="str">
        <f>_xll.ciqfunctions.udf.CIQ(A2038, "IQ_PRICE_VOL_HIST_6MTH", F2038)</f>
        <v>(Invalid Identifier)</v>
      </c>
      <c r="K2038" s="3" t="str">
        <f>_xll.ciqfunctions.udf.CIQ(A2038, "IQ_LASTSALEPRICE", WORKDAY(F2038,-1))</f>
        <v>(Invalid Identifier)</v>
      </c>
      <c r="L2038" s="3" t="str">
        <f>_xll.ciqfunctions.udf.CIQ(A2038, "IQ_LASTSALEPRICE", F2038)</f>
        <v>(Invalid Identifier)</v>
      </c>
      <c r="M2038" s="3" t="str">
        <f>_xll.ciqfunctions.udf.CIQ(A2038, "IQ_LASTSALEPRICE", WORKDAY(F2038,5))</f>
        <v>(Invalid Identifier)</v>
      </c>
      <c r="N2038" s="3" t="e">
        <f t="shared" si="64"/>
        <v>#VALUE!</v>
      </c>
      <c r="O2038" s="3" t="e">
        <f t="shared" si="65"/>
        <v>#VALUE!</v>
      </c>
      <c r="P2038" s="3">
        <f>LN(_xll.ciqfunctions.udf.CIQ("XBI", "IQ_LASTSALEPRICE", WORKDAY(F2038,-1))/_xll.ciqfunctions.udf.CIQ("XBI", "IQ_LASTSALEPRICE", WORKDAY(F2038,1)))</f>
        <v>-1.623712581448641E-2</v>
      </c>
      <c r="Q2038" s="3">
        <f>LN(_xll.ciqfunctions.udf.CIQ("XBI", "IQ_LASTSALEPRICE", WORKDAY(F2038,-1))/_xll.ciqfunctions.udf.CIQ("XBI", "IQ_LASTSALEPRICE", WORKDAY(F2038,5)))</f>
        <v>-4.8138717639035107E-2</v>
      </c>
      <c r="R2038" s="3" t="str">
        <f>_xll.ciqfunctions.udf.CIQ(A2038, "IQ_SHORT_INTEREST_PERCENT", F2038)</f>
        <v>(Invalid Identifier)</v>
      </c>
      <c r="S2038" s="3" t="str">
        <f>_xll.ciqfunctions.udf.CIQ(A2038, "IQ_BETA_1YR_RSQ", F2038)</f>
        <v>(Invalid Identifier)</v>
      </c>
      <c r="T2038" s="3" t="str">
        <f>_xll.ciqfunctions.udf.CIQ(A2038, "IQ_VALUE_TRADED", F2038)</f>
        <v>(Invalid Identifier)</v>
      </c>
    </row>
    <row r="2039" spans="1:20" x14ac:dyDescent="0.3">
      <c r="A2039" s="3" t="s">
        <v>1380</v>
      </c>
      <c r="B2039" s="5">
        <v>323.31</v>
      </c>
      <c r="C2039" s="3" t="s">
        <v>4789</v>
      </c>
      <c r="D2039" s="3" t="s">
        <v>2182</v>
      </c>
      <c r="E2039" s="3" t="s">
        <v>46</v>
      </c>
      <c r="F2039" s="4">
        <v>45544</v>
      </c>
      <c r="G2039" s="3" t="s">
        <v>4790</v>
      </c>
      <c r="H2039" s="3">
        <v>538</v>
      </c>
      <c r="I2039" s="3">
        <f>_xll.ciqfunctions.udf.CIQ(A2039, "IQ_MARKETCAP", F2039)</f>
        <v>175126.33937999999</v>
      </c>
      <c r="J2039" s="3">
        <f>_xll.ciqfunctions.udf.CIQ(A2039, "IQ_PRICE_VOL_HIST_6MTH", F2039)</f>
        <v>25.812100000000001</v>
      </c>
      <c r="K2039" s="3">
        <f>_xll.ciqfunctions.udf.CIQ(A2039, "IQ_LASTSALEPRICE", WORKDAY(F2039,-1))</f>
        <v>320.56</v>
      </c>
      <c r="L2039" s="3">
        <f>_xll.ciqfunctions.udf.CIQ(A2039, "IQ_LASTSALEPRICE", F2039)</f>
        <v>325.92</v>
      </c>
      <c r="M2039" s="3">
        <f>_xll.ciqfunctions.udf.CIQ(A2039, "IQ_LASTSALEPRICE", WORKDAY(F2039,5))</f>
        <v>335.26</v>
      </c>
      <c r="N2039" s="3">
        <f t="shared" si="64"/>
        <v>1.6582486150606597E-2</v>
      </c>
      <c r="O2039" s="3">
        <f t="shared" si="65"/>
        <v>4.4836883875242685E-2</v>
      </c>
      <c r="P2039" s="3">
        <f>LN(_xll.ciqfunctions.udf.CIQ("XBI", "IQ_LASTSALEPRICE", WORKDAY(F2039,-1))/_xll.ciqfunctions.udf.CIQ("XBI", "IQ_LASTSALEPRICE", WORKDAY(F2039,1)))</f>
        <v>-1.623712581448641E-2</v>
      </c>
      <c r="Q2039" s="3">
        <f>LN(_xll.ciqfunctions.udf.CIQ("XBI", "IQ_LASTSALEPRICE", WORKDAY(F2039,-1))/_xll.ciqfunctions.udf.CIQ("XBI", "IQ_LASTSALEPRICE", WORKDAY(F2039,5)))</f>
        <v>-4.8138717639035107E-2</v>
      </c>
      <c r="R2039" s="3">
        <f>_xll.ciqfunctions.udf.CIQ(A2039, "IQ_SHORT_INTEREST_PERCENT", F2039)</f>
        <v>1.7192799999999999</v>
      </c>
      <c r="S2039" s="3">
        <f>_xll.ciqfunctions.udf.CIQ(A2039, "IQ_BETA_1YR_RSQ", F2039)</f>
        <v>3.7719999999999997E-2</v>
      </c>
      <c r="T2039" s="3">
        <f>_xll.ciqfunctions.udf.CIQ(A2039, "IQ_VALUE_TRADED", F2039)</f>
        <v>556.60649999999998</v>
      </c>
    </row>
    <row r="2040" spans="1:20" x14ac:dyDescent="0.3">
      <c r="A2040" s="3" t="s">
        <v>1380</v>
      </c>
      <c r="B2040" s="5">
        <v>323.31</v>
      </c>
      <c r="C2040" s="3" t="s">
        <v>3320</v>
      </c>
      <c r="D2040" s="3" t="s">
        <v>3321</v>
      </c>
      <c r="E2040" s="3" t="s">
        <v>76</v>
      </c>
      <c r="F2040" s="4">
        <v>45544</v>
      </c>
      <c r="G2040" s="3" t="s">
        <v>4791</v>
      </c>
      <c r="H2040" s="3">
        <v>538</v>
      </c>
      <c r="I2040" s="3">
        <f>_xll.ciqfunctions.udf.CIQ(A2040, "IQ_MARKETCAP", F2040)</f>
        <v>175126.33937999999</v>
      </c>
      <c r="J2040" s="3">
        <f>_xll.ciqfunctions.udf.CIQ(A2040, "IQ_PRICE_VOL_HIST_6MTH", F2040)</f>
        <v>25.812100000000001</v>
      </c>
      <c r="K2040" s="3">
        <f>_xll.ciqfunctions.udf.CIQ(A2040, "IQ_LASTSALEPRICE", WORKDAY(F2040,-1))</f>
        <v>320.56</v>
      </c>
      <c r="L2040" s="3">
        <f>_xll.ciqfunctions.udf.CIQ(A2040, "IQ_LASTSALEPRICE", F2040)</f>
        <v>325.92</v>
      </c>
      <c r="M2040" s="3">
        <f>_xll.ciqfunctions.udf.CIQ(A2040, "IQ_LASTSALEPRICE", WORKDAY(F2040,5))</f>
        <v>335.26</v>
      </c>
      <c r="N2040" s="3">
        <f t="shared" si="64"/>
        <v>1.6582486150606597E-2</v>
      </c>
      <c r="O2040" s="3">
        <f t="shared" si="65"/>
        <v>4.4836883875242685E-2</v>
      </c>
      <c r="P2040" s="3">
        <f>LN(_xll.ciqfunctions.udf.CIQ("XBI", "IQ_LASTSALEPRICE", WORKDAY(F2040,-1))/_xll.ciqfunctions.udf.CIQ("XBI", "IQ_LASTSALEPRICE", WORKDAY(F2040,1)))</f>
        <v>-1.623712581448641E-2</v>
      </c>
      <c r="Q2040" s="3">
        <f>LN(_xll.ciqfunctions.udf.CIQ("XBI", "IQ_LASTSALEPRICE", WORKDAY(F2040,-1))/_xll.ciqfunctions.udf.CIQ("XBI", "IQ_LASTSALEPRICE", WORKDAY(F2040,5)))</f>
        <v>-4.8138717639035107E-2</v>
      </c>
      <c r="R2040" s="3">
        <f>_xll.ciqfunctions.udf.CIQ(A2040, "IQ_SHORT_INTEREST_PERCENT", F2040)</f>
        <v>1.7192799999999999</v>
      </c>
      <c r="S2040" s="3">
        <f>_xll.ciqfunctions.udf.CIQ(A2040, "IQ_BETA_1YR_RSQ", F2040)</f>
        <v>3.7719999999999997E-2</v>
      </c>
      <c r="T2040" s="3">
        <f>_xll.ciqfunctions.udf.CIQ(A2040, "IQ_VALUE_TRADED", F2040)</f>
        <v>556.60649999999998</v>
      </c>
    </row>
    <row r="2041" spans="1:20" x14ac:dyDescent="0.3">
      <c r="A2041" s="3" t="s">
        <v>4792</v>
      </c>
      <c r="B2041" s="5">
        <v>27.73</v>
      </c>
      <c r="C2041" s="3" t="s">
        <v>4793</v>
      </c>
      <c r="D2041" s="3" t="s">
        <v>4794</v>
      </c>
      <c r="E2041" s="3" t="s">
        <v>46</v>
      </c>
      <c r="F2041" s="4">
        <v>45544</v>
      </c>
      <c r="G2041" s="3" t="s">
        <v>4795</v>
      </c>
      <c r="H2041" s="3">
        <v>40</v>
      </c>
      <c r="I2041" s="3">
        <f>_xll.ciqfunctions.udf.CIQ(A2041, "IQ_MARKETCAP", F2041)</f>
        <v>931.33681000000001</v>
      </c>
      <c r="J2041" s="3">
        <f>_xll.ciqfunctions.udf.CIQ(A2041, "IQ_PRICE_VOL_HIST_6MTH", F2041)</f>
        <v>48.166200000000003</v>
      </c>
      <c r="K2041" s="3">
        <f>_xll.ciqfunctions.udf.CIQ(A2041, "IQ_LASTSALEPRICE", WORKDAY(F2041,-1))</f>
        <v>28.01</v>
      </c>
      <c r="L2041" s="3">
        <f>_xll.ciqfunctions.udf.CIQ(A2041, "IQ_LASTSALEPRICE", F2041)</f>
        <v>27.73</v>
      </c>
      <c r="M2041" s="3">
        <f>_xll.ciqfunctions.udf.CIQ(A2041, "IQ_LASTSALEPRICE", WORKDAY(F2041,5))</f>
        <v>24.54</v>
      </c>
      <c r="N2041" s="3">
        <f t="shared" si="64"/>
        <v>-1.0046729644330501E-2</v>
      </c>
      <c r="O2041" s="3">
        <f t="shared" si="65"/>
        <v>-0.13225714998925189</v>
      </c>
      <c r="P2041" s="3">
        <f>LN(_xll.ciqfunctions.udf.CIQ("XBI", "IQ_LASTSALEPRICE", WORKDAY(F2041,-1))/_xll.ciqfunctions.udf.CIQ("XBI", "IQ_LASTSALEPRICE", WORKDAY(F2041,1)))</f>
        <v>-1.623712581448641E-2</v>
      </c>
      <c r="Q2041" s="3">
        <f>LN(_xll.ciqfunctions.udf.CIQ("XBI", "IQ_LASTSALEPRICE", WORKDAY(F2041,-1))/_xll.ciqfunctions.udf.CIQ("XBI", "IQ_LASTSALEPRICE", WORKDAY(F2041,5)))</f>
        <v>-4.8138717639035107E-2</v>
      </c>
      <c r="R2041" s="3">
        <f>_xll.ciqfunctions.udf.CIQ(A2041, "IQ_SHORT_INTEREST_PERCENT", F2041)</f>
        <v>4.86043</v>
      </c>
      <c r="S2041" s="3">
        <f>_xll.ciqfunctions.udf.CIQ(A2041, "IQ_BETA_1YR_RSQ", F2041)</f>
        <v>8.3300000000000006E-3</v>
      </c>
      <c r="T2041" s="3">
        <f>_xll.ciqfunctions.udf.CIQ(A2041, "IQ_VALUE_TRADED", F2041)</f>
        <v>24.008990000000001</v>
      </c>
    </row>
    <row r="2042" spans="1:20" x14ac:dyDescent="0.3">
      <c r="A2042" s="3" t="s">
        <v>985</v>
      </c>
      <c r="B2042" s="5">
        <v>11.71</v>
      </c>
      <c r="C2042" s="3" t="s">
        <v>4796</v>
      </c>
      <c r="D2042" s="3" t="s">
        <v>1518</v>
      </c>
      <c r="E2042" s="3" t="s">
        <v>1415</v>
      </c>
      <c r="F2042" s="4">
        <v>45544</v>
      </c>
      <c r="G2042" s="3" t="s">
        <v>4797</v>
      </c>
      <c r="H2042" s="3">
        <v>98</v>
      </c>
      <c r="I2042" s="3">
        <f>_xll.ciqfunctions.udf.CIQ(A2042, "IQ_MARKETCAP", F2042)</f>
        <v>1135.18624</v>
      </c>
      <c r="J2042" s="3">
        <f>_xll.ciqfunctions.udf.CIQ(A2042, "IQ_PRICE_VOL_HIST_6MTH", F2042)</f>
        <v>65.177700000000002</v>
      </c>
      <c r="K2042" s="3">
        <f>_xll.ciqfunctions.udf.CIQ(A2042, "IQ_LASTSALEPRICE", WORKDAY(F2042,-1))</f>
        <v>11.36</v>
      </c>
      <c r="L2042" s="3">
        <f>_xll.ciqfunctions.udf.CIQ(A2042, "IQ_LASTSALEPRICE", F2042)</f>
        <v>11.71</v>
      </c>
      <c r="M2042" s="3">
        <f>_xll.ciqfunctions.udf.CIQ(A2042, "IQ_LASTSALEPRICE", WORKDAY(F2042,5))</f>
        <v>12.95</v>
      </c>
      <c r="N2042" s="3">
        <f t="shared" si="64"/>
        <v>3.034476431662083E-2</v>
      </c>
      <c r="O2042" s="3">
        <f t="shared" si="65"/>
        <v>0.13099737485254137</v>
      </c>
      <c r="P2042" s="3">
        <f>LN(_xll.ciqfunctions.udf.CIQ("XBI", "IQ_LASTSALEPRICE", WORKDAY(F2042,-1))/_xll.ciqfunctions.udf.CIQ("XBI", "IQ_LASTSALEPRICE", WORKDAY(F2042,1)))</f>
        <v>-1.623712581448641E-2</v>
      </c>
      <c r="Q2042" s="3">
        <f>LN(_xll.ciqfunctions.udf.CIQ("XBI", "IQ_LASTSALEPRICE", WORKDAY(F2042,-1))/_xll.ciqfunctions.udf.CIQ("XBI", "IQ_LASTSALEPRICE", WORKDAY(F2042,5)))</f>
        <v>-4.8138717639035107E-2</v>
      </c>
      <c r="R2042" s="3">
        <f>_xll.ciqfunctions.udf.CIQ(A2042, "IQ_SHORT_INTEREST_PERCENT", F2042)</f>
        <v>12.44656</v>
      </c>
      <c r="S2042" s="3">
        <f>_xll.ciqfunctions.udf.CIQ(A2042, "IQ_BETA_1YR_RSQ", F2042)</f>
        <v>0.24959999999999999</v>
      </c>
      <c r="T2042" s="3">
        <f>_xll.ciqfunctions.udf.CIQ(A2042, "IQ_VALUE_TRADED", F2042)</f>
        <v>9.0147100000000009</v>
      </c>
    </row>
    <row r="2043" spans="1:20" x14ac:dyDescent="0.3">
      <c r="A2043" s="3" t="s">
        <v>601</v>
      </c>
      <c r="B2043" s="5">
        <v>1.08</v>
      </c>
      <c r="C2043" s="3" t="s">
        <v>602</v>
      </c>
      <c r="D2043" s="3" t="s">
        <v>603</v>
      </c>
      <c r="E2043" s="3" t="s">
        <v>849</v>
      </c>
      <c r="F2043" s="4">
        <v>45544</v>
      </c>
      <c r="G2043" s="3" t="s">
        <v>4798</v>
      </c>
      <c r="H2043" s="3">
        <v>44</v>
      </c>
      <c r="I2043" s="3">
        <f>_xll.ciqfunctions.udf.CIQ(A2043, "IQ_MARKETCAP", F2043)</f>
        <v>24.522469999999998</v>
      </c>
      <c r="J2043" s="3">
        <f>_xll.ciqfunctions.udf.CIQ(A2043, "IQ_PRICE_VOL_HIST_6MTH", F2043)</f>
        <v>77.072599999999994</v>
      </c>
      <c r="K2043" s="3">
        <f>_xll.ciqfunctions.udf.CIQ(A2043, "IQ_LASTSALEPRICE", WORKDAY(F2043,-1))</f>
        <v>1.08</v>
      </c>
      <c r="L2043" s="3">
        <f>_xll.ciqfunctions.udf.CIQ(A2043, "IQ_LASTSALEPRICE", F2043)</f>
        <v>1.08</v>
      </c>
      <c r="M2043" s="3">
        <f>_xll.ciqfunctions.udf.CIQ(A2043, "IQ_LASTSALEPRICE", WORKDAY(F2043,5))</f>
        <v>1.06</v>
      </c>
      <c r="N2043" s="3">
        <f t="shared" si="64"/>
        <v>0</v>
      </c>
      <c r="O2043" s="3">
        <f t="shared" si="65"/>
        <v>-1.8692133012152522E-2</v>
      </c>
      <c r="P2043" s="3">
        <f>LN(_xll.ciqfunctions.udf.CIQ("XBI", "IQ_LASTSALEPRICE", WORKDAY(F2043,-1))/_xll.ciqfunctions.udf.CIQ("XBI", "IQ_LASTSALEPRICE", WORKDAY(F2043,1)))</f>
        <v>-1.623712581448641E-2</v>
      </c>
      <c r="Q2043" s="3">
        <f>LN(_xll.ciqfunctions.udf.CIQ("XBI", "IQ_LASTSALEPRICE", WORKDAY(F2043,-1))/_xll.ciqfunctions.udf.CIQ("XBI", "IQ_LASTSALEPRICE", WORKDAY(F2043,5)))</f>
        <v>-4.8138717639035107E-2</v>
      </c>
      <c r="R2043" s="3">
        <f>_xll.ciqfunctions.udf.CIQ(A2043, "IQ_SHORT_INTEREST_PERCENT", F2043)</f>
        <v>1.95367</v>
      </c>
      <c r="S2043" s="3">
        <f>_xll.ciqfunctions.udf.CIQ(A2043, "IQ_BETA_1YR_RSQ", F2043)</f>
        <v>6.9959999999999994E-2</v>
      </c>
      <c r="T2043" s="3">
        <f>_xll.ciqfunctions.udf.CIQ(A2043, "IQ_VALUE_TRADED", F2043)</f>
        <v>0</v>
      </c>
    </row>
    <row r="2044" spans="1:20" x14ac:dyDescent="0.3">
      <c r="A2044" s="3" t="s">
        <v>654</v>
      </c>
      <c r="B2044" s="5">
        <v>12.88</v>
      </c>
      <c r="C2044" s="3" t="s">
        <v>655</v>
      </c>
      <c r="D2044" s="3" t="s">
        <v>656</v>
      </c>
      <c r="E2044" s="3" t="s">
        <v>124</v>
      </c>
      <c r="F2044" s="4">
        <v>45544</v>
      </c>
      <c r="G2044" s="3" t="s">
        <v>4799</v>
      </c>
      <c r="H2044" s="3">
        <v>61</v>
      </c>
      <c r="I2044" s="3">
        <f>_xll.ciqfunctions.udf.CIQ(A2044, "IQ_MARKETCAP", F2044)</f>
        <v>783.12234999999998</v>
      </c>
      <c r="J2044" s="3">
        <f>_xll.ciqfunctions.udf.CIQ(A2044, "IQ_PRICE_VOL_HIST_6MTH", F2044)</f>
        <v>50.722900000000003</v>
      </c>
      <c r="K2044" s="3">
        <f>_xll.ciqfunctions.udf.CIQ(A2044, "IQ_LASTSALEPRICE", WORKDAY(F2044,-1))</f>
        <v>12.87</v>
      </c>
      <c r="L2044" s="3">
        <f>_xll.ciqfunctions.udf.CIQ(A2044, "IQ_LASTSALEPRICE", F2044)</f>
        <v>12.88</v>
      </c>
      <c r="M2044" s="3">
        <f>_xll.ciqfunctions.udf.CIQ(A2044, "IQ_LASTSALEPRICE", WORKDAY(F2044,5))</f>
        <v>11.87</v>
      </c>
      <c r="N2044" s="3">
        <f t="shared" si="64"/>
        <v>7.7669906817241991E-4</v>
      </c>
      <c r="O2044" s="3">
        <f t="shared" si="65"/>
        <v>-8.0884812986458623E-2</v>
      </c>
      <c r="P2044" s="3">
        <f>LN(_xll.ciqfunctions.udf.CIQ("XBI", "IQ_LASTSALEPRICE", WORKDAY(F2044,-1))/_xll.ciqfunctions.udf.CIQ("XBI", "IQ_LASTSALEPRICE", WORKDAY(F2044,1)))</f>
        <v>-1.623712581448641E-2</v>
      </c>
      <c r="Q2044" s="3">
        <f>LN(_xll.ciqfunctions.udf.CIQ("XBI", "IQ_LASTSALEPRICE", WORKDAY(F2044,-1))/_xll.ciqfunctions.udf.CIQ("XBI", "IQ_LASTSALEPRICE", WORKDAY(F2044,5)))</f>
        <v>-4.8138717639035107E-2</v>
      </c>
      <c r="R2044" s="3">
        <f>_xll.ciqfunctions.udf.CIQ(A2044, "IQ_SHORT_INTEREST_PERCENT", F2044)</f>
        <v>12.070919999999999</v>
      </c>
      <c r="S2044" s="3">
        <f>_xll.ciqfunctions.udf.CIQ(A2044, "IQ_BETA_1YR_RSQ", F2044)</f>
        <v>0.11756</v>
      </c>
      <c r="T2044" s="3">
        <f>_xll.ciqfunctions.udf.CIQ(A2044, "IQ_VALUE_TRADED", F2044)</f>
        <v>2.9665499999999998</v>
      </c>
    </row>
    <row r="2045" spans="1:20" x14ac:dyDescent="0.3">
      <c r="A2045" s="3" t="s">
        <v>4800</v>
      </c>
      <c r="B2045" s="5">
        <v>1.1299999999999999</v>
      </c>
      <c r="C2045" s="3" t="s">
        <v>4801</v>
      </c>
      <c r="D2045" s="3" t="s">
        <v>4802</v>
      </c>
      <c r="E2045" s="3" t="s">
        <v>17</v>
      </c>
      <c r="F2045" s="4">
        <v>45544</v>
      </c>
      <c r="G2045" s="3" t="s">
        <v>4803</v>
      </c>
      <c r="H2045" s="3">
        <v>26</v>
      </c>
      <c r="I2045" s="3">
        <f>_xll.ciqfunctions.udf.CIQ(A2045, "IQ_MARKETCAP", F2045)</f>
        <v>20.15072</v>
      </c>
      <c r="J2045" s="3">
        <f>_xll.ciqfunctions.udf.CIQ(A2045, "IQ_PRICE_VOL_HIST_6MTH", F2045)</f>
        <v>103.5772</v>
      </c>
      <c r="K2045" s="3">
        <f>_xll.ciqfunctions.udf.CIQ(A2045, "IQ_LASTSALEPRICE", WORKDAY(F2045,-1))</f>
        <v>1.1900999999999999</v>
      </c>
      <c r="L2045" s="3">
        <f>_xll.ciqfunctions.udf.CIQ(A2045, "IQ_LASTSALEPRICE", F2045)</f>
        <v>1.1259999999999999</v>
      </c>
      <c r="M2045" s="3">
        <f>_xll.ciqfunctions.udf.CIQ(A2045, "IQ_LASTSALEPRICE", WORKDAY(F2045,5))</f>
        <v>0.98509999999999998</v>
      </c>
      <c r="N2045" s="3">
        <f t="shared" si="64"/>
        <v>-5.5365807488758488E-2</v>
      </c>
      <c r="O2045" s="3">
        <f t="shared" si="65"/>
        <v>-0.18904945732676062</v>
      </c>
      <c r="P2045" s="3">
        <f>LN(_xll.ciqfunctions.udf.CIQ("XBI", "IQ_LASTSALEPRICE", WORKDAY(F2045,-1))/_xll.ciqfunctions.udf.CIQ("XBI", "IQ_LASTSALEPRICE", WORKDAY(F2045,1)))</f>
        <v>-1.623712581448641E-2</v>
      </c>
      <c r="Q2045" s="3">
        <f>LN(_xll.ciqfunctions.udf.CIQ("XBI", "IQ_LASTSALEPRICE", WORKDAY(F2045,-1))/_xll.ciqfunctions.udf.CIQ("XBI", "IQ_LASTSALEPRICE", WORKDAY(F2045,5)))</f>
        <v>-4.8138717639035107E-2</v>
      </c>
      <c r="R2045" s="3">
        <f>_xll.ciqfunctions.udf.CIQ(A2045, "IQ_SHORT_INTEREST_PERCENT", F2045)</f>
        <v>0.32484000000000002</v>
      </c>
      <c r="S2045" s="3">
        <f>_xll.ciqfunctions.udf.CIQ(A2045, "IQ_BETA_1YR_RSQ", F2045)</f>
        <v>1.175E-2</v>
      </c>
      <c r="T2045" s="3">
        <f>_xll.ciqfunctions.udf.CIQ(A2045, "IQ_VALUE_TRADED", F2045)</f>
        <v>8.8929999999999995E-2</v>
      </c>
    </row>
    <row r="2046" spans="1:20" x14ac:dyDescent="0.3">
      <c r="A2046" s="3" t="s">
        <v>488</v>
      </c>
      <c r="B2046" s="5">
        <v>906.69</v>
      </c>
      <c r="C2046" s="3" t="s">
        <v>2879</v>
      </c>
      <c r="D2046" s="3" t="s">
        <v>218</v>
      </c>
      <c r="E2046" s="3" t="s">
        <v>36</v>
      </c>
      <c r="F2046" s="4">
        <v>45544</v>
      </c>
      <c r="G2046" s="3" t="s">
        <v>4804</v>
      </c>
      <c r="H2046" s="3">
        <v>946</v>
      </c>
      <c r="I2046" s="3">
        <f>_xll.ciqfunctions.udf.CIQ(A2046, "IQ_MARKETCAP", F2046)</f>
        <v>817829.72138</v>
      </c>
      <c r="J2046" s="3">
        <f>_xll.ciqfunctions.udf.CIQ(A2046, "IQ_PRICE_VOL_HIST_6MTH", F2046)</f>
        <v>31.461500000000001</v>
      </c>
      <c r="K2046" s="3">
        <f>_xll.ciqfunctions.udf.CIQ(A2046, "IQ_LASTSALEPRICE", WORKDAY(F2046,-1))</f>
        <v>902.71</v>
      </c>
      <c r="L2046" s="3">
        <f>_xll.ciqfunctions.udf.CIQ(A2046, "IQ_LASTSALEPRICE", F2046)</f>
        <v>908.27</v>
      </c>
      <c r="M2046" s="3">
        <f>_xll.ciqfunctions.udf.CIQ(A2046, "IQ_LASTSALEPRICE", WORKDAY(F2046,5))</f>
        <v>923.54</v>
      </c>
      <c r="N2046" s="3">
        <f t="shared" si="64"/>
        <v>6.1403411074789308E-3</v>
      </c>
      <c r="O2046" s="3">
        <f t="shared" si="65"/>
        <v>2.2812762062385167E-2</v>
      </c>
      <c r="P2046" s="3">
        <f>LN(_xll.ciqfunctions.udf.CIQ("XBI", "IQ_LASTSALEPRICE", WORKDAY(F2046,-1))/_xll.ciqfunctions.udf.CIQ("XBI", "IQ_LASTSALEPRICE", WORKDAY(F2046,1)))</f>
        <v>-1.623712581448641E-2</v>
      </c>
      <c r="Q2046" s="3">
        <f>LN(_xll.ciqfunctions.udf.CIQ("XBI", "IQ_LASTSALEPRICE", WORKDAY(F2046,-1))/_xll.ciqfunctions.udf.CIQ("XBI", "IQ_LASTSALEPRICE", WORKDAY(F2046,5)))</f>
        <v>-4.8138717639035107E-2</v>
      </c>
      <c r="R2046" s="3">
        <f>_xll.ciqfunctions.udf.CIQ(A2046, "IQ_SHORT_INTEREST_PERCENT", F2046)</f>
        <v>0.69996999999999998</v>
      </c>
      <c r="S2046" s="3">
        <f>_xll.ciqfunctions.udf.CIQ(A2046, "IQ_BETA_1YR_RSQ", F2046)</f>
        <v>0.17163999999999999</v>
      </c>
      <c r="T2046" s="3">
        <f>_xll.ciqfunctions.udf.CIQ(A2046, "IQ_VALUE_TRADED", F2046)</f>
        <v>2185.2140599999998</v>
      </c>
    </row>
    <row r="2047" spans="1:20" x14ac:dyDescent="0.3">
      <c r="A2047" s="3" t="s">
        <v>488</v>
      </c>
      <c r="B2047" s="5">
        <v>906.69</v>
      </c>
      <c r="C2047" s="3" t="s">
        <v>4805</v>
      </c>
      <c r="D2047" s="3" t="s">
        <v>218</v>
      </c>
      <c r="E2047" s="3" t="s">
        <v>36</v>
      </c>
      <c r="F2047" s="4">
        <v>45544</v>
      </c>
      <c r="G2047" s="3" t="s">
        <v>4806</v>
      </c>
      <c r="H2047" s="3">
        <v>946</v>
      </c>
      <c r="I2047" s="3">
        <f>_xll.ciqfunctions.udf.CIQ(A2047, "IQ_MARKETCAP", F2047)</f>
        <v>817829.72138</v>
      </c>
      <c r="J2047" s="3">
        <f>_xll.ciqfunctions.udf.CIQ(A2047, "IQ_PRICE_VOL_HIST_6MTH", F2047)</f>
        <v>31.461500000000001</v>
      </c>
      <c r="K2047" s="3">
        <f>_xll.ciqfunctions.udf.CIQ(A2047, "IQ_LASTSALEPRICE", WORKDAY(F2047,-1))</f>
        <v>902.71</v>
      </c>
      <c r="L2047" s="3">
        <f>_xll.ciqfunctions.udf.CIQ(A2047, "IQ_LASTSALEPRICE", F2047)</f>
        <v>908.27</v>
      </c>
      <c r="M2047" s="3">
        <f>_xll.ciqfunctions.udf.CIQ(A2047, "IQ_LASTSALEPRICE", WORKDAY(F2047,5))</f>
        <v>923.54</v>
      </c>
      <c r="N2047" s="3">
        <f t="shared" si="64"/>
        <v>6.1403411074789308E-3</v>
      </c>
      <c r="O2047" s="3">
        <f t="shared" si="65"/>
        <v>2.2812762062385167E-2</v>
      </c>
      <c r="P2047" s="3">
        <f>LN(_xll.ciqfunctions.udf.CIQ("XBI", "IQ_LASTSALEPRICE", WORKDAY(F2047,-1))/_xll.ciqfunctions.udf.CIQ("XBI", "IQ_LASTSALEPRICE", WORKDAY(F2047,1)))</f>
        <v>-1.623712581448641E-2</v>
      </c>
      <c r="Q2047" s="3">
        <f>LN(_xll.ciqfunctions.udf.CIQ("XBI", "IQ_LASTSALEPRICE", WORKDAY(F2047,-1))/_xll.ciqfunctions.udf.CIQ("XBI", "IQ_LASTSALEPRICE", WORKDAY(F2047,5)))</f>
        <v>-4.8138717639035107E-2</v>
      </c>
      <c r="R2047" s="3">
        <f>_xll.ciqfunctions.udf.CIQ(A2047, "IQ_SHORT_INTEREST_PERCENT", F2047)</f>
        <v>0.69996999999999998</v>
      </c>
      <c r="S2047" s="3">
        <f>_xll.ciqfunctions.udf.CIQ(A2047, "IQ_BETA_1YR_RSQ", F2047)</f>
        <v>0.17163999999999999</v>
      </c>
      <c r="T2047" s="3">
        <f>_xll.ciqfunctions.udf.CIQ(A2047, "IQ_VALUE_TRADED", F2047)</f>
        <v>2185.2140599999998</v>
      </c>
    </row>
    <row r="2048" spans="1:20" x14ac:dyDescent="0.3">
      <c r="A2048" s="3" t="s">
        <v>130</v>
      </c>
      <c r="B2048" s="5">
        <v>113.74</v>
      </c>
      <c r="C2048" s="3" t="s">
        <v>4439</v>
      </c>
      <c r="D2048" s="3" t="s">
        <v>4440</v>
      </c>
      <c r="E2048" s="3" t="s">
        <v>76</v>
      </c>
      <c r="F2048" s="4">
        <v>45544</v>
      </c>
      <c r="G2048" s="3" t="s">
        <v>4807</v>
      </c>
      <c r="H2048" s="3"/>
      <c r="I2048" s="3">
        <f>_xll.ciqfunctions.udf.CIQ(A2048, "IQ_MARKETCAP", F2048)</f>
        <v>292542.34269999998</v>
      </c>
      <c r="J2048" s="3">
        <f>_xll.ciqfunctions.udf.CIQ(A2048, "IQ_PRICE_VOL_HIST_6MTH", F2048)</f>
        <v>23.878399999999999</v>
      </c>
      <c r="K2048" s="3">
        <f>_xll.ciqfunctions.udf.CIQ(A2048, "IQ_LASTSALEPRICE", WORKDAY(F2048,-1))</f>
        <v>117.84</v>
      </c>
      <c r="L2048" s="3">
        <f>_xll.ciqfunctions.udf.CIQ(A2048, "IQ_LASTSALEPRICE", F2048)</f>
        <v>115.41</v>
      </c>
      <c r="M2048" s="3">
        <f>_xll.ciqfunctions.udf.CIQ(A2048, "IQ_LASTSALEPRICE", WORKDAY(F2048,5))</f>
        <v>117.96</v>
      </c>
      <c r="N2048" s="3">
        <f t="shared" si="64"/>
        <v>-2.0836766722061421E-2</v>
      </c>
      <c r="O2048" s="3">
        <f t="shared" si="65"/>
        <v>1.0178117927006245E-3</v>
      </c>
      <c r="P2048" s="3">
        <f>LN(_xll.ciqfunctions.udf.CIQ("XBI", "IQ_LASTSALEPRICE", WORKDAY(F2048,-1))/_xll.ciqfunctions.udf.CIQ("XBI", "IQ_LASTSALEPRICE", WORKDAY(F2048,1)))</f>
        <v>-1.623712581448641E-2</v>
      </c>
      <c r="Q2048" s="3">
        <f>LN(_xll.ciqfunctions.udf.CIQ("XBI", "IQ_LASTSALEPRICE", WORKDAY(F2048,-1))/_xll.ciqfunctions.udf.CIQ("XBI", "IQ_LASTSALEPRICE", WORKDAY(F2048,5)))</f>
        <v>-4.8138717639035107E-2</v>
      </c>
      <c r="R2048" s="3">
        <f>_xll.ciqfunctions.udf.CIQ(A2048, "IQ_SHORT_INTEREST_PERCENT", F2048)</f>
        <v>0.97882000000000002</v>
      </c>
      <c r="S2048" s="3">
        <f>_xll.ciqfunctions.udf.CIQ(A2048, "IQ_BETA_1YR_RSQ", F2048)</f>
        <v>9.3130000000000004E-2</v>
      </c>
      <c r="T2048" s="3">
        <f>_xll.ciqfunctions.udf.CIQ(A2048, "IQ_VALUE_TRADED", F2048)</f>
        <v>1717.3230699999999</v>
      </c>
    </row>
    <row r="2049" spans="1:20" x14ac:dyDescent="0.3">
      <c r="A2049" s="3" t="s">
        <v>2074</v>
      </c>
      <c r="B2049" s="5">
        <v>5.73</v>
      </c>
      <c r="C2049" s="3" t="s">
        <v>2075</v>
      </c>
      <c r="D2049" s="3" t="s">
        <v>104</v>
      </c>
      <c r="E2049" s="3" t="s">
        <v>22</v>
      </c>
      <c r="F2049" s="4">
        <v>45544</v>
      </c>
      <c r="G2049" s="3" t="s">
        <v>4808</v>
      </c>
      <c r="H2049" s="3">
        <v>71</v>
      </c>
      <c r="I2049" s="3">
        <f>_xll.ciqfunctions.udf.CIQ(A2049, "IQ_MARKETCAP", F2049)</f>
        <v>397.30533000000003</v>
      </c>
      <c r="J2049" s="3">
        <f>_xll.ciqfunctions.udf.CIQ(A2049, "IQ_PRICE_VOL_HIST_6MTH", F2049)</f>
        <v>75.548400000000001</v>
      </c>
      <c r="K2049" s="3">
        <f>_xll.ciqfunctions.udf.CIQ(A2049, "IQ_LASTSALEPRICE", WORKDAY(F2049,-1))</f>
        <v>5.4</v>
      </c>
      <c r="L2049" s="3">
        <f>_xll.ciqfunctions.udf.CIQ(A2049, "IQ_LASTSALEPRICE", F2049)</f>
        <v>5.73</v>
      </c>
      <c r="M2049" s="3">
        <f>_xll.ciqfunctions.udf.CIQ(A2049, "IQ_LASTSALEPRICE", WORKDAY(F2049,5))</f>
        <v>6.36</v>
      </c>
      <c r="N2049" s="3">
        <f t="shared" si="64"/>
        <v>5.9316577156419505E-2</v>
      </c>
      <c r="O2049" s="3">
        <f t="shared" si="65"/>
        <v>0.16362942378180212</v>
      </c>
      <c r="P2049" s="3">
        <f>LN(_xll.ciqfunctions.udf.CIQ("XBI", "IQ_LASTSALEPRICE", WORKDAY(F2049,-1))/_xll.ciqfunctions.udf.CIQ("XBI", "IQ_LASTSALEPRICE", WORKDAY(F2049,1)))</f>
        <v>-1.623712581448641E-2</v>
      </c>
      <c r="Q2049" s="3">
        <f>LN(_xll.ciqfunctions.udf.CIQ("XBI", "IQ_LASTSALEPRICE", WORKDAY(F2049,-1))/_xll.ciqfunctions.udf.CIQ("XBI", "IQ_LASTSALEPRICE", WORKDAY(F2049,5)))</f>
        <v>-4.8138717639035107E-2</v>
      </c>
      <c r="R2049" s="3">
        <f>_xll.ciqfunctions.udf.CIQ(A2049, "IQ_SHORT_INTEREST_PERCENT", F2049)</f>
        <v>15.148149999999999</v>
      </c>
      <c r="S2049" s="3">
        <f>_xll.ciqfunctions.udf.CIQ(A2049, "IQ_BETA_1YR_RSQ", F2049)</f>
        <v>5.5550000000000002E-2</v>
      </c>
      <c r="T2049" s="3">
        <f>_xll.ciqfunctions.udf.CIQ(A2049, "IQ_VALUE_TRADED", F2049)</f>
        <v>16.669219999999999</v>
      </c>
    </row>
    <row r="2050" spans="1:20" x14ac:dyDescent="0.3">
      <c r="A2050" s="3" t="s">
        <v>2162</v>
      </c>
      <c r="B2050" s="5">
        <v>2.25</v>
      </c>
      <c r="C2050" s="3" t="s">
        <v>4809</v>
      </c>
      <c r="D2050" s="3" t="s">
        <v>4810</v>
      </c>
      <c r="E2050" s="3" t="s">
        <v>76</v>
      </c>
      <c r="F2050" s="4">
        <v>45544</v>
      </c>
      <c r="G2050" s="3" t="s">
        <v>4811</v>
      </c>
      <c r="H2050" s="3">
        <v>92</v>
      </c>
      <c r="I2050" s="3">
        <f>_xll.ciqfunctions.udf.CIQ(A2050, "IQ_MARKETCAP", F2050)</f>
        <v>176.47271000000001</v>
      </c>
      <c r="J2050" s="3">
        <f>_xll.ciqfunctions.udf.CIQ(A2050, "IQ_PRICE_VOL_HIST_6MTH", F2050)</f>
        <v>69.908500000000004</v>
      </c>
      <c r="K2050" s="3">
        <f>_xll.ciqfunctions.udf.CIQ(A2050, "IQ_LASTSALEPRICE", WORKDAY(F2050,-1))</f>
        <v>2.31</v>
      </c>
      <c r="L2050" s="3">
        <f>_xll.ciqfunctions.udf.CIQ(A2050, "IQ_LASTSALEPRICE", F2050)</f>
        <v>2.2498999999999998</v>
      </c>
      <c r="M2050" s="3">
        <f>_xll.ciqfunctions.udf.CIQ(A2050, "IQ_LASTSALEPRICE", WORKDAY(F2050,5))</f>
        <v>2.17</v>
      </c>
      <c r="N2050" s="3">
        <f t="shared" si="64"/>
        <v>-2.6361753749501587E-2</v>
      </c>
      <c r="O2050" s="3">
        <f t="shared" si="65"/>
        <v>-6.2520356981334055E-2</v>
      </c>
      <c r="P2050" s="3">
        <f>LN(_xll.ciqfunctions.udf.CIQ("XBI", "IQ_LASTSALEPRICE", WORKDAY(F2050,-1))/_xll.ciqfunctions.udf.CIQ("XBI", "IQ_LASTSALEPRICE", WORKDAY(F2050,1)))</f>
        <v>-1.623712581448641E-2</v>
      </c>
      <c r="Q2050" s="3">
        <f>LN(_xll.ciqfunctions.udf.CIQ("XBI", "IQ_LASTSALEPRICE", WORKDAY(F2050,-1))/_xll.ciqfunctions.udf.CIQ("XBI", "IQ_LASTSALEPRICE", WORKDAY(F2050,5)))</f>
        <v>-4.8138717639035107E-2</v>
      </c>
      <c r="R2050" s="3">
        <f>_xll.ciqfunctions.udf.CIQ(A2050, "IQ_SHORT_INTEREST_PERCENT", F2050)</f>
        <v>0</v>
      </c>
      <c r="S2050" s="3">
        <f>_xll.ciqfunctions.udf.CIQ(A2050, "IQ_BETA_1YR_RSQ", F2050)</f>
        <v>0</v>
      </c>
      <c r="T2050" s="3">
        <f>_xll.ciqfunctions.udf.CIQ(A2050, "IQ_VALUE_TRADED", F2050)</f>
        <v>2.904E-2</v>
      </c>
    </row>
    <row r="2051" spans="1:20" x14ac:dyDescent="0.3">
      <c r="A2051" s="3" t="s">
        <v>809</v>
      </c>
      <c r="B2051" s="5">
        <v>0.17</v>
      </c>
      <c r="C2051" s="3" t="s">
        <v>4812</v>
      </c>
      <c r="D2051" s="3" t="s">
        <v>4813</v>
      </c>
      <c r="E2051" s="3" t="s">
        <v>17</v>
      </c>
      <c r="F2051" s="4">
        <v>45544</v>
      </c>
      <c r="G2051" s="3" t="s">
        <v>4814</v>
      </c>
      <c r="H2051" s="3">
        <v>8</v>
      </c>
      <c r="I2051" s="3">
        <f>_xll.ciqfunctions.udf.CIQ(A2051, "IQ_MARKETCAP", F2051)</f>
        <v>3.6328800000000001</v>
      </c>
      <c r="J2051" s="3">
        <f>_xll.ciqfunctions.udf.CIQ(A2051, "IQ_PRICE_VOL_HIST_6MTH", F2051)</f>
        <v>183.75839999999999</v>
      </c>
      <c r="K2051" s="3">
        <f>_xll.ciqfunctions.udf.CIQ(A2051, "IQ_LASTSALEPRICE", WORKDAY(F2051,-1))</f>
        <v>14.25</v>
      </c>
      <c r="L2051" s="3">
        <f>_xll.ciqfunctions.udf.CIQ(A2051, "IQ_LASTSALEPRICE", F2051)</f>
        <v>16.510000000000002</v>
      </c>
      <c r="M2051" s="3">
        <f>_xll.ciqfunctions.udf.CIQ(A2051, "IQ_LASTSALEPRICE", WORKDAY(F2051,5))</f>
        <v>14.75</v>
      </c>
      <c r="N2051" s="3">
        <f t="shared" si="64"/>
        <v>0.1472093512173771</v>
      </c>
      <c r="O2051" s="3">
        <f t="shared" si="65"/>
        <v>3.4486176071169404E-2</v>
      </c>
      <c r="P2051" s="3">
        <f>LN(_xll.ciqfunctions.udf.CIQ("XBI", "IQ_LASTSALEPRICE", WORKDAY(F2051,-1))/_xll.ciqfunctions.udf.CIQ("XBI", "IQ_LASTSALEPRICE", WORKDAY(F2051,1)))</f>
        <v>-1.623712581448641E-2</v>
      </c>
      <c r="Q2051" s="3">
        <f>LN(_xll.ciqfunctions.udf.CIQ("XBI", "IQ_LASTSALEPRICE", WORKDAY(F2051,-1))/_xll.ciqfunctions.udf.CIQ("XBI", "IQ_LASTSALEPRICE", WORKDAY(F2051,5)))</f>
        <v>-4.8138717639035107E-2</v>
      </c>
      <c r="R2051" s="3">
        <f>_xll.ciqfunctions.udf.CIQ(A2051, "IQ_SHORT_INTEREST_PERCENT", F2051)</f>
        <v>5.9232800000000001</v>
      </c>
      <c r="S2051" s="3">
        <f>_xll.ciqfunctions.udf.CIQ(A2051, "IQ_BETA_1YR_RSQ", F2051)</f>
        <v>2.8539999999999999E-2</v>
      </c>
      <c r="T2051" s="3">
        <f>_xll.ciqfunctions.udf.CIQ(A2051, "IQ_VALUE_TRADED", F2051)</f>
        <v>37.884659999999997</v>
      </c>
    </row>
    <row r="2052" spans="1:20" x14ac:dyDescent="0.3">
      <c r="A2052" s="3" t="s">
        <v>4815</v>
      </c>
      <c r="B2052" s="5">
        <v>4.1100000000000003</v>
      </c>
      <c r="C2052" s="3" t="s">
        <v>4816</v>
      </c>
      <c r="D2052" s="3" t="s">
        <v>4817</v>
      </c>
      <c r="E2052" s="3" t="s">
        <v>76</v>
      </c>
      <c r="F2052" s="4">
        <v>45544</v>
      </c>
      <c r="G2052" s="3" t="s">
        <v>4818</v>
      </c>
      <c r="H2052" s="3">
        <v>122</v>
      </c>
      <c r="I2052" s="3">
        <f>_xll.ciqfunctions.udf.CIQ(A2052, "IQ_MARKETCAP", F2052)</f>
        <v>485.64866000000001</v>
      </c>
      <c r="J2052" s="3">
        <f>_xll.ciqfunctions.udf.CIQ(A2052, "IQ_PRICE_VOL_HIST_6MTH", F2052)</f>
        <v>41.923900000000003</v>
      </c>
      <c r="K2052" s="3">
        <f>_xll.ciqfunctions.udf.CIQ(A2052, "IQ_LASTSALEPRICE", WORKDAY(F2052,-1))</f>
        <v>3.97</v>
      </c>
      <c r="L2052" s="3">
        <f>_xll.ciqfunctions.udf.CIQ(A2052, "IQ_LASTSALEPRICE", F2052)</f>
        <v>4.1100000000000003</v>
      </c>
      <c r="M2052" s="3">
        <f>_xll.ciqfunctions.udf.CIQ(A2052, "IQ_LASTSALEPRICE", WORKDAY(F2052,5))</f>
        <v>4.5599999999999996</v>
      </c>
      <c r="N2052" s="3">
        <f t="shared" si="64"/>
        <v>3.4656933809044187E-2</v>
      </c>
      <c r="O2052" s="3">
        <f t="shared" si="65"/>
        <v>0.13855652882719546</v>
      </c>
      <c r="P2052" s="3">
        <f>LN(_xll.ciqfunctions.udf.CIQ("XBI", "IQ_LASTSALEPRICE", WORKDAY(F2052,-1))/_xll.ciqfunctions.udf.CIQ("XBI", "IQ_LASTSALEPRICE", WORKDAY(F2052,1)))</f>
        <v>-1.623712581448641E-2</v>
      </c>
      <c r="Q2052" s="3">
        <f>LN(_xll.ciqfunctions.udf.CIQ("XBI", "IQ_LASTSALEPRICE", WORKDAY(F2052,-1))/_xll.ciqfunctions.udf.CIQ("XBI", "IQ_LASTSALEPRICE", WORKDAY(F2052,5)))</f>
        <v>-4.8138717639035107E-2</v>
      </c>
      <c r="R2052" s="3">
        <f>_xll.ciqfunctions.udf.CIQ(A2052, "IQ_SHORT_INTEREST_PERCENT", F2052)</f>
        <v>6.0071099999999999</v>
      </c>
      <c r="S2052" s="3">
        <f>_xll.ciqfunctions.udf.CIQ(A2052, "IQ_BETA_1YR_RSQ", F2052)</f>
        <v>5.8939999999999999E-2</v>
      </c>
      <c r="T2052" s="3">
        <f>_xll.ciqfunctions.udf.CIQ(A2052, "IQ_VALUE_TRADED", F2052)</f>
        <v>2.6887599999999998</v>
      </c>
    </row>
    <row r="2053" spans="1:20" x14ac:dyDescent="0.3">
      <c r="A2053" s="3" t="s">
        <v>4819</v>
      </c>
      <c r="B2053" s="5">
        <v>31.44</v>
      </c>
      <c r="C2053" s="3" t="s">
        <v>4816</v>
      </c>
      <c r="D2053" s="3" t="s">
        <v>4817</v>
      </c>
      <c r="E2053" s="3" t="s">
        <v>76</v>
      </c>
      <c r="F2053" s="4">
        <v>45544</v>
      </c>
      <c r="G2053" s="3" t="s">
        <v>4818</v>
      </c>
      <c r="H2053" s="3">
        <v>174</v>
      </c>
      <c r="I2053" s="3">
        <f>_xll.ciqfunctions.udf.CIQ(A2053, "IQ_MARKETCAP", F2053)</f>
        <v>4601.7902400000003</v>
      </c>
      <c r="J2053" s="3">
        <f>_xll.ciqfunctions.udf.CIQ(A2053, "IQ_PRICE_VOL_HIST_6MTH", F2053)</f>
        <v>45.021299999999997</v>
      </c>
      <c r="K2053" s="3">
        <f>_xll.ciqfunctions.udf.CIQ(A2053, "IQ_LASTSALEPRICE", WORKDAY(F2053,-1))</f>
        <v>34.03</v>
      </c>
      <c r="L2053" s="3">
        <f>_xll.ciqfunctions.udf.CIQ(A2053, "IQ_LASTSALEPRICE", F2053)</f>
        <v>31.44</v>
      </c>
      <c r="M2053" s="3">
        <f>_xll.ciqfunctions.udf.CIQ(A2053, "IQ_LASTSALEPRICE", WORKDAY(F2053,5))</f>
        <v>29.43</v>
      </c>
      <c r="N2053" s="3">
        <f t="shared" si="64"/>
        <v>-7.9161520951808506E-2</v>
      </c>
      <c r="O2053" s="3">
        <f t="shared" si="65"/>
        <v>-0.145227926267433</v>
      </c>
      <c r="P2053" s="3">
        <f>LN(_xll.ciqfunctions.udf.CIQ("XBI", "IQ_LASTSALEPRICE", WORKDAY(F2053,-1))/_xll.ciqfunctions.udf.CIQ("XBI", "IQ_LASTSALEPRICE", WORKDAY(F2053,1)))</f>
        <v>-1.623712581448641E-2</v>
      </c>
      <c r="Q2053" s="3">
        <f>LN(_xll.ciqfunctions.udf.CIQ("XBI", "IQ_LASTSALEPRICE", WORKDAY(F2053,-1))/_xll.ciqfunctions.udf.CIQ("XBI", "IQ_LASTSALEPRICE", WORKDAY(F2053,5)))</f>
        <v>-4.8138717639035107E-2</v>
      </c>
      <c r="R2053" s="3">
        <f>_xll.ciqfunctions.udf.CIQ(A2053, "IQ_SHORT_INTEREST_PERCENT", F2053)</f>
        <v>8.3564900000000009</v>
      </c>
      <c r="S2053" s="3">
        <f>_xll.ciqfunctions.udf.CIQ(A2053, "IQ_BETA_1YR_RSQ", F2053)</f>
        <v>1.1299999999999999E-3</v>
      </c>
      <c r="T2053" s="3">
        <f>_xll.ciqfunctions.udf.CIQ(A2053, "IQ_VALUE_TRADED", F2053)</f>
        <v>86.204329999999999</v>
      </c>
    </row>
    <row r="2054" spans="1:20" x14ac:dyDescent="0.3">
      <c r="A2054" s="3" t="s">
        <v>142</v>
      </c>
      <c r="B2054" s="5">
        <v>2.92</v>
      </c>
      <c r="C2054" s="3" t="s">
        <v>4820</v>
      </c>
      <c r="D2054" s="3" t="s">
        <v>2805</v>
      </c>
      <c r="E2054" s="3" t="s">
        <v>22</v>
      </c>
      <c r="F2054" s="4">
        <v>45544</v>
      </c>
      <c r="G2054" s="3" t="s">
        <v>4821</v>
      </c>
      <c r="H2054" s="3">
        <v>224</v>
      </c>
      <c r="I2054" s="3">
        <f>_xll.ciqfunctions.udf.CIQ(A2054, "IQ_MARKETCAP", F2054)</f>
        <v>654.99692000000005</v>
      </c>
      <c r="J2054" s="3">
        <f>_xll.ciqfunctions.udf.CIQ(A2054, "IQ_PRICE_VOL_HIST_6MTH", F2054)</f>
        <v>75.050299999999993</v>
      </c>
      <c r="K2054" s="3">
        <f>_xll.ciqfunctions.udf.CIQ(A2054, "IQ_LASTSALEPRICE", WORKDAY(F2054,-1))</f>
        <v>2.74</v>
      </c>
      <c r="L2054" s="3">
        <f>_xll.ciqfunctions.udf.CIQ(A2054, "IQ_LASTSALEPRICE", F2054)</f>
        <v>2.92</v>
      </c>
      <c r="M2054" s="3">
        <f>_xll.ciqfunctions.udf.CIQ(A2054, "IQ_LASTSALEPRICE", WORKDAY(F2054,5))</f>
        <v>3.27</v>
      </c>
      <c r="N2054" s="3">
        <f t="shared" si="64"/>
        <v>6.3625695880211344E-2</v>
      </c>
      <c r="O2054" s="3">
        <f t="shared" si="65"/>
        <v>0.1768320645091831</v>
      </c>
      <c r="P2054" s="3">
        <f>LN(_xll.ciqfunctions.udf.CIQ("XBI", "IQ_LASTSALEPRICE", WORKDAY(F2054,-1))/_xll.ciqfunctions.udf.CIQ("XBI", "IQ_LASTSALEPRICE", WORKDAY(F2054,1)))</f>
        <v>-1.623712581448641E-2</v>
      </c>
      <c r="Q2054" s="3">
        <f>LN(_xll.ciqfunctions.udf.CIQ("XBI", "IQ_LASTSALEPRICE", WORKDAY(F2054,-1))/_xll.ciqfunctions.udf.CIQ("XBI", "IQ_LASTSALEPRICE", WORKDAY(F2054,5)))</f>
        <v>-4.8138717639035107E-2</v>
      </c>
      <c r="R2054" s="3">
        <f>_xll.ciqfunctions.udf.CIQ(A2054, "IQ_SHORT_INTEREST_PERCENT", F2054)</f>
        <v>2.5173700000000001</v>
      </c>
      <c r="S2054" s="3">
        <f>_xll.ciqfunctions.udf.CIQ(A2054, "IQ_BETA_1YR_RSQ", F2054)</f>
        <v>3.7699999999999997E-2</v>
      </c>
      <c r="T2054" s="3">
        <f>_xll.ciqfunctions.udf.CIQ(A2054, "IQ_VALUE_TRADED", F2054)</f>
        <v>1.6983699999999999</v>
      </c>
    </row>
    <row r="2055" spans="1:20" x14ac:dyDescent="0.3">
      <c r="A2055" s="3" t="s">
        <v>1434</v>
      </c>
      <c r="B2055" s="5">
        <v>9.1199999999999992</v>
      </c>
      <c r="C2055" s="3" t="s">
        <v>4822</v>
      </c>
      <c r="D2055" s="3" t="s">
        <v>183</v>
      </c>
      <c r="E2055" s="3" t="s">
        <v>22</v>
      </c>
      <c r="F2055" s="4">
        <v>45544</v>
      </c>
      <c r="G2055" s="3" t="s">
        <v>4823</v>
      </c>
      <c r="H2055" s="3">
        <v>87</v>
      </c>
      <c r="I2055" s="3">
        <f>_xll.ciqfunctions.udf.CIQ(A2055, "IQ_MARKETCAP", F2055)</f>
        <v>641.79183</v>
      </c>
      <c r="J2055" s="3">
        <f>_xll.ciqfunctions.udf.CIQ(A2055, "IQ_PRICE_VOL_HIST_6MTH", F2055)</f>
        <v>86.489900000000006</v>
      </c>
      <c r="K2055" s="3">
        <f>_xll.ciqfunctions.udf.CIQ(A2055, "IQ_LASTSALEPRICE", WORKDAY(F2055,-1))</f>
        <v>7.81</v>
      </c>
      <c r="L2055" s="3">
        <f>_xll.ciqfunctions.udf.CIQ(A2055, "IQ_LASTSALEPRICE", F2055)</f>
        <v>9.1199999999999992</v>
      </c>
      <c r="M2055" s="3">
        <f>_xll.ciqfunctions.udf.CIQ(A2055, "IQ_LASTSALEPRICE", WORKDAY(F2055,5))</f>
        <v>9.41</v>
      </c>
      <c r="N2055" s="3">
        <f t="shared" si="64"/>
        <v>0.15506484023464531</v>
      </c>
      <c r="O2055" s="3">
        <f t="shared" si="65"/>
        <v>0.18636798974569377</v>
      </c>
      <c r="P2055" s="3">
        <f>LN(_xll.ciqfunctions.udf.CIQ("XBI", "IQ_LASTSALEPRICE", WORKDAY(F2055,-1))/_xll.ciqfunctions.udf.CIQ("XBI", "IQ_LASTSALEPRICE", WORKDAY(F2055,1)))</f>
        <v>-1.623712581448641E-2</v>
      </c>
      <c r="Q2055" s="3">
        <f>LN(_xll.ciqfunctions.udf.CIQ("XBI", "IQ_LASTSALEPRICE", WORKDAY(F2055,-1))/_xll.ciqfunctions.udf.CIQ("XBI", "IQ_LASTSALEPRICE", WORKDAY(F2055,5)))</f>
        <v>-4.8138717639035107E-2</v>
      </c>
      <c r="R2055" s="3">
        <f>_xll.ciqfunctions.udf.CIQ(A2055, "IQ_SHORT_INTEREST_PERCENT", F2055)</f>
        <v>2.5640900000000002</v>
      </c>
      <c r="S2055" s="3">
        <f>_xll.ciqfunctions.udf.CIQ(A2055, "IQ_BETA_1YR_RSQ", F2055)</f>
        <v>2.7619999999999999E-2</v>
      </c>
      <c r="T2055" s="3">
        <f>_xll.ciqfunctions.udf.CIQ(A2055, "IQ_VALUE_TRADED", F2055)</f>
        <v>214.13160999999999</v>
      </c>
    </row>
    <row r="2056" spans="1:20" x14ac:dyDescent="0.3">
      <c r="A2056" s="3" t="s">
        <v>4824</v>
      </c>
      <c r="B2056" s="5">
        <v>9.51</v>
      </c>
      <c r="C2056" s="3" t="s">
        <v>4825</v>
      </c>
      <c r="D2056" s="3" t="s">
        <v>4826</v>
      </c>
      <c r="E2056" s="3" t="s">
        <v>22</v>
      </c>
      <c r="F2056" s="4">
        <v>45544</v>
      </c>
      <c r="G2056" s="3" t="s">
        <v>4827</v>
      </c>
      <c r="H2056" s="3">
        <v>172</v>
      </c>
      <c r="I2056" s="3">
        <f>_xll.ciqfunctions.udf.CIQ(A2056, "IQ_MARKETCAP", F2056)</f>
        <v>1273.29358</v>
      </c>
      <c r="J2056" s="3">
        <f>_xll.ciqfunctions.udf.CIQ(A2056, "IQ_PRICE_VOL_HIST_6MTH", F2056)</f>
        <v>91.364500000000007</v>
      </c>
      <c r="K2056" s="3">
        <f>_xll.ciqfunctions.udf.CIQ(A2056, "IQ_LASTSALEPRICE", WORKDAY(F2056,-1))</f>
        <v>6.24</v>
      </c>
      <c r="L2056" s="3">
        <f>_xll.ciqfunctions.udf.CIQ(A2056, "IQ_LASTSALEPRICE", F2056)</f>
        <v>9.51</v>
      </c>
      <c r="M2056" s="3">
        <f>_xll.ciqfunctions.udf.CIQ(A2056, "IQ_LASTSALEPRICE", WORKDAY(F2056,5))</f>
        <v>8.11</v>
      </c>
      <c r="N2056" s="3">
        <f t="shared" si="64"/>
        <v>0.42136369417596259</v>
      </c>
      <c r="O2056" s="3">
        <f t="shared" si="65"/>
        <v>0.2621176857459851</v>
      </c>
      <c r="P2056" s="3">
        <f>LN(_xll.ciqfunctions.udf.CIQ("XBI", "IQ_LASTSALEPRICE", WORKDAY(F2056,-1))/_xll.ciqfunctions.udf.CIQ("XBI", "IQ_LASTSALEPRICE", WORKDAY(F2056,1)))</f>
        <v>-1.623712581448641E-2</v>
      </c>
      <c r="Q2056" s="3">
        <f>LN(_xll.ciqfunctions.udf.CIQ("XBI", "IQ_LASTSALEPRICE", WORKDAY(F2056,-1))/_xll.ciqfunctions.udf.CIQ("XBI", "IQ_LASTSALEPRICE", WORKDAY(F2056,5)))</f>
        <v>-4.8138717639035107E-2</v>
      </c>
      <c r="R2056" s="3">
        <f>_xll.ciqfunctions.udf.CIQ(A2056, "IQ_SHORT_INTEREST_PERCENT", F2056)</f>
        <v>6.7619100000000003</v>
      </c>
      <c r="S2056" s="3">
        <f>_xll.ciqfunctions.udf.CIQ(A2056, "IQ_BETA_1YR_RSQ", F2056)</f>
        <v>0.16847000000000001</v>
      </c>
      <c r="T2056" s="3">
        <f>_xll.ciqfunctions.udf.CIQ(A2056, "IQ_VALUE_TRADED", F2056)</f>
        <v>181.34182999999999</v>
      </c>
    </row>
    <row r="2057" spans="1:20" x14ac:dyDescent="0.3">
      <c r="A2057" s="3" t="s">
        <v>216</v>
      </c>
      <c r="B2057" s="3" t="s">
        <v>43</v>
      </c>
      <c r="C2057" s="3" t="s">
        <v>3630</v>
      </c>
      <c r="D2057" s="3" t="s">
        <v>3631</v>
      </c>
      <c r="E2057" s="3" t="s">
        <v>36</v>
      </c>
      <c r="F2057" s="4">
        <v>45544</v>
      </c>
      <c r="G2057" s="3" t="s">
        <v>4828</v>
      </c>
      <c r="H2057" s="3"/>
      <c r="I2057" s="3">
        <f>_xll.ciqfunctions.udf.CIQ(A2057, "IQ_MARKETCAP", F2057)</f>
        <v>3932202.3256700002</v>
      </c>
      <c r="J2057" s="3">
        <f>_xll.ciqfunctions.udf.CIQ(A2057, "IQ_PRICE_VOL_HIST_6MTH", F2057)</f>
        <v>30.1096</v>
      </c>
      <c r="K2057" s="3">
        <f>_xll.ciqfunctions.udf.CIQ(A2057, "IQ_LASTSALEPRICE", WORKDAY(F2057,-1))</f>
        <v>131.13999999999999</v>
      </c>
      <c r="L2057" s="3">
        <f>_xll.ciqfunctions.udf.CIQ(A2057, "IQ_LASTSALEPRICE", F2057)</f>
        <v>131.91</v>
      </c>
      <c r="M2057" s="3">
        <f>_xll.ciqfunctions.udf.CIQ(A2057, "IQ_LASTSALEPRICE", WORKDAY(F2057,5))</f>
        <v>136.9</v>
      </c>
      <c r="N2057" s="3">
        <f t="shared" ref="N2057:N2120" si="66">LN(L2057/K2057)</f>
        <v>5.8544170253551787E-3</v>
      </c>
      <c r="O2057" s="3">
        <f t="shared" ref="O2057:O2120" si="67">LN(M2057/K2057)</f>
        <v>4.298527745892991E-2</v>
      </c>
      <c r="P2057" s="3">
        <f>LN(_xll.ciqfunctions.udf.CIQ("XBI", "IQ_LASTSALEPRICE", WORKDAY(F2057,-1))/_xll.ciqfunctions.udf.CIQ("XBI", "IQ_LASTSALEPRICE", WORKDAY(F2057,1)))</f>
        <v>-1.623712581448641E-2</v>
      </c>
      <c r="Q2057" s="3">
        <f>LN(_xll.ciqfunctions.udf.CIQ("XBI", "IQ_LASTSALEPRICE", WORKDAY(F2057,-1))/_xll.ciqfunctions.udf.CIQ("XBI", "IQ_LASTSALEPRICE", WORKDAY(F2057,5)))</f>
        <v>-4.8138717639035107E-2</v>
      </c>
      <c r="R2057" s="3">
        <f>_xll.ciqfunctions.udf.CIQ(A2057, "IQ_SHORT_INTEREST_PERCENT", F2057)</f>
        <v>0</v>
      </c>
      <c r="S2057" s="3">
        <f>_xll.ciqfunctions.udf.CIQ(A2057, "IQ_BETA_1YR_RSQ", F2057)</f>
        <v>0</v>
      </c>
      <c r="T2057" s="3">
        <f>_xll.ciqfunctions.udf.CIQ(A2057, "IQ_VALUE_TRADED", F2057)</f>
        <v>248.22890000000001</v>
      </c>
    </row>
    <row r="2058" spans="1:20" x14ac:dyDescent="0.3">
      <c r="A2058" s="3" t="s">
        <v>1196</v>
      </c>
      <c r="B2058" s="5">
        <v>26.3</v>
      </c>
      <c r="C2058" s="3" t="s">
        <v>3630</v>
      </c>
      <c r="D2058" s="3" t="s">
        <v>3631</v>
      </c>
      <c r="E2058" s="3" t="s">
        <v>36</v>
      </c>
      <c r="F2058" s="4">
        <v>45544</v>
      </c>
      <c r="G2058" s="3" t="s">
        <v>4828</v>
      </c>
      <c r="H2058" s="3">
        <v>79</v>
      </c>
      <c r="I2058" s="3">
        <f>_xll.ciqfunctions.udf.CIQ(A2058, "IQ_MARKETCAP", F2058)</f>
        <v>1826.02883</v>
      </c>
      <c r="J2058" s="3">
        <f>_xll.ciqfunctions.udf.CIQ(A2058, "IQ_PRICE_VOL_HIST_6MTH", F2058)</f>
        <v>53.988</v>
      </c>
      <c r="K2058" s="3">
        <f>_xll.ciqfunctions.udf.CIQ(A2058, "IQ_LASTSALEPRICE", WORKDAY(F2058,-1))</f>
        <v>26.41</v>
      </c>
      <c r="L2058" s="3">
        <f>_xll.ciqfunctions.udf.CIQ(A2058, "IQ_LASTSALEPRICE", F2058)</f>
        <v>26.3</v>
      </c>
      <c r="M2058" s="3">
        <f>_xll.ciqfunctions.udf.CIQ(A2058, "IQ_LASTSALEPRICE", WORKDAY(F2058,5))</f>
        <v>26.77</v>
      </c>
      <c r="N2058" s="3">
        <f t="shared" si="66"/>
        <v>-4.1737871253219681E-3</v>
      </c>
      <c r="O2058" s="3">
        <f t="shared" si="67"/>
        <v>1.3539131223220265E-2</v>
      </c>
      <c r="P2058" s="3">
        <f>LN(_xll.ciqfunctions.udf.CIQ("XBI", "IQ_LASTSALEPRICE", WORKDAY(F2058,-1))/_xll.ciqfunctions.udf.CIQ("XBI", "IQ_LASTSALEPRICE", WORKDAY(F2058,1)))</f>
        <v>-1.623712581448641E-2</v>
      </c>
      <c r="Q2058" s="3">
        <f>LN(_xll.ciqfunctions.udf.CIQ("XBI", "IQ_LASTSALEPRICE", WORKDAY(F2058,-1))/_xll.ciqfunctions.udf.CIQ("XBI", "IQ_LASTSALEPRICE", WORKDAY(F2058,5)))</f>
        <v>-4.8138717639035107E-2</v>
      </c>
      <c r="R2058" s="3">
        <f>_xll.ciqfunctions.udf.CIQ(A2058, "IQ_SHORT_INTEREST_PERCENT", F2058)</f>
        <v>10.3606</v>
      </c>
      <c r="S2058" s="3">
        <f>_xll.ciqfunctions.udf.CIQ(A2058, "IQ_BETA_1YR_RSQ", F2058)</f>
        <v>9.2950000000000005E-2</v>
      </c>
      <c r="T2058" s="3">
        <f>_xll.ciqfunctions.udf.CIQ(A2058, "IQ_VALUE_TRADED", F2058)</f>
        <v>9.5740400000000001</v>
      </c>
    </row>
    <row r="2059" spans="1:20" x14ac:dyDescent="0.3">
      <c r="A2059" s="3" t="s">
        <v>4558</v>
      </c>
      <c r="B2059" s="5">
        <v>19.89</v>
      </c>
      <c r="C2059" s="3" t="s">
        <v>4829</v>
      </c>
      <c r="D2059" s="3" t="s">
        <v>4830</v>
      </c>
      <c r="E2059" s="3" t="s">
        <v>22</v>
      </c>
      <c r="F2059" s="4">
        <v>45544</v>
      </c>
      <c r="G2059" s="3" t="s">
        <v>4831</v>
      </c>
      <c r="H2059" s="3">
        <v>71</v>
      </c>
      <c r="I2059" s="3">
        <f>_xll.ciqfunctions.udf.CIQ(A2059, "IQ_MARKETCAP", F2059)</f>
        <v>1229.8689099999999</v>
      </c>
      <c r="J2059" s="3">
        <f>_xll.ciqfunctions.udf.CIQ(A2059, "IQ_PRICE_VOL_HIST_6MTH", F2059)</f>
        <v>57.749499999999998</v>
      </c>
      <c r="K2059" s="3">
        <f>_xll.ciqfunctions.udf.CIQ(A2059, "IQ_LASTSALEPRICE", WORKDAY(F2059,-1))</f>
        <v>16.18</v>
      </c>
      <c r="L2059" s="3">
        <f>_xll.ciqfunctions.udf.CIQ(A2059, "IQ_LASTSALEPRICE", F2059)</f>
        <v>19.89</v>
      </c>
      <c r="M2059" s="3">
        <f>_xll.ciqfunctions.udf.CIQ(A2059, "IQ_LASTSALEPRICE", WORKDAY(F2059,5))</f>
        <v>21.15</v>
      </c>
      <c r="N2059" s="3">
        <f t="shared" si="66"/>
        <v>0.20644118123553531</v>
      </c>
      <c r="O2059" s="3">
        <f t="shared" si="67"/>
        <v>0.26786399386194121</v>
      </c>
      <c r="P2059" s="3">
        <f>LN(_xll.ciqfunctions.udf.CIQ("XBI", "IQ_LASTSALEPRICE", WORKDAY(F2059,-1))/_xll.ciqfunctions.udf.CIQ("XBI", "IQ_LASTSALEPRICE", WORKDAY(F2059,1)))</f>
        <v>-1.623712581448641E-2</v>
      </c>
      <c r="Q2059" s="3">
        <f>LN(_xll.ciqfunctions.udf.CIQ("XBI", "IQ_LASTSALEPRICE", WORKDAY(F2059,-1))/_xll.ciqfunctions.udf.CIQ("XBI", "IQ_LASTSALEPRICE", WORKDAY(F2059,5)))</f>
        <v>-4.8138717639035107E-2</v>
      </c>
      <c r="R2059" s="3">
        <f>_xll.ciqfunctions.udf.CIQ(A2059, "IQ_SHORT_INTEREST_PERCENT", F2059)</f>
        <v>7.74512</v>
      </c>
      <c r="S2059" s="3">
        <f>_xll.ciqfunctions.udf.CIQ(A2059, "IQ_BETA_1YR_RSQ", F2059)</f>
        <v>0.10091</v>
      </c>
      <c r="T2059" s="3">
        <f>_xll.ciqfunctions.udf.CIQ(A2059, "IQ_VALUE_TRADED", F2059)</f>
        <v>29.586770000000001</v>
      </c>
    </row>
    <row r="2060" spans="1:20" x14ac:dyDescent="0.3">
      <c r="A2060" s="3" t="s">
        <v>4558</v>
      </c>
      <c r="B2060" s="5">
        <v>19.89</v>
      </c>
      <c r="C2060" s="3" t="s">
        <v>4832</v>
      </c>
      <c r="D2060" s="3" t="s">
        <v>104</v>
      </c>
      <c r="E2060" s="3" t="s">
        <v>22</v>
      </c>
      <c r="F2060" s="4">
        <v>45544</v>
      </c>
      <c r="G2060" s="3" t="s">
        <v>4833</v>
      </c>
      <c r="H2060" s="3">
        <v>71</v>
      </c>
      <c r="I2060" s="3">
        <f>_xll.ciqfunctions.udf.CIQ(A2060, "IQ_MARKETCAP", F2060)</f>
        <v>1229.8689099999999</v>
      </c>
      <c r="J2060" s="3">
        <f>_xll.ciqfunctions.udf.CIQ(A2060, "IQ_PRICE_VOL_HIST_6MTH", F2060)</f>
        <v>57.749499999999998</v>
      </c>
      <c r="K2060" s="3">
        <f>_xll.ciqfunctions.udf.CIQ(A2060, "IQ_LASTSALEPRICE", WORKDAY(F2060,-1))</f>
        <v>16.18</v>
      </c>
      <c r="L2060" s="3">
        <f>_xll.ciqfunctions.udf.CIQ(A2060, "IQ_LASTSALEPRICE", F2060)</f>
        <v>19.89</v>
      </c>
      <c r="M2060" s="3">
        <f>_xll.ciqfunctions.udf.CIQ(A2060, "IQ_LASTSALEPRICE", WORKDAY(F2060,5))</f>
        <v>21.15</v>
      </c>
      <c r="N2060" s="3">
        <f t="shared" si="66"/>
        <v>0.20644118123553531</v>
      </c>
      <c r="O2060" s="3">
        <f t="shared" si="67"/>
        <v>0.26786399386194121</v>
      </c>
      <c r="P2060" s="3">
        <f>LN(_xll.ciqfunctions.udf.CIQ("XBI", "IQ_LASTSALEPRICE", WORKDAY(F2060,-1))/_xll.ciqfunctions.udf.CIQ("XBI", "IQ_LASTSALEPRICE", WORKDAY(F2060,1)))</f>
        <v>-1.623712581448641E-2</v>
      </c>
      <c r="Q2060" s="3">
        <f>LN(_xll.ciqfunctions.udf.CIQ("XBI", "IQ_LASTSALEPRICE", WORKDAY(F2060,-1))/_xll.ciqfunctions.udf.CIQ("XBI", "IQ_LASTSALEPRICE", WORKDAY(F2060,5)))</f>
        <v>-4.8138717639035107E-2</v>
      </c>
      <c r="R2060" s="3">
        <f>_xll.ciqfunctions.udf.CIQ(A2060, "IQ_SHORT_INTEREST_PERCENT", F2060)</f>
        <v>7.74512</v>
      </c>
      <c r="S2060" s="3">
        <f>_xll.ciqfunctions.udf.CIQ(A2060, "IQ_BETA_1YR_RSQ", F2060)</f>
        <v>0.10091</v>
      </c>
      <c r="T2060" s="3">
        <f>_xll.ciqfunctions.udf.CIQ(A2060, "IQ_VALUE_TRADED", F2060)</f>
        <v>29.586770000000001</v>
      </c>
    </row>
    <row r="2061" spans="1:20" x14ac:dyDescent="0.3">
      <c r="A2061" s="3" t="s">
        <v>797</v>
      </c>
      <c r="B2061" s="5">
        <v>89.24</v>
      </c>
      <c r="C2061" s="3" t="s">
        <v>798</v>
      </c>
      <c r="D2061" s="3" t="s">
        <v>799</v>
      </c>
      <c r="E2061" s="3" t="s">
        <v>22</v>
      </c>
      <c r="F2061" s="4">
        <v>45544</v>
      </c>
      <c r="G2061" s="3" t="s">
        <v>4834</v>
      </c>
      <c r="H2061" s="3">
        <v>72</v>
      </c>
      <c r="I2061" s="3">
        <f>_xll.ciqfunctions.udf.CIQ(A2061, "IQ_MARKETCAP", F2061)</f>
        <v>5782.53809</v>
      </c>
      <c r="J2061" s="3">
        <f>_xll.ciqfunctions.udf.CIQ(A2061, "IQ_PRICE_VOL_HIST_6MTH", F2061)</f>
        <v>42.135800000000003</v>
      </c>
      <c r="K2061" s="3">
        <f>_xll.ciqfunctions.udf.CIQ(A2061, "IQ_LASTSALEPRICE", WORKDAY(F2061,-1))</f>
        <v>86.25</v>
      </c>
      <c r="L2061" s="3">
        <f>_xll.ciqfunctions.udf.CIQ(A2061, "IQ_LASTSALEPRICE", F2061)</f>
        <v>89.24</v>
      </c>
      <c r="M2061" s="3">
        <f>_xll.ciqfunctions.udf.CIQ(A2061, "IQ_LASTSALEPRICE", WORKDAY(F2061,5))</f>
        <v>112.17</v>
      </c>
      <c r="N2061" s="3">
        <f t="shared" si="66"/>
        <v>3.4079313652862583E-2</v>
      </c>
      <c r="O2061" s="3">
        <f t="shared" si="67"/>
        <v>0.26276552174566298</v>
      </c>
      <c r="P2061" s="3">
        <f>LN(_xll.ciqfunctions.udf.CIQ("XBI", "IQ_LASTSALEPRICE", WORKDAY(F2061,-1))/_xll.ciqfunctions.udf.CIQ("XBI", "IQ_LASTSALEPRICE", WORKDAY(F2061,1)))</f>
        <v>-1.623712581448641E-2</v>
      </c>
      <c r="Q2061" s="3">
        <f>LN(_xll.ciqfunctions.udf.CIQ("XBI", "IQ_LASTSALEPRICE", WORKDAY(F2061,-1))/_xll.ciqfunctions.udf.CIQ("XBI", "IQ_LASTSALEPRICE", WORKDAY(F2061,5)))</f>
        <v>-4.8138717639035107E-2</v>
      </c>
      <c r="R2061" s="3">
        <f>_xll.ciqfunctions.udf.CIQ(A2061, "IQ_SHORT_INTEREST_PERCENT", F2061)</f>
        <v>10.54698</v>
      </c>
      <c r="S2061" s="3">
        <f>_xll.ciqfunctions.udf.CIQ(A2061, "IQ_BETA_1YR_RSQ", F2061)</f>
        <v>0.12690000000000001</v>
      </c>
      <c r="T2061" s="3">
        <f>_xll.ciqfunctions.udf.CIQ(A2061, "IQ_VALUE_TRADED", F2061)</f>
        <v>42.427819999999997</v>
      </c>
    </row>
    <row r="2062" spans="1:20" x14ac:dyDescent="0.3">
      <c r="A2062" s="3" t="s">
        <v>385</v>
      </c>
      <c r="B2062" s="5">
        <v>1136.3499999999999</v>
      </c>
      <c r="C2062" s="3" t="s">
        <v>386</v>
      </c>
      <c r="D2062" s="3" t="s">
        <v>253</v>
      </c>
      <c r="E2062" s="3" t="s">
        <v>76</v>
      </c>
      <c r="F2062" s="4">
        <v>45545</v>
      </c>
      <c r="G2062" s="3" t="s">
        <v>4835</v>
      </c>
      <c r="H2062" s="3">
        <v>105</v>
      </c>
      <c r="I2062" s="3">
        <f>_xll.ciqfunctions.udf.CIQ(A2062, "IQ_MARKETCAP", F2062)</f>
        <v>122651.40203</v>
      </c>
      <c r="J2062" s="3">
        <f>_xll.ciqfunctions.udf.CIQ(A2062, "IQ_PRICE_VOL_HIST_6MTH", F2062)</f>
        <v>17.716699999999999</v>
      </c>
      <c r="K2062" s="3">
        <f>_xll.ciqfunctions.udf.CIQ(A2062, "IQ_LASTSALEPRICE", WORKDAY(F2062,-1))</f>
        <v>1144.77</v>
      </c>
      <c r="L2062" s="3">
        <f>_xll.ciqfunctions.udf.CIQ(A2062, "IQ_LASTSALEPRICE", F2062)</f>
        <v>1136.3499999999999</v>
      </c>
      <c r="M2062" s="3">
        <f>_xll.ciqfunctions.udf.CIQ(A2062, "IQ_LASTSALEPRICE", WORKDAY(F2062,5))</f>
        <v>1146.75</v>
      </c>
      <c r="N2062" s="3">
        <f t="shared" si="66"/>
        <v>-7.382372028117248E-3</v>
      </c>
      <c r="O2062" s="3">
        <f t="shared" si="67"/>
        <v>1.728111029142859E-3</v>
      </c>
      <c r="P2062" s="3">
        <f>LN(_xll.ciqfunctions.udf.CIQ("XBI", "IQ_LASTSALEPRICE", WORKDAY(F2062,-1))/_xll.ciqfunctions.udf.CIQ("XBI", "IQ_LASTSALEPRICE", WORKDAY(F2062,1)))</f>
        <v>-1.0264839355327491E-2</v>
      </c>
      <c r="Q2062" s="3">
        <f>LN(_xll.ciqfunctions.udf.CIQ("XBI", "IQ_LASTSALEPRICE", WORKDAY(F2062,-1))/_xll.ciqfunctions.udf.CIQ("XBI", "IQ_LASTSALEPRICE", WORKDAY(F2062,5)))</f>
        <v>-3.0780945485507562E-2</v>
      </c>
      <c r="R2062" s="3">
        <f>_xll.ciqfunctions.udf.CIQ(A2062, "IQ_SHORT_INTEREST_PERCENT", F2062)</f>
        <v>1.9555499999999999</v>
      </c>
      <c r="S2062" s="3">
        <f>_xll.ciqfunctions.udf.CIQ(A2062, "IQ_BETA_1YR_RSQ", F2062)</f>
        <v>0.25651000000000002</v>
      </c>
      <c r="T2062" s="3">
        <f>_xll.ciqfunctions.udf.CIQ(A2062, "IQ_VALUE_TRADED", F2062)</f>
        <v>405.06558999999999</v>
      </c>
    </row>
    <row r="2063" spans="1:20" x14ac:dyDescent="0.3">
      <c r="A2063" s="3" t="s">
        <v>388</v>
      </c>
      <c r="B2063" s="5">
        <v>3.28</v>
      </c>
      <c r="C2063" s="3" t="s">
        <v>386</v>
      </c>
      <c r="D2063" s="3" t="s">
        <v>253</v>
      </c>
      <c r="E2063" s="3" t="s">
        <v>76</v>
      </c>
      <c r="F2063" s="4">
        <v>45545</v>
      </c>
      <c r="G2063" s="3" t="s">
        <v>4835</v>
      </c>
      <c r="H2063" s="3">
        <v>32</v>
      </c>
      <c r="I2063" s="3">
        <f>_xll.ciqfunctions.udf.CIQ(A2063, "IQ_MARKETCAP", F2063)</f>
        <v>78.415660000000003</v>
      </c>
      <c r="J2063" s="3">
        <f>_xll.ciqfunctions.udf.CIQ(A2063, "IQ_PRICE_VOL_HIST_6MTH", F2063)</f>
        <v>105.0556</v>
      </c>
      <c r="K2063" s="3">
        <f>_xll.ciqfunctions.udf.CIQ(A2063, "IQ_LASTSALEPRICE", WORKDAY(F2063,-1))</f>
        <v>3.48</v>
      </c>
      <c r="L2063" s="3">
        <f>_xll.ciqfunctions.udf.CIQ(A2063, "IQ_LASTSALEPRICE", F2063)</f>
        <v>3.28</v>
      </c>
      <c r="M2063" s="3">
        <f>_xll.ciqfunctions.udf.CIQ(A2063, "IQ_LASTSALEPRICE", WORKDAY(F2063,5))</f>
        <v>2.94</v>
      </c>
      <c r="N2063" s="3">
        <f t="shared" si="66"/>
        <v>-5.9188871390330647E-2</v>
      </c>
      <c r="O2063" s="3">
        <f t="shared" si="67"/>
        <v>-0.16862271243579269</v>
      </c>
      <c r="P2063" s="3">
        <f>LN(_xll.ciqfunctions.udf.CIQ("XBI", "IQ_LASTSALEPRICE", WORKDAY(F2063,-1))/_xll.ciqfunctions.udf.CIQ("XBI", "IQ_LASTSALEPRICE", WORKDAY(F2063,1)))</f>
        <v>-1.0264839355327491E-2</v>
      </c>
      <c r="Q2063" s="3">
        <f>LN(_xll.ciqfunctions.udf.CIQ("XBI", "IQ_LASTSALEPRICE", WORKDAY(F2063,-1))/_xll.ciqfunctions.udf.CIQ("XBI", "IQ_LASTSALEPRICE", WORKDAY(F2063,5)))</f>
        <v>-3.0780945485507562E-2</v>
      </c>
      <c r="R2063" s="3">
        <f>_xll.ciqfunctions.udf.CIQ(A2063, "IQ_SHORT_INTEREST_PERCENT", F2063)</f>
        <v>2.79941</v>
      </c>
      <c r="S2063" s="3">
        <f>_xll.ciqfunctions.udf.CIQ(A2063, "IQ_BETA_1YR_RSQ", F2063)</f>
        <v>1.1259999999999999E-2</v>
      </c>
      <c r="T2063" s="3">
        <f>_xll.ciqfunctions.udf.CIQ(A2063, "IQ_VALUE_TRADED", F2063)</f>
        <v>0.89454</v>
      </c>
    </row>
    <row r="2064" spans="1:20" x14ac:dyDescent="0.3">
      <c r="A2064" s="3" t="s">
        <v>1695</v>
      </c>
      <c r="B2064" s="5">
        <v>2.09</v>
      </c>
      <c r="C2064" s="3" t="s">
        <v>4836</v>
      </c>
      <c r="D2064" s="3" t="s">
        <v>4837</v>
      </c>
      <c r="E2064" s="3" t="s">
        <v>36</v>
      </c>
      <c r="F2064" s="4">
        <v>45545</v>
      </c>
      <c r="G2064" s="3" t="s">
        <v>4838</v>
      </c>
      <c r="H2064" s="3">
        <v>40</v>
      </c>
      <c r="I2064" s="3">
        <f>_xll.ciqfunctions.udf.CIQ(A2064, "IQ_MARKETCAP", F2064)</f>
        <v>84.227729999999994</v>
      </c>
      <c r="J2064" s="3">
        <f>_xll.ciqfunctions.udf.CIQ(A2064, "IQ_PRICE_VOL_HIST_6MTH", F2064)</f>
        <v>91.275999999999996</v>
      </c>
      <c r="K2064" s="3">
        <f>_xll.ciqfunctions.udf.CIQ(A2064, "IQ_LASTSALEPRICE", WORKDAY(F2064,-1))</f>
        <v>2.0249999999999999</v>
      </c>
      <c r="L2064" s="3">
        <f>_xll.ciqfunctions.udf.CIQ(A2064, "IQ_LASTSALEPRICE", F2064)</f>
        <v>2.09</v>
      </c>
      <c r="M2064" s="3">
        <f>_xll.ciqfunctions.udf.CIQ(A2064, "IQ_LASTSALEPRICE", WORKDAY(F2064,5))</f>
        <v>2.2149999999999999</v>
      </c>
      <c r="N2064" s="3">
        <f t="shared" si="66"/>
        <v>3.1594365418217182E-2</v>
      </c>
      <c r="O2064" s="3">
        <f t="shared" si="67"/>
        <v>8.9682702938596551E-2</v>
      </c>
      <c r="P2064" s="3">
        <f>LN(_xll.ciqfunctions.udf.CIQ("XBI", "IQ_LASTSALEPRICE", WORKDAY(F2064,-1))/_xll.ciqfunctions.udf.CIQ("XBI", "IQ_LASTSALEPRICE", WORKDAY(F2064,1)))</f>
        <v>-1.0264839355327491E-2</v>
      </c>
      <c r="Q2064" s="3">
        <f>LN(_xll.ciqfunctions.udf.CIQ("XBI", "IQ_LASTSALEPRICE", WORKDAY(F2064,-1))/_xll.ciqfunctions.udf.CIQ("XBI", "IQ_LASTSALEPRICE", WORKDAY(F2064,5)))</f>
        <v>-3.0780945485507562E-2</v>
      </c>
      <c r="R2064" s="3">
        <f>_xll.ciqfunctions.udf.CIQ(A2064, "IQ_SHORT_INTEREST_PERCENT", F2064)</f>
        <v>5.5650399999999998</v>
      </c>
      <c r="S2064" s="3">
        <f>_xll.ciqfunctions.udf.CIQ(A2064, "IQ_BETA_1YR_RSQ", F2064)</f>
        <v>1.302E-2</v>
      </c>
      <c r="T2064" s="3">
        <f>_xll.ciqfunctions.udf.CIQ(A2064, "IQ_VALUE_TRADED", F2064)</f>
        <v>0.16411000000000001</v>
      </c>
    </row>
    <row r="2065" spans="1:20" x14ac:dyDescent="0.3">
      <c r="A2065" s="3" t="s">
        <v>4294</v>
      </c>
      <c r="B2065" s="5">
        <v>18.75</v>
      </c>
      <c r="C2065" s="3" t="s">
        <v>4839</v>
      </c>
      <c r="D2065" s="3" t="s">
        <v>4840</v>
      </c>
      <c r="E2065" s="3" t="s">
        <v>36</v>
      </c>
      <c r="F2065" s="4">
        <v>45545</v>
      </c>
      <c r="G2065" s="3" t="s">
        <v>4841</v>
      </c>
      <c r="H2065" s="3">
        <v>81</v>
      </c>
      <c r="I2065" s="3">
        <f>_xll.ciqfunctions.udf.CIQ(A2065, "IQ_MARKETCAP", F2065)</f>
        <v>1197.9359999999999</v>
      </c>
      <c r="J2065" s="3">
        <f>_xll.ciqfunctions.udf.CIQ(A2065, "IQ_PRICE_VOL_HIST_6MTH", F2065)</f>
        <v>70.049199999999999</v>
      </c>
      <c r="K2065" s="3">
        <f>_xll.ciqfunctions.udf.CIQ(A2065, "IQ_LASTSALEPRICE", WORKDAY(F2065,-1))</f>
        <v>14.19</v>
      </c>
      <c r="L2065" s="3">
        <f>_xll.ciqfunctions.udf.CIQ(A2065, "IQ_LASTSALEPRICE", F2065)</f>
        <v>18.75</v>
      </c>
      <c r="M2065" s="3">
        <f>_xll.ciqfunctions.udf.CIQ(A2065, "IQ_LASTSALEPRICE", WORKDAY(F2065,5))</f>
        <v>21.18</v>
      </c>
      <c r="N2065" s="3">
        <f t="shared" si="66"/>
        <v>0.27865626124446857</v>
      </c>
      <c r="O2065" s="3">
        <f t="shared" si="67"/>
        <v>0.4005198490013091</v>
      </c>
      <c r="P2065" s="3">
        <f>LN(_xll.ciqfunctions.udf.CIQ("XBI", "IQ_LASTSALEPRICE", WORKDAY(F2065,-1))/_xll.ciqfunctions.udf.CIQ("XBI", "IQ_LASTSALEPRICE", WORKDAY(F2065,1)))</f>
        <v>-1.0264839355327491E-2</v>
      </c>
      <c r="Q2065" s="3">
        <f>LN(_xll.ciqfunctions.udf.CIQ("XBI", "IQ_LASTSALEPRICE", WORKDAY(F2065,-1))/_xll.ciqfunctions.udf.CIQ("XBI", "IQ_LASTSALEPRICE", WORKDAY(F2065,5)))</f>
        <v>-3.0780945485507562E-2</v>
      </c>
      <c r="R2065" s="3">
        <f>_xll.ciqfunctions.udf.CIQ(A2065, "IQ_SHORT_INTEREST_PERCENT", F2065)</f>
        <v>12.52406</v>
      </c>
      <c r="S2065" s="3">
        <f>_xll.ciqfunctions.udf.CIQ(A2065, "IQ_BETA_1YR_RSQ", F2065)</f>
        <v>0.10823000000000001</v>
      </c>
      <c r="T2065" s="3">
        <f>_xll.ciqfunctions.udf.CIQ(A2065, "IQ_VALUE_TRADED", F2065)</f>
        <v>311.06876</v>
      </c>
    </row>
    <row r="2066" spans="1:20" x14ac:dyDescent="0.3">
      <c r="A2066" s="3" t="s">
        <v>190</v>
      </c>
      <c r="B2066" s="5">
        <v>6.96</v>
      </c>
      <c r="C2066" s="3" t="s">
        <v>4292</v>
      </c>
      <c r="D2066" s="3" t="s">
        <v>416</v>
      </c>
      <c r="E2066" s="3" t="s">
        <v>76</v>
      </c>
      <c r="F2066" s="4">
        <v>45545</v>
      </c>
      <c r="G2066" s="3" t="s">
        <v>4842</v>
      </c>
      <c r="H2066" s="3">
        <v>88</v>
      </c>
      <c r="I2066" s="3">
        <f>_xll.ciqfunctions.udf.CIQ(A2066, "IQ_MARKETCAP", F2066)</f>
        <v>494.65382</v>
      </c>
      <c r="J2066" s="3">
        <f>_xll.ciqfunctions.udf.CIQ(A2066, "IQ_PRICE_VOL_HIST_6MTH", F2066)</f>
        <v>86.029799999999994</v>
      </c>
      <c r="K2066" s="3">
        <f>_xll.ciqfunctions.udf.CIQ(A2066, "IQ_LASTSALEPRICE", WORKDAY(F2066,-1))</f>
        <v>6.38</v>
      </c>
      <c r="L2066" s="3">
        <f>_xll.ciqfunctions.udf.CIQ(A2066, "IQ_LASTSALEPRICE", F2066)</f>
        <v>6.96</v>
      </c>
      <c r="M2066" s="3">
        <f>_xll.ciqfunctions.udf.CIQ(A2066, "IQ_LASTSALEPRICE", WORKDAY(F2066,5))</f>
        <v>7.57</v>
      </c>
      <c r="N2066" s="3">
        <f t="shared" si="66"/>
        <v>8.7011376989629699E-2</v>
      </c>
      <c r="O2066" s="3">
        <f t="shared" si="67"/>
        <v>0.17102497009265902</v>
      </c>
      <c r="P2066" s="3">
        <f>LN(_xll.ciqfunctions.udf.CIQ("XBI", "IQ_LASTSALEPRICE", WORKDAY(F2066,-1))/_xll.ciqfunctions.udf.CIQ("XBI", "IQ_LASTSALEPRICE", WORKDAY(F2066,1)))</f>
        <v>-1.0264839355327491E-2</v>
      </c>
      <c r="Q2066" s="3">
        <f>LN(_xll.ciqfunctions.udf.CIQ("XBI", "IQ_LASTSALEPRICE", WORKDAY(F2066,-1))/_xll.ciqfunctions.udf.CIQ("XBI", "IQ_LASTSALEPRICE", WORKDAY(F2066,5)))</f>
        <v>-3.0780945485507562E-2</v>
      </c>
      <c r="R2066" s="3">
        <f>_xll.ciqfunctions.udf.CIQ(A2066, "IQ_SHORT_INTEREST_PERCENT", F2066)</f>
        <v>30.533660000000001</v>
      </c>
      <c r="S2066" s="3">
        <f>_xll.ciqfunctions.udf.CIQ(A2066, "IQ_BETA_1YR_RSQ", F2066)</f>
        <v>9.0179999999999996E-2</v>
      </c>
      <c r="T2066" s="3">
        <f>_xll.ciqfunctions.udf.CIQ(A2066, "IQ_VALUE_TRADED", F2066)</f>
        <v>29.371169999999999</v>
      </c>
    </row>
    <row r="2067" spans="1:20" x14ac:dyDescent="0.3">
      <c r="A2067" s="3" t="s">
        <v>763</v>
      </c>
      <c r="B2067" s="5">
        <v>14.58</v>
      </c>
      <c r="C2067" s="3" t="s">
        <v>2387</v>
      </c>
      <c r="D2067" s="3" t="s">
        <v>2388</v>
      </c>
      <c r="E2067" s="3" t="s">
        <v>22</v>
      </c>
      <c r="F2067" s="4">
        <v>45545</v>
      </c>
      <c r="G2067" s="3" t="s">
        <v>4843</v>
      </c>
      <c r="H2067" s="3">
        <v>134</v>
      </c>
      <c r="I2067" s="3">
        <f>_xll.ciqfunctions.udf.CIQ(A2067, "IQ_MARKETCAP", F2067)</f>
        <v>1652.1224199999999</v>
      </c>
      <c r="J2067" s="3">
        <f>_xll.ciqfunctions.udf.CIQ(A2067, "IQ_PRICE_VOL_HIST_6MTH", F2067)</f>
        <v>60.113300000000002</v>
      </c>
      <c r="K2067" s="3">
        <f>_xll.ciqfunctions.udf.CIQ(A2067, "IQ_LASTSALEPRICE", WORKDAY(F2067,-1))</f>
        <v>14.93</v>
      </c>
      <c r="L2067" s="3">
        <f>_xll.ciqfunctions.udf.CIQ(A2067, "IQ_LASTSALEPRICE", F2067)</f>
        <v>14.58</v>
      </c>
      <c r="M2067" s="3">
        <f>_xll.ciqfunctions.udf.CIQ(A2067, "IQ_LASTSALEPRICE", WORKDAY(F2067,5))</f>
        <v>16.28</v>
      </c>
      <c r="N2067" s="3">
        <f t="shared" si="66"/>
        <v>-2.3721884970586894E-2</v>
      </c>
      <c r="O2067" s="3">
        <f t="shared" si="67"/>
        <v>8.6564749023295334E-2</v>
      </c>
      <c r="P2067" s="3">
        <f>LN(_xll.ciqfunctions.udf.CIQ("XBI", "IQ_LASTSALEPRICE", WORKDAY(F2067,-1))/_xll.ciqfunctions.udf.CIQ("XBI", "IQ_LASTSALEPRICE", WORKDAY(F2067,1)))</f>
        <v>-1.0264839355327491E-2</v>
      </c>
      <c r="Q2067" s="3">
        <f>LN(_xll.ciqfunctions.udf.CIQ("XBI", "IQ_LASTSALEPRICE", WORKDAY(F2067,-1))/_xll.ciqfunctions.udf.CIQ("XBI", "IQ_LASTSALEPRICE", WORKDAY(F2067,5)))</f>
        <v>-3.0780945485507562E-2</v>
      </c>
      <c r="R2067" s="3">
        <f>_xll.ciqfunctions.udf.CIQ(A2067, "IQ_SHORT_INTEREST_PERCENT", F2067)</f>
        <v>0.97079000000000004</v>
      </c>
      <c r="S2067" s="3">
        <f>_xll.ciqfunctions.udf.CIQ(A2067, "IQ_BETA_1YR_RSQ", F2067)</f>
        <v>6.8360000000000004E-2</v>
      </c>
      <c r="T2067" s="3">
        <f>_xll.ciqfunctions.udf.CIQ(A2067, "IQ_VALUE_TRADED", F2067)</f>
        <v>75.368610000000004</v>
      </c>
    </row>
    <row r="2068" spans="1:20" x14ac:dyDescent="0.3">
      <c r="A2068" s="3" t="s">
        <v>1376</v>
      </c>
      <c r="B2068" s="5">
        <v>1.67</v>
      </c>
      <c r="C2068" s="3" t="s">
        <v>4844</v>
      </c>
      <c r="D2068" s="3" t="s">
        <v>4845</v>
      </c>
      <c r="E2068" s="3" t="s">
        <v>36</v>
      </c>
      <c r="F2068" s="4">
        <v>45545</v>
      </c>
      <c r="G2068" s="3" t="s">
        <v>4846</v>
      </c>
      <c r="H2068" s="3">
        <v>363</v>
      </c>
      <c r="I2068" s="3">
        <f>_xll.ciqfunctions.udf.CIQ(A2068, "IQ_MARKETCAP", F2068)</f>
        <v>603.69213000000002</v>
      </c>
      <c r="J2068" s="3">
        <f>_xll.ciqfunctions.udf.CIQ(A2068, "IQ_PRICE_VOL_HIST_6MTH", F2068)</f>
        <v>80.853099999999998</v>
      </c>
      <c r="K2068" s="3">
        <f>_xll.ciqfunctions.udf.CIQ(A2068, "IQ_LASTSALEPRICE", WORKDAY(F2068,-1))</f>
        <v>1.67</v>
      </c>
      <c r="L2068" s="3">
        <f>_xll.ciqfunctions.udf.CIQ(A2068, "IQ_LASTSALEPRICE", F2068)</f>
        <v>1.67</v>
      </c>
      <c r="M2068" s="3">
        <f>_xll.ciqfunctions.udf.CIQ(A2068, "IQ_LASTSALEPRICE", WORKDAY(F2068,5))</f>
        <v>1.62</v>
      </c>
      <c r="N2068" s="3">
        <f t="shared" si="66"/>
        <v>0</v>
      </c>
      <c r="O2068" s="3">
        <f t="shared" si="67"/>
        <v>-3.0397477184370931E-2</v>
      </c>
      <c r="P2068" s="3">
        <f>LN(_xll.ciqfunctions.udf.CIQ("XBI", "IQ_LASTSALEPRICE", WORKDAY(F2068,-1))/_xll.ciqfunctions.udf.CIQ("XBI", "IQ_LASTSALEPRICE", WORKDAY(F2068,1)))</f>
        <v>-1.0264839355327491E-2</v>
      </c>
      <c r="Q2068" s="3">
        <f>LN(_xll.ciqfunctions.udf.CIQ("XBI", "IQ_LASTSALEPRICE", WORKDAY(F2068,-1))/_xll.ciqfunctions.udf.CIQ("XBI", "IQ_LASTSALEPRICE", WORKDAY(F2068,5)))</f>
        <v>-3.0780945485507562E-2</v>
      </c>
      <c r="R2068" s="3">
        <f>_xll.ciqfunctions.udf.CIQ(A2068, "IQ_SHORT_INTEREST_PERCENT", F2068)</f>
        <v>6.7866600000000004</v>
      </c>
      <c r="S2068" s="3">
        <f>_xll.ciqfunctions.udf.CIQ(A2068, "IQ_BETA_1YR_RSQ", F2068)</f>
        <v>0.11695</v>
      </c>
      <c r="T2068" s="3">
        <f>_xll.ciqfunctions.udf.CIQ(A2068, "IQ_VALUE_TRADED", F2068)</f>
        <v>2.5350299999999999</v>
      </c>
    </row>
    <row r="2069" spans="1:20" x14ac:dyDescent="0.3">
      <c r="A2069" s="3" t="s">
        <v>2267</v>
      </c>
      <c r="B2069" s="5">
        <v>8.4600000000000009</v>
      </c>
      <c r="C2069" s="3" t="s">
        <v>2268</v>
      </c>
      <c r="D2069" s="3" t="s">
        <v>2269</v>
      </c>
      <c r="E2069" s="3" t="s">
        <v>89</v>
      </c>
      <c r="F2069" s="4">
        <v>45545</v>
      </c>
      <c r="G2069" s="3" t="s">
        <v>4847</v>
      </c>
      <c r="H2069" s="3"/>
      <c r="I2069" s="3">
        <f>_xll.ciqfunctions.udf.CIQ(A2069, "IQ_MARKETCAP", F2069)</f>
        <v>4.4284600000000003</v>
      </c>
      <c r="J2069" s="3">
        <f>_xll.ciqfunctions.udf.CIQ(A2069, "IQ_PRICE_VOL_HIST_6MTH", F2069)</f>
        <v>230.64859999999999</v>
      </c>
      <c r="K2069" s="3">
        <f>_xll.ciqfunctions.udf.CIQ(A2069, "IQ_LASTSALEPRICE", WORKDAY(F2069,-1))</f>
        <v>236.22075000000001</v>
      </c>
      <c r="L2069" s="3">
        <f>_xll.ciqfunctions.udf.CIQ(A2069, "IQ_LASTSALEPRICE", F2069)</f>
        <v>237.00614999999999</v>
      </c>
      <c r="M2069" s="3">
        <f>_xll.ciqfunctions.udf.CIQ(A2069, "IQ_LASTSALEPRICE", WORKDAY(F2069,5))</f>
        <v>267.96017000000001</v>
      </c>
      <c r="N2069" s="3">
        <f t="shared" si="66"/>
        <v>3.3193409805297746E-3</v>
      </c>
      <c r="O2069" s="3">
        <f t="shared" si="67"/>
        <v>0.12607160087790292</v>
      </c>
      <c r="P2069" s="3">
        <f>LN(_xll.ciqfunctions.udf.CIQ("XBI", "IQ_LASTSALEPRICE", WORKDAY(F2069,-1))/_xll.ciqfunctions.udf.CIQ("XBI", "IQ_LASTSALEPRICE", WORKDAY(F2069,1)))</f>
        <v>-1.0264839355327491E-2</v>
      </c>
      <c r="Q2069" s="3">
        <f>LN(_xll.ciqfunctions.udf.CIQ("XBI", "IQ_LASTSALEPRICE", WORKDAY(F2069,-1))/_xll.ciqfunctions.udf.CIQ("XBI", "IQ_LASTSALEPRICE", WORKDAY(F2069,5)))</f>
        <v>-3.0780945485507562E-2</v>
      </c>
      <c r="R2069" s="3">
        <f>_xll.ciqfunctions.udf.CIQ(A2069, "IQ_SHORT_INTEREST_PERCENT", F2069)</f>
        <v>1.0180499999999999</v>
      </c>
      <c r="S2069" s="3">
        <f>_xll.ciqfunctions.udf.CIQ(A2069, "IQ_BETA_1YR_RSQ", F2069)</f>
        <v>1.4120000000000001E-2</v>
      </c>
      <c r="T2069" s="3">
        <f>_xll.ciqfunctions.udf.CIQ(A2069, "IQ_VALUE_TRADED", F2069)</f>
        <v>0.12988</v>
      </c>
    </row>
    <row r="2070" spans="1:20" x14ac:dyDescent="0.3">
      <c r="A2070" s="3" t="s">
        <v>1613</v>
      </c>
      <c r="B2070" s="5">
        <v>1.95</v>
      </c>
      <c r="C2070" s="3" t="s">
        <v>4848</v>
      </c>
      <c r="D2070" s="3" t="s">
        <v>4849</v>
      </c>
      <c r="E2070" s="3" t="s">
        <v>89</v>
      </c>
      <c r="F2070" s="4">
        <v>45545</v>
      </c>
      <c r="G2070" s="3" t="s">
        <v>4850</v>
      </c>
      <c r="H2070" s="3">
        <v>4</v>
      </c>
      <c r="I2070" s="3">
        <f>_xll.ciqfunctions.udf.CIQ(A2070, "IQ_MARKETCAP", F2070)</f>
        <v>839.01599999999996</v>
      </c>
      <c r="J2070" s="3">
        <f>_xll.ciqfunctions.udf.CIQ(A2070, "IQ_PRICE_VOL_HIST_6MTH", F2070)</f>
        <v>71.046899999999994</v>
      </c>
      <c r="K2070" s="3">
        <f>_xll.ciqfunctions.udf.CIQ(A2070, "IQ_LASTSALEPRICE", WORKDAY(F2070,-1))</f>
        <v>42.05</v>
      </c>
      <c r="L2070" s="3">
        <f>_xll.ciqfunctions.udf.CIQ(A2070, "IQ_LASTSALEPRICE", F2070)</f>
        <v>42.05</v>
      </c>
      <c r="M2070" s="3">
        <f>_xll.ciqfunctions.udf.CIQ(A2070, "IQ_LASTSALEPRICE", WORKDAY(F2070,5))</f>
        <v>42.05</v>
      </c>
      <c r="N2070" s="3">
        <f t="shared" si="66"/>
        <v>0</v>
      </c>
      <c r="O2070" s="3">
        <f t="shared" si="67"/>
        <v>0</v>
      </c>
      <c r="P2070" s="3">
        <f>LN(_xll.ciqfunctions.udf.CIQ("XBI", "IQ_LASTSALEPRICE", WORKDAY(F2070,-1))/_xll.ciqfunctions.udf.CIQ("XBI", "IQ_LASTSALEPRICE", WORKDAY(F2070,1)))</f>
        <v>-1.0264839355327491E-2</v>
      </c>
      <c r="Q2070" s="3">
        <f>LN(_xll.ciqfunctions.udf.CIQ("XBI", "IQ_LASTSALEPRICE", WORKDAY(F2070,-1))/_xll.ciqfunctions.udf.CIQ("XBI", "IQ_LASTSALEPRICE", WORKDAY(F2070,5)))</f>
        <v>-3.0780945485507562E-2</v>
      </c>
      <c r="R2070" s="3">
        <f>_xll.ciqfunctions.udf.CIQ(A2070, "IQ_SHORT_INTEREST_PERCENT", F2070)</f>
        <v>0</v>
      </c>
      <c r="S2070" s="3">
        <f>_xll.ciqfunctions.udf.CIQ(A2070, "IQ_BETA_1YR_RSQ", F2070)</f>
        <v>0</v>
      </c>
      <c r="T2070" s="3">
        <f>_xll.ciqfunctions.udf.CIQ(A2070, "IQ_VALUE_TRADED", F2070)</f>
        <v>0</v>
      </c>
    </row>
    <row r="2071" spans="1:20" x14ac:dyDescent="0.3">
      <c r="A2071" s="3" t="s">
        <v>629</v>
      </c>
      <c r="B2071" s="5">
        <v>29.99</v>
      </c>
      <c r="C2071" s="3" t="s">
        <v>4851</v>
      </c>
      <c r="D2071" s="3" t="s">
        <v>4852</v>
      </c>
      <c r="E2071" s="3" t="s">
        <v>17</v>
      </c>
      <c r="F2071" s="4">
        <v>45545</v>
      </c>
      <c r="G2071" s="3" t="s">
        <v>4853</v>
      </c>
      <c r="H2071" s="3">
        <v>191</v>
      </c>
      <c r="I2071" s="3">
        <f>_xll.ciqfunctions.udf.CIQ(A2071, "IQ_MARKETCAP", F2071)</f>
        <v>5639.1018100000001</v>
      </c>
      <c r="J2071" s="3">
        <f>_xll.ciqfunctions.udf.CIQ(A2071, "IQ_PRICE_VOL_HIST_6MTH", F2071)</f>
        <v>51.488199999999999</v>
      </c>
      <c r="K2071" s="3">
        <f>_xll.ciqfunctions.udf.CIQ(A2071, "IQ_LASTSALEPRICE", WORKDAY(F2071,-1))</f>
        <v>30.7</v>
      </c>
      <c r="L2071" s="3">
        <f>_xll.ciqfunctions.udf.CIQ(A2071, "IQ_LASTSALEPRICE", F2071)</f>
        <v>29.99</v>
      </c>
      <c r="M2071" s="3">
        <f>_xll.ciqfunctions.udf.CIQ(A2071, "IQ_LASTSALEPRICE", WORKDAY(F2071,5))</f>
        <v>26.73</v>
      </c>
      <c r="N2071" s="3">
        <f t="shared" si="66"/>
        <v>-2.3398661832233783E-2</v>
      </c>
      <c r="O2071" s="3">
        <f t="shared" si="67"/>
        <v>-0.13847612444232382</v>
      </c>
      <c r="P2071" s="3">
        <f>LN(_xll.ciqfunctions.udf.CIQ("XBI", "IQ_LASTSALEPRICE", WORKDAY(F2071,-1))/_xll.ciqfunctions.udf.CIQ("XBI", "IQ_LASTSALEPRICE", WORKDAY(F2071,1)))</f>
        <v>-1.0264839355327491E-2</v>
      </c>
      <c r="Q2071" s="3">
        <f>LN(_xll.ciqfunctions.udf.CIQ("XBI", "IQ_LASTSALEPRICE", WORKDAY(F2071,-1))/_xll.ciqfunctions.udf.CIQ("XBI", "IQ_LASTSALEPRICE", WORKDAY(F2071,5)))</f>
        <v>-3.0780945485507562E-2</v>
      </c>
      <c r="R2071" s="3">
        <f>_xll.ciqfunctions.udf.CIQ(A2071, "IQ_SHORT_INTEREST_PERCENT", F2071)</f>
        <v>9.5825300000000002</v>
      </c>
      <c r="S2071" s="3">
        <f>_xll.ciqfunctions.udf.CIQ(A2071, "IQ_BETA_1YR_RSQ", F2071)</f>
        <v>0.15867000000000001</v>
      </c>
      <c r="T2071" s="3">
        <f>_xll.ciqfunctions.udf.CIQ(A2071, "IQ_VALUE_TRADED", F2071)</f>
        <v>42.625599999999999</v>
      </c>
    </row>
    <row r="2072" spans="1:20" x14ac:dyDescent="0.3">
      <c r="A2072" s="3" t="s">
        <v>629</v>
      </c>
      <c r="B2072" s="5">
        <v>29.99</v>
      </c>
      <c r="C2072" s="3" t="s">
        <v>4854</v>
      </c>
      <c r="D2072" s="3" t="s">
        <v>4855</v>
      </c>
      <c r="E2072" s="3" t="s">
        <v>17</v>
      </c>
      <c r="F2072" s="4">
        <v>45545</v>
      </c>
      <c r="G2072" s="3" t="s">
        <v>4856</v>
      </c>
      <c r="H2072" s="3">
        <v>191</v>
      </c>
      <c r="I2072" s="3">
        <f>_xll.ciqfunctions.udf.CIQ(A2072, "IQ_MARKETCAP", F2072)</f>
        <v>5639.1018100000001</v>
      </c>
      <c r="J2072" s="3">
        <f>_xll.ciqfunctions.udf.CIQ(A2072, "IQ_PRICE_VOL_HIST_6MTH", F2072)</f>
        <v>51.488199999999999</v>
      </c>
      <c r="K2072" s="3">
        <f>_xll.ciqfunctions.udf.CIQ(A2072, "IQ_LASTSALEPRICE", WORKDAY(F2072,-1))</f>
        <v>30.7</v>
      </c>
      <c r="L2072" s="3">
        <f>_xll.ciqfunctions.udf.CIQ(A2072, "IQ_LASTSALEPRICE", F2072)</f>
        <v>29.99</v>
      </c>
      <c r="M2072" s="3">
        <f>_xll.ciqfunctions.udf.CIQ(A2072, "IQ_LASTSALEPRICE", WORKDAY(F2072,5))</f>
        <v>26.73</v>
      </c>
      <c r="N2072" s="3">
        <f t="shared" si="66"/>
        <v>-2.3398661832233783E-2</v>
      </c>
      <c r="O2072" s="3">
        <f t="shared" si="67"/>
        <v>-0.13847612444232382</v>
      </c>
      <c r="P2072" s="3">
        <f>LN(_xll.ciqfunctions.udf.CIQ("XBI", "IQ_LASTSALEPRICE", WORKDAY(F2072,-1))/_xll.ciqfunctions.udf.CIQ("XBI", "IQ_LASTSALEPRICE", WORKDAY(F2072,1)))</f>
        <v>-1.0264839355327491E-2</v>
      </c>
      <c r="Q2072" s="3">
        <f>LN(_xll.ciqfunctions.udf.CIQ("XBI", "IQ_LASTSALEPRICE", WORKDAY(F2072,-1))/_xll.ciqfunctions.udf.CIQ("XBI", "IQ_LASTSALEPRICE", WORKDAY(F2072,5)))</f>
        <v>-3.0780945485507562E-2</v>
      </c>
      <c r="R2072" s="3">
        <f>_xll.ciqfunctions.udf.CIQ(A2072, "IQ_SHORT_INTEREST_PERCENT", F2072)</f>
        <v>9.5825300000000002</v>
      </c>
      <c r="S2072" s="3">
        <f>_xll.ciqfunctions.udf.CIQ(A2072, "IQ_BETA_1YR_RSQ", F2072)</f>
        <v>0.15867000000000001</v>
      </c>
      <c r="T2072" s="3">
        <f>_xll.ciqfunctions.udf.CIQ(A2072, "IQ_VALUE_TRADED", F2072)</f>
        <v>42.625599999999999</v>
      </c>
    </row>
    <row r="2073" spans="1:20" x14ac:dyDescent="0.3">
      <c r="A2073" s="3" t="s">
        <v>3062</v>
      </c>
      <c r="B2073" s="5">
        <v>1.0900000000000001</v>
      </c>
      <c r="C2073" s="3" t="s">
        <v>4857</v>
      </c>
      <c r="D2073" s="3" t="s">
        <v>104</v>
      </c>
      <c r="E2073" s="3" t="s">
        <v>22</v>
      </c>
      <c r="F2073" s="4">
        <v>45545</v>
      </c>
      <c r="G2073" s="3" t="s">
        <v>4858</v>
      </c>
      <c r="H2073" s="3">
        <v>81</v>
      </c>
      <c r="I2073" s="3">
        <f>_xll.ciqfunctions.udf.CIQ(A2073, "IQ_MARKETCAP", F2073)</f>
        <v>88.763800000000003</v>
      </c>
      <c r="J2073" s="3">
        <f>_xll.ciqfunctions.udf.CIQ(A2073, "IQ_PRICE_VOL_HIST_6MTH", F2073)</f>
        <v>51.957799999999999</v>
      </c>
      <c r="K2073" s="3">
        <f>_xll.ciqfunctions.udf.CIQ(A2073, "IQ_LASTSALEPRICE", WORKDAY(F2073,-1))</f>
        <v>1.08</v>
      </c>
      <c r="L2073" s="3">
        <f>_xll.ciqfunctions.udf.CIQ(A2073, "IQ_LASTSALEPRICE", F2073)</f>
        <v>1.0900000000000001</v>
      </c>
      <c r="M2073" s="3">
        <f>_xll.ciqfunctions.udf.CIQ(A2073, "IQ_LASTSALEPRICE", WORKDAY(F2073,5))</f>
        <v>1.0900000000000001</v>
      </c>
      <c r="N2073" s="3">
        <f t="shared" si="66"/>
        <v>9.2166551049240476E-3</v>
      </c>
      <c r="O2073" s="3">
        <f t="shared" si="67"/>
        <v>9.2166551049240476E-3</v>
      </c>
      <c r="P2073" s="3">
        <f>LN(_xll.ciqfunctions.udf.CIQ("XBI", "IQ_LASTSALEPRICE", WORKDAY(F2073,-1))/_xll.ciqfunctions.udf.CIQ("XBI", "IQ_LASTSALEPRICE", WORKDAY(F2073,1)))</f>
        <v>-1.0264839355327491E-2</v>
      </c>
      <c r="Q2073" s="3">
        <f>LN(_xll.ciqfunctions.udf.CIQ("XBI", "IQ_LASTSALEPRICE", WORKDAY(F2073,-1))/_xll.ciqfunctions.udf.CIQ("XBI", "IQ_LASTSALEPRICE", WORKDAY(F2073,5)))</f>
        <v>-3.0780945485507562E-2</v>
      </c>
      <c r="R2073" s="3">
        <f>_xll.ciqfunctions.udf.CIQ(A2073, "IQ_SHORT_INTEREST_PERCENT", F2073)</f>
        <v>1.0466299999999999</v>
      </c>
      <c r="S2073" s="3">
        <f>_xll.ciqfunctions.udf.CIQ(A2073, "IQ_BETA_1YR_RSQ", F2073)</f>
        <v>0.18459999999999999</v>
      </c>
      <c r="T2073" s="3">
        <f>_xll.ciqfunctions.udf.CIQ(A2073, "IQ_VALUE_TRADED", F2073)</f>
        <v>9.2749999999999999E-2</v>
      </c>
    </row>
    <row r="2074" spans="1:20" x14ac:dyDescent="0.3">
      <c r="A2074" s="3" t="s">
        <v>263</v>
      </c>
      <c r="B2074" s="5">
        <v>2.94</v>
      </c>
      <c r="C2074" s="3" t="s">
        <v>3182</v>
      </c>
      <c r="D2074" s="3" t="s">
        <v>3183</v>
      </c>
      <c r="E2074" s="3" t="s">
        <v>76</v>
      </c>
      <c r="F2074" s="4">
        <v>45545</v>
      </c>
      <c r="G2074" s="3" t="s">
        <v>4859</v>
      </c>
      <c r="H2074" s="3">
        <v>342</v>
      </c>
      <c r="I2074" s="3">
        <f>_xll.ciqfunctions.udf.CIQ(A2074, "IQ_MARKETCAP", F2074)</f>
        <v>984.25405000000001</v>
      </c>
      <c r="J2074" s="3">
        <f>_xll.ciqfunctions.udf.CIQ(A2074, "IQ_PRICE_VOL_HIST_6MTH", F2074)</f>
        <v>91.030900000000003</v>
      </c>
      <c r="K2074" s="3">
        <f>_xll.ciqfunctions.udf.CIQ(A2074, "IQ_LASTSALEPRICE", WORKDAY(F2074,-1))</f>
        <v>2.97</v>
      </c>
      <c r="L2074" s="3">
        <f>_xll.ciqfunctions.udf.CIQ(A2074, "IQ_LASTSALEPRICE", F2074)</f>
        <v>2.94</v>
      </c>
      <c r="M2074" s="3">
        <f>_xll.ciqfunctions.udf.CIQ(A2074, "IQ_LASTSALEPRICE", WORKDAY(F2074,5))</f>
        <v>3.07</v>
      </c>
      <c r="N2074" s="3">
        <f t="shared" si="66"/>
        <v>-1.0152371464018073E-2</v>
      </c>
      <c r="O2074" s="3">
        <f t="shared" si="67"/>
        <v>3.3115608784497388E-2</v>
      </c>
      <c r="P2074" s="3">
        <f>LN(_xll.ciqfunctions.udf.CIQ("XBI", "IQ_LASTSALEPRICE", WORKDAY(F2074,-1))/_xll.ciqfunctions.udf.CIQ("XBI", "IQ_LASTSALEPRICE", WORKDAY(F2074,1)))</f>
        <v>-1.0264839355327491E-2</v>
      </c>
      <c r="Q2074" s="3">
        <f>LN(_xll.ciqfunctions.udf.CIQ("XBI", "IQ_LASTSALEPRICE", WORKDAY(F2074,-1))/_xll.ciqfunctions.udf.CIQ("XBI", "IQ_LASTSALEPRICE", WORKDAY(F2074,5)))</f>
        <v>-3.0780945485507562E-2</v>
      </c>
      <c r="R2074" s="3">
        <f>_xll.ciqfunctions.udf.CIQ(A2074, "IQ_SHORT_INTEREST_PERCENT", F2074)</f>
        <v>4.9294099999999998</v>
      </c>
      <c r="S2074" s="3">
        <f>_xll.ciqfunctions.udf.CIQ(A2074, "IQ_BETA_1YR_RSQ", F2074)</f>
        <v>0.14624999999999999</v>
      </c>
      <c r="T2074" s="3">
        <f>_xll.ciqfunctions.udf.CIQ(A2074, "IQ_VALUE_TRADED", F2074)</f>
        <v>3.3033999999999999</v>
      </c>
    </row>
    <row r="2075" spans="1:20" x14ac:dyDescent="0.3">
      <c r="A2075" s="3" t="s">
        <v>263</v>
      </c>
      <c r="B2075" s="5">
        <v>2.94</v>
      </c>
      <c r="C2075" s="3" t="s">
        <v>4860</v>
      </c>
      <c r="D2075" s="3" t="s">
        <v>4861</v>
      </c>
      <c r="E2075" s="3" t="s">
        <v>76</v>
      </c>
      <c r="F2075" s="4">
        <v>45545</v>
      </c>
      <c r="G2075" s="3" t="s">
        <v>4862</v>
      </c>
      <c r="H2075" s="3">
        <v>342</v>
      </c>
      <c r="I2075" s="3">
        <f>_xll.ciqfunctions.udf.CIQ(A2075, "IQ_MARKETCAP", F2075)</f>
        <v>984.25405000000001</v>
      </c>
      <c r="J2075" s="3">
        <f>_xll.ciqfunctions.udf.CIQ(A2075, "IQ_PRICE_VOL_HIST_6MTH", F2075)</f>
        <v>91.030900000000003</v>
      </c>
      <c r="K2075" s="3">
        <f>_xll.ciqfunctions.udf.CIQ(A2075, "IQ_LASTSALEPRICE", WORKDAY(F2075,-1))</f>
        <v>2.97</v>
      </c>
      <c r="L2075" s="3">
        <f>_xll.ciqfunctions.udf.CIQ(A2075, "IQ_LASTSALEPRICE", F2075)</f>
        <v>2.94</v>
      </c>
      <c r="M2075" s="3">
        <f>_xll.ciqfunctions.udf.CIQ(A2075, "IQ_LASTSALEPRICE", WORKDAY(F2075,5))</f>
        <v>3.07</v>
      </c>
      <c r="N2075" s="3">
        <f t="shared" si="66"/>
        <v>-1.0152371464018073E-2</v>
      </c>
      <c r="O2075" s="3">
        <f t="shared" si="67"/>
        <v>3.3115608784497388E-2</v>
      </c>
      <c r="P2075" s="3">
        <f>LN(_xll.ciqfunctions.udf.CIQ("XBI", "IQ_LASTSALEPRICE", WORKDAY(F2075,-1))/_xll.ciqfunctions.udf.CIQ("XBI", "IQ_LASTSALEPRICE", WORKDAY(F2075,1)))</f>
        <v>-1.0264839355327491E-2</v>
      </c>
      <c r="Q2075" s="3">
        <f>LN(_xll.ciqfunctions.udf.CIQ("XBI", "IQ_LASTSALEPRICE", WORKDAY(F2075,-1))/_xll.ciqfunctions.udf.CIQ("XBI", "IQ_LASTSALEPRICE", WORKDAY(F2075,5)))</f>
        <v>-3.0780945485507562E-2</v>
      </c>
      <c r="R2075" s="3">
        <f>_xll.ciqfunctions.udf.CIQ(A2075, "IQ_SHORT_INTEREST_PERCENT", F2075)</f>
        <v>4.9294099999999998</v>
      </c>
      <c r="S2075" s="3">
        <f>_xll.ciqfunctions.udf.CIQ(A2075, "IQ_BETA_1YR_RSQ", F2075)</f>
        <v>0.14624999999999999</v>
      </c>
      <c r="T2075" s="3">
        <f>_xll.ciqfunctions.udf.CIQ(A2075, "IQ_VALUE_TRADED", F2075)</f>
        <v>3.3033999999999999</v>
      </c>
    </row>
    <row r="2076" spans="1:20" x14ac:dyDescent="0.3">
      <c r="A2076" s="3" t="s">
        <v>48</v>
      </c>
      <c r="B2076" s="5">
        <v>44.31</v>
      </c>
      <c r="C2076" s="3" t="s">
        <v>4863</v>
      </c>
      <c r="D2076" s="3" t="s">
        <v>4864</v>
      </c>
      <c r="E2076" s="3" t="s">
        <v>124</v>
      </c>
      <c r="F2076" s="4">
        <v>45546</v>
      </c>
      <c r="G2076" s="3" t="s">
        <v>4865</v>
      </c>
      <c r="H2076" s="3">
        <v>58</v>
      </c>
      <c r="I2076" s="3">
        <f>_xll.ciqfunctions.udf.CIQ(A2076, "IQ_MARKETCAP", F2076)</f>
        <v>2520.9345899999998</v>
      </c>
      <c r="J2076" s="3">
        <f>_xll.ciqfunctions.udf.CIQ(A2076, "IQ_PRICE_VOL_HIST_6MTH", F2076)</f>
        <v>53.769799999999996</v>
      </c>
      <c r="K2076" s="3">
        <f>_xll.ciqfunctions.udf.CIQ(A2076, "IQ_LASTSALEPRICE", WORKDAY(F2076,-1))</f>
        <v>44.52</v>
      </c>
      <c r="L2076" s="3">
        <f>_xll.ciqfunctions.udf.CIQ(A2076, "IQ_LASTSALEPRICE", F2076)</f>
        <v>44.31</v>
      </c>
      <c r="M2076" s="3">
        <f>_xll.ciqfunctions.udf.CIQ(A2076, "IQ_LASTSALEPRICE", WORKDAY(F2076,5))</f>
        <v>45.54</v>
      </c>
      <c r="N2076" s="3">
        <f t="shared" si="66"/>
        <v>-4.728141195946012E-3</v>
      </c>
      <c r="O2076" s="3">
        <f t="shared" si="67"/>
        <v>2.2652534228249487E-2</v>
      </c>
      <c r="P2076" s="3">
        <f>LN(_xll.ciqfunctions.udf.CIQ("XBI", "IQ_LASTSALEPRICE", WORKDAY(F2076,-1))/_xll.ciqfunctions.udf.CIQ("XBI", "IQ_LASTSALEPRICE", WORKDAY(F2076,1)))</f>
        <v>-9.7383605887743641E-3</v>
      </c>
      <c r="Q2076" s="3">
        <f>LN(_xll.ciqfunctions.udf.CIQ("XBI", "IQ_LASTSALEPRICE", WORKDAY(F2076,-1))/_xll.ciqfunctions.udf.CIQ("XBI", "IQ_LASTSALEPRICE", WORKDAY(F2076,5)))</f>
        <v>-2.7250190494532818E-2</v>
      </c>
      <c r="R2076" s="3">
        <f>_xll.ciqfunctions.udf.CIQ(A2076, "IQ_SHORT_INTEREST_PERCENT", F2076)</f>
        <v>5.1027699999999996</v>
      </c>
      <c r="S2076" s="3">
        <f>_xll.ciqfunctions.udf.CIQ(A2076, "IQ_BETA_1YR_RSQ", F2076)</f>
        <v>0.12581999999999999</v>
      </c>
      <c r="T2076" s="3">
        <f>_xll.ciqfunctions.udf.CIQ(A2076, "IQ_VALUE_TRADED", F2076)</f>
        <v>13.23141</v>
      </c>
    </row>
    <row r="2077" spans="1:20" x14ac:dyDescent="0.3">
      <c r="A2077" s="3" t="s">
        <v>130</v>
      </c>
      <c r="B2077" s="5">
        <v>113.05</v>
      </c>
      <c r="C2077" s="3" t="s">
        <v>4866</v>
      </c>
      <c r="D2077" s="3" t="s">
        <v>4867</v>
      </c>
      <c r="E2077" s="3" t="s">
        <v>36</v>
      </c>
      <c r="F2077" s="4">
        <v>45546</v>
      </c>
      <c r="G2077" s="3" t="s">
        <v>4868</v>
      </c>
      <c r="H2077" s="3"/>
      <c r="I2077" s="3">
        <f>_xll.ciqfunctions.udf.CIQ(A2077, "IQ_MARKETCAP", F2077)</f>
        <v>290767.97618</v>
      </c>
      <c r="J2077" s="3">
        <f>_xll.ciqfunctions.udf.CIQ(A2077, "IQ_PRICE_VOL_HIST_6MTH", F2077)</f>
        <v>23.7819</v>
      </c>
      <c r="K2077" s="3">
        <f>_xll.ciqfunctions.udf.CIQ(A2077, "IQ_LASTSALEPRICE", WORKDAY(F2077,-1))</f>
        <v>115.33</v>
      </c>
      <c r="L2077" s="3">
        <f>_xll.ciqfunctions.udf.CIQ(A2077, "IQ_LASTSALEPRICE", F2077)</f>
        <v>114.71</v>
      </c>
      <c r="M2077" s="3">
        <f>_xll.ciqfunctions.udf.CIQ(A2077, "IQ_LASTSALEPRICE", WORKDAY(F2077,5))</f>
        <v>118.64</v>
      </c>
      <c r="N2077" s="3">
        <f t="shared" si="66"/>
        <v>-5.3903799446710764E-3</v>
      </c>
      <c r="O2077" s="3">
        <f t="shared" si="67"/>
        <v>2.8296113591829403E-2</v>
      </c>
      <c r="P2077" s="3">
        <f>LN(_xll.ciqfunctions.udf.CIQ("XBI", "IQ_LASTSALEPRICE", WORKDAY(F2077,-1))/_xll.ciqfunctions.udf.CIQ("XBI", "IQ_LASTSALEPRICE", WORKDAY(F2077,1)))</f>
        <v>-9.7383605887743641E-3</v>
      </c>
      <c r="Q2077" s="3">
        <f>LN(_xll.ciqfunctions.udf.CIQ("XBI", "IQ_LASTSALEPRICE", WORKDAY(F2077,-1))/_xll.ciqfunctions.udf.CIQ("XBI", "IQ_LASTSALEPRICE", WORKDAY(F2077,5)))</f>
        <v>-2.7250190494532818E-2</v>
      </c>
      <c r="R2077" s="3">
        <f>_xll.ciqfunctions.udf.CIQ(A2077, "IQ_SHORT_INTEREST_PERCENT", F2077)</f>
        <v>1.0223500000000001</v>
      </c>
      <c r="S2077" s="3">
        <f>_xll.ciqfunctions.udf.CIQ(A2077, "IQ_BETA_1YR_RSQ", F2077)</f>
        <v>9.3130000000000004E-2</v>
      </c>
      <c r="T2077" s="3">
        <f>_xll.ciqfunctions.udf.CIQ(A2077, "IQ_VALUE_TRADED", F2077)</f>
        <v>898.93960000000004</v>
      </c>
    </row>
    <row r="2078" spans="1:20" x14ac:dyDescent="0.3">
      <c r="A2078" s="3" t="s">
        <v>146</v>
      </c>
      <c r="B2078" s="5">
        <v>43.27</v>
      </c>
      <c r="C2078" s="3" t="s">
        <v>4869</v>
      </c>
      <c r="D2078" s="3" t="s">
        <v>4870</v>
      </c>
      <c r="E2078" s="3" t="s">
        <v>17</v>
      </c>
      <c r="F2078" s="4">
        <v>45546</v>
      </c>
      <c r="G2078" s="3" t="s">
        <v>4871</v>
      </c>
      <c r="H2078" s="3"/>
      <c r="I2078" s="3">
        <f>_xll.ciqfunctions.udf.CIQ(A2078, "IQ_MARKETCAP", F2078)</f>
        <v>67486.411760000003</v>
      </c>
      <c r="J2078" s="3">
        <f>_xll.ciqfunctions.udf.CIQ(A2078, "IQ_PRICE_VOL_HIST_6MTH", F2078)</f>
        <v>22.018899999999999</v>
      </c>
      <c r="K2078" s="3">
        <f>_xll.ciqfunctions.udf.CIQ(A2078, "IQ_LASTSALEPRICE", WORKDAY(F2078,-1))</f>
        <v>16.71</v>
      </c>
      <c r="L2078" s="3">
        <f>_xll.ciqfunctions.udf.CIQ(A2078, "IQ_LASTSALEPRICE", F2078)</f>
        <v>16.545000000000002</v>
      </c>
      <c r="M2078" s="3">
        <f>_xll.ciqfunctions.udf.CIQ(A2078, "IQ_LASTSALEPRICE", WORKDAY(F2078,5))</f>
        <v>16.04</v>
      </c>
      <c r="N2078" s="3">
        <f t="shared" si="66"/>
        <v>-9.9234012337267741E-3</v>
      </c>
      <c r="O2078" s="3">
        <f t="shared" si="67"/>
        <v>-4.0921740168933969E-2</v>
      </c>
      <c r="P2078" s="3">
        <f>LN(_xll.ciqfunctions.udf.CIQ("XBI", "IQ_LASTSALEPRICE", WORKDAY(F2078,-1))/_xll.ciqfunctions.udf.CIQ("XBI", "IQ_LASTSALEPRICE", WORKDAY(F2078,1)))</f>
        <v>-9.7383605887743641E-3</v>
      </c>
      <c r="Q2078" s="3">
        <f>LN(_xll.ciqfunctions.udf.CIQ("XBI", "IQ_LASTSALEPRICE", WORKDAY(F2078,-1))/_xll.ciqfunctions.udf.CIQ("XBI", "IQ_LASTSALEPRICE", WORKDAY(F2078,5)))</f>
        <v>-2.7250190494532818E-2</v>
      </c>
      <c r="R2078" s="3">
        <f>_xll.ciqfunctions.udf.CIQ(A2078, "IQ_SHORT_INTEREST_PERCENT", F2078)</f>
        <v>0</v>
      </c>
      <c r="S2078" s="3">
        <f>_xll.ciqfunctions.udf.CIQ(A2078, "IQ_BETA_1YR_RSQ", F2078)</f>
        <v>2.5760000000000002E-2</v>
      </c>
      <c r="T2078" s="3">
        <f>_xll.ciqfunctions.udf.CIQ(A2078, "IQ_VALUE_TRADED", F2078)</f>
        <v>121.74030999999999</v>
      </c>
    </row>
    <row r="2079" spans="1:20" x14ac:dyDescent="0.3">
      <c r="A2079" s="3" t="s">
        <v>385</v>
      </c>
      <c r="B2079" s="5">
        <v>1141.45</v>
      </c>
      <c r="C2079" s="3" t="s">
        <v>539</v>
      </c>
      <c r="D2079" s="3" t="s">
        <v>1050</v>
      </c>
      <c r="E2079" s="3" t="s">
        <v>36</v>
      </c>
      <c r="F2079" s="4">
        <v>45546</v>
      </c>
      <c r="G2079" s="3" t="s">
        <v>4872</v>
      </c>
      <c r="H2079" s="3">
        <v>105</v>
      </c>
      <c r="I2079" s="3">
        <f>_xll.ciqfunctions.udf.CIQ(A2079, "IQ_MARKETCAP", F2079)</f>
        <v>123201.86813</v>
      </c>
      <c r="J2079" s="3">
        <f>_xll.ciqfunctions.udf.CIQ(A2079, "IQ_PRICE_VOL_HIST_6MTH", F2079)</f>
        <v>17.651800000000001</v>
      </c>
      <c r="K2079" s="3">
        <f>_xll.ciqfunctions.udf.CIQ(A2079, "IQ_LASTSALEPRICE", WORKDAY(F2079,-1))</f>
        <v>1136.3499999999999</v>
      </c>
      <c r="L2079" s="3">
        <f>_xll.ciqfunctions.udf.CIQ(A2079, "IQ_LASTSALEPRICE", F2079)</f>
        <v>1141.45</v>
      </c>
      <c r="M2079" s="3">
        <f>_xll.ciqfunctions.udf.CIQ(A2079, "IQ_LASTSALEPRICE", WORKDAY(F2079,5))</f>
        <v>1138.81</v>
      </c>
      <c r="N2079" s="3">
        <f t="shared" si="66"/>
        <v>4.4780125755999149E-3</v>
      </c>
      <c r="O2079" s="3">
        <f t="shared" si="67"/>
        <v>2.1624861184715216E-3</v>
      </c>
      <c r="P2079" s="3">
        <f>LN(_xll.ciqfunctions.udf.CIQ("XBI", "IQ_LASTSALEPRICE", WORKDAY(F2079,-1))/_xll.ciqfunctions.udf.CIQ("XBI", "IQ_LASTSALEPRICE", WORKDAY(F2079,1)))</f>
        <v>-9.7383605887743641E-3</v>
      </c>
      <c r="Q2079" s="3">
        <f>LN(_xll.ciqfunctions.udf.CIQ("XBI", "IQ_LASTSALEPRICE", WORKDAY(F2079,-1))/_xll.ciqfunctions.udf.CIQ("XBI", "IQ_LASTSALEPRICE", WORKDAY(F2079,5)))</f>
        <v>-2.7250190494532818E-2</v>
      </c>
      <c r="R2079" s="3">
        <f>_xll.ciqfunctions.udf.CIQ(A2079, "IQ_SHORT_INTEREST_PERCENT", F2079)</f>
        <v>1.9452499999999999</v>
      </c>
      <c r="S2079" s="3">
        <f>_xll.ciqfunctions.udf.CIQ(A2079, "IQ_BETA_1YR_RSQ", F2079)</f>
        <v>0.25651000000000002</v>
      </c>
      <c r="T2079" s="3">
        <f>_xll.ciqfunctions.udf.CIQ(A2079, "IQ_VALUE_TRADED", F2079)</f>
        <v>550.11612000000002</v>
      </c>
    </row>
    <row r="2080" spans="1:20" x14ac:dyDescent="0.3">
      <c r="A2080" s="3" t="s">
        <v>542</v>
      </c>
      <c r="B2080" s="5">
        <v>57.46</v>
      </c>
      <c r="C2080" s="3" t="s">
        <v>539</v>
      </c>
      <c r="D2080" s="3" t="s">
        <v>1050</v>
      </c>
      <c r="E2080" s="3" t="s">
        <v>36</v>
      </c>
      <c r="F2080" s="4">
        <v>45546</v>
      </c>
      <c r="G2080" s="3" t="s">
        <v>4872</v>
      </c>
      <c r="H2080" s="3"/>
      <c r="I2080" s="3">
        <f>_xll.ciqfunctions.udf.CIQ(A2080, "IQ_MARKETCAP", F2080)</f>
        <v>131059.46432</v>
      </c>
      <c r="J2080" s="3">
        <f>_xll.ciqfunctions.udf.CIQ(A2080, "IQ_PRICE_VOL_HIST_6MTH", F2080)</f>
        <v>23.037199999999999</v>
      </c>
      <c r="K2080" s="3">
        <f>_xll.ciqfunctions.udf.CIQ(A2080, "IQ_LASTSALEPRICE", WORKDAY(F2080,-1))</f>
        <v>58.13</v>
      </c>
      <c r="L2080" s="3">
        <f>_xll.ciqfunctions.udf.CIQ(A2080, "IQ_LASTSALEPRICE", F2080)</f>
        <v>57.46</v>
      </c>
      <c r="M2080" s="3">
        <f>_xll.ciqfunctions.udf.CIQ(A2080, "IQ_LASTSALEPRICE", WORKDAY(F2080,5))</f>
        <v>57.47</v>
      </c>
      <c r="N2080" s="3">
        <f t="shared" si="66"/>
        <v>-1.159282816211573E-2</v>
      </c>
      <c r="O2080" s="3">
        <f t="shared" si="67"/>
        <v>-1.1418809193609086E-2</v>
      </c>
      <c r="P2080" s="3">
        <f>LN(_xll.ciqfunctions.udf.CIQ("XBI", "IQ_LASTSALEPRICE", WORKDAY(F2080,-1))/_xll.ciqfunctions.udf.CIQ("XBI", "IQ_LASTSALEPRICE", WORKDAY(F2080,1)))</f>
        <v>-9.7383605887743641E-3</v>
      </c>
      <c r="Q2080" s="3">
        <f>LN(_xll.ciqfunctions.udf.CIQ("XBI", "IQ_LASTSALEPRICE", WORKDAY(F2080,-1))/_xll.ciqfunctions.udf.CIQ("XBI", "IQ_LASTSALEPRICE", WORKDAY(F2080,5)))</f>
        <v>-2.7250190494532818E-2</v>
      </c>
      <c r="R2080" s="3">
        <f>_xll.ciqfunctions.udf.CIQ(A2080, "IQ_SHORT_INTEREST_PERCENT", F2080)</f>
        <v>0</v>
      </c>
      <c r="S2080" s="3">
        <f>_xll.ciqfunctions.udf.CIQ(A2080, "IQ_BETA_1YR_RSQ", F2080)</f>
        <v>0</v>
      </c>
      <c r="T2080" s="3">
        <f>_xll.ciqfunctions.udf.CIQ(A2080, "IQ_VALUE_TRADED", F2080)</f>
        <v>94.540199999999999</v>
      </c>
    </row>
    <row r="2081" spans="1:20" x14ac:dyDescent="0.3">
      <c r="A2081" s="3" t="s">
        <v>385</v>
      </c>
      <c r="B2081" s="5">
        <v>1141.45</v>
      </c>
      <c r="C2081" s="3" t="s">
        <v>4873</v>
      </c>
      <c r="D2081" s="3" t="s">
        <v>4874</v>
      </c>
      <c r="E2081" s="3" t="s">
        <v>36</v>
      </c>
      <c r="F2081" s="4">
        <v>45546</v>
      </c>
      <c r="G2081" s="3" t="s">
        <v>4875</v>
      </c>
      <c r="H2081" s="3">
        <v>105</v>
      </c>
      <c r="I2081" s="3">
        <f>_xll.ciqfunctions.udf.CIQ(A2081, "IQ_MARKETCAP", F2081)</f>
        <v>123201.86813</v>
      </c>
      <c r="J2081" s="3">
        <f>_xll.ciqfunctions.udf.CIQ(A2081, "IQ_PRICE_VOL_HIST_6MTH", F2081)</f>
        <v>17.651800000000001</v>
      </c>
      <c r="K2081" s="3">
        <f>_xll.ciqfunctions.udf.CIQ(A2081, "IQ_LASTSALEPRICE", WORKDAY(F2081,-1))</f>
        <v>1136.3499999999999</v>
      </c>
      <c r="L2081" s="3">
        <f>_xll.ciqfunctions.udf.CIQ(A2081, "IQ_LASTSALEPRICE", F2081)</f>
        <v>1141.45</v>
      </c>
      <c r="M2081" s="3">
        <f>_xll.ciqfunctions.udf.CIQ(A2081, "IQ_LASTSALEPRICE", WORKDAY(F2081,5))</f>
        <v>1138.81</v>
      </c>
      <c r="N2081" s="3">
        <f t="shared" si="66"/>
        <v>4.4780125755999149E-3</v>
      </c>
      <c r="O2081" s="3">
        <f t="shared" si="67"/>
        <v>2.1624861184715216E-3</v>
      </c>
      <c r="P2081" s="3">
        <f>LN(_xll.ciqfunctions.udf.CIQ("XBI", "IQ_LASTSALEPRICE", WORKDAY(F2081,-1))/_xll.ciqfunctions.udf.CIQ("XBI", "IQ_LASTSALEPRICE", WORKDAY(F2081,1)))</f>
        <v>-9.7383605887743641E-3</v>
      </c>
      <c r="Q2081" s="3">
        <f>LN(_xll.ciqfunctions.udf.CIQ("XBI", "IQ_LASTSALEPRICE", WORKDAY(F2081,-1))/_xll.ciqfunctions.udf.CIQ("XBI", "IQ_LASTSALEPRICE", WORKDAY(F2081,5)))</f>
        <v>-2.7250190494532818E-2</v>
      </c>
      <c r="R2081" s="3">
        <f>_xll.ciqfunctions.udf.CIQ(A2081, "IQ_SHORT_INTEREST_PERCENT", F2081)</f>
        <v>1.9452499999999999</v>
      </c>
      <c r="S2081" s="3">
        <f>_xll.ciqfunctions.udf.CIQ(A2081, "IQ_BETA_1YR_RSQ", F2081)</f>
        <v>0.25651000000000002</v>
      </c>
      <c r="T2081" s="3">
        <f>_xll.ciqfunctions.udf.CIQ(A2081, "IQ_VALUE_TRADED", F2081)</f>
        <v>550.11612000000002</v>
      </c>
    </row>
    <row r="2082" spans="1:20" x14ac:dyDescent="0.3">
      <c r="A2082" s="3" t="s">
        <v>542</v>
      </c>
      <c r="B2082" s="5">
        <v>57.46</v>
      </c>
      <c r="C2082" s="3" t="s">
        <v>4873</v>
      </c>
      <c r="D2082" s="3" t="s">
        <v>4874</v>
      </c>
      <c r="E2082" s="3" t="s">
        <v>36</v>
      </c>
      <c r="F2082" s="4">
        <v>45546</v>
      </c>
      <c r="G2082" s="3" t="s">
        <v>4875</v>
      </c>
      <c r="H2082" s="3"/>
      <c r="I2082" s="3">
        <f>_xll.ciqfunctions.udf.CIQ(A2082, "IQ_MARKETCAP", F2082)</f>
        <v>131059.46432</v>
      </c>
      <c r="J2082" s="3">
        <f>_xll.ciqfunctions.udf.CIQ(A2082, "IQ_PRICE_VOL_HIST_6MTH", F2082)</f>
        <v>23.037199999999999</v>
      </c>
      <c r="K2082" s="3">
        <f>_xll.ciqfunctions.udf.CIQ(A2082, "IQ_LASTSALEPRICE", WORKDAY(F2082,-1))</f>
        <v>58.13</v>
      </c>
      <c r="L2082" s="3">
        <f>_xll.ciqfunctions.udf.CIQ(A2082, "IQ_LASTSALEPRICE", F2082)</f>
        <v>57.46</v>
      </c>
      <c r="M2082" s="3">
        <f>_xll.ciqfunctions.udf.CIQ(A2082, "IQ_LASTSALEPRICE", WORKDAY(F2082,5))</f>
        <v>57.47</v>
      </c>
      <c r="N2082" s="3">
        <f t="shared" si="66"/>
        <v>-1.159282816211573E-2</v>
      </c>
      <c r="O2082" s="3">
        <f t="shared" si="67"/>
        <v>-1.1418809193609086E-2</v>
      </c>
      <c r="P2082" s="3">
        <f>LN(_xll.ciqfunctions.udf.CIQ("XBI", "IQ_LASTSALEPRICE", WORKDAY(F2082,-1))/_xll.ciqfunctions.udf.CIQ("XBI", "IQ_LASTSALEPRICE", WORKDAY(F2082,1)))</f>
        <v>-9.7383605887743641E-3</v>
      </c>
      <c r="Q2082" s="3">
        <f>LN(_xll.ciqfunctions.udf.CIQ("XBI", "IQ_LASTSALEPRICE", WORKDAY(F2082,-1))/_xll.ciqfunctions.udf.CIQ("XBI", "IQ_LASTSALEPRICE", WORKDAY(F2082,5)))</f>
        <v>-2.7250190494532818E-2</v>
      </c>
      <c r="R2082" s="3">
        <f>_xll.ciqfunctions.udf.CIQ(A2082, "IQ_SHORT_INTEREST_PERCENT", F2082)</f>
        <v>0</v>
      </c>
      <c r="S2082" s="3">
        <f>_xll.ciqfunctions.udf.CIQ(A2082, "IQ_BETA_1YR_RSQ", F2082)</f>
        <v>0</v>
      </c>
      <c r="T2082" s="3">
        <f>_xll.ciqfunctions.udf.CIQ(A2082, "IQ_VALUE_TRADED", F2082)</f>
        <v>94.540199999999999</v>
      </c>
    </row>
    <row r="2083" spans="1:20" x14ac:dyDescent="0.3">
      <c r="A2083" s="3" t="s">
        <v>719</v>
      </c>
      <c r="B2083" s="5">
        <v>9.6</v>
      </c>
      <c r="C2083" s="3" t="s">
        <v>4201</v>
      </c>
      <c r="D2083" s="3" t="s">
        <v>2034</v>
      </c>
      <c r="E2083" s="3" t="s">
        <v>76</v>
      </c>
      <c r="F2083" s="4">
        <v>45546</v>
      </c>
      <c r="G2083" s="3" t="s">
        <v>4876</v>
      </c>
      <c r="H2083" s="3">
        <v>1</v>
      </c>
      <c r="I2083" s="3">
        <f>_xll.ciqfunctions.udf.CIQ(A2083, "IQ_MARKETCAP", F2083)</f>
        <v>26.71725</v>
      </c>
      <c r="J2083" s="3">
        <f>_xll.ciqfunctions.udf.CIQ(A2083, "IQ_PRICE_VOL_HIST_6MTH", F2083)</f>
        <v>104.07850000000001</v>
      </c>
      <c r="K2083" s="3">
        <f>_xll.ciqfunctions.udf.CIQ(A2083, "IQ_LASTSALEPRICE", WORKDAY(F2083,-1))</f>
        <v>92.924949999999995</v>
      </c>
      <c r="L2083" s="3">
        <f>_xll.ciqfunctions.udf.CIQ(A2083, "IQ_LASTSALEPRICE", F2083)</f>
        <v>95.999949999999998</v>
      </c>
      <c r="M2083" s="3">
        <f>_xll.ciqfunctions.udf.CIQ(A2083, "IQ_LASTSALEPRICE", WORKDAY(F2083,5))</f>
        <v>78.494960000000006</v>
      </c>
      <c r="N2083" s="3">
        <f t="shared" si="66"/>
        <v>3.2555492519530799E-2</v>
      </c>
      <c r="O2083" s="3">
        <f t="shared" si="67"/>
        <v>-0.1687577592092831</v>
      </c>
      <c r="P2083" s="3">
        <f>LN(_xll.ciqfunctions.udf.CIQ("XBI", "IQ_LASTSALEPRICE", WORKDAY(F2083,-1))/_xll.ciqfunctions.udf.CIQ("XBI", "IQ_LASTSALEPRICE", WORKDAY(F2083,1)))</f>
        <v>-9.7383605887743641E-3</v>
      </c>
      <c r="Q2083" s="3">
        <f>LN(_xll.ciqfunctions.udf.CIQ("XBI", "IQ_LASTSALEPRICE", WORKDAY(F2083,-1))/_xll.ciqfunctions.udf.CIQ("XBI", "IQ_LASTSALEPRICE", WORKDAY(F2083,5)))</f>
        <v>-2.7250190494532818E-2</v>
      </c>
      <c r="R2083" s="3">
        <f>_xll.ciqfunctions.udf.CIQ(A2083, "IQ_SHORT_INTEREST_PERCENT", F2083)</f>
        <v>0</v>
      </c>
      <c r="S2083" s="3">
        <f>_xll.ciqfunctions.udf.CIQ(A2083, "IQ_BETA_1YR_RSQ", F2083)</f>
        <v>0</v>
      </c>
      <c r="T2083" s="3">
        <f>_xll.ciqfunctions.udf.CIQ(A2083, "IQ_VALUE_TRADED", F2083)</f>
        <v>107.35147000000001</v>
      </c>
    </row>
    <row r="2084" spans="1:20" x14ac:dyDescent="0.3">
      <c r="A2084" s="3" t="s">
        <v>4275</v>
      </c>
      <c r="B2084" s="5">
        <v>3.51</v>
      </c>
      <c r="C2084" s="3" t="s">
        <v>4877</v>
      </c>
      <c r="D2084" s="3" t="s">
        <v>815</v>
      </c>
      <c r="E2084" s="3" t="s">
        <v>89</v>
      </c>
      <c r="F2084" s="4">
        <v>45546</v>
      </c>
      <c r="G2084" s="3" t="s">
        <v>4878</v>
      </c>
      <c r="H2084" s="3">
        <v>31</v>
      </c>
      <c r="I2084" s="3">
        <f>_xll.ciqfunctions.udf.CIQ(A2084, "IQ_MARKETCAP", F2084)</f>
        <v>73.304860000000005</v>
      </c>
      <c r="J2084" s="3">
        <f>_xll.ciqfunctions.udf.CIQ(A2084, "IQ_PRICE_VOL_HIST_6MTH", F2084)</f>
        <v>0</v>
      </c>
      <c r="K2084" s="3">
        <f>_xll.ciqfunctions.udf.CIQ(A2084, "IQ_LASTSALEPRICE", WORKDAY(F2084,-1))</f>
        <v>3.75</v>
      </c>
      <c r="L2084" s="3">
        <f>_xll.ciqfunctions.udf.CIQ(A2084, "IQ_LASTSALEPRICE", F2084)</f>
        <v>3.51</v>
      </c>
      <c r="M2084" s="3">
        <f>_xll.ciqfunctions.udf.CIQ(A2084, "IQ_LASTSALEPRICE", WORKDAY(F2084,5))</f>
        <v>3.52</v>
      </c>
      <c r="N2084" s="3">
        <f t="shared" si="66"/>
        <v>-6.613980250454507E-2</v>
      </c>
      <c r="O2084" s="3">
        <f t="shared" si="67"/>
        <v>-6.3294850372313749E-2</v>
      </c>
      <c r="P2084" s="3">
        <f>LN(_xll.ciqfunctions.udf.CIQ("XBI", "IQ_LASTSALEPRICE", WORKDAY(F2084,-1))/_xll.ciqfunctions.udf.CIQ("XBI", "IQ_LASTSALEPRICE", WORKDAY(F2084,1)))</f>
        <v>-9.7383605887743641E-3</v>
      </c>
      <c r="Q2084" s="3">
        <f>LN(_xll.ciqfunctions.udf.CIQ("XBI", "IQ_LASTSALEPRICE", WORKDAY(F2084,-1))/_xll.ciqfunctions.udf.CIQ("XBI", "IQ_LASTSALEPRICE", WORKDAY(F2084,5)))</f>
        <v>-2.7250190494532818E-2</v>
      </c>
      <c r="R2084" s="3">
        <f>_xll.ciqfunctions.udf.CIQ(A2084, "IQ_SHORT_INTEREST_PERCENT", F2084)</f>
        <v>0.11822000000000001</v>
      </c>
      <c r="S2084" s="3">
        <f>_xll.ciqfunctions.udf.CIQ(A2084, "IQ_BETA_1YR_RSQ", F2084)</f>
        <v>9.2130000000000004E-2</v>
      </c>
      <c r="T2084" s="3">
        <f>_xll.ciqfunctions.udf.CIQ(A2084, "IQ_VALUE_TRADED", F2084)</f>
        <v>0.37547999999999998</v>
      </c>
    </row>
    <row r="2085" spans="1:20" x14ac:dyDescent="0.3">
      <c r="A2085" s="3" t="s">
        <v>449</v>
      </c>
      <c r="B2085" s="5">
        <v>0.31</v>
      </c>
      <c r="C2085" s="3" t="s">
        <v>746</v>
      </c>
      <c r="D2085" s="3" t="s">
        <v>747</v>
      </c>
      <c r="E2085" s="3" t="s">
        <v>76</v>
      </c>
      <c r="F2085" s="4">
        <v>45546</v>
      </c>
      <c r="G2085" s="3" t="s">
        <v>4879</v>
      </c>
      <c r="H2085" s="3">
        <v>2</v>
      </c>
      <c r="I2085" s="3">
        <f>_xll.ciqfunctions.udf.CIQ(A2085, "IQ_MARKETCAP", F2085)</f>
        <v>151.39017999999999</v>
      </c>
      <c r="J2085" s="3">
        <f>_xll.ciqfunctions.udf.CIQ(A2085, "IQ_PRICE_VOL_HIST_6MTH", F2085)</f>
        <v>58.911700000000003</v>
      </c>
      <c r="K2085" s="3">
        <f>_xll.ciqfunctions.udf.CIQ(A2085, "IQ_LASTSALEPRICE", WORKDAY(F2085,-1))</f>
        <v>0.68500000000000005</v>
      </c>
      <c r="L2085" s="3">
        <f>_xll.ciqfunctions.udf.CIQ(A2085, "IQ_LASTSALEPRICE", F2085)</f>
        <v>0.72499999999999998</v>
      </c>
      <c r="M2085" s="3">
        <f>_xll.ciqfunctions.udf.CIQ(A2085, "IQ_LASTSALEPRICE", WORKDAY(F2085,5))</f>
        <v>0.74</v>
      </c>
      <c r="N2085" s="3">
        <f t="shared" si="66"/>
        <v>5.675281659244942E-2</v>
      </c>
      <c r="O2085" s="3">
        <f t="shared" si="67"/>
        <v>7.7231347935990166E-2</v>
      </c>
      <c r="P2085" s="3">
        <f>LN(_xll.ciqfunctions.udf.CIQ("XBI", "IQ_LASTSALEPRICE", WORKDAY(F2085,-1))/_xll.ciqfunctions.udf.CIQ("XBI", "IQ_LASTSALEPRICE", WORKDAY(F2085,1)))</f>
        <v>-9.7383605887743641E-3</v>
      </c>
      <c r="Q2085" s="3">
        <f>LN(_xll.ciqfunctions.udf.CIQ("XBI", "IQ_LASTSALEPRICE", WORKDAY(F2085,-1))/_xll.ciqfunctions.udf.CIQ("XBI", "IQ_LASTSALEPRICE", WORKDAY(F2085,5)))</f>
        <v>-2.7250190494532818E-2</v>
      </c>
      <c r="R2085" s="3">
        <f>_xll.ciqfunctions.udf.CIQ(A2085, "IQ_SHORT_INTEREST_PERCENT", F2085)</f>
        <v>0</v>
      </c>
      <c r="S2085" s="3">
        <f>_xll.ciqfunctions.udf.CIQ(A2085, "IQ_BETA_1YR_RSQ", F2085)</f>
        <v>2.7359999999999999E-2</v>
      </c>
      <c r="T2085" s="3">
        <f>_xll.ciqfunctions.udf.CIQ(A2085, "IQ_VALUE_TRADED", F2085)</f>
        <v>0.78269</v>
      </c>
    </row>
    <row r="2086" spans="1:20" x14ac:dyDescent="0.3">
      <c r="A2086" s="3" t="s">
        <v>817</v>
      </c>
      <c r="B2086" s="5">
        <v>6.05</v>
      </c>
      <c r="C2086" s="3" t="s">
        <v>818</v>
      </c>
      <c r="D2086" s="3" t="s">
        <v>819</v>
      </c>
      <c r="E2086" s="3" t="s">
        <v>36</v>
      </c>
      <c r="F2086" s="4">
        <v>45546</v>
      </c>
      <c r="G2086" s="3" t="s">
        <v>4880</v>
      </c>
      <c r="H2086" s="3">
        <v>55</v>
      </c>
      <c r="I2086" s="3" t="str">
        <f>_xll.ciqfunctions.udf.CIQ(A2086, "IQ_MARKETCAP", F2086)</f>
        <v>(Invalid Identifier)</v>
      </c>
      <c r="J2086" s="3" t="str">
        <f>_xll.ciqfunctions.udf.CIQ(A2086, "IQ_PRICE_VOL_HIST_6MTH", F2086)</f>
        <v>(Invalid Identifier)</v>
      </c>
      <c r="K2086" s="3" t="str">
        <f>_xll.ciqfunctions.udf.CIQ(A2086, "IQ_LASTSALEPRICE", WORKDAY(F2086,-1))</f>
        <v>(Invalid Identifier)</v>
      </c>
      <c r="L2086" s="3" t="str">
        <f>_xll.ciqfunctions.udf.CIQ(A2086, "IQ_LASTSALEPRICE", F2086)</f>
        <v>(Invalid Identifier)</v>
      </c>
      <c r="M2086" s="3" t="str">
        <f>_xll.ciqfunctions.udf.CIQ(A2086, "IQ_LASTSALEPRICE", WORKDAY(F2086,5))</f>
        <v>(Invalid Identifier)</v>
      </c>
      <c r="N2086" s="3" t="e">
        <f t="shared" si="66"/>
        <v>#VALUE!</v>
      </c>
      <c r="O2086" s="3" t="e">
        <f t="shared" si="67"/>
        <v>#VALUE!</v>
      </c>
      <c r="P2086" s="3">
        <f>LN(_xll.ciqfunctions.udf.CIQ("XBI", "IQ_LASTSALEPRICE", WORKDAY(F2086,-1))/_xll.ciqfunctions.udf.CIQ("XBI", "IQ_LASTSALEPRICE", WORKDAY(F2086,1)))</f>
        <v>-9.7383605887743641E-3</v>
      </c>
      <c r="Q2086" s="3">
        <f>LN(_xll.ciqfunctions.udf.CIQ("XBI", "IQ_LASTSALEPRICE", WORKDAY(F2086,-1))/_xll.ciqfunctions.udf.CIQ("XBI", "IQ_LASTSALEPRICE", WORKDAY(F2086,5)))</f>
        <v>-2.7250190494532818E-2</v>
      </c>
      <c r="R2086" s="3" t="str">
        <f>_xll.ciqfunctions.udf.CIQ(A2086, "IQ_SHORT_INTEREST_PERCENT", F2086)</f>
        <v>(Invalid Identifier)</v>
      </c>
      <c r="S2086" s="3" t="str">
        <f>_xll.ciqfunctions.udf.CIQ(A2086, "IQ_BETA_1YR_RSQ", F2086)</f>
        <v>(Invalid Identifier)</v>
      </c>
      <c r="T2086" s="3" t="str">
        <f>_xll.ciqfunctions.udf.CIQ(A2086, "IQ_VALUE_TRADED", F2086)</f>
        <v>(Invalid Identifier)</v>
      </c>
    </row>
    <row r="2087" spans="1:20" x14ac:dyDescent="0.3">
      <c r="A2087" s="3" t="s">
        <v>989</v>
      </c>
      <c r="B2087" s="5">
        <v>163.51</v>
      </c>
      <c r="C2087" s="3" t="s">
        <v>4881</v>
      </c>
      <c r="D2087" s="3" t="s">
        <v>4882</v>
      </c>
      <c r="E2087" s="3" t="s">
        <v>160</v>
      </c>
      <c r="F2087" s="4">
        <v>45546</v>
      </c>
      <c r="G2087" s="3" t="s">
        <v>4883</v>
      </c>
      <c r="H2087" s="3"/>
      <c r="I2087" s="3">
        <f>_xll.ciqfunctions.udf.CIQ(A2087, "IQ_MARKETCAP", F2087)</f>
        <v>396761.90120000002</v>
      </c>
      <c r="J2087" s="3">
        <f>_xll.ciqfunctions.udf.CIQ(A2087, "IQ_PRICE_VOL_HIST_6MTH", F2087)</f>
        <v>17.4131</v>
      </c>
      <c r="K2087" s="3">
        <f>_xll.ciqfunctions.udf.CIQ(A2087, "IQ_LASTSALEPRICE", WORKDAY(F2087,-1))</f>
        <v>167.38</v>
      </c>
      <c r="L2087" s="3">
        <f>_xll.ciqfunctions.udf.CIQ(A2087, "IQ_LASTSALEPRICE", F2087)</f>
        <v>164.82</v>
      </c>
      <c r="M2087" s="3">
        <f>_xll.ciqfunctions.udf.CIQ(A2087, "IQ_LASTSALEPRICE", WORKDAY(F2087,5))</f>
        <v>166.15</v>
      </c>
      <c r="N2087" s="3">
        <f t="shared" si="66"/>
        <v>-1.5412707269490534E-2</v>
      </c>
      <c r="O2087" s="3">
        <f t="shared" si="67"/>
        <v>-7.3756818041246118E-3</v>
      </c>
      <c r="P2087" s="3">
        <f>LN(_xll.ciqfunctions.udf.CIQ("XBI", "IQ_LASTSALEPRICE", WORKDAY(F2087,-1))/_xll.ciqfunctions.udf.CIQ("XBI", "IQ_LASTSALEPRICE", WORKDAY(F2087,1)))</f>
        <v>-9.7383605887743641E-3</v>
      </c>
      <c r="Q2087" s="3">
        <f>LN(_xll.ciqfunctions.udf.CIQ("XBI", "IQ_LASTSALEPRICE", WORKDAY(F2087,-1))/_xll.ciqfunctions.udf.CIQ("XBI", "IQ_LASTSALEPRICE", WORKDAY(F2087,5)))</f>
        <v>-2.7250190494532818E-2</v>
      </c>
      <c r="R2087" s="3">
        <f>_xll.ciqfunctions.udf.CIQ(A2087, "IQ_SHORT_INTEREST_PERCENT", F2087)</f>
        <v>0.87761</v>
      </c>
      <c r="S2087" s="3">
        <f>_xll.ciqfunctions.udf.CIQ(A2087, "IQ_BETA_1YR_RSQ", F2087)</f>
        <v>6.3210000000000002E-2</v>
      </c>
      <c r="T2087" s="3">
        <f>_xll.ciqfunctions.udf.CIQ(A2087, "IQ_VALUE_TRADED", F2087)</f>
        <v>975.76160000000004</v>
      </c>
    </row>
    <row r="2088" spans="1:20" x14ac:dyDescent="0.3">
      <c r="A2088" s="3" t="s">
        <v>42</v>
      </c>
      <c r="B2088" s="5">
        <v>115.28</v>
      </c>
      <c r="C2088" s="3" t="s">
        <v>4881</v>
      </c>
      <c r="D2088" s="3" t="s">
        <v>4882</v>
      </c>
      <c r="E2088" s="3" t="s">
        <v>160</v>
      </c>
      <c r="F2088" s="4">
        <v>45546</v>
      </c>
      <c r="G2088" s="3" t="s">
        <v>4883</v>
      </c>
      <c r="H2088" s="3"/>
      <c r="I2088" s="3">
        <f>_xll.ciqfunctions.udf.CIQ(A2088, "IQ_MARKETCAP", F2088)</f>
        <v>1913.6077399999999</v>
      </c>
      <c r="J2088" s="3">
        <f>_xll.ciqfunctions.udf.CIQ(A2088, "IQ_PRICE_VOL_HIST_6MTH", F2088)</f>
        <v>57.006399999999999</v>
      </c>
      <c r="K2088" s="3">
        <f>_xll.ciqfunctions.udf.CIQ(A2088, "IQ_LASTSALEPRICE", WORKDAY(F2088,-1))</f>
        <v>6.22</v>
      </c>
      <c r="L2088" s="3">
        <f>_xll.ciqfunctions.udf.CIQ(A2088, "IQ_LASTSALEPRICE", F2088)</f>
        <v>6.15</v>
      </c>
      <c r="M2088" s="3">
        <f>_xll.ciqfunctions.udf.CIQ(A2088, "IQ_LASTSALEPRICE", WORKDAY(F2088,5))</f>
        <v>6.58</v>
      </c>
      <c r="N2088" s="3">
        <f t="shared" si="66"/>
        <v>-1.1317824932661461E-2</v>
      </c>
      <c r="O2088" s="3">
        <f t="shared" si="67"/>
        <v>5.6264838586137844E-2</v>
      </c>
      <c r="P2088" s="3">
        <f>LN(_xll.ciqfunctions.udf.CIQ("XBI", "IQ_LASTSALEPRICE", WORKDAY(F2088,-1))/_xll.ciqfunctions.udf.CIQ("XBI", "IQ_LASTSALEPRICE", WORKDAY(F2088,1)))</f>
        <v>-9.7383605887743641E-3</v>
      </c>
      <c r="Q2088" s="3">
        <f>LN(_xll.ciqfunctions.udf.CIQ("XBI", "IQ_LASTSALEPRICE", WORKDAY(F2088,-1))/_xll.ciqfunctions.udf.CIQ("XBI", "IQ_LASTSALEPRICE", WORKDAY(F2088,5)))</f>
        <v>-2.7250190494532818E-2</v>
      </c>
      <c r="R2088" s="3">
        <f>_xll.ciqfunctions.udf.CIQ(A2088, "IQ_SHORT_INTEREST_PERCENT", F2088)</f>
        <v>0</v>
      </c>
      <c r="S2088" s="3">
        <f>_xll.ciqfunctions.udf.CIQ(A2088, "IQ_BETA_1YR_RSQ", F2088)</f>
        <v>5.7299999999999999E-3</v>
      </c>
      <c r="T2088" s="3">
        <f>_xll.ciqfunctions.udf.CIQ(A2088, "IQ_VALUE_TRADED", F2088)</f>
        <v>1.20899</v>
      </c>
    </row>
    <row r="2089" spans="1:20" x14ac:dyDescent="0.3">
      <c r="A2089" s="3" t="s">
        <v>1985</v>
      </c>
      <c r="B2089" s="5">
        <v>0.59</v>
      </c>
      <c r="C2089" s="3" t="s">
        <v>1986</v>
      </c>
      <c r="D2089" s="3" t="s">
        <v>1987</v>
      </c>
      <c r="E2089" s="3" t="s">
        <v>22</v>
      </c>
      <c r="F2089" s="4">
        <v>45546</v>
      </c>
      <c r="G2089" s="3" t="s">
        <v>4884</v>
      </c>
      <c r="H2089" s="3">
        <v>20</v>
      </c>
      <c r="I2089" s="3">
        <f>_xll.ciqfunctions.udf.CIQ(A2089, "IQ_MARKETCAP", F2089)</f>
        <v>241.72749999999999</v>
      </c>
      <c r="J2089" s="3">
        <f>_xll.ciqfunctions.udf.CIQ(A2089, "IQ_PRICE_VOL_HIST_6MTH", F2089)</f>
        <v>73.654200000000003</v>
      </c>
      <c r="K2089" s="3">
        <f>_xll.ciqfunctions.udf.CIQ(A2089, "IQ_LASTSALEPRICE", WORKDAY(F2089,-1))</f>
        <v>11.94</v>
      </c>
      <c r="L2089" s="3">
        <f>_xll.ciqfunctions.udf.CIQ(A2089, "IQ_LASTSALEPRICE", F2089)</f>
        <v>11.757999999999999</v>
      </c>
      <c r="M2089" s="3">
        <f>_xll.ciqfunctions.udf.CIQ(A2089, "IQ_LASTSALEPRICE", WORKDAY(F2089,5))</f>
        <v>11.933999999999999</v>
      </c>
      <c r="N2089" s="3">
        <f t="shared" si="66"/>
        <v>-1.5360247984392904E-2</v>
      </c>
      <c r="O2089" s="3">
        <f t="shared" si="67"/>
        <v>-5.0263886456589362E-4</v>
      </c>
      <c r="P2089" s="3">
        <f>LN(_xll.ciqfunctions.udf.CIQ("XBI", "IQ_LASTSALEPRICE", WORKDAY(F2089,-1))/_xll.ciqfunctions.udf.CIQ("XBI", "IQ_LASTSALEPRICE", WORKDAY(F2089,1)))</f>
        <v>-9.7383605887743641E-3</v>
      </c>
      <c r="Q2089" s="3">
        <f>LN(_xll.ciqfunctions.udf.CIQ("XBI", "IQ_LASTSALEPRICE", WORKDAY(F2089,-1))/_xll.ciqfunctions.udf.CIQ("XBI", "IQ_LASTSALEPRICE", WORKDAY(F2089,5)))</f>
        <v>-2.7250190494532818E-2</v>
      </c>
      <c r="R2089" s="3">
        <f>_xll.ciqfunctions.udf.CIQ(A2089, "IQ_SHORT_INTEREST_PERCENT", F2089)</f>
        <v>4.3731400000000002</v>
      </c>
      <c r="S2089" s="3">
        <f>_xll.ciqfunctions.udf.CIQ(A2089, "IQ_BETA_1YR_RSQ", F2089)</f>
        <v>7.3099999999999998E-2</v>
      </c>
      <c r="T2089" s="3">
        <f>_xll.ciqfunctions.udf.CIQ(A2089, "IQ_VALUE_TRADED", F2089)</f>
        <v>0.42271999999999998</v>
      </c>
    </row>
    <row r="2090" spans="1:20" x14ac:dyDescent="0.3">
      <c r="A2090" s="3" t="s">
        <v>4885</v>
      </c>
      <c r="B2090" s="5">
        <v>9.7899999999999991</v>
      </c>
      <c r="C2090" s="3" t="s">
        <v>4886</v>
      </c>
      <c r="D2090" s="3" t="s">
        <v>4887</v>
      </c>
      <c r="E2090" s="3" t="s">
        <v>76</v>
      </c>
      <c r="F2090" s="4">
        <v>45547</v>
      </c>
      <c r="G2090" s="3" t="s">
        <v>4888</v>
      </c>
      <c r="H2090" s="3">
        <v>62</v>
      </c>
      <c r="I2090" s="3">
        <f>_xll.ciqfunctions.udf.CIQ(A2090, "IQ_MARKETCAP", F2090)</f>
        <v>485.64386999999999</v>
      </c>
      <c r="J2090" s="3">
        <f>_xll.ciqfunctions.udf.CIQ(A2090, "IQ_PRICE_VOL_HIST_6MTH", F2090)</f>
        <v>59.950499999999998</v>
      </c>
      <c r="K2090" s="3">
        <f>_xll.ciqfunctions.udf.CIQ(A2090, "IQ_LASTSALEPRICE", WORKDAY(F2090,-1))</f>
        <v>9.07</v>
      </c>
      <c r="L2090" s="3">
        <f>_xll.ciqfunctions.udf.CIQ(A2090, "IQ_LASTSALEPRICE", F2090)</f>
        <v>9.7899999999999991</v>
      </c>
      <c r="M2090" s="3">
        <f>_xll.ciqfunctions.udf.CIQ(A2090, "IQ_LASTSALEPRICE", WORKDAY(F2090,5))</f>
        <v>9.69</v>
      </c>
      <c r="N2090" s="3">
        <f t="shared" si="66"/>
        <v>7.6389192415373619E-2</v>
      </c>
      <c r="O2090" s="3">
        <f t="shared" si="67"/>
        <v>6.6122161775629476E-2</v>
      </c>
      <c r="P2090" s="3">
        <f>LN(_xll.ciqfunctions.udf.CIQ("XBI", "IQ_LASTSALEPRICE", WORKDAY(F2090,-1))/_xll.ciqfunctions.udf.CIQ("XBI", "IQ_LASTSALEPRICE", WORKDAY(F2090,1)))</f>
        <v>-2.3088327572143318E-2</v>
      </c>
      <c r="Q2090" s="3">
        <f>LN(_xll.ciqfunctions.udf.CIQ("XBI", "IQ_LASTSALEPRICE", WORKDAY(F2090,-1))/_xll.ciqfunctions.udf.CIQ("XBI", "IQ_LASTSALEPRICE", WORKDAY(F2090,5)))</f>
        <v>-3.5070399819776776E-2</v>
      </c>
      <c r="R2090" s="3">
        <f>_xll.ciqfunctions.udf.CIQ(A2090, "IQ_SHORT_INTEREST_PERCENT", F2090)</f>
        <v>2.62216</v>
      </c>
      <c r="S2090" s="3">
        <f>_xll.ciqfunctions.udf.CIQ(A2090, "IQ_BETA_1YR_RSQ", F2090)</f>
        <v>0.13482</v>
      </c>
      <c r="T2090" s="3">
        <f>_xll.ciqfunctions.udf.CIQ(A2090, "IQ_VALUE_TRADED", F2090)</f>
        <v>4.3282800000000003</v>
      </c>
    </row>
    <row r="2091" spans="1:20" x14ac:dyDescent="0.3">
      <c r="A2091" s="3" t="s">
        <v>542</v>
      </c>
      <c r="B2091" s="5">
        <v>56.75</v>
      </c>
      <c r="C2091" s="3" t="s">
        <v>4889</v>
      </c>
      <c r="D2091" s="3" t="s">
        <v>4890</v>
      </c>
      <c r="E2091" s="3" t="s">
        <v>36</v>
      </c>
      <c r="F2091" s="4">
        <v>45547</v>
      </c>
      <c r="G2091" s="3" t="s">
        <v>4891</v>
      </c>
      <c r="H2091" s="3"/>
      <c r="I2091" s="3">
        <f>_xll.ciqfunctions.udf.CIQ(A2091, "IQ_MARKETCAP", F2091)</f>
        <v>128853.41365</v>
      </c>
      <c r="J2091" s="3">
        <f>_xll.ciqfunctions.udf.CIQ(A2091, "IQ_PRICE_VOL_HIST_6MTH", F2091)</f>
        <v>23.117799999999999</v>
      </c>
      <c r="K2091" s="3">
        <f>_xll.ciqfunctions.udf.CIQ(A2091, "IQ_LASTSALEPRICE", WORKDAY(F2091,-1))</f>
        <v>57.46</v>
      </c>
      <c r="L2091" s="3">
        <f>_xll.ciqfunctions.udf.CIQ(A2091, "IQ_LASTSALEPRICE", F2091)</f>
        <v>56.75</v>
      </c>
      <c r="M2091" s="3">
        <f>_xll.ciqfunctions.udf.CIQ(A2091, "IQ_LASTSALEPRICE", WORKDAY(F2091,5))</f>
        <v>58.26</v>
      </c>
      <c r="N2091" s="3">
        <f t="shared" si="66"/>
        <v>-1.2433397189631488E-2</v>
      </c>
      <c r="O2091" s="3">
        <f t="shared" si="67"/>
        <v>1.3826697980145068E-2</v>
      </c>
      <c r="P2091" s="3">
        <f>LN(_xll.ciqfunctions.udf.CIQ("XBI", "IQ_LASTSALEPRICE", WORKDAY(F2091,-1))/_xll.ciqfunctions.udf.CIQ("XBI", "IQ_LASTSALEPRICE", WORKDAY(F2091,1)))</f>
        <v>-2.3088327572143318E-2</v>
      </c>
      <c r="Q2091" s="3">
        <f>LN(_xll.ciqfunctions.udf.CIQ("XBI", "IQ_LASTSALEPRICE", WORKDAY(F2091,-1))/_xll.ciqfunctions.udf.CIQ("XBI", "IQ_LASTSALEPRICE", WORKDAY(F2091,5)))</f>
        <v>-3.5070399819776776E-2</v>
      </c>
      <c r="R2091" s="3">
        <f>_xll.ciqfunctions.udf.CIQ(A2091, "IQ_SHORT_INTEREST_PERCENT", F2091)</f>
        <v>0</v>
      </c>
      <c r="S2091" s="3">
        <f>_xll.ciqfunctions.udf.CIQ(A2091, "IQ_BETA_1YR_RSQ", F2091)</f>
        <v>0</v>
      </c>
      <c r="T2091" s="3">
        <f>_xll.ciqfunctions.udf.CIQ(A2091, "IQ_VALUE_TRADED", F2091)</f>
        <v>208.70335</v>
      </c>
    </row>
    <row r="2092" spans="1:20" x14ac:dyDescent="0.3">
      <c r="A2092" s="3" t="s">
        <v>4892</v>
      </c>
      <c r="B2092" s="5">
        <v>3.44</v>
      </c>
      <c r="C2092" s="3" t="s">
        <v>4889</v>
      </c>
      <c r="D2092" s="3" t="s">
        <v>4890</v>
      </c>
      <c r="E2092" s="3" t="s">
        <v>36</v>
      </c>
      <c r="F2092" s="4">
        <v>45547</v>
      </c>
      <c r="G2092" s="3" t="s">
        <v>4891</v>
      </c>
      <c r="H2092" s="3">
        <v>54</v>
      </c>
      <c r="I2092" s="3">
        <f>_xll.ciqfunctions.udf.CIQ(A2092, "IQ_MARKETCAP", F2092)</f>
        <v>214.65864999999999</v>
      </c>
      <c r="J2092" s="3">
        <f>_xll.ciqfunctions.udf.CIQ(A2092, "IQ_PRICE_VOL_HIST_6MTH", F2092)</f>
        <v>148.14009999999999</v>
      </c>
      <c r="K2092" s="3">
        <f>_xll.ciqfunctions.udf.CIQ(A2092, "IQ_LASTSALEPRICE", WORKDAY(F2092,-1))</f>
        <v>8.85</v>
      </c>
      <c r="L2092" s="3">
        <f>_xll.ciqfunctions.udf.CIQ(A2092, "IQ_LASTSALEPRICE", F2092)</f>
        <v>3.44</v>
      </c>
      <c r="M2092" s="3">
        <f>_xll.ciqfunctions.udf.CIQ(A2092, "IQ_LASTSALEPRICE", WORKDAY(F2092,5))</f>
        <v>3.45</v>
      </c>
      <c r="N2092" s="3">
        <f t="shared" si="66"/>
        <v>-0.94494598763453108</v>
      </c>
      <c r="O2092" s="3">
        <f t="shared" si="67"/>
        <v>-0.9420432279765697</v>
      </c>
      <c r="P2092" s="3">
        <f>LN(_xll.ciqfunctions.udf.CIQ("XBI", "IQ_LASTSALEPRICE", WORKDAY(F2092,-1))/_xll.ciqfunctions.udf.CIQ("XBI", "IQ_LASTSALEPRICE", WORKDAY(F2092,1)))</f>
        <v>-2.3088327572143318E-2</v>
      </c>
      <c r="Q2092" s="3">
        <f>LN(_xll.ciqfunctions.udf.CIQ("XBI", "IQ_LASTSALEPRICE", WORKDAY(F2092,-1))/_xll.ciqfunctions.udf.CIQ("XBI", "IQ_LASTSALEPRICE", WORKDAY(F2092,5)))</f>
        <v>-3.5070399819776776E-2</v>
      </c>
      <c r="R2092" s="3">
        <f>_xll.ciqfunctions.udf.CIQ(A2092, "IQ_SHORT_INTEREST_PERCENT", F2092)</f>
        <v>12.91047</v>
      </c>
      <c r="S2092" s="3">
        <f>_xll.ciqfunctions.udf.CIQ(A2092, "IQ_BETA_1YR_RSQ", F2092)</f>
        <v>9.8680000000000004E-2</v>
      </c>
      <c r="T2092" s="3">
        <f>_xll.ciqfunctions.udf.CIQ(A2092, "IQ_VALUE_TRADED", F2092)</f>
        <v>117.91958</v>
      </c>
    </row>
    <row r="2093" spans="1:20" x14ac:dyDescent="0.3">
      <c r="A2093" s="3" t="s">
        <v>142</v>
      </c>
      <c r="B2093" s="5">
        <v>3.09</v>
      </c>
      <c r="C2093" s="3" t="s">
        <v>4893</v>
      </c>
      <c r="D2093" s="3" t="s">
        <v>4894</v>
      </c>
      <c r="E2093" s="3" t="s">
        <v>76</v>
      </c>
      <c r="F2093" s="4">
        <v>45547</v>
      </c>
      <c r="G2093" s="3" t="s">
        <v>4895</v>
      </c>
      <c r="H2093" s="3">
        <v>224</v>
      </c>
      <c r="I2093" s="3">
        <f>_xll.ciqfunctions.udf.CIQ(A2093, "IQ_MARKETCAP", F2093)</f>
        <v>693.13030000000003</v>
      </c>
      <c r="J2093" s="3">
        <f>_xll.ciqfunctions.udf.CIQ(A2093, "IQ_PRICE_VOL_HIST_6MTH", F2093)</f>
        <v>74.991799999999998</v>
      </c>
      <c r="K2093" s="3">
        <f>_xll.ciqfunctions.udf.CIQ(A2093, "IQ_LASTSALEPRICE", WORKDAY(F2093,-1))</f>
        <v>3.03</v>
      </c>
      <c r="L2093" s="3">
        <f>_xll.ciqfunctions.udf.CIQ(A2093, "IQ_LASTSALEPRICE", F2093)</f>
        <v>3.09</v>
      </c>
      <c r="M2093" s="3">
        <f>_xll.ciqfunctions.udf.CIQ(A2093, "IQ_LASTSALEPRICE", WORKDAY(F2093,5))</f>
        <v>3.29</v>
      </c>
      <c r="N2093" s="3">
        <f t="shared" si="66"/>
        <v>1.9608471388376337E-2</v>
      </c>
      <c r="O2093" s="3">
        <f t="shared" si="67"/>
        <v>8.2324945256002882E-2</v>
      </c>
      <c r="P2093" s="3">
        <f>LN(_xll.ciqfunctions.udf.CIQ("XBI", "IQ_LASTSALEPRICE", WORKDAY(F2093,-1))/_xll.ciqfunctions.udf.CIQ("XBI", "IQ_LASTSALEPRICE", WORKDAY(F2093,1)))</f>
        <v>-2.3088327572143318E-2</v>
      </c>
      <c r="Q2093" s="3">
        <f>LN(_xll.ciqfunctions.udf.CIQ("XBI", "IQ_LASTSALEPRICE", WORKDAY(F2093,-1))/_xll.ciqfunctions.udf.CIQ("XBI", "IQ_LASTSALEPRICE", WORKDAY(F2093,5)))</f>
        <v>-3.5070399819776776E-2</v>
      </c>
      <c r="R2093" s="3">
        <f>_xll.ciqfunctions.udf.CIQ(A2093, "IQ_SHORT_INTEREST_PERCENT", F2093)</f>
        <v>2.4694400000000001</v>
      </c>
      <c r="S2093" s="3">
        <f>_xll.ciqfunctions.udf.CIQ(A2093, "IQ_BETA_1YR_RSQ", F2093)</f>
        <v>3.7699999999999997E-2</v>
      </c>
      <c r="T2093" s="3">
        <f>_xll.ciqfunctions.udf.CIQ(A2093, "IQ_VALUE_TRADED", F2093)</f>
        <v>1.244</v>
      </c>
    </row>
    <row r="2094" spans="1:20" x14ac:dyDescent="0.3">
      <c r="A2094" s="3" t="s">
        <v>146</v>
      </c>
      <c r="B2094" s="5">
        <v>42.61</v>
      </c>
      <c r="C2094" s="3" t="s">
        <v>4893</v>
      </c>
      <c r="D2094" s="3" t="s">
        <v>4894</v>
      </c>
      <c r="E2094" s="3" t="s">
        <v>76</v>
      </c>
      <c r="F2094" s="4">
        <v>45547</v>
      </c>
      <c r="G2094" s="3" t="s">
        <v>4895</v>
      </c>
      <c r="H2094" s="3"/>
      <c r="I2094" s="3">
        <f>_xll.ciqfunctions.udf.CIQ(A2094, "IQ_MARKETCAP", F2094)</f>
        <v>66833.777979999999</v>
      </c>
      <c r="J2094" s="3">
        <f>_xll.ciqfunctions.udf.CIQ(A2094, "IQ_PRICE_VOL_HIST_6MTH", F2094)</f>
        <v>22.0427</v>
      </c>
      <c r="K2094" s="3">
        <f>_xll.ciqfunctions.udf.CIQ(A2094, "IQ_LASTSALEPRICE", WORKDAY(F2094,-1))</f>
        <v>16.545000000000002</v>
      </c>
      <c r="L2094" s="3">
        <f>_xll.ciqfunctions.udf.CIQ(A2094, "IQ_LASTSALEPRICE", F2094)</f>
        <v>16.385000000000002</v>
      </c>
      <c r="M2094" s="3">
        <f>_xll.ciqfunctions.udf.CIQ(A2094, "IQ_LASTSALEPRICE", WORKDAY(F2094,5))</f>
        <v>15.744999999999999</v>
      </c>
      <c r="N2094" s="3">
        <f t="shared" si="66"/>
        <v>-9.7176592227975669E-3</v>
      </c>
      <c r="O2094" s="3">
        <f t="shared" si="67"/>
        <v>-4.956108682058763E-2</v>
      </c>
      <c r="P2094" s="3">
        <f>LN(_xll.ciqfunctions.udf.CIQ("XBI", "IQ_LASTSALEPRICE", WORKDAY(F2094,-1))/_xll.ciqfunctions.udf.CIQ("XBI", "IQ_LASTSALEPRICE", WORKDAY(F2094,1)))</f>
        <v>-2.3088327572143318E-2</v>
      </c>
      <c r="Q2094" s="3">
        <f>LN(_xll.ciqfunctions.udf.CIQ("XBI", "IQ_LASTSALEPRICE", WORKDAY(F2094,-1))/_xll.ciqfunctions.udf.CIQ("XBI", "IQ_LASTSALEPRICE", WORKDAY(F2094,5)))</f>
        <v>-3.5070399819776776E-2</v>
      </c>
      <c r="R2094" s="3">
        <f>_xll.ciqfunctions.udf.CIQ(A2094, "IQ_SHORT_INTEREST_PERCENT", F2094)</f>
        <v>0</v>
      </c>
      <c r="S2094" s="3">
        <f>_xll.ciqfunctions.udf.CIQ(A2094, "IQ_BETA_1YR_RSQ", F2094)</f>
        <v>2.5760000000000002E-2</v>
      </c>
      <c r="T2094" s="3">
        <f>_xll.ciqfunctions.udf.CIQ(A2094, "IQ_VALUE_TRADED", F2094)</f>
        <v>149.80844999999999</v>
      </c>
    </row>
    <row r="2095" spans="1:20" x14ac:dyDescent="0.3">
      <c r="A2095" s="3" t="s">
        <v>4317</v>
      </c>
      <c r="B2095" s="5">
        <v>1.25</v>
      </c>
      <c r="C2095" s="3" t="s">
        <v>4318</v>
      </c>
      <c r="D2095" s="3" t="s">
        <v>4319</v>
      </c>
      <c r="E2095" s="3" t="s">
        <v>89</v>
      </c>
      <c r="F2095" s="4">
        <v>45547</v>
      </c>
      <c r="G2095" s="3" t="s">
        <v>4896</v>
      </c>
      <c r="H2095" s="3">
        <v>53</v>
      </c>
      <c r="I2095" s="3">
        <f>_xll.ciqfunctions.udf.CIQ(A2095, "IQ_MARKETCAP", F2095)</f>
        <v>37.356819999999999</v>
      </c>
      <c r="J2095" s="3">
        <f>_xll.ciqfunctions.udf.CIQ(A2095, "IQ_PRICE_VOL_HIST_6MTH", F2095)</f>
        <v>96.2898</v>
      </c>
      <c r="K2095" s="3">
        <f>_xll.ciqfunctions.udf.CIQ(A2095, "IQ_LASTSALEPRICE", WORKDAY(F2095,-1))</f>
        <v>1.23</v>
      </c>
      <c r="L2095" s="3">
        <f>_xll.ciqfunctions.udf.CIQ(A2095, "IQ_LASTSALEPRICE", F2095)</f>
        <v>1.25</v>
      </c>
      <c r="M2095" s="3">
        <f>_xll.ciqfunctions.udf.CIQ(A2095, "IQ_LASTSALEPRICE", WORKDAY(F2095,5))</f>
        <v>1.23</v>
      </c>
      <c r="N2095" s="3">
        <f t="shared" si="66"/>
        <v>1.6129381929883717E-2</v>
      </c>
      <c r="O2095" s="3">
        <f t="shared" si="67"/>
        <v>0</v>
      </c>
      <c r="P2095" s="3">
        <f>LN(_xll.ciqfunctions.udf.CIQ("XBI", "IQ_LASTSALEPRICE", WORKDAY(F2095,-1))/_xll.ciqfunctions.udf.CIQ("XBI", "IQ_LASTSALEPRICE", WORKDAY(F2095,1)))</f>
        <v>-2.3088327572143318E-2</v>
      </c>
      <c r="Q2095" s="3">
        <f>LN(_xll.ciqfunctions.udf.CIQ("XBI", "IQ_LASTSALEPRICE", WORKDAY(F2095,-1))/_xll.ciqfunctions.udf.CIQ("XBI", "IQ_LASTSALEPRICE", WORKDAY(F2095,5)))</f>
        <v>-3.5070399819776776E-2</v>
      </c>
      <c r="R2095" s="3">
        <f>_xll.ciqfunctions.udf.CIQ(A2095, "IQ_SHORT_INTEREST_PERCENT", F2095)</f>
        <v>0.43108000000000002</v>
      </c>
      <c r="S2095" s="3">
        <f>_xll.ciqfunctions.udf.CIQ(A2095, "IQ_BETA_1YR_RSQ", F2095)</f>
        <v>2.4369999999999999E-2</v>
      </c>
      <c r="T2095" s="3">
        <f>_xll.ciqfunctions.udf.CIQ(A2095, "IQ_VALUE_TRADED", F2095)</f>
        <v>3.2219999999999999E-2</v>
      </c>
    </row>
    <row r="2096" spans="1:20" x14ac:dyDescent="0.3">
      <c r="A2096" s="3" t="s">
        <v>2151</v>
      </c>
      <c r="B2096" s="5">
        <v>0.96</v>
      </c>
      <c r="C2096" s="3" t="s">
        <v>2152</v>
      </c>
      <c r="D2096" s="3" t="s">
        <v>2153</v>
      </c>
      <c r="E2096" s="3" t="s">
        <v>46</v>
      </c>
      <c r="F2096" s="4">
        <v>45547</v>
      </c>
      <c r="G2096" s="3" t="s">
        <v>4897</v>
      </c>
      <c r="H2096" s="3">
        <v>8</v>
      </c>
      <c r="I2096" s="3">
        <f>_xll.ciqfunctions.udf.CIQ(A2096, "IQ_MARKETCAP", F2096)</f>
        <v>145.66174000000001</v>
      </c>
      <c r="J2096" s="3">
        <f>_xll.ciqfunctions.udf.CIQ(A2096, "IQ_PRICE_VOL_HIST_6MTH", F2096)</f>
        <v>141.4281</v>
      </c>
      <c r="K2096" s="3">
        <f>_xll.ciqfunctions.udf.CIQ(A2096, "IQ_LASTSALEPRICE", WORKDAY(F2096,-1))</f>
        <v>21</v>
      </c>
      <c r="L2096" s="3">
        <f>_xll.ciqfunctions.udf.CIQ(A2096, "IQ_LASTSALEPRICE", F2096)</f>
        <v>19.2</v>
      </c>
      <c r="M2096" s="3">
        <f>_xll.ciqfunctions.udf.CIQ(A2096, "IQ_LASTSALEPRICE", WORKDAY(F2096,5))</f>
        <v>21</v>
      </c>
      <c r="N2096" s="3">
        <f t="shared" si="66"/>
        <v>-8.9612158689687166E-2</v>
      </c>
      <c r="O2096" s="3">
        <f t="shared" si="67"/>
        <v>0</v>
      </c>
      <c r="P2096" s="3">
        <f>LN(_xll.ciqfunctions.udf.CIQ("XBI", "IQ_LASTSALEPRICE", WORKDAY(F2096,-1))/_xll.ciqfunctions.udf.CIQ("XBI", "IQ_LASTSALEPRICE", WORKDAY(F2096,1)))</f>
        <v>-2.3088327572143318E-2</v>
      </c>
      <c r="Q2096" s="3">
        <f>LN(_xll.ciqfunctions.udf.CIQ("XBI", "IQ_LASTSALEPRICE", WORKDAY(F2096,-1))/_xll.ciqfunctions.udf.CIQ("XBI", "IQ_LASTSALEPRICE", WORKDAY(F2096,5)))</f>
        <v>-3.5070399819776776E-2</v>
      </c>
      <c r="R2096" s="3">
        <f>_xll.ciqfunctions.udf.CIQ(A2096, "IQ_SHORT_INTEREST_PERCENT", F2096)</f>
        <v>10.505570000000001</v>
      </c>
      <c r="S2096" s="3">
        <f>_xll.ciqfunctions.udf.CIQ(A2096, "IQ_BETA_1YR_RSQ", F2096)</f>
        <v>7.1000000000000004E-3</v>
      </c>
      <c r="T2096" s="3">
        <f>_xll.ciqfunctions.udf.CIQ(A2096, "IQ_VALUE_TRADED", F2096)</f>
        <v>7.7917100000000001</v>
      </c>
    </row>
    <row r="2097" spans="1:20" x14ac:dyDescent="0.3">
      <c r="A2097" s="3" t="s">
        <v>1007</v>
      </c>
      <c r="B2097" s="5">
        <v>3.95</v>
      </c>
      <c r="C2097" s="3" t="s">
        <v>1008</v>
      </c>
      <c r="D2097" s="3" t="s">
        <v>104</v>
      </c>
      <c r="E2097" s="3" t="s">
        <v>22</v>
      </c>
      <c r="F2097" s="4">
        <v>45547</v>
      </c>
      <c r="G2097" s="3" t="s">
        <v>4898</v>
      </c>
      <c r="H2097" s="3">
        <v>6</v>
      </c>
      <c r="I2097" s="3">
        <f>_xll.ciqfunctions.udf.CIQ(A2097, "IQ_MARKETCAP", F2097)</f>
        <v>13.90544</v>
      </c>
      <c r="J2097" s="3">
        <f>_xll.ciqfunctions.udf.CIQ(A2097, "IQ_PRICE_VOL_HIST_6MTH", F2097)</f>
        <v>121.2085</v>
      </c>
      <c r="K2097" s="3">
        <f>_xll.ciqfunctions.udf.CIQ(A2097, "IQ_LASTSALEPRICE", WORKDAY(F2097,-1))</f>
        <v>2.4</v>
      </c>
      <c r="L2097" s="3">
        <f>_xll.ciqfunctions.udf.CIQ(A2097, "IQ_LASTSALEPRICE", F2097)</f>
        <v>3.95</v>
      </c>
      <c r="M2097" s="3">
        <f>_xll.ciqfunctions.udf.CIQ(A2097, "IQ_LASTSALEPRICE", WORKDAY(F2097,5))</f>
        <v>4.5</v>
      </c>
      <c r="N2097" s="3">
        <f t="shared" si="66"/>
        <v>0.49824684155913068</v>
      </c>
      <c r="O2097" s="3">
        <f t="shared" si="67"/>
        <v>0.62860865942237409</v>
      </c>
      <c r="P2097" s="3">
        <f>LN(_xll.ciqfunctions.udf.CIQ("XBI", "IQ_LASTSALEPRICE", WORKDAY(F2097,-1))/_xll.ciqfunctions.udf.CIQ("XBI", "IQ_LASTSALEPRICE", WORKDAY(F2097,1)))</f>
        <v>-2.3088327572143318E-2</v>
      </c>
      <c r="Q2097" s="3">
        <f>LN(_xll.ciqfunctions.udf.CIQ("XBI", "IQ_LASTSALEPRICE", WORKDAY(F2097,-1))/_xll.ciqfunctions.udf.CIQ("XBI", "IQ_LASTSALEPRICE", WORKDAY(F2097,5)))</f>
        <v>-3.5070399819776776E-2</v>
      </c>
      <c r="R2097" s="3">
        <f>_xll.ciqfunctions.udf.CIQ(A2097, "IQ_SHORT_INTEREST_PERCENT", F2097)</f>
        <v>2.6359499999999998</v>
      </c>
      <c r="S2097" s="3">
        <f>_xll.ciqfunctions.udf.CIQ(A2097, "IQ_BETA_1YR_RSQ", F2097)</f>
        <v>1.1050000000000001E-2</v>
      </c>
      <c r="T2097" s="3">
        <f>_xll.ciqfunctions.udf.CIQ(A2097, "IQ_VALUE_TRADED", F2097)</f>
        <v>161.96831</v>
      </c>
    </row>
    <row r="2098" spans="1:20" x14ac:dyDescent="0.3">
      <c r="A2098" s="3" t="s">
        <v>1707</v>
      </c>
      <c r="B2098" s="5">
        <v>0.87</v>
      </c>
      <c r="C2098" s="3" t="s">
        <v>1708</v>
      </c>
      <c r="D2098" s="3" t="s">
        <v>1576</v>
      </c>
      <c r="E2098" s="3" t="s">
        <v>22</v>
      </c>
      <c r="F2098" s="4">
        <v>45547</v>
      </c>
      <c r="G2098" s="3" t="s">
        <v>4899</v>
      </c>
      <c r="H2098" s="3">
        <v>124</v>
      </c>
      <c r="I2098" s="3">
        <f>_xll.ciqfunctions.udf.CIQ(A2098, "IQ_MARKETCAP", F2098)</f>
        <v>30.786490000000001</v>
      </c>
      <c r="J2098" s="3">
        <f>_xll.ciqfunctions.udf.CIQ(A2098, "IQ_PRICE_VOL_HIST_6MTH", F2098)</f>
        <v>141.9768</v>
      </c>
      <c r="K2098" s="3">
        <f>_xll.ciqfunctions.udf.CIQ(A2098, "IQ_LASTSALEPRICE", WORKDAY(F2098,-1))</f>
        <v>0.78</v>
      </c>
      <c r="L2098" s="3">
        <f>_xll.ciqfunctions.udf.CIQ(A2098, "IQ_LASTSALEPRICE", F2098)</f>
        <v>0.87060000000000004</v>
      </c>
      <c r="M2098" s="3">
        <f>_xll.ciqfunctions.udf.CIQ(A2098, "IQ_LASTSALEPRICE", WORKDAY(F2098,5))</f>
        <v>0.42749999999999999</v>
      </c>
      <c r="N2098" s="3">
        <f t="shared" si="66"/>
        <v>0.10988870943455985</v>
      </c>
      <c r="O2098" s="3">
        <f t="shared" si="67"/>
        <v>-0.60133963130682266</v>
      </c>
      <c r="P2098" s="3">
        <f>LN(_xll.ciqfunctions.udf.CIQ("XBI", "IQ_LASTSALEPRICE", WORKDAY(F2098,-1))/_xll.ciqfunctions.udf.CIQ("XBI", "IQ_LASTSALEPRICE", WORKDAY(F2098,1)))</f>
        <v>-2.3088327572143318E-2</v>
      </c>
      <c r="Q2098" s="3">
        <f>LN(_xll.ciqfunctions.udf.CIQ("XBI", "IQ_LASTSALEPRICE", WORKDAY(F2098,-1))/_xll.ciqfunctions.udf.CIQ("XBI", "IQ_LASTSALEPRICE", WORKDAY(F2098,5)))</f>
        <v>-3.5070399819776776E-2</v>
      </c>
      <c r="R2098" s="3">
        <f>_xll.ciqfunctions.udf.CIQ(A2098, "IQ_SHORT_INTEREST_PERCENT", F2098)</f>
        <v>1.8056099999999999</v>
      </c>
      <c r="S2098" s="3">
        <f>_xll.ciqfunctions.udf.CIQ(A2098, "IQ_BETA_1YR_RSQ", F2098)</f>
        <v>8.7600000000000004E-3</v>
      </c>
      <c r="T2098" s="3">
        <f>_xll.ciqfunctions.udf.CIQ(A2098, "IQ_VALUE_TRADED", F2098)</f>
        <v>2.2797900000000002</v>
      </c>
    </row>
    <row r="2099" spans="1:20" x14ac:dyDescent="0.3">
      <c r="A2099" s="3" t="s">
        <v>4900</v>
      </c>
      <c r="B2099" s="5">
        <v>1.25</v>
      </c>
      <c r="C2099" s="3" t="s">
        <v>4901</v>
      </c>
      <c r="D2099" s="3" t="s">
        <v>1738</v>
      </c>
      <c r="E2099" s="3" t="s">
        <v>76</v>
      </c>
      <c r="F2099" s="4">
        <v>45547</v>
      </c>
      <c r="G2099" s="3" t="s">
        <v>4902</v>
      </c>
      <c r="H2099" s="3">
        <v>7</v>
      </c>
      <c r="I2099" s="3">
        <f>_xll.ciqfunctions.udf.CIQ(A2099, "IQ_MARKETCAP", F2099)</f>
        <v>6.5618400000000001</v>
      </c>
      <c r="J2099" s="3">
        <f>_xll.ciqfunctions.udf.CIQ(A2099, "IQ_PRICE_VOL_HIST_6MTH", F2099)</f>
        <v>169.37</v>
      </c>
      <c r="K2099" s="3">
        <f>_xll.ciqfunctions.udf.CIQ(A2099, "IQ_LASTSALEPRICE", WORKDAY(F2099,-1))</f>
        <v>1.47</v>
      </c>
      <c r="L2099" s="3">
        <f>_xll.ciqfunctions.udf.CIQ(A2099, "IQ_LASTSALEPRICE", F2099)</f>
        <v>1.47</v>
      </c>
      <c r="M2099" s="3">
        <f>_xll.ciqfunctions.udf.CIQ(A2099, "IQ_LASTSALEPRICE", WORKDAY(F2099,5))</f>
        <v>1.47</v>
      </c>
      <c r="N2099" s="3">
        <f t="shared" si="66"/>
        <v>0</v>
      </c>
      <c r="O2099" s="3">
        <f t="shared" si="67"/>
        <v>0</v>
      </c>
      <c r="P2099" s="3">
        <f>LN(_xll.ciqfunctions.udf.CIQ("XBI", "IQ_LASTSALEPRICE", WORKDAY(F2099,-1))/_xll.ciqfunctions.udf.CIQ("XBI", "IQ_LASTSALEPRICE", WORKDAY(F2099,1)))</f>
        <v>-2.3088327572143318E-2</v>
      </c>
      <c r="Q2099" s="3">
        <f>LN(_xll.ciqfunctions.udf.CIQ("XBI", "IQ_LASTSALEPRICE", WORKDAY(F2099,-1))/_xll.ciqfunctions.udf.CIQ("XBI", "IQ_LASTSALEPRICE", WORKDAY(F2099,5)))</f>
        <v>-3.5070399819776776E-2</v>
      </c>
      <c r="R2099" s="3">
        <f>_xll.ciqfunctions.udf.CIQ(A2099, "IQ_SHORT_INTEREST_PERCENT", F2099)</f>
        <v>0</v>
      </c>
      <c r="S2099" s="3">
        <f>_xll.ciqfunctions.udf.CIQ(A2099, "IQ_BETA_1YR_RSQ", F2099)</f>
        <v>5.2749999999999998E-2</v>
      </c>
      <c r="T2099" s="3">
        <f>_xll.ciqfunctions.udf.CIQ(A2099, "IQ_VALUE_TRADED", F2099)</f>
        <v>0</v>
      </c>
    </row>
    <row r="2100" spans="1:20" x14ac:dyDescent="0.3">
      <c r="A2100" s="3" t="s">
        <v>312</v>
      </c>
      <c r="B2100" s="5">
        <v>1.79</v>
      </c>
      <c r="C2100" s="3" t="s">
        <v>2633</v>
      </c>
      <c r="D2100" s="3" t="s">
        <v>2634</v>
      </c>
      <c r="E2100" s="3" t="s">
        <v>97</v>
      </c>
      <c r="F2100" s="4">
        <v>45547</v>
      </c>
      <c r="G2100" s="3" t="s">
        <v>4903</v>
      </c>
      <c r="H2100" s="3">
        <v>25</v>
      </c>
      <c r="I2100" s="3">
        <f>_xll.ciqfunctions.udf.CIQ(A2100, "IQ_MARKETCAP", F2100)</f>
        <v>26.401420000000002</v>
      </c>
      <c r="J2100" s="3">
        <f>_xll.ciqfunctions.udf.CIQ(A2100, "IQ_PRICE_VOL_HIST_6MTH", F2100)</f>
        <v>79.328900000000004</v>
      </c>
      <c r="K2100" s="3">
        <f>_xll.ciqfunctions.udf.CIQ(A2100, "IQ_LASTSALEPRICE", WORKDAY(F2100,-1))</f>
        <v>1.85</v>
      </c>
      <c r="L2100" s="3">
        <f>_xll.ciqfunctions.udf.CIQ(A2100, "IQ_LASTSALEPRICE", F2100)</f>
        <v>1.79</v>
      </c>
      <c r="M2100" s="3">
        <f>_xll.ciqfunctions.udf.CIQ(A2100, "IQ_LASTSALEPRICE", WORKDAY(F2100,5))</f>
        <v>1.9</v>
      </c>
      <c r="N2100" s="3">
        <f t="shared" si="66"/>
        <v>-3.2970019237569828E-2</v>
      </c>
      <c r="O2100" s="3">
        <f t="shared" si="67"/>
        <v>2.6668247082161273E-2</v>
      </c>
      <c r="P2100" s="3">
        <f>LN(_xll.ciqfunctions.udf.CIQ("XBI", "IQ_LASTSALEPRICE", WORKDAY(F2100,-1))/_xll.ciqfunctions.udf.CIQ("XBI", "IQ_LASTSALEPRICE", WORKDAY(F2100,1)))</f>
        <v>-2.3088327572143318E-2</v>
      </c>
      <c r="Q2100" s="3">
        <f>LN(_xll.ciqfunctions.udf.CIQ("XBI", "IQ_LASTSALEPRICE", WORKDAY(F2100,-1))/_xll.ciqfunctions.udf.CIQ("XBI", "IQ_LASTSALEPRICE", WORKDAY(F2100,5)))</f>
        <v>-3.5070399819776776E-2</v>
      </c>
      <c r="R2100" s="3">
        <f>_xll.ciqfunctions.udf.CIQ(A2100, "IQ_SHORT_INTEREST_PERCENT", F2100)</f>
        <v>0.31526999999999999</v>
      </c>
      <c r="S2100" s="3">
        <f>_xll.ciqfunctions.udf.CIQ(A2100, "IQ_BETA_1YR_RSQ", F2100)</f>
        <v>0.20716000000000001</v>
      </c>
      <c r="T2100" s="3">
        <f>_xll.ciqfunctions.udf.CIQ(A2100, "IQ_VALUE_TRADED", F2100)</f>
        <v>0.24459</v>
      </c>
    </row>
    <row r="2101" spans="1:20" x14ac:dyDescent="0.3">
      <c r="A2101" s="3" t="s">
        <v>515</v>
      </c>
      <c r="B2101" s="5">
        <v>35.659999999999997</v>
      </c>
      <c r="C2101" s="3" t="s">
        <v>516</v>
      </c>
      <c r="D2101" s="3" t="s">
        <v>517</v>
      </c>
      <c r="E2101" s="3" t="s">
        <v>36</v>
      </c>
      <c r="F2101" s="4">
        <v>45547</v>
      </c>
      <c r="G2101" s="3" t="s">
        <v>4904</v>
      </c>
      <c r="H2101" s="3">
        <v>63</v>
      </c>
      <c r="I2101" s="3">
        <f>_xll.ciqfunctions.udf.CIQ(A2101, "IQ_MARKETCAP", F2101)</f>
        <v>1955.15453</v>
      </c>
      <c r="J2101" s="3">
        <f>_xll.ciqfunctions.udf.CIQ(A2101, "IQ_PRICE_VOL_HIST_6MTH", F2101)</f>
        <v>55.3889</v>
      </c>
      <c r="K2101" s="3">
        <f>_xll.ciqfunctions.udf.CIQ(A2101, "IQ_LASTSALEPRICE", WORKDAY(F2101,-1))</f>
        <v>37.57</v>
      </c>
      <c r="L2101" s="3">
        <f>_xll.ciqfunctions.udf.CIQ(A2101, "IQ_LASTSALEPRICE", F2101)</f>
        <v>35.659999999999997</v>
      </c>
      <c r="M2101" s="3">
        <f>_xll.ciqfunctions.udf.CIQ(A2101, "IQ_LASTSALEPRICE", WORKDAY(F2101,5))</f>
        <v>41.99</v>
      </c>
      <c r="N2101" s="3">
        <f t="shared" si="66"/>
        <v>-5.2176247150883273E-2</v>
      </c>
      <c r="O2101" s="3">
        <f t="shared" si="67"/>
        <v>0.1112256351102244</v>
      </c>
      <c r="P2101" s="3">
        <f>LN(_xll.ciqfunctions.udf.CIQ("XBI", "IQ_LASTSALEPRICE", WORKDAY(F2101,-1))/_xll.ciqfunctions.udf.CIQ("XBI", "IQ_LASTSALEPRICE", WORKDAY(F2101,1)))</f>
        <v>-2.3088327572143318E-2</v>
      </c>
      <c r="Q2101" s="3">
        <f>LN(_xll.ciqfunctions.udf.CIQ("XBI", "IQ_LASTSALEPRICE", WORKDAY(F2101,-1))/_xll.ciqfunctions.udf.CIQ("XBI", "IQ_LASTSALEPRICE", WORKDAY(F2101,5)))</f>
        <v>-3.5070399819776776E-2</v>
      </c>
      <c r="R2101" s="3">
        <f>_xll.ciqfunctions.udf.CIQ(A2101, "IQ_SHORT_INTEREST_PERCENT", F2101)</f>
        <v>11.03012</v>
      </c>
      <c r="S2101" s="3">
        <f>_xll.ciqfunctions.udf.CIQ(A2101, "IQ_BETA_1YR_RSQ", F2101)</f>
        <v>5.176E-2</v>
      </c>
      <c r="T2101" s="3">
        <f>_xll.ciqfunctions.udf.CIQ(A2101, "IQ_VALUE_TRADED", F2101)</f>
        <v>22.63626</v>
      </c>
    </row>
    <row r="2102" spans="1:20" x14ac:dyDescent="0.3">
      <c r="A2102" s="3" t="s">
        <v>2162</v>
      </c>
      <c r="B2102" s="5">
        <v>2.2799999999999998</v>
      </c>
      <c r="C2102" s="3" t="s">
        <v>4905</v>
      </c>
      <c r="D2102" s="3" t="s">
        <v>104</v>
      </c>
      <c r="E2102" s="3" t="s">
        <v>22</v>
      </c>
      <c r="F2102" s="4">
        <v>45547</v>
      </c>
      <c r="G2102" s="3" t="s">
        <v>4906</v>
      </c>
      <c r="H2102" s="3">
        <v>92</v>
      </c>
      <c r="I2102" s="3">
        <f>_xll.ciqfunctions.udf.CIQ(A2102, "IQ_MARKETCAP", F2102)</f>
        <v>171.61565999999999</v>
      </c>
      <c r="J2102" s="3">
        <f>_xll.ciqfunctions.udf.CIQ(A2102, "IQ_PRICE_VOL_HIST_6MTH", F2102)</f>
        <v>68.325800000000001</v>
      </c>
      <c r="K2102" s="3">
        <f>_xll.ciqfunctions.udf.CIQ(A2102, "IQ_LASTSALEPRICE", WORKDAY(F2102,-1))</f>
        <v>2.36</v>
      </c>
      <c r="L2102" s="3">
        <f>_xll.ciqfunctions.udf.CIQ(A2102, "IQ_LASTSALEPRICE", F2102)</f>
        <v>2.2799999999999998</v>
      </c>
      <c r="M2102" s="3">
        <f>_xll.ciqfunctions.udf.CIQ(A2102, "IQ_LASTSALEPRICE", WORKDAY(F2102,5))</f>
        <v>2.25</v>
      </c>
      <c r="N2102" s="3">
        <f t="shared" si="66"/>
        <v>-3.4486176071169321E-2</v>
      </c>
      <c r="O2102" s="3">
        <f t="shared" si="67"/>
        <v>-4.7731402821189921E-2</v>
      </c>
      <c r="P2102" s="3">
        <f>LN(_xll.ciqfunctions.udf.CIQ("XBI", "IQ_LASTSALEPRICE", WORKDAY(F2102,-1))/_xll.ciqfunctions.udf.CIQ("XBI", "IQ_LASTSALEPRICE", WORKDAY(F2102,1)))</f>
        <v>-2.3088327572143318E-2</v>
      </c>
      <c r="Q2102" s="3">
        <f>LN(_xll.ciqfunctions.udf.CIQ("XBI", "IQ_LASTSALEPRICE", WORKDAY(F2102,-1))/_xll.ciqfunctions.udf.CIQ("XBI", "IQ_LASTSALEPRICE", WORKDAY(F2102,5)))</f>
        <v>-3.5070399819776776E-2</v>
      </c>
      <c r="R2102" s="3">
        <f>_xll.ciqfunctions.udf.CIQ(A2102, "IQ_SHORT_INTEREST_PERCENT", F2102)</f>
        <v>0</v>
      </c>
      <c r="S2102" s="3">
        <f>_xll.ciqfunctions.udf.CIQ(A2102, "IQ_BETA_1YR_RSQ", F2102)</f>
        <v>0</v>
      </c>
      <c r="T2102" s="3">
        <f>_xll.ciqfunctions.udf.CIQ(A2102, "IQ_VALUE_TRADED", F2102)</f>
        <v>1.8749999999999999E-2</v>
      </c>
    </row>
    <row r="2103" spans="1:20" x14ac:dyDescent="0.3">
      <c r="A2103" s="3" t="s">
        <v>1818</v>
      </c>
      <c r="B2103" s="5">
        <v>121.28</v>
      </c>
      <c r="C2103" s="3" t="s">
        <v>4907</v>
      </c>
      <c r="D2103" s="3" t="s">
        <v>4908</v>
      </c>
      <c r="E2103" s="3" t="s">
        <v>76</v>
      </c>
      <c r="F2103" s="4">
        <v>45547</v>
      </c>
      <c r="G2103" s="3" t="s">
        <v>4909</v>
      </c>
      <c r="H2103" s="3">
        <v>99</v>
      </c>
      <c r="I2103" s="3">
        <f>_xll.ciqfunctions.udf.CIQ(A2103, "IQ_MARKETCAP", F2103)</f>
        <v>12246.39948</v>
      </c>
      <c r="J2103" s="3">
        <f>_xll.ciqfunctions.udf.CIQ(A2103, "IQ_PRICE_VOL_HIST_6MTH", F2103)</f>
        <v>40.4724</v>
      </c>
      <c r="K2103" s="3">
        <f>_xll.ciqfunctions.udf.CIQ(A2103, "IQ_LASTSALEPRICE", WORKDAY(F2103,-1))</f>
        <v>121.47</v>
      </c>
      <c r="L2103" s="3">
        <f>_xll.ciqfunctions.udf.CIQ(A2103, "IQ_LASTSALEPRICE", F2103)</f>
        <v>121.28</v>
      </c>
      <c r="M2103" s="3">
        <f>_xll.ciqfunctions.udf.CIQ(A2103, "IQ_LASTSALEPRICE", WORKDAY(F2103,5))</f>
        <v>120.46</v>
      </c>
      <c r="N2103" s="3">
        <f t="shared" si="66"/>
        <v>-1.5653968181179002E-3</v>
      </c>
      <c r="O2103" s="3">
        <f t="shared" si="67"/>
        <v>-8.3495710966044415E-3</v>
      </c>
      <c r="P2103" s="3">
        <f>LN(_xll.ciqfunctions.udf.CIQ("XBI", "IQ_LASTSALEPRICE", WORKDAY(F2103,-1))/_xll.ciqfunctions.udf.CIQ("XBI", "IQ_LASTSALEPRICE", WORKDAY(F2103,1)))</f>
        <v>-2.3088327572143318E-2</v>
      </c>
      <c r="Q2103" s="3">
        <f>LN(_xll.ciqfunctions.udf.CIQ("XBI", "IQ_LASTSALEPRICE", WORKDAY(F2103,-1))/_xll.ciqfunctions.udf.CIQ("XBI", "IQ_LASTSALEPRICE", WORKDAY(F2103,5)))</f>
        <v>-3.5070399819776776E-2</v>
      </c>
      <c r="R2103" s="3">
        <f>_xll.ciqfunctions.udf.CIQ(A2103, "IQ_SHORT_INTEREST_PERCENT", F2103)</f>
        <v>2.1147300000000002</v>
      </c>
      <c r="S2103" s="3">
        <f>_xll.ciqfunctions.udf.CIQ(A2103, "IQ_BETA_1YR_RSQ", F2103)</f>
        <v>7.6259999999999994E-2</v>
      </c>
      <c r="T2103" s="3">
        <f>_xll.ciqfunctions.udf.CIQ(A2103, "IQ_VALUE_TRADED", F2103)</f>
        <v>64.368629999999996</v>
      </c>
    </row>
    <row r="2104" spans="1:20" x14ac:dyDescent="0.3">
      <c r="A2104" s="3" t="s">
        <v>972</v>
      </c>
      <c r="B2104" s="5">
        <v>1.43</v>
      </c>
      <c r="C2104" s="3" t="s">
        <v>973</v>
      </c>
      <c r="D2104" s="3" t="s">
        <v>974</v>
      </c>
      <c r="E2104" s="3" t="s">
        <v>124</v>
      </c>
      <c r="F2104" s="4">
        <v>45547</v>
      </c>
      <c r="G2104" s="3" t="s">
        <v>4910</v>
      </c>
      <c r="H2104" s="3">
        <v>36</v>
      </c>
      <c r="I2104" s="3">
        <f>_xll.ciqfunctions.udf.CIQ(A2104, "IQ_MARKETCAP", F2104)</f>
        <v>42.404299999999999</v>
      </c>
      <c r="J2104" s="3">
        <f>_xll.ciqfunctions.udf.CIQ(A2104, "IQ_PRICE_VOL_HIST_6MTH", F2104)</f>
        <v>152.19880000000001</v>
      </c>
      <c r="K2104" s="3">
        <f>_xll.ciqfunctions.udf.CIQ(A2104, "IQ_LASTSALEPRICE", WORKDAY(F2104,-1))</f>
        <v>1.29</v>
      </c>
      <c r="L2104" s="3">
        <f>_xll.ciqfunctions.udf.CIQ(A2104, "IQ_LASTSALEPRICE", F2104)</f>
        <v>1.43</v>
      </c>
      <c r="M2104" s="3">
        <f>_xll.ciqfunctions.udf.CIQ(A2104, "IQ_LASTSALEPRICE", WORKDAY(F2104,5))</f>
        <v>2.42</v>
      </c>
      <c r="N2104" s="3">
        <f t="shared" si="66"/>
        <v>0.10303222589823514</v>
      </c>
      <c r="O2104" s="3">
        <f t="shared" si="67"/>
        <v>0.62912532179501424</v>
      </c>
      <c r="P2104" s="3">
        <f>LN(_xll.ciqfunctions.udf.CIQ("XBI", "IQ_LASTSALEPRICE", WORKDAY(F2104,-1))/_xll.ciqfunctions.udf.CIQ("XBI", "IQ_LASTSALEPRICE", WORKDAY(F2104,1)))</f>
        <v>-2.3088327572143318E-2</v>
      </c>
      <c r="Q2104" s="3">
        <f>LN(_xll.ciqfunctions.udf.CIQ("XBI", "IQ_LASTSALEPRICE", WORKDAY(F2104,-1))/_xll.ciqfunctions.udf.CIQ("XBI", "IQ_LASTSALEPRICE", WORKDAY(F2104,5)))</f>
        <v>-3.5070399819776776E-2</v>
      </c>
      <c r="R2104" s="3">
        <f>_xll.ciqfunctions.udf.CIQ(A2104, "IQ_SHORT_INTEREST_PERCENT", F2104)</f>
        <v>5.1268900000000004</v>
      </c>
      <c r="S2104" s="3">
        <f>_xll.ciqfunctions.udf.CIQ(A2104, "IQ_BETA_1YR_RSQ", F2104)</f>
        <v>4.9599999999999998E-2</v>
      </c>
      <c r="T2104" s="3">
        <f>_xll.ciqfunctions.udf.CIQ(A2104, "IQ_VALUE_TRADED", F2104)</f>
        <v>18.153420000000001</v>
      </c>
    </row>
    <row r="2105" spans="1:20" x14ac:dyDescent="0.3">
      <c r="A2105" s="3" t="s">
        <v>618</v>
      </c>
      <c r="B2105" s="5">
        <v>38.71</v>
      </c>
      <c r="C2105" s="3" t="s">
        <v>4911</v>
      </c>
      <c r="D2105" s="3" t="s">
        <v>4912</v>
      </c>
      <c r="E2105" s="3" t="s">
        <v>160</v>
      </c>
      <c r="F2105" s="4">
        <v>45547</v>
      </c>
      <c r="G2105" s="3" t="s">
        <v>4913</v>
      </c>
      <c r="H2105" s="3"/>
      <c r="I2105" s="3">
        <f>_xll.ciqfunctions.udf.CIQ(A2105, "IQ_MARKETCAP", F2105)</f>
        <v>211753.37552999999</v>
      </c>
      <c r="J2105" s="3">
        <f>_xll.ciqfunctions.udf.CIQ(A2105, "IQ_PRICE_VOL_HIST_6MTH", F2105)</f>
        <v>0</v>
      </c>
      <c r="K2105" s="3">
        <f>_xll.ciqfunctions.udf.CIQ(A2105, "IQ_LASTSALEPRICE", WORKDAY(F2105,-1))</f>
        <v>0</v>
      </c>
      <c r="L2105" s="3">
        <f>_xll.ciqfunctions.udf.CIQ(A2105, "IQ_LASTSALEPRICE", F2105)</f>
        <v>0</v>
      </c>
      <c r="M2105" s="3">
        <f>_xll.ciqfunctions.udf.CIQ(A2105, "IQ_LASTSALEPRICE", WORKDAY(F2105,5))</f>
        <v>0</v>
      </c>
      <c r="N2105" s="3" t="e">
        <f t="shared" si="66"/>
        <v>#DIV/0!</v>
      </c>
      <c r="O2105" s="3" t="e">
        <f t="shared" si="67"/>
        <v>#DIV/0!</v>
      </c>
      <c r="P2105" s="3">
        <f>LN(_xll.ciqfunctions.udf.CIQ("XBI", "IQ_LASTSALEPRICE", WORKDAY(F2105,-1))/_xll.ciqfunctions.udf.CIQ("XBI", "IQ_LASTSALEPRICE", WORKDAY(F2105,1)))</f>
        <v>-2.3088327572143318E-2</v>
      </c>
      <c r="Q2105" s="3">
        <f>LN(_xll.ciqfunctions.udf.CIQ("XBI", "IQ_LASTSALEPRICE", WORKDAY(F2105,-1))/_xll.ciqfunctions.udf.CIQ("XBI", "IQ_LASTSALEPRICE", WORKDAY(F2105,5)))</f>
        <v>-3.5070399819776776E-2</v>
      </c>
      <c r="R2105" s="3">
        <f>_xll.ciqfunctions.udf.CIQ(A2105, "IQ_SHORT_INTEREST_PERCENT", F2105)</f>
        <v>0</v>
      </c>
      <c r="S2105" s="3">
        <f>_xll.ciqfunctions.udf.CIQ(A2105, "IQ_BETA_1YR_RSQ", F2105)</f>
        <v>0</v>
      </c>
      <c r="T2105" s="3">
        <f>_xll.ciqfunctions.udf.CIQ(A2105, "IQ_VALUE_TRADED", F2105)</f>
        <v>0</v>
      </c>
    </row>
    <row r="2106" spans="1:20" x14ac:dyDescent="0.3">
      <c r="A2106" s="3" t="s">
        <v>348</v>
      </c>
      <c r="B2106" s="5">
        <v>60.54</v>
      </c>
      <c r="C2106" s="3" t="s">
        <v>4911</v>
      </c>
      <c r="D2106" s="3" t="s">
        <v>4912</v>
      </c>
      <c r="E2106" s="3" t="s">
        <v>160</v>
      </c>
      <c r="F2106" s="4">
        <v>45547</v>
      </c>
      <c r="G2106" s="3" t="s">
        <v>4913</v>
      </c>
      <c r="H2106" s="3">
        <v>116</v>
      </c>
      <c r="I2106" s="3">
        <f>_xll.ciqfunctions.udf.CIQ(A2106, "IQ_MARKETCAP", F2106)</f>
        <v>7669.1030700000001</v>
      </c>
      <c r="J2106" s="3">
        <f>_xll.ciqfunctions.udf.CIQ(A2106, "IQ_PRICE_VOL_HIST_6MTH", F2106)</f>
        <v>30.9634</v>
      </c>
      <c r="K2106" s="3">
        <f>_xll.ciqfunctions.udf.CIQ(A2106, "IQ_LASTSALEPRICE", WORKDAY(F2106,-1))</f>
        <v>59.39</v>
      </c>
      <c r="L2106" s="3">
        <f>_xll.ciqfunctions.udf.CIQ(A2106, "IQ_LASTSALEPRICE", F2106)</f>
        <v>60.54</v>
      </c>
      <c r="M2106" s="3">
        <f>_xll.ciqfunctions.udf.CIQ(A2106, "IQ_LASTSALEPRICE", WORKDAY(F2106,5))</f>
        <v>59.5</v>
      </c>
      <c r="N2106" s="3">
        <f t="shared" si="66"/>
        <v>1.9178441565803658E-2</v>
      </c>
      <c r="O2106" s="3">
        <f t="shared" si="67"/>
        <v>1.850450523815141E-3</v>
      </c>
      <c r="P2106" s="3">
        <f>LN(_xll.ciqfunctions.udf.CIQ("XBI", "IQ_LASTSALEPRICE", WORKDAY(F2106,-1))/_xll.ciqfunctions.udf.CIQ("XBI", "IQ_LASTSALEPRICE", WORKDAY(F2106,1)))</f>
        <v>-2.3088327572143318E-2</v>
      </c>
      <c r="Q2106" s="3">
        <f>LN(_xll.ciqfunctions.udf.CIQ("XBI", "IQ_LASTSALEPRICE", WORKDAY(F2106,-1))/_xll.ciqfunctions.udf.CIQ("XBI", "IQ_LASTSALEPRICE", WORKDAY(F2106,5)))</f>
        <v>-3.5070399819776776E-2</v>
      </c>
      <c r="R2106" s="3">
        <f>_xll.ciqfunctions.udf.CIQ(A2106, "IQ_SHORT_INTEREST_PERCENT", F2106)</f>
        <v>7.9256099999999998</v>
      </c>
      <c r="S2106" s="3">
        <f>_xll.ciqfunctions.udf.CIQ(A2106, "IQ_BETA_1YR_RSQ", F2106)</f>
        <v>0.23743</v>
      </c>
      <c r="T2106" s="3">
        <f>_xll.ciqfunctions.udf.CIQ(A2106, "IQ_VALUE_TRADED", F2106)</f>
        <v>66.234880000000004</v>
      </c>
    </row>
    <row r="2107" spans="1:20" x14ac:dyDescent="0.3">
      <c r="A2107" s="3" t="s">
        <v>142</v>
      </c>
      <c r="B2107" s="5">
        <v>3.44</v>
      </c>
      <c r="C2107" s="3" t="s">
        <v>4820</v>
      </c>
      <c r="D2107" s="3" t="s">
        <v>2805</v>
      </c>
      <c r="E2107" s="3" t="s">
        <v>22</v>
      </c>
      <c r="F2107" s="4">
        <v>45548</v>
      </c>
      <c r="G2107" s="3" t="s">
        <v>4914</v>
      </c>
      <c r="H2107" s="3">
        <v>224</v>
      </c>
      <c r="I2107" s="3">
        <f>_xll.ciqfunctions.udf.CIQ(A2107, "IQ_MARKETCAP", F2107)</f>
        <v>771.64021000000002</v>
      </c>
      <c r="J2107" s="3">
        <f>_xll.ciqfunctions.udf.CIQ(A2107, "IQ_PRICE_VOL_HIST_6MTH", F2107)</f>
        <v>76.490799999999993</v>
      </c>
      <c r="K2107" s="3">
        <f>_xll.ciqfunctions.udf.CIQ(A2107, "IQ_LASTSALEPRICE", WORKDAY(F2107,-1))</f>
        <v>3.09</v>
      </c>
      <c r="L2107" s="3">
        <f>_xll.ciqfunctions.udf.CIQ(A2107, "IQ_LASTSALEPRICE", F2107)</f>
        <v>3.44</v>
      </c>
      <c r="M2107" s="3">
        <f>_xll.ciqfunctions.udf.CIQ(A2107, "IQ_LASTSALEPRICE", WORKDAY(F2107,5))</f>
        <v>3.23</v>
      </c>
      <c r="N2107" s="3">
        <f t="shared" si="66"/>
        <v>0.10730038047565298</v>
      </c>
      <c r="O2107" s="3">
        <f t="shared" si="67"/>
        <v>4.4311046324911202E-2</v>
      </c>
      <c r="P2107" s="3">
        <f>LN(_xll.ciqfunctions.udf.CIQ("XBI", "IQ_LASTSALEPRICE", WORKDAY(F2107,-1))/_xll.ciqfunctions.udf.CIQ("XBI", "IQ_LASTSALEPRICE", WORKDAY(F2107,1)))</f>
        <v>-2.2163231235774378E-2</v>
      </c>
      <c r="Q2107" s="3">
        <f>LN(_xll.ciqfunctions.udf.CIQ("XBI", "IQ_LASTSALEPRICE", WORKDAY(F2107,-1))/_xll.ciqfunctions.udf.CIQ("XBI", "IQ_LASTSALEPRICE", WORKDAY(F2107,5)))</f>
        <v>-2.5416228337698347E-2</v>
      </c>
      <c r="R2107" s="3">
        <f>_xll.ciqfunctions.udf.CIQ(A2107, "IQ_SHORT_INTEREST_PERCENT", F2107)</f>
        <v>2.4694400000000001</v>
      </c>
      <c r="S2107" s="3">
        <f>_xll.ciqfunctions.udf.CIQ(A2107, "IQ_BETA_1YR_RSQ", F2107)</f>
        <v>7.1580000000000005E-2</v>
      </c>
      <c r="T2107" s="3">
        <f>_xll.ciqfunctions.udf.CIQ(A2107, "IQ_VALUE_TRADED", F2107)</f>
        <v>4.0260199999999999</v>
      </c>
    </row>
    <row r="2108" spans="1:20" x14ac:dyDescent="0.3">
      <c r="A2108" s="3" t="s">
        <v>2137</v>
      </c>
      <c r="B2108" s="5">
        <v>2.77</v>
      </c>
      <c r="C2108" s="3" t="s">
        <v>4774</v>
      </c>
      <c r="D2108" s="3" t="s">
        <v>4775</v>
      </c>
      <c r="E2108" s="3" t="s">
        <v>22</v>
      </c>
      <c r="F2108" s="4">
        <v>45548</v>
      </c>
      <c r="G2108" s="3" t="s">
        <v>4915</v>
      </c>
      <c r="H2108" s="3">
        <v>56</v>
      </c>
      <c r="I2108" s="3">
        <f>_xll.ciqfunctions.udf.CIQ(A2108, "IQ_MARKETCAP", F2108)</f>
        <v>210.12245999999999</v>
      </c>
      <c r="J2108" s="3">
        <f>_xll.ciqfunctions.udf.CIQ(A2108, "IQ_PRICE_VOL_HIST_6MTH", F2108)</f>
        <v>137.6002</v>
      </c>
      <c r="K2108" s="3">
        <f>_xll.ciqfunctions.udf.CIQ(A2108, "IQ_LASTSALEPRICE", WORKDAY(F2108,-1))</f>
        <v>4.83</v>
      </c>
      <c r="L2108" s="3">
        <f>_xll.ciqfunctions.udf.CIQ(A2108, "IQ_LASTSALEPRICE", F2108)</f>
        <v>2.77</v>
      </c>
      <c r="M2108" s="3">
        <f>_xll.ciqfunctions.udf.CIQ(A2108, "IQ_LASTSALEPRICE", WORKDAY(F2108,5))</f>
        <v>2.5499999999999998</v>
      </c>
      <c r="N2108" s="3">
        <f t="shared" si="66"/>
        <v>-0.55599914746523416</v>
      </c>
      <c r="O2108" s="3">
        <f t="shared" si="67"/>
        <v>-0.63875310849414657</v>
      </c>
      <c r="P2108" s="3">
        <f>LN(_xll.ciqfunctions.udf.CIQ("XBI", "IQ_LASTSALEPRICE", WORKDAY(F2108,-1))/_xll.ciqfunctions.udf.CIQ("XBI", "IQ_LASTSALEPRICE", WORKDAY(F2108,1)))</f>
        <v>-2.2163231235774378E-2</v>
      </c>
      <c r="Q2108" s="3">
        <f>LN(_xll.ciqfunctions.udf.CIQ("XBI", "IQ_LASTSALEPRICE", WORKDAY(F2108,-1))/_xll.ciqfunctions.udf.CIQ("XBI", "IQ_LASTSALEPRICE", WORKDAY(F2108,5)))</f>
        <v>-2.5416228337698347E-2</v>
      </c>
      <c r="R2108" s="3">
        <f>_xll.ciqfunctions.udf.CIQ(A2108, "IQ_SHORT_INTEREST_PERCENT", F2108)</f>
        <v>3.2081400000000002</v>
      </c>
      <c r="S2108" s="3">
        <f>_xll.ciqfunctions.udf.CIQ(A2108, "IQ_BETA_1YR_RSQ", F2108)</f>
        <v>3.0370000000000001E-2</v>
      </c>
      <c r="T2108" s="3">
        <f>_xll.ciqfunctions.udf.CIQ(A2108, "IQ_VALUE_TRADED", F2108)</f>
        <v>6.8916399999999998</v>
      </c>
    </row>
    <row r="2109" spans="1:20" x14ac:dyDescent="0.3">
      <c r="A2109" s="3" t="s">
        <v>130</v>
      </c>
      <c r="B2109" s="5">
        <v>114.18</v>
      </c>
      <c r="C2109" s="3" t="s">
        <v>4774</v>
      </c>
      <c r="D2109" s="3" t="s">
        <v>4775</v>
      </c>
      <c r="E2109" s="3" t="s">
        <v>22</v>
      </c>
      <c r="F2109" s="4">
        <v>45548</v>
      </c>
      <c r="G2109" s="3" t="s">
        <v>4915</v>
      </c>
      <c r="H2109" s="3"/>
      <c r="I2109" s="3">
        <f>_xll.ciqfunctions.udf.CIQ(A2109, "IQ_MARKETCAP", F2109)</f>
        <v>293683.00689000002</v>
      </c>
      <c r="J2109" s="3">
        <f>_xll.ciqfunctions.udf.CIQ(A2109, "IQ_PRICE_VOL_HIST_6MTH", F2109)</f>
        <v>23.800899999999999</v>
      </c>
      <c r="K2109" s="3">
        <f>_xll.ciqfunctions.udf.CIQ(A2109, "IQ_LASTSALEPRICE", WORKDAY(F2109,-1))</f>
        <v>115.25</v>
      </c>
      <c r="L2109" s="3">
        <f>_xll.ciqfunctions.udf.CIQ(A2109, "IQ_LASTSALEPRICE", F2109)</f>
        <v>115.86</v>
      </c>
      <c r="M2109" s="3">
        <f>_xll.ciqfunctions.udf.CIQ(A2109, "IQ_LASTSALEPRICE", WORKDAY(F2109,5))</f>
        <v>117.17</v>
      </c>
      <c r="N2109" s="3">
        <f t="shared" si="66"/>
        <v>5.2788837917201606E-3</v>
      </c>
      <c r="O2109" s="3">
        <f t="shared" si="67"/>
        <v>1.6522189803306216E-2</v>
      </c>
      <c r="P2109" s="3">
        <f>LN(_xll.ciqfunctions.udf.CIQ("XBI", "IQ_LASTSALEPRICE", WORKDAY(F2109,-1))/_xll.ciqfunctions.udf.CIQ("XBI", "IQ_LASTSALEPRICE", WORKDAY(F2109,1)))</f>
        <v>-2.2163231235774378E-2</v>
      </c>
      <c r="Q2109" s="3">
        <f>LN(_xll.ciqfunctions.udf.CIQ("XBI", "IQ_LASTSALEPRICE", WORKDAY(F2109,-1))/_xll.ciqfunctions.udf.CIQ("XBI", "IQ_LASTSALEPRICE", WORKDAY(F2109,5)))</f>
        <v>-2.5416228337698347E-2</v>
      </c>
      <c r="R2109" s="3">
        <f>_xll.ciqfunctions.udf.CIQ(A2109, "IQ_SHORT_INTEREST_PERCENT", F2109)</f>
        <v>1.0223500000000001</v>
      </c>
      <c r="S2109" s="3">
        <f>_xll.ciqfunctions.udf.CIQ(A2109, "IQ_BETA_1YR_RSQ", F2109)</f>
        <v>6.9519999999999998E-2</v>
      </c>
      <c r="T2109" s="3">
        <f>_xll.ciqfunctions.udf.CIQ(A2109, "IQ_VALUE_TRADED", F2109)</f>
        <v>777.37669000000005</v>
      </c>
    </row>
    <row r="2110" spans="1:20" x14ac:dyDescent="0.3">
      <c r="A2110" s="3" t="s">
        <v>618</v>
      </c>
      <c r="B2110" s="5">
        <v>39.11</v>
      </c>
      <c r="C2110" s="3" t="s">
        <v>2318</v>
      </c>
      <c r="D2110" s="3" t="s">
        <v>2319</v>
      </c>
      <c r="E2110" s="3" t="s">
        <v>160</v>
      </c>
      <c r="F2110" s="4">
        <v>45548</v>
      </c>
      <c r="G2110" s="3" t="s">
        <v>4916</v>
      </c>
      <c r="H2110" s="3"/>
      <c r="I2110" s="3">
        <f>_xll.ciqfunctions.udf.CIQ(A2110, "IQ_MARKETCAP", F2110)</f>
        <v>213718.33626000001</v>
      </c>
      <c r="J2110" s="3">
        <f>_xll.ciqfunctions.udf.CIQ(A2110, "IQ_PRICE_VOL_HIST_6MTH", F2110)</f>
        <v>0</v>
      </c>
      <c r="K2110" s="3">
        <f>_xll.ciqfunctions.udf.CIQ(A2110, "IQ_LASTSALEPRICE", WORKDAY(F2110,-1))</f>
        <v>0</v>
      </c>
      <c r="L2110" s="3">
        <f>_xll.ciqfunctions.udf.CIQ(A2110, "IQ_LASTSALEPRICE", F2110)</f>
        <v>0</v>
      </c>
      <c r="M2110" s="3">
        <f>_xll.ciqfunctions.udf.CIQ(A2110, "IQ_LASTSALEPRICE", WORKDAY(F2110,5))</f>
        <v>0</v>
      </c>
      <c r="N2110" s="3" t="e">
        <f t="shared" si="66"/>
        <v>#DIV/0!</v>
      </c>
      <c r="O2110" s="3" t="e">
        <f t="shared" si="67"/>
        <v>#DIV/0!</v>
      </c>
      <c r="P2110" s="3">
        <f>LN(_xll.ciqfunctions.udf.CIQ("XBI", "IQ_LASTSALEPRICE", WORKDAY(F2110,-1))/_xll.ciqfunctions.udf.CIQ("XBI", "IQ_LASTSALEPRICE", WORKDAY(F2110,1)))</f>
        <v>-2.2163231235774378E-2</v>
      </c>
      <c r="Q2110" s="3">
        <f>LN(_xll.ciqfunctions.udf.CIQ("XBI", "IQ_LASTSALEPRICE", WORKDAY(F2110,-1))/_xll.ciqfunctions.udf.CIQ("XBI", "IQ_LASTSALEPRICE", WORKDAY(F2110,5)))</f>
        <v>-2.5416228337698347E-2</v>
      </c>
      <c r="R2110" s="3">
        <f>_xll.ciqfunctions.udf.CIQ(A2110, "IQ_SHORT_INTEREST_PERCENT", F2110)</f>
        <v>0</v>
      </c>
      <c r="S2110" s="3">
        <f>_xll.ciqfunctions.udf.CIQ(A2110, "IQ_BETA_1YR_RSQ", F2110)</f>
        <v>0</v>
      </c>
      <c r="T2110" s="3">
        <f>_xll.ciqfunctions.udf.CIQ(A2110, "IQ_VALUE_TRADED", F2110)</f>
        <v>0</v>
      </c>
    </row>
    <row r="2111" spans="1:20" x14ac:dyDescent="0.3">
      <c r="A2111" s="3" t="s">
        <v>348</v>
      </c>
      <c r="B2111" s="5">
        <v>62.3</v>
      </c>
      <c r="C2111" s="3" t="s">
        <v>2318</v>
      </c>
      <c r="D2111" s="3" t="s">
        <v>2319</v>
      </c>
      <c r="E2111" s="3" t="s">
        <v>160</v>
      </c>
      <c r="F2111" s="4">
        <v>45548</v>
      </c>
      <c r="G2111" s="3" t="s">
        <v>4916</v>
      </c>
      <c r="H2111" s="3">
        <v>116</v>
      </c>
      <c r="I2111" s="3">
        <f>_xll.ciqfunctions.udf.CIQ(A2111, "IQ_MARKETCAP", F2111)</f>
        <v>7892.0568400000002</v>
      </c>
      <c r="J2111" s="3">
        <f>_xll.ciqfunctions.udf.CIQ(A2111, "IQ_PRICE_VOL_HIST_6MTH", F2111)</f>
        <v>31.075700000000001</v>
      </c>
      <c r="K2111" s="3">
        <f>_xll.ciqfunctions.udf.CIQ(A2111, "IQ_LASTSALEPRICE", WORKDAY(F2111,-1))</f>
        <v>60.54</v>
      </c>
      <c r="L2111" s="3">
        <f>_xll.ciqfunctions.udf.CIQ(A2111, "IQ_LASTSALEPRICE", F2111)</f>
        <v>62.3</v>
      </c>
      <c r="M2111" s="3">
        <f>_xll.ciqfunctions.udf.CIQ(A2111, "IQ_LASTSALEPRICE", WORKDAY(F2111,5))</f>
        <v>59.24</v>
      </c>
      <c r="N2111" s="3">
        <f t="shared" si="66"/>
        <v>2.8657122199834743E-2</v>
      </c>
      <c r="O2111" s="3">
        <f t="shared" si="67"/>
        <v>-2.1707314193974526E-2</v>
      </c>
      <c r="P2111" s="3">
        <f>LN(_xll.ciqfunctions.udf.CIQ("XBI", "IQ_LASTSALEPRICE", WORKDAY(F2111,-1))/_xll.ciqfunctions.udf.CIQ("XBI", "IQ_LASTSALEPRICE", WORKDAY(F2111,1)))</f>
        <v>-2.2163231235774378E-2</v>
      </c>
      <c r="Q2111" s="3">
        <f>LN(_xll.ciqfunctions.udf.CIQ("XBI", "IQ_LASTSALEPRICE", WORKDAY(F2111,-1))/_xll.ciqfunctions.udf.CIQ("XBI", "IQ_LASTSALEPRICE", WORKDAY(F2111,5)))</f>
        <v>-2.5416228337698347E-2</v>
      </c>
      <c r="R2111" s="3">
        <f>_xll.ciqfunctions.udf.CIQ(A2111, "IQ_SHORT_INTEREST_PERCENT", F2111)</f>
        <v>7.9256099999999998</v>
      </c>
      <c r="S2111" s="3">
        <f>_xll.ciqfunctions.udf.CIQ(A2111, "IQ_BETA_1YR_RSQ", F2111)</f>
        <v>0.25330999999999998</v>
      </c>
      <c r="T2111" s="3">
        <f>_xll.ciqfunctions.udf.CIQ(A2111, "IQ_VALUE_TRADED", F2111)</f>
        <v>58.716880000000003</v>
      </c>
    </row>
    <row r="2112" spans="1:20" x14ac:dyDescent="0.3">
      <c r="A2112" s="3" t="s">
        <v>385</v>
      </c>
      <c r="B2112" s="5">
        <v>1153.3499999999999</v>
      </c>
      <c r="C2112" s="3" t="s">
        <v>539</v>
      </c>
      <c r="D2112" s="3" t="s">
        <v>4917</v>
      </c>
      <c r="E2112" s="3" t="s">
        <v>160</v>
      </c>
      <c r="F2112" s="4">
        <v>45548</v>
      </c>
      <c r="G2112" s="3" t="s">
        <v>4918</v>
      </c>
      <c r="H2112" s="3">
        <v>105</v>
      </c>
      <c r="I2112" s="3">
        <f>_xll.ciqfunctions.udf.CIQ(A2112, "IQ_MARKETCAP", F2112)</f>
        <v>124486.28902</v>
      </c>
      <c r="J2112" s="3">
        <f>_xll.ciqfunctions.udf.CIQ(A2112, "IQ_PRICE_VOL_HIST_6MTH", F2112)</f>
        <v>17.873200000000001</v>
      </c>
      <c r="K2112" s="3">
        <f>_xll.ciqfunctions.udf.CIQ(A2112, "IQ_LASTSALEPRICE", WORKDAY(F2112,-1))</f>
        <v>1164.46</v>
      </c>
      <c r="L2112" s="3">
        <f>_xll.ciqfunctions.udf.CIQ(A2112, "IQ_LASTSALEPRICE", F2112)</f>
        <v>1153.3499999999999</v>
      </c>
      <c r="M2112" s="3">
        <f>_xll.ciqfunctions.udf.CIQ(A2112, "IQ_LASTSALEPRICE", WORKDAY(F2112,5))</f>
        <v>1145.03</v>
      </c>
      <c r="N2112" s="3">
        <f t="shared" si="66"/>
        <v>-9.5867090819126699E-3</v>
      </c>
      <c r="O2112" s="3">
        <f t="shared" si="67"/>
        <v>-1.682662270974656E-2</v>
      </c>
      <c r="P2112" s="3">
        <f>LN(_xll.ciqfunctions.udf.CIQ("XBI", "IQ_LASTSALEPRICE", WORKDAY(F2112,-1))/_xll.ciqfunctions.udf.CIQ("XBI", "IQ_LASTSALEPRICE", WORKDAY(F2112,1)))</f>
        <v>-2.2163231235774378E-2</v>
      </c>
      <c r="Q2112" s="3">
        <f>LN(_xll.ciqfunctions.udf.CIQ("XBI", "IQ_LASTSALEPRICE", WORKDAY(F2112,-1))/_xll.ciqfunctions.udf.CIQ("XBI", "IQ_LASTSALEPRICE", WORKDAY(F2112,5)))</f>
        <v>-2.5416228337698347E-2</v>
      </c>
      <c r="R2112" s="3">
        <f>_xll.ciqfunctions.udf.CIQ(A2112, "IQ_SHORT_INTEREST_PERCENT", F2112)</f>
        <v>1.9452499999999999</v>
      </c>
      <c r="S2112" s="3">
        <f>_xll.ciqfunctions.udf.CIQ(A2112, "IQ_BETA_1YR_RSQ", F2112)</f>
        <v>0.25330999999999998</v>
      </c>
      <c r="T2112" s="3">
        <f>_xll.ciqfunctions.udf.CIQ(A2112, "IQ_VALUE_TRADED", F2112)</f>
        <v>407.86376999999999</v>
      </c>
    </row>
    <row r="2113" spans="1:20" x14ac:dyDescent="0.3">
      <c r="A2113" s="3" t="s">
        <v>488</v>
      </c>
      <c r="B2113" s="5">
        <v>922.1</v>
      </c>
      <c r="C2113" s="3" t="s">
        <v>4919</v>
      </c>
      <c r="D2113" s="3" t="s">
        <v>346</v>
      </c>
      <c r="E2113" s="3" t="s">
        <v>160</v>
      </c>
      <c r="F2113" s="4">
        <v>45548</v>
      </c>
      <c r="G2113" s="3" t="s">
        <v>4920</v>
      </c>
      <c r="H2113" s="3">
        <v>946</v>
      </c>
      <c r="I2113" s="3">
        <f>_xll.ciqfunctions.udf.CIQ(A2113, "IQ_MARKETCAP", F2113)</f>
        <v>831732.29539999994</v>
      </c>
      <c r="J2113" s="3">
        <f>_xll.ciqfunctions.udf.CIQ(A2113, "IQ_PRICE_VOL_HIST_6MTH", F2113)</f>
        <v>30.9176</v>
      </c>
      <c r="K2113" s="3">
        <f>_xll.ciqfunctions.udf.CIQ(A2113, "IQ_LASTSALEPRICE", WORKDAY(F2113,-1))</f>
        <v>935.02</v>
      </c>
      <c r="L2113" s="3">
        <f>_xll.ciqfunctions.udf.CIQ(A2113, "IQ_LASTSALEPRICE", F2113)</f>
        <v>923.71</v>
      </c>
      <c r="M2113" s="3">
        <f>_xll.ciqfunctions.udf.CIQ(A2113, "IQ_LASTSALEPRICE", WORKDAY(F2113,5))</f>
        <v>921.49</v>
      </c>
      <c r="N2113" s="3">
        <f t="shared" si="66"/>
        <v>-1.2169749868518343E-2</v>
      </c>
      <c r="O2113" s="3">
        <f t="shared" si="67"/>
        <v>-1.4575994255199657E-2</v>
      </c>
      <c r="P2113" s="3">
        <f>LN(_xll.ciqfunctions.udf.CIQ("XBI", "IQ_LASTSALEPRICE", WORKDAY(F2113,-1))/_xll.ciqfunctions.udf.CIQ("XBI", "IQ_LASTSALEPRICE", WORKDAY(F2113,1)))</f>
        <v>-2.2163231235774378E-2</v>
      </c>
      <c r="Q2113" s="3">
        <f>LN(_xll.ciqfunctions.udf.CIQ("XBI", "IQ_LASTSALEPRICE", WORKDAY(F2113,-1))/_xll.ciqfunctions.udf.CIQ("XBI", "IQ_LASTSALEPRICE", WORKDAY(F2113,5)))</f>
        <v>-2.5416228337698347E-2</v>
      </c>
      <c r="R2113" s="3">
        <f>_xll.ciqfunctions.udf.CIQ(A2113, "IQ_SHORT_INTEREST_PERCENT", F2113)</f>
        <v>0.69654000000000005</v>
      </c>
      <c r="S2113" s="3">
        <f>_xll.ciqfunctions.udf.CIQ(A2113, "IQ_BETA_1YR_RSQ", F2113)</f>
        <v>0.16746</v>
      </c>
      <c r="T2113" s="3">
        <f>_xll.ciqfunctions.udf.CIQ(A2113, "IQ_VALUE_TRADED", F2113)</f>
        <v>1889.3157900000001</v>
      </c>
    </row>
    <row r="2114" spans="1:20" x14ac:dyDescent="0.3">
      <c r="A2114" s="3" t="s">
        <v>2074</v>
      </c>
      <c r="B2114" s="5">
        <v>6.44</v>
      </c>
      <c r="C2114" s="3" t="s">
        <v>2075</v>
      </c>
      <c r="D2114" s="3" t="s">
        <v>104</v>
      </c>
      <c r="E2114" s="3" t="s">
        <v>22</v>
      </c>
      <c r="F2114" s="4">
        <v>45548</v>
      </c>
      <c r="G2114" s="3" t="s">
        <v>4921</v>
      </c>
      <c r="H2114" s="3">
        <v>71</v>
      </c>
      <c r="I2114" s="3">
        <f>_xll.ciqfunctions.udf.CIQ(A2114, "IQ_MARKETCAP", F2114)</f>
        <v>446.53512999999998</v>
      </c>
      <c r="J2114" s="3">
        <f>_xll.ciqfunctions.udf.CIQ(A2114, "IQ_PRICE_VOL_HIST_6MTH", F2114)</f>
        <v>78.849800000000002</v>
      </c>
      <c r="K2114" s="3">
        <f>_xll.ciqfunctions.udf.CIQ(A2114, "IQ_LASTSALEPRICE", WORKDAY(F2114,-1))</f>
        <v>6.41</v>
      </c>
      <c r="L2114" s="3">
        <f>_xll.ciqfunctions.udf.CIQ(A2114, "IQ_LASTSALEPRICE", F2114)</f>
        <v>6.44</v>
      </c>
      <c r="M2114" s="3">
        <f>_xll.ciqfunctions.udf.CIQ(A2114, "IQ_LASTSALEPRICE", WORKDAY(F2114,5))</f>
        <v>6.35</v>
      </c>
      <c r="N2114" s="3">
        <f t="shared" si="66"/>
        <v>4.6692691836836926E-3</v>
      </c>
      <c r="O2114" s="3">
        <f t="shared" si="67"/>
        <v>-9.404458027978518E-3</v>
      </c>
      <c r="P2114" s="3">
        <f>LN(_xll.ciqfunctions.udf.CIQ("XBI", "IQ_LASTSALEPRICE", WORKDAY(F2114,-1))/_xll.ciqfunctions.udf.CIQ("XBI", "IQ_LASTSALEPRICE", WORKDAY(F2114,1)))</f>
        <v>-2.2163231235774378E-2</v>
      </c>
      <c r="Q2114" s="3">
        <f>LN(_xll.ciqfunctions.udf.CIQ("XBI", "IQ_LASTSALEPRICE", WORKDAY(F2114,-1))/_xll.ciqfunctions.udf.CIQ("XBI", "IQ_LASTSALEPRICE", WORKDAY(F2114,5)))</f>
        <v>-2.5416228337698347E-2</v>
      </c>
      <c r="R2114" s="3">
        <f>_xll.ciqfunctions.udf.CIQ(A2114, "IQ_SHORT_INTEREST_PERCENT", F2114)</f>
        <v>16.77271</v>
      </c>
      <c r="S2114" s="3">
        <f>_xll.ciqfunctions.udf.CIQ(A2114, "IQ_BETA_1YR_RSQ", F2114)</f>
        <v>5.6899999999999999E-2</v>
      </c>
      <c r="T2114" s="3">
        <f>_xll.ciqfunctions.udf.CIQ(A2114, "IQ_VALUE_TRADED", F2114)</f>
        <v>21.471329999999998</v>
      </c>
    </row>
    <row r="2115" spans="1:20" x14ac:dyDescent="0.3">
      <c r="A2115" s="3" t="s">
        <v>401</v>
      </c>
      <c r="B2115" s="5">
        <v>28.35</v>
      </c>
      <c r="C2115" s="3" t="s">
        <v>4922</v>
      </c>
      <c r="D2115" s="3" t="s">
        <v>4923</v>
      </c>
      <c r="E2115" s="3" t="s">
        <v>22</v>
      </c>
      <c r="F2115" s="4">
        <v>45548</v>
      </c>
      <c r="G2115" s="3" t="s">
        <v>4924</v>
      </c>
      <c r="H2115" s="3"/>
      <c r="I2115" s="3">
        <f>_xll.ciqfunctions.udf.CIQ(A2115, "IQ_MARKETCAP", F2115)</f>
        <v>165864.16451999999</v>
      </c>
      <c r="J2115" s="3">
        <f>_xll.ciqfunctions.udf.CIQ(A2115, "IQ_PRICE_VOL_HIST_6MTH", F2115)</f>
        <v>22.184999999999999</v>
      </c>
      <c r="K2115" s="3">
        <f>_xll.ciqfunctions.udf.CIQ(A2115, "IQ_LASTSALEPRICE", WORKDAY(F2115,-1))</f>
        <v>29.16</v>
      </c>
      <c r="L2115" s="3">
        <f>_xll.ciqfunctions.udf.CIQ(A2115, "IQ_LASTSALEPRICE", F2115)</f>
        <v>29.27</v>
      </c>
      <c r="M2115" s="3">
        <f>_xll.ciqfunctions.udf.CIQ(A2115, "IQ_LASTSALEPRICE", WORKDAY(F2115,5))</f>
        <v>29.42</v>
      </c>
      <c r="N2115" s="3">
        <f t="shared" si="66"/>
        <v>3.765193563337074E-3</v>
      </c>
      <c r="O2115" s="3">
        <f t="shared" si="67"/>
        <v>8.8768080328342214E-3</v>
      </c>
      <c r="P2115" s="3">
        <f>LN(_xll.ciqfunctions.udf.CIQ("XBI", "IQ_LASTSALEPRICE", WORKDAY(F2115,-1))/_xll.ciqfunctions.udf.CIQ("XBI", "IQ_LASTSALEPRICE", WORKDAY(F2115,1)))</f>
        <v>-2.2163231235774378E-2</v>
      </c>
      <c r="Q2115" s="3">
        <f>LN(_xll.ciqfunctions.udf.CIQ("XBI", "IQ_LASTSALEPRICE", WORKDAY(F2115,-1))/_xll.ciqfunctions.udf.CIQ("XBI", "IQ_LASTSALEPRICE", WORKDAY(F2115,5)))</f>
        <v>-2.5416228337698347E-2</v>
      </c>
      <c r="R2115" s="3">
        <f>_xll.ciqfunctions.udf.CIQ(A2115, "IQ_SHORT_INTEREST_PERCENT", F2115)</f>
        <v>1.1537500000000001</v>
      </c>
      <c r="S2115" s="3">
        <f>_xll.ciqfunctions.udf.CIQ(A2115, "IQ_BETA_1YR_RSQ", F2115)</f>
        <v>9.8300000000000002E-3</v>
      </c>
      <c r="T2115" s="3">
        <f>_xll.ciqfunctions.udf.CIQ(A2115, "IQ_VALUE_TRADED", F2115)</f>
        <v>585.03948000000003</v>
      </c>
    </row>
    <row r="2116" spans="1:20" x14ac:dyDescent="0.3">
      <c r="A2116" s="3" t="s">
        <v>1997</v>
      </c>
      <c r="B2116" s="5">
        <v>123.4</v>
      </c>
      <c r="C2116" s="3" t="s">
        <v>4925</v>
      </c>
      <c r="D2116" s="3" t="s">
        <v>104</v>
      </c>
      <c r="E2116" s="3" t="s">
        <v>17</v>
      </c>
      <c r="F2116" s="4">
        <v>45548</v>
      </c>
      <c r="G2116" s="3" t="s">
        <v>4926</v>
      </c>
      <c r="H2116" s="3">
        <v>239</v>
      </c>
      <c r="I2116" s="3">
        <f>_xll.ciqfunctions.udf.CIQ(A2116, "IQ_MARKETCAP", F2116)</f>
        <v>29340.3534</v>
      </c>
      <c r="J2116" s="3">
        <f>_xll.ciqfunctions.udf.CIQ(A2116, "IQ_PRICE_VOL_HIST_6MTH", F2116)</f>
        <v>44.06</v>
      </c>
      <c r="K2116" s="3">
        <f>_xll.ciqfunctions.udf.CIQ(A2116, "IQ_LASTSALEPRICE", WORKDAY(F2116,-1))</f>
        <v>105</v>
      </c>
      <c r="L2116" s="3">
        <f>_xll.ciqfunctions.udf.CIQ(A2116, "IQ_LASTSALEPRICE", F2116)</f>
        <v>123.4</v>
      </c>
      <c r="M2116" s="3">
        <f>_xll.ciqfunctions.udf.CIQ(A2116, "IQ_LASTSALEPRICE", WORKDAY(F2116,5))</f>
        <v>112.28</v>
      </c>
      <c r="N2116" s="3">
        <f t="shared" si="66"/>
        <v>0.16147076131376403</v>
      </c>
      <c r="O2116" s="3">
        <f t="shared" si="67"/>
        <v>6.703540133615829E-2</v>
      </c>
      <c r="P2116" s="3">
        <f>LN(_xll.ciqfunctions.udf.CIQ("XBI", "IQ_LASTSALEPRICE", WORKDAY(F2116,-1))/_xll.ciqfunctions.udf.CIQ("XBI", "IQ_LASTSALEPRICE", WORKDAY(F2116,1)))</f>
        <v>-2.2163231235774378E-2</v>
      </c>
      <c r="Q2116" s="3">
        <f>LN(_xll.ciqfunctions.udf.CIQ("XBI", "IQ_LASTSALEPRICE", WORKDAY(F2116,-1))/_xll.ciqfunctions.udf.CIQ("XBI", "IQ_LASTSALEPRICE", WORKDAY(F2116,5)))</f>
        <v>-2.5416228337698347E-2</v>
      </c>
      <c r="R2116" s="3">
        <f>_xll.ciqfunctions.udf.CIQ(A2116, "IQ_SHORT_INTEREST_PERCENT", F2116)</f>
        <v>1.0844499999999999</v>
      </c>
      <c r="S2116" s="3">
        <f>_xll.ciqfunctions.udf.CIQ(A2116, "IQ_BETA_1YR_RSQ", F2116)</f>
        <v>0.10557999999999999</v>
      </c>
      <c r="T2116" s="3">
        <f>_xll.ciqfunctions.udf.CIQ(A2116, "IQ_VALUE_TRADED", F2116)</f>
        <v>777.17740000000003</v>
      </c>
    </row>
    <row r="2117" spans="1:20" x14ac:dyDescent="0.3">
      <c r="A2117" s="3" t="s">
        <v>3789</v>
      </c>
      <c r="B2117" s="5">
        <v>33.549999999999997</v>
      </c>
      <c r="C2117" s="3" t="s">
        <v>4927</v>
      </c>
      <c r="D2117" s="3" t="s">
        <v>104</v>
      </c>
      <c r="E2117" s="3" t="s">
        <v>22</v>
      </c>
      <c r="F2117" s="4">
        <v>45549</v>
      </c>
      <c r="G2117" s="3" t="s">
        <v>4928</v>
      </c>
      <c r="H2117" s="3">
        <v>48</v>
      </c>
      <c r="I2117" s="3">
        <f>_xll.ciqfunctions.udf.CIQ(A2117, "IQ_MARKETCAP", F2117)</f>
        <v>1678.1292599999999</v>
      </c>
      <c r="J2117" s="3">
        <f>_xll.ciqfunctions.udf.CIQ(A2117, "IQ_PRICE_VOL_HIST_6MTH", F2117)</f>
        <v>42.627499999999998</v>
      </c>
      <c r="K2117" s="3">
        <f>_xll.ciqfunctions.udf.CIQ(A2117, "IQ_LASTSALEPRICE", WORKDAY(F2117,-1))</f>
        <v>33.549999999999997</v>
      </c>
      <c r="L2117" s="3">
        <f>_xll.ciqfunctions.udf.CIQ(A2117, "IQ_LASTSALEPRICE", F2117)</f>
        <v>33.549999999999997</v>
      </c>
      <c r="M2117" s="3">
        <f>_xll.ciqfunctions.udf.CIQ(A2117, "IQ_LASTSALEPRICE", WORKDAY(F2117,5))</f>
        <v>33.18</v>
      </c>
      <c r="N2117" s="3">
        <f t="shared" si="66"/>
        <v>0</v>
      </c>
      <c r="O2117" s="3">
        <f t="shared" si="67"/>
        <v>-1.1089578655392311E-2</v>
      </c>
      <c r="P2117" s="3">
        <f>LN(_xll.ciqfunctions.udf.CIQ("XBI", "IQ_LASTSALEPRICE", WORKDAY(F2117,-1))/_xll.ciqfunctions.udf.CIQ("XBI", "IQ_LASTSALEPRICE", WORKDAY(F2117,1)))</f>
        <v>-6.913921950562578E-4</v>
      </c>
      <c r="Q2117" s="3">
        <f>LN(_xll.ciqfunctions.udf.CIQ("XBI", "IQ_LASTSALEPRICE", WORKDAY(F2117,-1))/_xll.ciqfunctions.udf.CIQ("XBI", "IQ_LASTSALEPRICE", WORKDAY(F2117,5)))</f>
        <v>-3.9443892969802559E-3</v>
      </c>
      <c r="R2117" s="3">
        <f>_xll.ciqfunctions.udf.CIQ(A2117, "IQ_SHORT_INTEREST_PERCENT", F2117)</f>
        <v>13.758190000000001</v>
      </c>
      <c r="S2117" s="3">
        <f>_xll.ciqfunctions.udf.CIQ(A2117, "IQ_BETA_1YR_RSQ", F2117)</f>
        <v>0.14202000000000001</v>
      </c>
      <c r="T2117" s="3">
        <f>_xll.ciqfunctions.udf.CIQ(A2117, "IQ_VALUE_TRADED", F2117)</f>
        <v>0</v>
      </c>
    </row>
    <row r="2118" spans="1:20" x14ac:dyDescent="0.3">
      <c r="A2118" s="3" t="s">
        <v>2216</v>
      </c>
      <c r="B2118" s="5">
        <v>8.91</v>
      </c>
      <c r="C2118" s="3" t="s">
        <v>2468</v>
      </c>
      <c r="D2118" s="3" t="s">
        <v>2469</v>
      </c>
      <c r="E2118" s="3" t="s">
        <v>76</v>
      </c>
      <c r="F2118" s="4">
        <v>45549</v>
      </c>
      <c r="G2118" s="3" t="s">
        <v>4929</v>
      </c>
      <c r="H2118" s="3">
        <v>31</v>
      </c>
      <c r="I2118" s="3">
        <f>_xll.ciqfunctions.udf.CIQ(A2118, "IQ_MARKETCAP", F2118)</f>
        <v>275.96197000000001</v>
      </c>
      <c r="J2118" s="3">
        <f>_xll.ciqfunctions.udf.CIQ(A2118, "IQ_PRICE_VOL_HIST_6MTH", F2118)</f>
        <v>113.7503</v>
      </c>
      <c r="K2118" s="3">
        <f>_xll.ciqfunctions.udf.CIQ(A2118, "IQ_LASTSALEPRICE", WORKDAY(F2118,-1))</f>
        <v>8.91</v>
      </c>
      <c r="L2118" s="3">
        <f>_xll.ciqfunctions.udf.CIQ(A2118, "IQ_LASTSALEPRICE", F2118)</f>
        <v>8.91</v>
      </c>
      <c r="M2118" s="3">
        <f>_xll.ciqfunctions.udf.CIQ(A2118, "IQ_LASTSALEPRICE", WORKDAY(F2118,5))</f>
        <v>7.47</v>
      </c>
      <c r="N2118" s="3">
        <f t="shared" si="66"/>
        <v>0</v>
      </c>
      <c r="O2118" s="3">
        <f t="shared" si="67"/>
        <v>-0.17627924233799205</v>
      </c>
      <c r="P2118" s="3">
        <f>LN(_xll.ciqfunctions.udf.CIQ("XBI", "IQ_LASTSALEPRICE", WORKDAY(F2118,-1))/_xll.ciqfunctions.udf.CIQ("XBI", "IQ_LASTSALEPRICE", WORKDAY(F2118,1)))</f>
        <v>-6.913921950562578E-4</v>
      </c>
      <c r="Q2118" s="3">
        <f>LN(_xll.ciqfunctions.udf.CIQ("XBI", "IQ_LASTSALEPRICE", WORKDAY(F2118,-1))/_xll.ciqfunctions.udf.CIQ("XBI", "IQ_LASTSALEPRICE", WORKDAY(F2118,5)))</f>
        <v>-3.9443892969802559E-3</v>
      </c>
      <c r="R2118" s="3">
        <f>_xll.ciqfunctions.udf.CIQ(A2118, "IQ_SHORT_INTEREST_PERCENT", F2118)</f>
        <v>3.3157999999999999</v>
      </c>
      <c r="S2118" s="3">
        <f>_xll.ciqfunctions.udf.CIQ(A2118, "IQ_BETA_1YR_RSQ", F2118)</f>
        <v>1.8159999999999999E-2</v>
      </c>
      <c r="T2118" s="3">
        <f>_xll.ciqfunctions.udf.CIQ(A2118, "IQ_VALUE_TRADED", F2118)</f>
        <v>0</v>
      </c>
    </row>
    <row r="2119" spans="1:20" x14ac:dyDescent="0.3">
      <c r="A2119" s="3" t="s">
        <v>401</v>
      </c>
      <c r="B2119" s="5">
        <v>28.35</v>
      </c>
      <c r="C2119" s="3" t="s">
        <v>4930</v>
      </c>
      <c r="D2119" s="3" t="s">
        <v>4931</v>
      </c>
      <c r="E2119" s="3" t="s">
        <v>76</v>
      </c>
      <c r="F2119" s="4">
        <v>45549</v>
      </c>
      <c r="G2119" s="3" t="s">
        <v>4932</v>
      </c>
      <c r="H2119" s="3"/>
      <c r="I2119" s="3">
        <f>_xll.ciqfunctions.udf.CIQ(A2119, "IQ_MARKETCAP", F2119)</f>
        <v>165864.16451999999</v>
      </c>
      <c r="J2119" s="3">
        <f>_xll.ciqfunctions.udf.CIQ(A2119, "IQ_PRICE_VOL_HIST_6MTH", F2119)</f>
        <v>22.184999999999999</v>
      </c>
      <c r="K2119" s="3">
        <f>_xll.ciqfunctions.udf.CIQ(A2119, "IQ_LASTSALEPRICE", WORKDAY(F2119,-1))</f>
        <v>29.27</v>
      </c>
      <c r="L2119" s="3">
        <f>_xll.ciqfunctions.udf.CIQ(A2119, "IQ_LASTSALEPRICE", F2119)</f>
        <v>29.27</v>
      </c>
      <c r="M2119" s="3">
        <f>_xll.ciqfunctions.udf.CIQ(A2119, "IQ_LASTSALEPRICE", WORKDAY(F2119,5))</f>
        <v>29.42</v>
      </c>
      <c r="N2119" s="3">
        <f t="shared" si="66"/>
        <v>0</v>
      </c>
      <c r="O2119" s="3">
        <f t="shared" si="67"/>
        <v>5.1116144694969895E-3</v>
      </c>
      <c r="P2119" s="3">
        <f>LN(_xll.ciqfunctions.udf.CIQ("XBI", "IQ_LASTSALEPRICE", WORKDAY(F2119,-1))/_xll.ciqfunctions.udf.CIQ("XBI", "IQ_LASTSALEPRICE", WORKDAY(F2119,1)))</f>
        <v>-6.913921950562578E-4</v>
      </c>
      <c r="Q2119" s="3">
        <f>LN(_xll.ciqfunctions.udf.CIQ("XBI", "IQ_LASTSALEPRICE", WORKDAY(F2119,-1))/_xll.ciqfunctions.udf.CIQ("XBI", "IQ_LASTSALEPRICE", WORKDAY(F2119,5)))</f>
        <v>-3.9443892969802559E-3</v>
      </c>
      <c r="R2119" s="3">
        <f>_xll.ciqfunctions.udf.CIQ(A2119, "IQ_SHORT_INTEREST_PERCENT", F2119)</f>
        <v>1.1537500000000001</v>
      </c>
      <c r="S2119" s="3">
        <f>_xll.ciqfunctions.udf.CIQ(A2119, "IQ_BETA_1YR_RSQ", F2119)</f>
        <v>9.8300000000000002E-3</v>
      </c>
      <c r="T2119" s="3">
        <f>_xll.ciqfunctions.udf.CIQ(A2119, "IQ_VALUE_TRADED", F2119)</f>
        <v>0</v>
      </c>
    </row>
    <row r="2120" spans="1:20" x14ac:dyDescent="0.3">
      <c r="A2120" s="3" t="s">
        <v>13</v>
      </c>
      <c r="B2120" s="5">
        <v>63.56</v>
      </c>
      <c r="C2120" s="3" t="s">
        <v>228</v>
      </c>
      <c r="D2120" s="3" t="s">
        <v>229</v>
      </c>
      <c r="E2120" s="3" t="s">
        <v>22</v>
      </c>
      <c r="F2120" s="4">
        <v>45549</v>
      </c>
      <c r="G2120" s="3" t="s">
        <v>4933</v>
      </c>
      <c r="H2120" s="3">
        <v>196</v>
      </c>
      <c r="I2120" s="3">
        <f>_xll.ciqfunctions.udf.CIQ(A2120, "IQ_MARKETCAP", F2120)</f>
        <v>12241.5306</v>
      </c>
      <c r="J2120" s="3">
        <f>_xll.ciqfunctions.udf.CIQ(A2120, "IQ_PRICE_VOL_HIST_6MTH", F2120)</f>
        <v>25.035799999999998</v>
      </c>
      <c r="K2120" s="3">
        <f>_xll.ciqfunctions.udf.CIQ(A2120, "IQ_LASTSALEPRICE", WORKDAY(F2120,-1))</f>
        <v>63.56</v>
      </c>
      <c r="L2120" s="3">
        <f>_xll.ciqfunctions.udf.CIQ(A2120, "IQ_LASTSALEPRICE", F2120)</f>
        <v>63.56</v>
      </c>
      <c r="M2120" s="3">
        <f>_xll.ciqfunctions.udf.CIQ(A2120, "IQ_LASTSALEPRICE", WORKDAY(F2120,5))</f>
        <v>65.739999999999995</v>
      </c>
      <c r="N2120" s="3">
        <f t="shared" si="66"/>
        <v>0</v>
      </c>
      <c r="O2120" s="3">
        <f t="shared" si="67"/>
        <v>3.3723226567558086E-2</v>
      </c>
      <c r="P2120" s="3">
        <f>LN(_xll.ciqfunctions.udf.CIQ("XBI", "IQ_LASTSALEPRICE", WORKDAY(F2120,-1))/_xll.ciqfunctions.udf.CIQ("XBI", "IQ_LASTSALEPRICE", WORKDAY(F2120,1)))</f>
        <v>-6.913921950562578E-4</v>
      </c>
      <c r="Q2120" s="3">
        <f>LN(_xll.ciqfunctions.udf.CIQ("XBI", "IQ_LASTSALEPRICE", WORKDAY(F2120,-1))/_xll.ciqfunctions.udf.CIQ("XBI", "IQ_LASTSALEPRICE", WORKDAY(F2120,5)))</f>
        <v>-3.9443892969802559E-3</v>
      </c>
      <c r="R2120" s="3">
        <f>_xll.ciqfunctions.udf.CIQ(A2120, "IQ_SHORT_INTEREST_PERCENT", F2120)</f>
        <v>5.6086299999999998</v>
      </c>
      <c r="S2120" s="3">
        <f>_xll.ciqfunctions.udf.CIQ(A2120, "IQ_BETA_1YR_RSQ", F2120)</f>
        <v>0.18235999999999999</v>
      </c>
      <c r="T2120" s="3">
        <f>_xll.ciqfunctions.udf.CIQ(A2120, "IQ_VALUE_TRADED", F2120)</f>
        <v>0</v>
      </c>
    </row>
    <row r="2121" spans="1:20" x14ac:dyDescent="0.3">
      <c r="A2121" s="3" t="s">
        <v>1341</v>
      </c>
      <c r="B2121" s="5">
        <v>13.13</v>
      </c>
      <c r="C2121" s="3" t="s">
        <v>1342</v>
      </c>
      <c r="D2121" s="3" t="s">
        <v>104</v>
      </c>
      <c r="E2121" s="3" t="s">
        <v>22</v>
      </c>
      <c r="F2121" s="4">
        <v>45549</v>
      </c>
      <c r="G2121" s="3" t="s">
        <v>4934</v>
      </c>
      <c r="H2121" s="3">
        <v>3</v>
      </c>
      <c r="I2121" s="3">
        <f>_xll.ciqfunctions.udf.CIQ(A2121, "IQ_MARKETCAP", F2121)</f>
        <v>3.3432300000000001</v>
      </c>
      <c r="J2121" s="3">
        <f>_xll.ciqfunctions.udf.CIQ(A2121, "IQ_PRICE_VOL_HIST_6MTH", F2121)</f>
        <v>204.46809999999999</v>
      </c>
      <c r="K2121" s="3">
        <f>_xll.ciqfunctions.udf.CIQ(A2121, "IQ_LASTSALEPRICE", WORKDAY(F2121,-1))</f>
        <v>262.62626</v>
      </c>
      <c r="L2121" s="3">
        <f>_xll.ciqfunctions.udf.CIQ(A2121, "IQ_LASTSALEPRICE", F2121)</f>
        <v>262.62626</v>
      </c>
      <c r="M2121" s="3">
        <f>_xll.ciqfunctions.udf.CIQ(A2121, "IQ_LASTSALEPRICE", WORKDAY(F2121,5))</f>
        <v>125.87412999999999</v>
      </c>
      <c r="N2121" s="3">
        <f t="shared" ref="N2121:N2184" si="68">LN(L2121/K2121)</f>
        <v>0</v>
      </c>
      <c r="O2121" s="3">
        <f t="shared" ref="O2121:O2184" si="69">LN(M2121/K2121)</f>
        <v>-0.73544951747285747</v>
      </c>
      <c r="P2121" s="3">
        <f>LN(_xll.ciqfunctions.udf.CIQ("XBI", "IQ_LASTSALEPRICE", WORKDAY(F2121,-1))/_xll.ciqfunctions.udf.CIQ("XBI", "IQ_LASTSALEPRICE", WORKDAY(F2121,1)))</f>
        <v>-6.913921950562578E-4</v>
      </c>
      <c r="Q2121" s="3">
        <f>LN(_xll.ciqfunctions.udf.CIQ("XBI", "IQ_LASTSALEPRICE", WORKDAY(F2121,-1))/_xll.ciqfunctions.udf.CIQ("XBI", "IQ_LASTSALEPRICE", WORKDAY(F2121,5)))</f>
        <v>-3.9443892969802559E-3</v>
      </c>
      <c r="R2121" s="3">
        <f>_xll.ciqfunctions.udf.CIQ(A2121, "IQ_SHORT_INTEREST_PERCENT", F2121)</f>
        <v>0.65210999999999997</v>
      </c>
      <c r="S2121" s="3">
        <f>_xll.ciqfunctions.udf.CIQ(A2121, "IQ_BETA_1YR_RSQ", F2121)</f>
        <v>1.1769999999999999E-2</v>
      </c>
      <c r="T2121" s="3">
        <f>_xll.ciqfunctions.udf.CIQ(A2121, "IQ_VALUE_TRADED", F2121)</f>
        <v>0</v>
      </c>
    </row>
    <row r="2122" spans="1:20" x14ac:dyDescent="0.3">
      <c r="A2122" s="3" t="s">
        <v>1421</v>
      </c>
      <c r="B2122" s="5">
        <v>11.59</v>
      </c>
      <c r="C2122" s="3" t="s">
        <v>1606</v>
      </c>
      <c r="D2122" s="3" t="s">
        <v>1607</v>
      </c>
      <c r="E2122" s="3" t="s">
        <v>17</v>
      </c>
      <c r="F2122" s="4">
        <v>45549</v>
      </c>
      <c r="G2122" s="3" t="s">
        <v>4935</v>
      </c>
      <c r="H2122" s="3">
        <v>104</v>
      </c>
      <c r="I2122" s="3">
        <f>_xll.ciqfunctions.udf.CIQ(A2122, "IQ_MARKETCAP", F2122)</f>
        <v>630.53426999999999</v>
      </c>
      <c r="J2122" s="3">
        <f>_xll.ciqfunctions.udf.CIQ(A2122, "IQ_PRICE_VOL_HIST_6MTH", F2122)</f>
        <v>0</v>
      </c>
      <c r="K2122" s="3">
        <f>_xll.ciqfunctions.udf.CIQ(A2122, "IQ_LASTSALEPRICE", WORKDAY(F2122,-1))</f>
        <v>11.59</v>
      </c>
      <c r="L2122" s="3">
        <f>_xll.ciqfunctions.udf.CIQ(A2122, "IQ_LASTSALEPRICE", F2122)</f>
        <v>11.59</v>
      </c>
      <c r="M2122" s="3">
        <f>_xll.ciqfunctions.udf.CIQ(A2122, "IQ_LASTSALEPRICE", WORKDAY(F2122,5))</f>
        <v>11.47</v>
      </c>
      <c r="N2122" s="3">
        <f t="shared" si="68"/>
        <v>0</v>
      </c>
      <c r="O2122" s="3">
        <f t="shared" si="69"/>
        <v>-1.0407726210380901E-2</v>
      </c>
      <c r="P2122" s="3">
        <f>LN(_xll.ciqfunctions.udf.CIQ("XBI", "IQ_LASTSALEPRICE", WORKDAY(F2122,-1))/_xll.ciqfunctions.udf.CIQ("XBI", "IQ_LASTSALEPRICE", WORKDAY(F2122,1)))</f>
        <v>-6.913921950562578E-4</v>
      </c>
      <c r="Q2122" s="3">
        <f>LN(_xll.ciqfunctions.udf.CIQ("XBI", "IQ_LASTSALEPRICE", WORKDAY(F2122,-1))/_xll.ciqfunctions.udf.CIQ("XBI", "IQ_LASTSALEPRICE", WORKDAY(F2122,5)))</f>
        <v>-3.9443892969802559E-3</v>
      </c>
      <c r="R2122" s="3">
        <f>_xll.ciqfunctions.udf.CIQ(A2122, "IQ_SHORT_INTEREST_PERCENT", F2122)</f>
        <v>2.35608</v>
      </c>
      <c r="S2122" s="3">
        <f>_xll.ciqfunctions.udf.CIQ(A2122, "IQ_BETA_1YR_RSQ", F2122)</f>
        <v>1.163E-2</v>
      </c>
      <c r="T2122" s="3">
        <f>_xll.ciqfunctions.udf.CIQ(A2122, "IQ_VALUE_TRADED", F2122)</f>
        <v>0</v>
      </c>
    </row>
    <row r="2123" spans="1:20" x14ac:dyDescent="0.3">
      <c r="A2123" s="3" t="s">
        <v>401</v>
      </c>
      <c r="B2123" s="5">
        <v>28.35</v>
      </c>
      <c r="C2123" s="3" t="s">
        <v>4936</v>
      </c>
      <c r="D2123" s="3" t="s">
        <v>4937</v>
      </c>
      <c r="E2123" s="3" t="s">
        <v>17</v>
      </c>
      <c r="F2123" s="4">
        <v>45549</v>
      </c>
      <c r="G2123" s="3" t="s">
        <v>4938</v>
      </c>
      <c r="H2123" s="3"/>
      <c r="I2123" s="3">
        <f>_xll.ciqfunctions.udf.CIQ(A2123, "IQ_MARKETCAP", F2123)</f>
        <v>165864.16451999999</v>
      </c>
      <c r="J2123" s="3">
        <f>_xll.ciqfunctions.udf.CIQ(A2123, "IQ_PRICE_VOL_HIST_6MTH", F2123)</f>
        <v>22.184999999999999</v>
      </c>
      <c r="K2123" s="3">
        <f>_xll.ciqfunctions.udf.CIQ(A2123, "IQ_LASTSALEPRICE", WORKDAY(F2123,-1))</f>
        <v>29.27</v>
      </c>
      <c r="L2123" s="3">
        <f>_xll.ciqfunctions.udf.CIQ(A2123, "IQ_LASTSALEPRICE", F2123)</f>
        <v>29.27</v>
      </c>
      <c r="M2123" s="3">
        <f>_xll.ciqfunctions.udf.CIQ(A2123, "IQ_LASTSALEPRICE", WORKDAY(F2123,5))</f>
        <v>29.42</v>
      </c>
      <c r="N2123" s="3">
        <f t="shared" si="68"/>
        <v>0</v>
      </c>
      <c r="O2123" s="3">
        <f t="shared" si="69"/>
        <v>5.1116144694969895E-3</v>
      </c>
      <c r="P2123" s="3">
        <f>LN(_xll.ciqfunctions.udf.CIQ("XBI", "IQ_LASTSALEPRICE", WORKDAY(F2123,-1))/_xll.ciqfunctions.udf.CIQ("XBI", "IQ_LASTSALEPRICE", WORKDAY(F2123,1)))</f>
        <v>-6.913921950562578E-4</v>
      </c>
      <c r="Q2123" s="3">
        <f>LN(_xll.ciqfunctions.udf.CIQ("XBI", "IQ_LASTSALEPRICE", WORKDAY(F2123,-1))/_xll.ciqfunctions.udf.CIQ("XBI", "IQ_LASTSALEPRICE", WORKDAY(F2123,5)))</f>
        <v>-3.9443892969802559E-3</v>
      </c>
      <c r="R2123" s="3">
        <f>_xll.ciqfunctions.udf.CIQ(A2123, "IQ_SHORT_INTEREST_PERCENT", F2123)</f>
        <v>1.1537500000000001</v>
      </c>
      <c r="S2123" s="3">
        <f>_xll.ciqfunctions.udf.CIQ(A2123, "IQ_BETA_1YR_RSQ", F2123)</f>
        <v>9.8300000000000002E-3</v>
      </c>
      <c r="T2123" s="3">
        <f>_xll.ciqfunctions.udf.CIQ(A2123, "IQ_VALUE_TRADED", F2123)</f>
        <v>0</v>
      </c>
    </row>
    <row r="2124" spans="1:20" x14ac:dyDescent="0.3">
      <c r="A2124" s="3" t="s">
        <v>2189</v>
      </c>
      <c r="B2124" s="5">
        <v>27.02</v>
      </c>
      <c r="C2124" s="3" t="s">
        <v>3051</v>
      </c>
      <c r="D2124" s="3" t="s">
        <v>104</v>
      </c>
      <c r="E2124" s="3" t="s">
        <v>17</v>
      </c>
      <c r="F2124" s="4">
        <v>45549</v>
      </c>
      <c r="G2124" s="3" t="s">
        <v>4939</v>
      </c>
      <c r="H2124" s="3">
        <v>69</v>
      </c>
      <c r="I2124" s="3">
        <f>_xll.ciqfunctions.udf.CIQ(A2124, "IQ_MARKETCAP", F2124)</f>
        <v>1864.2032400000001</v>
      </c>
      <c r="J2124" s="3">
        <f>_xll.ciqfunctions.udf.CIQ(A2124, "IQ_PRICE_VOL_HIST_6MTH", F2124)</f>
        <v>60.081699999999998</v>
      </c>
      <c r="K2124" s="3">
        <f>_xll.ciqfunctions.udf.CIQ(A2124, "IQ_LASTSALEPRICE", WORKDAY(F2124,-1))</f>
        <v>27.02</v>
      </c>
      <c r="L2124" s="3">
        <f>_xll.ciqfunctions.udf.CIQ(A2124, "IQ_LASTSALEPRICE", F2124)</f>
        <v>27.02</v>
      </c>
      <c r="M2124" s="3">
        <f>_xll.ciqfunctions.udf.CIQ(A2124, "IQ_LASTSALEPRICE", WORKDAY(F2124,5))</f>
        <v>25.41</v>
      </c>
      <c r="N2124" s="3">
        <f t="shared" si="68"/>
        <v>0</v>
      </c>
      <c r="O2124" s="3">
        <f t="shared" si="69"/>
        <v>-6.1434535199980073E-2</v>
      </c>
      <c r="P2124" s="3">
        <f>LN(_xll.ciqfunctions.udf.CIQ("XBI", "IQ_LASTSALEPRICE", WORKDAY(F2124,-1))/_xll.ciqfunctions.udf.CIQ("XBI", "IQ_LASTSALEPRICE", WORKDAY(F2124,1)))</f>
        <v>-6.913921950562578E-4</v>
      </c>
      <c r="Q2124" s="3">
        <f>LN(_xll.ciqfunctions.udf.CIQ("XBI", "IQ_LASTSALEPRICE", WORKDAY(F2124,-1))/_xll.ciqfunctions.udf.CIQ("XBI", "IQ_LASTSALEPRICE", WORKDAY(F2124,5)))</f>
        <v>-3.9443892969802559E-3</v>
      </c>
      <c r="R2124" s="3">
        <f>_xll.ciqfunctions.udf.CIQ(A2124, "IQ_SHORT_INTEREST_PERCENT", F2124)</f>
        <v>3.0473400000000002</v>
      </c>
      <c r="S2124" s="3">
        <f>_xll.ciqfunctions.udf.CIQ(A2124, "IQ_BETA_1YR_RSQ", F2124)</f>
        <v>9.8979999999999999E-2</v>
      </c>
      <c r="T2124" s="3">
        <f>_xll.ciqfunctions.udf.CIQ(A2124, "IQ_VALUE_TRADED", F2124)</f>
        <v>0</v>
      </c>
    </row>
    <row r="2125" spans="1:20" x14ac:dyDescent="0.3">
      <c r="A2125" s="3" t="s">
        <v>917</v>
      </c>
      <c r="B2125" s="5">
        <v>3.53</v>
      </c>
      <c r="C2125" s="3" t="s">
        <v>4940</v>
      </c>
      <c r="D2125" s="3" t="s">
        <v>243</v>
      </c>
      <c r="E2125" s="3" t="s">
        <v>17</v>
      </c>
      <c r="F2125" s="4">
        <v>45549</v>
      </c>
      <c r="G2125" s="3" t="s">
        <v>4941</v>
      </c>
      <c r="H2125" s="3">
        <v>42</v>
      </c>
      <c r="I2125" s="3">
        <f>_xll.ciqfunctions.udf.CIQ(A2125, "IQ_MARKETCAP", F2125)</f>
        <v>149.83273</v>
      </c>
      <c r="J2125" s="3">
        <f>_xll.ciqfunctions.udf.CIQ(A2125, "IQ_PRICE_VOL_HIST_6MTH", F2125)</f>
        <v>65.652000000000001</v>
      </c>
      <c r="K2125" s="3">
        <f>_xll.ciqfunctions.udf.CIQ(A2125, "IQ_LASTSALEPRICE", WORKDAY(F2125,-1))</f>
        <v>3.53</v>
      </c>
      <c r="L2125" s="3">
        <f>_xll.ciqfunctions.udf.CIQ(A2125, "IQ_LASTSALEPRICE", F2125)</f>
        <v>3.53</v>
      </c>
      <c r="M2125" s="3">
        <f>_xll.ciqfunctions.udf.CIQ(A2125, "IQ_LASTSALEPRICE", WORKDAY(F2125,5))</f>
        <v>3.52</v>
      </c>
      <c r="N2125" s="3">
        <f t="shared" si="68"/>
        <v>0</v>
      </c>
      <c r="O2125" s="3">
        <f t="shared" si="69"/>
        <v>-2.8368813351996149E-3</v>
      </c>
      <c r="P2125" s="3">
        <f>LN(_xll.ciqfunctions.udf.CIQ("XBI", "IQ_LASTSALEPRICE", WORKDAY(F2125,-1))/_xll.ciqfunctions.udf.CIQ("XBI", "IQ_LASTSALEPRICE", WORKDAY(F2125,1)))</f>
        <v>-6.913921950562578E-4</v>
      </c>
      <c r="Q2125" s="3">
        <f>LN(_xll.ciqfunctions.udf.CIQ("XBI", "IQ_LASTSALEPRICE", WORKDAY(F2125,-1))/_xll.ciqfunctions.udf.CIQ("XBI", "IQ_LASTSALEPRICE", WORKDAY(F2125,5)))</f>
        <v>-3.9443892969802559E-3</v>
      </c>
      <c r="R2125" s="3">
        <f>_xll.ciqfunctions.udf.CIQ(A2125, "IQ_SHORT_INTEREST_PERCENT", F2125)</f>
        <v>1.6993499999999999</v>
      </c>
      <c r="S2125" s="3">
        <f>_xll.ciqfunctions.udf.CIQ(A2125, "IQ_BETA_1YR_RSQ", F2125)</f>
        <v>0.15054000000000001</v>
      </c>
      <c r="T2125" s="3">
        <f>_xll.ciqfunctions.udf.CIQ(A2125, "IQ_VALUE_TRADED", F2125)</f>
        <v>0</v>
      </c>
    </row>
    <row r="2126" spans="1:20" x14ac:dyDescent="0.3">
      <c r="A2126" s="3" t="s">
        <v>429</v>
      </c>
      <c r="B2126" s="5">
        <v>20.51</v>
      </c>
      <c r="C2126" s="3" t="s">
        <v>4942</v>
      </c>
      <c r="D2126" s="3" t="s">
        <v>104</v>
      </c>
      <c r="E2126" s="3" t="s">
        <v>22</v>
      </c>
      <c r="F2126" s="4">
        <v>45549</v>
      </c>
      <c r="G2126" s="3" t="s">
        <v>4943</v>
      </c>
      <c r="H2126" s="3">
        <v>109</v>
      </c>
      <c r="I2126" s="3">
        <f>_xll.ciqfunctions.udf.CIQ(A2126, "IQ_MARKETCAP", F2126)</f>
        <v>2012.8475900000001</v>
      </c>
      <c r="J2126" s="3">
        <f>_xll.ciqfunctions.udf.CIQ(A2126, "IQ_PRICE_VOL_HIST_6MTH", F2126)</f>
        <v>59.406500000000001</v>
      </c>
      <c r="K2126" s="3">
        <f>_xll.ciqfunctions.udf.CIQ(A2126, "IQ_LASTSALEPRICE", WORKDAY(F2126,-1))</f>
        <v>20.51</v>
      </c>
      <c r="L2126" s="3">
        <f>_xll.ciqfunctions.udf.CIQ(A2126, "IQ_LASTSALEPRICE", F2126)</f>
        <v>20.51</v>
      </c>
      <c r="M2126" s="3">
        <f>_xll.ciqfunctions.udf.CIQ(A2126, "IQ_LASTSALEPRICE", WORKDAY(F2126,5))</f>
        <v>21.85</v>
      </c>
      <c r="N2126" s="3">
        <f t="shared" si="68"/>
        <v>0</v>
      </c>
      <c r="O2126" s="3">
        <f t="shared" si="69"/>
        <v>6.3288349457309961E-2</v>
      </c>
      <c r="P2126" s="3">
        <f>LN(_xll.ciqfunctions.udf.CIQ("XBI", "IQ_LASTSALEPRICE", WORKDAY(F2126,-1))/_xll.ciqfunctions.udf.CIQ("XBI", "IQ_LASTSALEPRICE", WORKDAY(F2126,1)))</f>
        <v>-6.913921950562578E-4</v>
      </c>
      <c r="Q2126" s="3">
        <f>LN(_xll.ciqfunctions.udf.CIQ("XBI", "IQ_LASTSALEPRICE", WORKDAY(F2126,-1))/_xll.ciqfunctions.udf.CIQ("XBI", "IQ_LASTSALEPRICE", WORKDAY(F2126,5)))</f>
        <v>-3.9443892969802559E-3</v>
      </c>
      <c r="R2126" s="3">
        <f>_xll.ciqfunctions.udf.CIQ(A2126, "IQ_SHORT_INTEREST_PERCENT", F2126)</f>
        <v>5.0269599999999999</v>
      </c>
      <c r="S2126" s="3">
        <f>_xll.ciqfunctions.udf.CIQ(A2126, "IQ_BETA_1YR_RSQ", F2126)</f>
        <v>7.1679999999999994E-2</v>
      </c>
      <c r="T2126" s="3">
        <f>_xll.ciqfunctions.udf.CIQ(A2126, "IQ_VALUE_TRADED", F2126)</f>
        <v>0</v>
      </c>
    </row>
    <row r="2127" spans="1:20" x14ac:dyDescent="0.3">
      <c r="A2127" s="3" t="s">
        <v>2641</v>
      </c>
      <c r="B2127" s="5">
        <v>1.81</v>
      </c>
      <c r="C2127" s="3" t="s">
        <v>2867</v>
      </c>
      <c r="D2127" s="3" t="s">
        <v>2868</v>
      </c>
      <c r="E2127" s="3" t="s">
        <v>76</v>
      </c>
      <c r="F2127" s="4">
        <v>45549</v>
      </c>
      <c r="G2127" s="3" t="s">
        <v>4944</v>
      </c>
      <c r="H2127" s="3">
        <v>58</v>
      </c>
      <c r="I2127" s="3">
        <f>_xll.ciqfunctions.udf.CIQ(A2127, "IQ_MARKETCAP", F2127)</f>
        <v>87.487679999999997</v>
      </c>
      <c r="J2127" s="3">
        <f>_xll.ciqfunctions.udf.CIQ(A2127, "IQ_PRICE_VOL_HIST_6MTH", F2127)</f>
        <v>125.0902</v>
      </c>
      <c r="K2127" s="3">
        <f>_xll.ciqfunctions.udf.CIQ(A2127, "IQ_LASTSALEPRICE", WORKDAY(F2127,-1))</f>
        <v>1.81</v>
      </c>
      <c r="L2127" s="3">
        <f>_xll.ciqfunctions.udf.CIQ(A2127, "IQ_LASTSALEPRICE", F2127)</f>
        <v>1.81</v>
      </c>
      <c r="M2127" s="3">
        <f>_xll.ciqfunctions.udf.CIQ(A2127, "IQ_LASTSALEPRICE", WORKDAY(F2127,5))</f>
        <v>1.72</v>
      </c>
      <c r="N2127" s="3">
        <f t="shared" si="68"/>
        <v>0</v>
      </c>
      <c r="O2127" s="3">
        <f t="shared" si="69"/>
        <v>-5.1002554452372804E-2</v>
      </c>
      <c r="P2127" s="3">
        <f>LN(_xll.ciqfunctions.udf.CIQ("XBI", "IQ_LASTSALEPRICE", WORKDAY(F2127,-1))/_xll.ciqfunctions.udf.CIQ("XBI", "IQ_LASTSALEPRICE", WORKDAY(F2127,1)))</f>
        <v>-6.913921950562578E-4</v>
      </c>
      <c r="Q2127" s="3">
        <f>LN(_xll.ciqfunctions.udf.CIQ("XBI", "IQ_LASTSALEPRICE", WORKDAY(F2127,-1))/_xll.ciqfunctions.udf.CIQ("XBI", "IQ_LASTSALEPRICE", WORKDAY(F2127,5)))</f>
        <v>-3.9443892969802559E-3</v>
      </c>
      <c r="R2127" s="3">
        <f>_xll.ciqfunctions.udf.CIQ(A2127, "IQ_SHORT_INTEREST_PERCENT", F2127)</f>
        <v>9.2073400000000003</v>
      </c>
      <c r="S2127" s="3">
        <f>_xll.ciqfunctions.udf.CIQ(A2127, "IQ_BETA_1YR_RSQ", F2127)</f>
        <v>0.27438000000000001</v>
      </c>
      <c r="T2127" s="3">
        <f>_xll.ciqfunctions.udf.CIQ(A2127, "IQ_VALUE_TRADED", F2127)</f>
        <v>0</v>
      </c>
    </row>
    <row r="2128" spans="1:20" x14ac:dyDescent="0.3">
      <c r="A2128" s="3" t="s">
        <v>13</v>
      </c>
      <c r="B2128" s="5">
        <v>63.56</v>
      </c>
      <c r="C2128" s="3" t="s">
        <v>4945</v>
      </c>
      <c r="D2128" s="3" t="s">
        <v>4946</v>
      </c>
      <c r="E2128" s="3" t="s">
        <v>36</v>
      </c>
      <c r="F2128" s="4">
        <v>45549</v>
      </c>
      <c r="G2128" s="3" t="s">
        <v>4947</v>
      </c>
      <c r="H2128" s="3">
        <v>196</v>
      </c>
      <c r="I2128" s="3">
        <f>_xll.ciqfunctions.udf.CIQ(A2128, "IQ_MARKETCAP", F2128)</f>
        <v>12241.5306</v>
      </c>
      <c r="J2128" s="3">
        <f>_xll.ciqfunctions.udf.CIQ(A2128, "IQ_PRICE_VOL_HIST_6MTH", F2128)</f>
        <v>25.035799999999998</v>
      </c>
      <c r="K2128" s="3">
        <f>_xll.ciqfunctions.udf.CIQ(A2128, "IQ_LASTSALEPRICE", WORKDAY(F2128,-1))</f>
        <v>63.56</v>
      </c>
      <c r="L2128" s="3">
        <f>_xll.ciqfunctions.udf.CIQ(A2128, "IQ_LASTSALEPRICE", F2128)</f>
        <v>63.56</v>
      </c>
      <c r="M2128" s="3">
        <f>_xll.ciqfunctions.udf.CIQ(A2128, "IQ_LASTSALEPRICE", WORKDAY(F2128,5))</f>
        <v>65.739999999999995</v>
      </c>
      <c r="N2128" s="3">
        <f t="shared" si="68"/>
        <v>0</v>
      </c>
      <c r="O2128" s="3">
        <f t="shared" si="69"/>
        <v>3.3723226567558086E-2</v>
      </c>
      <c r="P2128" s="3">
        <f>LN(_xll.ciqfunctions.udf.CIQ("XBI", "IQ_LASTSALEPRICE", WORKDAY(F2128,-1))/_xll.ciqfunctions.udf.CIQ("XBI", "IQ_LASTSALEPRICE", WORKDAY(F2128,1)))</f>
        <v>-6.913921950562578E-4</v>
      </c>
      <c r="Q2128" s="3">
        <f>LN(_xll.ciqfunctions.udf.CIQ("XBI", "IQ_LASTSALEPRICE", WORKDAY(F2128,-1))/_xll.ciqfunctions.udf.CIQ("XBI", "IQ_LASTSALEPRICE", WORKDAY(F2128,5)))</f>
        <v>-3.9443892969802559E-3</v>
      </c>
      <c r="R2128" s="3">
        <f>_xll.ciqfunctions.udf.CIQ(A2128, "IQ_SHORT_INTEREST_PERCENT", F2128)</f>
        <v>5.6086299999999998</v>
      </c>
      <c r="S2128" s="3">
        <f>_xll.ciqfunctions.udf.CIQ(A2128, "IQ_BETA_1YR_RSQ", F2128)</f>
        <v>0.18235999999999999</v>
      </c>
      <c r="T2128" s="3">
        <f>_xll.ciqfunctions.udf.CIQ(A2128, "IQ_VALUE_TRADED", F2128)</f>
        <v>0</v>
      </c>
    </row>
    <row r="2129" spans="1:20" x14ac:dyDescent="0.3">
      <c r="A2129" s="3" t="s">
        <v>1997</v>
      </c>
      <c r="B2129" s="5">
        <v>123.4</v>
      </c>
      <c r="C2129" s="3" t="s">
        <v>4948</v>
      </c>
      <c r="D2129" s="3" t="s">
        <v>4949</v>
      </c>
      <c r="E2129" s="3" t="s">
        <v>76</v>
      </c>
      <c r="F2129" s="4">
        <v>45549</v>
      </c>
      <c r="G2129" s="3" t="s">
        <v>4950</v>
      </c>
      <c r="H2129" s="3">
        <v>239</v>
      </c>
      <c r="I2129" s="3">
        <f>_xll.ciqfunctions.udf.CIQ(A2129, "IQ_MARKETCAP", F2129)</f>
        <v>29340.3534</v>
      </c>
      <c r="J2129" s="3">
        <f>_xll.ciqfunctions.udf.CIQ(A2129, "IQ_PRICE_VOL_HIST_6MTH", F2129)</f>
        <v>44.06</v>
      </c>
      <c r="K2129" s="3">
        <f>_xll.ciqfunctions.udf.CIQ(A2129, "IQ_LASTSALEPRICE", WORKDAY(F2129,-1))</f>
        <v>123.4</v>
      </c>
      <c r="L2129" s="3">
        <f>_xll.ciqfunctions.udf.CIQ(A2129, "IQ_LASTSALEPRICE", F2129)</f>
        <v>123.4</v>
      </c>
      <c r="M2129" s="3">
        <f>_xll.ciqfunctions.udf.CIQ(A2129, "IQ_LASTSALEPRICE", WORKDAY(F2129,5))</f>
        <v>112.28</v>
      </c>
      <c r="N2129" s="3">
        <f t="shared" si="68"/>
        <v>0</v>
      </c>
      <c r="O2129" s="3">
        <f t="shared" si="69"/>
        <v>-9.4435359977605701E-2</v>
      </c>
      <c r="P2129" s="3">
        <f>LN(_xll.ciqfunctions.udf.CIQ("XBI", "IQ_LASTSALEPRICE", WORKDAY(F2129,-1))/_xll.ciqfunctions.udf.CIQ("XBI", "IQ_LASTSALEPRICE", WORKDAY(F2129,1)))</f>
        <v>-6.913921950562578E-4</v>
      </c>
      <c r="Q2129" s="3">
        <f>LN(_xll.ciqfunctions.udf.CIQ("XBI", "IQ_LASTSALEPRICE", WORKDAY(F2129,-1))/_xll.ciqfunctions.udf.CIQ("XBI", "IQ_LASTSALEPRICE", WORKDAY(F2129,5)))</f>
        <v>-3.9443892969802559E-3</v>
      </c>
      <c r="R2129" s="3">
        <f>_xll.ciqfunctions.udf.CIQ(A2129, "IQ_SHORT_INTEREST_PERCENT", F2129)</f>
        <v>1.0844499999999999</v>
      </c>
      <c r="S2129" s="3">
        <f>_xll.ciqfunctions.udf.CIQ(A2129, "IQ_BETA_1YR_RSQ", F2129)</f>
        <v>0.10557999999999999</v>
      </c>
      <c r="T2129" s="3">
        <f>_xll.ciqfunctions.udf.CIQ(A2129, "IQ_VALUE_TRADED", F2129)</f>
        <v>0</v>
      </c>
    </row>
    <row r="2130" spans="1:20" x14ac:dyDescent="0.3">
      <c r="A2130" s="3" t="s">
        <v>1913</v>
      </c>
      <c r="B2130" s="5">
        <v>3.43</v>
      </c>
      <c r="C2130" s="3" t="s">
        <v>1914</v>
      </c>
      <c r="D2130" s="3" t="s">
        <v>1893</v>
      </c>
      <c r="E2130" s="3" t="s">
        <v>76</v>
      </c>
      <c r="F2130" s="4">
        <v>45550</v>
      </c>
      <c r="G2130" s="3" t="s">
        <v>4951</v>
      </c>
      <c r="H2130" s="3">
        <v>63</v>
      </c>
      <c r="I2130" s="3">
        <f>_xll.ciqfunctions.udf.CIQ(A2130, "IQ_MARKETCAP", F2130)</f>
        <v>232.07230000000001</v>
      </c>
      <c r="J2130" s="3">
        <f>_xll.ciqfunctions.udf.CIQ(A2130, "IQ_PRICE_VOL_HIST_6MTH", F2130)</f>
        <v>231.74590000000001</v>
      </c>
      <c r="K2130" s="3">
        <f>_xll.ciqfunctions.udf.CIQ(A2130, "IQ_LASTSALEPRICE", WORKDAY(F2130,-1))</f>
        <v>3.7</v>
      </c>
      <c r="L2130" s="3">
        <f>_xll.ciqfunctions.udf.CIQ(A2130, "IQ_LASTSALEPRICE", F2130)</f>
        <v>3.7</v>
      </c>
      <c r="M2130" s="3">
        <f>_xll.ciqfunctions.udf.CIQ(A2130, "IQ_LASTSALEPRICE", WORKDAY(F2130,5))</f>
        <v>3.28</v>
      </c>
      <c r="N2130" s="3">
        <f t="shared" si="68"/>
        <v>0</v>
      </c>
      <c r="O2130" s="3">
        <f t="shared" si="69"/>
        <v>-0.12048939725412647</v>
      </c>
      <c r="P2130" s="3">
        <f>LN(_xll.ciqfunctions.udf.CIQ("XBI", "IQ_LASTSALEPRICE", WORKDAY(F2130,-1))/_xll.ciqfunctions.udf.CIQ("XBI", "IQ_LASTSALEPRICE", WORKDAY(F2130,1)))</f>
        <v>-6.913921950562578E-4</v>
      </c>
      <c r="Q2130" s="3">
        <f>LN(_xll.ciqfunctions.udf.CIQ("XBI", "IQ_LASTSALEPRICE", WORKDAY(F2130,-1))/_xll.ciqfunctions.udf.CIQ("XBI", "IQ_LASTSALEPRICE", WORKDAY(F2130,5)))</f>
        <v>-3.9443892969802559E-3</v>
      </c>
      <c r="R2130" s="3">
        <f>_xll.ciqfunctions.udf.CIQ(A2130, "IQ_SHORT_INTEREST_PERCENT", F2130)</f>
        <v>10.4612</v>
      </c>
      <c r="S2130" s="3">
        <f>_xll.ciqfunctions.udf.CIQ(A2130, "IQ_BETA_1YR_RSQ", F2130)</f>
        <v>2.3820000000000001E-2</v>
      </c>
      <c r="T2130" s="3">
        <f>_xll.ciqfunctions.udf.CIQ(A2130, "IQ_VALUE_TRADED", F2130)</f>
        <v>0</v>
      </c>
    </row>
    <row r="2131" spans="1:20" x14ac:dyDescent="0.3">
      <c r="A2131" s="3" t="s">
        <v>488</v>
      </c>
      <c r="B2131" s="5">
        <v>921.93</v>
      </c>
      <c r="C2131" s="3" t="s">
        <v>4952</v>
      </c>
      <c r="D2131" s="3" t="s">
        <v>4953</v>
      </c>
      <c r="E2131" s="3" t="s">
        <v>36</v>
      </c>
      <c r="F2131" s="4">
        <v>45550</v>
      </c>
      <c r="G2131" s="3" t="s">
        <v>4954</v>
      </c>
      <c r="H2131" s="3">
        <v>946</v>
      </c>
      <c r="I2131" s="3">
        <f>_xll.ciqfunctions.udf.CIQ(A2131, "IQ_MARKETCAP", F2131)</f>
        <v>831732.29539999994</v>
      </c>
      <c r="J2131" s="3">
        <f>_xll.ciqfunctions.udf.CIQ(A2131, "IQ_PRICE_VOL_HIST_6MTH", F2131)</f>
        <v>30.9176</v>
      </c>
      <c r="K2131" s="3">
        <f>_xll.ciqfunctions.udf.CIQ(A2131, "IQ_LASTSALEPRICE", WORKDAY(F2131,-1))</f>
        <v>923.71</v>
      </c>
      <c r="L2131" s="3">
        <f>_xll.ciqfunctions.udf.CIQ(A2131, "IQ_LASTSALEPRICE", F2131)</f>
        <v>923.71</v>
      </c>
      <c r="M2131" s="3">
        <f>_xll.ciqfunctions.udf.CIQ(A2131, "IQ_LASTSALEPRICE", WORKDAY(F2131,5))</f>
        <v>921.49</v>
      </c>
      <c r="N2131" s="3">
        <f t="shared" si="68"/>
        <v>0</v>
      </c>
      <c r="O2131" s="3">
        <f t="shared" si="69"/>
        <v>-2.4062443866813025E-3</v>
      </c>
      <c r="P2131" s="3">
        <f>LN(_xll.ciqfunctions.udf.CIQ("XBI", "IQ_LASTSALEPRICE", WORKDAY(F2131,-1))/_xll.ciqfunctions.udf.CIQ("XBI", "IQ_LASTSALEPRICE", WORKDAY(F2131,1)))</f>
        <v>-6.913921950562578E-4</v>
      </c>
      <c r="Q2131" s="3">
        <f>LN(_xll.ciqfunctions.udf.CIQ("XBI", "IQ_LASTSALEPRICE", WORKDAY(F2131,-1))/_xll.ciqfunctions.udf.CIQ("XBI", "IQ_LASTSALEPRICE", WORKDAY(F2131,5)))</f>
        <v>-3.9443892969802559E-3</v>
      </c>
      <c r="R2131" s="3">
        <f>_xll.ciqfunctions.udf.CIQ(A2131, "IQ_SHORT_INTEREST_PERCENT", F2131)</f>
        <v>0.69654000000000005</v>
      </c>
      <c r="S2131" s="3">
        <f>_xll.ciqfunctions.udf.CIQ(A2131, "IQ_BETA_1YR_RSQ", F2131)</f>
        <v>0.16746</v>
      </c>
      <c r="T2131" s="3">
        <f>_xll.ciqfunctions.udf.CIQ(A2131, "IQ_VALUE_TRADED", F2131)</f>
        <v>0</v>
      </c>
    </row>
    <row r="2132" spans="1:20" x14ac:dyDescent="0.3">
      <c r="A2132" s="3" t="s">
        <v>1215</v>
      </c>
      <c r="B2132" s="5">
        <v>107.51</v>
      </c>
      <c r="C2132" s="3" t="s">
        <v>4952</v>
      </c>
      <c r="D2132" s="3" t="s">
        <v>4953</v>
      </c>
      <c r="E2132" s="3" t="s">
        <v>36</v>
      </c>
      <c r="F2132" s="4">
        <v>45550</v>
      </c>
      <c r="G2132" s="3" t="s">
        <v>4954</v>
      </c>
      <c r="H2132" s="3">
        <v>67</v>
      </c>
      <c r="I2132" s="3">
        <f>_xll.ciqfunctions.udf.CIQ(A2132, "IQ_MARKETCAP", F2132)</f>
        <v>7328.4042600000002</v>
      </c>
      <c r="J2132" s="3">
        <f>_xll.ciqfunctions.udf.CIQ(A2132, "IQ_PRICE_VOL_HIST_6MTH", F2132)</f>
        <v>61.8352</v>
      </c>
      <c r="K2132" s="3">
        <f>_xll.ciqfunctions.udf.CIQ(A2132, "IQ_LASTSALEPRICE", WORKDAY(F2132,-1))</f>
        <v>105.55</v>
      </c>
      <c r="L2132" s="3">
        <f>_xll.ciqfunctions.udf.CIQ(A2132, "IQ_LASTSALEPRICE", F2132)</f>
        <v>105.55</v>
      </c>
      <c r="M2132" s="3">
        <f>_xll.ciqfunctions.udf.CIQ(A2132, "IQ_LASTSALEPRICE", WORKDAY(F2132,5))</f>
        <v>110.05</v>
      </c>
      <c r="N2132" s="3">
        <f t="shared" si="68"/>
        <v>0</v>
      </c>
      <c r="O2132" s="3">
        <f t="shared" si="69"/>
        <v>4.1750033678141105E-2</v>
      </c>
      <c r="P2132" s="3">
        <f>LN(_xll.ciqfunctions.udf.CIQ("XBI", "IQ_LASTSALEPRICE", WORKDAY(F2132,-1))/_xll.ciqfunctions.udf.CIQ("XBI", "IQ_LASTSALEPRICE", WORKDAY(F2132,1)))</f>
        <v>-6.913921950562578E-4</v>
      </c>
      <c r="Q2132" s="3">
        <f>LN(_xll.ciqfunctions.udf.CIQ("XBI", "IQ_LASTSALEPRICE", WORKDAY(F2132,-1))/_xll.ciqfunctions.udf.CIQ("XBI", "IQ_LASTSALEPRICE", WORKDAY(F2132,5)))</f>
        <v>-3.9443892969802559E-3</v>
      </c>
      <c r="R2132" s="3">
        <f>_xll.ciqfunctions.udf.CIQ(A2132, "IQ_SHORT_INTEREST_PERCENT", F2132)</f>
        <v>6.1247499999999997</v>
      </c>
      <c r="S2132" s="3">
        <f>_xll.ciqfunctions.udf.CIQ(A2132, "IQ_BETA_1YR_RSQ", F2132)</f>
        <v>1.0149999999999999E-2</v>
      </c>
      <c r="T2132" s="3">
        <f>_xll.ciqfunctions.udf.CIQ(A2132, "IQ_VALUE_TRADED", F2132)</f>
        <v>0</v>
      </c>
    </row>
    <row r="2133" spans="1:20" x14ac:dyDescent="0.3">
      <c r="A2133" s="3" t="s">
        <v>1991</v>
      </c>
      <c r="B2133" s="5">
        <v>10.46</v>
      </c>
      <c r="C2133" s="3" t="s">
        <v>3409</v>
      </c>
      <c r="D2133" s="3" t="s">
        <v>3410</v>
      </c>
      <c r="E2133" s="3" t="s">
        <v>36</v>
      </c>
      <c r="F2133" s="4">
        <v>45550</v>
      </c>
      <c r="G2133" s="3" t="s">
        <v>4955</v>
      </c>
      <c r="H2133" s="3">
        <v>78</v>
      </c>
      <c r="I2133" s="3">
        <f>_xll.ciqfunctions.udf.CIQ(A2133, "IQ_MARKETCAP", F2133)</f>
        <v>760.41714000000002</v>
      </c>
      <c r="J2133" s="3">
        <f>_xll.ciqfunctions.udf.CIQ(A2133, "IQ_PRICE_VOL_HIST_6MTH", F2133)</f>
        <v>76.863900000000001</v>
      </c>
      <c r="K2133" s="3">
        <f>_xll.ciqfunctions.udf.CIQ(A2133, "IQ_LASTSALEPRICE", WORKDAY(F2133,-1))</f>
        <v>11.13</v>
      </c>
      <c r="L2133" s="3">
        <f>_xll.ciqfunctions.udf.CIQ(A2133, "IQ_LASTSALEPRICE", F2133)</f>
        <v>11.13</v>
      </c>
      <c r="M2133" s="3">
        <f>_xll.ciqfunctions.udf.CIQ(A2133, "IQ_LASTSALEPRICE", WORKDAY(F2133,5))</f>
        <v>10.91</v>
      </c>
      <c r="N2133" s="3">
        <f t="shared" si="68"/>
        <v>0</v>
      </c>
      <c r="O2133" s="3">
        <f t="shared" si="69"/>
        <v>-1.9964365442474024E-2</v>
      </c>
      <c r="P2133" s="3">
        <f>LN(_xll.ciqfunctions.udf.CIQ("XBI", "IQ_LASTSALEPRICE", WORKDAY(F2133,-1))/_xll.ciqfunctions.udf.CIQ("XBI", "IQ_LASTSALEPRICE", WORKDAY(F2133,1)))</f>
        <v>-6.913921950562578E-4</v>
      </c>
      <c r="Q2133" s="3">
        <f>LN(_xll.ciqfunctions.udf.CIQ("XBI", "IQ_LASTSALEPRICE", WORKDAY(F2133,-1))/_xll.ciqfunctions.udf.CIQ("XBI", "IQ_LASTSALEPRICE", WORKDAY(F2133,5)))</f>
        <v>-3.9443892969802559E-3</v>
      </c>
      <c r="R2133" s="3">
        <f>_xll.ciqfunctions.udf.CIQ(A2133, "IQ_SHORT_INTEREST_PERCENT", F2133)</f>
        <v>7.65</v>
      </c>
      <c r="S2133" s="3">
        <f>_xll.ciqfunctions.udf.CIQ(A2133, "IQ_BETA_1YR_RSQ", F2133)</f>
        <v>4.0079999999999998E-2</v>
      </c>
      <c r="T2133" s="3">
        <f>_xll.ciqfunctions.udf.CIQ(A2133, "IQ_VALUE_TRADED", F2133)</f>
        <v>0</v>
      </c>
    </row>
    <row r="2134" spans="1:20" x14ac:dyDescent="0.3">
      <c r="A2134" s="3" t="s">
        <v>433</v>
      </c>
      <c r="B2134" s="5">
        <v>79.040000000000006</v>
      </c>
      <c r="C2134" s="3" t="s">
        <v>3936</v>
      </c>
      <c r="D2134" s="3" t="s">
        <v>3937</v>
      </c>
      <c r="E2134" s="3" t="s">
        <v>36</v>
      </c>
      <c r="F2134" s="4">
        <v>45550</v>
      </c>
      <c r="G2134" s="3" t="s">
        <v>4956</v>
      </c>
      <c r="H2134" s="3"/>
      <c r="I2134" s="3">
        <f>_xll.ciqfunctions.udf.CIQ(A2134, "IQ_MARKETCAP", F2134)</f>
        <v>184918.19005999999</v>
      </c>
      <c r="J2134" s="3">
        <f>_xll.ciqfunctions.udf.CIQ(A2134, "IQ_PRICE_VOL_HIST_6MTH", F2134)</f>
        <v>18.570499999999999</v>
      </c>
      <c r="K2134" s="3">
        <f>_xll.ciqfunctions.udf.CIQ(A2134, "IQ_LASTSALEPRICE", WORKDAY(F2134,-1))</f>
        <v>119.28</v>
      </c>
      <c r="L2134" s="3">
        <f>_xll.ciqfunctions.udf.CIQ(A2134, "IQ_LASTSALEPRICE", F2134)</f>
        <v>119.28</v>
      </c>
      <c r="M2134" s="3">
        <f>_xll.ciqfunctions.udf.CIQ(A2134, "IQ_LASTSALEPRICE", WORKDAY(F2134,5))</f>
        <v>117.8</v>
      </c>
      <c r="N2134" s="3">
        <f t="shared" si="68"/>
        <v>0</v>
      </c>
      <c r="O2134" s="3">
        <f t="shared" si="69"/>
        <v>-1.2485399238996636E-2</v>
      </c>
      <c r="P2134" s="3">
        <f>LN(_xll.ciqfunctions.udf.CIQ("XBI", "IQ_LASTSALEPRICE", WORKDAY(F2134,-1))/_xll.ciqfunctions.udf.CIQ("XBI", "IQ_LASTSALEPRICE", WORKDAY(F2134,1)))</f>
        <v>-6.913921950562578E-4</v>
      </c>
      <c r="Q2134" s="3">
        <f>LN(_xll.ciqfunctions.udf.CIQ("XBI", "IQ_LASTSALEPRICE", WORKDAY(F2134,-1))/_xll.ciqfunctions.udf.CIQ("XBI", "IQ_LASTSALEPRICE", WORKDAY(F2134,5)))</f>
        <v>-3.9443892969802559E-3</v>
      </c>
      <c r="R2134" s="3">
        <f>_xll.ciqfunctions.udf.CIQ(A2134, "IQ_SHORT_INTEREST_PERCENT", F2134)</f>
        <v>0</v>
      </c>
      <c r="S2134" s="3">
        <f>_xll.ciqfunctions.udf.CIQ(A2134, "IQ_BETA_1YR_RSQ", F2134)</f>
        <v>0.10308</v>
      </c>
      <c r="T2134" s="3">
        <f>_xll.ciqfunctions.udf.CIQ(A2134, "IQ_VALUE_TRADED", F2134)</f>
        <v>0</v>
      </c>
    </row>
    <row r="2135" spans="1:20" x14ac:dyDescent="0.3">
      <c r="A2135" s="3" t="s">
        <v>1380</v>
      </c>
      <c r="B2135" s="5">
        <v>332.58</v>
      </c>
      <c r="C2135" s="3" t="s">
        <v>3314</v>
      </c>
      <c r="D2135" s="3" t="s">
        <v>3315</v>
      </c>
      <c r="E2135" s="3" t="s">
        <v>46</v>
      </c>
      <c r="F2135" s="4">
        <v>45550</v>
      </c>
      <c r="G2135" s="3" t="s">
        <v>4957</v>
      </c>
      <c r="H2135" s="3">
        <v>538</v>
      </c>
      <c r="I2135" s="3">
        <f>_xll.ciqfunctions.udf.CIQ(A2135, "IQ_MARKETCAP", F2135)</f>
        <v>178635.09919000001</v>
      </c>
      <c r="J2135" s="3">
        <f>_xll.ciqfunctions.udf.CIQ(A2135, "IQ_PRICE_VOL_HIST_6MTH", F2135)</f>
        <v>25.733000000000001</v>
      </c>
      <c r="K2135" s="3">
        <f>_xll.ciqfunctions.udf.CIQ(A2135, "IQ_LASTSALEPRICE", WORKDAY(F2135,-1))</f>
        <v>332.45</v>
      </c>
      <c r="L2135" s="3">
        <f>_xll.ciqfunctions.udf.CIQ(A2135, "IQ_LASTSALEPRICE", F2135)</f>
        <v>332.45</v>
      </c>
      <c r="M2135" s="3">
        <f>_xll.ciqfunctions.udf.CIQ(A2135, "IQ_LASTSALEPRICE", WORKDAY(F2135,5))</f>
        <v>337.38</v>
      </c>
      <c r="N2135" s="3">
        <f t="shared" si="68"/>
        <v>0</v>
      </c>
      <c r="O2135" s="3">
        <f t="shared" si="69"/>
        <v>1.4720418683701456E-2</v>
      </c>
      <c r="P2135" s="3">
        <f>LN(_xll.ciqfunctions.udf.CIQ("XBI", "IQ_LASTSALEPRICE", WORKDAY(F2135,-1))/_xll.ciqfunctions.udf.CIQ("XBI", "IQ_LASTSALEPRICE", WORKDAY(F2135,1)))</f>
        <v>-6.913921950562578E-4</v>
      </c>
      <c r="Q2135" s="3">
        <f>LN(_xll.ciqfunctions.udf.CIQ("XBI", "IQ_LASTSALEPRICE", WORKDAY(F2135,-1))/_xll.ciqfunctions.udf.CIQ("XBI", "IQ_LASTSALEPRICE", WORKDAY(F2135,5)))</f>
        <v>-3.9443892969802559E-3</v>
      </c>
      <c r="R2135" s="3">
        <f>_xll.ciqfunctions.udf.CIQ(A2135, "IQ_SHORT_INTEREST_PERCENT", F2135)</f>
        <v>1.57768</v>
      </c>
      <c r="S2135" s="3">
        <f>_xll.ciqfunctions.udf.CIQ(A2135, "IQ_BETA_1YR_RSQ", F2135)</f>
        <v>4.8050000000000002E-2</v>
      </c>
      <c r="T2135" s="3">
        <f>_xll.ciqfunctions.udf.CIQ(A2135, "IQ_VALUE_TRADED", F2135)</f>
        <v>0</v>
      </c>
    </row>
    <row r="2136" spans="1:20" x14ac:dyDescent="0.3">
      <c r="A2136" s="3" t="s">
        <v>3088</v>
      </c>
      <c r="B2136" s="5">
        <v>3.68</v>
      </c>
      <c r="C2136" s="3" t="s">
        <v>4958</v>
      </c>
      <c r="D2136" s="3" t="s">
        <v>4959</v>
      </c>
      <c r="E2136" s="3" t="s">
        <v>89</v>
      </c>
      <c r="F2136" s="4">
        <v>45550</v>
      </c>
      <c r="G2136" s="3" t="s">
        <v>4960</v>
      </c>
      <c r="H2136" s="3">
        <v>72</v>
      </c>
      <c r="I2136" s="3">
        <f>_xll.ciqfunctions.udf.CIQ(A2136, "IQ_MARKETCAP", F2136)</f>
        <v>230.38981000000001</v>
      </c>
      <c r="J2136" s="3">
        <f>_xll.ciqfunctions.udf.CIQ(A2136, "IQ_PRICE_VOL_HIST_6MTH", F2136)</f>
        <v>130.39179999999999</v>
      </c>
      <c r="K2136" s="3">
        <f>_xll.ciqfunctions.udf.CIQ(A2136, "IQ_LASTSALEPRICE", WORKDAY(F2136,-1))</f>
        <v>3.24</v>
      </c>
      <c r="L2136" s="3">
        <f>_xll.ciqfunctions.udf.CIQ(A2136, "IQ_LASTSALEPRICE", F2136)</f>
        <v>3.24</v>
      </c>
      <c r="M2136" s="3">
        <f>_xll.ciqfunctions.udf.CIQ(A2136, "IQ_LASTSALEPRICE", WORKDAY(F2136,5))</f>
        <v>4.22</v>
      </c>
      <c r="N2136" s="3">
        <f t="shared" si="68"/>
        <v>0</v>
      </c>
      <c r="O2136" s="3">
        <f t="shared" si="69"/>
        <v>0.26426179824368223</v>
      </c>
      <c r="P2136" s="3">
        <f>LN(_xll.ciqfunctions.udf.CIQ("XBI", "IQ_LASTSALEPRICE", WORKDAY(F2136,-1))/_xll.ciqfunctions.udf.CIQ("XBI", "IQ_LASTSALEPRICE", WORKDAY(F2136,1)))</f>
        <v>-6.913921950562578E-4</v>
      </c>
      <c r="Q2136" s="3">
        <f>LN(_xll.ciqfunctions.udf.CIQ("XBI", "IQ_LASTSALEPRICE", WORKDAY(F2136,-1))/_xll.ciqfunctions.udf.CIQ("XBI", "IQ_LASTSALEPRICE", WORKDAY(F2136,5)))</f>
        <v>-3.9443892969802559E-3</v>
      </c>
      <c r="R2136" s="3">
        <f>_xll.ciqfunctions.udf.CIQ(A2136, "IQ_SHORT_INTEREST_PERCENT", F2136)</f>
        <v>17.27111</v>
      </c>
      <c r="S2136" s="3">
        <f>_xll.ciqfunctions.udf.CIQ(A2136, "IQ_BETA_1YR_RSQ", F2136)</f>
        <v>4.1110000000000001E-2</v>
      </c>
      <c r="T2136" s="3">
        <f>_xll.ciqfunctions.udf.CIQ(A2136, "IQ_VALUE_TRADED", F2136)</f>
        <v>0</v>
      </c>
    </row>
    <row r="2137" spans="1:20" x14ac:dyDescent="0.3">
      <c r="A2137" s="3" t="s">
        <v>131</v>
      </c>
      <c r="B2137" s="5">
        <v>2.31</v>
      </c>
      <c r="C2137" s="3" t="s">
        <v>2449</v>
      </c>
      <c r="D2137" s="3" t="s">
        <v>2450</v>
      </c>
      <c r="E2137" s="3" t="s">
        <v>197</v>
      </c>
      <c r="F2137" s="4">
        <v>45550</v>
      </c>
      <c r="G2137" s="3" t="s">
        <v>4961</v>
      </c>
      <c r="H2137" s="3">
        <v>147</v>
      </c>
      <c r="I2137" s="3">
        <f>_xll.ciqfunctions.udf.CIQ(A2137, "IQ_MARKETCAP", F2137)</f>
        <v>581.04492000000005</v>
      </c>
      <c r="J2137" s="3">
        <f>_xll.ciqfunctions.udf.CIQ(A2137, "IQ_PRICE_VOL_HIST_6MTH", F2137)</f>
        <v>85.879599999999996</v>
      </c>
      <c r="K2137" s="3">
        <f>_xll.ciqfunctions.udf.CIQ(A2137, "IQ_LASTSALEPRICE", WORKDAY(F2137,-1))</f>
        <v>2.64</v>
      </c>
      <c r="L2137" s="3">
        <f>_xll.ciqfunctions.udf.CIQ(A2137, "IQ_LASTSALEPRICE", F2137)</f>
        <v>2.64</v>
      </c>
      <c r="M2137" s="3">
        <f>_xll.ciqfunctions.udf.CIQ(A2137, "IQ_LASTSALEPRICE", WORKDAY(F2137,5))</f>
        <v>2.31</v>
      </c>
      <c r="N2137" s="3">
        <f t="shared" si="68"/>
        <v>0</v>
      </c>
      <c r="O2137" s="3">
        <f t="shared" si="69"/>
        <v>-0.13353139262452263</v>
      </c>
      <c r="P2137" s="3">
        <f>LN(_xll.ciqfunctions.udf.CIQ("XBI", "IQ_LASTSALEPRICE", WORKDAY(F2137,-1))/_xll.ciqfunctions.udf.CIQ("XBI", "IQ_LASTSALEPRICE", WORKDAY(F2137,1)))</f>
        <v>-6.913921950562578E-4</v>
      </c>
      <c r="Q2137" s="3">
        <f>LN(_xll.ciqfunctions.udf.CIQ("XBI", "IQ_LASTSALEPRICE", WORKDAY(F2137,-1))/_xll.ciqfunctions.udf.CIQ("XBI", "IQ_LASTSALEPRICE", WORKDAY(F2137,5)))</f>
        <v>-3.9443892969802559E-3</v>
      </c>
      <c r="R2137" s="3">
        <f>_xll.ciqfunctions.udf.CIQ(A2137, "IQ_SHORT_INTEREST_PERCENT", F2137)</f>
        <v>0</v>
      </c>
      <c r="S2137" s="3">
        <f>_xll.ciqfunctions.udf.CIQ(A2137, "IQ_BETA_1YR_RSQ", F2137)</f>
        <v>0</v>
      </c>
      <c r="T2137" s="3">
        <f>_xll.ciqfunctions.udf.CIQ(A2137, "IQ_VALUE_TRADED", F2137)</f>
        <v>0</v>
      </c>
    </row>
    <row r="2138" spans="1:20" x14ac:dyDescent="0.3">
      <c r="A2138" s="3" t="s">
        <v>535</v>
      </c>
      <c r="B2138" s="5">
        <v>7</v>
      </c>
      <c r="C2138" s="3" t="s">
        <v>4962</v>
      </c>
      <c r="D2138" s="3" t="s">
        <v>4963</v>
      </c>
      <c r="E2138" s="3" t="s">
        <v>46</v>
      </c>
      <c r="F2138" s="4">
        <v>45551</v>
      </c>
      <c r="G2138" s="3" t="s">
        <v>4964</v>
      </c>
      <c r="H2138" s="3">
        <v>47</v>
      </c>
      <c r="I2138" s="3">
        <f>_xll.ciqfunctions.udf.CIQ(A2138, "IQ_MARKETCAP", F2138)</f>
        <v>310.58271000000002</v>
      </c>
      <c r="J2138" s="3">
        <f>_xll.ciqfunctions.udf.CIQ(A2138, "IQ_PRICE_VOL_HIST_6MTH", F2138)</f>
        <v>0</v>
      </c>
      <c r="K2138" s="3">
        <f>_xll.ciqfunctions.udf.CIQ(A2138, "IQ_LASTSALEPRICE", WORKDAY(F2138,-1))</f>
        <v>0</v>
      </c>
      <c r="L2138" s="3">
        <f>_xll.ciqfunctions.udf.CIQ(A2138, "IQ_LASTSALEPRICE", F2138)</f>
        <v>0</v>
      </c>
      <c r="M2138" s="3">
        <f>_xll.ciqfunctions.udf.CIQ(A2138, "IQ_LASTSALEPRICE", WORKDAY(F2138,5))</f>
        <v>0</v>
      </c>
      <c r="N2138" s="3" t="e">
        <f t="shared" si="68"/>
        <v>#DIV/0!</v>
      </c>
      <c r="O2138" s="3" t="e">
        <f t="shared" si="69"/>
        <v>#DIV/0!</v>
      </c>
      <c r="P2138" s="3">
        <f>LN(_xll.ciqfunctions.udf.CIQ("XBI", "IQ_LASTSALEPRICE", WORKDAY(F2138,-1))/_xll.ciqfunctions.udf.CIQ("XBI", "IQ_LASTSALEPRICE", WORKDAY(F2138,1)))</f>
        <v>2.5722214419633105E-3</v>
      </c>
      <c r="Q2138" s="3">
        <f>LN(_xll.ciqfunctions.udf.CIQ("XBI", "IQ_LASTSALEPRICE", WORKDAY(F2138,-1))/_xll.ciqfunctions.udf.CIQ("XBI", "IQ_LASTSALEPRICE", WORKDAY(F2138,5)))</f>
        <v>2.0160363442907309E-2</v>
      </c>
      <c r="R2138" s="3">
        <f>_xll.ciqfunctions.udf.CIQ(A2138, "IQ_SHORT_INTEREST_PERCENT", F2138)</f>
        <v>0</v>
      </c>
      <c r="S2138" s="3">
        <f>_xll.ciqfunctions.udf.CIQ(A2138, "IQ_BETA_1YR_RSQ", F2138)</f>
        <v>0</v>
      </c>
      <c r="T2138" s="3">
        <f>_xll.ciqfunctions.udf.CIQ(A2138, "IQ_VALUE_TRADED", F2138)</f>
        <v>0</v>
      </c>
    </row>
    <row r="2139" spans="1:20" x14ac:dyDescent="0.3">
      <c r="A2139" s="3" t="s">
        <v>199</v>
      </c>
      <c r="B2139" s="5">
        <v>12.1</v>
      </c>
      <c r="C2139" s="3" t="s">
        <v>4965</v>
      </c>
      <c r="D2139" s="3" t="s">
        <v>4966</v>
      </c>
      <c r="E2139" s="3" t="s">
        <v>76</v>
      </c>
      <c r="F2139" s="4">
        <v>45551</v>
      </c>
      <c r="G2139" s="3" t="s">
        <v>4967</v>
      </c>
      <c r="H2139" s="3">
        <v>44</v>
      </c>
      <c r="I2139" s="3" t="str">
        <f>_xll.ciqfunctions.udf.CIQ(A2139, "IQ_MARKETCAP", F2139)</f>
        <v>(Invalid Identifier)</v>
      </c>
      <c r="J2139" s="3" t="str">
        <f>_xll.ciqfunctions.udf.CIQ(A2139, "IQ_PRICE_VOL_HIST_6MTH", F2139)</f>
        <v>(Invalid Identifier)</v>
      </c>
      <c r="K2139" s="3" t="str">
        <f>_xll.ciqfunctions.udf.CIQ(A2139, "IQ_LASTSALEPRICE", WORKDAY(F2139,-1))</f>
        <v>(Invalid Identifier)</v>
      </c>
      <c r="L2139" s="3" t="str">
        <f>_xll.ciqfunctions.udf.CIQ(A2139, "IQ_LASTSALEPRICE", F2139)</f>
        <v>(Invalid Identifier)</v>
      </c>
      <c r="M2139" s="3" t="str">
        <f>_xll.ciqfunctions.udf.CIQ(A2139, "IQ_LASTSALEPRICE", WORKDAY(F2139,5))</f>
        <v>(Invalid Identifier)</v>
      </c>
      <c r="N2139" s="3" t="e">
        <f t="shared" si="68"/>
        <v>#VALUE!</v>
      </c>
      <c r="O2139" s="3" t="e">
        <f t="shared" si="69"/>
        <v>#VALUE!</v>
      </c>
      <c r="P2139" s="3">
        <f>LN(_xll.ciqfunctions.udf.CIQ("XBI", "IQ_LASTSALEPRICE", WORKDAY(F2139,-1))/_xll.ciqfunctions.udf.CIQ("XBI", "IQ_LASTSALEPRICE", WORKDAY(F2139,1)))</f>
        <v>2.5722214419633105E-3</v>
      </c>
      <c r="Q2139" s="3">
        <f>LN(_xll.ciqfunctions.udf.CIQ("XBI", "IQ_LASTSALEPRICE", WORKDAY(F2139,-1))/_xll.ciqfunctions.udf.CIQ("XBI", "IQ_LASTSALEPRICE", WORKDAY(F2139,5)))</f>
        <v>2.0160363442907309E-2</v>
      </c>
      <c r="R2139" s="3" t="str">
        <f>_xll.ciqfunctions.udf.CIQ(A2139, "IQ_SHORT_INTEREST_PERCENT", F2139)</f>
        <v>(Invalid Identifier)</v>
      </c>
      <c r="S2139" s="3" t="str">
        <f>_xll.ciqfunctions.udf.CIQ(A2139, "IQ_BETA_1YR_RSQ", F2139)</f>
        <v>(Invalid Identifier)</v>
      </c>
      <c r="T2139" s="3" t="str">
        <f>_xll.ciqfunctions.udf.CIQ(A2139, "IQ_VALUE_TRADED", F2139)</f>
        <v>(Invalid Identifier)</v>
      </c>
    </row>
    <row r="2140" spans="1:20" x14ac:dyDescent="0.3">
      <c r="A2140" s="3" t="s">
        <v>146</v>
      </c>
      <c r="B2140" s="5">
        <v>43.05</v>
      </c>
      <c r="C2140" s="3" t="s">
        <v>4965</v>
      </c>
      <c r="D2140" s="3" t="s">
        <v>4966</v>
      </c>
      <c r="E2140" s="3" t="s">
        <v>76</v>
      </c>
      <c r="F2140" s="4">
        <v>45551</v>
      </c>
      <c r="G2140" s="3" t="s">
        <v>4967</v>
      </c>
      <c r="H2140" s="3"/>
      <c r="I2140" s="3">
        <f>_xll.ciqfunctions.udf.CIQ(A2140, "IQ_MARKETCAP", F2140)</f>
        <v>66568.645510000002</v>
      </c>
      <c r="J2140" s="3">
        <f>_xll.ciqfunctions.udf.CIQ(A2140, "IQ_PRICE_VOL_HIST_6MTH", F2140)</f>
        <v>21.8751</v>
      </c>
      <c r="K2140" s="3">
        <f>_xll.ciqfunctions.udf.CIQ(A2140, "IQ_LASTSALEPRICE", WORKDAY(F2140,-1))</f>
        <v>16.335000000000001</v>
      </c>
      <c r="L2140" s="3">
        <f>_xll.ciqfunctions.udf.CIQ(A2140, "IQ_LASTSALEPRICE", F2140)</f>
        <v>16.32</v>
      </c>
      <c r="M2140" s="3">
        <f>_xll.ciqfunctions.udf.CIQ(A2140, "IQ_LASTSALEPRICE", WORKDAY(F2140,5))</f>
        <v>15.275</v>
      </c>
      <c r="N2140" s="3">
        <f t="shared" si="68"/>
        <v>-9.1869551707258047E-4</v>
      </c>
      <c r="O2140" s="3">
        <f t="shared" si="69"/>
        <v>-6.7092539995374442E-2</v>
      </c>
      <c r="P2140" s="3">
        <f>LN(_xll.ciqfunctions.udf.CIQ("XBI", "IQ_LASTSALEPRICE", WORKDAY(F2140,-1))/_xll.ciqfunctions.udf.CIQ("XBI", "IQ_LASTSALEPRICE", WORKDAY(F2140,1)))</f>
        <v>2.5722214419633105E-3</v>
      </c>
      <c r="Q2140" s="3">
        <f>LN(_xll.ciqfunctions.udf.CIQ("XBI", "IQ_LASTSALEPRICE", WORKDAY(F2140,-1))/_xll.ciqfunctions.udf.CIQ("XBI", "IQ_LASTSALEPRICE", WORKDAY(F2140,5)))</f>
        <v>2.0160363442907309E-2</v>
      </c>
      <c r="R2140" s="3">
        <f>_xll.ciqfunctions.udf.CIQ(A2140, "IQ_SHORT_INTEREST_PERCENT", F2140)</f>
        <v>0</v>
      </c>
      <c r="S2140" s="3">
        <f>_xll.ciqfunctions.udf.CIQ(A2140, "IQ_BETA_1YR_RSQ", F2140)</f>
        <v>1.8079999999999999E-2</v>
      </c>
      <c r="T2140" s="3">
        <f>_xll.ciqfunctions.udf.CIQ(A2140, "IQ_VALUE_TRADED", F2140)</f>
        <v>42.114899999999999</v>
      </c>
    </row>
    <row r="2141" spans="1:20" x14ac:dyDescent="0.3">
      <c r="A2141" s="3" t="s">
        <v>3088</v>
      </c>
      <c r="B2141" s="5">
        <v>3.68</v>
      </c>
      <c r="C2141" s="3" t="s">
        <v>3786</v>
      </c>
      <c r="D2141" s="3" t="s">
        <v>3787</v>
      </c>
      <c r="E2141" s="3" t="s">
        <v>76</v>
      </c>
      <c r="F2141" s="4">
        <v>45551</v>
      </c>
      <c r="G2141" s="3" t="s">
        <v>4968</v>
      </c>
      <c r="H2141" s="3">
        <v>72</v>
      </c>
      <c r="I2141" s="3">
        <f>_xll.ciqfunctions.udf.CIQ(A2141, "IQ_MARKETCAP", F2141)</f>
        <v>261.67732000000001</v>
      </c>
      <c r="J2141" s="3">
        <f>_xll.ciqfunctions.udf.CIQ(A2141, "IQ_PRICE_VOL_HIST_6MTH", F2141)</f>
        <v>131.91919999999999</v>
      </c>
      <c r="K2141" s="3">
        <f>_xll.ciqfunctions.udf.CIQ(A2141, "IQ_LASTSALEPRICE", WORKDAY(F2141,-1))</f>
        <v>3.24</v>
      </c>
      <c r="L2141" s="3">
        <f>_xll.ciqfunctions.udf.CIQ(A2141, "IQ_LASTSALEPRICE", F2141)</f>
        <v>3.68</v>
      </c>
      <c r="M2141" s="3">
        <f>_xll.ciqfunctions.udf.CIQ(A2141, "IQ_LASTSALEPRICE", WORKDAY(F2141,5))</f>
        <v>4.0599999999999996</v>
      </c>
      <c r="N2141" s="3">
        <f t="shared" si="68"/>
        <v>0.12733942237660148</v>
      </c>
      <c r="O2141" s="3">
        <f t="shared" si="69"/>
        <v>0.2256096438094031</v>
      </c>
      <c r="P2141" s="3">
        <f>LN(_xll.ciqfunctions.udf.CIQ("XBI", "IQ_LASTSALEPRICE", WORKDAY(F2141,-1))/_xll.ciqfunctions.udf.CIQ("XBI", "IQ_LASTSALEPRICE", WORKDAY(F2141,1)))</f>
        <v>2.5722214419633105E-3</v>
      </c>
      <c r="Q2141" s="3">
        <f>LN(_xll.ciqfunctions.udf.CIQ("XBI", "IQ_LASTSALEPRICE", WORKDAY(F2141,-1))/_xll.ciqfunctions.udf.CIQ("XBI", "IQ_LASTSALEPRICE", WORKDAY(F2141,5)))</f>
        <v>2.0160363442907309E-2</v>
      </c>
      <c r="R2141" s="3">
        <f>_xll.ciqfunctions.udf.CIQ(A2141, "IQ_SHORT_INTEREST_PERCENT", F2141)</f>
        <v>17.27111</v>
      </c>
      <c r="S2141" s="3">
        <f>_xll.ciqfunctions.udf.CIQ(A2141, "IQ_BETA_1YR_RSQ", F2141)</f>
        <v>4.1110000000000001E-2</v>
      </c>
      <c r="T2141" s="3">
        <f>_xll.ciqfunctions.udf.CIQ(A2141, "IQ_VALUE_TRADED", F2141)</f>
        <v>164.21527</v>
      </c>
    </row>
    <row r="2142" spans="1:20" x14ac:dyDescent="0.3">
      <c r="A2142" s="3" t="s">
        <v>2117</v>
      </c>
      <c r="B2142" s="5">
        <v>0.78</v>
      </c>
      <c r="C2142" s="3" t="s">
        <v>2118</v>
      </c>
      <c r="D2142" s="3" t="s">
        <v>2119</v>
      </c>
      <c r="E2142" s="3" t="s">
        <v>76</v>
      </c>
      <c r="F2142" s="4">
        <v>45551</v>
      </c>
      <c r="G2142" s="3" t="s">
        <v>4969</v>
      </c>
      <c r="H2142" s="3">
        <v>65</v>
      </c>
      <c r="I2142" s="3">
        <f>_xll.ciqfunctions.udf.CIQ(A2142, "IQ_MARKETCAP", F2142)</f>
        <v>51.070889999999999</v>
      </c>
      <c r="J2142" s="3">
        <f>_xll.ciqfunctions.udf.CIQ(A2142, "IQ_PRICE_VOL_HIST_6MTH", F2142)</f>
        <v>92.142399999999995</v>
      </c>
      <c r="K2142" s="3">
        <f>_xll.ciqfunctions.udf.CIQ(A2142, "IQ_LASTSALEPRICE", WORKDAY(F2142,-1))</f>
        <v>0.751</v>
      </c>
      <c r="L2142" s="3">
        <f>_xll.ciqfunctions.udf.CIQ(A2142, "IQ_LASTSALEPRICE", F2142)</f>
        <v>0.7752</v>
      </c>
      <c r="M2142" s="3">
        <f>_xll.ciqfunctions.udf.CIQ(A2142, "IQ_LASTSALEPRICE", WORKDAY(F2142,5))</f>
        <v>1.1200000000000001</v>
      </c>
      <c r="N2142" s="3">
        <f t="shared" si="68"/>
        <v>3.1715408812421832E-2</v>
      </c>
      <c r="O2142" s="3">
        <f t="shared" si="69"/>
        <v>0.39967831252500552</v>
      </c>
      <c r="P2142" s="3">
        <f>LN(_xll.ciqfunctions.udf.CIQ("XBI", "IQ_LASTSALEPRICE", WORKDAY(F2142,-1))/_xll.ciqfunctions.udf.CIQ("XBI", "IQ_LASTSALEPRICE", WORKDAY(F2142,1)))</f>
        <v>2.5722214419633105E-3</v>
      </c>
      <c r="Q2142" s="3">
        <f>LN(_xll.ciqfunctions.udf.CIQ("XBI", "IQ_LASTSALEPRICE", WORKDAY(F2142,-1))/_xll.ciqfunctions.udf.CIQ("XBI", "IQ_LASTSALEPRICE", WORKDAY(F2142,5)))</f>
        <v>2.0160363442907309E-2</v>
      </c>
      <c r="R2142" s="3">
        <f>_xll.ciqfunctions.udf.CIQ(A2142, "IQ_SHORT_INTEREST_PERCENT", F2142)</f>
        <v>7.8490000000000004E-2</v>
      </c>
      <c r="S2142" s="3">
        <f>_xll.ciqfunctions.udf.CIQ(A2142, "IQ_BETA_1YR_RSQ", F2142)</f>
        <v>0.10425</v>
      </c>
      <c r="T2142" s="3">
        <f>_xll.ciqfunctions.udf.CIQ(A2142, "IQ_VALUE_TRADED", F2142)</f>
        <v>4.1401300000000001</v>
      </c>
    </row>
    <row r="2143" spans="1:20" x14ac:dyDescent="0.3">
      <c r="A2143" s="3" t="s">
        <v>3088</v>
      </c>
      <c r="B2143" s="5">
        <v>3.68</v>
      </c>
      <c r="C2143" s="3" t="s">
        <v>3783</v>
      </c>
      <c r="D2143" s="3" t="s">
        <v>3784</v>
      </c>
      <c r="E2143" s="3" t="s">
        <v>76</v>
      </c>
      <c r="F2143" s="4">
        <v>45551</v>
      </c>
      <c r="G2143" s="3" t="s">
        <v>4968</v>
      </c>
      <c r="H2143" s="3">
        <v>72</v>
      </c>
      <c r="I2143" s="3">
        <f>_xll.ciqfunctions.udf.CIQ(A2143, "IQ_MARKETCAP", F2143)</f>
        <v>261.67732000000001</v>
      </c>
      <c r="J2143" s="3">
        <f>_xll.ciqfunctions.udf.CIQ(A2143, "IQ_PRICE_VOL_HIST_6MTH", F2143)</f>
        <v>131.91919999999999</v>
      </c>
      <c r="K2143" s="3">
        <f>_xll.ciqfunctions.udf.CIQ(A2143, "IQ_LASTSALEPRICE", WORKDAY(F2143,-1))</f>
        <v>3.24</v>
      </c>
      <c r="L2143" s="3">
        <f>_xll.ciqfunctions.udf.CIQ(A2143, "IQ_LASTSALEPRICE", F2143)</f>
        <v>3.68</v>
      </c>
      <c r="M2143" s="3">
        <f>_xll.ciqfunctions.udf.CIQ(A2143, "IQ_LASTSALEPRICE", WORKDAY(F2143,5))</f>
        <v>4.0599999999999996</v>
      </c>
      <c r="N2143" s="3">
        <f t="shared" si="68"/>
        <v>0.12733942237660148</v>
      </c>
      <c r="O2143" s="3">
        <f t="shared" si="69"/>
        <v>0.2256096438094031</v>
      </c>
      <c r="P2143" s="3">
        <f>LN(_xll.ciqfunctions.udf.CIQ("XBI", "IQ_LASTSALEPRICE", WORKDAY(F2143,-1))/_xll.ciqfunctions.udf.CIQ("XBI", "IQ_LASTSALEPRICE", WORKDAY(F2143,1)))</f>
        <v>2.5722214419633105E-3</v>
      </c>
      <c r="Q2143" s="3">
        <f>LN(_xll.ciqfunctions.udf.CIQ("XBI", "IQ_LASTSALEPRICE", WORKDAY(F2143,-1))/_xll.ciqfunctions.udf.CIQ("XBI", "IQ_LASTSALEPRICE", WORKDAY(F2143,5)))</f>
        <v>2.0160363442907309E-2</v>
      </c>
      <c r="R2143" s="3">
        <f>_xll.ciqfunctions.udf.CIQ(A2143, "IQ_SHORT_INTEREST_PERCENT", F2143)</f>
        <v>17.27111</v>
      </c>
      <c r="S2143" s="3">
        <f>_xll.ciqfunctions.udf.CIQ(A2143, "IQ_BETA_1YR_RSQ", F2143)</f>
        <v>4.1110000000000001E-2</v>
      </c>
      <c r="T2143" s="3">
        <f>_xll.ciqfunctions.udf.CIQ(A2143, "IQ_VALUE_TRADED", F2143)</f>
        <v>164.21527</v>
      </c>
    </row>
    <row r="2144" spans="1:20" x14ac:dyDescent="0.3">
      <c r="A2144" s="3" t="s">
        <v>809</v>
      </c>
      <c r="B2144" s="5">
        <v>14.75</v>
      </c>
      <c r="C2144" s="3" t="s">
        <v>4812</v>
      </c>
      <c r="D2144" s="3" t="s">
        <v>4813</v>
      </c>
      <c r="E2144" s="3" t="s">
        <v>17</v>
      </c>
      <c r="F2144" s="4">
        <v>45551</v>
      </c>
      <c r="G2144" s="3" t="s">
        <v>4970</v>
      </c>
      <c r="H2144" s="3">
        <v>8</v>
      </c>
      <c r="I2144" s="3">
        <f>_xll.ciqfunctions.udf.CIQ(A2144, "IQ_MARKETCAP", F2144)</f>
        <v>18.86149</v>
      </c>
      <c r="J2144" s="3">
        <f>_xll.ciqfunctions.udf.CIQ(A2144, "IQ_PRICE_VOL_HIST_6MTH", F2144)</f>
        <v>184.01609999999999</v>
      </c>
      <c r="K2144" s="3">
        <f>_xll.ciqfunctions.udf.CIQ(A2144, "IQ_LASTSALEPRICE", WORKDAY(F2144,-1))</f>
        <v>15.68</v>
      </c>
      <c r="L2144" s="3">
        <f>_xll.ciqfunctions.udf.CIQ(A2144, "IQ_LASTSALEPRICE", F2144)</f>
        <v>14.75</v>
      </c>
      <c r="M2144" s="3">
        <f>_xll.ciqfunctions.udf.CIQ(A2144, "IQ_LASTSALEPRICE", WORKDAY(F2144,5))</f>
        <v>13.49</v>
      </c>
      <c r="N2144" s="3">
        <f t="shared" si="68"/>
        <v>-6.1142932136432904E-2</v>
      </c>
      <c r="O2144" s="3">
        <f t="shared" si="69"/>
        <v>-0.15043734470259726</v>
      </c>
      <c r="P2144" s="3">
        <f>LN(_xll.ciqfunctions.udf.CIQ("XBI", "IQ_LASTSALEPRICE", WORKDAY(F2144,-1))/_xll.ciqfunctions.udf.CIQ("XBI", "IQ_LASTSALEPRICE", WORKDAY(F2144,1)))</f>
        <v>2.5722214419633105E-3</v>
      </c>
      <c r="Q2144" s="3">
        <f>LN(_xll.ciqfunctions.udf.CIQ("XBI", "IQ_LASTSALEPRICE", WORKDAY(F2144,-1))/_xll.ciqfunctions.udf.CIQ("XBI", "IQ_LASTSALEPRICE", WORKDAY(F2144,5)))</f>
        <v>2.0160363442907309E-2</v>
      </c>
      <c r="R2144" s="3">
        <f>_xll.ciqfunctions.udf.CIQ(A2144, "IQ_SHORT_INTEREST_PERCENT", F2144)</f>
        <v>1.22672</v>
      </c>
      <c r="S2144" s="3">
        <f>_xll.ciqfunctions.udf.CIQ(A2144, "IQ_BETA_1YR_RSQ", F2144)</f>
        <v>3.9640000000000002E-2</v>
      </c>
      <c r="T2144" s="3">
        <f>_xll.ciqfunctions.udf.CIQ(A2144, "IQ_VALUE_TRADED", F2144)</f>
        <v>1.8636200000000001</v>
      </c>
    </row>
    <row r="2145" spans="1:20" x14ac:dyDescent="0.3">
      <c r="A2145" s="3" t="s">
        <v>2189</v>
      </c>
      <c r="B2145" s="5">
        <v>24.97</v>
      </c>
      <c r="C2145" s="3" t="s">
        <v>4971</v>
      </c>
      <c r="D2145" s="3" t="s">
        <v>104</v>
      </c>
      <c r="E2145" s="3" t="s">
        <v>17</v>
      </c>
      <c r="F2145" s="4">
        <v>45551</v>
      </c>
      <c r="G2145" s="3" t="s">
        <v>4972</v>
      </c>
      <c r="H2145" s="3">
        <v>69</v>
      </c>
      <c r="I2145" s="3">
        <f>_xll.ciqfunctions.udf.CIQ(A2145, "IQ_MARKETCAP", F2145)</f>
        <v>1722.76665</v>
      </c>
      <c r="J2145" s="3">
        <f>_xll.ciqfunctions.udf.CIQ(A2145, "IQ_PRICE_VOL_HIST_6MTH", F2145)</f>
        <v>59.2136</v>
      </c>
      <c r="K2145" s="3">
        <f>_xll.ciqfunctions.udf.CIQ(A2145, "IQ_LASTSALEPRICE", WORKDAY(F2145,-1))</f>
        <v>27.02</v>
      </c>
      <c r="L2145" s="3">
        <f>_xll.ciqfunctions.udf.CIQ(A2145, "IQ_LASTSALEPRICE", F2145)</f>
        <v>24.97</v>
      </c>
      <c r="M2145" s="3">
        <f>_xll.ciqfunctions.udf.CIQ(A2145, "IQ_LASTSALEPRICE", WORKDAY(F2145,5))</f>
        <v>23.97</v>
      </c>
      <c r="N2145" s="3">
        <f t="shared" si="68"/>
        <v>-7.8902228240370964E-2</v>
      </c>
      <c r="O2145" s="3">
        <f t="shared" si="69"/>
        <v>-0.11977428408575981</v>
      </c>
      <c r="P2145" s="3">
        <f>LN(_xll.ciqfunctions.udf.CIQ("XBI", "IQ_LASTSALEPRICE", WORKDAY(F2145,-1))/_xll.ciqfunctions.udf.CIQ("XBI", "IQ_LASTSALEPRICE", WORKDAY(F2145,1)))</f>
        <v>2.5722214419633105E-3</v>
      </c>
      <c r="Q2145" s="3">
        <f>LN(_xll.ciqfunctions.udf.CIQ("XBI", "IQ_LASTSALEPRICE", WORKDAY(F2145,-1))/_xll.ciqfunctions.udf.CIQ("XBI", "IQ_LASTSALEPRICE", WORKDAY(F2145,5)))</f>
        <v>2.0160363442907309E-2</v>
      </c>
      <c r="R2145" s="3">
        <f>_xll.ciqfunctions.udf.CIQ(A2145, "IQ_SHORT_INTEREST_PERCENT", F2145)</f>
        <v>3.0473400000000002</v>
      </c>
      <c r="S2145" s="3">
        <f>_xll.ciqfunctions.udf.CIQ(A2145, "IQ_BETA_1YR_RSQ", F2145)</f>
        <v>9.8979999999999999E-2</v>
      </c>
      <c r="T2145" s="3">
        <f>_xll.ciqfunctions.udf.CIQ(A2145, "IQ_VALUE_TRADED", F2145)</f>
        <v>23.21556</v>
      </c>
    </row>
    <row r="2146" spans="1:20" x14ac:dyDescent="0.3">
      <c r="A2146" s="3" t="s">
        <v>4661</v>
      </c>
      <c r="B2146" s="5">
        <v>6.37</v>
      </c>
      <c r="C2146" s="3" t="s">
        <v>4973</v>
      </c>
      <c r="D2146" s="3" t="s">
        <v>1920</v>
      </c>
      <c r="E2146" s="3" t="s">
        <v>17</v>
      </c>
      <c r="F2146" s="4">
        <v>45551</v>
      </c>
      <c r="G2146" s="3" t="s">
        <v>4974</v>
      </c>
      <c r="H2146" s="3">
        <v>1</v>
      </c>
      <c r="I2146" s="3">
        <f>_xll.ciqfunctions.udf.CIQ(A2146, "IQ_MARKETCAP", F2146)</f>
        <v>14.309570000000001</v>
      </c>
      <c r="J2146" s="3">
        <f>_xll.ciqfunctions.udf.CIQ(A2146, "IQ_PRICE_VOL_HIST_6MTH", F2146)</f>
        <v>239.57259999999999</v>
      </c>
      <c r="K2146" s="3">
        <f>_xll.ciqfunctions.udf.CIQ(A2146, "IQ_LASTSALEPRICE", WORKDAY(F2146,-1))</f>
        <v>508</v>
      </c>
      <c r="L2146" s="3">
        <f>_xll.ciqfunctions.udf.CIQ(A2146, "IQ_LASTSALEPRICE", F2146)</f>
        <v>1274</v>
      </c>
      <c r="M2146" s="3">
        <f>_xll.ciqfunctions.udf.CIQ(A2146, "IQ_LASTSALEPRICE", WORKDAY(F2146,5))</f>
        <v>646</v>
      </c>
      <c r="N2146" s="3">
        <f t="shared" si="68"/>
        <v>0.91943538855362672</v>
      </c>
      <c r="O2146" s="3">
        <f t="shared" si="69"/>
        <v>0.24031805620411992</v>
      </c>
      <c r="P2146" s="3">
        <f>LN(_xll.ciqfunctions.udf.CIQ("XBI", "IQ_LASTSALEPRICE", WORKDAY(F2146,-1))/_xll.ciqfunctions.udf.CIQ("XBI", "IQ_LASTSALEPRICE", WORKDAY(F2146,1)))</f>
        <v>2.5722214419633105E-3</v>
      </c>
      <c r="Q2146" s="3">
        <f>LN(_xll.ciqfunctions.udf.CIQ("XBI", "IQ_LASTSALEPRICE", WORKDAY(F2146,-1))/_xll.ciqfunctions.udf.CIQ("XBI", "IQ_LASTSALEPRICE", WORKDAY(F2146,5)))</f>
        <v>2.0160363442907309E-2</v>
      </c>
      <c r="R2146" s="3">
        <f>_xll.ciqfunctions.udf.CIQ(A2146, "IQ_SHORT_INTEREST_PERCENT", F2146)</f>
        <v>2.778</v>
      </c>
      <c r="S2146" s="3">
        <f>_xll.ciqfunctions.udf.CIQ(A2146, "IQ_BETA_1YR_RSQ", F2146)</f>
        <v>3.6540000000000003E-2</v>
      </c>
      <c r="T2146" s="3">
        <f>_xll.ciqfunctions.udf.CIQ(A2146, "IQ_VALUE_TRADED", F2146)</f>
        <v>425.69308999999998</v>
      </c>
    </row>
    <row r="2147" spans="1:20" x14ac:dyDescent="0.3">
      <c r="A2147" s="3" t="s">
        <v>3079</v>
      </c>
      <c r="B2147" s="5">
        <v>16.25</v>
      </c>
      <c r="C2147" s="3" t="s">
        <v>3080</v>
      </c>
      <c r="D2147" s="3" t="s">
        <v>3081</v>
      </c>
      <c r="E2147" s="3" t="s">
        <v>76</v>
      </c>
      <c r="F2147" s="4">
        <v>45551</v>
      </c>
      <c r="G2147" s="3" t="s">
        <v>4975</v>
      </c>
      <c r="H2147" s="3">
        <v>6</v>
      </c>
      <c r="I2147" s="3">
        <f>_xll.ciqfunctions.udf.CIQ(A2147, "IQ_MARKETCAP", F2147)</f>
        <v>18.122160000000001</v>
      </c>
      <c r="J2147" s="3">
        <f>_xll.ciqfunctions.udf.CIQ(A2147, "IQ_PRICE_VOL_HIST_6MTH", F2147)</f>
        <v>82.796300000000002</v>
      </c>
      <c r="K2147" s="3">
        <f>_xll.ciqfunctions.udf.CIQ(A2147, "IQ_LASTSALEPRICE", WORKDAY(F2147,-1))</f>
        <v>15</v>
      </c>
      <c r="L2147" s="3">
        <f>_xll.ciqfunctions.udf.CIQ(A2147, "IQ_LASTSALEPRICE", F2147)</f>
        <v>16.25</v>
      </c>
      <c r="M2147" s="3">
        <f>_xll.ciqfunctions.udf.CIQ(A2147, "IQ_LASTSALEPRICE", WORKDAY(F2147,5))</f>
        <v>14.75</v>
      </c>
      <c r="N2147" s="3">
        <f t="shared" si="68"/>
        <v>8.0042707673536356E-2</v>
      </c>
      <c r="O2147" s="3">
        <f t="shared" si="69"/>
        <v>-1.6807118316381289E-2</v>
      </c>
      <c r="P2147" s="3">
        <f>LN(_xll.ciqfunctions.udf.CIQ("XBI", "IQ_LASTSALEPRICE", WORKDAY(F2147,-1))/_xll.ciqfunctions.udf.CIQ("XBI", "IQ_LASTSALEPRICE", WORKDAY(F2147,1)))</f>
        <v>2.5722214419633105E-3</v>
      </c>
      <c r="Q2147" s="3">
        <f>LN(_xll.ciqfunctions.udf.CIQ("XBI", "IQ_LASTSALEPRICE", WORKDAY(F2147,-1))/_xll.ciqfunctions.udf.CIQ("XBI", "IQ_LASTSALEPRICE", WORKDAY(F2147,5)))</f>
        <v>2.0160363442907309E-2</v>
      </c>
      <c r="R2147" s="3">
        <f>_xll.ciqfunctions.udf.CIQ(A2147, "IQ_SHORT_INTEREST_PERCENT", F2147)</f>
        <v>0.6119</v>
      </c>
      <c r="S2147" s="3">
        <f>_xll.ciqfunctions.udf.CIQ(A2147, "IQ_BETA_1YR_RSQ", F2147)</f>
        <v>6.4400000000000004E-3</v>
      </c>
      <c r="T2147" s="3">
        <f>_xll.ciqfunctions.udf.CIQ(A2147, "IQ_VALUE_TRADED", F2147)</f>
        <v>1.62425</v>
      </c>
    </row>
    <row r="2148" spans="1:20" x14ac:dyDescent="0.3">
      <c r="A2148" s="3" t="s">
        <v>130</v>
      </c>
      <c r="B2148" s="5">
        <v>117.01</v>
      </c>
      <c r="C2148" s="3" t="s">
        <v>3080</v>
      </c>
      <c r="D2148" s="3" t="s">
        <v>3081</v>
      </c>
      <c r="E2148" s="3" t="s">
        <v>76</v>
      </c>
      <c r="F2148" s="4">
        <v>45551</v>
      </c>
      <c r="G2148" s="3" t="s">
        <v>4975</v>
      </c>
      <c r="H2148" s="3"/>
      <c r="I2148" s="3">
        <f>_xll.ciqfunctions.udf.CIQ(A2148, "IQ_MARKETCAP", F2148)</f>
        <v>299006.10644</v>
      </c>
      <c r="J2148" s="3">
        <f>_xll.ciqfunctions.udf.CIQ(A2148, "IQ_PRICE_VOL_HIST_6MTH", F2148)</f>
        <v>23.930499999999999</v>
      </c>
      <c r="K2148" s="3">
        <f>_xll.ciqfunctions.udf.CIQ(A2148, "IQ_LASTSALEPRICE", WORKDAY(F2148,-1))</f>
        <v>115.86</v>
      </c>
      <c r="L2148" s="3">
        <f>_xll.ciqfunctions.udf.CIQ(A2148, "IQ_LASTSALEPRICE", F2148)</f>
        <v>117.96</v>
      </c>
      <c r="M2148" s="3">
        <f>_xll.ciqfunctions.udf.CIQ(A2148, "IQ_LASTSALEPRICE", WORKDAY(F2148,5))</f>
        <v>115.63</v>
      </c>
      <c r="N2148" s="3">
        <f t="shared" si="68"/>
        <v>1.7963018278597375E-2</v>
      </c>
      <c r="O2148" s="3">
        <f t="shared" si="69"/>
        <v>-1.9871275276076386E-3</v>
      </c>
      <c r="P2148" s="3">
        <f>LN(_xll.ciqfunctions.udf.CIQ("XBI", "IQ_LASTSALEPRICE", WORKDAY(F2148,-1))/_xll.ciqfunctions.udf.CIQ("XBI", "IQ_LASTSALEPRICE", WORKDAY(F2148,1)))</f>
        <v>2.5722214419633105E-3</v>
      </c>
      <c r="Q2148" s="3">
        <f>LN(_xll.ciqfunctions.udf.CIQ("XBI", "IQ_LASTSALEPRICE", WORKDAY(F2148,-1))/_xll.ciqfunctions.udf.CIQ("XBI", "IQ_LASTSALEPRICE", WORKDAY(F2148,5)))</f>
        <v>2.0160363442907309E-2</v>
      </c>
      <c r="R2148" s="3">
        <f>_xll.ciqfunctions.udf.CIQ(A2148, "IQ_SHORT_INTEREST_PERCENT", F2148)</f>
        <v>1.0223500000000001</v>
      </c>
      <c r="S2148" s="3">
        <f>_xll.ciqfunctions.udf.CIQ(A2148, "IQ_BETA_1YR_RSQ", F2148)</f>
        <v>6.9519999999999998E-2</v>
      </c>
      <c r="T2148" s="3">
        <f>_xll.ciqfunctions.udf.CIQ(A2148, "IQ_VALUE_TRADED", F2148)</f>
        <v>925.52607</v>
      </c>
    </row>
    <row r="2149" spans="1:20" x14ac:dyDescent="0.3">
      <c r="A2149" s="3" t="s">
        <v>989</v>
      </c>
      <c r="B2149" s="5">
        <v>165.66</v>
      </c>
      <c r="C2149" s="3" t="s">
        <v>4976</v>
      </c>
      <c r="D2149" s="3" t="s">
        <v>4977</v>
      </c>
      <c r="E2149" s="3" t="s">
        <v>197</v>
      </c>
      <c r="F2149" s="4">
        <v>45551</v>
      </c>
      <c r="G2149" s="3" t="s">
        <v>4978</v>
      </c>
      <c r="H2149" s="3"/>
      <c r="I2149" s="3">
        <f>_xll.ciqfunctions.udf.CIQ(A2149, "IQ_MARKETCAP", F2149)</f>
        <v>401985.61995000002</v>
      </c>
      <c r="J2149" s="3">
        <f>_xll.ciqfunctions.udf.CIQ(A2149, "IQ_PRICE_VOL_HIST_6MTH", F2149)</f>
        <v>17.321400000000001</v>
      </c>
      <c r="K2149" s="3">
        <f>_xll.ciqfunctions.udf.CIQ(A2149, "IQ_LASTSALEPRICE", WORKDAY(F2149,-1))</f>
        <v>165.52</v>
      </c>
      <c r="L2149" s="3">
        <f>_xll.ciqfunctions.udf.CIQ(A2149, "IQ_LASTSALEPRICE", F2149)</f>
        <v>166.99</v>
      </c>
      <c r="M2149" s="3">
        <f>_xll.ciqfunctions.udf.CIQ(A2149, "IQ_LASTSALEPRICE", WORKDAY(F2149,5))</f>
        <v>163.22</v>
      </c>
      <c r="N2149" s="3">
        <f t="shared" si="68"/>
        <v>8.8418969470535243E-3</v>
      </c>
      <c r="O2149" s="3">
        <f t="shared" si="69"/>
        <v>-1.3993049396190846E-2</v>
      </c>
      <c r="P2149" s="3">
        <f>LN(_xll.ciqfunctions.udf.CIQ("XBI", "IQ_LASTSALEPRICE", WORKDAY(F2149,-1))/_xll.ciqfunctions.udf.CIQ("XBI", "IQ_LASTSALEPRICE", WORKDAY(F2149,1)))</f>
        <v>2.5722214419633105E-3</v>
      </c>
      <c r="Q2149" s="3">
        <f>LN(_xll.ciqfunctions.udf.CIQ("XBI", "IQ_LASTSALEPRICE", WORKDAY(F2149,-1))/_xll.ciqfunctions.udf.CIQ("XBI", "IQ_LASTSALEPRICE", WORKDAY(F2149,5)))</f>
        <v>2.0160363442907309E-2</v>
      </c>
      <c r="R2149" s="3">
        <f>_xll.ciqfunctions.udf.CIQ(A2149, "IQ_SHORT_INTEREST_PERCENT", F2149)</f>
        <v>0.87761</v>
      </c>
      <c r="S2149" s="3">
        <f>_xll.ciqfunctions.udf.CIQ(A2149, "IQ_BETA_1YR_RSQ", F2149)</f>
        <v>6.4619999999999997E-2</v>
      </c>
      <c r="T2149" s="3">
        <f>_xll.ciqfunctions.udf.CIQ(A2149, "IQ_VALUE_TRADED", F2149)</f>
        <v>866.32524999999998</v>
      </c>
    </row>
    <row r="2150" spans="1:20" x14ac:dyDescent="0.3">
      <c r="A2150" s="3" t="s">
        <v>4165</v>
      </c>
      <c r="B2150" s="5">
        <v>0.73</v>
      </c>
      <c r="C2150" s="3" t="s">
        <v>4166</v>
      </c>
      <c r="D2150" s="3" t="s">
        <v>4167</v>
      </c>
      <c r="E2150" s="3" t="s">
        <v>17</v>
      </c>
      <c r="F2150" s="4">
        <v>45551</v>
      </c>
      <c r="G2150" s="3" t="s">
        <v>4979</v>
      </c>
      <c r="H2150" s="3">
        <v>3</v>
      </c>
      <c r="I2150" s="3">
        <f>_xll.ciqfunctions.udf.CIQ(A2150, "IQ_MARKETCAP", F2150)</f>
        <v>45.121000000000002</v>
      </c>
      <c r="J2150" s="3">
        <f>_xll.ciqfunctions.udf.CIQ(A2150, "IQ_PRICE_VOL_HIST_6MTH", F2150)</f>
        <v>83.172600000000003</v>
      </c>
      <c r="K2150" s="3">
        <f>_xll.ciqfunctions.udf.CIQ(A2150, "IQ_LASTSALEPRICE", WORKDAY(F2150,-1))</f>
        <v>16.134</v>
      </c>
      <c r="L2150" s="3">
        <f>_xll.ciqfunctions.udf.CIQ(A2150, "IQ_LASTSALEPRICE", F2150)</f>
        <v>14.61</v>
      </c>
      <c r="M2150" s="3">
        <f>_xll.ciqfunctions.udf.CIQ(A2150, "IQ_LASTSALEPRICE", WORKDAY(F2150,5))</f>
        <v>12.923999999999999</v>
      </c>
      <c r="N2150" s="3">
        <f t="shared" si="68"/>
        <v>-9.9222620752174626E-2</v>
      </c>
      <c r="O2150" s="3">
        <f t="shared" si="69"/>
        <v>-0.22184279855253081</v>
      </c>
      <c r="P2150" s="3">
        <f>LN(_xll.ciqfunctions.udf.CIQ("XBI", "IQ_LASTSALEPRICE", WORKDAY(F2150,-1))/_xll.ciqfunctions.udf.CIQ("XBI", "IQ_LASTSALEPRICE", WORKDAY(F2150,1)))</f>
        <v>2.5722214419633105E-3</v>
      </c>
      <c r="Q2150" s="3">
        <f>LN(_xll.ciqfunctions.udf.CIQ("XBI", "IQ_LASTSALEPRICE", WORKDAY(F2150,-1))/_xll.ciqfunctions.udf.CIQ("XBI", "IQ_LASTSALEPRICE", WORKDAY(F2150,5)))</f>
        <v>2.0160363442907309E-2</v>
      </c>
      <c r="R2150" s="3">
        <f>_xll.ciqfunctions.udf.CIQ(A2150, "IQ_SHORT_INTEREST_PERCENT", F2150)</f>
        <v>2.8224200000000002</v>
      </c>
      <c r="S2150" s="3">
        <f>_xll.ciqfunctions.udf.CIQ(A2150, "IQ_BETA_1YR_RSQ", F2150)</f>
        <v>9.0740000000000001E-2</v>
      </c>
      <c r="T2150" s="3">
        <f>_xll.ciqfunctions.udf.CIQ(A2150, "IQ_VALUE_TRADED", F2150)</f>
        <v>0.41044999999999998</v>
      </c>
    </row>
    <row r="2151" spans="1:20" x14ac:dyDescent="0.3">
      <c r="A2151" s="3" t="s">
        <v>1164</v>
      </c>
      <c r="B2151" s="5">
        <v>16.93</v>
      </c>
      <c r="C2151" s="3" t="s">
        <v>3323</v>
      </c>
      <c r="D2151" s="3" t="s">
        <v>1183</v>
      </c>
      <c r="E2151" s="3" t="s">
        <v>197</v>
      </c>
      <c r="F2151" s="4">
        <v>45551</v>
      </c>
      <c r="G2151" s="3" t="s">
        <v>4980</v>
      </c>
      <c r="H2151" s="3">
        <v>59</v>
      </c>
      <c r="I2151" s="3">
        <f>_xll.ciqfunctions.udf.CIQ(A2151, "IQ_MARKETCAP", F2151)</f>
        <v>981.54453000000001</v>
      </c>
      <c r="J2151" s="3">
        <f>_xll.ciqfunctions.udf.CIQ(A2151, "IQ_PRICE_VOL_HIST_6MTH", F2151)</f>
        <v>75.929400000000001</v>
      </c>
      <c r="K2151" s="3">
        <f>_xll.ciqfunctions.udf.CIQ(A2151, "IQ_LASTSALEPRICE", WORKDAY(F2151,-1))</f>
        <v>17.95</v>
      </c>
      <c r="L2151" s="3">
        <f>_xll.ciqfunctions.udf.CIQ(A2151, "IQ_LASTSALEPRICE", F2151)</f>
        <v>16.93</v>
      </c>
      <c r="M2151" s="3">
        <f>_xll.ciqfunctions.udf.CIQ(A2151, "IQ_LASTSALEPRICE", WORKDAY(F2151,5))</f>
        <v>16.63</v>
      </c>
      <c r="N2151" s="3">
        <f t="shared" si="68"/>
        <v>-5.8502918789243893E-2</v>
      </c>
      <c r="O2151" s="3">
        <f t="shared" si="69"/>
        <v>-7.6381821729451627E-2</v>
      </c>
      <c r="P2151" s="3">
        <f>LN(_xll.ciqfunctions.udf.CIQ("XBI", "IQ_LASTSALEPRICE", WORKDAY(F2151,-1))/_xll.ciqfunctions.udf.CIQ("XBI", "IQ_LASTSALEPRICE", WORKDAY(F2151,1)))</f>
        <v>2.5722214419633105E-3</v>
      </c>
      <c r="Q2151" s="3">
        <f>LN(_xll.ciqfunctions.udf.CIQ("XBI", "IQ_LASTSALEPRICE", WORKDAY(F2151,-1))/_xll.ciqfunctions.udf.CIQ("XBI", "IQ_LASTSALEPRICE", WORKDAY(F2151,5)))</f>
        <v>2.0160363442907309E-2</v>
      </c>
      <c r="R2151" s="3">
        <f>_xll.ciqfunctions.udf.CIQ(A2151, "IQ_SHORT_INTEREST_PERCENT", F2151)</f>
        <v>13.88059</v>
      </c>
      <c r="S2151" s="3">
        <f>_xll.ciqfunctions.udf.CIQ(A2151, "IQ_BETA_1YR_RSQ", F2151)</f>
        <v>8.8469999999999993E-2</v>
      </c>
      <c r="T2151" s="3">
        <f>_xll.ciqfunctions.udf.CIQ(A2151, "IQ_VALUE_TRADED", F2151)</f>
        <v>7.4031799999999999</v>
      </c>
    </row>
    <row r="2152" spans="1:20" x14ac:dyDescent="0.3">
      <c r="A2152" s="3" t="s">
        <v>2899</v>
      </c>
      <c r="B2152" s="5">
        <v>139.57</v>
      </c>
      <c r="C2152" s="3" t="s">
        <v>4981</v>
      </c>
      <c r="D2152" s="3" t="s">
        <v>104</v>
      </c>
      <c r="E2152" s="3" t="s">
        <v>17</v>
      </c>
      <c r="F2152" s="4">
        <v>45551</v>
      </c>
      <c r="G2152" s="3" t="s">
        <v>4982</v>
      </c>
      <c r="H2152" s="3">
        <v>60</v>
      </c>
      <c r="I2152" s="3">
        <f>_xll.ciqfunctions.udf.CIQ(A2152, "IQ_MARKETCAP", F2152)</f>
        <v>8004.40049</v>
      </c>
      <c r="J2152" s="3">
        <f>_xll.ciqfunctions.udf.CIQ(A2152, "IQ_PRICE_VOL_HIST_6MTH", F2152)</f>
        <v>43.762799999999999</v>
      </c>
      <c r="K2152" s="3">
        <f>_xll.ciqfunctions.udf.CIQ(A2152, "IQ_LASTSALEPRICE", WORKDAY(F2152,-1))</f>
        <v>119.22</v>
      </c>
      <c r="L2152" s="3">
        <f>_xll.ciqfunctions.udf.CIQ(A2152, "IQ_LASTSALEPRICE", F2152)</f>
        <v>139.57</v>
      </c>
      <c r="M2152" s="3">
        <f>_xll.ciqfunctions.udf.CIQ(A2152, "IQ_LASTSALEPRICE", WORKDAY(F2152,5))</f>
        <v>146.6</v>
      </c>
      <c r="N2152" s="3">
        <f t="shared" si="68"/>
        <v>0.1575957417287725</v>
      </c>
      <c r="O2152" s="3">
        <f t="shared" si="69"/>
        <v>0.20673726366077053</v>
      </c>
      <c r="P2152" s="3">
        <f>LN(_xll.ciqfunctions.udf.CIQ("XBI", "IQ_LASTSALEPRICE", WORKDAY(F2152,-1))/_xll.ciqfunctions.udf.CIQ("XBI", "IQ_LASTSALEPRICE", WORKDAY(F2152,1)))</f>
        <v>2.5722214419633105E-3</v>
      </c>
      <c r="Q2152" s="3">
        <f>LN(_xll.ciqfunctions.udf.CIQ("XBI", "IQ_LASTSALEPRICE", WORKDAY(F2152,-1))/_xll.ciqfunctions.udf.CIQ("XBI", "IQ_LASTSALEPRICE", WORKDAY(F2152,5)))</f>
        <v>2.0160363442907309E-2</v>
      </c>
      <c r="R2152" s="3">
        <f>_xll.ciqfunctions.udf.CIQ(A2152, "IQ_SHORT_INTEREST_PERCENT", F2152)</f>
        <v>6.1463299999999998</v>
      </c>
      <c r="S2152" s="3">
        <f>_xll.ciqfunctions.udf.CIQ(A2152, "IQ_BETA_1YR_RSQ", F2152)</f>
        <v>0.16608000000000001</v>
      </c>
      <c r="T2152" s="3">
        <f>_xll.ciqfunctions.udf.CIQ(A2152, "IQ_VALUE_TRADED", F2152)</f>
        <v>406.6044</v>
      </c>
    </row>
    <row r="2153" spans="1:20" x14ac:dyDescent="0.3">
      <c r="A2153" s="3" t="s">
        <v>2899</v>
      </c>
      <c r="B2153" s="5">
        <v>139.57</v>
      </c>
      <c r="C2153" s="3" t="s">
        <v>4983</v>
      </c>
      <c r="D2153" s="3" t="s">
        <v>3490</v>
      </c>
      <c r="E2153" s="3" t="s">
        <v>36</v>
      </c>
      <c r="F2153" s="4">
        <v>45551</v>
      </c>
      <c r="G2153" s="3" t="s">
        <v>4984</v>
      </c>
      <c r="H2153" s="3">
        <v>60</v>
      </c>
      <c r="I2153" s="3">
        <f>_xll.ciqfunctions.udf.CIQ(A2153, "IQ_MARKETCAP", F2153)</f>
        <v>8004.40049</v>
      </c>
      <c r="J2153" s="3">
        <f>_xll.ciqfunctions.udf.CIQ(A2153, "IQ_PRICE_VOL_HIST_6MTH", F2153)</f>
        <v>43.762799999999999</v>
      </c>
      <c r="K2153" s="3">
        <f>_xll.ciqfunctions.udf.CIQ(A2153, "IQ_LASTSALEPRICE", WORKDAY(F2153,-1))</f>
        <v>119.22</v>
      </c>
      <c r="L2153" s="3">
        <f>_xll.ciqfunctions.udf.CIQ(A2153, "IQ_LASTSALEPRICE", F2153)</f>
        <v>139.57</v>
      </c>
      <c r="M2153" s="3">
        <f>_xll.ciqfunctions.udf.CIQ(A2153, "IQ_LASTSALEPRICE", WORKDAY(F2153,5))</f>
        <v>146.6</v>
      </c>
      <c r="N2153" s="3">
        <f t="shared" si="68"/>
        <v>0.1575957417287725</v>
      </c>
      <c r="O2153" s="3">
        <f t="shared" si="69"/>
        <v>0.20673726366077053</v>
      </c>
      <c r="P2153" s="3">
        <f>LN(_xll.ciqfunctions.udf.CIQ("XBI", "IQ_LASTSALEPRICE", WORKDAY(F2153,-1))/_xll.ciqfunctions.udf.CIQ("XBI", "IQ_LASTSALEPRICE", WORKDAY(F2153,1)))</f>
        <v>2.5722214419633105E-3</v>
      </c>
      <c r="Q2153" s="3">
        <f>LN(_xll.ciqfunctions.udf.CIQ("XBI", "IQ_LASTSALEPRICE", WORKDAY(F2153,-1))/_xll.ciqfunctions.udf.CIQ("XBI", "IQ_LASTSALEPRICE", WORKDAY(F2153,5)))</f>
        <v>2.0160363442907309E-2</v>
      </c>
      <c r="R2153" s="3">
        <f>_xll.ciqfunctions.udf.CIQ(A2153, "IQ_SHORT_INTEREST_PERCENT", F2153)</f>
        <v>6.1463299999999998</v>
      </c>
      <c r="S2153" s="3">
        <f>_xll.ciqfunctions.udf.CIQ(A2153, "IQ_BETA_1YR_RSQ", F2153)</f>
        <v>0.16608000000000001</v>
      </c>
      <c r="T2153" s="3">
        <f>_xll.ciqfunctions.udf.CIQ(A2153, "IQ_VALUE_TRADED", F2153)</f>
        <v>406.6044</v>
      </c>
    </row>
    <row r="2154" spans="1:20" x14ac:dyDescent="0.3">
      <c r="A2154" s="3" t="s">
        <v>1164</v>
      </c>
      <c r="B2154" s="5">
        <v>16.93</v>
      </c>
      <c r="C2154" s="3" t="s">
        <v>2295</v>
      </c>
      <c r="D2154" s="3" t="s">
        <v>2977</v>
      </c>
      <c r="E2154" s="3" t="s">
        <v>184</v>
      </c>
      <c r="F2154" s="4">
        <v>45551</v>
      </c>
      <c r="G2154" s="3" t="s">
        <v>4985</v>
      </c>
      <c r="H2154" s="3">
        <v>59</v>
      </c>
      <c r="I2154" s="3">
        <f>_xll.ciqfunctions.udf.CIQ(A2154, "IQ_MARKETCAP", F2154)</f>
        <v>981.54453000000001</v>
      </c>
      <c r="J2154" s="3">
        <f>_xll.ciqfunctions.udf.CIQ(A2154, "IQ_PRICE_VOL_HIST_6MTH", F2154)</f>
        <v>75.929400000000001</v>
      </c>
      <c r="K2154" s="3">
        <f>_xll.ciqfunctions.udf.CIQ(A2154, "IQ_LASTSALEPRICE", WORKDAY(F2154,-1))</f>
        <v>17.95</v>
      </c>
      <c r="L2154" s="3">
        <f>_xll.ciqfunctions.udf.CIQ(A2154, "IQ_LASTSALEPRICE", F2154)</f>
        <v>16.93</v>
      </c>
      <c r="M2154" s="3">
        <f>_xll.ciqfunctions.udf.CIQ(A2154, "IQ_LASTSALEPRICE", WORKDAY(F2154,5))</f>
        <v>16.63</v>
      </c>
      <c r="N2154" s="3">
        <f t="shared" si="68"/>
        <v>-5.8502918789243893E-2</v>
      </c>
      <c r="O2154" s="3">
        <f t="shared" si="69"/>
        <v>-7.6381821729451627E-2</v>
      </c>
      <c r="P2154" s="3">
        <f>LN(_xll.ciqfunctions.udf.CIQ("XBI", "IQ_LASTSALEPRICE", WORKDAY(F2154,-1))/_xll.ciqfunctions.udf.CIQ("XBI", "IQ_LASTSALEPRICE", WORKDAY(F2154,1)))</f>
        <v>2.5722214419633105E-3</v>
      </c>
      <c r="Q2154" s="3">
        <f>LN(_xll.ciqfunctions.udf.CIQ("XBI", "IQ_LASTSALEPRICE", WORKDAY(F2154,-1))/_xll.ciqfunctions.udf.CIQ("XBI", "IQ_LASTSALEPRICE", WORKDAY(F2154,5)))</f>
        <v>2.0160363442907309E-2</v>
      </c>
      <c r="R2154" s="3">
        <f>_xll.ciqfunctions.udf.CIQ(A2154, "IQ_SHORT_INTEREST_PERCENT", F2154)</f>
        <v>13.88059</v>
      </c>
      <c r="S2154" s="3">
        <f>_xll.ciqfunctions.udf.CIQ(A2154, "IQ_BETA_1YR_RSQ", F2154)</f>
        <v>8.8469999999999993E-2</v>
      </c>
      <c r="T2154" s="3">
        <f>_xll.ciqfunctions.udf.CIQ(A2154, "IQ_VALUE_TRADED", F2154)</f>
        <v>7.4031799999999999</v>
      </c>
    </row>
    <row r="2155" spans="1:20" x14ac:dyDescent="0.3">
      <c r="A2155" s="3" t="s">
        <v>989</v>
      </c>
      <c r="B2155" s="5">
        <v>165.66</v>
      </c>
      <c r="C2155" s="3" t="s">
        <v>4986</v>
      </c>
      <c r="D2155" s="3" t="s">
        <v>4987</v>
      </c>
      <c r="E2155" s="3" t="s">
        <v>197</v>
      </c>
      <c r="F2155" s="4">
        <v>45551</v>
      </c>
      <c r="G2155" s="3" t="s">
        <v>4988</v>
      </c>
      <c r="H2155" s="3"/>
      <c r="I2155" s="3">
        <f>_xll.ciqfunctions.udf.CIQ(A2155, "IQ_MARKETCAP", F2155)</f>
        <v>401985.61995000002</v>
      </c>
      <c r="J2155" s="3">
        <f>_xll.ciqfunctions.udf.CIQ(A2155, "IQ_PRICE_VOL_HIST_6MTH", F2155)</f>
        <v>17.321400000000001</v>
      </c>
      <c r="K2155" s="3">
        <f>_xll.ciqfunctions.udf.CIQ(A2155, "IQ_LASTSALEPRICE", WORKDAY(F2155,-1))</f>
        <v>165.52</v>
      </c>
      <c r="L2155" s="3">
        <f>_xll.ciqfunctions.udf.CIQ(A2155, "IQ_LASTSALEPRICE", F2155)</f>
        <v>166.99</v>
      </c>
      <c r="M2155" s="3">
        <f>_xll.ciqfunctions.udf.CIQ(A2155, "IQ_LASTSALEPRICE", WORKDAY(F2155,5))</f>
        <v>163.22</v>
      </c>
      <c r="N2155" s="3">
        <f t="shared" si="68"/>
        <v>8.8418969470535243E-3</v>
      </c>
      <c r="O2155" s="3">
        <f t="shared" si="69"/>
        <v>-1.3993049396190846E-2</v>
      </c>
      <c r="P2155" s="3">
        <f>LN(_xll.ciqfunctions.udf.CIQ("XBI", "IQ_LASTSALEPRICE", WORKDAY(F2155,-1))/_xll.ciqfunctions.udf.CIQ("XBI", "IQ_LASTSALEPRICE", WORKDAY(F2155,1)))</f>
        <v>2.5722214419633105E-3</v>
      </c>
      <c r="Q2155" s="3">
        <f>LN(_xll.ciqfunctions.udf.CIQ("XBI", "IQ_LASTSALEPRICE", WORKDAY(F2155,-1))/_xll.ciqfunctions.udf.CIQ("XBI", "IQ_LASTSALEPRICE", WORKDAY(F2155,5)))</f>
        <v>2.0160363442907309E-2</v>
      </c>
      <c r="R2155" s="3">
        <f>_xll.ciqfunctions.udf.CIQ(A2155, "IQ_SHORT_INTEREST_PERCENT", F2155)</f>
        <v>0.87761</v>
      </c>
      <c r="S2155" s="3">
        <f>_xll.ciqfunctions.udf.CIQ(A2155, "IQ_BETA_1YR_RSQ", F2155)</f>
        <v>6.4619999999999997E-2</v>
      </c>
      <c r="T2155" s="3">
        <f>_xll.ciqfunctions.udf.CIQ(A2155, "IQ_VALUE_TRADED", F2155)</f>
        <v>866.32524999999998</v>
      </c>
    </row>
    <row r="2156" spans="1:20" x14ac:dyDescent="0.3">
      <c r="A2156" s="3" t="s">
        <v>1695</v>
      </c>
      <c r="B2156" s="5">
        <v>2.1800000000000002</v>
      </c>
      <c r="C2156" s="3" t="s">
        <v>4836</v>
      </c>
      <c r="D2156" s="3" t="s">
        <v>4837</v>
      </c>
      <c r="E2156" s="3" t="s">
        <v>36</v>
      </c>
      <c r="F2156" s="4">
        <v>45551</v>
      </c>
      <c r="G2156" s="3" t="s">
        <v>4989</v>
      </c>
      <c r="H2156" s="3">
        <v>40</v>
      </c>
      <c r="I2156" s="3">
        <f>_xll.ciqfunctions.udf.CIQ(A2156, "IQ_MARKETCAP", F2156)</f>
        <v>87.854759999999999</v>
      </c>
      <c r="J2156" s="3">
        <f>_xll.ciqfunctions.udf.CIQ(A2156, "IQ_PRICE_VOL_HIST_6MTH", F2156)</f>
        <v>91.853099999999998</v>
      </c>
      <c r="K2156" s="3">
        <f>_xll.ciqfunctions.udf.CIQ(A2156, "IQ_LASTSALEPRICE", WORKDAY(F2156,-1))</f>
        <v>2.2999999999999998</v>
      </c>
      <c r="L2156" s="3">
        <f>_xll.ciqfunctions.udf.CIQ(A2156, "IQ_LASTSALEPRICE", F2156)</f>
        <v>2.1800000000000002</v>
      </c>
      <c r="M2156" s="3">
        <f>_xll.ciqfunctions.udf.CIQ(A2156, "IQ_LASTSALEPRICE", WORKDAY(F2156,5))</f>
        <v>2.08</v>
      </c>
      <c r="N2156" s="3">
        <f t="shared" si="68"/>
        <v>-5.3584246134106166E-2</v>
      </c>
      <c r="O2156" s="3">
        <f t="shared" si="69"/>
        <v>-0.10054122922187728</v>
      </c>
      <c r="P2156" s="3">
        <f>LN(_xll.ciqfunctions.udf.CIQ("XBI", "IQ_LASTSALEPRICE", WORKDAY(F2156,-1))/_xll.ciqfunctions.udf.CIQ("XBI", "IQ_LASTSALEPRICE", WORKDAY(F2156,1)))</f>
        <v>2.5722214419633105E-3</v>
      </c>
      <c r="Q2156" s="3">
        <f>LN(_xll.ciqfunctions.udf.CIQ("XBI", "IQ_LASTSALEPRICE", WORKDAY(F2156,-1))/_xll.ciqfunctions.udf.CIQ("XBI", "IQ_LASTSALEPRICE", WORKDAY(F2156,5)))</f>
        <v>2.0160363442907309E-2</v>
      </c>
      <c r="R2156" s="3">
        <f>_xll.ciqfunctions.udf.CIQ(A2156, "IQ_SHORT_INTEREST_PERCENT", F2156)</f>
        <v>5.4849199999999998</v>
      </c>
      <c r="S2156" s="3">
        <f>_xll.ciqfunctions.udf.CIQ(A2156, "IQ_BETA_1YR_RSQ", F2156)</f>
        <v>1.8849999999999999E-2</v>
      </c>
      <c r="T2156" s="3">
        <f>_xll.ciqfunctions.udf.CIQ(A2156, "IQ_VALUE_TRADED", F2156)</f>
        <v>7.1819999999999995E-2</v>
      </c>
    </row>
    <row r="2157" spans="1:20" x14ac:dyDescent="0.3">
      <c r="A2157" s="3" t="s">
        <v>130</v>
      </c>
      <c r="B2157" s="5">
        <v>117.01</v>
      </c>
      <c r="C2157" s="3" t="s">
        <v>4990</v>
      </c>
      <c r="D2157" s="3" t="s">
        <v>4991</v>
      </c>
      <c r="E2157" s="3" t="s">
        <v>36</v>
      </c>
      <c r="F2157" s="4">
        <v>45551</v>
      </c>
      <c r="G2157" s="3" t="s">
        <v>4992</v>
      </c>
      <c r="H2157" s="3"/>
      <c r="I2157" s="3">
        <f>_xll.ciqfunctions.udf.CIQ(A2157, "IQ_MARKETCAP", F2157)</f>
        <v>299006.10644</v>
      </c>
      <c r="J2157" s="3">
        <f>_xll.ciqfunctions.udf.CIQ(A2157, "IQ_PRICE_VOL_HIST_6MTH", F2157)</f>
        <v>23.930499999999999</v>
      </c>
      <c r="K2157" s="3">
        <f>_xll.ciqfunctions.udf.CIQ(A2157, "IQ_LASTSALEPRICE", WORKDAY(F2157,-1))</f>
        <v>115.86</v>
      </c>
      <c r="L2157" s="3">
        <f>_xll.ciqfunctions.udf.CIQ(A2157, "IQ_LASTSALEPRICE", F2157)</f>
        <v>117.96</v>
      </c>
      <c r="M2157" s="3">
        <f>_xll.ciqfunctions.udf.CIQ(A2157, "IQ_LASTSALEPRICE", WORKDAY(F2157,5))</f>
        <v>115.63</v>
      </c>
      <c r="N2157" s="3">
        <f t="shared" si="68"/>
        <v>1.7963018278597375E-2</v>
      </c>
      <c r="O2157" s="3">
        <f t="shared" si="69"/>
        <v>-1.9871275276076386E-3</v>
      </c>
      <c r="P2157" s="3">
        <f>LN(_xll.ciqfunctions.udf.CIQ("XBI", "IQ_LASTSALEPRICE", WORKDAY(F2157,-1))/_xll.ciqfunctions.udf.CIQ("XBI", "IQ_LASTSALEPRICE", WORKDAY(F2157,1)))</f>
        <v>2.5722214419633105E-3</v>
      </c>
      <c r="Q2157" s="3">
        <f>LN(_xll.ciqfunctions.udf.CIQ("XBI", "IQ_LASTSALEPRICE", WORKDAY(F2157,-1))/_xll.ciqfunctions.udf.CIQ("XBI", "IQ_LASTSALEPRICE", WORKDAY(F2157,5)))</f>
        <v>2.0160363442907309E-2</v>
      </c>
      <c r="R2157" s="3">
        <f>_xll.ciqfunctions.udf.CIQ(A2157, "IQ_SHORT_INTEREST_PERCENT", F2157)</f>
        <v>1.0223500000000001</v>
      </c>
      <c r="S2157" s="3">
        <f>_xll.ciqfunctions.udf.CIQ(A2157, "IQ_BETA_1YR_RSQ", F2157)</f>
        <v>6.9519999999999998E-2</v>
      </c>
      <c r="T2157" s="3">
        <f>_xll.ciqfunctions.udf.CIQ(A2157, "IQ_VALUE_TRADED", F2157)</f>
        <v>925.52607</v>
      </c>
    </row>
    <row r="2158" spans="1:20" x14ac:dyDescent="0.3">
      <c r="A2158" s="3" t="s">
        <v>130</v>
      </c>
      <c r="B2158" s="5">
        <v>117.01</v>
      </c>
      <c r="C2158" s="3" t="s">
        <v>4993</v>
      </c>
      <c r="D2158" s="3" t="s">
        <v>4994</v>
      </c>
      <c r="E2158" s="3" t="s">
        <v>76</v>
      </c>
      <c r="F2158" s="4">
        <v>45551</v>
      </c>
      <c r="G2158" s="3" t="s">
        <v>4995</v>
      </c>
      <c r="H2158" s="3"/>
      <c r="I2158" s="3">
        <f>_xll.ciqfunctions.udf.CIQ(A2158, "IQ_MARKETCAP", F2158)</f>
        <v>299006.10644</v>
      </c>
      <c r="J2158" s="3">
        <f>_xll.ciqfunctions.udf.CIQ(A2158, "IQ_PRICE_VOL_HIST_6MTH", F2158)</f>
        <v>23.930499999999999</v>
      </c>
      <c r="K2158" s="3">
        <f>_xll.ciqfunctions.udf.CIQ(A2158, "IQ_LASTSALEPRICE", WORKDAY(F2158,-1))</f>
        <v>115.86</v>
      </c>
      <c r="L2158" s="3">
        <f>_xll.ciqfunctions.udf.CIQ(A2158, "IQ_LASTSALEPRICE", F2158)</f>
        <v>117.96</v>
      </c>
      <c r="M2158" s="3">
        <f>_xll.ciqfunctions.udf.CIQ(A2158, "IQ_LASTSALEPRICE", WORKDAY(F2158,5))</f>
        <v>115.63</v>
      </c>
      <c r="N2158" s="3">
        <f t="shared" si="68"/>
        <v>1.7963018278597375E-2</v>
      </c>
      <c r="O2158" s="3">
        <f t="shared" si="69"/>
        <v>-1.9871275276076386E-3</v>
      </c>
      <c r="P2158" s="3">
        <f>LN(_xll.ciqfunctions.udf.CIQ("XBI", "IQ_LASTSALEPRICE", WORKDAY(F2158,-1))/_xll.ciqfunctions.udf.CIQ("XBI", "IQ_LASTSALEPRICE", WORKDAY(F2158,1)))</f>
        <v>2.5722214419633105E-3</v>
      </c>
      <c r="Q2158" s="3">
        <f>LN(_xll.ciqfunctions.udf.CIQ("XBI", "IQ_LASTSALEPRICE", WORKDAY(F2158,-1))/_xll.ciqfunctions.udf.CIQ("XBI", "IQ_LASTSALEPRICE", WORKDAY(F2158,5)))</f>
        <v>2.0160363442907309E-2</v>
      </c>
      <c r="R2158" s="3">
        <f>_xll.ciqfunctions.udf.CIQ(A2158, "IQ_SHORT_INTEREST_PERCENT", F2158)</f>
        <v>1.0223500000000001</v>
      </c>
      <c r="S2158" s="3">
        <f>_xll.ciqfunctions.udf.CIQ(A2158, "IQ_BETA_1YR_RSQ", F2158)</f>
        <v>6.9519999999999998E-2</v>
      </c>
      <c r="T2158" s="3">
        <f>_xll.ciqfunctions.udf.CIQ(A2158, "IQ_VALUE_TRADED", F2158)</f>
        <v>925.52607</v>
      </c>
    </row>
    <row r="2159" spans="1:20" x14ac:dyDescent="0.3">
      <c r="A2159" s="3" t="s">
        <v>1695</v>
      </c>
      <c r="B2159" s="5">
        <v>2.1800000000000002</v>
      </c>
      <c r="C2159" s="3" t="s">
        <v>4993</v>
      </c>
      <c r="D2159" s="3" t="s">
        <v>4994</v>
      </c>
      <c r="E2159" s="3" t="s">
        <v>76</v>
      </c>
      <c r="F2159" s="4">
        <v>45551</v>
      </c>
      <c r="G2159" s="3" t="s">
        <v>4995</v>
      </c>
      <c r="H2159" s="3">
        <v>40</v>
      </c>
      <c r="I2159" s="3">
        <f>_xll.ciqfunctions.udf.CIQ(A2159, "IQ_MARKETCAP", F2159)</f>
        <v>87.854759999999999</v>
      </c>
      <c r="J2159" s="3">
        <f>_xll.ciqfunctions.udf.CIQ(A2159, "IQ_PRICE_VOL_HIST_6MTH", F2159)</f>
        <v>91.853099999999998</v>
      </c>
      <c r="K2159" s="3">
        <f>_xll.ciqfunctions.udf.CIQ(A2159, "IQ_LASTSALEPRICE", WORKDAY(F2159,-1))</f>
        <v>2.2999999999999998</v>
      </c>
      <c r="L2159" s="3">
        <f>_xll.ciqfunctions.udf.CIQ(A2159, "IQ_LASTSALEPRICE", F2159)</f>
        <v>2.1800000000000002</v>
      </c>
      <c r="M2159" s="3">
        <f>_xll.ciqfunctions.udf.CIQ(A2159, "IQ_LASTSALEPRICE", WORKDAY(F2159,5))</f>
        <v>2.08</v>
      </c>
      <c r="N2159" s="3">
        <f t="shared" si="68"/>
        <v>-5.3584246134106166E-2</v>
      </c>
      <c r="O2159" s="3">
        <f t="shared" si="69"/>
        <v>-0.10054122922187728</v>
      </c>
      <c r="P2159" s="3">
        <f>LN(_xll.ciqfunctions.udf.CIQ("XBI", "IQ_LASTSALEPRICE", WORKDAY(F2159,-1))/_xll.ciqfunctions.udf.CIQ("XBI", "IQ_LASTSALEPRICE", WORKDAY(F2159,1)))</f>
        <v>2.5722214419633105E-3</v>
      </c>
      <c r="Q2159" s="3">
        <f>LN(_xll.ciqfunctions.udf.CIQ("XBI", "IQ_LASTSALEPRICE", WORKDAY(F2159,-1))/_xll.ciqfunctions.udf.CIQ("XBI", "IQ_LASTSALEPRICE", WORKDAY(F2159,5)))</f>
        <v>2.0160363442907309E-2</v>
      </c>
      <c r="R2159" s="3">
        <f>_xll.ciqfunctions.udf.CIQ(A2159, "IQ_SHORT_INTEREST_PERCENT", F2159)</f>
        <v>5.4849199999999998</v>
      </c>
      <c r="S2159" s="3">
        <f>_xll.ciqfunctions.udf.CIQ(A2159, "IQ_BETA_1YR_RSQ", F2159)</f>
        <v>1.8849999999999999E-2</v>
      </c>
      <c r="T2159" s="3">
        <f>_xll.ciqfunctions.udf.CIQ(A2159, "IQ_VALUE_TRADED", F2159)</f>
        <v>7.1819999999999995E-2</v>
      </c>
    </row>
    <row r="2160" spans="1:20" x14ac:dyDescent="0.3">
      <c r="A2160" s="3" t="s">
        <v>2023</v>
      </c>
      <c r="B2160" s="5">
        <v>3</v>
      </c>
      <c r="C2160" s="3" t="s">
        <v>2024</v>
      </c>
      <c r="D2160" s="3" t="s">
        <v>679</v>
      </c>
      <c r="E2160" s="3" t="s">
        <v>22</v>
      </c>
      <c r="F2160" s="4">
        <v>45551</v>
      </c>
      <c r="G2160" s="3" t="s">
        <v>4996</v>
      </c>
      <c r="H2160" s="3">
        <v>97</v>
      </c>
      <c r="I2160" s="3">
        <f>_xll.ciqfunctions.udf.CIQ(A2160, "IQ_MARKETCAP", F2160)</f>
        <v>0</v>
      </c>
      <c r="J2160" s="3">
        <f>_xll.ciqfunctions.udf.CIQ(A2160, "IQ_PRICE_VOL_HIST_6MTH", F2160)</f>
        <v>0</v>
      </c>
      <c r="K2160" s="3">
        <f>_xll.ciqfunctions.udf.CIQ(A2160, "IQ_LASTSALEPRICE", WORKDAY(F2160,-1))</f>
        <v>0</v>
      </c>
      <c r="L2160" s="3">
        <f>_xll.ciqfunctions.udf.CIQ(A2160, "IQ_LASTSALEPRICE", F2160)</f>
        <v>0</v>
      </c>
      <c r="M2160" s="3">
        <f>_xll.ciqfunctions.udf.CIQ(A2160, "IQ_LASTSALEPRICE", WORKDAY(F2160,5))</f>
        <v>0</v>
      </c>
      <c r="N2160" s="3" t="e">
        <f t="shared" si="68"/>
        <v>#DIV/0!</v>
      </c>
      <c r="O2160" s="3" t="e">
        <f t="shared" si="69"/>
        <v>#DIV/0!</v>
      </c>
      <c r="P2160" s="3">
        <f>LN(_xll.ciqfunctions.udf.CIQ("XBI", "IQ_LASTSALEPRICE", WORKDAY(F2160,-1))/_xll.ciqfunctions.udf.CIQ("XBI", "IQ_LASTSALEPRICE", WORKDAY(F2160,1)))</f>
        <v>2.5722214419633105E-3</v>
      </c>
      <c r="Q2160" s="3">
        <f>LN(_xll.ciqfunctions.udf.CIQ("XBI", "IQ_LASTSALEPRICE", WORKDAY(F2160,-1))/_xll.ciqfunctions.udf.CIQ("XBI", "IQ_LASTSALEPRICE", WORKDAY(F2160,5)))</f>
        <v>2.0160363442907309E-2</v>
      </c>
      <c r="R2160" s="3">
        <f>_xll.ciqfunctions.udf.CIQ(A2160, "IQ_SHORT_INTEREST_PERCENT", F2160)</f>
        <v>0</v>
      </c>
      <c r="S2160" s="3">
        <f>_xll.ciqfunctions.udf.CIQ(A2160, "IQ_BETA_1YR_RSQ", F2160)</f>
        <v>0</v>
      </c>
      <c r="T2160" s="3">
        <f>_xll.ciqfunctions.udf.CIQ(A2160, "IQ_VALUE_TRADED", F2160)</f>
        <v>0</v>
      </c>
    </row>
    <row r="2161" spans="1:20" x14ac:dyDescent="0.3">
      <c r="A2161" s="3" t="s">
        <v>523</v>
      </c>
      <c r="B2161" s="5">
        <v>27.47</v>
      </c>
      <c r="C2161" s="3" t="s">
        <v>524</v>
      </c>
      <c r="D2161" s="3" t="s">
        <v>525</v>
      </c>
      <c r="E2161" s="3" t="s">
        <v>36</v>
      </c>
      <c r="F2161" s="4">
        <v>45551</v>
      </c>
      <c r="G2161" s="3" t="s">
        <v>4997</v>
      </c>
      <c r="H2161" s="3">
        <v>269</v>
      </c>
      <c r="I2161" s="3">
        <f>_xll.ciqfunctions.udf.CIQ(A2161, "IQ_MARKETCAP", F2161)</f>
        <v>7835.8648899999998</v>
      </c>
      <c r="J2161" s="3">
        <f>_xll.ciqfunctions.udf.CIQ(A2161, "IQ_PRICE_VOL_HIST_6MTH", F2161)</f>
        <v>28.430499999999999</v>
      </c>
      <c r="K2161" s="3">
        <f>_xll.ciqfunctions.udf.CIQ(A2161, "IQ_LASTSALEPRICE", WORKDAY(F2161,-1))</f>
        <v>26.46</v>
      </c>
      <c r="L2161" s="3">
        <f>_xll.ciqfunctions.udf.CIQ(A2161, "IQ_LASTSALEPRICE", F2161)</f>
        <v>27.47</v>
      </c>
      <c r="M2161" s="3">
        <f>_xll.ciqfunctions.udf.CIQ(A2161, "IQ_LASTSALEPRICE", WORKDAY(F2161,5))</f>
        <v>26.36</v>
      </c>
      <c r="N2161" s="3">
        <f t="shared" si="68"/>
        <v>3.7460341420372779E-2</v>
      </c>
      <c r="O2161" s="3">
        <f t="shared" si="69"/>
        <v>-3.786449052503259E-3</v>
      </c>
      <c r="P2161" s="3">
        <f>LN(_xll.ciqfunctions.udf.CIQ("XBI", "IQ_LASTSALEPRICE", WORKDAY(F2161,-1))/_xll.ciqfunctions.udf.CIQ("XBI", "IQ_LASTSALEPRICE", WORKDAY(F2161,1)))</f>
        <v>2.5722214419633105E-3</v>
      </c>
      <c r="Q2161" s="3">
        <f>LN(_xll.ciqfunctions.udf.CIQ("XBI", "IQ_LASTSALEPRICE", WORKDAY(F2161,-1))/_xll.ciqfunctions.udf.CIQ("XBI", "IQ_LASTSALEPRICE", WORKDAY(F2161,5)))</f>
        <v>2.0160363442907309E-2</v>
      </c>
      <c r="R2161" s="3">
        <f>_xll.ciqfunctions.udf.CIQ(A2161, "IQ_SHORT_INTEREST_PERCENT", F2161)</f>
        <v>4.2166600000000001</v>
      </c>
      <c r="S2161" s="3">
        <f>_xll.ciqfunctions.udf.CIQ(A2161, "IQ_BETA_1YR_RSQ", F2161)</f>
        <v>5.3490000000000003E-2</v>
      </c>
      <c r="T2161" s="3">
        <f>_xll.ciqfunctions.udf.CIQ(A2161, "IQ_VALUE_TRADED", F2161)</f>
        <v>54.769489999999998</v>
      </c>
    </row>
    <row r="2162" spans="1:20" x14ac:dyDescent="0.3">
      <c r="A2162" s="3" t="s">
        <v>527</v>
      </c>
      <c r="B2162" s="5">
        <v>30.02</v>
      </c>
      <c r="C2162" s="3" t="s">
        <v>524</v>
      </c>
      <c r="D2162" s="3" t="s">
        <v>525</v>
      </c>
      <c r="E2162" s="3" t="s">
        <v>36</v>
      </c>
      <c r="F2162" s="4">
        <v>45551</v>
      </c>
      <c r="G2162" s="3" t="s">
        <v>4997</v>
      </c>
      <c r="H2162" s="3">
        <v>328</v>
      </c>
      <c r="I2162" s="3">
        <f>_xll.ciqfunctions.udf.CIQ(A2162, "IQ_MARKETCAP", F2162)</f>
        <v>9072.1672899999994</v>
      </c>
      <c r="J2162" s="3">
        <f>_xll.ciqfunctions.udf.CIQ(A2162, "IQ_PRICE_VOL_HIST_6MTH", F2162)</f>
        <v>0</v>
      </c>
      <c r="K2162" s="3">
        <f>_xll.ciqfunctions.udf.CIQ(A2162, "IQ_LASTSALEPRICE", WORKDAY(F2162,-1))</f>
        <v>0</v>
      </c>
      <c r="L2162" s="3">
        <f>_xll.ciqfunctions.udf.CIQ(A2162, "IQ_LASTSALEPRICE", F2162)</f>
        <v>0</v>
      </c>
      <c r="M2162" s="3">
        <f>_xll.ciqfunctions.udf.CIQ(A2162, "IQ_LASTSALEPRICE", WORKDAY(F2162,5))</f>
        <v>0</v>
      </c>
      <c r="N2162" s="3" t="e">
        <f t="shared" si="68"/>
        <v>#DIV/0!</v>
      </c>
      <c r="O2162" s="3" t="e">
        <f t="shared" si="69"/>
        <v>#DIV/0!</v>
      </c>
      <c r="P2162" s="3">
        <f>LN(_xll.ciqfunctions.udf.CIQ("XBI", "IQ_LASTSALEPRICE", WORKDAY(F2162,-1))/_xll.ciqfunctions.udf.CIQ("XBI", "IQ_LASTSALEPRICE", WORKDAY(F2162,1)))</f>
        <v>2.5722214419633105E-3</v>
      </c>
      <c r="Q2162" s="3">
        <f>LN(_xll.ciqfunctions.udf.CIQ("XBI", "IQ_LASTSALEPRICE", WORKDAY(F2162,-1))/_xll.ciqfunctions.udf.CIQ("XBI", "IQ_LASTSALEPRICE", WORKDAY(F2162,5)))</f>
        <v>2.0160363442907309E-2</v>
      </c>
      <c r="R2162" s="3">
        <f>_xll.ciqfunctions.udf.CIQ(A2162, "IQ_SHORT_INTEREST_PERCENT", F2162)</f>
        <v>0</v>
      </c>
      <c r="S2162" s="3">
        <f>_xll.ciqfunctions.udf.CIQ(A2162, "IQ_BETA_1YR_RSQ", F2162)</f>
        <v>0</v>
      </c>
      <c r="T2162" s="3">
        <f>_xll.ciqfunctions.udf.CIQ(A2162, "IQ_VALUE_TRADED", F2162)</f>
        <v>0</v>
      </c>
    </row>
    <row r="2163" spans="1:20" x14ac:dyDescent="0.3">
      <c r="A2163" s="3" t="s">
        <v>130</v>
      </c>
      <c r="B2163" s="5">
        <v>117.01</v>
      </c>
      <c r="C2163" s="3" t="s">
        <v>4998</v>
      </c>
      <c r="D2163" s="3" t="s">
        <v>4999</v>
      </c>
      <c r="E2163" s="3" t="s">
        <v>36</v>
      </c>
      <c r="F2163" s="4">
        <v>45551</v>
      </c>
      <c r="G2163" s="3" t="s">
        <v>5000</v>
      </c>
      <c r="H2163" s="3"/>
      <c r="I2163" s="3">
        <f>_xll.ciqfunctions.udf.CIQ(A2163, "IQ_MARKETCAP", F2163)</f>
        <v>299006.10644</v>
      </c>
      <c r="J2163" s="3">
        <f>_xll.ciqfunctions.udf.CIQ(A2163, "IQ_PRICE_VOL_HIST_6MTH", F2163)</f>
        <v>23.930499999999999</v>
      </c>
      <c r="K2163" s="3">
        <f>_xll.ciqfunctions.udf.CIQ(A2163, "IQ_LASTSALEPRICE", WORKDAY(F2163,-1))</f>
        <v>115.86</v>
      </c>
      <c r="L2163" s="3">
        <f>_xll.ciqfunctions.udf.CIQ(A2163, "IQ_LASTSALEPRICE", F2163)</f>
        <v>117.96</v>
      </c>
      <c r="M2163" s="3">
        <f>_xll.ciqfunctions.udf.CIQ(A2163, "IQ_LASTSALEPRICE", WORKDAY(F2163,5))</f>
        <v>115.63</v>
      </c>
      <c r="N2163" s="3">
        <f t="shared" si="68"/>
        <v>1.7963018278597375E-2</v>
      </c>
      <c r="O2163" s="3">
        <f t="shared" si="69"/>
        <v>-1.9871275276076386E-3</v>
      </c>
      <c r="P2163" s="3">
        <f>LN(_xll.ciqfunctions.udf.CIQ("XBI", "IQ_LASTSALEPRICE", WORKDAY(F2163,-1))/_xll.ciqfunctions.udf.CIQ("XBI", "IQ_LASTSALEPRICE", WORKDAY(F2163,1)))</f>
        <v>2.5722214419633105E-3</v>
      </c>
      <c r="Q2163" s="3">
        <f>LN(_xll.ciqfunctions.udf.CIQ("XBI", "IQ_LASTSALEPRICE", WORKDAY(F2163,-1))/_xll.ciqfunctions.udf.CIQ("XBI", "IQ_LASTSALEPRICE", WORKDAY(F2163,5)))</f>
        <v>2.0160363442907309E-2</v>
      </c>
      <c r="R2163" s="3">
        <f>_xll.ciqfunctions.udf.CIQ(A2163, "IQ_SHORT_INTEREST_PERCENT", F2163)</f>
        <v>1.0223500000000001</v>
      </c>
      <c r="S2163" s="3">
        <f>_xll.ciqfunctions.udf.CIQ(A2163, "IQ_BETA_1YR_RSQ", F2163)</f>
        <v>6.9519999999999998E-2</v>
      </c>
      <c r="T2163" s="3">
        <f>_xll.ciqfunctions.udf.CIQ(A2163, "IQ_VALUE_TRADED", F2163)</f>
        <v>925.52607</v>
      </c>
    </row>
    <row r="2164" spans="1:20" x14ac:dyDescent="0.3">
      <c r="A2164" s="3" t="s">
        <v>2036</v>
      </c>
      <c r="B2164" s="5">
        <v>26.58</v>
      </c>
      <c r="C2164" s="3" t="s">
        <v>5001</v>
      </c>
      <c r="D2164" s="3" t="s">
        <v>5002</v>
      </c>
      <c r="E2164" s="3" t="s">
        <v>17</v>
      </c>
      <c r="F2164" s="4">
        <v>45551</v>
      </c>
      <c r="G2164" s="3" t="s">
        <v>5003</v>
      </c>
      <c r="H2164" s="3">
        <v>661</v>
      </c>
      <c r="I2164" s="3">
        <f>_xll.ciqfunctions.udf.CIQ(A2164, "IQ_MARKETCAP", F2164)</f>
        <v>112818.12476000001</v>
      </c>
      <c r="J2164" s="3">
        <f>_xll.ciqfunctions.udf.CIQ(A2164, "IQ_PRICE_VOL_HIST_6MTH", F2164)</f>
        <v>25.505400000000002</v>
      </c>
      <c r="K2164" s="3">
        <f>_xll.ciqfunctions.udf.CIQ(A2164, "IQ_LASTSALEPRICE", WORKDAY(F2164,-1))</f>
        <v>1800</v>
      </c>
      <c r="L2164" s="3">
        <f>_xll.ciqfunctions.udf.CIQ(A2164, "IQ_LASTSALEPRICE", F2164)</f>
        <v>1776.5</v>
      </c>
      <c r="M2164" s="3">
        <f>_xll.ciqfunctions.udf.CIQ(A2164, "IQ_LASTSALEPRICE", WORKDAY(F2164,5))</f>
        <v>1620.5</v>
      </c>
      <c r="N2164" s="3">
        <f t="shared" si="68"/>
        <v>-1.3141528423174328E-2</v>
      </c>
      <c r="O2164" s="3">
        <f t="shared" si="69"/>
        <v>-0.10505192130265405</v>
      </c>
      <c r="P2164" s="3">
        <f>LN(_xll.ciqfunctions.udf.CIQ("XBI", "IQ_LASTSALEPRICE", WORKDAY(F2164,-1))/_xll.ciqfunctions.udf.CIQ("XBI", "IQ_LASTSALEPRICE", WORKDAY(F2164,1)))</f>
        <v>2.5722214419633105E-3</v>
      </c>
      <c r="Q2164" s="3">
        <f>LN(_xll.ciqfunctions.udf.CIQ("XBI", "IQ_LASTSALEPRICE", WORKDAY(F2164,-1))/_xll.ciqfunctions.udf.CIQ("XBI", "IQ_LASTSALEPRICE", WORKDAY(F2164,5)))</f>
        <v>2.0160363442907309E-2</v>
      </c>
      <c r="R2164" s="3">
        <f>_xll.ciqfunctions.udf.CIQ(A2164, "IQ_SHORT_INTEREST_PERCENT", F2164)</f>
        <v>0</v>
      </c>
      <c r="S2164" s="3">
        <f>_xll.ciqfunctions.udf.CIQ(A2164, "IQ_BETA_1YR_RSQ", F2164)</f>
        <v>9.171E-2</v>
      </c>
      <c r="T2164" s="3">
        <f>_xll.ciqfunctions.udf.CIQ(A2164, "IQ_VALUE_TRADED", F2164)</f>
        <v>177.64288999999999</v>
      </c>
    </row>
    <row r="2165" spans="1:20" x14ac:dyDescent="0.3">
      <c r="A2165" s="3" t="s">
        <v>371</v>
      </c>
      <c r="B2165" s="5">
        <v>2.75</v>
      </c>
      <c r="C2165" s="3" t="s">
        <v>372</v>
      </c>
      <c r="D2165" s="3" t="s">
        <v>104</v>
      </c>
      <c r="E2165" s="3" t="s">
        <v>17</v>
      </c>
      <c r="F2165" s="4">
        <v>45551</v>
      </c>
      <c r="G2165" s="3" t="s">
        <v>5004</v>
      </c>
      <c r="H2165" s="3">
        <v>47</v>
      </c>
      <c r="I2165" s="3">
        <f>_xll.ciqfunctions.udf.CIQ(A2165, "IQ_MARKETCAP", F2165)</f>
        <v>121.74466</v>
      </c>
      <c r="J2165" s="3">
        <f>_xll.ciqfunctions.udf.CIQ(A2165, "IQ_PRICE_VOL_HIST_6MTH", F2165)</f>
        <v>93.244500000000002</v>
      </c>
      <c r="K2165" s="3">
        <f>_xll.ciqfunctions.udf.CIQ(A2165, "IQ_LASTSALEPRICE", WORKDAY(F2165,-1))</f>
        <v>3.49</v>
      </c>
      <c r="L2165" s="3">
        <f>_xll.ciqfunctions.udf.CIQ(A2165, "IQ_LASTSALEPRICE", F2165)</f>
        <v>2.75</v>
      </c>
      <c r="M2165" s="3">
        <f>_xll.ciqfunctions.udf.CIQ(A2165, "IQ_LASTSALEPRICE", WORKDAY(F2165,5))</f>
        <v>2.25</v>
      </c>
      <c r="N2165" s="3">
        <f t="shared" si="68"/>
        <v>-0.23830082453585591</v>
      </c>
      <c r="O2165" s="3">
        <f t="shared" si="69"/>
        <v>-0.43897151999800715</v>
      </c>
      <c r="P2165" s="3">
        <f>LN(_xll.ciqfunctions.udf.CIQ("XBI", "IQ_LASTSALEPRICE", WORKDAY(F2165,-1))/_xll.ciqfunctions.udf.CIQ("XBI", "IQ_LASTSALEPRICE", WORKDAY(F2165,1)))</f>
        <v>2.5722214419633105E-3</v>
      </c>
      <c r="Q2165" s="3">
        <f>LN(_xll.ciqfunctions.udf.CIQ("XBI", "IQ_LASTSALEPRICE", WORKDAY(F2165,-1))/_xll.ciqfunctions.udf.CIQ("XBI", "IQ_LASTSALEPRICE", WORKDAY(F2165,5)))</f>
        <v>2.0160363442907309E-2</v>
      </c>
      <c r="R2165" s="3">
        <f>_xll.ciqfunctions.udf.CIQ(A2165, "IQ_SHORT_INTEREST_PERCENT", F2165)</f>
        <v>2.8309999999999998E-2</v>
      </c>
      <c r="S2165" s="3">
        <f>_xll.ciqfunctions.udf.CIQ(A2165, "IQ_BETA_1YR_RSQ", F2165)</f>
        <v>2.929E-2</v>
      </c>
      <c r="T2165" s="3">
        <f>_xll.ciqfunctions.udf.CIQ(A2165, "IQ_VALUE_TRADED", F2165)</f>
        <v>0.86497999999999997</v>
      </c>
    </row>
    <row r="2166" spans="1:20" x14ac:dyDescent="0.3">
      <c r="A2166" s="3" t="s">
        <v>42</v>
      </c>
      <c r="B2166" s="5">
        <v>116.95</v>
      </c>
      <c r="C2166" s="3" t="s">
        <v>5005</v>
      </c>
      <c r="D2166" s="3" t="s">
        <v>5006</v>
      </c>
      <c r="E2166" s="3" t="s">
        <v>36</v>
      </c>
      <c r="F2166" s="4">
        <v>45551</v>
      </c>
      <c r="G2166" s="3" t="s">
        <v>5007</v>
      </c>
      <c r="H2166" s="3"/>
      <c r="I2166" s="3">
        <f>_xll.ciqfunctions.udf.CIQ(A2166, "IQ_MARKETCAP", F2166)</f>
        <v>2041.1815899999999</v>
      </c>
      <c r="J2166" s="3">
        <f>_xll.ciqfunctions.udf.CIQ(A2166, "IQ_PRICE_VOL_HIST_6MTH", F2166)</f>
        <v>57.118600000000001</v>
      </c>
      <c r="K2166" s="3">
        <f>_xll.ciqfunctions.udf.CIQ(A2166, "IQ_LASTSALEPRICE", WORKDAY(F2166,-1))</f>
        <v>6.5</v>
      </c>
      <c r="L2166" s="3">
        <f>_xll.ciqfunctions.udf.CIQ(A2166, "IQ_LASTSALEPRICE", F2166)</f>
        <v>6.56</v>
      </c>
      <c r="M2166" s="3">
        <f>_xll.ciqfunctions.udf.CIQ(A2166, "IQ_LASTSALEPRICE", WORKDAY(F2166,5))</f>
        <v>6.79</v>
      </c>
      <c r="N2166" s="3">
        <f t="shared" si="68"/>
        <v>9.1884260544061701E-3</v>
      </c>
      <c r="O2166" s="3">
        <f t="shared" si="69"/>
        <v>4.3648764669013435E-2</v>
      </c>
      <c r="P2166" s="3">
        <f>LN(_xll.ciqfunctions.udf.CIQ("XBI", "IQ_LASTSALEPRICE", WORKDAY(F2166,-1))/_xll.ciqfunctions.udf.CIQ("XBI", "IQ_LASTSALEPRICE", WORKDAY(F2166,1)))</f>
        <v>2.5722214419633105E-3</v>
      </c>
      <c r="Q2166" s="3">
        <f>LN(_xll.ciqfunctions.udf.CIQ("XBI", "IQ_LASTSALEPRICE", WORKDAY(F2166,-1))/_xll.ciqfunctions.udf.CIQ("XBI", "IQ_LASTSALEPRICE", WORKDAY(F2166,5)))</f>
        <v>2.0160363442907309E-2</v>
      </c>
      <c r="R2166" s="3">
        <f>_xll.ciqfunctions.udf.CIQ(A2166, "IQ_SHORT_INTEREST_PERCENT", F2166)</f>
        <v>0</v>
      </c>
      <c r="S2166" s="3">
        <f>_xll.ciqfunctions.udf.CIQ(A2166, "IQ_BETA_1YR_RSQ", F2166)</f>
        <v>4.2599999999999999E-3</v>
      </c>
      <c r="T2166" s="3">
        <f>_xll.ciqfunctions.udf.CIQ(A2166, "IQ_VALUE_TRADED", F2166)</f>
        <v>0.85750999999999999</v>
      </c>
    </row>
    <row r="2167" spans="1:20" x14ac:dyDescent="0.3">
      <c r="A2167" s="3" t="s">
        <v>5008</v>
      </c>
      <c r="B2167" s="5">
        <v>12.73</v>
      </c>
      <c r="C2167" s="3" t="s">
        <v>5009</v>
      </c>
      <c r="D2167" s="3" t="s">
        <v>104</v>
      </c>
      <c r="E2167" s="3" t="s">
        <v>22</v>
      </c>
      <c r="F2167" s="4">
        <v>45551</v>
      </c>
      <c r="G2167" s="3" t="s">
        <v>5010</v>
      </c>
      <c r="H2167" s="3">
        <v>121</v>
      </c>
      <c r="I2167" s="3">
        <f>_xll.ciqfunctions.udf.CIQ(A2167, "IQ_MARKETCAP", F2167)</f>
        <v>1312.53818</v>
      </c>
      <c r="J2167" s="3">
        <f>_xll.ciqfunctions.udf.CIQ(A2167, "IQ_PRICE_VOL_HIST_6MTH", F2167)</f>
        <v>47.9069</v>
      </c>
      <c r="K2167" s="3">
        <f>_xll.ciqfunctions.udf.CIQ(A2167, "IQ_LASTSALEPRICE", WORKDAY(F2167,-1))</f>
        <v>12.68</v>
      </c>
      <c r="L2167" s="3">
        <f>_xll.ciqfunctions.udf.CIQ(A2167, "IQ_LASTSALEPRICE", F2167)</f>
        <v>12.73</v>
      </c>
      <c r="M2167" s="3">
        <f>_xll.ciqfunctions.udf.CIQ(A2167, "IQ_LASTSALEPRICE", WORKDAY(F2167,5))</f>
        <v>11.77</v>
      </c>
      <c r="N2167" s="3">
        <f t="shared" si="68"/>
        <v>3.935463560235262E-3</v>
      </c>
      <c r="O2167" s="3">
        <f t="shared" si="69"/>
        <v>-7.4472027736894514E-2</v>
      </c>
      <c r="P2167" s="3">
        <f>LN(_xll.ciqfunctions.udf.CIQ("XBI", "IQ_LASTSALEPRICE", WORKDAY(F2167,-1))/_xll.ciqfunctions.udf.CIQ("XBI", "IQ_LASTSALEPRICE", WORKDAY(F2167,1)))</f>
        <v>2.5722214419633105E-3</v>
      </c>
      <c r="Q2167" s="3">
        <f>LN(_xll.ciqfunctions.udf.CIQ("XBI", "IQ_LASTSALEPRICE", WORKDAY(F2167,-1))/_xll.ciqfunctions.udf.CIQ("XBI", "IQ_LASTSALEPRICE", WORKDAY(F2167,5)))</f>
        <v>2.0160363442907309E-2</v>
      </c>
      <c r="R2167" s="3">
        <f>_xll.ciqfunctions.udf.CIQ(A2167, "IQ_SHORT_INTEREST_PERCENT", F2167)</f>
        <v>10.10186</v>
      </c>
      <c r="S2167" s="3">
        <f>_xll.ciqfunctions.udf.CIQ(A2167, "IQ_BETA_1YR_RSQ", F2167)</f>
        <v>0.18034</v>
      </c>
      <c r="T2167" s="3">
        <f>_xll.ciqfunctions.udf.CIQ(A2167, "IQ_VALUE_TRADED", F2167)</f>
        <v>14.064830000000001</v>
      </c>
    </row>
    <row r="2168" spans="1:20" x14ac:dyDescent="0.3">
      <c r="A2168" s="3" t="s">
        <v>251</v>
      </c>
      <c r="B2168" s="5">
        <v>29.48</v>
      </c>
      <c r="C2168" s="3" t="s">
        <v>5011</v>
      </c>
      <c r="D2168" s="3" t="s">
        <v>5012</v>
      </c>
      <c r="E2168" s="3" t="s">
        <v>76</v>
      </c>
      <c r="F2168" s="4">
        <v>45551</v>
      </c>
      <c r="G2168" s="3" t="s">
        <v>5013</v>
      </c>
      <c r="H2168" s="3">
        <v>744</v>
      </c>
      <c r="I2168" s="3">
        <f>_xll.ciqfunctions.udf.CIQ(A2168, "IQ_MARKETCAP", F2168)</f>
        <v>21359.372899999998</v>
      </c>
      <c r="J2168" s="3">
        <f>_xll.ciqfunctions.udf.CIQ(A2168, "IQ_PRICE_VOL_HIST_6MTH", F2168)</f>
        <v>231.5625</v>
      </c>
      <c r="K2168" s="3">
        <f>_xll.ciqfunctions.udf.CIQ(A2168, "IQ_LASTSALEPRICE", WORKDAY(F2168,-1))</f>
        <v>31.93</v>
      </c>
      <c r="L2168" s="3">
        <f>_xll.ciqfunctions.udf.CIQ(A2168, "IQ_LASTSALEPRICE", F2168)</f>
        <v>29.48</v>
      </c>
      <c r="M2168" s="3">
        <f>_xll.ciqfunctions.udf.CIQ(A2168, "IQ_LASTSALEPRICE", WORKDAY(F2168,5))</f>
        <v>21.91</v>
      </c>
      <c r="N2168" s="3">
        <f t="shared" si="68"/>
        <v>-7.9833939405554735E-2</v>
      </c>
      <c r="O2168" s="3">
        <f t="shared" si="69"/>
        <v>-0.37660285311931541</v>
      </c>
      <c r="P2168" s="3">
        <f>LN(_xll.ciqfunctions.udf.CIQ("XBI", "IQ_LASTSALEPRICE", WORKDAY(F2168,-1))/_xll.ciqfunctions.udf.CIQ("XBI", "IQ_LASTSALEPRICE", WORKDAY(F2168,1)))</f>
        <v>2.5722214419633105E-3</v>
      </c>
      <c r="Q2168" s="3">
        <f>LN(_xll.ciqfunctions.udf.CIQ("XBI", "IQ_LASTSALEPRICE", WORKDAY(F2168,-1))/_xll.ciqfunctions.udf.CIQ("XBI", "IQ_LASTSALEPRICE", WORKDAY(F2168,5)))</f>
        <v>2.0160363442907309E-2</v>
      </c>
      <c r="R2168" s="3">
        <f>_xll.ciqfunctions.udf.CIQ(A2168, "IQ_SHORT_INTEREST_PERCENT", F2168)</f>
        <v>2.5161799999999999</v>
      </c>
      <c r="S2168" s="3">
        <f>_xll.ciqfunctions.udf.CIQ(A2168, "IQ_BETA_1YR_RSQ", F2168)</f>
        <v>3.6889999999999999E-2</v>
      </c>
      <c r="T2168" s="3">
        <f>_xll.ciqfunctions.udf.CIQ(A2168, "IQ_VALUE_TRADED", F2168)</f>
        <v>433.14501000000001</v>
      </c>
    </row>
    <row r="2169" spans="1:20" x14ac:dyDescent="0.3">
      <c r="A2169" s="3" t="s">
        <v>251</v>
      </c>
      <c r="B2169" s="5">
        <v>29.48</v>
      </c>
      <c r="C2169" s="3" t="s">
        <v>5014</v>
      </c>
      <c r="D2169" s="3" t="s">
        <v>5015</v>
      </c>
      <c r="E2169" s="3" t="s">
        <v>76</v>
      </c>
      <c r="F2169" s="4">
        <v>45551</v>
      </c>
      <c r="G2169" s="3" t="s">
        <v>5016</v>
      </c>
      <c r="H2169" s="3">
        <v>744</v>
      </c>
      <c r="I2169" s="3">
        <f>_xll.ciqfunctions.udf.CIQ(A2169, "IQ_MARKETCAP", F2169)</f>
        <v>21359.372899999998</v>
      </c>
      <c r="J2169" s="3">
        <f>_xll.ciqfunctions.udf.CIQ(A2169, "IQ_PRICE_VOL_HIST_6MTH", F2169)</f>
        <v>231.5625</v>
      </c>
      <c r="K2169" s="3">
        <f>_xll.ciqfunctions.udf.CIQ(A2169, "IQ_LASTSALEPRICE", WORKDAY(F2169,-1))</f>
        <v>31.93</v>
      </c>
      <c r="L2169" s="3">
        <f>_xll.ciqfunctions.udf.CIQ(A2169, "IQ_LASTSALEPRICE", F2169)</f>
        <v>29.48</v>
      </c>
      <c r="M2169" s="3">
        <f>_xll.ciqfunctions.udf.CIQ(A2169, "IQ_LASTSALEPRICE", WORKDAY(F2169,5))</f>
        <v>21.91</v>
      </c>
      <c r="N2169" s="3">
        <f t="shared" si="68"/>
        <v>-7.9833939405554735E-2</v>
      </c>
      <c r="O2169" s="3">
        <f t="shared" si="69"/>
        <v>-0.37660285311931541</v>
      </c>
      <c r="P2169" s="3">
        <f>LN(_xll.ciqfunctions.udf.CIQ("XBI", "IQ_LASTSALEPRICE", WORKDAY(F2169,-1))/_xll.ciqfunctions.udf.CIQ("XBI", "IQ_LASTSALEPRICE", WORKDAY(F2169,1)))</f>
        <v>2.5722214419633105E-3</v>
      </c>
      <c r="Q2169" s="3">
        <f>LN(_xll.ciqfunctions.udf.CIQ("XBI", "IQ_LASTSALEPRICE", WORKDAY(F2169,-1))/_xll.ciqfunctions.udf.CIQ("XBI", "IQ_LASTSALEPRICE", WORKDAY(F2169,5)))</f>
        <v>2.0160363442907309E-2</v>
      </c>
      <c r="R2169" s="3">
        <f>_xll.ciqfunctions.udf.CIQ(A2169, "IQ_SHORT_INTEREST_PERCENT", F2169)</f>
        <v>2.5161799999999999</v>
      </c>
      <c r="S2169" s="3">
        <f>_xll.ciqfunctions.udf.CIQ(A2169, "IQ_BETA_1YR_RSQ", F2169)</f>
        <v>3.6889999999999999E-2</v>
      </c>
      <c r="T2169" s="3">
        <f>_xll.ciqfunctions.udf.CIQ(A2169, "IQ_VALUE_TRADED", F2169)</f>
        <v>433.14501000000001</v>
      </c>
    </row>
    <row r="2170" spans="1:20" x14ac:dyDescent="0.3">
      <c r="A2170" s="3" t="s">
        <v>251</v>
      </c>
      <c r="B2170" s="5">
        <v>29.48</v>
      </c>
      <c r="C2170" s="3" t="s">
        <v>5017</v>
      </c>
      <c r="D2170" s="3" t="s">
        <v>5018</v>
      </c>
      <c r="E2170" s="3" t="s">
        <v>76</v>
      </c>
      <c r="F2170" s="4">
        <v>45551</v>
      </c>
      <c r="G2170" s="3" t="s">
        <v>5019</v>
      </c>
      <c r="H2170" s="3">
        <v>744</v>
      </c>
      <c r="I2170" s="3">
        <f>_xll.ciqfunctions.udf.CIQ(A2170, "IQ_MARKETCAP", F2170)</f>
        <v>21359.372899999998</v>
      </c>
      <c r="J2170" s="3">
        <f>_xll.ciqfunctions.udf.CIQ(A2170, "IQ_PRICE_VOL_HIST_6MTH", F2170)</f>
        <v>231.5625</v>
      </c>
      <c r="K2170" s="3">
        <f>_xll.ciqfunctions.udf.CIQ(A2170, "IQ_LASTSALEPRICE", WORKDAY(F2170,-1))</f>
        <v>31.93</v>
      </c>
      <c r="L2170" s="3">
        <f>_xll.ciqfunctions.udf.CIQ(A2170, "IQ_LASTSALEPRICE", F2170)</f>
        <v>29.48</v>
      </c>
      <c r="M2170" s="3">
        <f>_xll.ciqfunctions.udf.CIQ(A2170, "IQ_LASTSALEPRICE", WORKDAY(F2170,5))</f>
        <v>21.91</v>
      </c>
      <c r="N2170" s="3">
        <f t="shared" si="68"/>
        <v>-7.9833939405554735E-2</v>
      </c>
      <c r="O2170" s="3">
        <f t="shared" si="69"/>
        <v>-0.37660285311931541</v>
      </c>
      <c r="P2170" s="3">
        <f>LN(_xll.ciqfunctions.udf.CIQ("XBI", "IQ_LASTSALEPRICE", WORKDAY(F2170,-1))/_xll.ciqfunctions.udf.CIQ("XBI", "IQ_LASTSALEPRICE", WORKDAY(F2170,1)))</f>
        <v>2.5722214419633105E-3</v>
      </c>
      <c r="Q2170" s="3">
        <f>LN(_xll.ciqfunctions.udf.CIQ("XBI", "IQ_LASTSALEPRICE", WORKDAY(F2170,-1))/_xll.ciqfunctions.udf.CIQ("XBI", "IQ_LASTSALEPRICE", WORKDAY(F2170,5)))</f>
        <v>2.0160363442907309E-2</v>
      </c>
      <c r="R2170" s="3">
        <f>_xll.ciqfunctions.udf.CIQ(A2170, "IQ_SHORT_INTEREST_PERCENT", F2170)</f>
        <v>2.5161799999999999</v>
      </c>
      <c r="S2170" s="3">
        <f>_xll.ciqfunctions.udf.CIQ(A2170, "IQ_BETA_1YR_RSQ", F2170)</f>
        <v>3.6889999999999999E-2</v>
      </c>
      <c r="T2170" s="3">
        <f>_xll.ciqfunctions.udf.CIQ(A2170, "IQ_VALUE_TRADED", F2170)</f>
        <v>433.14501000000001</v>
      </c>
    </row>
    <row r="2171" spans="1:20" x14ac:dyDescent="0.3">
      <c r="A2171" s="3" t="s">
        <v>1301</v>
      </c>
      <c r="B2171" s="5">
        <v>6.28</v>
      </c>
      <c r="C2171" s="3" t="s">
        <v>1302</v>
      </c>
      <c r="D2171" s="3" t="s">
        <v>5020</v>
      </c>
      <c r="E2171" s="3" t="s">
        <v>89</v>
      </c>
      <c r="F2171" s="4">
        <v>45551</v>
      </c>
      <c r="G2171" s="3" t="s">
        <v>5021</v>
      </c>
      <c r="H2171" s="3">
        <v>16</v>
      </c>
      <c r="I2171" s="3">
        <f>_xll.ciqfunctions.udf.CIQ(A2171, "IQ_MARKETCAP", F2171)</f>
        <v>95.58981</v>
      </c>
      <c r="J2171" s="3">
        <f>_xll.ciqfunctions.udf.CIQ(A2171, "IQ_PRICE_VOL_HIST_6MTH", F2171)</f>
        <v>64.752399999999994</v>
      </c>
      <c r="K2171" s="3">
        <f>_xll.ciqfunctions.udf.CIQ(A2171, "IQ_LASTSALEPRICE", WORKDAY(F2171,-1))</f>
        <v>6.4</v>
      </c>
      <c r="L2171" s="3">
        <f>_xll.ciqfunctions.udf.CIQ(A2171, "IQ_LASTSALEPRICE", F2171)</f>
        <v>6.28</v>
      </c>
      <c r="M2171" s="3">
        <f>_xll.ciqfunctions.udf.CIQ(A2171, "IQ_LASTSALEPRICE", WORKDAY(F2171,5))</f>
        <v>5.87</v>
      </c>
      <c r="N2171" s="3">
        <f t="shared" si="68"/>
        <v>-1.8928009885518911E-2</v>
      </c>
      <c r="O2171" s="3">
        <f t="shared" si="69"/>
        <v>-8.6443356525621171E-2</v>
      </c>
      <c r="P2171" s="3">
        <f>LN(_xll.ciqfunctions.udf.CIQ("XBI", "IQ_LASTSALEPRICE", WORKDAY(F2171,-1))/_xll.ciqfunctions.udf.CIQ("XBI", "IQ_LASTSALEPRICE", WORKDAY(F2171,1)))</f>
        <v>2.5722214419633105E-3</v>
      </c>
      <c r="Q2171" s="3">
        <f>LN(_xll.ciqfunctions.udf.CIQ("XBI", "IQ_LASTSALEPRICE", WORKDAY(F2171,-1))/_xll.ciqfunctions.udf.CIQ("XBI", "IQ_LASTSALEPRICE", WORKDAY(F2171,5)))</f>
        <v>2.0160363442907309E-2</v>
      </c>
      <c r="R2171" s="3">
        <f>_xll.ciqfunctions.udf.CIQ(A2171, "IQ_SHORT_INTEREST_PERCENT", F2171)</f>
        <v>1.06311</v>
      </c>
      <c r="S2171" s="3">
        <f>_xll.ciqfunctions.udf.CIQ(A2171, "IQ_BETA_1YR_RSQ", F2171)</f>
        <v>9.6409999999999996E-2</v>
      </c>
      <c r="T2171" s="3">
        <f>_xll.ciqfunctions.udf.CIQ(A2171, "IQ_VALUE_TRADED", F2171)</f>
        <v>0.29337999999999997</v>
      </c>
    </row>
    <row r="2172" spans="1:20" x14ac:dyDescent="0.3">
      <c r="A2172" s="3" t="s">
        <v>130</v>
      </c>
      <c r="B2172" s="5">
        <v>117.01</v>
      </c>
      <c r="C2172" s="3" t="s">
        <v>5022</v>
      </c>
      <c r="D2172" s="3" t="s">
        <v>5023</v>
      </c>
      <c r="E2172" s="3" t="s">
        <v>36</v>
      </c>
      <c r="F2172" s="4">
        <v>45551</v>
      </c>
      <c r="G2172" s="3" t="s">
        <v>5024</v>
      </c>
      <c r="H2172" s="3"/>
      <c r="I2172" s="3">
        <f>_xll.ciqfunctions.udf.CIQ(A2172, "IQ_MARKETCAP", F2172)</f>
        <v>299006.10644</v>
      </c>
      <c r="J2172" s="3">
        <f>_xll.ciqfunctions.udf.CIQ(A2172, "IQ_PRICE_VOL_HIST_6MTH", F2172)</f>
        <v>23.930499999999999</v>
      </c>
      <c r="K2172" s="3">
        <f>_xll.ciqfunctions.udf.CIQ(A2172, "IQ_LASTSALEPRICE", WORKDAY(F2172,-1))</f>
        <v>115.86</v>
      </c>
      <c r="L2172" s="3">
        <f>_xll.ciqfunctions.udf.CIQ(A2172, "IQ_LASTSALEPRICE", F2172)</f>
        <v>117.96</v>
      </c>
      <c r="M2172" s="3">
        <f>_xll.ciqfunctions.udf.CIQ(A2172, "IQ_LASTSALEPRICE", WORKDAY(F2172,5))</f>
        <v>115.63</v>
      </c>
      <c r="N2172" s="3">
        <f t="shared" si="68"/>
        <v>1.7963018278597375E-2</v>
      </c>
      <c r="O2172" s="3">
        <f t="shared" si="69"/>
        <v>-1.9871275276076386E-3</v>
      </c>
      <c r="P2172" s="3">
        <f>LN(_xll.ciqfunctions.udf.CIQ("XBI", "IQ_LASTSALEPRICE", WORKDAY(F2172,-1))/_xll.ciqfunctions.udf.CIQ("XBI", "IQ_LASTSALEPRICE", WORKDAY(F2172,1)))</f>
        <v>2.5722214419633105E-3</v>
      </c>
      <c r="Q2172" s="3">
        <f>LN(_xll.ciqfunctions.udf.CIQ("XBI", "IQ_LASTSALEPRICE", WORKDAY(F2172,-1))/_xll.ciqfunctions.udf.CIQ("XBI", "IQ_LASTSALEPRICE", WORKDAY(F2172,5)))</f>
        <v>2.0160363442907309E-2</v>
      </c>
      <c r="R2172" s="3">
        <f>_xll.ciqfunctions.udf.CIQ(A2172, "IQ_SHORT_INTEREST_PERCENT", F2172)</f>
        <v>1.0223500000000001</v>
      </c>
      <c r="S2172" s="3">
        <f>_xll.ciqfunctions.udf.CIQ(A2172, "IQ_BETA_1YR_RSQ", F2172)</f>
        <v>6.9519999999999998E-2</v>
      </c>
      <c r="T2172" s="3">
        <f>_xll.ciqfunctions.udf.CIQ(A2172, "IQ_VALUE_TRADED", F2172)</f>
        <v>925.52607</v>
      </c>
    </row>
    <row r="2173" spans="1:20" x14ac:dyDescent="0.3">
      <c r="A2173" s="3" t="s">
        <v>2745</v>
      </c>
      <c r="B2173" s="5">
        <v>3.06</v>
      </c>
      <c r="C2173" s="3" t="s">
        <v>2746</v>
      </c>
      <c r="D2173" s="3" t="s">
        <v>2747</v>
      </c>
      <c r="E2173" s="3" t="s">
        <v>76</v>
      </c>
      <c r="F2173" s="4">
        <v>45551</v>
      </c>
      <c r="G2173" s="3" t="s">
        <v>5025</v>
      </c>
      <c r="H2173" s="3">
        <v>46</v>
      </c>
      <c r="I2173" s="3">
        <f>_xll.ciqfunctions.udf.CIQ(A2173, "IQ_MARKETCAP", F2173)</f>
        <v>112.66862</v>
      </c>
      <c r="J2173" s="3">
        <f>_xll.ciqfunctions.udf.CIQ(A2173, "IQ_PRICE_VOL_HIST_6MTH", F2173)</f>
        <v>75.423500000000004</v>
      </c>
      <c r="K2173" s="3">
        <f>_xll.ciqfunctions.udf.CIQ(A2173, "IQ_LASTSALEPRICE", WORKDAY(F2173,-1))</f>
        <v>3</v>
      </c>
      <c r="L2173" s="3">
        <f>_xll.ciqfunctions.udf.CIQ(A2173, "IQ_LASTSALEPRICE", F2173)</f>
        <v>3.06</v>
      </c>
      <c r="M2173" s="3">
        <f>_xll.ciqfunctions.udf.CIQ(A2173, "IQ_LASTSALEPRICE", WORKDAY(F2173,5))</f>
        <v>3.14</v>
      </c>
      <c r="N2173" s="3">
        <f t="shared" si="68"/>
        <v>1.980262729617973E-2</v>
      </c>
      <c r="O2173" s="3">
        <f t="shared" si="69"/>
        <v>4.5610511252052274E-2</v>
      </c>
      <c r="P2173" s="3">
        <f>LN(_xll.ciqfunctions.udf.CIQ("XBI", "IQ_LASTSALEPRICE", WORKDAY(F2173,-1))/_xll.ciqfunctions.udf.CIQ("XBI", "IQ_LASTSALEPRICE", WORKDAY(F2173,1)))</f>
        <v>2.5722214419633105E-3</v>
      </c>
      <c r="Q2173" s="3">
        <f>LN(_xll.ciqfunctions.udf.CIQ("XBI", "IQ_LASTSALEPRICE", WORKDAY(F2173,-1))/_xll.ciqfunctions.udf.CIQ("XBI", "IQ_LASTSALEPRICE", WORKDAY(F2173,5)))</f>
        <v>2.0160363442907309E-2</v>
      </c>
      <c r="R2173" s="3">
        <f>_xll.ciqfunctions.udf.CIQ(A2173, "IQ_SHORT_INTEREST_PERCENT", F2173)</f>
        <v>12.931050000000001</v>
      </c>
      <c r="S2173" s="3">
        <f>_xll.ciqfunctions.udf.CIQ(A2173, "IQ_BETA_1YR_RSQ", F2173)</f>
        <v>0.17657999999999999</v>
      </c>
      <c r="T2173" s="3">
        <f>_xll.ciqfunctions.udf.CIQ(A2173, "IQ_VALUE_TRADED", F2173)</f>
        <v>1.41429</v>
      </c>
    </row>
    <row r="2174" spans="1:20" x14ac:dyDescent="0.3">
      <c r="A2174" s="3" t="s">
        <v>2093</v>
      </c>
      <c r="B2174" s="5">
        <v>1.33</v>
      </c>
      <c r="C2174" s="3" t="s">
        <v>5026</v>
      </c>
      <c r="D2174" s="3" t="s">
        <v>243</v>
      </c>
      <c r="E2174" s="3" t="s">
        <v>17</v>
      </c>
      <c r="F2174" s="4">
        <v>45551</v>
      </c>
      <c r="G2174" s="3" t="s">
        <v>5027</v>
      </c>
      <c r="H2174" s="3">
        <v>2</v>
      </c>
      <c r="I2174" s="3">
        <f>_xll.ciqfunctions.udf.CIQ(A2174, "IQ_MARKETCAP", F2174)</f>
        <v>37.20787</v>
      </c>
      <c r="J2174" s="3">
        <f>_xll.ciqfunctions.udf.CIQ(A2174, "IQ_PRICE_VOL_HIST_6MTH", F2174)</f>
        <v>85.7072</v>
      </c>
      <c r="K2174" s="3">
        <f>_xll.ciqfunctions.udf.CIQ(A2174, "IQ_LASTSALEPRICE", WORKDAY(F2174,-1))</f>
        <v>16.80001</v>
      </c>
      <c r="L2174" s="3">
        <f>_xll.ciqfunctions.udf.CIQ(A2174, "IQ_LASTSALEPRICE", F2174)</f>
        <v>15.96001</v>
      </c>
      <c r="M2174" s="3">
        <f>_xll.ciqfunctions.udf.CIQ(A2174, "IQ_LASTSALEPRICE", WORKDAY(F2174,5))</f>
        <v>16.80001</v>
      </c>
      <c r="N2174" s="3">
        <f t="shared" si="68"/>
        <v>-5.1293263059248896E-2</v>
      </c>
      <c r="O2174" s="3">
        <f t="shared" si="69"/>
        <v>0</v>
      </c>
      <c r="P2174" s="3">
        <f>LN(_xll.ciqfunctions.udf.CIQ("XBI", "IQ_LASTSALEPRICE", WORKDAY(F2174,-1))/_xll.ciqfunctions.udf.CIQ("XBI", "IQ_LASTSALEPRICE", WORKDAY(F2174,1)))</f>
        <v>2.5722214419633105E-3</v>
      </c>
      <c r="Q2174" s="3">
        <f>LN(_xll.ciqfunctions.udf.CIQ("XBI", "IQ_LASTSALEPRICE", WORKDAY(F2174,-1))/_xll.ciqfunctions.udf.CIQ("XBI", "IQ_LASTSALEPRICE", WORKDAY(F2174,5)))</f>
        <v>2.0160363442907309E-2</v>
      </c>
      <c r="R2174" s="3">
        <f>_xll.ciqfunctions.udf.CIQ(A2174, "IQ_SHORT_INTEREST_PERCENT", F2174)</f>
        <v>0.27822999999999998</v>
      </c>
      <c r="S2174" s="3">
        <f>_xll.ciqfunctions.udf.CIQ(A2174, "IQ_BETA_1YR_RSQ", F2174)</f>
        <v>7.0940000000000003E-2</v>
      </c>
      <c r="T2174" s="3">
        <f>_xll.ciqfunctions.udf.CIQ(A2174, "IQ_VALUE_TRADED", F2174)</f>
        <v>0.21121999999999999</v>
      </c>
    </row>
    <row r="2175" spans="1:20" x14ac:dyDescent="0.3">
      <c r="A2175" s="3" t="s">
        <v>3062</v>
      </c>
      <c r="B2175" s="5">
        <v>1.06</v>
      </c>
      <c r="C2175" s="3" t="s">
        <v>5028</v>
      </c>
      <c r="D2175" s="3" t="s">
        <v>5029</v>
      </c>
      <c r="E2175" s="3" t="s">
        <v>22</v>
      </c>
      <c r="F2175" s="4">
        <v>45551</v>
      </c>
      <c r="G2175" s="3" t="s">
        <v>5030</v>
      </c>
      <c r="H2175" s="3">
        <v>81</v>
      </c>
      <c r="I2175" s="3">
        <f>_xll.ciqfunctions.udf.CIQ(A2175, "IQ_MARKETCAP", F2175)</f>
        <v>86.320760000000007</v>
      </c>
      <c r="J2175" s="3">
        <f>_xll.ciqfunctions.udf.CIQ(A2175, "IQ_PRICE_VOL_HIST_6MTH", F2175)</f>
        <v>51.831299999999999</v>
      </c>
      <c r="K2175" s="3">
        <f>_xll.ciqfunctions.udf.CIQ(A2175, "IQ_LASTSALEPRICE", WORKDAY(F2175,-1))</f>
        <v>1.06</v>
      </c>
      <c r="L2175" s="3">
        <f>_xll.ciqfunctions.udf.CIQ(A2175, "IQ_LASTSALEPRICE", F2175)</f>
        <v>1.06</v>
      </c>
      <c r="M2175" s="3">
        <f>_xll.ciqfunctions.udf.CIQ(A2175, "IQ_LASTSALEPRICE", WORKDAY(F2175,5))</f>
        <v>1.05</v>
      </c>
      <c r="N2175" s="3">
        <f t="shared" si="68"/>
        <v>0</v>
      </c>
      <c r="O2175" s="3">
        <f t="shared" si="69"/>
        <v>-9.47874395454377E-3</v>
      </c>
      <c r="P2175" s="3">
        <f>LN(_xll.ciqfunctions.udf.CIQ("XBI", "IQ_LASTSALEPRICE", WORKDAY(F2175,-1))/_xll.ciqfunctions.udf.CIQ("XBI", "IQ_LASTSALEPRICE", WORKDAY(F2175,1)))</f>
        <v>2.5722214419633105E-3</v>
      </c>
      <c r="Q2175" s="3">
        <f>LN(_xll.ciqfunctions.udf.CIQ("XBI", "IQ_LASTSALEPRICE", WORKDAY(F2175,-1))/_xll.ciqfunctions.udf.CIQ("XBI", "IQ_LASTSALEPRICE", WORKDAY(F2175,5)))</f>
        <v>2.0160363442907309E-2</v>
      </c>
      <c r="R2175" s="3">
        <f>_xll.ciqfunctions.udf.CIQ(A2175, "IQ_SHORT_INTEREST_PERCENT", F2175)</f>
        <v>0.88000999999999996</v>
      </c>
      <c r="S2175" s="3">
        <f>_xll.ciqfunctions.udf.CIQ(A2175, "IQ_BETA_1YR_RSQ", F2175)</f>
        <v>0.17963000000000001</v>
      </c>
      <c r="T2175" s="3">
        <f>_xll.ciqfunctions.udf.CIQ(A2175, "IQ_VALUE_TRADED", F2175)</f>
        <v>7.3520000000000002E-2</v>
      </c>
    </row>
    <row r="2176" spans="1:20" x14ac:dyDescent="0.3">
      <c r="A2176" s="3" t="s">
        <v>130</v>
      </c>
      <c r="B2176" s="5">
        <v>117.01</v>
      </c>
      <c r="C2176" s="3" t="s">
        <v>2564</v>
      </c>
      <c r="D2176" s="3" t="s">
        <v>2565</v>
      </c>
      <c r="E2176" s="3" t="s">
        <v>36</v>
      </c>
      <c r="F2176" s="4">
        <v>45551</v>
      </c>
      <c r="G2176" s="3" t="s">
        <v>5031</v>
      </c>
      <c r="H2176" s="3"/>
      <c r="I2176" s="3">
        <f>_xll.ciqfunctions.udf.CIQ(A2176, "IQ_MARKETCAP", F2176)</f>
        <v>299006.10644</v>
      </c>
      <c r="J2176" s="3">
        <f>_xll.ciqfunctions.udf.CIQ(A2176, "IQ_PRICE_VOL_HIST_6MTH", F2176)</f>
        <v>23.930499999999999</v>
      </c>
      <c r="K2176" s="3">
        <f>_xll.ciqfunctions.udf.CIQ(A2176, "IQ_LASTSALEPRICE", WORKDAY(F2176,-1))</f>
        <v>115.86</v>
      </c>
      <c r="L2176" s="3">
        <f>_xll.ciqfunctions.udf.CIQ(A2176, "IQ_LASTSALEPRICE", F2176)</f>
        <v>117.96</v>
      </c>
      <c r="M2176" s="3">
        <f>_xll.ciqfunctions.udf.CIQ(A2176, "IQ_LASTSALEPRICE", WORKDAY(F2176,5))</f>
        <v>115.63</v>
      </c>
      <c r="N2176" s="3">
        <f t="shared" si="68"/>
        <v>1.7963018278597375E-2</v>
      </c>
      <c r="O2176" s="3">
        <f t="shared" si="69"/>
        <v>-1.9871275276076386E-3</v>
      </c>
      <c r="P2176" s="3">
        <f>LN(_xll.ciqfunctions.udf.CIQ("XBI", "IQ_LASTSALEPRICE", WORKDAY(F2176,-1))/_xll.ciqfunctions.udf.CIQ("XBI", "IQ_LASTSALEPRICE", WORKDAY(F2176,1)))</f>
        <v>2.5722214419633105E-3</v>
      </c>
      <c r="Q2176" s="3">
        <f>LN(_xll.ciqfunctions.udf.CIQ("XBI", "IQ_LASTSALEPRICE", WORKDAY(F2176,-1))/_xll.ciqfunctions.udf.CIQ("XBI", "IQ_LASTSALEPRICE", WORKDAY(F2176,5)))</f>
        <v>2.0160363442907309E-2</v>
      </c>
      <c r="R2176" s="3">
        <f>_xll.ciqfunctions.udf.CIQ(A2176, "IQ_SHORT_INTEREST_PERCENT", F2176)</f>
        <v>1.0223500000000001</v>
      </c>
      <c r="S2176" s="3">
        <f>_xll.ciqfunctions.udf.CIQ(A2176, "IQ_BETA_1YR_RSQ", F2176)</f>
        <v>6.9519999999999998E-2</v>
      </c>
      <c r="T2176" s="3">
        <f>_xll.ciqfunctions.udf.CIQ(A2176, "IQ_VALUE_TRADED", F2176)</f>
        <v>925.52607</v>
      </c>
    </row>
    <row r="2177" spans="1:20" x14ac:dyDescent="0.3">
      <c r="A2177" s="3" t="s">
        <v>2014</v>
      </c>
      <c r="B2177" s="5">
        <v>12.51</v>
      </c>
      <c r="C2177" s="3" t="s">
        <v>5032</v>
      </c>
      <c r="D2177" s="3" t="s">
        <v>5033</v>
      </c>
      <c r="E2177" s="3" t="s">
        <v>76</v>
      </c>
      <c r="F2177" s="4">
        <v>45551</v>
      </c>
      <c r="G2177" s="3" t="s">
        <v>5034</v>
      </c>
      <c r="H2177" s="3">
        <v>75</v>
      </c>
      <c r="I2177" s="3">
        <f>_xll.ciqfunctions.udf.CIQ(A2177, "IQ_MARKETCAP", F2177)</f>
        <v>888.80285000000003</v>
      </c>
      <c r="J2177" s="3">
        <f>_xll.ciqfunctions.udf.CIQ(A2177, "IQ_PRICE_VOL_HIST_6MTH", F2177)</f>
        <v>38.7806</v>
      </c>
      <c r="K2177" s="3">
        <f>_xll.ciqfunctions.udf.CIQ(A2177, "IQ_LASTSALEPRICE", WORKDAY(F2177,-1))</f>
        <v>12.54</v>
      </c>
      <c r="L2177" s="3">
        <f>_xll.ciqfunctions.udf.CIQ(A2177, "IQ_LASTSALEPRICE", F2177)</f>
        <v>12.51</v>
      </c>
      <c r="M2177" s="3">
        <f>_xll.ciqfunctions.udf.CIQ(A2177, "IQ_LASTSALEPRICE", WORKDAY(F2177,5))</f>
        <v>12.76</v>
      </c>
      <c r="N2177" s="3">
        <f t="shared" si="68"/>
        <v>-2.3952107259548219E-3</v>
      </c>
      <c r="O2177" s="3">
        <f t="shared" si="69"/>
        <v>1.7391742711869239E-2</v>
      </c>
      <c r="P2177" s="3">
        <f>LN(_xll.ciqfunctions.udf.CIQ("XBI", "IQ_LASTSALEPRICE", WORKDAY(F2177,-1))/_xll.ciqfunctions.udf.CIQ("XBI", "IQ_LASTSALEPRICE", WORKDAY(F2177,1)))</f>
        <v>2.5722214419633105E-3</v>
      </c>
      <c r="Q2177" s="3">
        <f>LN(_xll.ciqfunctions.udf.CIQ("XBI", "IQ_LASTSALEPRICE", WORKDAY(F2177,-1))/_xll.ciqfunctions.udf.CIQ("XBI", "IQ_LASTSALEPRICE", WORKDAY(F2177,5)))</f>
        <v>2.0160363442907309E-2</v>
      </c>
      <c r="R2177" s="3">
        <f>_xll.ciqfunctions.udf.CIQ(A2177, "IQ_SHORT_INTEREST_PERCENT", F2177)</f>
        <v>5.9232500000000003</v>
      </c>
      <c r="S2177" s="3">
        <f>_xll.ciqfunctions.udf.CIQ(A2177, "IQ_BETA_1YR_RSQ", F2177)</f>
        <v>0.12106</v>
      </c>
      <c r="T2177" s="3">
        <f>_xll.ciqfunctions.udf.CIQ(A2177, "IQ_VALUE_TRADED", F2177)</f>
        <v>8.4684399999999993</v>
      </c>
    </row>
    <row r="2178" spans="1:20" x14ac:dyDescent="0.3">
      <c r="A2178" s="3" t="s">
        <v>130</v>
      </c>
      <c r="B2178" s="5">
        <v>117.34</v>
      </c>
      <c r="C2178" s="3" t="s">
        <v>3988</v>
      </c>
      <c r="D2178" s="3" t="s">
        <v>3989</v>
      </c>
      <c r="E2178" s="3" t="s">
        <v>36</v>
      </c>
      <c r="F2178" s="4">
        <v>45552</v>
      </c>
      <c r="G2178" s="3" t="s">
        <v>5035</v>
      </c>
      <c r="H2178" s="3"/>
      <c r="I2178" s="3">
        <f>_xll.ciqfunctions.udf.CIQ(A2178, "IQ_MARKETCAP", F2178)</f>
        <v>299842.59351999999</v>
      </c>
      <c r="J2178" s="3">
        <f>_xll.ciqfunctions.udf.CIQ(A2178, "IQ_PRICE_VOL_HIST_6MTH", F2178)</f>
        <v>23.933700000000002</v>
      </c>
      <c r="K2178" s="3">
        <f>_xll.ciqfunctions.udf.CIQ(A2178, "IQ_LASTSALEPRICE", WORKDAY(F2178,-1))</f>
        <v>117.96</v>
      </c>
      <c r="L2178" s="3">
        <f>_xll.ciqfunctions.udf.CIQ(A2178, "IQ_LASTSALEPRICE", F2178)</f>
        <v>118.29</v>
      </c>
      <c r="M2178" s="3">
        <f>_xll.ciqfunctions.udf.CIQ(A2178, "IQ_LASTSALEPRICE", WORKDAY(F2178,5))</f>
        <v>114.96</v>
      </c>
      <c r="N2178" s="3">
        <f t="shared" si="68"/>
        <v>2.7936526105700075E-3</v>
      </c>
      <c r="O2178" s="3">
        <f t="shared" si="69"/>
        <v>-2.5761342176306056E-2</v>
      </c>
      <c r="P2178" s="3">
        <f>LN(_xll.ciqfunctions.udf.CIQ("XBI", "IQ_LASTSALEPRICE", WORKDAY(F2178,-1))/_xll.ciqfunctions.udf.CIQ("XBI", "IQ_LASTSALEPRICE", WORKDAY(F2178,1)))</f>
        <v>4.6514013300159012E-3</v>
      </c>
      <c r="Q2178" s="3">
        <f>LN(_xll.ciqfunctions.udf.CIQ("XBI", "IQ_LASTSALEPRICE", WORKDAY(F2178,-1))/_xll.ciqfunctions.udf.CIQ("XBI", "IQ_LASTSALEPRICE", WORKDAY(F2178,5)))</f>
        <v>2.5702699966069571E-2</v>
      </c>
      <c r="R2178" s="3">
        <f>_xll.ciqfunctions.udf.CIQ(A2178, "IQ_SHORT_INTEREST_PERCENT", F2178)</f>
        <v>1.0223500000000001</v>
      </c>
      <c r="S2178" s="3">
        <f>_xll.ciqfunctions.udf.CIQ(A2178, "IQ_BETA_1YR_RSQ", F2178)</f>
        <v>6.9519999999999998E-2</v>
      </c>
      <c r="T2178" s="3">
        <f>_xll.ciqfunctions.udf.CIQ(A2178, "IQ_VALUE_TRADED", F2178)</f>
        <v>936.28286000000003</v>
      </c>
    </row>
    <row r="2179" spans="1:20" x14ac:dyDescent="0.3">
      <c r="A2179" s="3" t="s">
        <v>1901</v>
      </c>
      <c r="B2179" s="5">
        <v>35.11</v>
      </c>
      <c r="C2179" s="3" t="s">
        <v>3988</v>
      </c>
      <c r="D2179" s="3" t="s">
        <v>3989</v>
      </c>
      <c r="E2179" s="3" t="s">
        <v>36</v>
      </c>
      <c r="F2179" s="4">
        <v>45552</v>
      </c>
      <c r="G2179" s="3" t="s">
        <v>5035</v>
      </c>
      <c r="H2179" s="3"/>
      <c r="I2179" s="3">
        <f>_xll.ciqfunctions.udf.CIQ(A2179, "IQ_MARKETCAP", F2179)</f>
        <v>9442978.2136799991</v>
      </c>
      <c r="J2179" s="3">
        <f>_xll.ciqfunctions.udf.CIQ(A2179, "IQ_PRICE_VOL_HIST_6MTH", F2179)</f>
        <v>0</v>
      </c>
      <c r="K2179" s="3">
        <f>_xll.ciqfunctions.udf.CIQ(A2179, "IQ_LASTSALEPRICE", WORKDAY(F2179,-1))</f>
        <v>0</v>
      </c>
      <c r="L2179" s="3">
        <f>_xll.ciqfunctions.udf.CIQ(A2179, "IQ_LASTSALEPRICE", F2179)</f>
        <v>0</v>
      </c>
      <c r="M2179" s="3">
        <f>_xll.ciqfunctions.udf.CIQ(A2179, "IQ_LASTSALEPRICE", WORKDAY(F2179,5))</f>
        <v>0</v>
      </c>
      <c r="N2179" s="3" t="e">
        <f t="shared" si="68"/>
        <v>#DIV/0!</v>
      </c>
      <c r="O2179" s="3" t="e">
        <f t="shared" si="69"/>
        <v>#DIV/0!</v>
      </c>
      <c r="P2179" s="3">
        <f>LN(_xll.ciqfunctions.udf.CIQ("XBI", "IQ_LASTSALEPRICE", WORKDAY(F2179,-1))/_xll.ciqfunctions.udf.CIQ("XBI", "IQ_LASTSALEPRICE", WORKDAY(F2179,1)))</f>
        <v>4.6514013300159012E-3</v>
      </c>
      <c r="Q2179" s="3">
        <f>LN(_xll.ciqfunctions.udf.CIQ("XBI", "IQ_LASTSALEPRICE", WORKDAY(F2179,-1))/_xll.ciqfunctions.udf.CIQ("XBI", "IQ_LASTSALEPRICE", WORKDAY(F2179,5)))</f>
        <v>2.5702699966069571E-2</v>
      </c>
      <c r="R2179" s="3">
        <f>_xll.ciqfunctions.udf.CIQ(A2179, "IQ_SHORT_INTEREST_PERCENT", F2179)</f>
        <v>0</v>
      </c>
      <c r="S2179" s="3">
        <f>_xll.ciqfunctions.udf.CIQ(A2179, "IQ_BETA_1YR_RSQ", F2179)</f>
        <v>0</v>
      </c>
      <c r="T2179" s="3">
        <f>_xll.ciqfunctions.udf.CIQ(A2179, "IQ_VALUE_TRADED", F2179)</f>
        <v>0</v>
      </c>
    </row>
    <row r="2180" spans="1:20" x14ac:dyDescent="0.3">
      <c r="A2180" s="3" t="s">
        <v>2327</v>
      </c>
      <c r="B2180" s="5">
        <v>3.5</v>
      </c>
      <c r="C2180" s="3" t="s">
        <v>4271</v>
      </c>
      <c r="D2180" s="3" t="s">
        <v>2485</v>
      </c>
      <c r="E2180" s="3" t="s">
        <v>22</v>
      </c>
      <c r="F2180" s="4">
        <v>45552</v>
      </c>
      <c r="G2180" s="3" t="s">
        <v>5036</v>
      </c>
      <c r="H2180" s="3">
        <v>46</v>
      </c>
      <c r="I2180" s="3" t="str">
        <f>_xll.ciqfunctions.udf.CIQ(A2180, "IQ_MARKETCAP", F2180)</f>
        <v>(Invalid Identifier)</v>
      </c>
      <c r="J2180" s="3" t="str">
        <f>_xll.ciqfunctions.udf.CIQ(A2180, "IQ_PRICE_VOL_HIST_6MTH", F2180)</f>
        <v>(Invalid Identifier)</v>
      </c>
      <c r="K2180" s="3" t="str">
        <f>_xll.ciqfunctions.udf.CIQ(A2180, "IQ_LASTSALEPRICE", WORKDAY(F2180,-1))</f>
        <v>(Invalid Identifier)</v>
      </c>
      <c r="L2180" s="3" t="str">
        <f>_xll.ciqfunctions.udf.CIQ(A2180, "IQ_LASTSALEPRICE", F2180)</f>
        <v>(Invalid Identifier)</v>
      </c>
      <c r="M2180" s="3" t="str">
        <f>_xll.ciqfunctions.udf.CIQ(A2180, "IQ_LASTSALEPRICE", WORKDAY(F2180,5))</f>
        <v>(Invalid Identifier)</v>
      </c>
      <c r="N2180" s="3" t="e">
        <f t="shared" si="68"/>
        <v>#VALUE!</v>
      </c>
      <c r="O2180" s="3" t="e">
        <f t="shared" si="69"/>
        <v>#VALUE!</v>
      </c>
      <c r="P2180" s="3">
        <f>LN(_xll.ciqfunctions.udf.CIQ("XBI", "IQ_LASTSALEPRICE", WORKDAY(F2180,-1))/_xll.ciqfunctions.udf.CIQ("XBI", "IQ_LASTSALEPRICE", WORKDAY(F2180,1)))</f>
        <v>4.6514013300159012E-3</v>
      </c>
      <c r="Q2180" s="3">
        <f>LN(_xll.ciqfunctions.udf.CIQ("XBI", "IQ_LASTSALEPRICE", WORKDAY(F2180,-1))/_xll.ciqfunctions.udf.CIQ("XBI", "IQ_LASTSALEPRICE", WORKDAY(F2180,5)))</f>
        <v>2.5702699966069571E-2</v>
      </c>
      <c r="R2180" s="3" t="str">
        <f>_xll.ciqfunctions.udf.CIQ(A2180, "IQ_SHORT_INTEREST_PERCENT", F2180)</f>
        <v>(Invalid Identifier)</v>
      </c>
      <c r="S2180" s="3" t="str">
        <f>_xll.ciqfunctions.udf.CIQ(A2180, "IQ_BETA_1YR_RSQ", F2180)</f>
        <v>(Invalid Identifier)</v>
      </c>
      <c r="T2180" s="3" t="str">
        <f>_xll.ciqfunctions.udf.CIQ(A2180, "IQ_VALUE_TRADED", F2180)</f>
        <v>(Invalid Identifier)</v>
      </c>
    </row>
    <row r="2181" spans="1:20" x14ac:dyDescent="0.3">
      <c r="A2181" s="3" t="s">
        <v>542</v>
      </c>
      <c r="B2181" s="3" t="s">
        <v>43</v>
      </c>
      <c r="C2181" s="3" t="s">
        <v>4271</v>
      </c>
      <c r="D2181" s="3" t="s">
        <v>2485</v>
      </c>
      <c r="E2181" s="3" t="s">
        <v>22</v>
      </c>
      <c r="F2181" s="4">
        <v>45552</v>
      </c>
      <c r="G2181" s="3" t="s">
        <v>5036</v>
      </c>
      <c r="H2181" s="3"/>
      <c r="I2181" s="3">
        <f>_xll.ciqfunctions.udf.CIQ(A2181, "IQ_MARKETCAP", F2181)</f>
        <v>128978.75744</v>
      </c>
      <c r="J2181" s="3">
        <f>_xll.ciqfunctions.udf.CIQ(A2181, "IQ_PRICE_VOL_HIST_6MTH", F2181)</f>
        <v>23.179500000000001</v>
      </c>
      <c r="K2181" s="3">
        <f>_xll.ciqfunctions.udf.CIQ(A2181, "IQ_LASTSALEPRICE", WORKDAY(F2181,-1))</f>
        <v>57.33</v>
      </c>
      <c r="L2181" s="3">
        <f>_xll.ciqfunctions.udf.CIQ(A2181, "IQ_LASTSALEPRICE", F2181)</f>
        <v>56.91</v>
      </c>
      <c r="M2181" s="3">
        <f>_xll.ciqfunctions.udf.CIQ(A2181, "IQ_LASTSALEPRICE", WORKDAY(F2181,5))</f>
        <v>57.62</v>
      </c>
      <c r="N2181" s="3">
        <f t="shared" si="68"/>
        <v>-7.3529743052589179E-3</v>
      </c>
      <c r="O2181" s="3">
        <f t="shared" si="69"/>
        <v>5.0456827360911083E-3</v>
      </c>
      <c r="P2181" s="3">
        <f>LN(_xll.ciqfunctions.udf.CIQ("XBI", "IQ_LASTSALEPRICE", WORKDAY(F2181,-1))/_xll.ciqfunctions.udf.CIQ("XBI", "IQ_LASTSALEPRICE", WORKDAY(F2181,1)))</f>
        <v>4.6514013300159012E-3</v>
      </c>
      <c r="Q2181" s="3">
        <f>LN(_xll.ciqfunctions.udf.CIQ("XBI", "IQ_LASTSALEPRICE", WORKDAY(F2181,-1))/_xll.ciqfunctions.udf.CIQ("XBI", "IQ_LASTSALEPRICE", WORKDAY(F2181,5)))</f>
        <v>2.5702699966069571E-2</v>
      </c>
      <c r="R2181" s="3">
        <f>_xll.ciqfunctions.udf.CIQ(A2181, "IQ_SHORT_INTEREST_PERCENT", F2181)</f>
        <v>0</v>
      </c>
      <c r="S2181" s="3">
        <f>_xll.ciqfunctions.udf.CIQ(A2181, "IQ_BETA_1YR_RSQ", F2181)</f>
        <v>0</v>
      </c>
      <c r="T2181" s="3">
        <f>_xll.ciqfunctions.udf.CIQ(A2181, "IQ_VALUE_TRADED", F2181)</f>
        <v>108.43028</v>
      </c>
    </row>
    <row r="2182" spans="1:20" x14ac:dyDescent="0.3">
      <c r="A2182" s="3" t="s">
        <v>308</v>
      </c>
      <c r="B2182" s="5">
        <v>1.17</v>
      </c>
      <c r="C2182" s="3" t="s">
        <v>5037</v>
      </c>
      <c r="D2182" s="3" t="s">
        <v>1389</v>
      </c>
      <c r="E2182" s="3" t="s">
        <v>124</v>
      </c>
      <c r="F2182" s="4">
        <v>45552</v>
      </c>
      <c r="G2182" s="3" t="s">
        <v>5038</v>
      </c>
      <c r="H2182" s="3">
        <v>108</v>
      </c>
      <c r="I2182" s="3">
        <f>_xll.ciqfunctions.udf.CIQ(A2182, "IQ_MARKETCAP", F2182)</f>
        <v>83.473129999999998</v>
      </c>
      <c r="J2182" s="3">
        <f>_xll.ciqfunctions.udf.CIQ(A2182, "IQ_PRICE_VOL_HIST_6MTH", F2182)</f>
        <v>50.960099999999997</v>
      </c>
      <c r="K2182" s="3">
        <f>_xll.ciqfunctions.udf.CIQ(A2182, "IQ_LASTSALEPRICE", WORKDAY(F2182,-1))</f>
        <v>1.19</v>
      </c>
      <c r="L2182" s="3">
        <f>_xll.ciqfunctions.udf.CIQ(A2182, "IQ_LASTSALEPRICE", F2182)</f>
        <v>1.17</v>
      </c>
      <c r="M2182" s="3">
        <f>_xll.ciqfunctions.udf.CIQ(A2182, "IQ_LASTSALEPRICE", WORKDAY(F2182,5))</f>
        <v>1.1599999999999999</v>
      </c>
      <c r="N2182" s="3">
        <f t="shared" si="68"/>
        <v>-1.694955831377332E-2</v>
      </c>
      <c r="O2182" s="3">
        <f t="shared" si="69"/>
        <v>-2.5533302005164762E-2</v>
      </c>
      <c r="P2182" s="3">
        <f>LN(_xll.ciqfunctions.udf.CIQ("XBI", "IQ_LASTSALEPRICE", WORKDAY(F2182,-1))/_xll.ciqfunctions.udf.CIQ("XBI", "IQ_LASTSALEPRICE", WORKDAY(F2182,1)))</f>
        <v>4.6514013300159012E-3</v>
      </c>
      <c r="Q2182" s="3">
        <f>LN(_xll.ciqfunctions.udf.CIQ("XBI", "IQ_LASTSALEPRICE", WORKDAY(F2182,-1))/_xll.ciqfunctions.udf.CIQ("XBI", "IQ_LASTSALEPRICE", WORKDAY(F2182,5)))</f>
        <v>2.5702699966069571E-2</v>
      </c>
      <c r="R2182" s="3">
        <f>_xll.ciqfunctions.udf.CIQ(A2182, "IQ_SHORT_INTEREST_PERCENT", F2182)</f>
        <v>2.40646</v>
      </c>
      <c r="S2182" s="3">
        <f>_xll.ciqfunctions.udf.CIQ(A2182, "IQ_BETA_1YR_RSQ", F2182)</f>
        <v>5.7400000000000003E-3</v>
      </c>
      <c r="T2182" s="3">
        <f>_xll.ciqfunctions.udf.CIQ(A2182, "IQ_VALUE_TRADED", F2182)</f>
        <v>0.28027000000000002</v>
      </c>
    </row>
    <row r="2183" spans="1:20" x14ac:dyDescent="0.3">
      <c r="A2183" s="3" t="s">
        <v>846</v>
      </c>
      <c r="B2183" s="5">
        <v>21.8</v>
      </c>
      <c r="C2183" s="3" t="s">
        <v>5039</v>
      </c>
      <c r="D2183" s="3" t="s">
        <v>5040</v>
      </c>
      <c r="E2183" s="3" t="s">
        <v>76</v>
      </c>
      <c r="F2183" s="4">
        <v>45552</v>
      </c>
      <c r="G2183" s="3" t="s">
        <v>5041</v>
      </c>
      <c r="H2183" s="3">
        <v>107</v>
      </c>
      <c r="I2183" s="3">
        <f>_xll.ciqfunctions.udf.CIQ(A2183, "IQ_MARKETCAP", F2183)</f>
        <v>1984.1155100000001</v>
      </c>
      <c r="J2183" s="3">
        <f>_xll.ciqfunctions.udf.CIQ(A2183, "IQ_PRICE_VOL_HIST_6MTH", F2183)</f>
        <v>51.913499999999999</v>
      </c>
      <c r="K2183" s="3">
        <f>_xll.ciqfunctions.udf.CIQ(A2183, "IQ_LASTSALEPRICE", WORKDAY(F2183,-1))</f>
        <v>19.2</v>
      </c>
      <c r="L2183" s="3">
        <f>_xll.ciqfunctions.udf.CIQ(A2183, "IQ_LASTSALEPRICE", F2183)</f>
        <v>21.8</v>
      </c>
      <c r="M2183" s="3">
        <f>_xll.ciqfunctions.udf.CIQ(A2183, "IQ_LASTSALEPRICE", WORKDAY(F2183,5))</f>
        <v>18.29</v>
      </c>
      <c r="N2183" s="3">
        <f t="shared" si="68"/>
        <v>0.12699969076130752</v>
      </c>
      <c r="O2183" s="3">
        <f t="shared" si="69"/>
        <v>-4.8555816630961507E-2</v>
      </c>
      <c r="P2183" s="3">
        <f>LN(_xll.ciqfunctions.udf.CIQ("XBI", "IQ_LASTSALEPRICE", WORKDAY(F2183,-1))/_xll.ciqfunctions.udf.CIQ("XBI", "IQ_LASTSALEPRICE", WORKDAY(F2183,1)))</f>
        <v>4.6514013300159012E-3</v>
      </c>
      <c r="Q2183" s="3">
        <f>LN(_xll.ciqfunctions.udf.CIQ("XBI", "IQ_LASTSALEPRICE", WORKDAY(F2183,-1))/_xll.ciqfunctions.udf.CIQ("XBI", "IQ_LASTSALEPRICE", WORKDAY(F2183,5)))</f>
        <v>2.5702699966069571E-2</v>
      </c>
      <c r="R2183" s="3">
        <f>_xll.ciqfunctions.udf.CIQ(A2183, "IQ_SHORT_INTEREST_PERCENT", F2183)</f>
        <v>12.00834</v>
      </c>
      <c r="S2183" s="3">
        <f>_xll.ciqfunctions.udf.CIQ(A2183, "IQ_BETA_1YR_RSQ", F2183)</f>
        <v>0.18482999999999999</v>
      </c>
      <c r="T2183" s="3">
        <f>_xll.ciqfunctions.udf.CIQ(A2183, "IQ_VALUE_TRADED", F2183)</f>
        <v>61.231360000000002</v>
      </c>
    </row>
    <row r="2184" spans="1:20" x14ac:dyDescent="0.3">
      <c r="A2184" s="3" t="s">
        <v>2267</v>
      </c>
      <c r="B2184" s="5">
        <v>9.57</v>
      </c>
      <c r="C2184" s="3" t="s">
        <v>2268</v>
      </c>
      <c r="D2184" s="3" t="s">
        <v>2269</v>
      </c>
      <c r="E2184" s="3" t="s">
        <v>22</v>
      </c>
      <c r="F2184" s="4">
        <v>45552</v>
      </c>
      <c r="G2184" s="3" t="s">
        <v>5042</v>
      </c>
      <c r="H2184" s="3"/>
      <c r="I2184" s="3">
        <f>_xll.ciqfunctions.udf.CIQ(A2184, "IQ_MARKETCAP", F2184)</f>
        <v>5.0068400000000004</v>
      </c>
      <c r="J2184" s="3">
        <f>_xll.ciqfunctions.udf.CIQ(A2184, "IQ_PRICE_VOL_HIST_6MTH", F2184)</f>
        <v>230.2217</v>
      </c>
      <c r="K2184" s="3">
        <f>_xll.ciqfunctions.udf.CIQ(A2184, "IQ_LASTSALEPRICE", WORKDAY(F2184,-1))</f>
        <v>240.60974999999999</v>
      </c>
      <c r="L2184" s="3">
        <f>_xll.ciqfunctions.udf.CIQ(A2184, "IQ_LASTSALEPRICE", F2184)</f>
        <v>267.96017000000001</v>
      </c>
      <c r="M2184" s="3">
        <f>_xll.ciqfunctions.udf.CIQ(A2184, "IQ_LASTSALEPRICE", WORKDAY(F2184,5))</f>
        <v>385.21584000000001</v>
      </c>
      <c r="N2184" s="3">
        <f t="shared" si="68"/>
        <v>0.10766202365262487</v>
      </c>
      <c r="O2184" s="3">
        <f t="shared" si="69"/>
        <v>0.47062747416354317</v>
      </c>
      <c r="P2184" s="3">
        <f>LN(_xll.ciqfunctions.udf.CIQ("XBI", "IQ_LASTSALEPRICE", WORKDAY(F2184,-1))/_xll.ciqfunctions.udf.CIQ("XBI", "IQ_LASTSALEPRICE", WORKDAY(F2184,1)))</f>
        <v>4.6514013300159012E-3</v>
      </c>
      <c r="Q2184" s="3">
        <f>LN(_xll.ciqfunctions.udf.CIQ("XBI", "IQ_LASTSALEPRICE", WORKDAY(F2184,-1))/_xll.ciqfunctions.udf.CIQ("XBI", "IQ_LASTSALEPRICE", WORKDAY(F2184,5)))</f>
        <v>2.5702699966069571E-2</v>
      </c>
      <c r="R2184" s="3">
        <f>_xll.ciqfunctions.udf.CIQ(A2184, "IQ_SHORT_INTEREST_PERCENT", F2184)</f>
        <v>1.6134500000000001</v>
      </c>
      <c r="S2184" s="3">
        <f>_xll.ciqfunctions.udf.CIQ(A2184, "IQ_BETA_1YR_RSQ", F2184)</f>
        <v>1.289E-2</v>
      </c>
      <c r="T2184" s="3">
        <f>_xll.ciqfunctions.udf.CIQ(A2184, "IQ_VALUE_TRADED", F2184)</f>
        <v>1.18814</v>
      </c>
    </row>
    <row r="2185" spans="1:20" x14ac:dyDescent="0.3">
      <c r="A2185" s="3" t="s">
        <v>1574</v>
      </c>
      <c r="B2185" s="5">
        <v>1.07</v>
      </c>
      <c r="C2185" s="3" t="s">
        <v>1575</v>
      </c>
      <c r="D2185" s="3" t="s">
        <v>1576</v>
      </c>
      <c r="E2185" s="3" t="s">
        <v>89</v>
      </c>
      <c r="F2185" s="4">
        <v>45552</v>
      </c>
      <c r="G2185" s="3" t="s">
        <v>5043</v>
      </c>
      <c r="H2185" s="3">
        <v>13</v>
      </c>
      <c r="I2185" s="3">
        <f>_xll.ciqfunctions.udf.CIQ(A2185, "IQ_MARKETCAP", F2185)</f>
        <v>7.3870699999999996</v>
      </c>
      <c r="J2185" s="3">
        <f>_xll.ciqfunctions.udf.CIQ(A2185, "IQ_PRICE_VOL_HIST_6MTH", F2185)</f>
        <v>121.4836</v>
      </c>
      <c r="K2185" s="3">
        <f>_xll.ciqfunctions.udf.CIQ(A2185, "IQ_LASTSALEPRICE", WORKDAY(F2185,-1))</f>
        <v>1.01</v>
      </c>
      <c r="L2185" s="3">
        <f>_xll.ciqfunctions.udf.CIQ(A2185, "IQ_LASTSALEPRICE", F2185)</f>
        <v>1.07</v>
      </c>
      <c r="M2185" s="3">
        <f>_xll.ciqfunctions.udf.CIQ(A2185, "IQ_LASTSALEPRICE", WORKDAY(F2185,5))</f>
        <v>0.86</v>
      </c>
      <c r="N2185" s="3">
        <f t="shared" ref="N2185:N2248" si="70">LN(L2185/K2185)</f>
        <v>5.7708317620646772E-2</v>
      </c>
      <c r="O2185" s="3">
        <f t="shared" ref="O2185:O2248" si="71">LN(M2185/K2185)</f>
        <v>-0.16077322058775173</v>
      </c>
      <c r="P2185" s="3">
        <f>LN(_xll.ciqfunctions.udf.CIQ("XBI", "IQ_LASTSALEPRICE", WORKDAY(F2185,-1))/_xll.ciqfunctions.udf.CIQ("XBI", "IQ_LASTSALEPRICE", WORKDAY(F2185,1)))</f>
        <v>4.6514013300159012E-3</v>
      </c>
      <c r="Q2185" s="3">
        <f>LN(_xll.ciqfunctions.udf.CIQ("XBI", "IQ_LASTSALEPRICE", WORKDAY(F2185,-1))/_xll.ciqfunctions.udf.CIQ("XBI", "IQ_LASTSALEPRICE", WORKDAY(F2185,5)))</f>
        <v>2.5702699966069571E-2</v>
      </c>
      <c r="R2185" s="3">
        <f>_xll.ciqfunctions.udf.CIQ(A2185, "IQ_SHORT_INTEREST_PERCENT", F2185)</f>
        <v>3.1774100000000001</v>
      </c>
      <c r="S2185" s="3">
        <f>_xll.ciqfunctions.udf.CIQ(A2185, "IQ_BETA_1YR_RSQ", F2185)</f>
        <v>7.26E-3</v>
      </c>
      <c r="T2185" s="3">
        <f>_xll.ciqfunctions.udf.CIQ(A2185, "IQ_VALUE_TRADED", F2185)</f>
        <v>11.589740000000001</v>
      </c>
    </row>
    <row r="2186" spans="1:20" x14ac:dyDescent="0.3">
      <c r="A2186" s="3" t="s">
        <v>389</v>
      </c>
      <c r="B2186" s="5">
        <v>3.1</v>
      </c>
      <c r="C2186" s="3" t="s">
        <v>4174</v>
      </c>
      <c r="D2186" s="3" t="s">
        <v>4111</v>
      </c>
      <c r="E2186" s="3" t="s">
        <v>124</v>
      </c>
      <c r="F2186" s="4">
        <v>45552</v>
      </c>
      <c r="G2186" s="3" t="s">
        <v>5044</v>
      </c>
      <c r="H2186" s="3">
        <v>8</v>
      </c>
      <c r="I2186" s="3">
        <f>_xll.ciqfunctions.udf.CIQ(A2186, "IQ_MARKETCAP", F2186)</f>
        <v>25.790759999999999</v>
      </c>
      <c r="J2186" s="3">
        <f>_xll.ciqfunctions.udf.CIQ(A2186, "IQ_PRICE_VOL_HIST_6MTH", F2186)</f>
        <v>59.722799999999999</v>
      </c>
      <c r="K2186" s="3">
        <f>_xll.ciqfunctions.udf.CIQ(A2186, "IQ_LASTSALEPRICE", WORKDAY(F2186,-1))</f>
        <v>2.91</v>
      </c>
      <c r="L2186" s="3">
        <f>_xll.ciqfunctions.udf.CIQ(A2186, "IQ_LASTSALEPRICE", F2186)</f>
        <v>3.1</v>
      </c>
      <c r="M2186" s="3">
        <f>_xll.ciqfunctions.udf.CIQ(A2186, "IQ_LASTSALEPRICE", WORKDAY(F2186,5))</f>
        <v>2.97</v>
      </c>
      <c r="N2186" s="3">
        <f t="shared" si="70"/>
        <v>6.3249030307699405E-2</v>
      </c>
      <c r="O2186" s="3">
        <f t="shared" si="71"/>
        <v>2.0408871631207033E-2</v>
      </c>
      <c r="P2186" s="3">
        <f>LN(_xll.ciqfunctions.udf.CIQ("XBI", "IQ_LASTSALEPRICE", WORKDAY(F2186,-1))/_xll.ciqfunctions.udf.CIQ("XBI", "IQ_LASTSALEPRICE", WORKDAY(F2186,1)))</f>
        <v>4.6514013300159012E-3</v>
      </c>
      <c r="Q2186" s="3">
        <f>LN(_xll.ciqfunctions.udf.CIQ("XBI", "IQ_LASTSALEPRICE", WORKDAY(F2186,-1))/_xll.ciqfunctions.udf.CIQ("XBI", "IQ_LASTSALEPRICE", WORKDAY(F2186,5)))</f>
        <v>2.5702699966069571E-2</v>
      </c>
      <c r="R2186" s="3">
        <f>_xll.ciqfunctions.udf.CIQ(A2186, "IQ_SHORT_INTEREST_PERCENT", F2186)</f>
        <v>0.26948</v>
      </c>
      <c r="S2186" s="3">
        <f>_xll.ciqfunctions.udf.CIQ(A2186, "IQ_BETA_1YR_RSQ", F2186)</f>
        <v>3.9300000000000002E-2</v>
      </c>
      <c r="T2186" s="3">
        <f>_xll.ciqfunctions.udf.CIQ(A2186, "IQ_VALUE_TRADED", F2186)</f>
        <v>8.0100000000000005E-2</v>
      </c>
    </row>
    <row r="2187" spans="1:20" x14ac:dyDescent="0.3">
      <c r="A2187" s="3" t="s">
        <v>2594</v>
      </c>
      <c r="B2187" s="5">
        <v>2.99</v>
      </c>
      <c r="C2187" s="3" t="s">
        <v>2595</v>
      </c>
      <c r="D2187" s="3" t="s">
        <v>2596</v>
      </c>
      <c r="E2187" s="3" t="s">
        <v>76</v>
      </c>
      <c r="F2187" s="4">
        <v>45552</v>
      </c>
      <c r="G2187" s="3" t="s">
        <v>5045</v>
      </c>
      <c r="H2187" s="3">
        <v>14</v>
      </c>
      <c r="I2187" s="3">
        <f>_xll.ciqfunctions.udf.CIQ(A2187, "IQ_MARKETCAP", F2187)</f>
        <v>4.2238199999999999</v>
      </c>
      <c r="J2187" s="3">
        <f>_xll.ciqfunctions.udf.CIQ(A2187, "IQ_PRICE_VOL_HIST_6MTH", F2187)</f>
        <v>146.16210000000001</v>
      </c>
      <c r="K2187" s="3">
        <f>_xll.ciqfunctions.udf.CIQ(A2187, "IQ_LASTSALEPRICE", WORKDAY(F2187,-1))</f>
        <v>3.38</v>
      </c>
      <c r="L2187" s="3">
        <f>_xll.ciqfunctions.udf.CIQ(A2187, "IQ_LASTSALEPRICE", F2187)</f>
        <v>2.99</v>
      </c>
      <c r="M2187" s="3">
        <f>_xll.ciqfunctions.udf.CIQ(A2187, "IQ_LASTSALEPRICE", WORKDAY(F2187,5))</f>
        <v>2.2200000000000002</v>
      </c>
      <c r="N2187" s="3">
        <f t="shared" si="70"/>
        <v>-0.12260232209233227</v>
      </c>
      <c r="O2187" s="3">
        <f t="shared" si="71"/>
        <v>-0.42036851361073929</v>
      </c>
      <c r="P2187" s="3">
        <f>LN(_xll.ciqfunctions.udf.CIQ("XBI", "IQ_LASTSALEPRICE", WORKDAY(F2187,-1))/_xll.ciqfunctions.udf.CIQ("XBI", "IQ_LASTSALEPRICE", WORKDAY(F2187,1)))</f>
        <v>4.6514013300159012E-3</v>
      </c>
      <c r="Q2187" s="3">
        <f>LN(_xll.ciqfunctions.udf.CIQ("XBI", "IQ_LASTSALEPRICE", WORKDAY(F2187,-1))/_xll.ciqfunctions.udf.CIQ("XBI", "IQ_LASTSALEPRICE", WORKDAY(F2187,5)))</f>
        <v>2.5702699966069571E-2</v>
      </c>
      <c r="R2187" s="3">
        <f>_xll.ciqfunctions.udf.CIQ(A2187, "IQ_SHORT_INTEREST_PERCENT", F2187)</f>
        <v>1.3617300000000001</v>
      </c>
      <c r="S2187" s="3">
        <f>_xll.ciqfunctions.udf.CIQ(A2187, "IQ_BETA_1YR_RSQ", F2187)</f>
        <v>6.8709999999999993E-2</v>
      </c>
      <c r="T2187" s="3">
        <f>_xll.ciqfunctions.udf.CIQ(A2187, "IQ_VALUE_TRADED", F2187)</f>
        <v>33.811230000000002</v>
      </c>
    </row>
    <row r="2188" spans="1:20" x14ac:dyDescent="0.3">
      <c r="A2188" s="3" t="s">
        <v>2079</v>
      </c>
      <c r="B2188" s="5">
        <v>5.55</v>
      </c>
      <c r="C2188" s="3" t="s">
        <v>5046</v>
      </c>
      <c r="D2188" s="3" t="s">
        <v>5047</v>
      </c>
      <c r="E2188" s="3" t="s">
        <v>76</v>
      </c>
      <c r="F2188" s="4">
        <v>45552</v>
      </c>
      <c r="G2188" s="3" t="s">
        <v>5048</v>
      </c>
      <c r="H2188" s="3">
        <v>26</v>
      </c>
      <c r="I2188" s="3">
        <f>_xll.ciqfunctions.udf.CIQ(A2188, "IQ_MARKETCAP", F2188)</f>
        <v>122.63699</v>
      </c>
      <c r="J2188" s="3">
        <f>_xll.ciqfunctions.udf.CIQ(A2188, "IQ_PRICE_VOL_HIST_6MTH", F2188)</f>
        <v>79.1755</v>
      </c>
      <c r="K2188" s="3">
        <f>_xll.ciqfunctions.udf.CIQ(A2188, "IQ_LASTSALEPRICE", WORKDAY(F2188,-1))</f>
        <v>5.3849999999999998</v>
      </c>
      <c r="L2188" s="3">
        <f>_xll.ciqfunctions.udf.CIQ(A2188, "IQ_LASTSALEPRICE", F2188)</f>
        <v>5.55</v>
      </c>
      <c r="M2188" s="3">
        <f>_xll.ciqfunctions.udf.CIQ(A2188, "IQ_LASTSALEPRICE", WORKDAY(F2188,5))</f>
        <v>5.12</v>
      </c>
      <c r="N2188" s="3">
        <f t="shared" si="70"/>
        <v>3.0180617149991238E-2</v>
      </c>
      <c r="O2188" s="3">
        <f t="shared" si="71"/>
        <v>-5.0462871556935469E-2</v>
      </c>
      <c r="P2188" s="3">
        <f>LN(_xll.ciqfunctions.udf.CIQ("XBI", "IQ_LASTSALEPRICE", WORKDAY(F2188,-1))/_xll.ciqfunctions.udf.CIQ("XBI", "IQ_LASTSALEPRICE", WORKDAY(F2188,1)))</f>
        <v>4.6514013300159012E-3</v>
      </c>
      <c r="Q2188" s="3">
        <f>LN(_xll.ciqfunctions.udf.CIQ("XBI", "IQ_LASTSALEPRICE", WORKDAY(F2188,-1))/_xll.ciqfunctions.udf.CIQ("XBI", "IQ_LASTSALEPRICE", WORKDAY(F2188,5)))</f>
        <v>2.5702699966069571E-2</v>
      </c>
      <c r="R2188" s="3">
        <f>_xll.ciqfunctions.udf.CIQ(A2188, "IQ_SHORT_INTEREST_PERCENT", F2188)</f>
        <v>13.6556</v>
      </c>
      <c r="S2188" s="3">
        <f>_xll.ciqfunctions.udf.CIQ(A2188, "IQ_BETA_1YR_RSQ", F2188)</f>
        <v>5.3089999999999998E-2</v>
      </c>
      <c r="T2188" s="3">
        <f>_xll.ciqfunctions.udf.CIQ(A2188, "IQ_VALUE_TRADED", F2188)</f>
        <v>4.4071800000000003</v>
      </c>
    </row>
    <row r="2189" spans="1:20" x14ac:dyDescent="0.3">
      <c r="A2189" s="3" t="s">
        <v>42</v>
      </c>
      <c r="B2189" s="5">
        <v>115.7</v>
      </c>
      <c r="C2189" s="3" t="s">
        <v>5005</v>
      </c>
      <c r="D2189" s="3" t="s">
        <v>5006</v>
      </c>
      <c r="E2189" s="3" t="s">
        <v>160</v>
      </c>
      <c r="F2189" s="4">
        <v>45552</v>
      </c>
      <c r="G2189" s="3" t="s">
        <v>5049</v>
      </c>
      <c r="H2189" s="3"/>
      <c r="I2189" s="3">
        <f>_xll.ciqfunctions.udf.CIQ(A2189, "IQ_MARKETCAP", F2189)</f>
        <v>2053.6278200000002</v>
      </c>
      <c r="J2189" s="3">
        <f>_xll.ciqfunctions.udf.CIQ(A2189, "IQ_PRICE_VOL_HIST_6MTH", F2189)</f>
        <v>56.712299999999999</v>
      </c>
      <c r="K2189" s="3">
        <f>_xll.ciqfunctions.udf.CIQ(A2189, "IQ_LASTSALEPRICE", WORKDAY(F2189,-1))</f>
        <v>6.56</v>
      </c>
      <c r="L2189" s="3">
        <f>_xll.ciqfunctions.udf.CIQ(A2189, "IQ_LASTSALEPRICE", F2189)</f>
        <v>6.6</v>
      </c>
      <c r="M2189" s="3">
        <f>_xll.ciqfunctions.udf.CIQ(A2189, "IQ_LASTSALEPRICE", WORKDAY(F2189,5))</f>
        <v>6.79</v>
      </c>
      <c r="N2189" s="3">
        <f t="shared" si="70"/>
        <v>6.0790460763821925E-3</v>
      </c>
      <c r="O2189" s="3">
        <f t="shared" si="71"/>
        <v>3.4460338614607171E-2</v>
      </c>
      <c r="P2189" s="3">
        <f>LN(_xll.ciqfunctions.udf.CIQ("XBI", "IQ_LASTSALEPRICE", WORKDAY(F2189,-1))/_xll.ciqfunctions.udf.CIQ("XBI", "IQ_LASTSALEPRICE", WORKDAY(F2189,1)))</f>
        <v>4.6514013300159012E-3</v>
      </c>
      <c r="Q2189" s="3">
        <f>LN(_xll.ciqfunctions.udf.CIQ("XBI", "IQ_LASTSALEPRICE", WORKDAY(F2189,-1))/_xll.ciqfunctions.udf.CIQ("XBI", "IQ_LASTSALEPRICE", WORKDAY(F2189,5)))</f>
        <v>2.5702699966069571E-2</v>
      </c>
      <c r="R2189" s="3">
        <f>_xll.ciqfunctions.udf.CIQ(A2189, "IQ_SHORT_INTEREST_PERCENT", F2189)</f>
        <v>0</v>
      </c>
      <c r="S2189" s="3">
        <f>_xll.ciqfunctions.udf.CIQ(A2189, "IQ_BETA_1YR_RSQ", F2189)</f>
        <v>4.2599999999999999E-3</v>
      </c>
      <c r="T2189" s="3">
        <f>_xll.ciqfunctions.udf.CIQ(A2189, "IQ_VALUE_TRADED", F2189)</f>
        <v>0.25719999999999998</v>
      </c>
    </row>
    <row r="2190" spans="1:20" x14ac:dyDescent="0.3">
      <c r="A2190" s="3" t="s">
        <v>1099</v>
      </c>
      <c r="B2190" s="5">
        <v>7.37</v>
      </c>
      <c r="C2190" s="3" t="s">
        <v>3419</v>
      </c>
      <c r="D2190" s="3" t="s">
        <v>3420</v>
      </c>
      <c r="E2190" s="3" t="s">
        <v>76</v>
      </c>
      <c r="F2190" s="4">
        <v>45552</v>
      </c>
      <c r="G2190" s="3" t="s">
        <v>5050</v>
      </c>
      <c r="H2190" s="3">
        <v>2</v>
      </c>
      <c r="I2190" s="3">
        <f>_xll.ciqfunctions.udf.CIQ(A2190, "IQ_MARKETCAP", F2190)</f>
        <v>44.514609999999998</v>
      </c>
      <c r="J2190" s="3">
        <f>_xll.ciqfunctions.udf.CIQ(A2190, "IQ_PRICE_VOL_HIST_6MTH", F2190)</f>
        <v>87.848100000000002</v>
      </c>
      <c r="K2190" s="3">
        <f>_xll.ciqfunctions.udf.CIQ(A2190, "IQ_LASTSALEPRICE", WORKDAY(F2190,-1))</f>
        <v>0.14099999999999999</v>
      </c>
      <c r="L2190" s="3">
        <f>_xll.ciqfunctions.udf.CIQ(A2190, "IQ_LASTSALEPRICE", F2190)</f>
        <v>0.13700000000000001</v>
      </c>
      <c r="M2190" s="3">
        <f>_xll.ciqfunctions.udf.CIQ(A2190, "IQ_LASTSALEPRICE", WORKDAY(F2190,5))</f>
        <v>0.125</v>
      </c>
      <c r="N2190" s="3">
        <f t="shared" si="70"/>
        <v>-2.8778964550043175E-2</v>
      </c>
      <c r="O2190" s="3">
        <f t="shared" si="71"/>
        <v>-0.12044615307586709</v>
      </c>
      <c r="P2190" s="3">
        <f>LN(_xll.ciqfunctions.udf.CIQ("XBI", "IQ_LASTSALEPRICE", WORKDAY(F2190,-1))/_xll.ciqfunctions.udf.CIQ("XBI", "IQ_LASTSALEPRICE", WORKDAY(F2190,1)))</f>
        <v>4.6514013300159012E-3</v>
      </c>
      <c r="Q2190" s="3">
        <f>LN(_xll.ciqfunctions.udf.CIQ("XBI", "IQ_LASTSALEPRICE", WORKDAY(F2190,-1))/_xll.ciqfunctions.udf.CIQ("XBI", "IQ_LASTSALEPRICE", WORKDAY(F2190,5)))</f>
        <v>2.5702699966069571E-2</v>
      </c>
      <c r="R2190" s="3">
        <f>_xll.ciqfunctions.udf.CIQ(A2190, "IQ_SHORT_INTEREST_PERCENT", F2190)</f>
        <v>0</v>
      </c>
      <c r="S2190" s="3">
        <f>_xll.ciqfunctions.udf.CIQ(A2190, "IQ_BETA_1YR_RSQ", F2190)</f>
        <v>2.9049999999999999E-2</v>
      </c>
      <c r="T2190" s="3">
        <f>_xll.ciqfunctions.udf.CIQ(A2190, "IQ_VALUE_TRADED", F2190)</f>
        <v>7.0629999999999998E-2</v>
      </c>
    </row>
    <row r="2191" spans="1:20" x14ac:dyDescent="0.3">
      <c r="A2191" s="3" t="s">
        <v>1134</v>
      </c>
      <c r="B2191" s="5">
        <v>1.79</v>
      </c>
      <c r="C2191" s="3" t="s">
        <v>1135</v>
      </c>
      <c r="D2191" s="3" t="s">
        <v>1136</v>
      </c>
      <c r="E2191" s="3" t="s">
        <v>76</v>
      </c>
      <c r="F2191" s="4">
        <v>45553</v>
      </c>
      <c r="G2191" s="3" t="s">
        <v>5051</v>
      </c>
      <c r="H2191" s="3">
        <v>98</v>
      </c>
      <c r="I2191" s="3">
        <f>_xll.ciqfunctions.udf.CIQ(A2191, "IQ_MARKETCAP", F2191)</f>
        <v>161.24144000000001</v>
      </c>
      <c r="J2191" s="3">
        <f>_xll.ciqfunctions.udf.CIQ(A2191, "IQ_PRICE_VOL_HIST_6MTH", F2191)</f>
        <v>67.370699999999999</v>
      </c>
      <c r="K2191" s="3">
        <f>_xll.ciqfunctions.udf.CIQ(A2191, "IQ_LASTSALEPRICE", WORKDAY(F2191,-1))</f>
        <v>1.61</v>
      </c>
      <c r="L2191" s="3">
        <f>_xll.ciqfunctions.udf.CIQ(A2191, "IQ_LASTSALEPRICE", F2191)</f>
        <v>1.79</v>
      </c>
      <c r="M2191" s="3">
        <f>_xll.ciqfunctions.udf.CIQ(A2191, "IQ_LASTSALEPRICE", WORKDAY(F2191,5))</f>
        <v>1.5</v>
      </c>
      <c r="N2191" s="3">
        <f t="shared" si="70"/>
        <v>0.10598144085629199</v>
      </c>
      <c r="O2191" s="3">
        <f t="shared" si="71"/>
        <v>-7.0769070888207261E-2</v>
      </c>
      <c r="P2191" s="3">
        <f>LN(_xll.ciqfunctions.udf.CIQ("XBI", "IQ_LASTSALEPRICE", WORKDAY(F2191,-1))/_xll.ciqfunctions.udf.CIQ("XBI", "IQ_LASTSALEPRICE", WORKDAY(F2191,1)))</f>
        <v>-1.455429368959682E-2</v>
      </c>
      <c r="Q2191" s="3">
        <f>LN(_xll.ciqfunctions.udf.CIQ("XBI", "IQ_LASTSALEPRICE", WORKDAY(F2191,-1))/_xll.ciqfunctions.udf.CIQ("XBI", "IQ_LASTSALEPRICE", WORKDAY(F2191,5)))</f>
        <v>3.2212145893371291E-2</v>
      </c>
      <c r="R2191" s="3">
        <f>_xll.ciqfunctions.udf.CIQ(A2191, "IQ_SHORT_INTEREST_PERCENT", F2191)</f>
        <v>2.5909399999999998</v>
      </c>
      <c r="S2191" s="3">
        <f>_xll.ciqfunctions.udf.CIQ(A2191, "IQ_BETA_1YR_RSQ", F2191)</f>
        <v>0.11567</v>
      </c>
      <c r="T2191" s="3">
        <f>_xll.ciqfunctions.udf.CIQ(A2191, "IQ_VALUE_TRADED", F2191)</f>
        <v>4.9954900000000002</v>
      </c>
    </row>
    <row r="2192" spans="1:20" x14ac:dyDescent="0.3">
      <c r="A2192" s="3" t="s">
        <v>433</v>
      </c>
      <c r="B2192" s="5">
        <v>78.58</v>
      </c>
      <c r="C2192" s="3" t="s">
        <v>5052</v>
      </c>
      <c r="D2192" s="3" t="s">
        <v>5053</v>
      </c>
      <c r="E2192" s="3" t="s">
        <v>160</v>
      </c>
      <c r="F2192" s="4">
        <v>45553</v>
      </c>
      <c r="G2192" s="3" t="s">
        <v>5054</v>
      </c>
      <c r="H2192" s="3"/>
      <c r="I2192" s="3">
        <f>_xll.ciqfunctions.udf.CIQ(A2192, "IQ_MARKETCAP", F2192)</f>
        <v>183801.98368</v>
      </c>
      <c r="J2192" s="3">
        <f>_xll.ciqfunctions.udf.CIQ(A2192, "IQ_PRICE_VOL_HIST_6MTH", F2192)</f>
        <v>18.570499999999999</v>
      </c>
      <c r="K2192" s="3">
        <f>_xll.ciqfunctions.udf.CIQ(A2192, "IQ_LASTSALEPRICE", WORKDAY(F2192,-1))</f>
        <v>119.68</v>
      </c>
      <c r="L2192" s="3">
        <f>_xll.ciqfunctions.udf.CIQ(A2192, "IQ_LASTSALEPRICE", F2192)</f>
        <v>118.56</v>
      </c>
      <c r="M2192" s="3">
        <f>_xll.ciqfunctions.udf.CIQ(A2192, "IQ_LASTSALEPRICE", WORKDAY(F2192,5))</f>
        <v>115.66</v>
      </c>
      <c r="N2192" s="3">
        <f t="shared" si="70"/>
        <v>-9.4023526783903934E-3</v>
      </c>
      <c r="O2192" s="3">
        <f t="shared" si="71"/>
        <v>-3.4166661496095006E-2</v>
      </c>
      <c r="P2192" s="3">
        <f>LN(_xll.ciqfunctions.udf.CIQ("XBI", "IQ_LASTSALEPRICE", WORKDAY(F2192,-1))/_xll.ciqfunctions.udf.CIQ("XBI", "IQ_LASTSALEPRICE", WORKDAY(F2192,1)))</f>
        <v>-1.455429368959682E-2</v>
      </c>
      <c r="Q2192" s="3">
        <f>LN(_xll.ciqfunctions.udf.CIQ("XBI", "IQ_LASTSALEPRICE", WORKDAY(F2192,-1))/_xll.ciqfunctions.udf.CIQ("XBI", "IQ_LASTSALEPRICE", WORKDAY(F2192,5)))</f>
        <v>3.2212145893371291E-2</v>
      </c>
      <c r="R2192" s="3">
        <f>_xll.ciqfunctions.udf.CIQ(A2192, "IQ_SHORT_INTEREST_PERCENT", F2192)</f>
        <v>0</v>
      </c>
      <c r="S2192" s="3">
        <f>_xll.ciqfunctions.udf.CIQ(A2192, "IQ_BETA_1YR_RSQ", F2192)</f>
        <v>0.10308</v>
      </c>
      <c r="T2192" s="3">
        <f>_xll.ciqfunctions.udf.CIQ(A2192, "IQ_VALUE_TRADED", F2192)</f>
        <v>317.32405999999997</v>
      </c>
    </row>
    <row r="2193" spans="1:20" x14ac:dyDescent="0.3">
      <c r="A2193" s="3" t="s">
        <v>1156</v>
      </c>
      <c r="B2193" s="5">
        <v>25.25</v>
      </c>
      <c r="C2193" s="3" t="s">
        <v>1157</v>
      </c>
      <c r="D2193" s="3" t="s">
        <v>1158</v>
      </c>
      <c r="E2193" s="3" t="s">
        <v>36</v>
      </c>
      <c r="F2193" s="4">
        <v>45553</v>
      </c>
      <c r="G2193" s="3" t="s">
        <v>5055</v>
      </c>
      <c r="H2193" s="3">
        <v>158</v>
      </c>
      <c r="I2193" s="3">
        <f>_xll.ciqfunctions.udf.CIQ(A2193, "IQ_MARKETCAP", F2193)</f>
        <v>3622.1239599999999</v>
      </c>
      <c r="J2193" s="3">
        <f>_xll.ciqfunctions.udf.CIQ(A2193, "IQ_PRICE_VOL_HIST_6MTH", F2193)</f>
        <v>56.718600000000002</v>
      </c>
      <c r="K2193" s="3">
        <f>_xll.ciqfunctions.udf.CIQ(A2193, "IQ_LASTSALEPRICE", WORKDAY(F2193,-1))</f>
        <v>25.08</v>
      </c>
      <c r="L2193" s="3">
        <f>_xll.ciqfunctions.udf.CIQ(A2193, "IQ_LASTSALEPRICE", F2193)</f>
        <v>25.25</v>
      </c>
      <c r="M2193" s="3">
        <f>_xll.ciqfunctions.udf.CIQ(A2193, "IQ_LASTSALEPRICE", WORKDAY(F2193,5))</f>
        <v>23.35</v>
      </c>
      <c r="N2193" s="3">
        <f t="shared" si="70"/>
        <v>6.7554399566488567E-3</v>
      </c>
      <c r="O2193" s="3">
        <f t="shared" si="71"/>
        <v>-7.1473731649813466E-2</v>
      </c>
      <c r="P2193" s="3">
        <f>LN(_xll.ciqfunctions.udf.CIQ("XBI", "IQ_LASTSALEPRICE", WORKDAY(F2193,-1))/_xll.ciqfunctions.udf.CIQ("XBI", "IQ_LASTSALEPRICE", WORKDAY(F2193,1)))</f>
        <v>-1.455429368959682E-2</v>
      </c>
      <c r="Q2193" s="3">
        <f>LN(_xll.ciqfunctions.udf.CIQ("XBI", "IQ_LASTSALEPRICE", WORKDAY(F2193,-1))/_xll.ciqfunctions.udf.CIQ("XBI", "IQ_LASTSALEPRICE", WORKDAY(F2193,5)))</f>
        <v>3.2212145893371291E-2</v>
      </c>
      <c r="R2193" s="3">
        <f>_xll.ciqfunctions.udf.CIQ(A2193, "IQ_SHORT_INTEREST_PERCENT", F2193)</f>
        <v>20.570799999999998</v>
      </c>
      <c r="S2193" s="3">
        <f>_xll.ciqfunctions.udf.CIQ(A2193, "IQ_BETA_1YR_RSQ", F2193)</f>
        <v>0.21229000000000001</v>
      </c>
      <c r="T2193" s="3">
        <f>_xll.ciqfunctions.udf.CIQ(A2193, "IQ_VALUE_TRADED", F2193)</f>
        <v>107.84113000000001</v>
      </c>
    </row>
    <row r="2194" spans="1:20" x14ac:dyDescent="0.3">
      <c r="A2194" s="3" t="s">
        <v>719</v>
      </c>
      <c r="B2194" s="5">
        <v>7.85</v>
      </c>
      <c r="C2194" s="3" t="s">
        <v>5056</v>
      </c>
      <c r="D2194" s="3" t="s">
        <v>721</v>
      </c>
      <c r="E2194" s="3" t="s">
        <v>17</v>
      </c>
      <c r="F2194" s="4">
        <v>45553</v>
      </c>
      <c r="G2194" s="3" t="s">
        <v>5057</v>
      </c>
      <c r="H2194" s="3">
        <v>1</v>
      </c>
      <c r="I2194" s="3">
        <f>_xll.ciqfunctions.udf.CIQ(A2194, "IQ_MARKETCAP", F2194)</f>
        <v>21.803840000000001</v>
      </c>
      <c r="J2194" s="3">
        <f>_xll.ciqfunctions.udf.CIQ(A2194, "IQ_PRICE_VOL_HIST_6MTH", F2194)</f>
        <v>107.73090000000001</v>
      </c>
      <c r="K2194" s="3">
        <f>_xll.ciqfunctions.udf.CIQ(A2194, "IQ_LASTSALEPRICE", WORKDAY(F2194,-1))</f>
        <v>70.499960000000002</v>
      </c>
      <c r="L2194" s="3">
        <f>_xll.ciqfunctions.udf.CIQ(A2194, "IQ_LASTSALEPRICE", F2194)</f>
        <v>78.494960000000006</v>
      </c>
      <c r="M2194" s="3">
        <f>_xll.ciqfunctions.udf.CIQ(A2194, "IQ_LASTSALEPRICE", WORKDAY(F2194,5))</f>
        <v>113.99994</v>
      </c>
      <c r="N2194" s="3">
        <f t="shared" si="70"/>
        <v>0.10742227646337764</v>
      </c>
      <c r="O2194" s="3">
        <f t="shared" si="71"/>
        <v>0.48058577963639199</v>
      </c>
      <c r="P2194" s="3">
        <f>LN(_xll.ciqfunctions.udf.CIQ("XBI", "IQ_LASTSALEPRICE", WORKDAY(F2194,-1))/_xll.ciqfunctions.udf.CIQ("XBI", "IQ_LASTSALEPRICE", WORKDAY(F2194,1)))</f>
        <v>-1.455429368959682E-2</v>
      </c>
      <c r="Q2194" s="3">
        <f>LN(_xll.ciqfunctions.udf.CIQ("XBI", "IQ_LASTSALEPRICE", WORKDAY(F2194,-1))/_xll.ciqfunctions.udf.CIQ("XBI", "IQ_LASTSALEPRICE", WORKDAY(F2194,5)))</f>
        <v>3.2212145893371291E-2</v>
      </c>
      <c r="R2194" s="3">
        <f>_xll.ciqfunctions.udf.CIQ(A2194, "IQ_SHORT_INTEREST_PERCENT", F2194)</f>
        <v>0</v>
      </c>
      <c r="S2194" s="3">
        <f>_xll.ciqfunctions.udf.CIQ(A2194, "IQ_BETA_1YR_RSQ", F2194)</f>
        <v>0</v>
      </c>
      <c r="T2194" s="3">
        <f>_xll.ciqfunctions.udf.CIQ(A2194, "IQ_VALUE_TRADED", F2194)</f>
        <v>7.23088</v>
      </c>
    </row>
    <row r="2195" spans="1:20" x14ac:dyDescent="0.3">
      <c r="A2195" s="3" t="s">
        <v>300</v>
      </c>
      <c r="B2195" s="5">
        <v>16.82</v>
      </c>
      <c r="C2195" s="3" t="s">
        <v>634</v>
      </c>
      <c r="D2195" s="3" t="s">
        <v>635</v>
      </c>
      <c r="E2195" s="3" t="s">
        <v>17</v>
      </c>
      <c r="F2195" s="4">
        <v>45553</v>
      </c>
      <c r="G2195" s="3" t="s">
        <v>5058</v>
      </c>
      <c r="H2195" s="3">
        <v>46</v>
      </c>
      <c r="I2195" s="3">
        <f>_xll.ciqfunctions.udf.CIQ(A2195, "IQ_MARKETCAP", F2195)</f>
        <v>874.12850000000003</v>
      </c>
      <c r="J2195" s="3">
        <f>_xll.ciqfunctions.udf.CIQ(A2195, "IQ_PRICE_VOL_HIST_6MTH", F2195)</f>
        <v>88.482100000000003</v>
      </c>
      <c r="K2195" s="3">
        <f>_xll.ciqfunctions.udf.CIQ(A2195, "IQ_LASTSALEPRICE", WORKDAY(F2195,-1))</f>
        <v>16.16</v>
      </c>
      <c r="L2195" s="3">
        <f>_xll.ciqfunctions.udf.CIQ(A2195, "IQ_LASTSALEPRICE", F2195)</f>
        <v>16.82</v>
      </c>
      <c r="M2195" s="3">
        <f>_xll.ciqfunctions.udf.CIQ(A2195, "IQ_LASTSALEPRICE", WORKDAY(F2195,5))</f>
        <v>11.28</v>
      </c>
      <c r="N2195" s="3">
        <f t="shared" si="70"/>
        <v>4.0029601451852602E-2</v>
      </c>
      <c r="O2195" s="3">
        <f t="shared" si="71"/>
        <v>-0.35950780702303653</v>
      </c>
      <c r="P2195" s="3">
        <f>LN(_xll.ciqfunctions.udf.CIQ("XBI", "IQ_LASTSALEPRICE", WORKDAY(F2195,-1))/_xll.ciqfunctions.udf.CIQ("XBI", "IQ_LASTSALEPRICE", WORKDAY(F2195,1)))</f>
        <v>-1.455429368959682E-2</v>
      </c>
      <c r="Q2195" s="3">
        <f>LN(_xll.ciqfunctions.udf.CIQ("XBI", "IQ_LASTSALEPRICE", WORKDAY(F2195,-1))/_xll.ciqfunctions.udf.CIQ("XBI", "IQ_LASTSALEPRICE", WORKDAY(F2195,5)))</f>
        <v>3.2212145893371291E-2</v>
      </c>
      <c r="R2195" s="3">
        <f>_xll.ciqfunctions.udf.CIQ(A2195, "IQ_SHORT_INTEREST_PERCENT", F2195)</f>
        <v>18.998860000000001</v>
      </c>
      <c r="S2195" s="3">
        <f>_xll.ciqfunctions.udf.CIQ(A2195, "IQ_BETA_1YR_RSQ", F2195)</f>
        <v>8.9399999999999993E-2</v>
      </c>
      <c r="T2195" s="3">
        <f>_xll.ciqfunctions.udf.CIQ(A2195, "IQ_VALUE_TRADED", F2195)</f>
        <v>26.2667</v>
      </c>
    </row>
    <row r="2196" spans="1:20" x14ac:dyDescent="0.3">
      <c r="A2196" s="3" t="s">
        <v>618</v>
      </c>
      <c r="B2196" s="5">
        <v>39.61</v>
      </c>
      <c r="C2196" s="3" t="s">
        <v>5059</v>
      </c>
      <c r="D2196" s="3" t="s">
        <v>5060</v>
      </c>
      <c r="E2196" s="3" t="s">
        <v>36</v>
      </c>
      <c r="F2196" s="4">
        <v>45553</v>
      </c>
      <c r="G2196" s="3" t="s">
        <v>5061</v>
      </c>
      <c r="H2196" s="3"/>
      <c r="I2196" s="3">
        <f>_xll.ciqfunctions.udf.CIQ(A2196, "IQ_MARKETCAP", F2196)</f>
        <v>215821.31662</v>
      </c>
      <c r="J2196" s="3">
        <f>_xll.ciqfunctions.udf.CIQ(A2196, "IQ_PRICE_VOL_HIST_6MTH", F2196)</f>
        <v>0</v>
      </c>
      <c r="K2196" s="3">
        <f>_xll.ciqfunctions.udf.CIQ(A2196, "IQ_LASTSALEPRICE", WORKDAY(F2196,-1))</f>
        <v>0</v>
      </c>
      <c r="L2196" s="3">
        <f>_xll.ciqfunctions.udf.CIQ(A2196, "IQ_LASTSALEPRICE", F2196)</f>
        <v>0</v>
      </c>
      <c r="M2196" s="3">
        <f>_xll.ciqfunctions.udf.CIQ(A2196, "IQ_LASTSALEPRICE", WORKDAY(F2196,5))</f>
        <v>0</v>
      </c>
      <c r="N2196" s="3" t="e">
        <f t="shared" si="70"/>
        <v>#DIV/0!</v>
      </c>
      <c r="O2196" s="3" t="e">
        <f t="shared" si="71"/>
        <v>#DIV/0!</v>
      </c>
      <c r="P2196" s="3">
        <f>LN(_xll.ciqfunctions.udf.CIQ("XBI", "IQ_LASTSALEPRICE", WORKDAY(F2196,-1))/_xll.ciqfunctions.udf.CIQ("XBI", "IQ_LASTSALEPRICE", WORKDAY(F2196,1)))</f>
        <v>-1.455429368959682E-2</v>
      </c>
      <c r="Q2196" s="3">
        <f>LN(_xll.ciqfunctions.udf.CIQ("XBI", "IQ_LASTSALEPRICE", WORKDAY(F2196,-1))/_xll.ciqfunctions.udf.CIQ("XBI", "IQ_LASTSALEPRICE", WORKDAY(F2196,5)))</f>
        <v>3.2212145893371291E-2</v>
      </c>
      <c r="R2196" s="3">
        <f>_xll.ciqfunctions.udf.CIQ(A2196, "IQ_SHORT_INTEREST_PERCENT", F2196)</f>
        <v>0</v>
      </c>
      <c r="S2196" s="3">
        <f>_xll.ciqfunctions.udf.CIQ(A2196, "IQ_BETA_1YR_RSQ", F2196)</f>
        <v>0</v>
      </c>
      <c r="T2196" s="3">
        <f>_xll.ciqfunctions.udf.CIQ(A2196, "IQ_VALUE_TRADED", F2196)</f>
        <v>0</v>
      </c>
    </row>
    <row r="2197" spans="1:20" x14ac:dyDescent="0.3">
      <c r="A2197" s="3" t="s">
        <v>492</v>
      </c>
      <c r="B2197" s="5">
        <v>4.6500000000000004</v>
      </c>
      <c r="C2197" s="3" t="s">
        <v>5062</v>
      </c>
      <c r="D2197" s="3" t="s">
        <v>5063</v>
      </c>
      <c r="E2197" s="3" t="s">
        <v>281</v>
      </c>
      <c r="F2197" s="4">
        <v>45554</v>
      </c>
      <c r="G2197" s="3" t="s">
        <v>5064</v>
      </c>
      <c r="H2197" s="3">
        <v>59</v>
      </c>
      <c r="I2197" s="3">
        <f>_xll.ciqfunctions.udf.CIQ(A2197, "IQ_MARKETCAP", F2197)</f>
        <v>271.04761000000002</v>
      </c>
      <c r="J2197" s="3">
        <f>_xll.ciqfunctions.udf.CIQ(A2197, "IQ_PRICE_VOL_HIST_6MTH", F2197)</f>
        <v>77.572299999999998</v>
      </c>
      <c r="K2197" s="3">
        <f>_xll.ciqfunctions.udf.CIQ(A2197, "IQ_LASTSALEPRICE", WORKDAY(F2197,-1))</f>
        <v>4.95</v>
      </c>
      <c r="L2197" s="3">
        <f>_xll.ciqfunctions.udf.CIQ(A2197, "IQ_LASTSALEPRICE", F2197)</f>
        <v>4.6500000000000004</v>
      </c>
      <c r="M2197" s="3">
        <f>_xll.ciqfunctions.udf.CIQ(A2197, "IQ_LASTSALEPRICE", WORKDAY(F2197,5))</f>
        <v>4.74</v>
      </c>
      <c r="N2197" s="3">
        <f t="shared" si="70"/>
        <v>-6.252035698133393E-2</v>
      </c>
      <c r="O2197" s="3">
        <f t="shared" si="71"/>
        <v>-4.3350440873613741E-2</v>
      </c>
      <c r="P2197" s="3">
        <f>LN(_xll.ciqfunctions.udf.CIQ("XBI", "IQ_LASTSALEPRICE", WORKDAY(F2197,-1))/_xll.ciqfunctions.udf.CIQ("XBI", "IQ_LASTSALEPRICE", WORKDAY(F2197,1)))</f>
        <v>-7.9043984319398485E-3</v>
      </c>
      <c r="Q2197" s="3">
        <f>LN(_xll.ciqfunctions.udf.CIQ("XBI", "IQ_LASTSALEPRICE", WORKDAY(F2197,-1))/_xll.ciqfunctions.udf.CIQ("XBI", "IQ_LASTSALEPRICE", WORKDAY(F2197,5)))</f>
        <v>2.6333179884651357E-2</v>
      </c>
      <c r="R2197" s="3">
        <f>_xll.ciqfunctions.udf.CIQ(A2197, "IQ_SHORT_INTEREST_PERCENT", F2197)</f>
        <v>5.6733500000000001</v>
      </c>
      <c r="S2197" s="3">
        <f>_xll.ciqfunctions.udf.CIQ(A2197, "IQ_BETA_1YR_RSQ", F2197)</f>
        <v>9.2800000000000001E-3</v>
      </c>
      <c r="T2197" s="3">
        <f>_xll.ciqfunctions.udf.CIQ(A2197, "IQ_VALUE_TRADED", F2197)</f>
        <v>8.5813600000000001</v>
      </c>
    </row>
    <row r="2198" spans="1:20" x14ac:dyDescent="0.3">
      <c r="A2198" s="3" t="s">
        <v>2009</v>
      </c>
      <c r="B2198" s="5">
        <v>29.5</v>
      </c>
      <c r="C2198" s="3" t="s">
        <v>2010</v>
      </c>
      <c r="D2198" s="3" t="s">
        <v>2011</v>
      </c>
      <c r="E2198" s="3" t="s">
        <v>76</v>
      </c>
      <c r="F2198" s="4">
        <v>45554</v>
      </c>
      <c r="G2198" s="3" t="s">
        <v>5065</v>
      </c>
      <c r="H2198" s="3">
        <v>105</v>
      </c>
      <c r="I2198" s="3">
        <f>_xll.ciqfunctions.udf.CIQ(A2198, "IQ_MARKETCAP", F2198)</f>
        <v>2766.2824999999998</v>
      </c>
      <c r="J2198" s="3">
        <f>_xll.ciqfunctions.udf.CIQ(A2198, "IQ_PRICE_VOL_HIST_6MTH", F2198)</f>
        <v>87.927099999999996</v>
      </c>
      <c r="K2198" s="3">
        <f>_xll.ciqfunctions.udf.CIQ(A2198, "IQ_LASTSALEPRICE", WORKDAY(F2198,-1))</f>
        <v>19.07</v>
      </c>
      <c r="L2198" s="3">
        <f>_xll.ciqfunctions.udf.CIQ(A2198, "IQ_LASTSALEPRICE", F2198)</f>
        <v>29.5</v>
      </c>
      <c r="M2198" s="3">
        <f>_xll.ciqfunctions.udf.CIQ(A2198, "IQ_LASTSALEPRICE", WORKDAY(F2198,5))</f>
        <v>25.99</v>
      </c>
      <c r="N2198" s="3">
        <f t="shared" si="70"/>
        <v>0.43627384373344641</v>
      </c>
      <c r="O2198" s="3">
        <f t="shared" si="71"/>
        <v>0.30959542904107118</v>
      </c>
      <c r="P2198" s="3">
        <f>LN(_xll.ciqfunctions.udf.CIQ("XBI", "IQ_LASTSALEPRICE", WORKDAY(F2198,-1))/_xll.ciqfunctions.udf.CIQ("XBI", "IQ_LASTSALEPRICE", WORKDAY(F2198,1)))</f>
        <v>-7.9043984319398485E-3</v>
      </c>
      <c r="Q2198" s="3">
        <f>LN(_xll.ciqfunctions.udf.CIQ("XBI", "IQ_LASTSALEPRICE", WORKDAY(F2198,-1))/_xll.ciqfunctions.udf.CIQ("XBI", "IQ_LASTSALEPRICE", WORKDAY(F2198,5)))</f>
        <v>2.6333179884651357E-2</v>
      </c>
      <c r="R2198" s="3">
        <f>_xll.ciqfunctions.udf.CIQ(A2198, "IQ_SHORT_INTEREST_PERCENT", F2198)</f>
        <v>8.3019499999999997</v>
      </c>
      <c r="S2198" s="3">
        <f>_xll.ciqfunctions.udf.CIQ(A2198, "IQ_BETA_1YR_RSQ", F2198)</f>
        <v>0.15654000000000001</v>
      </c>
      <c r="T2198" s="3">
        <f>_xll.ciqfunctions.udf.CIQ(A2198, "IQ_VALUE_TRADED", F2198)</f>
        <v>352.00362000000001</v>
      </c>
    </row>
    <row r="2199" spans="1:20" x14ac:dyDescent="0.3">
      <c r="A2199" s="3" t="s">
        <v>433</v>
      </c>
      <c r="B2199" s="5">
        <v>78.900000000000006</v>
      </c>
      <c r="C2199" s="3" t="s">
        <v>447</v>
      </c>
      <c r="D2199" s="3" t="s">
        <v>369</v>
      </c>
      <c r="E2199" s="3" t="s">
        <v>17</v>
      </c>
      <c r="F2199" s="4">
        <v>45554</v>
      </c>
      <c r="G2199" s="3" t="s">
        <v>5066</v>
      </c>
      <c r="H2199" s="3"/>
      <c r="I2199" s="3">
        <f>_xll.ciqfunctions.udf.CIQ(A2199, "IQ_MARKETCAP", F2199)</f>
        <v>184453.10407</v>
      </c>
      <c r="J2199" s="3">
        <f>_xll.ciqfunctions.udf.CIQ(A2199, "IQ_PRICE_VOL_HIST_6MTH", F2199)</f>
        <v>18.545200000000001</v>
      </c>
      <c r="K2199" s="3">
        <f>_xll.ciqfunctions.udf.CIQ(A2199, "IQ_LASTSALEPRICE", WORKDAY(F2199,-1))</f>
        <v>118.56</v>
      </c>
      <c r="L2199" s="3">
        <f>_xll.ciqfunctions.udf.CIQ(A2199, "IQ_LASTSALEPRICE", F2199)</f>
        <v>118.98</v>
      </c>
      <c r="M2199" s="3">
        <f>_xll.ciqfunctions.udf.CIQ(A2199, "IQ_LASTSALEPRICE", WORKDAY(F2199,5))</f>
        <v>117.2</v>
      </c>
      <c r="N2199" s="3">
        <f t="shared" si="70"/>
        <v>3.536250211982817E-3</v>
      </c>
      <c r="O2199" s="3">
        <f t="shared" si="71"/>
        <v>-1.1537284404864458E-2</v>
      </c>
      <c r="P2199" s="3">
        <f>LN(_xll.ciqfunctions.udf.CIQ("XBI", "IQ_LASTSALEPRICE", WORKDAY(F2199,-1))/_xll.ciqfunctions.udf.CIQ("XBI", "IQ_LASTSALEPRICE", WORKDAY(F2199,1)))</f>
        <v>-7.9043984319398485E-3</v>
      </c>
      <c r="Q2199" s="3">
        <f>LN(_xll.ciqfunctions.udf.CIQ("XBI", "IQ_LASTSALEPRICE", WORKDAY(F2199,-1))/_xll.ciqfunctions.udf.CIQ("XBI", "IQ_LASTSALEPRICE", WORKDAY(F2199,5)))</f>
        <v>2.6333179884651357E-2</v>
      </c>
      <c r="R2199" s="3">
        <f>_xll.ciqfunctions.udf.CIQ(A2199, "IQ_SHORT_INTEREST_PERCENT", F2199)</f>
        <v>0</v>
      </c>
      <c r="S2199" s="3">
        <f>_xll.ciqfunctions.udf.CIQ(A2199, "IQ_BETA_1YR_RSQ", F2199)</f>
        <v>0.10308</v>
      </c>
      <c r="T2199" s="3">
        <f>_xll.ciqfunctions.udf.CIQ(A2199, "IQ_VALUE_TRADED", F2199)</f>
        <v>332.08258000000001</v>
      </c>
    </row>
    <row r="2200" spans="1:20" x14ac:dyDescent="0.3">
      <c r="A2200" s="3" t="s">
        <v>449</v>
      </c>
      <c r="B2200" s="5">
        <v>0.28999999999999998</v>
      </c>
      <c r="C2200" s="3" t="s">
        <v>447</v>
      </c>
      <c r="D2200" s="3" t="s">
        <v>369</v>
      </c>
      <c r="E2200" s="3" t="s">
        <v>17</v>
      </c>
      <c r="F2200" s="4">
        <v>45554</v>
      </c>
      <c r="G2200" s="3" t="s">
        <v>5066</v>
      </c>
      <c r="H2200" s="3">
        <v>2</v>
      </c>
      <c r="I2200" s="3">
        <f>_xll.ciqfunctions.udf.CIQ(A2200, "IQ_MARKETCAP", F2200)</f>
        <v>156.61053999999999</v>
      </c>
      <c r="J2200" s="3">
        <f>_xll.ciqfunctions.udf.CIQ(A2200, "IQ_PRICE_VOL_HIST_6MTH", F2200)</f>
        <v>58.723500000000001</v>
      </c>
      <c r="K2200" s="3">
        <f>_xll.ciqfunctions.udf.CIQ(A2200, "IQ_LASTSALEPRICE", WORKDAY(F2200,-1))</f>
        <v>0.74</v>
      </c>
      <c r="L2200" s="3">
        <f>_xll.ciqfunctions.udf.CIQ(A2200, "IQ_LASTSALEPRICE", F2200)</f>
        <v>0.75</v>
      </c>
      <c r="M2200" s="3">
        <f>_xll.ciqfunctions.udf.CIQ(A2200, "IQ_LASTSALEPRICE", WORKDAY(F2200,5))</f>
        <v>0.68500000000000005</v>
      </c>
      <c r="N2200" s="3">
        <f t="shared" si="70"/>
        <v>1.3423020332140771E-2</v>
      </c>
      <c r="O2200" s="3">
        <f t="shared" si="71"/>
        <v>-7.7231347935990041E-2</v>
      </c>
      <c r="P2200" s="3">
        <f>LN(_xll.ciqfunctions.udf.CIQ("XBI", "IQ_LASTSALEPRICE", WORKDAY(F2200,-1))/_xll.ciqfunctions.udf.CIQ("XBI", "IQ_LASTSALEPRICE", WORKDAY(F2200,1)))</f>
        <v>-7.9043984319398485E-3</v>
      </c>
      <c r="Q2200" s="3">
        <f>LN(_xll.ciqfunctions.udf.CIQ("XBI", "IQ_LASTSALEPRICE", WORKDAY(F2200,-1))/_xll.ciqfunctions.udf.CIQ("XBI", "IQ_LASTSALEPRICE", WORKDAY(F2200,5)))</f>
        <v>2.6333179884651357E-2</v>
      </c>
      <c r="R2200" s="3">
        <f>_xll.ciqfunctions.udf.CIQ(A2200, "IQ_SHORT_INTEREST_PERCENT", F2200)</f>
        <v>0</v>
      </c>
      <c r="S2200" s="3">
        <f>_xll.ciqfunctions.udf.CIQ(A2200, "IQ_BETA_1YR_RSQ", F2200)</f>
        <v>3.7010000000000001E-2</v>
      </c>
      <c r="T2200" s="3">
        <f>_xll.ciqfunctions.udf.CIQ(A2200, "IQ_VALUE_TRADED", F2200)</f>
        <v>0.15992999999999999</v>
      </c>
    </row>
    <row r="2201" spans="1:20" x14ac:dyDescent="0.3">
      <c r="A2201" s="3" t="s">
        <v>1539</v>
      </c>
      <c r="B2201" s="5">
        <v>10.18</v>
      </c>
      <c r="C2201" s="3" t="s">
        <v>1540</v>
      </c>
      <c r="D2201" s="3" t="s">
        <v>416</v>
      </c>
      <c r="E2201" s="3" t="s">
        <v>124</v>
      </c>
      <c r="F2201" s="4">
        <v>45554</v>
      </c>
      <c r="G2201" s="3" t="s">
        <v>5067</v>
      </c>
      <c r="H2201" s="3">
        <v>6</v>
      </c>
      <c r="I2201" s="3">
        <f>_xll.ciqfunctions.udf.CIQ(A2201, "IQ_MARKETCAP", F2201)</f>
        <v>32.536320000000003</v>
      </c>
      <c r="J2201" s="3">
        <f>_xll.ciqfunctions.udf.CIQ(A2201, "IQ_PRICE_VOL_HIST_6MTH", F2201)</f>
        <v>119.35380000000001</v>
      </c>
      <c r="K2201" s="3">
        <f>_xll.ciqfunctions.udf.CIQ(A2201, "IQ_LASTSALEPRICE", WORKDAY(F2201,-1))</f>
        <v>14.16</v>
      </c>
      <c r="L2201" s="3">
        <f>_xll.ciqfunctions.udf.CIQ(A2201, "IQ_LASTSALEPRICE", F2201)</f>
        <v>10.18</v>
      </c>
      <c r="M2201" s="3">
        <f>_xll.ciqfunctions.udf.CIQ(A2201, "IQ_LASTSALEPRICE", WORKDAY(F2201,5))</f>
        <v>8.02</v>
      </c>
      <c r="N2201" s="3">
        <f t="shared" si="70"/>
        <v>-0.32999607714319701</v>
      </c>
      <c r="O2201" s="3">
        <f t="shared" si="71"/>
        <v>-0.56848266638715061</v>
      </c>
      <c r="P2201" s="3">
        <f>LN(_xll.ciqfunctions.udf.CIQ("XBI", "IQ_LASTSALEPRICE", WORKDAY(F2201,-1))/_xll.ciqfunctions.udf.CIQ("XBI", "IQ_LASTSALEPRICE", WORKDAY(F2201,1)))</f>
        <v>-7.9043984319398485E-3</v>
      </c>
      <c r="Q2201" s="3">
        <f>LN(_xll.ciqfunctions.udf.CIQ("XBI", "IQ_LASTSALEPRICE", WORKDAY(F2201,-1))/_xll.ciqfunctions.udf.CIQ("XBI", "IQ_LASTSALEPRICE", WORKDAY(F2201,5)))</f>
        <v>2.6333179884651357E-2</v>
      </c>
      <c r="R2201" s="3">
        <f>_xll.ciqfunctions.udf.CIQ(A2201, "IQ_SHORT_INTEREST_PERCENT", F2201)</f>
        <v>0.46744000000000002</v>
      </c>
      <c r="S2201" s="3">
        <f>_xll.ciqfunctions.udf.CIQ(A2201, "IQ_BETA_1YR_RSQ", F2201)</f>
        <v>0.12296</v>
      </c>
      <c r="T2201" s="3">
        <f>_xll.ciqfunctions.udf.CIQ(A2201, "IQ_VALUE_TRADED", F2201)</f>
        <v>8.9125899999999998</v>
      </c>
    </row>
    <row r="2202" spans="1:20" x14ac:dyDescent="0.3">
      <c r="A2202" s="3" t="s">
        <v>582</v>
      </c>
      <c r="B2202" s="5">
        <v>1.58</v>
      </c>
      <c r="C2202" s="3" t="s">
        <v>583</v>
      </c>
      <c r="D2202" s="3" t="s">
        <v>584</v>
      </c>
      <c r="E2202" s="3" t="s">
        <v>22</v>
      </c>
      <c r="F2202" s="4">
        <v>45554</v>
      </c>
      <c r="G2202" s="3" t="s">
        <v>5068</v>
      </c>
      <c r="H2202" s="3">
        <v>1</v>
      </c>
      <c r="I2202" s="3">
        <f>_xll.ciqfunctions.udf.CIQ(A2202, "IQ_MARKETCAP", F2202)</f>
        <v>2.4425500000000002</v>
      </c>
      <c r="J2202" s="3">
        <f>_xll.ciqfunctions.udf.CIQ(A2202, "IQ_PRICE_VOL_HIST_6MTH", F2202)</f>
        <v>0</v>
      </c>
      <c r="K2202" s="3">
        <f>_xll.ciqfunctions.udf.CIQ(A2202, "IQ_LASTSALEPRICE", WORKDAY(F2202,-1))</f>
        <v>0</v>
      </c>
      <c r="L2202" s="3">
        <f>_xll.ciqfunctions.udf.CIQ(A2202, "IQ_LASTSALEPRICE", F2202)</f>
        <v>0</v>
      </c>
      <c r="M2202" s="3">
        <f>_xll.ciqfunctions.udf.CIQ(A2202, "IQ_LASTSALEPRICE", WORKDAY(F2202,5))</f>
        <v>0</v>
      </c>
      <c r="N2202" s="3" t="e">
        <f t="shared" si="70"/>
        <v>#DIV/0!</v>
      </c>
      <c r="O2202" s="3" t="e">
        <f t="shared" si="71"/>
        <v>#DIV/0!</v>
      </c>
      <c r="P2202" s="3">
        <f>LN(_xll.ciqfunctions.udf.CIQ("XBI", "IQ_LASTSALEPRICE", WORKDAY(F2202,-1))/_xll.ciqfunctions.udf.CIQ("XBI", "IQ_LASTSALEPRICE", WORKDAY(F2202,1)))</f>
        <v>-7.9043984319398485E-3</v>
      </c>
      <c r="Q2202" s="3">
        <f>LN(_xll.ciqfunctions.udf.CIQ("XBI", "IQ_LASTSALEPRICE", WORKDAY(F2202,-1))/_xll.ciqfunctions.udf.CIQ("XBI", "IQ_LASTSALEPRICE", WORKDAY(F2202,5)))</f>
        <v>2.6333179884651357E-2</v>
      </c>
      <c r="R2202" s="3">
        <f>_xll.ciqfunctions.udf.CIQ(A2202, "IQ_SHORT_INTEREST_PERCENT", F2202)</f>
        <v>0</v>
      </c>
      <c r="S2202" s="3">
        <f>_xll.ciqfunctions.udf.CIQ(A2202, "IQ_BETA_1YR_RSQ", F2202)</f>
        <v>0</v>
      </c>
      <c r="T2202" s="3">
        <f>_xll.ciqfunctions.udf.CIQ(A2202, "IQ_VALUE_TRADED", F2202)</f>
        <v>0</v>
      </c>
    </row>
    <row r="2203" spans="1:20" x14ac:dyDescent="0.3">
      <c r="A2203" s="3" t="s">
        <v>989</v>
      </c>
      <c r="B2203" s="5">
        <v>163.51</v>
      </c>
      <c r="C2203" s="3" t="s">
        <v>5069</v>
      </c>
      <c r="D2203" s="3" t="s">
        <v>5070</v>
      </c>
      <c r="E2203" s="3" t="s">
        <v>160</v>
      </c>
      <c r="F2203" s="4">
        <v>45554</v>
      </c>
      <c r="G2203" s="3" t="s">
        <v>5071</v>
      </c>
      <c r="H2203" s="3"/>
      <c r="I2203" s="3">
        <f>_xll.ciqfunctions.udf.CIQ(A2203, "IQ_MARKETCAP", F2203)</f>
        <v>396761.90120000002</v>
      </c>
      <c r="J2203" s="3">
        <f>_xll.ciqfunctions.udf.CIQ(A2203, "IQ_PRICE_VOL_HIST_6MTH", F2203)</f>
        <v>17.253399999999999</v>
      </c>
      <c r="K2203" s="3">
        <f>_xll.ciqfunctions.udf.CIQ(A2203, "IQ_LASTSALEPRICE", WORKDAY(F2203,-1))</f>
        <v>166.15</v>
      </c>
      <c r="L2203" s="3">
        <f>_xll.ciqfunctions.udf.CIQ(A2203, "IQ_LASTSALEPRICE", F2203)</f>
        <v>164.82</v>
      </c>
      <c r="M2203" s="3">
        <f>_xll.ciqfunctions.udf.CIQ(A2203, "IQ_LASTSALEPRICE", WORKDAY(F2203,5))</f>
        <v>161.38999999999999</v>
      </c>
      <c r="N2203" s="3">
        <f t="shared" si="70"/>
        <v>-8.0370254653658237E-3</v>
      </c>
      <c r="O2203" s="3">
        <f t="shared" si="71"/>
        <v>-2.9067198752872381E-2</v>
      </c>
      <c r="P2203" s="3">
        <f>LN(_xll.ciqfunctions.udf.CIQ("XBI", "IQ_LASTSALEPRICE", WORKDAY(F2203,-1))/_xll.ciqfunctions.udf.CIQ("XBI", "IQ_LASTSALEPRICE", WORKDAY(F2203,1)))</f>
        <v>-7.9043984319398485E-3</v>
      </c>
      <c r="Q2203" s="3">
        <f>LN(_xll.ciqfunctions.udf.CIQ("XBI", "IQ_LASTSALEPRICE", WORKDAY(F2203,-1))/_xll.ciqfunctions.udf.CIQ("XBI", "IQ_LASTSALEPRICE", WORKDAY(F2203,5)))</f>
        <v>2.6333179884651357E-2</v>
      </c>
      <c r="R2203" s="3">
        <f>_xll.ciqfunctions.udf.CIQ(A2203, "IQ_SHORT_INTEREST_PERCENT", F2203)</f>
        <v>0.87761</v>
      </c>
      <c r="S2203" s="3">
        <f>_xll.ciqfunctions.udf.CIQ(A2203, "IQ_BETA_1YR_RSQ", F2203)</f>
        <v>6.4619999999999997E-2</v>
      </c>
      <c r="T2203" s="3">
        <f>_xll.ciqfunctions.udf.CIQ(A2203, "IQ_VALUE_TRADED", F2203)</f>
        <v>816.86752999999999</v>
      </c>
    </row>
    <row r="2204" spans="1:20" x14ac:dyDescent="0.3">
      <c r="A2204" s="3" t="s">
        <v>989</v>
      </c>
      <c r="B2204" s="5">
        <v>162.85</v>
      </c>
      <c r="C2204" s="3" t="s">
        <v>4758</v>
      </c>
      <c r="D2204" s="3" t="s">
        <v>4759</v>
      </c>
      <c r="E2204" s="3" t="s">
        <v>160</v>
      </c>
      <c r="F2204" s="4">
        <v>45555</v>
      </c>
      <c r="G2204" s="3" t="s">
        <v>5072</v>
      </c>
      <c r="H2204" s="3"/>
      <c r="I2204" s="3">
        <f>_xll.ciqfunctions.udf.CIQ(A2204, "IQ_MARKETCAP", F2204)</f>
        <v>395173.12037999998</v>
      </c>
      <c r="J2204" s="3">
        <f>_xll.ciqfunctions.udf.CIQ(A2204, "IQ_PRICE_VOL_HIST_6MTH", F2204)</f>
        <v>17.258099999999999</v>
      </c>
      <c r="K2204" s="3">
        <f>_xll.ciqfunctions.udf.CIQ(A2204, "IQ_LASTSALEPRICE", WORKDAY(F2204,-1))</f>
        <v>164.82</v>
      </c>
      <c r="L2204" s="3">
        <f>_xll.ciqfunctions.udf.CIQ(A2204, "IQ_LASTSALEPRICE", F2204)</f>
        <v>164.16</v>
      </c>
      <c r="M2204" s="3">
        <f>_xll.ciqfunctions.udf.CIQ(A2204, "IQ_LASTSALEPRICE", WORKDAY(F2204,5))</f>
        <v>161.4</v>
      </c>
      <c r="N2204" s="3">
        <f t="shared" si="70"/>
        <v>-4.0124073528328081E-3</v>
      </c>
      <c r="O2204" s="3">
        <f t="shared" si="71"/>
        <v>-2.096821349938905E-2</v>
      </c>
      <c r="P2204" s="3">
        <f>LN(_xll.ciqfunctions.udf.CIQ("XBI", "IQ_LASTSALEPRICE", WORKDAY(F2204,-1))/_xll.ciqfunctions.udf.CIQ("XBI", "IQ_LASTSALEPRICE", WORKDAY(F2204,1)))</f>
        <v>3.214243569054092E-2</v>
      </c>
      <c r="Q2204" s="3">
        <f>LN(_xll.ciqfunctions.udf.CIQ("XBI", "IQ_LASTSALEPRICE", WORKDAY(F2204,-1))/_xll.ciqfunctions.udf.CIQ("XBI", "IQ_LASTSALEPRICE", WORKDAY(F2204,5)))</f>
        <v>3.9834002807323361E-2</v>
      </c>
      <c r="R2204" s="3">
        <f>_xll.ciqfunctions.udf.CIQ(A2204, "IQ_SHORT_INTEREST_PERCENT", F2204)</f>
        <v>0.87761</v>
      </c>
      <c r="S2204" s="3">
        <f>_xll.ciqfunctions.udf.CIQ(A2204, "IQ_BETA_1YR_RSQ", F2204)</f>
        <v>6.1310000000000003E-2</v>
      </c>
      <c r="T2204" s="3">
        <f>_xll.ciqfunctions.udf.CIQ(A2204, "IQ_VALUE_TRADED", F2204)</f>
        <v>1943.4848199999999</v>
      </c>
    </row>
    <row r="2205" spans="1:20" x14ac:dyDescent="0.3">
      <c r="A2205" s="3" t="s">
        <v>216</v>
      </c>
      <c r="B2205" s="5">
        <v>127.51</v>
      </c>
      <c r="C2205" s="3" t="s">
        <v>5073</v>
      </c>
      <c r="D2205" s="3" t="s">
        <v>183</v>
      </c>
      <c r="E2205" s="3" t="s">
        <v>124</v>
      </c>
      <c r="F2205" s="4">
        <v>45555</v>
      </c>
      <c r="G2205" s="3" t="s">
        <v>5074</v>
      </c>
      <c r="H2205" s="3"/>
      <c r="I2205" s="3">
        <f>_xll.ciqfunctions.udf.CIQ(A2205, "IQ_MARKETCAP", F2205)</f>
        <v>3767995.702</v>
      </c>
      <c r="J2205" s="3">
        <f>_xll.ciqfunctions.udf.CIQ(A2205, "IQ_PRICE_VOL_HIST_6MTH", F2205)</f>
        <v>31.6876</v>
      </c>
      <c r="K2205" s="3">
        <f>_xll.ciqfunctions.udf.CIQ(A2205, "IQ_LASTSALEPRICE", WORKDAY(F2205,-1))</f>
        <v>134.88</v>
      </c>
      <c r="L2205" s="3">
        <f>_xll.ciqfunctions.udf.CIQ(A2205, "IQ_LASTSALEPRICE", F2205)</f>
        <v>127.51</v>
      </c>
      <c r="M2205" s="3">
        <f>_xll.ciqfunctions.udf.CIQ(A2205, "IQ_LASTSALEPRICE", WORKDAY(F2205,5))</f>
        <v>120.76</v>
      </c>
      <c r="N2205" s="3">
        <f t="shared" si="70"/>
        <v>-5.6190701358094737E-2</v>
      </c>
      <c r="O2205" s="3">
        <f t="shared" si="71"/>
        <v>-0.11058038941490723</v>
      </c>
      <c r="P2205" s="3">
        <f>LN(_xll.ciqfunctions.udf.CIQ("XBI", "IQ_LASTSALEPRICE", WORKDAY(F2205,-1))/_xll.ciqfunctions.udf.CIQ("XBI", "IQ_LASTSALEPRICE", WORKDAY(F2205,1)))</f>
        <v>3.214243569054092E-2</v>
      </c>
      <c r="Q2205" s="3">
        <f>LN(_xll.ciqfunctions.udf.CIQ("XBI", "IQ_LASTSALEPRICE", WORKDAY(F2205,-1))/_xll.ciqfunctions.udf.CIQ("XBI", "IQ_LASTSALEPRICE", WORKDAY(F2205,5)))</f>
        <v>3.9834002807323361E-2</v>
      </c>
      <c r="R2205" s="3">
        <f>_xll.ciqfunctions.udf.CIQ(A2205, "IQ_SHORT_INTEREST_PERCENT", F2205)</f>
        <v>0</v>
      </c>
      <c r="S2205" s="3">
        <f>_xll.ciqfunctions.udf.CIQ(A2205, "IQ_BETA_1YR_RSQ", F2205)</f>
        <v>0</v>
      </c>
      <c r="T2205" s="3">
        <f>_xll.ciqfunctions.udf.CIQ(A2205, "IQ_VALUE_TRADED", F2205)</f>
        <v>1234.7432100000001</v>
      </c>
    </row>
    <row r="2206" spans="1:20" x14ac:dyDescent="0.3">
      <c r="A2206" s="3" t="s">
        <v>433</v>
      </c>
      <c r="B2206" s="5">
        <v>78.38</v>
      </c>
      <c r="C2206" s="3" t="s">
        <v>5075</v>
      </c>
      <c r="D2206" s="3" t="s">
        <v>5076</v>
      </c>
      <c r="E2206" s="3" t="s">
        <v>160</v>
      </c>
      <c r="F2206" s="4">
        <v>45555</v>
      </c>
      <c r="G2206" s="3" t="s">
        <v>5072</v>
      </c>
      <c r="H2206" s="3"/>
      <c r="I2206" s="3">
        <f>_xll.ciqfunctions.udf.CIQ(A2206, "IQ_MARKETCAP", F2206)</f>
        <v>182623.76584000001</v>
      </c>
      <c r="J2206" s="3">
        <f>_xll.ciqfunctions.udf.CIQ(A2206, "IQ_PRICE_VOL_HIST_6MTH", F2206)</f>
        <v>18.581499999999998</v>
      </c>
      <c r="K2206" s="3">
        <f>_xll.ciqfunctions.udf.CIQ(A2206, "IQ_LASTSALEPRICE", WORKDAY(F2206,-1))</f>
        <v>118.98</v>
      </c>
      <c r="L2206" s="3">
        <f>_xll.ciqfunctions.udf.CIQ(A2206, "IQ_LASTSALEPRICE", F2206)</f>
        <v>117.8</v>
      </c>
      <c r="M2206" s="3">
        <f>_xll.ciqfunctions.udf.CIQ(A2206, "IQ_LASTSALEPRICE", WORKDAY(F2206,5))</f>
        <v>116.54</v>
      </c>
      <c r="N2206" s="3">
        <f t="shared" si="70"/>
        <v>-9.967140542273302E-3</v>
      </c>
      <c r="O2206" s="3">
        <f t="shared" si="71"/>
        <v>-2.0720850044831492E-2</v>
      </c>
      <c r="P2206" s="3">
        <f>LN(_xll.ciqfunctions.udf.CIQ("XBI", "IQ_LASTSALEPRICE", WORKDAY(F2206,-1))/_xll.ciqfunctions.udf.CIQ("XBI", "IQ_LASTSALEPRICE", WORKDAY(F2206,1)))</f>
        <v>3.214243569054092E-2</v>
      </c>
      <c r="Q2206" s="3">
        <f>LN(_xll.ciqfunctions.udf.CIQ("XBI", "IQ_LASTSALEPRICE", WORKDAY(F2206,-1))/_xll.ciqfunctions.udf.CIQ("XBI", "IQ_LASTSALEPRICE", WORKDAY(F2206,5)))</f>
        <v>3.9834002807323361E-2</v>
      </c>
      <c r="R2206" s="3">
        <f>_xll.ciqfunctions.udf.CIQ(A2206, "IQ_SHORT_INTEREST_PERCENT", F2206)</f>
        <v>0</v>
      </c>
      <c r="S2206" s="3">
        <f>_xll.ciqfunctions.udf.CIQ(A2206, "IQ_BETA_1YR_RSQ", F2206)</f>
        <v>0.11082</v>
      </c>
      <c r="T2206" s="3">
        <f>_xll.ciqfunctions.udf.CIQ(A2206, "IQ_VALUE_TRADED", F2206)</f>
        <v>408.49176</v>
      </c>
    </row>
    <row r="2207" spans="1:20" x14ac:dyDescent="0.3">
      <c r="A2207" s="3" t="s">
        <v>542</v>
      </c>
      <c r="B2207" s="5">
        <v>57.63</v>
      </c>
      <c r="C2207" s="3" t="s">
        <v>5077</v>
      </c>
      <c r="D2207" s="3" t="s">
        <v>5078</v>
      </c>
      <c r="E2207" s="3" t="s">
        <v>160</v>
      </c>
      <c r="F2207" s="4">
        <v>45555</v>
      </c>
      <c r="G2207" s="3" t="s">
        <v>5079</v>
      </c>
      <c r="H2207" s="3"/>
      <c r="I2207" s="3">
        <f>_xll.ciqfunctions.udf.CIQ(A2207, "IQ_MARKETCAP", F2207)</f>
        <v>129780.95768000001</v>
      </c>
      <c r="J2207" s="3">
        <f>_xll.ciqfunctions.udf.CIQ(A2207, "IQ_PRICE_VOL_HIST_6MTH", F2207)</f>
        <v>23.127300000000002</v>
      </c>
      <c r="K2207" s="3">
        <f>_xll.ciqfunctions.udf.CIQ(A2207, "IQ_LASTSALEPRICE", WORKDAY(F2207,-1))</f>
        <v>58.26</v>
      </c>
      <c r="L2207" s="3">
        <f>_xll.ciqfunctions.udf.CIQ(A2207, "IQ_LASTSALEPRICE", F2207)</f>
        <v>57.63</v>
      </c>
      <c r="M2207" s="3">
        <f>_xll.ciqfunctions.udf.CIQ(A2207, "IQ_LASTSALEPRICE", WORKDAY(F2207,5))</f>
        <v>57.65</v>
      </c>
      <c r="N2207" s="3">
        <f t="shared" si="70"/>
        <v>-1.0872486082713463E-2</v>
      </c>
      <c r="O2207" s="3">
        <f t="shared" si="71"/>
        <v>-1.0525504816220513E-2</v>
      </c>
      <c r="P2207" s="3">
        <f>LN(_xll.ciqfunctions.udf.CIQ("XBI", "IQ_LASTSALEPRICE", WORKDAY(F2207,-1))/_xll.ciqfunctions.udf.CIQ("XBI", "IQ_LASTSALEPRICE", WORKDAY(F2207,1)))</f>
        <v>3.214243569054092E-2</v>
      </c>
      <c r="Q2207" s="3">
        <f>LN(_xll.ciqfunctions.udf.CIQ("XBI", "IQ_LASTSALEPRICE", WORKDAY(F2207,-1))/_xll.ciqfunctions.udf.CIQ("XBI", "IQ_LASTSALEPRICE", WORKDAY(F2207,5)))</f>
        <v>3.9834002807323361E-2</v>
      </c>
      <c r="R2207" s="3">
        <f>_xll.ciqfunctions.udf.CIQ(A2207, "IQ_SHORT_INTEREST_PERCENT", F2207)</f>
        <v>0</v>
      </c>
      <c r="S2207" s="3">
        <f>_xll.ciqfunctions.udf.CIQ(A2207, "IQ_BETA_1YR_RSQ", F2207)</f>
        <v>0</v>
      </c>
      <c r="T2207" s="3">
        <f>_xll.ciqfunctions.udf.CIQ(A2207, "IQ_VALUE_TRADED", F2207)</f>
        <v>111.97734</v>
      </c>
    </row>
    <row r="2208" spans="1:20" x14ac:dyDescent="0.3">
      <c r="A2208" s="3" t="s">
        <v>52</v>
      </c>
      <c r="B2208" s="5">
        <v>17.72</v>
      </c>
      <c r="C2208" s="3" t="s">
        <v>2692</v>
      </c>
      <c r="D2208" s="3" t="s">
        <v>1086</v>
      </c>
      <c r="E2208" s="3" t="s">
        <v>36</v>
      </c>
      <c r="F2208" s="4">
        <v>45558</v>
      </c>
      <c r="G2208" s="3" t="s">
        <v>5080</v>
      </c>
      <c r="H2208" s="3"/>
      <c r="I2208" s="3">
        <f>_xll.ciqfunctions.udf.CIQ(A2208, "IQ_MARKETCAP", F2208)</f>
        <v>20076.62528</v>
      </c>
      <c r="J2208" s="3">
        <f>_xll.ciqfunctions.udf.CIQ(A2208, "IQ_PRICE_VOL_HIST_6MTH", F2208)</f>
        <v>34.130499999999998</v>
      </c>
      <c r="K2208" s="3">
        <f>_xll.ciqfunctions.udf.CIQ(A2208, "IQ_LASTSALEPRICE", WORKDAY(F2208,-1))</f>
        <v>17.510000000000002</v>
      </c>
      <c r="L2208" s="3">
        <f>_xll.ciqfunctions.udf.CIQ(A2208, "IQ_LASTSALEPRICE", F2208)</f>
        <v>17.72</v>
      </c>
      <c r="M2208" s="3">
        <f>_xll.ciqfunctions.udf.CIQ(A2208, "IQ_LASTSALEPRICE", WORKDAY(F2208,5))</f>
        <v>18.02</v>
      </c>
      <c r="N2208" s="3">
        <f t="shared" si="70"/>
        <v>1.1921798879174337E-2</v>
      </c>
      <c r="O2208" s="3">
        <f t="shared" si="71"/>
        <v>2.871010588243136E-2</v>
      </c>
      <c r="P2208" s="3">
        <f>LN(_xll.ciqfunctions.udf.CIQ("XBI", "IQ_LASTSALEPRICE", WORKDAY(F2208,-1))/_xll.ciqfunctions.udf.CIQ("XBI", "IQ_LASTSALEPRICE", WORKDAY(F2208,1)))</f>
        <v>2.8955697067993422E-2</v>
      </c>
      <c r="Q2208" s="3">
        <f>LN(_xll.ciqfunctions.udf.CIQ("XBI", "IQ_LASTSALEPRICE", WORKDAY(F2208,-1))/_xll.ciqfunctions.udf.CIQ("XBI", "IQ_LASTSALEPRICE", WORKDAY(F2208,5)))</f>
        <v>2.8044350743967918E-2</v>
      </c>
      <c r="R2208" s="3">
        <f>_xll.ciqfunctions.udf.CIQ(A2208, "IQ_SHORT_INTEREST_PERCENT", F2208)</f>
        <v>2.1140599999999998</v>
      </c>
      <c r="S2208" s="3">
        <f>_xll.ciqfunctions.udf.CIQ(A2208, "IQ_BETA_1YR_RSQ", F2208)</f>
        <v>0.18837000000000001</v>
      </c>
      <c r="T2208" s="3">
        <f>_xll.ciqfunctions.udf.CIQ(A2208, "IQ_VALUE_TRADED", F2208)</f>
        <v>101.66655</v>
      </c>
    </row>
    <row r="2209" spans="1:20" x14ac:dyDescent="0.3">
      <c r="A2209" s="3" t="s">
        <v>3138</v>
      </c>
      <c r="B2209" s="5">
        <v>33.729999999999997</v>
      </c>
      <c r="C2209" s="3" t="s">
        <v>5081</v>
      </c>
      <c r="D2209" s="3" t="s">
        <v>5082</v>
      </c>
      <c r="E2209" s="3" t="s">
        <v>76</v>
      </c>
      <c r="F2209" s="4">
        <v>45558</v>
      </c>
      <c r="G2209" s="3" t="s">
        <v>5083</v>
      </c>
      <c r="H2209" s="3">
        <v>87</v>
      </c>
      <c r="I2209" s="3">
        <f>_xll.ciqfunctions.udf.CIQ(A2209, "IQ_MARKETCAP", F2209)</f>
        <v>2849.56079</v>
      </c>
      <c r="J2209" s="3">
        <f>_xll.ciqfunctions.udf.CIQ(A2209, "IQ_PRICE_VOL_HIST_6MTH", F2209)</f>
        <v>46.502899999999997</v>
      </c>
      <c r="K2209" s="3">
        <f>_xll.ciqfunctions.udf.CIQ(A2209, "IQ_LASTSALEPRICE", WORKDAY(F2209,-1))</f>
        <v>35</v>
      </c>
      <c r="L2209" s="3">
        <f>_xll.ciqfunctions.udf.CIQ(A2209, "IQ_LASTSALEPRICE", F2209)</f>
        <v>33.729999999999997</v>
      </c>
      <c r="M2209" s="3">
        <f>_xll.ciqfunctions.udf.CIQ(A2209, "IQ_LASTSALEPRICE", WORKDAY(F2209,5))</f>
        <v>31.68</v>
      </c>
      <c r="N2209" s="3">
        <f t="shared" si="70"/>
        <v>-3.6960412415854883E-2</v>
      </c>
      <c r="O2209" s="3">
        <f t="shared" si="71"/>
        <v>-9.9662494543188582E-2</v>
      </c>
      <c r="P2209" s="3">
        <f>LN(_xll.ciqfunctions.udf.CIQ("XBI", "IQ_LASTSALEPRICE", WORKDAY(F2209,-1))/_xll.ciqfunctions.udf.CIQ("XBI", "IQ_LASTSALEPRICE", WORKDAY(F2209,1)))</f>
        <v>2.8955697067993422E-2</v>
      </c>
      <c r="Q2209" s="3">
        <f>LN(_xll.ciqfunctions.udf.CIQ("XBI", "IQ_LASTSALEPRICE", WORKDAY(F2209,-1))/_xll.ciqfunctions.udf.CIQ("XBI", "IQ_LASTSALEPRICE", WORKDAY(F2209,5)))</f>
        <v>2.8044350743967918E-2</v>
      </c>
      <c r="R2209" s="3">
        <f>_xll.ciqfunctions.udf.CIQ(A2209, "IQ_SHORT_INTEREST_PERCENT", F2209)</f>
        <v>13.519310000000001</v>
      </c>
      <c r="S2209" s="3">
        <f>_xll.ciqfunctions.udf.CIQ(A2209, "IQ_BETA_1YR_RSQ", F2209)</f>
        <v>0.25423000000000001</v>
      </c>
      <c r="T2209" s="3">
        <f>_xll.ciqfunctions.udf.CIQ(A2209, "IQ_VALUE_TRADED", F2209)</f>
        <v>97.191779999999994</v>
      </c>
    </row>
    <row r="2210" spans="1:20" x14ac:dyDescent="0.3">
      <c r="A2210" s="3" t="s">
        <v>3275</v>
      </c>
      <c r="B2210" s="5">
        <v>4.5</v>
      </c>
      <c r="C2210" s="3" t="s">
        <v>3276</v>
      </c>
      <c r="D2210" s="3" t="s">
        <v>3277</v>
      </c>
      <c r="E2210" s="3" t="s">
        <v>76</v>
      </c>
      <c r="F2210" s="4">
        <v>45558</v>
      </c>
      <c r="G2210" s="3" t="s">
        <v>5084</v>
      </c>
      <c r="H2210" s="3">
        <v>56</v>
      </c>
      <c r="I2210" s="3">
        <f>_xll.ciqfunctions.udf.CIQ(A2210, "IQ_MARKETCAP", F2210)</f>
        <v>254.27203</v>
      </c>
      <c r="J2210" s="3">
        <f>_xll.ciqfunctions.udf.CIQ(A2210, "IQ_PRICE_VOL_HIST_6MTH", F2210)</f>
        <v>88.268699999999995</v>
      </c>
      <c r="K2210" s="3">
        <f>_xll.ciqfunctions.udf.CIQ(A2210, "IQ_LASTSALEPRICE", WORKDAY(F2210,-1))</f>
        <v>4.76</v>
      </c>
      <c r="L2210" s="3">
        <f>_xll.ciqfunctions.udf.CIQ(A2210, "IQ_LASTSALEPRICE", F2210)</f>
        <v>4.5</v>
      </c>
      <c r="M2210" s="3">
        <f>_xll.ciqfunctions.udf.CIQ(A2210, "IQ_LASTSALEPRICE", WORKDAY(F2210,5))</f>
        <v>4.3499999999999996</v>
      </c>
      <c r="N2210" s="3">
        <f t="shared" si="70"/>
        <v>-5.6170271467054472E-2</v>
      </c>
      <c r="O2210" s="3">
        <f t="shared" si="71"/>
        <v>-9.0071823142735943E-2</v>
      </c>
      <c r="P2210" s="3">
        <f>LN(_xll.ciqfunctions.udf.CIQ("XBI", "IQ_LASTSALEPRICE", WORKDAY(F2210,-1))/_xll.ciqfunctions.udf.CIQ("XBI", "IQ_LASTSALEPRICE", WORKDAY(F2210,1)))</f>
        <v>2.8955697067993422E-2</v>
      </c>
      <c r="Q2210" s="3">
        <f>LN(_xll.ciqfunctions.udf.CIQ("XBI", "IQ_LASTSALEPRICE", WORKDAY(F2210,-1))/_xll.ciqfunctions.udf.CIQ("XBI", "IQ_LASTSALEPRICE", WORKDAY(F2210,5)))</f>
        <v>2.8044350743967918E-2</v>
      </c>
      <c r="R2210" s="3">
        <f>_xll.ciqfunctions.udf.CIQ(A2210, "IQ_SHORT_INTEREST_PERCENT", F2210)</f>
        <v>10.74483</v>
      </c>
      <c r="S2210" s="3">
        <f>_xll.ciqfunctions.udf.CIQ(A2210, "IQ_BETA_1YR_RSQ", F2210)</f>
        <v>7.2459999999999997E-2</v>
      </c>
      <c r="T2210" s="3">
        <f>_xll.ciqfunctions.udf.CIQ(A2210, "IQ_VALUE_TRADED", F2210)</f>
        <v>133.18786</v>
      </c>
    </row>
    <row r="2211" spans="1:20" x14ac:dyDescent="0.3">
      <c r="A2211" s="3" t="s">
        <v>917</v>
      </c>
      <c r="B2211" s="5">
        <v>3.38</v>
      </c>
      <c r="C2211" s="3" t="s">
        <v>3504</v>
      </c>
      <c r="D2211" s="3" t="s">
        <v>243</v>
      </c>
      <c r="E2211" s="3" t="s">
        <v>22</v>
      </c>
      <c r="F2211" s="4">
        <v>45558</v>
      </c>
      <c r="G2211" s="3" t="s">
        <v>5085</v>
      </c>
      <c r="H2211" s="3">
        <v>42</v>
      </c>
      <c r="I2211" s="3">
        <f>_xll.ciqfunctions.udf.CIQ(A2211, "IQ_MARKETCAP", F2211)</f>
        <v>143.4659</v>
      </c>
      <c r="J2211" s="3">
        <f>_xll.ciqfunctions.udf.CIQ(A2211, "IQ_PRICE_VOL_HIST_6MTH", F2211)</f>
        <v>66.323999999999998</v>
      </c>
      <c r="K2211" s="3">
        <f>_xll.ciqfunctions.udf.CIQ(A2211, "IQ_LASTSALEPRICE", WORKDAY(F2211,-1))</f>
        <v>3.52</v>
      </c>
      <c r="L2211" s="3">
        <f>_xll.ciqfunctions.udf.CIQ(A2211, "IQ_LASTSALEPRICE", F2211)</f>
        <v>3.38</v>
      </c>
      <c r="M2211" s="3">
        <f>_xll.ciqfunctions.udf.CIQ(A2211, "IQ_LASTSALEPRICE", WORKDAY(F2211,5))</f>
        <v>3.44</v>
      </c>
      <c r="N2211" s="3">
        <f t="shared" si="70"/>
        <v>-4.058528011507833E-2</v>
      </c>
      <c r="O2211" s="3">
        <f t="shared" si="71"/>
        <v>-2.2989518224698718E-2</v>
      </c>
      <c r="P2211" s="3">
        <f>LN(_xll.ciqfunctions.udf.CIQ("XBI", "IQ_LASTSALEPRICE", WORKDAY(F2211,-1))/_xll.ciqfunctions.udf.CIQ("XBI", "IQ_LASTSALEPRICE", WORKDAY(F2211,1)))</f>
        <v>2.8955697067993422E-2</v>
      </c>
      <c r="Q2211" s="3">
        <f>LN(_xll.ciqfunctions.udf.CIQ("XBI", "IQ_LASTSALEPRICE", WORKDAY(F2211,-1))/_xll.ciqfunctions.udf.CIQ("XBI", "IQ_LASTSALEPRICE", WORKDAY(F2211,5)))</f>
        <v>2.8044350743967918E-2</v>
      </c>
      <c r="R2211" s="3">
        <f>_xll.ciqfunctions.udf.CIQ(A2211, "IQ_SHORT_INTEREST_PERCENT", F2211)</f>
        <v>1.6993499999999999</v>
      </c>
      <c r="S2211" s="3">
        <f>_xll.ciqfunctions.udf.CIQ(A2211, "IQ_BETA_1YR_RSQ", F2211)</f>
        <v>0.21814</v>
      </c>
      <c r="T2211" s="3">
        <f>_xll.ciqfunctions.udf.CIQ(A2211, "IQ_VALUE_TRADED", F2211)</f>
        <v>0.36003000000000002</v>
      </c>
    </row>
    <row r="2212" spans="1:20" x14ac:dyDescent="0.3">
      <c r="A2212" s="3" t="s">
        <v>433</v>
      </c>
      <c r="B2212" s="5">
        <v>77.14</v>
      </c>
      <c r="C2212" s="3" t="s">
        <v>5086</v>
      </c>
      <c r="D2212" s="3" t="s">
        <v>5087</v>
      </c>
      <c r="E2212" s="3" t="s">
        <v>36</v>
      </c>
      <c r="F2212" s="4">
        <v>45558</v>
      </c>
      <c r="G2212" s="3" t="s">
        <v>5088</v>
      </c>
      <c r="H2212" s="3"/>
      <c r="I2212" s="3">
        <f>_xll.ciqfunctions.udf.CIQ(A2212, "IQ_MARKETCAP", F2212)</f>
        <v>179585.20402999999</v>
      </c>
      <c r="J2212" s="3">
        <f>_xll.ciqfunctions.udf.CIQ(A2212, "IQ_PRICE_VOL_HIST_6MTH", F2212)</f>
        <v>18.489799999999999</v>
      </c>
      <c r="K2212" s="3">
        <f>_xll.ciqfunctions.udf.CIQ(A2212, "IQ_LASTSALEPRICE", WORKDAY(F2212,-1))</f>
        <v>117.8</v>
      </c>
      <c r="L2212" s="3">
        <f>_xll.ciqfunctions.udf.CIQ(A2212, "IQ_LASTSALEPRICE", F2212)</f>
        <v>115.84</v>
      </c>
      <c r="M2212" s="3">
        <f>_xll.ciqfunctions.udf.CIQ(A2212, "IQ_LASTSALEPRICE", WORKDAY(F2212,5))</f>
        <v>115.88</v>
      </c>
      <c r="N2212" s="3">
        <f t="shared" si="70"/>
        <v>-1.6778342580080097E-2</v>
      </c>
      <c r="O2212" s="3">
        <f t="shared" si="71"/>
        <v>-1.6433098316336749E-2</v>
      </c>
      <c r="P2212" s="3">
        <f>LN(_xll.ciqfunctions.udf.CIQ("XBI", "IQ_LASTSALEPRICE", WORKDAY(F2212,-1))/_xll.ciqfunctions.udf.CIQ("XBI", "IQ_LASTSALEPRICE", WORKDAY(F2212,1)))</f>
        <v>2.8955697067993422E-2</v>
      </c>
      <c r="Q2212" s="3">
        <f>LN(_xll.ciqfunctions.udf.CIQ("XBI", "IQ_LASTSALEPRICE", WORKDAY(F2212,-1))/_xll.ciqfunctions.udf.CIQ("XBI", "IQ_LASTSALEPRICE", WORKDAY(F2212,5)))</f>
        <v>2.8044350743967918E-2</v>
      </c>
      <c r="R2212" s="3">
        <f>_xll.ciqfunctions.udf.CIQ(A2212, "IQ_SHORT_INTEREST_PERCENT", F2212)</f>
        <v>0</v>
      </c>
      <c r="S2212" s="3">
        <f>_xll.ciqfunctions.udf.CIQ(A2212, "IQ_BETA_1YR_RSQ", F2212)</f>
        <v>0.11082</v>
      </c>
      <c r="T2212" s="3">
        <f>_xll.ciqfunctions.udf.CIQ(A2212, "IQ_VALUE_TRADED", F2212)</f>
        <v>281.49687999999998</v>
      </c>
    </row>
    <row r="2213" spans="1:20" x14ac:dyDescent="0.3">
      <c r="A2213" s="3" t="s">
        <v>1648</v>
      </c>
      <c r="B2213" s="5">
        <v>1.2</v>
      </c>
      <c r="C2213" s="3" t="s">
        <v>1649</v>
      </c>
      <c r="D2213" s="3" t="s">
        <v>1650</v>
      </c>
      <c r="E2213" s="3" t="s">
        <v>36</v>
      </c>
      <c r="F2213" s="4">
        <v>45558</v>
      </c>
      <c r="G2213" s="3" t="s">
        <v>5089</v>
      </c>
      <c r="H2213" s="3">
        <v>120</v>
      </c>
      <c r="I2213" s="3">
        <f>_xll.ciqfunctions.udf.CIQ(A2213, "IQ_MARKETCAP", F2213)</f>
        <v>143.33116000000001</v>
      </c>
      <c r="J2213" s="3">
        <f>_xll.ciqfunctions.udf.CIQ(A2213, "IQ_PRICE_VOL_HIST_6MTH", F2213)</f>
        <v>112.8664</v>
      </c>
      <c r="K2213" s="3">
        <f>_xll.ciqfunctions.udf.CIQ(A2213, "IQ_LASTSALEPRICE", WORKDAY(F2213,-1))</f>
        <v>1.2</v>
      </c>
      <c r="L2213" s="3">
        <f>_xll.ciqfunctions.udf.CIQ(A2213, "IQ_LASTSALEPRICE", F2213)</f>
        <v>1.2</v>
      </c>
      <c r="M2213" s="3">
        <f>_xll.ciqfunctions.udf.CIQ(A2213, "IQ_LASTSALEPRICE", WORKDAY(F2213,5))</f>
        <v>1.02</v>
      </c>
      <c r="N2213" s="3">
        <f t="shared" si="70"/>
        <v>0</v>
      </c>
      <c r="O2213" s="3">
        <f t="shared" si="71"/>
        <v>-0.1625189294977748</v>
      </c>
      <c r="P2213" s="3">
        <f>LN(_xll.ciqfunctions.udf.CIQ("XBI", "IQ_LASTSALEPRICE", WORKDAY(F2213,-1))/_xll.ciqfunctions.udf.CIQ("XBI", "IQ_LASTSALEPRICE", WORKDAY(F2213,1)))</f>
        <v>2.8955697067993422E-2</v>
      </c>
      <c r="Q2213" s="3">
        <f>LN(_xll.ciqfunctions.udf.CIQ("XBI", "IQ_LASTSALEPRICE", WORKDAY(F2213,-1))/_xll.ciqfunctions.udf.CIQ("XBI", "IQ_LASTSALEPRICE", WORKDAY(F2213,5)))</f>
        <v>2.8044350743967918E-2</v>
      </c>
      <c r="R2213" s="3">
        <f>_xll.ciqfunctions.udf.CIQ(A2213, "IQ_SHORT_INTEREST_PERCENT", F2213)</f>
        <v>6.3928200000000004</v>
      </c>
      <c r="S2213" s="3">
        <f>_xll.ciqfunctions.udf.CIQ(A2213, "IQ_BETA_1YR_RSQ", F2213)</f>
        <v>4.1349999999999998E-2</v>
      </c>
      <c r="T2213" s="3">
        <f>_xll.ciqfunctions.udf.CIQ(A2213, "IQ_VALUE_TRADED", F2213)</f>
        <v>0.63758000000000004</v>
      </c>
    </row>
    <row r="2214" spans="1:20" x14ac:dyDescent="0.3">
      <c r="A2214" s="3" t="s">
        <v>1010</v>
      </c>
      <c r="B2214" s="5">
        <v>0.57999999999999996</v>
      </c>
      <c r="C2214" s="3" t="s">
        <v>1011</v>
      </c>
      <c r="D2214" s="3" t="s">
        <v>1012</v>
      </c>
      <c r="E2214" s="3" t="s">
        <v>22</v>
      </c>
      <c r="F2214" s="4">
        <v>45558</v>
      </c>
      <c r="G2214" s="3" t="s">
        <v>5090</v>
      </c>
      <c r="H2214" s="3">
        <v>59</v>
      </c>
      <c r="I2214" s="3">
        <f>_xll.ciqfunctions.udf.CIQ(A2214, "IQ_MARKETCAP", F2214)</f>
        <v>0</v>
      </c>
      <c r="J2214" s="3">
        <f>_xll.ciqfunctions.udf.CIQ(A2214, "IQ_PRICE_VOL_HIST_6MTH", F2214)</f>
        <v>0</v>
      </c>
      <c r="K2214" s="3">
        <f>_xll.ciqfunctions.udf.CIQ(A2214, "IQ_LASTSALEPRICE", WORKDAY(F2214,-1))</f>
        <v>0</v>
      </c>
      <c r="L2214" s="3">
        <f>_xll.ciqfunctions.udf.CIQ(A2214, "IQ_LASTSALEPRICE", F2214)</f>
        <v>0</v>
      </c>
      <c r="M2214" s="3">
        <f>_xll.ciqfunctions.udf.CIQ(A2214, "IQ_LASTSALEPRICE", WORKDAY(F2214,5))</f>
        <v>0</v>
      </c>
      <c r="N2214" s="3" t="e">
        <f t="shared" si="70"/>
        <v>#DIV/0!</v>
      </c>
      <c r="O2214" s="3" t="e">
        <f t="shared" si="71"/>
        <v>#DIV/0!</v>
      </c>
      <c r="P2214" s="3">
        <f>LN(_xll.ciqfunctions.udf.CIQ("XBI", "IQ_LASTSALEPRICE", WORKDAY(F2214,-1))/_xll.ciqfunctions.udf.CIQ("XBI", "IQ_LASTSALEPRICE", WORKDAY(F2214,1)))</f>
        <v>2.8955697067993422E-2</v>
      </c>
      <c r="Q2214" s="3">
        <f>LN(_xll.ciqfunctions.udf.CIQ("XBI", "IQ_LASTSALEPRICE", WORKDAY(F2214,-1))/_xll.ciqfunctions.udf.CIQ("XBI", "IQ_LASTSALEPRICE", WORKDAY(F2214,5)))</f>
        <v>2.8044350743967918E-2</v>
      </c>
      <c r="R2214" s="3">
        <f>_xll.ciqfunctions.udf.CIQ(A2214, "IQ_SHORT_INTEREST_PERCENT", F2214)</f>
        <v>0</v>
      </c>
      <c r="S2214" s="3">
        <f>_xll.ciqfunctions.udf.CIQ(A2214, "IQ_BETA_1YR_RSQ", F2214)</f>
        <v>0</v>
      </c>
      <c r="T2214" s="3">
        <f>_xll.ciqfunctions.udf.CIQ(A2214, "IQ_VALUE_TRADED", F2214)</f>
        <v>0</v>
      </c>
    </row>
    <row r="2215" spans="1:20" x14ac:dyDescent="0.3">
      <c r="A2215" s="3" t="s">
        <v>5091</v>
      </c>
      <c r="B2215" s="5">
        <v>45.94</v>
      </c>
      <c r="C2215" s="3" t="s">
        <v>5092</v>
      </c>
      <c r="D2215" s="3" t="s">
        <v>5093</v>
      </c>
      <c r="E2215" s="3" t="s">
        <v>36</v>
      </c>
      <c r="F2215" s="4">
        <v>45558</v>
      </c>
      <c r="G2215" s="3" t="s">
        <v>5094</v>
      </c>
      <c r="H2215" s="3">
        <v>105</v>
      </c>
      <c r="I2215" s="3">
        <f>_xll.ciqfunctions.udf.CIQ(A2215, "IQ_MARKETCAP", F2215)</f>
        <v>4343.2710999999999</v>
      </c>
      <c r="J2215" s="3">
        <f>_xll.ciqfunctions.udf.CIQ(A2215, "IQ_PRICE_VOL_HIST_6MTH", F2215)</f>
        <v>63.0732</v>
      </c>
      <c r="K2215" s="3">
        <f>_xll.ciqfunctions.udf.CIQ(A2215, "IQ_LASTSALEPRICE", WORKDAY(F2215,-1))</f>
        <v>40.39</v>
      </c>
      <c r="L2215" s="3">
        <f>_xll.ciqfunctions.udf.CIQ(A2215, "IQ_LASTSALEPRICE", F2215)</f>
        <v>45.94</v>
      </c>
      <c r="M2215" s="3">
        <f>_xll.ciqfunctions.udf.CIQ(A2215, "IQ_LASTSALEPRICE", WORKDAY(F2215,5))</f>
        <v>49.97</v>
      </c>
      <c r="N2215" s="3">
        <f t="shared" si="70"/>
        <v>0.12875396768563055</v>
      </c>
      <c r="O2215" s="3">
        <f t="shared" si="71"/>
        <v>0.2128405957807922</v>
      </c>
      <c r="P2215" s="3">
        <f>LN(_xll.ciqfunctions.udf.CIQ("XBI", "IQ_LASTSALEPRICE", WORKDAY(F2215,-1))/_xll.ciqfunctions.udf.CIQ("XBI", "IQ_LASTSALEPRICE", WORKDAY(F2215,1)))</f>
        <v>2.8955697067993422E-2</v>
      </c>
      <c r="Q2215" s="3">
        <f>LN(_xll.ciqfunctions.udf.CIQ("XBI", "IQ_LASTSALEPRICE", WORKDAY(F2215,-1))/_xll.ciqfunctions.udf.CIQ("XBI", "IQ_LASTSALEPRICE", WORKDAY(F2215,5)))</f>
        <v>2.8044350743967918E-2</v>
      </c>
      <c r="R2215" s="3">
        <f>_xll.ciqfunctions.udf.CIQ(A2215, "IQ_SHORT_INTEREST_PERCENT", F2215)</f>
        <v>10.803380000000001</v>
      </c>
      <c r="S2215" s="3">
        <f>_xll.ciqfunctions.udf.CIQ(A2215, "IQ_BETA_1YR_RSQ", F2215)</f>
        <v>4.5969999999999997E-2</v>
      </c>
      <c r="T2215" s="3">
        <f>_xll.ciqfunctions.udf.CIQ(A2215, "IQ_VALUE_TRADED", F2215)</f>
        <v>287.11549000000002</v>
      </c>
    </row>
    <row r="2216" spans="1:20" x14ac:dyDescent="0.3">
      <c r="A2216" s="3" t="s">
        <v>4100</v>
      </c>
      <c r="B2216" s="5">
        <v>5.05</v>
      </c>
      <c r="C2216" s="3" t="s">
        <v>5095</v>
      </c>
      <c r="D2216" s="3" t="s">
        <v>683</v>
      </c>
      <c r="E2216" s="3" t="s">
        <v>17</v>
      </c>
      <c r="F2216" s="4">
        <v>45558</v>
      </c>
      <c r="G2216" s="3" t="s">
        <v>5096</v>
      </c>
      <c r="H2216" s="3">
        <v>54</v>
      </c>
      <c r="I2216" s="3">
        <f>_xll.ciqfunctions.udf.CIQ(A2216, "IQ_MARKETCAP", F2216)</f>
        <v>245.92298</v>
      </c>
      <c r="J2216" s="3">
        <f>_xll.ciqfunctions.udf.CIQ(A2216, "IQ_PRICE_VOL_HIST_6MTH", F2216)</f>
        <v>113.58110000000001</v>
      </c>
      <c r="K2216" s="3">
        <f>_xll.ciqfunctions.udf.CIQ(A2216, "IQ_LASTSALEPRICE", WORKDAY(F2216,-1))</f>
        <v>5.36</v>
      </c>
      <c r="L2216" s="3">
        <f>_xll.ciqfunctions.udf.CIQ(A2216, "IQ_LASTSALEPRICE", F2216)</f>
        <v>5.05</v>
      </c>
      <c r="M2216" s="3">
        <f>_xll.ciqfunctions.udf.CIQ(A2216, "IQ_LASTSALEPRICE", WORKDAY(F2216,5))</f>
        <v>4.93</v>
      </c>
      <c r="N2216" s="3">
        <f t="shared" si="70"/>
        <v>-5.9575731795442309E-2</v>
      </c>
      <c r="O2216" s="3">
        <f t="shared" si="71"/>
        <v>-8.3624987028111983E-2</v>
      </c>
      <c r="P2216" s="3">
        <f>LN(_xll.ciqfunctions.udf.CIQ("XBI", "IQ_LASTSALEPRICE", WORKDAY(F2216,-1))/_xll.ciqfunctions.udf.CIQ("XBI", "IQ_LASTSALEPRICE", WORKDAY(F2216,1)))</f>
        <v>2.8955697067993422E-2</v>
      </c>
      <c r="Q2216" s="3">
        <f>LN(_xll.ciqfunctions.udf.CIQ("XBI", "IQ_LASTSALEPRICE", WORKDAY(F2216,-1))/_xll.ciqfunctions.udf.CIQ("XBI", "IQ_LASTSALEPRICE", WORKDAY(F2216,5)))</f>
        <v>2.8044350743967918E-2</v>
      </c>
      <c r="R2216" s="3">
        <f>_xll.ciqfunctions.udf.CIQ(A2216, "IQ_SHORT_INTEREST_PERCENT", F2216)</f>
        <v>9.2575400000000005</v>
      </c>
      <c r="S2216" s="3">
        <f>_xll.ciqfunctions.udf.CIQ(A2216, "IQ_BETA_1YR_RSQ", F2216)</f>
        <v>2.2519999999999998E-2</v>
      </c>
      <c r="T2216" s="3">
        <f>_xll.ciqfunctions.udf.CIQ(A2216, "IQ_VALUE_TRADED", F2216)</f>
        <v>3.7109399999999999</v>
      </c>
    </row>
    <row r="2217" spans="1:20" x14ac:dyDescent="0.3">
      <c r="A2217" s="3" t="s">
        <v>996</v>
      </c>
      <c r="B2217" s="5">
        <v>3.34</v>
      </c>
      <c r="C2217" s="3" t="s">
        <v>2581</v>
      </c>
      <c r="D2217" s="3" t="s">
        <v>2582</v>
      </c>
      <c r="E2217" s="3" t="s">
        <v>22</v>
      </c>
      <c r="F2217" s="4">
        <v>45558</v>
      </c>
      <c r="G2217" s="3" t="s">
        <v>5097</v>
      </c>
      <c r="H2217" s="3">
        <v>1</v>
      </c>
      <c r="I2217" s="3">
        <f>_xll.ciqfunctions.udf.CIQ(A2217, "IQ_MARKETCAP", F2217)</f>
        <v>9.9628999999999994</v>
      </c>
      <c r="J2217" s="3">
        <f>_xll.ciqfunctions.udf.CIQ(A2217, "IQ_PRICE_VOL_HIST_6MTH", F2217)</f>
        <v>240.21289999999999</v>
      </c>
      <c r="K2217" s="3">
        <f>_xll.ciqfunctions.udf.CIQ(A2217, "IQ_LASTSALEPRICE", WORKDAY(F2217,-1))</f>
        <v>16.234999999999999</v>
      </c>
      <c r="L2217" s="3">
        <f>_xll.ciqfunctions.udf.CIQ(A2217, "IQ_LASTSALEPRICE", F2217)</f>
        <v>16.72</v>
      </c>
      <c r="M2217" s="3">
        <f>_xll.ciqfunctions.udf.CIQ(A2217, "IQ_LASTSALEPRICE", WORKDAY(F2217,5))</f>
        <v>21.495000000000001</v>
      </c>
      <c r="N2217" s="3">
        <f t="shared" si="70"/>
        <v>2.9436202101746176E-2</v>
      </c>
      <c r="O2217" s="3">
        <f t="shared" si="71"/>
        <v>0.28065094439343574</v>
      </c>
      <c r="P2217" s="3">
        <f>LN(_xll.ciqfunctions.udf.CIQ("XBI", "IQ_LASTSALEPRICE", WORKDAY(F2217,-1))/_xll.ciqfunctions.udf.CIQ("XBI", "IQ_LASTSALEPRICE", WORKDAY(F2217,1)))</f>
        <v>2.8955697067993422E-2</v>
      </c>
      <c r="Q2217" s="3">
        <f>LN(_xll.ciqfunctions.udf.CIQ("XBI", "IQ_LASTSALEPRICE", WORKDAY(F2217,-1))/_xll.ciqfunctions.udf.CIQ("XBI", "IQ_LASTSALEPRICE", WORKDAY(F2217,5)))</f>
        <v>2.8044350743967918E-2</v>
      </c>
      <c r="R2217" s="3">
        <f>_xll.ciqfunctions.udf.CIQ(A2217, "IQ_SHORT_INTEREST_PERCENT", F2217)</f>
        <v>1.10019</v>
      </c>
      <c r="S2217" s="3">
        <f>_xll.ciqfunctions.udf.CIQ(A2217, "IQ_BETA_1YR_RSQ", F2217)</f>
        <v>2.2300000000000002E-3</v>
      </c>
      <c r="T2217" s="3">
        <f>_xll.ciqfunctions.udf.CIQ(A2217, "IQ_VALUE_TRADED", F2217)</f>
        <v>0.10970000000000001</v>
      </c>
    </row>
    <row r="2218" spans="1:20" x14ac:dyDescent="0.3">
      <c r="A2218" s="3" t="s">
        <v>3523</v>
      </c>
      <c r="B2218" s="5">
        <v>16.260000000000002</v>
      </c>
      <c r="C2218" s="3" t="s">
        <v>5098</v>
      </c>
      <c r="D2218" s="3" t="s">
        <v>5099</v>
      </c>
      <c r="E2218" s="3" t="s">
        <v>97</v>
      </c>
      <c r="F2218" s="4">
        <v>45558</v>
      </c>
      <c r="G2218" s="3" t="s">
        <v>5100</v>
      </c>
      <c r="H2218" s="3">
        <v>7</v>
      </c>
      <c r="I2218" s="3">
        <f>_xll.ciqfunctions.udf.CIQ(A2218, "IQ_MARKETCAP", F2218)</f>
        <v>103.17882</v>
      </c>
      <c r="J2218" s="3">
        <f>_xll.ciqfunctions.udf.CIQ(A2218, "IQ_PRICE_VOL_HIST_6MTH", F2218)</f>
        <v>60.391599999999997</v>
      </c>
      <c r="K2218" s="3">
        <f>_xll.ciqfunctions.udf.CIQ(A2218, "IQ_LASTSALEPRICE", WORKDAY(F2218,-1))</f>
        <v>19.43</v>
      </c>
      <c r="L2218" s="3">
        <f>_xll.ciqfunctions.udf.CIQ(A2218, "IQ_LASTSALEPRICE", F2218)</f>
        <v>16.260000000000002</v>
      </c>
      <c r="M2218" s="3">
        <f>_xll.ciqfunctions.udf.CIQ(A2218, "IQ_LASTSALEPRICE", WORKDAY(F2218,5))</f>
        <v>15.14</v>
      </c>
      <c r="N2218" s="3">
        <f t="shared" si="70"/>
        <v>-0.1781101592696841</v>
      </c>
      <c r="O2218" s="3">
        <f t="shared" si="71"/>
        <v>-0.24947801538004591</v>
      </c>
      <c r="P2218" s="3">
        <f>LN(_xll.ciqfunctions.udf.CIQ("XBI", "IQ_LASTSALEPRICE", WORKDAY(F2218,-1))/_xll.ciqfunctions.udf.CIQ("XBI", "IQ_LASTSALEPRICE", WORKDAY(F2218,1)))</f>
        <v>2.8955697067993422E-2</v>
      </c>
      <c r="Q2218" s="3">
        <f>LN(_xll.ciqfunctions.udf.CIQ("XBI", "IQ_LASTSALEPRICE", WORKDAY(F2218,-1))/_xll.ciqfunctions.udf.CIQ("XBI", "IQ_LASTSALEPRICE", WORKDAY(F2218,5)))</f>
        <v>2.8044350743967918E-2</v>
      </c>
      <c r="R2218" s="3">
        <f>_xll.ciqfunctions.udf.CIQ(A2218, "IQ_SHORT_INTEREST_PERCENT", F2218)</f>
        <v>0.25474999999999998</v>
      </c>
      <c r="S2218" s="3">
        <f>_xll.ciqfunctions.udf.CIQ(A2218, "IQ_BETA_1YR_RSQ", F2218)</f>
        <v>1.06E-2</v>
      </c>
      <c r="T2218" s="3">
        <f>_xll.ciqfunctions.udf.CIQ(A2218, "IQ_VALUE_TRADED", F2218)</f>
        <v>1.5418700000000001</v>
      </c>
    </row>
    <row r="2219" spans="1:20" x14ac:dyDescent="0.3">
      <c r="A2219" s="3" t="s">
        <v>4258</v>
      </c>
      <c r="B2219" s="5">
        <v>1</v>
      </c>
      <c r="C2219" s="3" t="s">
        <v>4259</v>
      </c>
      <c r="D2219" s="3" t="s">
        <v>104</v>
      </c>
      <c r="E2219" s="3" t="s">
        <v>89</v>
      </c>
      <c r="F2219" s="4">
        <v>45558</v>
      </c>
      <c r="G2219" s="3" t="s">
        <v>5101</v>
      </c>
      <c r="H2219" s="3">
        <v>60</v>
      </c>
      <c r="I2219" s="3">
        <f>_xll.ciqfunctions.udf.CIQ(A2219, "IQ_MARKETCAP", F2219)</f>
        <v>0</v>
      </c>
      <c r="J2219" s="3">
        <f>_xll.ciqfunctions.udf.CIQ(A2219, "IQ_PRICE_VOL_HIST_6MTH", F2219)</f>
        <v>0</v>
      </c>
      <c r="K2219" s="3">
        <f>_xll.ciqfunctions.udf.CIQ(A2219, "IQ_LASTSALEPRICE", WORKDAY(F2219,-1))</f>
        <v>0</v>
      </c>
      <c r="L2219" s="3">
        <f>_xll.ciqfunctions.udf.CIQ(A2219, "IQ_LASTSALEPRICE", F2219)</f>
        <v>0</v>
      </c>
      <c r="M2219" s="3">
        <f>_xll.ciqfunctions.udf.CIQ(A2219, "IQ_LASTSALEPRICE", WORKDAY(F2219,5))</f>
        <v>0</v>
      </c>
      <c r="N2219" s="3" t="e">
        <f t="shared" si="70"/>
        <v>#DIV/0!</v>
      </c>
      <c r="O2219" s="3" t="e">
        <f t="shared" si="71"/>
        <v>#DIV/0!</v>
      </c>
      <c r="P2219" s="3">
        <f>LN(_xll.ciqfunctions.udf.CIQ("XBI", "IQ_LASTSALEPRICE", WORKDAY(F2219,-1))/_xll.ciqfunctions.udf.CIQ("XBI", "IQ_LASTSALEPRICE", WORKDAY(F2219,1)))</f>
        <v>2.8955697067993422E-2</v>
      </c>
      <c r="Q2219" s="3">
        <f>LN(_xll.ciqfunctions.udf.CIQ("XBI", "IQ_LASTSALEPRICE", WORKDAY(F2219,-1))/_xll.ciqfunctions.udf.CIQ("XBI", "IQ_LASTSALEPRICE", WORKDAY(F2219,5)))</f>
        <v>2.8044350743967918E-2</v>
      </c>
      <c r="R2219" s="3">
        <f>_xll.ciqfunctions.udf.CIQ(A2219, "IQ_SHORT_INTEREST_PERCENT", F2219)</f>
        <v>0</v>
      </c>
      <c r="S2219" s="3">
        <f>_xll.ciqfunctions.udf.CIQ(A2219, "IQ_BETA_1YR_RSQ", F2219)</f>
        <v>0</v>
      </c>
      <c r="T2219" s="3">
        <f>_xll.ciqfunctions.udf.CIQ(A2219, "IQ_VALUE_TRADED", F2219)</f>
        <v>0</v>
      </c>
    </row>
    <row r="2220" spans="1:20" x14ac:dyDescent="0.3">
      <c r="A2220" s="3" t="s">
        <v>2569</v>
      </c>
      <c r="B2220" s="5">
        <v>3.71</v>
      </c>
      <c r="C2220" s="3" t="s">
        <v>2570</v>
      </c>
      <c r="D2220" s="3" t="s">
        <v>2293</v>
      </c>
      <c r="E2220" s="3" t="s">
        <v>46</v>
      </c>
      <c r="F2220" s="4">
        <v>45558</v>
      </c>
      <c r="G2220" s="3" t="s">
        <v>5102</v>
      </c>
      <c r="H2220" s="3">
        <v>21</v>
      </c>
      <c r="I2220" s="3">
        <f>_xll.ciqfunctions.udf.CIQ(A2220, "IQ_MARKETCAP", F2220)</f>
        <v>80.380110000000002</v>
      </c>
      <c r="J2220" s="3">
        <f>_xll.ciqfunctions.udf.CIQ(A2220, "IQ_PRICE_VOL_HIST_6MTH", F2220)</f>
        <v>0</v>
      </c>
      <c r="K2220" s="3">
        <f>_xll.ciqfunctions.udf.CIQ(A2220, "IQ_LASTSALEPRICE", WORKDAY(F2220,-1))</f>
        <v>0</v>
      </c>
      <c r="L2220" s="3">
        <f>_xll.ciqfunctions.udf.CIQ(A2220, "IQ_LASTSALEPRICE", F2220)</f>
        <v>0</v>
      </c>
      <c r="M2220" s="3">
        <f>_xll.ciqfunctions.udf.CIQ(A2220, "IQ_LASTSALEPRICE", WORKDAY(F2220,5))</f>
        <v>0</v>
      </c>
      <c r="N2220" s="3" t="e">
        <f t="shared" si="70"/>
        <v>#DIV/0!</v>
      </c>
      <c r="O2220" s="3" t="e">
        <f t="shared" si="71"/>
        <v>#DIV/0!</v>
      </c>
      <c r="P2220" s="3">
        <f>LN(_xll.ciqfunctions.udf.CIQ("XBI", "IQ_LASTSALEPRICE", WORKDAY(F2220,-1))/_xll.ciqfunctions.udf.CIQ("XBI", "IQ_LASTSALEPRICE", WORKDAY(F2220,1)))</f>
        <v>2.8955697067993422E-2</v>
      </c>
      <c r="Q2220" s="3">
        <f>LN(_xll.ciqfunctions.udf.CIQ("XBI", "IQ_LASTSALEPRICE", WORKDAY(F2220,-1))/_xll.ciqfunctions.udf.CIQ("XBI", "IQ_LASTSALEPRICE", WORKDAY(F2220,5)))</f>
        <v>2.8044350743967918E-2</v>
      </c>
      <c r="R2220" s="3">
        <f>_xll.ciqfunctions.udf.CIQ(A2220, "IQ_SHORT_INTEREST_PERCENT", F2220)</f>
        <v>0</v>
      </c>
      <c r="S2220" s="3">
        <f>_xll.ciqfunctions.udf.CIQ(A2220, "IQ_BETA_1YR_RSQ", F2220)</f>
        <v>0</v>
      </c>
      <c r="T2220" s="3">
        <f>_xll.ciqfunctions.udf.CIQ(A2220, "IQ_VALUE_TRADED", F2220)</f>
        <v>0</v>
      </c>
    </row>
    <row r="2221" spans="1:20" x14ac:dyDescent="0.3">
      <c r="A2221" s="3" t="s">
        <v>4591</v>
      </c>
      <c r="B2221" s="5">
        <v>0.26</v>
      </c>
      <c r="C2221" s="3" t="s">
        <v>5103</v>
      </c>
      <c r="D2221" s="3" t="s">
        <v>5104</v>
      </c>
      <c r="E2221" s="3" t="s">
        <v>17</v>
      </c>
      <c r="F2221" s="4">
        <v>45558</v>
      </c>
      <c r="G2221" s="3" t="s">
        <v>5105</v>
      </c>
      <c r="H2221" s="3"/>
      <c r="I2221" s="3">
        <f>_xll.ciqfunctions.udf.CIQ(A2221, "IQ_MARKETCAP", F2221)</f>
        <v>0.85870999999999997</v>
      </c>
      <c r="J2221" s="3">
        <f>_xll.ciqfunctions.udf.CIQ(A2221, "IQ_PRICE_VOL_HIST_6MTH", F2221)</f>
        <v>92.273700000000005</v>
      </c>
      <c r="K2221" s="3">
        <f>_xll.ciqfunctions.udf.CIQ(A2221, "IQ_LASTSALEPRICE", WORKDAY(F2221,-1))</f>
        <v>5.5314100000000002</v>
      </c>
      <c r="L2221" s="3">
        <f>_xll.ciqfunctions.udf.CIQ(A2221, "IQ_LASTSALEPRICE", F2221)</f>
        <v>5.5440100000000001</v>
      </c>
      <c r="M2221" s="3">
        <f>_xll.ciqfunctions.udf.CIQ(A2221, "IQ_LASTSALEPRICE", WORKDAY(F2221,5))</f>
        <v>5.1072100000000002</v>
      </c>
      <c r="N2221" s="3">
        <f t="shared" si="70"/>
        <v>2.2753097283689122E-3</v>
      </c>
      <c r="O2221" s="3">
        <f t="shared" si="71"/>
        <v>-7.9789489057979168E-2</v>
      </c>
      <c r="P2221" s="3">
        <f>LN(_xll.ciqfunctions.udf.CIQ("XBI", "IQ_LASTSALEPRICE", WORKDAY(F2221,-1))/_xll.ciqfunctions.udf.CIQ("XBI", "IQ_LASTSALEPRICE", WORKDAY(F2221,1)))</f>
        <v>2.8955697067993422E-2</v>
      </c>
      <c r="Q2221" s="3">
        <f>LN(_xll.ciqfunctions.udf.CIQ("XBI", "IQ_LASTSALEPRICE", WORKDAY(F2221,-1))/_xll.ciqfunctions.udf.CIQ("XBI", "IQ_LASTSALEPRICE", WORKDAY(F2221,5)))</f>
        <v>2.8044350743967918E-2</v>
      </c>
      <c r="R2221" s="3">
        <f>_xll.ciqfunctions.udf.CIQ(A2221, "IQ_SHORT_INTEREST_PERCENT", F2221)</f>
        <v>1.06484</v>
      </c>
      <c r="S2221" s="3">
        <f>_xll.ciqfunctions.udf.CIQ(A2221, "IQ_BETA_1YR_RSQ", F2221)</f>
        <v>0.12121</v>
      </c>
      <c r="T2221" s="3">
        <f>_xll.ciqfunctions.udf.CIQ(A2221, "IQ_VALUE_TRADED", F2221)</f>
        <v>1.0597399999999999</v>
      </c>
    </row>
    <row r="2222" spans="1:20" x14ac:dyDescent="0.3">
      <c r="A2222" s="3" t="s">
        <v>2890</v>
      </c>
      <c r="B2222" s="5">
        <v>194.12</v>
      </c>
      <c r="C2222" s="3" t="s">
        <v>5106</v>
      </c>
      <c r="D2222" s="3" t="s">
        <v>2243</v>
      </c>
      <c r="E2222" s="3" t="s">
        <v>36</v>
      </c>
      <c r="F2222" s="4">
        <v>45559</v>
      </c>
      <c r="G2222" s="3" t="s">
        <v>5107</v>
      </c>
      <c r="H2222" s="3">
        <v>146</v>
      </c>
      <c r="I2222" s="3">
        <f>_xll.ciqfunctions.udf.CIQ(A2222, "IQ_MARKETCAP", F2222)</f>
        <v>28275.837950000001</v>
      </c>
      <c r="J2222" s="3">
        <f>_xll.ciqfunctions.udf.CIQ(A2222, "IQ_PRICE_VOL_HIST_6MTH", F2222)</f>
        <v>26.7212</v>
      </c>
      <c r="K2222" s="3">
        <f>_xll.ciqfunctions.udf.CIQ(A2222, "IQ_LASTSALEPRICE", WORKDAY(F2222,-1))</f>
        <v>195.81</v>
      </c>
      <c r="L2222" s="3">
        <f>_xll.ciqfunctions.udf.CIQ(A2222, "IQ_LASTSALEPRICE", F2222)</f>
        <v>194.12</v>
      </c>
      <c r="M2222" s="3">
        <f>_xll.ciqfunctions.udf.CIQ(A2222, "IQ_LASTSALEPRICE", WORKDAY(F2222,5))</f>
        <v>190.8</v>
      </c>
      <c r="N2222" s="3">
        <f t="shared" si="70"/>
        <v>-8.6682767782203362E-3</v>
      </c>
      <c r="O2222" s="3">
        <f t="shared" si="71"/>
        <v>-2.5919042301049546E-2</v>
      </c>
      <c r="P2222" s="3">
        <f>LN(_xll.ciqfunctions.udf.CIQ("XBI", "IQ_LASTSALEPRICE", WORKDAY(F2222,-1))/_xll.ciqfunctions.udf.CIQ("XBI", "IQ_LASTSALEPRICE", WORKDAY(F2222,1)))</f>
        <v>1.4624003892427261E-2</v>
      </c>
      <c r="Q2222" s="3">
        <f>LN(_xll.ciqfunctions.udf.CIQ("XBI", "IQ_LASTSALEPRICE", WORKDAY(F2222,-1))/_xll.ciqfunctions.udf.CIQ("XBI", "IQ_LASTSALEPRICE", WORKDAY(F2222,5)))</f>
        <v>1.2375893401351416E-2</v>
      </c>
      <c r="R2222" s="3">
        <f>_xll.ciqfunctions.udf.CIQ(A2222, "IQ_SHORT_INTEREST_PERCENT", F2222)</f>
        <v>2.5180600000000002</v>
      </c>
      <c r="S2222" s="3">
        <f>_xll.ciqfunctions.udf.CIQ(A2222, "IQ_BETA_1YR_RSQ", F2222)</f>
        <v>0.17468</v>
      </c>
      <c r="T2222" s="3">
        <f>_xll.ciqfunctions.udf.CIQ(A2222, "IQ_VALUE_TRADED", F2222)</f>
        <v>230.62815000000001</v>
      </c>
    </row>
    <row r="2223" spans="1:20" x14ac:dyDescent="0.3">
      <c r="A2223" s="3" t="s">
        <v>618</v>
      </c>
      <c r="B2223" s="5">
        <v>39.950000000000003</v>
      </c>
      <c r="C2223" s="3" t="s">
        <v>2442</v>
      </c>
      <c r="D2223" s="3" t="s">
        <v>2443</v>
      </c>
      <c r="E2223" s="3" t="s">
        <v>89</v>
      </c>
      <c r="F2223" s="4">
        <v>45559</v>
      </c>
      <c r="G2223" s="3" t="s">
        <v>5108</v>
      </c>
      <c r="H2223" s="3"/>
      <c r="I2223" s="3">
        <f>_xll.ciqfunctions.udf.CIQ(A2223, "IQ_MARKETCAP", F2223)</f>
        <v>216994.48344000001</v>
      </c>
      <c r="J2223" s="3">
        <f>_xll.ciqfunctions.udf.CIQ(A2223, "IQ_PRICE_VOL_HIST_6MTH", F2223)</f>
        <v>0</v>
      </c>
      <c r="K2223" s="3">
        <f>_xll.ciqfunctions.udf.CIQ(A2223, "IQ_LASTSALEPRICE", WORKDAY(F2223,-1))</f>
        <v>0</v>
      </c>
      <c r="L2223" s="3">
        <f>_xll.ciqfunctions.udf.CIQ(A2223, "IQ_LASTSALEPRICE", F2223)</f>
        <v>0</v>
      </c>
      <c r="M2223" s="3">
        <f>_xll.ciqfunctions.udf.CIQ(A2223, "IQ_LASTSALEPRICE", WORKDAY(F2223,5))</f>
        <v>0</v>
      </c>
      <c r="N2223" s="3" t="e">
        <f t="shared" si="70"/>
        <v>#DIV/0!</v>
      </c>
      <c r="O2223" s="3" t="e">
        <f t="shared" si="71"/>
        <v>#DIV/0!</v>
      </c>
      <c r="P2223" s="3">
        <f>LN(_xll.ciqfunctions.udf.CIQ("XBI", "IQ_LASTSALEPRICE", WORKDAY(F2223,-1))/_xll.ciqfunctions.udf.CIQ("XBI", "IQ_LASTSALEPRICE", WORKDAY(F2223,1)))</f>
        <v>1.4624003892427261E-2</v>
      </c>
      <c r="Q2223" s="3">
        <f>LN(_xll.ciqfunctions.udf.CIQ("XBI", "IQ_LASTSALEPRICE", WORKDAY(F2223,-1))/_xll.ciqfunctions.udf.CIQ("XBI", "IQ_LASTSALEPRICE", WORKDAY(F2223,5)))</f>
        <v>1.2375893401351416E-2</v>
      </c>
      <c r="R2223" s="3">
        <f>_xll.ciqfunctions.udf.CIQ(A2223, "IQ_SHORT_INTEREST_PERCENT", F2223)</f>
        <v>0</v>
      </c>
      <c r="S2223" s="3">
        <f>_xll.ciqfunctions.udf.CIQ(A2223, "IQ_BETA_1YR_RSQ", F2223)</f>
        <v>0</v>
      </c>
      <c r="T2223" s="3">
        <f>_xll.ciqfunctions.udf.CIQ(A2223, "IQ_VALUE_TRADED", F2223)</f>
        <v>0</v>
      </c>
    </row>
    <row r="2224" spans="1:20" x14ac:dyDescent="0.3">
      <c r="A2224" s="3" t="s">
        <v>2445</v>
      </c>
      <c r="B2224" s="5">
        <v>4.5</v>
      </c>
      <c r="C2224" s="3" t="s">
        <v>2442</v>
      </c>
      <c r="D2224" s="3" t="s">
        <v>2443</v>
      </c>
      <c r="E2224" s="3" t="s">
        <v>89</v>
      </c>
      <c r="F2224" s="4">
        <v>45559</v>
      </c>
      <c r="G2224" s="3" t="s">
        <v>5108</v>
      </c>
      <c r="H2224" s="3">
        <v>12</v>
      </c>
      <c r="I2224" s="3">
        <f>_xll.ciqfunctions.udf.CIQ(A2224, "IQ_MARKETCAP", F2224)</f>
        <v>56.424480000000003</v>
      </c>
      <c r="J2224" s="3">
        <f>_xll.ciqfunctions.udf.CIQ(A2224, "IQ_PRICE_VOL_HIST_6MTH", F2224)</f>
        <v>86.262200000000007</v>
      </c>
      <c r="K2224" s="3">
        <f>_xll.ciqfunctions.udf.CIQ(A2224, "IQ_LASTSALEPRICE", WORKDAY(F2224,-1))</f>
        <v>4.5599999999999996</v>
      </c>
      <c r="L2224" s="3">
        <f>_xll.ciqfunctions.udf.CIQ(A2224, "IQ_LASTSALEPRICE", F2224)</f>
        <v>4.5</v>
      </c>
      <c r="M2224" s="3">
        <f>_xll.ciqfunctions.udf.CIQ(A2224, "IQ_LASTSALEPRICE", WORKDAY(F2224,5))</f>
        <v>4.0599999999999996</v>
      </c>
      <c r="N2224" s="3">
        <f t="shared" si="70"/>
        <v>-1.3245226750020567E-2</v>
      </c>
      <c r="O2224" s="3">
        <f t="shared" si="71"/>
        <v>-0.11613964991265345</v>
      </c>
      <c r="P2224" s="3">
        <f>LN(_xll.ciqfunctions.udf.CIQ("XBI", "IQ_LASTSALEPRICE", WORKDAY(F2224,-1))/_xll.ciqfunctions.udf.CIQ("XBI", "IQ_LASTSALEPRICE", WORKDAY(F2224,1)))</f>
        <v>1.4624003892427261E-2</v>
      </c>
      <c r="Q2224" s="3">
        <f>LN(_xll.ciqfunctions.udf.CIQ("XBI", "IQ_LASTSALEPRICE", WORKDAY(F2224,-1))/_xll.ciqfunctions.udf.CIQ("XBI", "IQ_LASTSALEPRICE", WORKDAY(F2224,5)))</f>
        <v>1.2375893401351416E-2</v>
      </c>
      <c r="R2224" s="3">
        <f>_xll.ciqfunctions.udf.CIQ(A2224, "IQ_SHORT_INTEREST_PERCENT", F2224)</f>
        <v>0.41052</v>
      </c>
      <c r="S2224" s="3">
        <f>_xll.ciqfunctions.udf.CIQ(A2224, "IQ_BETA_1YR_RSQ", F2224)</f>
        <v>0.16369</v>
      </c>
      <c r="T2224" s="3">
        <f>_xll.ciqfunctions.udf.CIQ(A2224, "IQ_VALUE_TRADED", F2224)</f>
        <v>0.12381</v>
      </c>
    </row>
    <row r="2225" spans="1:20" x14ac:dyDescent="0.3">
      <c r="A2225" s="3" t="s">
        <v>1264</v>
      </c>
      <c r="B2225" s="5">
        <v>3.62</v>
      </c>
      <c r="C2225" s="3" t="s">
        <v>5109</v>
      </c>
      <c r="D2225" s="3" t="s">
        <v>5110</v>
      </c>
      <c r="E2225" s="3" t="s">
        <v>124</v>
      </c>
      <c r="F2225" s="4">
        <v>45559</v>
      </c>
      <c r="G2225" s="3" t="s">
        <v>5111</v>
      </c>
      <c r="H2225" s="3">
        <v>4</v>
      </c>
      <c r="I2225" s="3">
        <f>_xll.ciqfunctions.udf.CIQ(A2225, "IQ_MARKETCAP", F2225)</f>
        <v>3.6722299999999999</v>
      </c>
      <c r="J2225" s="3">
        <f>_xll.ciqfunctions.udf.CIQ(A2225, "IQ_PRICE_VOL_HIST_6MTH", F2225)</f>
        <v>148.16849999999999</v>
      </c>
      <c r="K2225" s="3">
        <f>_xll.ciqfunctions.udf.CIQ(A2225, "IQ_LASTSALEPRICE", WORKDAY(F2225,-1))</f>
        <v>3.2856000000000001</v>
      </c>
      <c r="L2225" s="3">
        <f>_xll.ciqfunctions.udf.CIQ(A2225, "IQ_LASTSALEPRICE", F2225)</f>
        <v>3.6248200000000002</v>
      </c>
      <c r="M2225" s="3">
        <f>_xll.ciqfunctions.udf.CIQ(A2225, "IQ_LASTSALEPRICE", WORKDAY(F2225,5))</f>
        <v>3.528</v>
      </c>
      <c r="N2225" s="3">
        <f t="shared" si="70"/>
        <v>9.8255348241153728E-2</v>
      </c>
      <c r="O2225" s="3">
        <f t="shared" si="71"/>
        <v>7.1181854484333187E-2</v>
      </c>
      <c r="P2225" s="3">
        <f>LN(_xll.ciqfunctions.udf.CIQ("XBI", "IQ_LASTSALEPRICE", WORKDAY(F2225,-1))/_xll.ciqfunctions.udf.CIQ("XBI", "IQ_LASTSALEPRICE", WORKDAY(F2225,1)))</f>
        <v>1.4624003892427261E-2</v>
      </c>
      <c r="Q2225" s="3">
        <f>LN(_xll.ciqfunctions.udf.CIQ("XBI", "IQ_LASTSALEPRICE", WORKDAY(F2225,-1))/_xll.ciqfunctions.udf.CIQ("XBI", "IQ_LASTSALEPRICE", WORKDAY(F2225,5)))</f>
        <v>1.2375893401351416E-2</v>
      </c>
      <c r="R2225" s="3">
        <f>_xll.ciqfunctions.udf.CIQ(A2225, "IQ_SHORT_INTEREST_PERCENT", F2225)</f>
        <v>1.48732</v>
      </c>
      <c r="S2225" s="3">
        <f>_xll.ciqfunctions.udf.CIQ(A2225, "IQ_BETA_1YR_RSQ", F2225)</f>
        <v>7.4480000000000005E-2</v>
      </c>
      <c r="T2225" s="3">
        <f>_xll.ciqfunctions.udf.CIQ(A2225, "IQ_VALUE_TRADED", F2225)</f>
        <v>3.3810099999999998</v>
      </c>
    </row>
    <row r="2226" spans="1:20" x14ac:dyDescent="0.3">
      <c r="A2226" s="3" t="s">
        <v>5112</v>
      </c>
      <c r="B2226" s="5">
        <v>0.17</v>
      </c>
      <c r="C2226" s="3" t="s">
        <v>5113</v>
      </c>
      <c r="D2226" s="3" t="s">
        <v>5114</v>
      </c>
      <c r="E2226" s="3" t="s">
        <v>89</v>
      </c>
      <c r="F2226" s="4">
        <v>45559</v>
      </c>
      <c r="G2226" s="3" t="s">
        <v>5115</v>
      </c>
      <c r="H2226" s="3"/>
      <c r="I2226" s="3">
        <f>_xll.ciqfunctions.udf.CIQ(A2226, "IQ_MARKETCAP", F2226)</f>
        <v>213.18637000000001</v>
      </c>
      <c r="J2226" s="3">
        <f>_xll.ciqfunctions.udf.CIQ(A2226, "IQ_PRICE_VOL_HIST_6MTH", F2226)</f>
        <v>93.181299999999993</v>
      </c>
      <c r="K2226" s="3">
        <f>_xll.ciqfunctions.udf.CIQ(A2226, "IQ_LASTSALEPRICE", WORKDAY(F2226,-1))</f>
        <v>0.15679000000000001</v>
      </c>
      <c r="L2226" s="3">
        <f>_xll.ciqfunctions.udf.CIQ(A2226, "IQ_LASTSALEPRICE", F2226)</f>
        <v>0.1749</v>
      </c>
      <c r="M2226" s="3">
        <f>_xll.ciqfunctions.udf.CIQ(A2226, "IQ_LASTSALEPRICE", WORKDAY(F2226,5))</f>
        <v>0.15464</v>
      </c>
      <c r="N2226" s="3">
        <f t="shared" si="70"/>
        <v>0.10930705165219719</v>
      </c>
      <c r="O2226" s="3">
        <f t="shared" si="71"/>
        <v>-1.3807495472283708E-2</v>
      </c>
      <c r="P2226" s="3">
        <f>LN(_xll.ciqfunctions.udf.CIQ("XBI", "IQ_LASTSALEPRICE", WORKDAY(F2226,-1))/_xll.ciqfunctions.udf.CIQ("XBI", "IQ_LASTSALEPRICE", WORKDAY(F2226,1)))</f>
        <v>1.4624003892427261E-2</v>
      </c>
      <c r="Q2226" s="3">
        <f>LN(_xll.ciqfunctions.udf.CIQ("XBI", "IQ_LASTSALEPRICE", WORKDAY(F2226,-1))/_xll.ciqfunctions.udf.CIQ("XBI", "IQ_LASTSALEPRICE", WORKDAY(F2226,5)))</f>
        <v>1.2375893401351416E-2</v>
      </c>
      <c r="R2226" s="3">
        <f>_xll.ciqfunctions.udf.CIQ(A2226, "IQ_SHORT_INTEREST_PERCENT", F2226)</f>
        <v>1.0650599999999999</v>
      </c>
      <c r="S2226" s="3">
        <f>_xll.ciqfunctions.udf.CIQ(A2226, "IQ_BETA_1YR_RSQ", F2226)</f>
        <v>5.6299999999999996E-3</v>
      </c>
      <c r="T2226" s="3">
        <f>_xll.ciqfunctions.udf.CIQ(A2226, "IQ_VALUE_TRADED", F2226)</f>
        <v>1.09907</v>
      </c>
    </row>
    <row r="2227" spans="1:20" x14ac:dyDescent="0.3">
      <c r="A2227" s="3" t="s">
        <v>3950</v>
      </c>
      <c r="B2227" s="5">
        <v>8.19</v>
      </c>
      <c r="C2227" s="3" t="s">
        <v>5116</v>
      </c>
      <c r="D2227" s="3" t="s">
        <v>5117</v>
      </c>
      <c r="E2227" s="3" t="s">
        <v>17</v>
      </c>
      <c r="F2227" s="4">
        <v>45559</v>
      </c>
      <c r="G2227" s="3" t="s">
        <v>5118</v>
      </c>
      <c r="H2227" s="3">
        <v>159</v>
      </c>
      <c r="I2227" s="3">
        <f>_xll.ciqfunctions.udf.CIQ(A2227, "IQ_MARKETCAP", F2227)</f>
        <v>1025.5180700000001</v>
      </c>
      <c r="J2227" s="3">
        <f>_xll.ciqfunctions.udf.CIQ(A2227, "IQ_PRICE_VOL_HIST_6MTH", F2227)</f>
        <v>90.121799999999993</v>
      </c>
      <c r="K2227" s="3">
        <f>_xll.ciqfunctions.udf.CIQ(A2227, "IQ_LASTSALEPRICE", WORKDAY(F2227,-1))</f>
        <v>5.34</v>
      </c>
      <c r="L2227" s="3">
        <f>_xll.ciqfunctions.udf.CIQ(A2227, "IQ_LASTSALEPRICE", F2227)</f>
        <v>8.19</v>
      </c>
      <c r="M2227" s="3">
        <f>_xll.ciqfunctions.udf.CIQ(A2227, "IQ_LASTSALEPRICE", WORKDAY(F2227,5))</f>
        <v>8.3000000000000007</v>
      </c>
      <c r="N2227" s="3">
        <f t="shared" si="70"/>
        <v>0.42768824489287449</v>
      </c>
      <c r="O2227" s="3">
        <f t="shared" si="71"/>
        <v>0.4410298618304489</v>
      </c>
      <c r="P2227" s="3">
        <f>LN(_xll.ciqfunctions.udf.CIQ("XBI", "IQ_LASTSALEPRICE", WORKDAY(F2227,-1))/_xll.ciqfunctions.udf.CIQ("XBI", "IQ_LASTSALEPRICE", WORKDAY(F2227,1)))</f>
        <v>1.4624003892427261E-2</v>
      </c>
      <c r="Q2227" s="3">
        <f>LN(_xll.ciqfunctions.udf.CIQ("XBI", "IQ_LASTSALEPRICE", WORKDAY(F2227,-1))/_xll.ciqfunctions.udf.CIQ("XBI", "IQ_LASTSALEPRICE", WORKDAY(F2227,5)))</f>
        <v>1.2375893401351416E-2</v>
      </c>
      <c r="R2227" s="3">
        <f>_xll.ciqfunctions.udf.CIQ(A2227, "IQ_SHORT_INTEREST_PERCENT", F2227)</f>
        <v>2.82091</v>
      </c>
      <c r="S2227" s="3">
        <f>_xll.ciqfunctions.udf.CIQ(A2227, "IQ_BETA_1YR_RSQ", F2227)</f>
        <v>5.457E-2</v>
      </c>
      <c r="T2227" s="3">
        <f>_xll.ciqfunctions.udf.CIQ(A2227, "IQ_VALUE_TRADED", F2227)</f>
        <v>128.81211999999999</v>
      </c>
    </row>
    <row r="2228" spans="1:20" x14ac:dyDescent="0.3">
      <c r="A2228" s="3" t="s">
        <v>1722</v>
      </c>
      <c r="B2228" s="5">
        <v>24.24</v>
      </c>
      <c r="C2228" s="3" t="s">
        <v>5119</v>
      </c>
      <c r="D2228" s="3" t="s">
        <v>5120</v>
      </c>
      <c r="E2228" s="3" t="s">
        <v>97</v>
      </c>
      <c r="F2228" s="4">
        <v>45559</v>
      </c>
      <c r="G2228" s="3" t="s">
        <v>5121</v>
      </c>
      <c r="H2228" s="3">
        <v>18</v>
      </c>
      <c r="I2228" s="3">
        <f>_xll.ciqfunctions.udf.CIQ(A2228, "IQ_MARKETCAP", F2228)</f>
        <v>357.16377</v>
      </c>
      <c r="J2228" s="3">
        <f>_xll.ciqfunctions.udf.CIQ(A2228, "IQ_PRICE_VOL_HIST_6MTH", F2228)</f>
        <v>0</v>
      </c>
      <c r="K2228" s="3">
        <f>_xll.ciqfunctions.udf.CIQ(A2228, "IQ_LASTSALEPRICE", WORKDAY(F2228,-1))</f>
        <v>20.92</v>
      </c>
      <c r="L2228" s="3">
        <f>_xll.ciqfunctions.udf.CIQ(A2228, "IQ_LASTSALEPRICE", F2228)</f>
        <v>24.24</v>
      </c>
      <c r="M2228" s="3">
        <f>_xll.ciqfunctions.udf.CIQ(A2228, "IQ_LASTSALEPRICE", WORKDAY(F2228,5))</f>
        <v>28</v>
      </c>
      <c r="N2228" s="3">
        <f t="shared" si="70"/>
        <v>0.14729852200439147</v>
      </c>
      <c r="O2228" s="3">
        <f t="shared" si="71"/>
        <v>0.29149887097848171</v>
      </c>
      <c r="P2228" s="3">
        <f>LN(_xll.ciqfunctions.udf.CIQ("XBI", "IQ_LASTSALEPRICE", WORKDAY(F2228,-1))/_xll.ciqfunctions.udf.CIQ("XBI", "IQ_LASTSALEPRICE", WORKDAY(F2228,1)))</f>
        <v>1.4624003892427261E-2</v>
      </c>
      <c r="Q2228" s="3">
        <f>LN(_xll.ciqfunctions.udf.CIQ("XBI", "IQ_LASTSALEPRICE", WORKDAY(F2228,-1))/_xll.ciqfunctions.udf.CIQ("XBI", "IQ_LASTSALEPRICE", WORKDAY(F2228,5)))</f>
        <v>1.2375893401351416E-2</v>
      </c>
      <c r="R2228" s="3">
        <f>_xll.ciqfunctions.udf.CIQ(A2228, "IQ_SHORT_INTEREST_PERCENT", F2228)</f>
        <v>0.57616999999999996</v>
      </c>
      <c r="S2228" s="3">
        <f>_xll.ciqfunctions.udf.CIQ(A2228, "IQ_BETA_1YR_RSQ", F2228)</f>
        <v>0.11425</v>
      </c>
      <c r="T2228" s="3">
        <f>_xll.ciqfunctions.udf.CIQ(A2228, "IQ_VALUE_TRADED", F2228)</f>
        <v>6.30776</v>
      </c>
    </row>
    <row r="2229" spans="1:20" x14ac:dyDescent="0.3">
      <c r="A2229" s="3" t="s">
        <v>1000</v>
      </c>
      <c r="B2229" s="5">
        <v>1.48</v>
      </c>
      <c r="C2229" s="3" t="s">
        <v>2391</v>
      </c>
      <c r="D2229" s="3" t="s">
        <v>2392</v>
      </c>
      <c r="E2229" s="3" t="s">
        <v>17</v>
      </c>
      <c r="F2229" s="4">
        <v>45559</v>
      </c>
      <c r="G2229" s="3" t="s">
        <v>5122</v>
      </c>
      <c r="H2229" s="3">
        <v>23</v>
      </c>
      <c r="I2229" s="3">
        <f>_xll.ciqfunctions.udf.CIQ(A2229, "IQ_MARKETCAP", F2229)</f>
        <v>31.573899999999998</v>
      </c>
      <c r="J2229" s="3">
        <f>_xll.ciqfunctions.udf.CIQ(A2229, "IQ_PRICE_VOL_HIST_6MTH", F2229)</f>
        <v>134.12639999999999</v>
      </c>
      <c r="K2229" s="3">
        <f>_xll.ciqfunctions.udf.CIQ(A2229, "IQ_LASTSALEPRICE", WORKDAY(F2229,-1))</f>
        <v>1.48</v>
      </c>
      <c r="L2229" s="3">
        <f>_xll.ciqfunctions.udf.CIQ(A2229, "IQ_LASTSALEPRICE", F2229)</f>
        <v>1.4750000000000001</v>
      </c>
      <c r="M2229" s="3">
        <f>_xll.ciqfunctions.udf.CIQ(A2229, "IQ_LASTSALEPRICE", WORKDAY(F2229,5))</f>
        <v>1.61</v>
      </c>
      <c r="N2229" s="3">
        <f t="shared" si="70"/>
        <v>-3.3840979842404569E-3</v>
      </c>
      <c r="O2229" s="3">
        <f t="shared" si="71"/>
        <v>8.4192091220348028E-2</v>
      </c>
      <c r="P2229" s="3">
        <f>LN(_xll.ciqfunctions.udf.CIQ("XBI", "IQ_LASTSALEPRICE", WORKDAY(F2229,-1))/_xll.ciqfunctions.udf.CIQ("XBI", "IQ_LASTSALEPRICE", WORKDAY(F2229,1)))</f>
        <v>1.4624003892427261E-2</v>
      </c>
      <c r="Q2229" s="3">
        <f>LN(_xll.ciqfunctions.udf.CIQ("XBI", "IQ_LASTSALEPRICE", WORKDAY(F2229,-1))/_xll.ciqfunctions.udf.CIQ("XBI", "IQ_LASTSALEPRICE", WORKDAY(F2229,5)))</f>
        <v>1.2375893401351416E-2</v>
      </c>
      <c r="R2229" s="3">
        <f>_xll.ciqfunctions.udf.CIQ(A2229, "IQ_SHORT_INTEREST_PERCENT", F2229)</f>
        <v>0.63595999999999997</v>
      </c>
      <c r="S2229" s="3">
        <f>_xll.ciqfunctions.udf.CIQ(A2229, "IQ_BETA_1YR_RSQ", F2229)</f>
        <v>2.5139999999999999E-2</v>
      </c>
      <c r="T2229" s="3">
        <f>_xll.ciqfunctions.udf.CIQ(A2229, "IQ_VALUE_TRADED", F2229)</f>
        <v>0.1149</v>
      </c>
    </row>
    <row r="2230" spans="1:20" x14ac:dyDescent="0.3">
      <c r="A2230" s="3" t="s">
        <v>727</v>
      </c>
      <c r="B2230" s="5">
        <v>29.58</v>
      </c>
      <c r="C2230" s="3" t="s">
        <v>728</v>
      </c>
      <c r="D2230" s="3" t="s">
        <v>66</v>
      </c>
      <c r="E2230" s="3" t="s">
        <v>36</v>
      </c>
      <c r="F2230" s="4">
        <v>45559</v>
      </c>
      <c r="G2230" s="3" t="s">
        <v>5123</v>
      </c>
      <c r="H2230" s="3">
        <v>48</v>
      </c>
      <c r="I2230" s="3">
        <f>_xll.ciqfunctions.udf.CIQ(A2230, "IQ_MARKETCAP", F2230)</f>
        <v>1419.13499</v>
      </c>
      <c r="J2230" s="3">
        <f>_xll.ciqfunctions.udf.CIQ(A2230, "IQ_PRICE_VOL_HIST_6MTH", F2230)</f>
        <v>136.3416</v>
      </c>
      <c r="K2230" s="3">
        <f>_xll.ciqfunctions.udf.CIQ(A2230, "IQ_LASTSALEPRICE", WORKDAY(F2230,-1))</f>
        <v>27.004999999999999</v>
      </c>
      <c r="L2230" s="3">
        <f>_xll.ciqfunctions.udf.CIQ(A2230, "IQ_LASTSALEPRICE", F2230)</f>
        <v>29.58</v>
      </c>
      <c r="M2230" s="3">
        <f>_xll.ciqfunctions.udf.CIQ(A2230, "IQ_LASTSALEPRICE", WORKDAY(F2230,5))</f>
        <v>27.42</v>
      </c>
      <c r="N2230" s="3">
        <f t="shared" si="70"/>
        <v>9.1076423237799325E-2</v>
      </c>
      <c r="O2230" s="3">
        <f t="shared" si="71"/>
        <v>1.5250640089313918E-2</v>
      </c>
      <c r="P2230" s="3">
        <f>LN(_xll.ciqfunctions.udf.CIQ("XBI", "IQ_LASTSALEPRICE", WORKDAY(F2230,-1))/_xll.ciqfunctions.udf.CIQ("XBI", "IQ_LASTSALEPRICE", WORKDAY(F2230,1)))</f>
        <v>1.4624003892427261E-2</v>
      </c>
      <c r="Q2230" s="3">
        <f>LN(_xll.ciqfunctions.udf.CIQ("XBI", "IQ_LASTSALEPRICE", WORKDAY(F2230,-1))/_xll.ciqfunctions.udf.CIQ("XBI", "IQ_LASTSALEPRICE", WORKDAY(F2230,5)))</f>
        <v>1.2375893401351416E-2</v>
      </c>
      <c r="R2230" s="3">
        <f>_xll.ciqfunctions.udf.CIQ(A2230, "IQ_SHORT_INTEREST_PERCENT", F2230)</f>
        <v>33.170299999999997</v>
      </c>
      <c r="S2230" s="3">
        <f>_xll.ciqfunctions.udf.CIQ(A2230, "IQ_BETA_1YR_RSQ", F2230)</f>
        <v>4.6999999999999999E-4</v>
      </c>
      <c r="T2230" s="3">
        <f>_xll.ciqfunctions.udf.CIQ(A2230, "IQ_VALUE_TRADED", F2230)</f>
        <v>64.166709999999995</v>
      </c>
    </row>
    <row r="2231" spans="1:20" x14ac:dyDescent="0.3">
      <c r="A2231" s="3" t="s">
        <v>374</v>
      </c>
      <c r="B2231" s="5">
        <v>1.83</v>
      </c>
      <c r="C2231" s="3" t="s">
        <v>375</v>
      </c>
      <c r="D2231" s="3" t="s">
        <v>376</v>
      </c>
      <c r="E2231" s="3" t="s">
        <v>197</v>
      </c>
      <c r="F2231" s="4">
        <v>45559</v>
      </c>
      <c r="G2231" s="3" t="s">
        <v>5124</v>
      </c>
      <c r="H2231" s="3">
        <v>1</v>
      </c>
      <c r="I2231" s="3">
        <f>_xll.ciqfunctions.udf.CIQ(A2231, "IQ_MARKETCAP", F2231)</f>
        <v>29.7285</v>
      </c>
      <c r="J2231" s="3">
        <f>_xll.ciqfunctions.udf.CIQ(A2231, "IQ_PRICE_VOL_HIST_6MTH", F2231)</f>
        <v>71.734700000000004</v>
      </c>
      <c r="K2231" s="3">
        <f>_xll.ciqfunctions.udf.CIQ(A2231, "IQ_LASTSALEPRICE", WORKDAY(F2231,-1))</f>
        <v>37.4</v>
      </c>
      <c r="L2231" s="3">
        <f>_xll.ciqfunctions.udf.CIQ(A2231, "IQ_LASTSALEPRICE", F2231)</f>
        <v>36.6</v>
      </c>
      <c r="M2231" s="3">
        <f>_xll.ciqfunctions.udf.CIQ(A2231, "IQ_LASTSALEPRICE", WORKDAY(F2231,5))</f>
        <v>38.4</v>
      </c>
      <c r="N2231" s="3">
        <f t="shared" si="70"/>
        <v>-2.1622464013165657E-2</v>
      </c>
      <c r="O2231" s="3">
        <f t="shared" si="71"/>
        <v>2.6386755173195029E-2</v>
      </c>
      <c r="P2231" s="3">
        <f>LN(_xll.ciqfunctions.udf.CIQ("XBI", "IQ_LASTSALEPRICE", WORKDAY(F2231,-1))/_xll.ciqfunctions.udf.CIQ("XBI", "IQ_LASTSALEPRICE", WORKDAY(F2231,1)))</f>
        <v>1.4624003892427261E-2</v>
      </c>
      <c r="Q2231" s="3">
        <f>LN(_xll.ciqfunctions.udf.CIQ("XBI", "IQ_LASTSALEPRICE", WORKDAY(F2231,-1))/_xll.ciqfunctions.udf.CIQ("XBI", "IQ_LASTSALEPRICE", WORKDAY(F2231,5)))</f>
        <v>1.2375893401351416E-2</v>
      </c>
      <c r="R2231" s="3">
        <f>_xll.ciqfunctions.udf.CIQ(A2231, "IQ_SHORT_INTEREST_PERCENT", F2231)</f>
        <v>2.9439799999999998</v>
      </c>
      <c r="S2231" s="3">
        <f>_xll.ciqfunctions.udf.CIQ(A2231, "IQ_BETA_1YR_RSQ", F2231)</f>
        <v>1.89E-2</v>
      </c>
      <c r="T2231" s="3">
        <f>_xll.ciqfunctions.udf.CIQ(A2231, "IQ_VALUE_TRADED", F2231)</f>
        <v>7.2209999999999996E-2</v>
      </c>
    </row>
    <row r="2232" spans="1:20" x14ac:dyDescent="0.3">
      <c r="A2232" s="3" t="s">
        <v>3498</v>
      </c>
      <c r="B2232" s="5">
        <v>9.1</v>
      </c>
      <c r="C2232" s="3" t="s">
        <v>5125</v>
      </c>
      <c r="D2232" s="3" t="s">
        <v>713</v>
      </c>
      <c r="E2232" s="3" t="s">
        <v>36</v>
      </c>
      <c r="F2232" s="4">
        <v>45559</v>
      </c>
      <c r="G2232" s="3" t="s">
        <v>5126</v>
      </c>
      <c r="H2232" s="3">
        <v>45</v>
      </c>
      <c r="I2232" s="3">
        <f>_xll.ciqfunctions.udf.CIQ(A2232, "IQ_MARKETCAP", F2232)</f>
        <v>321.57067999999998</v>
      </c>
      <c r="J2232" s="3">
        <f>_xll.ciqfunctions.udf.CIQ(A2232, "IQ_PRICE_VOL_HIST_6MTH", F2232)</f>
        <v>88.373000000000005</v>
      </c>
      <c r="K2232" s="3">
        <f>_xll.ciqfunctions.udf.CIQ(A2232, "IQ_LASTSALEPRICE", WORKDAY(F2232,-1))</f>
        <v>5.97</v>
      </c>
      <c r="L2232" s="3">
        <f>_xll.ciqfunctions.udf.CIQ(A2232, "IQ_LASTSALEPRICE", F2232)</f>
        <v>9.1</v>
      </c>
      <c r="M2232" s="3">
        <f>_xll.ciqfunctions.udf.CIQ(A2232, "IQ_LASTSALEPRICE", WORKDAY(F2232,5))</f>
        <v>15.01</v>
      </c>
      <c r="N2232" s="3">
        <f t="shared" si="70"/>
        <v>0.42152748611829371</v>
      </c>
      <c r="O2232" s="3">
        <f t="shared" si="71"/>
        <v>0.92196971824085994</v>
      </c>
      <c r="P2232" s="3">
        <f>LN(_xll.ciqfunctions.udf.CIQ("XBI", "IQ_LASTSALEPRICE", WORKDAY(F2232,-1))/_xll.ciqfunctions.udf.CIQ("XBI", "IQ_LASTSALEPRICE", WORKDAY(F2232,1)))</f>
        <v>1.4624003892427261E-2</v>
      </c>
      <c r="Q2232" s="3">
        <f>LN(_xll.ciqfunctions.udf.CIQ("XBI", "IQ_LASTSALEPRICE", WORKDAY(F2232,-1))/_xll.ciqfunctions.udf.CIQ("XBI", "IQ_LASTSALEPRICE", WORKDAY(F2232,5)))</f>
        <v>1.2375893401351416E-2</v>
      </c>
      <c r="R2232" s="3">
        <f>_xll.ciqfunctions.udf.CIQ(A2232, "IQ_SHORT_INTEREST_PERCENT", F2232)</f>
        <v>21.29523</v>
      </c>
      <c r="S2232" s="3">
        <f>_xll.ciqfunctions.udf.CIQ(A2232, "IQ_BETA_1YR_RSQ", F2232)</f>
        <v>0.10505</v>
      </c>
      <c r="T2232" s="3">
        <f>_xll.ciqfunctions.udf.CIQ(A2232, "IQ_VALUE_TRADED", F2232)</f>
        <v>277.80738000000002</v>
      </c>
    </row>
    <row r="2233" spans="1:20" x14ac:dyDescent="0.3">
      <c r="A2233" s="3" t="s">
        <v>130</v>
      </c>
      <c r="B2233" s="5">
        <v>113.81</v>
      </c>
      <c r="C2233" s="3" t="s">
        <v>5127</v>
      </c>
      <c r="D2233" s="3" t="s">
        <v>5128</v>
      </c>
      <c r="E2233" s="3" t="s">
        <v>36</v>
      </c>
      <c r="F2233" s="4">
        <v>45560</v>
      </c>
      <c r="G2233" s="3" t="s">
        <v>5129</v>
      </c>
      <c r="H2233" s="3"/>
      <c r="I2233" s="3">
        <f>_xll.ciqfunctions.udf.CIQ(A2233, "IQ_MARKETCAP", F2233)</f>
        <v>290818.67236999999</v>
      </c>
      <c r="J2233" s="3">
        <f>_xll.ciqfunctions.udf.CIQ(A2233, "IQ_PRICE_VOL_HIST_6MTH", F2233)</f>
        <v>23.816700000000001</v>
      </c>
      <c r="K2233" s="3">
        <f>_xll.ciqfunctions.udf.CIQ(A2233, "IQ_LASTSALEPRICE", WORKDAY(F2233,-1))</f>
        <v>114.96</v>
      </c>
      <c r="L2233" s="3">
        <f>_xll.ciqfunctions.udf.CIQ(A2233, "IQ_LASTSALEPRICE", F2233)</f>
        <v>114.73</v>
      </c>
      <c r="M2233" s="3">
        <f>_xll.ciqfunctions.udf.CIQ(A2233, "IQ_LASTSALEPRICE", WORKDAY(F2233,5))</f>
        <v>112.08</v>
      </c>
      <c r="N2233" s="3">
        <f t="shared" si="70"/>
        <v>-2.0026999597178114E-3</v>
      </c>
      <c r="O2233" s="3">
        <f t="shared" si="71"/>
        <v>-2.5371339742017832E-2</v>
      </c>
      <c r="P2233" s="3">
        <f>LN(_xll.ciqfunctions.udf.CIQ("XBI", "IQ_LASTSALEPRICE", WORKDAY(F2233,-1))/_xll.ciqfunctions.udf.CIQ("XBI", "IQ_LASTSALEPRICE", WORKDAY(F2233,1)))</f>
        <v>5.28188124859776E-3</v>
      </c>
      <c r="Q2233" s="3">
        <f>LN(_xll.ciqfunctions.udf.CIQ("XBI", "IQ_LASTSALEPRICE", WORKDAY(F2233,-1))/_xll.ciqfunctions.udf.CIQ("XBI", "IQ_LASTSALEPRICE", WORKDAY(F2233,5)))</f>
        <v>6.3008338535722264E-3</v>
      </c>
      <c r="R2233" s="3">
        <f>_xll.ciqfunctions.udf.CIQ(A2233, "IQ_SHORT_INTEREST_PERCENT", F2233)</f>
        <v>0.97892999999999997</v>
      </c>
      <c r="S2233" s="3">
        <f>_xll.ciqfunctions.udf.CIQ(A2233, "IQ_BETA_1YR_RSQ", F2233)</f>
        <v>6.6390000000000005E-2</v>
      </c>
      <c r="T2233" s="3">
        <f>_xll.ciqfunctions.udf.CIQ(A2233, "IQ_VALUE_TRADED", F2233)</f>
        <v>906.64739999999995</v>
      </c>
    </row>
    <row r="2234" spans="1:20" x14ac:dyDescent="0.3">
      <c r="A2234" s="3" t="s">
        <v>331</v>
      </c>
      <c r="B2234" s="5">
        <v>9.1</v>
      </c>
      <c r="C2234" s="3" t="s">
        <v>1373</v>
      </c>
      <c r="D2234" s="3" t="s">
        <v>1374</v>
      </c>
      <c r="E2234" s="3" t="s">
        <v>36</v>
      </c>
      <c r="F2234" s="4">
        <v>45560</v>
      </c>
      <c r="G2234" s="3" t="s">
        <v>5130</v>
      </c>
      <c r="H2234" s="3">
        <v>122</v>
      </c>
      <c r="I2234" s="3">
        <f>_xll.ciqfunctions.udf.CIQ(A2234, "IQ_MARKETCAP", F2234)</f>
        <v>1063.70831</v>
      </c>
      <c r="J2234" s="3">
        <f>_xll.ciqfunctions.udf.CIQ(A2234, "IQ_PRICE_VOL_HIST_6MTH", F2234)</f>
        <v>74.716700000000003</v>
      </c>
      <c r="K2234" s="3">
        <f>_xll.ciqfunctions.udf.CIQ(A2234, "IQ_LASTSALEPRICE", WORKDAY(F2234,-1))</f>
        <v>9.68</v>
      </c>
      <c r="L2234" s="3">
        <f>_xll.ciqfunctions.udf.CIQ(A2234, "IQ_LASTSALEPRICE", F2234)</f>
        <v>9.1</v>
      </c>
      <c r="M2234" s="3">
        <f>_xll.ciqfunctions.udf.CIQ(A2234, "IQ_LASTSALEPRICE", WORKDAY(F2234,5))</f>
        <v>10.23</v>
      </c>
      <c r="N2234" s="3">
        <f t="shared" si="70"/>
        <v>-6.1787487765681257E-2</v>
      </c>
      <c r="O2234" s="3">
        <f t="shared" si="71"/>
        <v>5.5262678675049519E-2</v>
      </c>
      <c r="P2234" s="3">
        <f>LN(_xll.ciqfunctions.udf.CIQ("XBI", "IQ_LASTSALEPRICE", WORKDAY(F2234,-1))/_xll.ciqfunctions.udf.CIQ("XBI", "IQ_LASTSALEPRICE", WORKDAY(F2234,1)))</f>
        <v>5.28188124859776E-3</v>
      </c>
      <c r="Q2234" s="3">
        <f>LN(_xll.ciqfunctions.udf.CIQ("XBI", "IQ_LASTSALEPRICE", WORKDAY(F2234,-1))/_xll.ciqfunctions.udf.CIQ("XBI", "IQ_LASTSALEPRICE", WORKDAY(F2234,5)))</f>
        <v>6.3008338535722264E-3</v>
      </c>
      <c r="R2234" s="3">
        <f>_xll.ciqfunctions.udf.CIQ(A2234, "IQ_SHORT_INTEREST_PERCENT", F2234)</f>
        <v>21.271080000000001</v>
      </c>
      <c r="S2234" s="3">
        <f>_xll.ciqfunctions.udf.CIQ(A2234, "IQ_BETA_1YR_RSQ", F2234)</f>
        <v>2.9749999999999999E-2</v>
      </c>
      <c r="T2234" s="3">
        <f>_xll.ciqfunctions.udf.CIQ(A2234, "IQ_VALUE_TRADED", F2234)</f>
        <v>15.04504</v>
      </c>
    </row>
    <row r="2235" spans="1:20" x14ac:dyDescent="0.3">
      <c r="A2235" s="3" t="s">
        <v>5131</v>
      </c>
      <c r="B2235" s="5">
        <v>23.84</v>
      </c>
      <c r="C2235" s="3" t="s">
        <v>5132</v>
      </c>
      <c r="D2235" s="3" t="s">
        <v>2634</v>
      </c>
      <c r="E2235" s="3" t="s">
        <v>89</v>
      </c>
      <c r="F2235" s="4">
        <v>45560</v>
      </c>
      <c r="G2235" s="3" t="s">
        <v>5133</v>
      </c>
      <c r="H2235" s="3">
        <v>37</v>
      </c>
      <c r="I2235" s="3">
        <f>_xll.ciqfunctions.udf.CIQ(A2235, "IQ_MARKETCAP", F2235)</f>
        <v>834.36542999999995</v>
      </c>
      <c r="J2235" s="3">
        <f>_xll.ciqfunctions.udf.CIQ(A2235, "IQ_PRICE_VOL_HIST_6MTH", F2235)</f>
        <v>0</v>
      </c>
      <c r="K2235" s="3">
        <f>_xll.ciqfunctions.udf.CIQ(A2235, "IQ_LASTSALEPRICE", WORKDAY(F2235,-1))</f>
        <v>23.85</v>
      </c>
      <c r="L2235" s="3">
        <f>_xll.ciqfunctions.udf.CIQ(A2235, "IQ_LASTSALEPRICE", F2235)</f>
        <v>23.84</v>
      </c>
      <c r="M2235" s="3">
        <f>_xll.ciqfunctions.udf.CIQ(A2235, "IQ_LASTSALEPRICE", WORKDAY(F2235,5))</f>
        <v>25</v>
      </c>
      <c r="N2235" s="3">
        <f t="shared" si="70"/>
        <v>-4.1937513720128683E-4</v>
      </c>
      <c r="O2235" s="3">
        <f t="shared" si="71"/>
        <v>4.7091607533850374E-2</v>
      </c>
      <c r="P2235" s="3">
        <f>LN(_xll.ciqfunctions.udf.CIQ("XBI", "IQ_LASTSALEPRICE", WORKDAY(F2235,-1))/_xll.ciqfunctions.udf.CIQ("XBI", "IQ_LASTSALEPRICE", WORKDAY(F2235,1)))</f>
        <v>5.28188124859776E-3</v>
      </c>
      <c r="Q2235" s="3">
        <f>LN(_xll.ciqfunctions.udf.CIQ("XBI", "IQ_LASTSALEPRICE", WORKDAY(F2235,-1))/_xll.ciqfunctions.udf.CIQ("XBI", "IQ_LASTSALEPRICE", WORKDAY(F2235,5)))</f>
        <v>6.3008338535722264E-3</v>
      </c>
      <c r="R2235" s="3">
        <f>_xll.ciqfunctions.udf.CIQ(A2235, "IQ_SHORT_INTEREST_PERCENT", F2235)</f>
        <v>1.1458999999999999</v>
      </c>
      <c r="S2235" s="3">
        <f>_xll.ciqfunctions.udf.CIQ(A2235, "IQ_BETA_1YR_RSQ", F2235)</f>
        <v>0.86529999999999996</v>
      </c>
      <c r="T2235" s="3">
        <f>_xll.ciqfunctions.udf.CIQ(A2235, "IQ_VALUE_TRADED", F2235)</f>
        <v>2.6290800000000001</v>
      </c>
    </row>
    <row r="2236" spans="1:20" x14ac:dyDescent="0.3">
      <c r="A2236" s="3" t="s">
        <v>2848</v>
      </c>
      <c r="B2236" s="5">
        <v>51.93</v>
      </c>
      <c r="C2236" s="3" t="s">
        <v>3030</v>
      </c>
      <c r="D2236" s="3" t="s">
        <v>3031</v>
      </c>
      <c r="E2236" s="3" t="s">
        <v>89</v>
      </c>
      <c r="F2236" s="4">
        <v>45560</v>
      </c>
      <c r="G2236" s="3" t="s">
        <v>5134</v>
      </c>
      <c r="H2236" s="3">
        <v>71</v>
      </c>
      <c r="I2236" s="3">
        <f>_xll.ciqfunctions.udf.CIQ(A2236, "IQ_MARKETCAP", F2236)</f>
        <v>3310.82602</v>
      </c>
      <c r="J2236" s="3">
        <f>_xll.ciqfunctions.udf.CIQ(A2236, "IQ_PRICE_VOL_HIST_6MTH", F2236)</f>
        <v>61.653300000000002</v>
      </c>
      <c r="K2236" s="3">
        <f>_xll.ciqfunctions.udf.CIQ(A2236, "IQ_LASTSALEPRICE", WORKDAY(F2236,-1))</f>
        <v>52.4</v>
      </c>
      <c r="L2236" s="3">
        <f>_xll.ciqfunctions.udf.CIQ(A2236, "IQ_LASTSALEPRICE", F2236)</f>
        <v>51.93</v>
      </c>
      <c r="M2236" s="3">
        <f>_xll.ciqfunctions.udf.CIQ(A2236, "IQ_LASTSALEPRICE", WORKDAY(F2236,5))</f>
        <v>45</v>
      </c>
      <c r="N2236" s="3">
        <f t="shared" si="70"/>
        <v>-9.0099334707688643E-3</v>
      </c>
      <c r="O2236" s="3">
        <f t="shared" si="71"/>
        <v>-0.15224410155667667</v>
      </c>
      <c r="P2236" s="3">
        <f>LN(_xll.ciqfunctions.udf.CIQ("XBI", "IQ_LASTSALEPRICE", WORKDAY(F2236,-1))/_xll.ciqfunctions.udf.CIQ("XBI", "IQ_LASTSALEPRICE", WORKDAY(F2236,1)))</f>
        <v>5.28188124859776E-3</v>
      </c>
      <c r="Q2236" s="3">
        <f>LN(_xll.ciqfunctions.udf.CIQ("XBI", "IQ_LASTSALEPRICE", WORKDAY(F2236,-1))/_xll.ciqfunctions.udf.CIQ("XBI", "IQ_LASTSALEPRICE", WORKDAY(F2236,5)))</f>
        <v>6.3008338535722264E-3</v>
      </c>
      <c r="R2236" s="3">
        <f>_xll.ciqfunctions.udf.CIQ(A2236, "IQ_SHORT_INTEREST_PERCENT", F2236)</f>
        <v>14.88119</v>
      </c>
      <c r="S2236" s="3">
        <f>_xll.ciqfunctions.udf.CIQ(A2236, "IQ_BETA_1YR_RSQ", F2236)</f>
        <v>0.22569</v>
      </c>
      <c r="T2236" s="3">
        <f>_xll.ciqfunctions.udf.CIQ(A2236, "IQ_VALUE_TRADED", F2236)</f>
        <v>26.447430000000001</v>
      </c>
    </row>
    <row r="2237" spans="1:20" x14ac:dyDescent="0.3">
      <c r="A2237" s="3" t="s">
        <v>496</v>
      </c>
      <c r="B2237" s="5">
        <v>1.89</v>
      </c>
      <c r="C2237" s="3" t="s">
        <v>5135</v>
      </c>
      <c r="D2237" s="3" t="s">
        <v>5136</v>
      </c>
      <c r="E2237" s="3" t="s">
        <v>160</v>
      </c>
      <c r="F2237" s="4">
        <v>45560</v>
      </c>
      <c r="G2237" s="3" t="s">
        <v>5137</v>
      </c>
      <c r="H2237" s="3">
        <v>153</v>
      </c>
      <c r="I2237" s="3">
        <f>_xll.ciqfunctions.udf.CIQ(A2237, "IQ_MARKETCAP", F2237)</f>
        <v>286.65255000000002</v>
      </c>
      <c r="J2237" s="3">
        <f>_xll.ciqfunctions.udf.CIQ(A2237, "IQ_PRICE_VOL_HIST_6MTH", F2237)</f>
        <v>84.881900000000002</v>
      </c>
      <c r="K2237" s="3">
        <f>_xll.ciqfunctions.udf.CIQ(A2237, "IQ_LASTSALEPRICE", WORKDAY(F2237,-1))</f>
        <v>1.96</v>
      </c>
      <c r="L2237" s="3">
        <f>_xll.ciqfunctions.udf.CIQ(A2237, "IQ_LASTSALEPRICE", F2237)</f>
        <v>1.89</v>
      </c>
      <c r="M2237" s="3">
        <f>_xll.ciqfunctions.udf.CIQ(A2237, "IQ_LASTSALEPRICE", WORKDAY(F2237,5))</f>
        <v>2.09</v>
      </c>
      <c r="N2237" s="3">
        <f t="shared" si="70"/>
        <v>-3.6367644170874833E-2</v>
      </c>
      <c r="O2237" s="3">
        <f t="shared" si="71"/>
        <v>6.4219592734293798E-2</v>
      </c>
      <c r="P2237" s="3">
        <f>LN(_xll.ciqfunctions.udf.CIQ("XBI", "IQ_LASTSALEPRICE", WORKDAY(F2237,-1))/_xll.ciqfunctions.udf.CIQ("XBI", "IQ_LASTSALEPRICE", WORKDAY(F2237,1)))</f>
        <v>5.28188124859776E-3</v>
      </c>
      <c r="Q2237" s="3">
        <f>LN(_xll.ciqfunctions.udf.CIQ("XBI", "IQ_LASTSALEPRICE", WORKDAY(F2237,-1))/_xll.ciqfunctions.udf.CIQ("XBI", "IQ_LASTSALEPRICE", WORKDAY(F2237,5)))</f>
        <v>6.3008338535722264E-3</v>
      </c>
      <c r="R2237" s="3">
        <f>_xll.ciqfunctions.udf.CIQ(A2237, "IQ_SHORT_INTEREST_PERCENT", F2237)</f>
        <v>23.367850000000001</v>
      </c>
      <c r="S2237" s="3">
        <f>_xll.ciqfunctions.udf.CIQ(A2237, "IQ_BETA_1YR_RSQ", F2237)</f>
        <v>6.404E-2</v>
      </c>
      <c r="T2237" s="3">
        <f>_xll.ciqfunctions.udf.CIQ(A2237, "IQ_VALUE_TRADED", F2237)</f>
        <v>6.8131899999999996</v>
      </c>
    </row>
    <row r="2238" spans="1:20" x14ac:dyDescent="0.3">
      <c r="A2238" s="3" t="s">
        <v>4305</v>
      </c>
      <c r="B2238" s="5">
        <v>2.9</v>
      </c>
      <c r="C2238" s="3" t="s">
        <v>4306</v>
      </c>
      <c r="D2238" s="3" t="s">
        <v>4307</v>
      </c>
      <c r="E2238" s="3" t="s">
        <v>197</v>
      </c>
      <c r="F2238" s="4">
        <v>45560</v>
      </c>
      <c r="G2238" s="3" t="s">
        <v>5138</v>
      </c>
      <c r="H2238" s="3">
        <v>29</v>
      </c>
      <c r="I2238" s="3">
        <f>_xll.ciqfunctions.udf.CIQ(A2238, "IQ_MARKETCAP", F2238)</f>
        <v>4.67103</v>
      </c>
      <c r="J2238" s="3">
        <f>_xll.ciqfunctions.udf.CIQ(A2238, "IQ_PRICE_VOL_HIST_6MTH", F2238)</f>
        <v>228.9204</v>
      </c>
      <c r="K2238" s="3">
        <f>_xll.ciqfunctions.udf.CIQ(A2238, "IQ_LASTSALEPRICE", WORKDAY(F2238,-1))</f>
        <v>163</v>
      </c>
      <c r="L2238" s="3">
        <f>_xll.ciqfunctions.udf.CIQ(A2238, "IQ_LASTSALEPRICE", F2238)</f>
        <v>145</v>
      </c>
      <c r="M2238" s="3">
        <f>_xll.ciqfunctions.udf.CIQ(A2238, "IQ_LASTSALEPRICE", WORKDAY(F2238,5))</f>
        <v>72</v>
      </c>
      <c r="N2238" s="3">
        <f t="shared" si="70"/>
        <v>-0.11701645838618796</v>
      </c>
      <c r="O2238" s="3">
        <f t="shared" si="71"/>
        <v>-0.81708408179070702</v>
      </c>
      <c r="P2238" s="3">
        <f>LN(_xll.ciqfunctions.udf.CIQ("XBI", "IQ_LASTSALEPRICE", WORKDAY(F2238,-1))/_xll.ciqfunctions.udf.CIQ("XBI", "IQ_LASTSALEPRICE", WORKDAY(F2238,1)))</f>
        <v>5.28188124859776E-3</v>
      </c>
      <c r="Q2238" s="3">
        <f>LN(_xll.ciqfunctions.udf.CIQ("XBI", "IQ_LASTSALEPRICE", WORKDAY(F2238,-1))/_xll.ciqfunctions.udf.CIQ("XBI", "IQ_LASTSALEPRICE", WORKDAY(F2238,5)))</f>
        <v>6.3008338535722264E-3</v>
      </c>
      <c r="R2238" s="3">
        <f>_xll.ciqfunctions.udf.CIQ(A2238, "IQ_SHORT_INTEREST_PERCENT", F2238)</f>
        <v>2.22953</v>
      </c>
      <c r="S2238" s="3">
        <f>_xll.ciqfunctions.udf.CIQ(A2238, "IQ_BETA_1YR_RSQ", F2238)</f>
        <v>8.3199999999999993E-3</v>
      </c>
      <c r="T2238" s="3">
        <f>_xll.ciqfunctions.udf.CIQ(A2238, "IQ_VALUE_TRADED", F2238)</f>
        <v>3.4856600000000002</v>
      </c>
    </row>
    <row r="2239" spans="1:20" x14ac:dyDescent="0.3">
      <c r="A2239" s="3" t="s">
        <v>4325</v>
      </c>
      <c r="B2239" s="5">
        <v>10</v>
      </c>
      <c r="C2239" s="3" t="s">
        <v>4326</v>
      </c>
      <c r="D2239" s="3" t="s">
        <v>4327</v>
      </c>
      <c r="E2239" s="3" t="s">
        <v>184</v>
      </c>
      <c r="F2239" s="4">
        <v>45560</v>
      </c>
      <c r="G2239" s="3" t="s">
        <v>5139</v>
      </c>
      <c r="H2239" s="3">
        <v>1</v>
      </c>
      <c r="I2239" s="3">
        <f>_xll.ciqfunctions.udf.CIQ(A2239, "IQ_MARKETCAP", F2239)</f>
        <v>5.1581999999999999</v>
      </c>
      <c r="J2239" s="3">
        <f>_xll.ciqfunctions.udf.CIQ(A2239, "IQ_PRICE_VOL_HIST_6MTH", F2239)</f>
        <v>184.54259999999999</v>
      </c>
      <c r="K2239" s="3">
        <f>_xll.ciqfunctions.udf.CIQ(A2239, "IQ_LASTSALEPRICE", WORKDAY(F2239,-1))</f>
        <v>187.4</v>
      </c>
      <c r="L2239" s="3">
        <f>_xll.ciqfunctions.udf.CIQ(A2239, "IQ_LASTSALEPRICE", F2239)</f>
        <v>200</v>
      </c>
      <c r="M2239" s="3">
        <f>_xll.ciqfunctions.udf.CIQ(A2239, "IQ_LASTSALEPRICE", WORKDAY(F2239,5))</f>
        <v>176</v>
      </c>
      <c r="N2239" s="3">
        <f t="shared" si="70"/>
        <v>6.5071996743714791E-2</v>
      </c>
      <c r="O2239" s="3">
        <f t="shared" si="71"/>
        <v>-6.276137476617008E-2</v>
      </c>
      <c r="P2239" s="3">
        <f>LN(_xll.ciqfunctions.udf.CIQ("XBI", "IQ_LASTSALEPRICE", WORKDAY(F2239,-1))/_xll.ciqfunctions.udf.CIQ("XBI", "IQ_LASTSALEPRICE", WORKDAY(F2239,1)))</f>
        <v>5.28188124859776E-3</v>
      </c>
      <c r="Q2239" s="3">
        <f>LN(_xll.ciqfunctions.udf.CIQ("XBI", "IQ_LASTSALEPRICE", WORKDAY(F2239,-1))/_xll.ciqfunctions.udf.CIQ("XBI", "IQ_LASTSALEPRICE", WORKDAY(F2239,5)))</f>
        <v>6.3008338535722264E-3</v>
      </c>
      <c r="R2239" s="3">
        <f>_xll.ciqfunctions.udf.CIQ(A2239, "IQ_SHORT_INTEREST_PERCENT", F2239)</f>
        <v>0.51634000000000002</v>
      </c>
      <c r="S2239" s="3">
        <f>_xll.ciqfunctions.udf.CIQ(A2239, "IQ_BETA_1YR_RSQ", F2239)</f>
        <v>1.32E-3</v>
      </c>
      <c r="T2239" s="3">
        <f>_xll.ciqfunctions.udf.CIQ(A2239, "IQ_VALUE_TRADED", F2239)</f>
        <v>12.3592</v>
      </c>
    </row>
    <row r="2240" spans="1:20" x14ac:dyDescent="0.3">
      <c r="A2240" s="3" t="s">
        <v>418</v>
      </c>
      <c r="B2240" s="5">
        <v>36.020000000000003</v>
      </c>
      <c r="C2240" s="3" t="s">
        <v>1049</v>
      </c>
      <c r="D2240" s="3" t="s">
        <v>1050</v>
      </c>
      <c r="E2240" s="3" t="s">
        <v>76</v>
      </c>
      <c r="F2240" s="4">
        <v>45560</v>
      </c>
      <c r="G2240" s="3" t="s">
        <v>5140</v>
      </c>
      <c r="H2240" s="3">
        <v>66</v>
      </c>
      <c r="I2240" s="3">
        <f>_xll.ciqfunctions.udf.CIQ(A2240, "IQ_MARKETCAP", F2240)</f>
        <v>2387.6792099999998</v>
      </c>
      <c r="J2240" s="3">
        <f>_xll.ciqfunctions.udf.CIQ(A2240, "IQ_PRICE_VOL_HIST_6MTH", F2240)</f>
        <v>51.829700000000003</v>
      </c>
      <c r="K2240" s="3">
        <f>_xll.ciqfunctions.udf.CIQ(A2240, "IQ_LASTSALEPRICE", WORKDAY(F2240,-1))</f>
        <v>40.96</v>
      </c>
      <c r="L2240" s="3">
        <f>_xll.ciqfunctions.udf.CIQ(A2240, "IQ_LASTSALEPRICE", F2240)</f>
        <v>36.020000000000003</v>
      </c>
      <c r="M2240" s="3">
        <f>_xll.ciqfunctions.udf.CIQ(A2240, "IQ_LASTSALEPRICE", WORKDAY(F2240,5))</f>
        <v>30.21</v>
      </c>
      <c r="N2240" s="3">
        <f t="shared" si="70"/>
        <v>-0.12852164098344221</v>
      </c>
      <c r="O2240" s="3">
        <f t="shared" si="71"/>
        <v>-0.3044229853326717</v>
      </c>
      <c r="P2240" s="3">
        <f>LN(_xll.ciqfunctions.udf.CIQ("XBI", "IQ_LASTSALEPRICE", WORKDAY(F2240,-1))/_xll.ciqfunctions.udf.CIQ("XBI", "IQ_LASTSALEPRICE", WORKDAY(F2240,1)))</f>
        <v>5.28188124859776E-3</v>
      </c>
      <c r="Q2240" s="3">
        <f>LN(_xll.ciqfunctions.udf.CIQ("XBI", "IQ_LASTSALEPRICE", WORKDAY(F2240,-1))/_xll.ciqfunctions.udf.CIQ("XBI", "IQ_LASTSALEPRICE", WORKDAY(F2240,5)))</f>
        <v>6.3008338535722264E-3</v>
      </c>
      <c r="R2240" s="3">
        <f>_xll.ciqfunctions.udf.CIQ(A2240, "IQ_SHORT_INTEREST_PERCENT", F2240)</f>
        <v>12.68722</v>
      </c>
      <c r="S2240" s="3">
        <f>_xll.ciqfunctions.udf.CIQ(A2240, "IQ_BETA_1YR_RSQ", F2240)</f>
        <v>7.5590000000000004E-2</v>
      </c>
      <c r="T2240" s="3">
        <f>_xll.ciqfunctions.udf.CIQ(A2240, "IQ_VALUE_TRADED", F2240)</f>
        <v>444.59591</v>
      </c>
    </row>
    <row r="2241" spans="1:20" x14ac:dyDescent="0.3">
      <c r="A2241" s="3" t="s">
        <v>5141</v>
      </c>
      <c r="B2241" s="5">
        <v>11.16</v>
      </c>
      <c r="C2241" s="3" t="s">
        <v>5142</v>
      </c>
      <c r="D2241" s="3" t="s">
        <v>5143</v>
      </c>
      <c r="E2241" s="3" t="s">
        <v>89</v>
      </c>
      <c r="F2241" s="4">
        <v>45560</v>
      </c>
      <c r="G2241" s="3" t="s">
        <v>5144</v>
      </c>
      <c r="H2241" s="3">
        <v>77</v>
      </c>
      <c r="I2241" s="3">
        <f>_xll.ciqfunctions.udf.CIQ(A2241, "IQ_MARKETCAP", F2241)</f>
        <v>635.36355000000003</v>
      </c>
      <c r="J2241" s="3">
        <f>_xll.ciqfunctions.udf.CIQ(A2241, "IQ_PRICE_VOL_HIST_6MTH", F2241)</f>
        <v>40.3934</v>
      </c>
      <c r="K2241" s="3">
        <f>_xll.ciqfunctions.udf.CIQ(A2241, "IQ_LASTSALEPRICE", WORKDAY(F2241,-1))</f>
        <v>10</v>
      </c>
      <c r="L2241" s="3">
        <f>_xll.ciqfunctions.udf.CIQ(A2241, "IQ_LASTSALEPRICE", F2241)</f>
        <v>10.039999999999999</v>
      </c>
      <c r="M2241" s="3">
        <f>_xll.ciqfunctions.udf.CIQ(A2241, "IQ_LASTSALEPRICE", WORKDAY(F2241,5))</f>
        <v>9.3000000000000007</v>
      </c>
      <c r="N2241" s="3">
        <f t="shared" si="70"/>
        <v>3.9920212695374567E-3</v>
      </c>
      <c r="O2241" s="3">
        <f t="shared" si="71"/>
        <v>-7.2570692834835374E-2</v>
      </c>
      <c r="P2241" s="3">
        <f>LN(_xll.ciqfunctions.udf.CIQ("XBI", "IQ_LASTSALEPRICE", WORKDAY(F2241,-1))/_xll.ciqfunctions.udf.CIQ("XBI", "IQ_LASTSALEPRICE", WORKDAY(F2241,1)))</f>
        <v>5.28188124859776E-3</v>
      </c>
      <c r="Q2241" s="3">
        <f>LN(_xll.ciqfunctions.udf.CIQ("XBI", "IQ_LASTSALEPRICE", WORKDAY(F2241,-1))/_xll.ciqfunctions.udf.CIQ("XBI", "IQ_LASTSALEPRICE", WORKDAY(F2241,5)))</f>
        <v>6.3008338535722264E-3</v>
      </c>
      <c r="R2241" s="3">
        <f>_xll.ciqfunctions.udf.CIQ(A2241, "IQ_SHORT_INTEREST_PERCENT", F2241)</f>
        <v>0</v>
      </c>
      <c r="S2241" s="3">
        <f>_xll.ciqfunctions.udf.CIQ(A2241, "IQ_BETA_1YR_RSQ", F2241)</f>
        <v>0.19531000000000001</v>
      </c>
      <c r="T2241" s="3">
        <f>_xll.ciqfunctions.udf.CIQ(A2241, "IQ_VALUE_TRADED", F2241)</f>
        <v>0.10233</v>
      </c>
    </row>
    <row r="2242" spans="1:20" x14ac:dyDescent="0.3">
      <c r="A2242" s="3" t="s">
        <v>1970</v>
      </c>
      <c r="B2242" s="5">
        <v>10.82</v>
      </c>
      <c r="C2242" s="3" t="s">
        <v>2496</v>
      </c>
      <c r="D2242" s="3" t="s">
        <v>2497</v>
      </c>
      <c r="E2242" s="3" t="s">
        <v>17</v>
      </c>
      <c r="F2242" s="4">
        <v>45560</v>
      </c>
      <c r="G2242" s="3" t="s">
        <v>5145</v>
      </c>
      <c r="H2242" s="3">
        <v>25</v>
      </c>
      <c r="I2242" s="3">
        <f>_xll.ciqfunctions.udf.CIQ(A2242, "IQ_MARKETCAP", F2242)</f>
        <v>76.153769999999994</v>
      </c>
      <c r="J2242" s="3">
        <f>_xll.ciqfunctions.udf.CIQ(A2242, "IQ_PRICE_VOL_HIST_6MTH", F2242)</f>
        <v>87.968199999999996</v>
      </c>
      <c r="K2242" s="3">
        <f>_xll.ciqfunctions.udf.CIQ(A2242, "IQ_LASTSALEPRICE", WORKDAY(F2242,-1))</f>
        <v>10.77</v>
      </c>
      <c r="L2242" s="3">
        <f>_xll.ciqfunctions.udf.CIQ(A2242, "IQ_LASTSALEPRICE", F2242)</f>
        <v>10.82</v>
      </c>
      <c r="M2242" s="3">
        <f>_xll.ciqfunctions.udf.CIQ(A2242, "IQ_LASTSALEPRICE", WORKDAY(F2242,5))</f>
        <v>10.55</v>
      </c>
      <c r="N2242" s="3">
        <f t="shared" si="70"/>
        <v>4.6317822500382706E-3</v>
      </c>
      <c r="O2242" s="3">
        <f t="shared" si="71"/>
        <v>-2.0638631246221645E-2</v>
      </c>
      <c r="P2242" s="3">
        <f>LN(_xll.ciqfunctions.udf.CIQ("XBI", "IQ_LASTSALEPRICE", WORKDAY(F2242,-1))/_xll.ciqfunctions.udf.CIQ("XBI", "IQ_LASTSALEPRICE", WORKDAY(F2242,1)))</f>
        <v>5.28188124859776E-3</v>
      </c>
      <c r="Q2242" s="3">
        <f>LN(_xll.ciqfunctions.udf.CIQ("XBI", "IQ_LASTSALEPRICE", WORKDAY(F2242,-1))/_xll.ciqfunctions.udf.CIQ("XBI", "IQ_LASTSALEPRICE", WORKDAY(F2242,5)))</f>
        <v>6.3008338535722264E-3</v>
      </c>
      <c r="R2242" s="3">
        <f>_xll.ciqfunctions.udf.CIQ(A2242, "IQ_SHORT_INTEREST_PERCENT", F2242)</f>
        <v>0.92547000000000001</v>
      </c>
      <c r="S2242" s="3">
        <f>_xll.ciqfunctions.udf.CIQ(A2242, "IQ_BETA_1YR_RSQ", F2242)</f>
        <v>6.8610000000000004E-2</v>
      </c>
      <c r="T2242" s="3">
        <f>_xll.ciqfunctions.udf.CIQ(A2242, "IQ_VALUE_TRADED", F2242)</f>
        <v>0.10919</v>
      </c>
    </row>
    <row r="2243" spans="1:20" x14ac:dyDescent="0.3">
      <c r="A2243" s="3" t="s">
        <v>989</v>
      </c>
      <c r="B2243" s="5">
        <v>158.06</v>
      </c>
      <c r="C2243" s="3" t="s">
        <v>2496</v>
      </c>
      <c r="D2243" s="3" t="s">
        <v>2497</v>
      </c>
      <c r="E2243" s="3" t="s">
        <v>17</v>
      </c>
      <c r="F2243" s="4">
        <v>45560</v>
      </c>
      <c r="G2243" s="3" t="s">
        <v>5145</v>
      </c>
      <c r="H2243" s="3"/>
      <c r="I2243" s="3">
        <f>_xll.ciqfunctions.udf.CIQ(A2243, "IQ_MARKETCAP", F2243)</f>
        <v>386603.33292000002</v>
      </c>
      <c r="J2243" s="3">
        <f>_xll.ciqfunctions.udf.CIQ(A2243, "IQ_PRICE_VOL_HIST_6MTH", F2243)</f>
        <v>17.386199999999999</v>
      </c>
      <c r="K2243" s="3">
        <f>_xll.ciqfunctions.udf.CIQ(A2243, "IQ_LASTSALEPRICE", WORKDAY(F2243,-1))</f>
        <v>162.78</v>
      </c>
      <c r="L2243" s="3">
        <f>_xll.ciqfunctions.udf.CIQ(A2243, "IQ_LASTSALEPRICE", F2243)</f>
        <v>160.6</v>
      </c>
      <c r="M2243" s="3">
        <f>_xll.ciqfunctions.udf.CIQ(A2243, "IQ_LASTSALEPRICE", WORKDAY(F2243,5))</f>
        <v>161.16999999999999</v>
      </c>
      <c r="N2243" s="3">
        <f t="shared" si="70"/>
        <v>-1.3482794386234133E-2</v>
      </c>
      <c r="O2243" s="3">
        <f t="shared" si="71"/>
        <v>-9.9398873642687641E-3</v>
      </c>
      <c r="P2243" s="3">
        <f>LN(_xll.ciqfunctions.udf.CIQ("XBI", "IQ_LASTSALEPRICE", WORKDAY(F2243,-1))/_xll.ciqfunctions.udf.CIQ("XBI", "IQ_LASTSALEPRICE", WORKDAY(F2243,1)))</f>
        <v>5.28188124859776E-3</v>
      </c>
      <c r="Q2243" s="3">
        <f>LN(_xll.ciqfunctions.udf.CIQ("XBI", "IQ_LASTSALEPRICE", WORKDAY(F2243,-1))/_xll.ciqfunctions.udf.CIQ("XBI", "IQ_LASTSALEPRICE", WORKDAY(F2243,5)))</f>
        <v>6.3008338535722264E-3</v>
      </c>
      <c r="R2243" s="3">
        <f>_xll.ciqfunctions.udf.CIQ(A2243, "IQ_SHORT_INTEREST_PERCENT", F2243)</f>
        <v>0.95659000000000005</v>
      </c>
      <c r="S2243" s="3">
        <f>_xll.ciqfunctions.udf.CIQ(A2243, "IQ_BETA_1YR_RSQ", F2243)</f>
        <v>6.1310000000000003E-2</v>
      </c>
      <c r="T2243" s="3">
        <f>_xll.ciqfunctions.udf.CIQ(A2243, "IQ_VALUE_TRADED", F2243)</f>
        <v>870.45376999999996</v>
      </c>
    </row>
    <row r="2244" spans="1:20" x14ac:dyDescent="0.3">
      <c r="A2244" s="3" t="s">
        <v>334</v>
      </c>
      <c r="B2244" s="5">
        <v>58.3</v>
      </c>
      <c r="C2244" s="3" t="s">
        <v>5146</v>
      </c>
      <c r="D2244" s="3" t="s">
        <v>5147</v>
      </c>
      <c r="E2244" s="3" t="s">
        <v>160</v>
      </c>
      <c r="F2244" s="4">
        <v>45561</v>
      </c>
      <c r="G2244" s="3" t="s">
        <v>5148</v>
      </c>
      <c r="H2244" s="3">
        <v>21</v>
      </c>
      <c r="I2244" s="3">
        <f>_xll.ciqfunctions.udf.CIQ(A2244, "IQ_MARKETCAP", F2244)</f>
        <v>1137.9034200000001</v>
      </c>
      <c r="J2244" s="3">
        <f>_xll.ciqfunctions.udf.CIQ(A2244, "IQ_PRICE_VOL_HIST_6MTH", F2244)</f>
        <v>37.646900000000002</v>
      </c>
      <c r="K2244" s="3">
        <f>_xll.ciqfunctions.udf.CIQ(A2244, "IQ_LASTSALEPRICE", WORKDAY(F2244,-1))</f>
        <v>57.28</v>
      </c>
      <c r="L2244" s="3">
        <f>_xll.ciqfunctions.udf.CIQ(A2244, "IQ_LASTSALEPRICE", F2244)</f>
        <v>58.3</v>
      </c>
      <c r="M2244" s="3">
        <f>_xll.ciqfunctions.udf.CIQ(A2244, "IQ_LASTSALEPRICE", WORKDAY(F2244,5))</f>
        <v>56.79</v>
      </c>
      <c r="N2244" s="3">
        <f t="shared" si="70"/>
        <v>1.7650570704056349E-2</v>
      </c>
      <c r="O2244" s="3">
        <f t="shared" si="71"/>
        <v>-8.5912687630490241E-3</v>
      </c>
      <c r="P2244" s="3">
        <f>LN(_xll.ciqfunctions.udf.CIQ("XBI", "IQ_LASTSALEPRICE", WORKDAY(F2244,-1))/_xll.ciqfunctions.udf.CIQ("XBI", "IQ_LASTSALEPRICE", WORKDAY(F2244,1)))</f>
        <v>-6.9324367756449026E-3</v>
      </c>
      <c r="Q2244" s="3">
        <f>LN(_xll.ciqfunctions.udf.CIQ("XBI", "IQ_LASTSALEPRICE", WORKDAY(F2244,-1))/_xll.ciqfunctions.udf.CIQ("XBI", "IQ_LASTSALEPRICE", WORKDAY(F2244,5)))</f>
        <v>1.1420464678970232E-2</v>
      </c>
      <c r="R2244" s="3">
        <f>_xll.ciqfunctions.udf.CIQ(A2244, "IQ_SHORT_INTEREST_PERCENT", F2244)</f>
        <v>11.3851</v>
      </c>
      <c r="S2244" s="3">
        <f>_xll.ciqfunctions.udf.CIQ(A2244, "IQ_BETA_1YR_RSQ", F2244)</f>
        <v>3.0849999999999999E-2</v>
      </c>
      <c r="T2244" s="3">
        <f>_xll.ciqfunctions.udf.CIQ(A2244, "IQ_VALUE_TRADED", F2244)</f>
        <v>9.6320399999999999</v>
      </c>
    </row>
    <row r="2245" spans="1:20" x14ac:dyDescent="0.3">
      <c r="A2245" s="3" t="s">
        <v>433</v>
      </c>
      <c r="B2245" s="5">
        <v>78.180000000000007</v>
      </c>
      <c r="C2245" s="3" t="s">
        <v>964</v>
      </c>
      <c r="D2245" s="3" t="s">
        <v>965</v>
      </c>
      <c r="E2245" s="3" t="s">
        <v>160</v>
      </c>
      <c r="F2245" s="4">
        <v>45561</v>
      </c>
      <c r="G2245" s="3" t="s">
        <v>5149</v>
      </c>
      <c r="H2245" s="3"/>
      <c r="I2245" s="3">
        <f>_xll.ciqfunctions.udf.CIQ(A2245, "IQ_MARKETCAP", F2245)</f>
        <v>181693.59385999999</v>
      </c>
      <c r="J2245" s="3">
        <f>_xll.ciqfunctions.udf.CIQ(A2245, "IQ_PRICE_VOL_HIST_6MTH", F2245)</f>
        <v>18.4709</v>
      </c>
      <c r="K2245" s="3">
        <f>_xll.ciqfunctions.udf.CIQ(A2245, "IQ_LASTSALEPRICE", WORKDAY(F2245,-1))</f>
        <v>115.66</v>
      </c>
      <c r="L2245" s="3">
        <f>_xll.ciqfunctions.udf.CIQ(A2245, "IQ_LASTSALEPRICE", F2245)</f>
        <v>117.2</v>
      </c>
      <c r="M2245" s="3">
        <f>_xll.ciqfunctions.udf.CIQ(A2245, "IQ_LASTSALEPRICE", WORKDAY(F2245,5))</f>
        <v>119.64</v>
      </c>
      <c r="N2245" s="3">
        <f t="shared" si="70"/>
        <v>1.3227024412840021E-2</v>
      </c>
      <c r="O2245" s="3">
        <f t="shared" si="71"/>
        <v>3.3832381031675032E-2</v>
      </c>
      <c r="P2245" s="3">
        <f>LN(_xll.ciqfunctions.udf.CIQ("XBI", "IQ_LASTSALEPRICE", WORKDAY(F2245,-1))/_xll.ciqfunctions.udf.CIQ("XBI", "IQ_LASTSALEPRICE", WORKDAY(F2245,1)))</f>
        <v>-6.9324367756449026E-3</v>
      </c>
      <c r="Q2245" s="3">
        <f>LN(_xll.ciqfunctions.udf.CIQ("XBI", "IQ_LASTSALEPRICE", WORKDAY(F2245,-1))/_xll.ciqfunctions.udf.CIQ("XBI", "IQ_LASTSALEPRICE", WORKDAY(F2245,5)))</f>
        <v>1.1420464678970232E-2</v>
      </c>
      <c r="R2245" s="3">
        <f>_xll.ciqfunctions.udf.CIQ(A2245, "IQ_SHORT_INTEREST_PERCENT", F2245)</f>
        <v>0</v>
      </c>
      <c r="S2245" s="3">
        <f>_xll.ciqfunctions.udf.CIQ(A2245, "IQ_BETA_1YR_RSQ", F2245)</f>
        <v>0.11082</v>
      </c>
      <c r="T2245" s="3">
        <f>_xll.ciqfunctions.udf.CIQ(A2245, "IQ_VALUE_TRADED", F2245)</f>
        <v>467.00297</v>
      </c>
    </row>
    <row r="2246" spans="1:20" x14ac:dyDescent="0.3">
      <c r="A2246" s="3" t="s">
        <v>5150</v>
      </c>
      <c r="B2246" s="5">
        <v>5.5</v>
      </c>
      <c r="C2246" s="3" t="s">
        <v>5151</v>
      </c>
      <c r="D2246" s="3" t="s">
        <v>5152</v>
      </c>
      <c r="E2246" s="3" t="s">
        <v>17</v>
      </c>
      <c r="F2246" s="4">
        <v>45561</v>
      </c>
      <c r="G2246" s="3" t="s">
        <v>5153</v>
      </c>
      <c r="H2246" s="3">
        <v>51</v>
      </c>
      <c r="I2246" s="3">
        <f>_xll.ciqfunctions.udf.CIQ(A2246, "IQ_MARKETCAP", F2246)</f>
        <v>243.18566999999999</v>
      </c>
      <c r="J2246" s="3">
        <f>_xll.ciqfunctions.udf.CIQ(A2246, "IQ_PRICE_VOL_HIST_6MTH", F2246)</f>
        <v>82.657200000000003</v>
      </c>
      <c r="K2246" s="3">
        <f>_xll.ciqfunctions.udf.CIQ(A2246, "IQ_LASTSALEPRICE", WORKDAY(F2246,-1))</f>
        <v>6.25</v>
      </c>
      <c r="L2246" s="3">
        <f>_xll.ciqfunctions.udf.CIQ(A2246, "IQ_LASTSALEPRICE", F2246)</f>
        <v>5.5</v>
      </c>
      <c r="M2246" s="3">
        <f>_xll.ciqfunctions.udf.CIQ(A2246, "IQ_LASTSALEPRICE", WORKDAY(F2246,5))</f>
        <v>6.5</v>
      </c>
      <c r="N2246" s="3">
        <f t="shared" si="70"/>
        <v>-0.12783337150988489</v>
      </c>
      <c r="O2246" s="3">
        <f t="shared" si="71"/>
        <v>3.9220713153281329E-2</v>
      </c>
      <c r="P2246" s="3">
        <f>LN(_xll.ciqfunctions.udf.CIQ("XBI", "IQ_LASTSALEPRICE", WORKDAY(F2246,-1))/_xll.ciqfunctions.udf.CIQ("XBI", "IQ_LASTSALEPRICE", WORKDAY(F2246,1)))</f>
        <v>-6.9324367756449026E-3</v>
      </c>
      <c r="Q2246" s="3">
        <f>LN(_xll.ciqfunctions.udf.CIQ("XBI", "IQ_LASTSALEPRICE", WORKDAY(F2246,-1))/_xll.ciqfunctions.udf.CIQ("XBI", "IQ_LASTSALEPRICE", WORKDAY(F2246,5)))</f>
        <v>1.1420464678970232E-2</v>
      </c>
      <c r="R2246" s="3">
        <f>_xll.ciqfunctions.udf.CIQ(A2246, "IQ_SHORT_INTEREST_PERCENT", F2246)</f>
        <v>0.49007000000000001</v>
      </c>
      <c r="S2246" s="3">
        <f>_xll.ciqfunctions.udf.CIQ(A2246, "IQ_BETA_1YR_RSQ", F2246)</f>
        <v>8.0560000000000007E-2</v>
      </c>
      <c r="T2246" s="3">
        <f>_xll.ciqfunctions.udf.CIQ(A2246, "IQ_VALUE_TRADED", F2246)</f>
        <v>12.658910000000001</v>
      </c>
    </row>
    <row r="2247" spans="1:20" x14ac:dyDescent="0.3">
      <c r="A2247" s="3" t="s">
        <v>763</v>
      </c>
      <c r="B2247" s="5">
        <v>15.67</v>
      </c>
      <c r="C2247" s="3" t="s">
        <v>5154</v>
      </c>
      <c r="D2247" s="3" t="s">
        <v>5155</v>
      </c>
      <c r="E2247" s="3" t="s">
        <v>89</v>
      </c>
      <c r="F2247" s="4">
        <v>45561</v>
      </c>
      <c r="G2247" s="3" t="s">
        <v>5156</v>
      </c>
      <c r="H2247" s="3">
        <v>134</v>
      </c>
      <c r="I2247" s="3">
        <f>_xll.ciqfunctions.udf.CIQ(A2247, "IQ_MARKETCAP", F2247)</f>
        <v>2014.6688999999999</v>
      </c>
      <c r="J2247" s="3">
        <f>_xll.ciqfunctions.udf.CIQ(A2247, "IQ_PRICE_VOL_HIST_6MTH", F2247)</f>
        <v>61.058799999999998</v>
      </c>
      <c r="K2247" s="3">
        <f>_xll.ciqfunctions.udf.CIQ(A2247, "IQ_LASTSALEPRICE", WORKDAY(F2247,-1))</f>
        <v>15.34</v>
      </c>
      <c r="L2247" s="3">
        <f>_xll.ciqfunctions.udf.CIQ(A2247, "IQ_LASTSALEPRICE", F2247)</f>
        <v>15.67</v>
      </c>
      <c r="M2247" s="3">
        <f>_xll.ciqfunctions.udf.CIQ(A2247, "IQ_LASTSALEPRICE", WORKDAY(F2247,5))</f>
        <v>15.88</v>
      </c>
      <c r="N2247" s="3">
        <f t="shared" si="70"/>
        <v>2.1284260428819243E-2</v>
      </c>
      <c r="O2247" s="3">
        <f t="shared" si="71"/>
        <v>3.4596659879879525E-2</v>
      </c>
      <c r="P2247" s="3">
        <f>LN(_xll.ciqfunctions.udf.CIQ("XBI", "IQ_LASTSALEPRICE", WORKDAY(F2247,-1))/_xll.ciqfunctions.udf.CIQ("XBI", "IQ_LASTSALEPRICE", WORKDAY(F2247,1)))</f>
        <v>-6.9324367756449026E-3</v>
      </c>
      <c r="Q2247" s="3">
        <f>LN(_xll.ciqfunctions.udf.CIQ("XBI", "IQ_LASTSALEPRICE", WORKDAY(F2247,-1))/_xll.ciqfunctions.udf.CIQ("XBI", "IQ_LASTSALEPRICE", WORKDAY(F2247,5)))</f>
        <v>1.1420464678970232E-2</v>
      </c>
      <c r="R2247" s="3">
        <f>_xll.ciqfunctions.udf.CIQ(A2247, "IQ_SHORT_INTEREST_PERCENT", F2247)</f>
        <v>1.16873</v>
      </c>
      <c r="S2247" s="3">
        <f>_xll.ciqfunctions.udf.CIQ(A2247, "IQ_BETA_1YR_RSQ", F2247)</f>
        <v>7.1800000000000003E-2</v>
      </c>
      <c r="T2247" s="3">
        <f>_xll.ciqfunctions.udf.CIQ(A2247, "IQ_VALUE_TRADED", F2247)</f>
        <v>9.5886600000000008</v>
      </c>
    </row>
    <row r="2248" spans="1:20" x14ac:dyDescent="0.3">
      <c r="A2248" s="3" t="s">
        <v>2499</v>
      </c>
      <c r="B2248" s="5">
        <v>10.47</v>
      </c>
      <c r="C2248" s="3" t="s">
        <v>5157</v>
      </c>
      <c r="D2248" s="3" t="s">
        <v>5158</v>
      </c>
      <c r="E2248" s="3" t="s">
        <v>124</v>
      </c>
      <c r="F2248" s="4">
        <v>45561</v>
      </c>
      <c r="G2248" s="3" t="s">
        <v>5159</v>
      </c>
      <c r="H2248" s="3">
        <v>21</v>
      </c>
      <c r="I2248" s="3">
        <f>_xll.ciqfunctions.udf.CIQ(A2248, "IQ_MARKETCAP", F2248)</f>
        <v>221.84433999999999</v>
      </c>
      <c r="J2248" s="3">
        <f>_xll.ciqfunctions.udf.CIQ(A2248, "IQ_PRICE_VOL_HIST_6MTH", F2248)</f>
        <v>55.904299999999999</v>
      </c>
      <c r="K2248" s="3">
        <f>_xll.ciqfunctions.udf.CIQ(A2248, "IQ_LASTSALEPRICE", WORKDAY(F2248,-1))</f>
        <v>10.67</v>
      </c>
      <c r="L2248" s="3">
        <f>_xll.ciqfunctions.udf.CIQ(A2248, "IQ_LASTSALEPRICE", F2248)</f>
        <v>10.47</v>
      </c>
      <c r="M2248" s="3">
        <f>_xll.ciqfunctions.udf.CIQ(A2248, "IQ_LASTSALEPRICE", WORKDAY(F2248,5))</f>
        <v>11.19</v>
      </c>
      <c r="N2248" s="3">
        <f t="shared" si="70"/>
        <v>-1.8922040431216463E-2</v>
      </c>
      <c r="O2248" s="3">
        <f t="shared" si="71"/>
        <v>4.7584457010171839E-2</v>
      </c>
      <c r="P2248" s="3">
        <f>LN(_xll.ciqfunctions.udf.CIQ("XBI", "IQ_LASTSALEPRICE", WORKDAY(F2248,-1))/_xll.ciqfunctions.udf.CIQ("XBI", "IQ_LASTSALEPRICE", WORKDAY(F2248,1)))</f>
        <v>-6.9324367756449026E-3</v>
      </c>
      <c r="Q2248" s="3">
        <f>LN(_xll.ciqfunctions.udf.CIQ("XBI", "IQ_LASTSALEPRICE", WORKDAY(F2248,-1))/_xll.ciqfunctions.udf.CIQ("XBI", "IQ_LASTSALEPRICE", WORKDAY(F2248,5)))</f>
        <v>1.1420464678970232E-2</v>
      </c>
      <c r="R2248" s="3">
        <f>_xll.ciqfunctions.udf.CIQ(A2248, "IQ_SHORT_INTEREST_PERCENT", F2248)</f>
        <v>13.76798</v>
      </c>
      <c r="S2248" s="3">
        <f>_xll.ciqfunctions.udf.CIQ(A2248, "IQ_BETA_1YR_RSQ", F2248)</f>
        <v>6.5939999999999999E-2</v>
      </c>
      <c r="T2248" s="3">
        <f>_xll.ciqfunctions.udf.CIQ(A2248, "IQ_VALUE_TRADED", F2248)</f>
        <v>2.71916</v>
      </c>
    </row>
    <row r="2249" spans="1:20" x14ac:dyDescent="0.3">
      <c r="A2249" s="3" t="s">
        <v>618</v>
      </c>
      <c r="B2249" s="5">
        <v>40.159999999999997</v>
      </c>
      <c r="C2249" s="3" t="s">
        <v>5160</v>
      </c>
      <c r="D2249" s="3" t="s">
        <v>2544</v>
      </c>
      <c r="E2249" s="3" t="s">
        <v>36</v>
      </c>
      <c r="F2249" s="4">
        <v>45561</v>
      </c>
      <c r="G2249" s="3" t="s">
        <v>5161</v>
      </c>
      <c r="H2249" s="3"/>
      <c r="I2249" s="3">
        <f>_xll.ciqfunctions.udf.CIQ(A2249, "IQ_MARKETCAP", F2249)</f>
        <v>217680.94370999999</v>
      </c>
      <c r="J2249" s="3">
        <f>_xll.ciqfunctions.udf.CIQ(A2249, "IQ_PRICE_VOL_HIST_6MTH", F2249)</f>
        <v>0</v>
      </c>
      <c r="K2249" s="3">
        <f>_xll.ciqfunctions.udf.CIQ(A2249, "IQ_LASTSALEPRICE", WORKDAY(F2249,-1))</f>
        <v>0</v>
      </c>
      <c r="L2249" s="3">
        <f>_xll.ciqfunctions.udf.CIQ(A2249, "IQ_LASTSALEPRICE", F2249)</f>
        <v>0</v>
      </c>
      <c r="M2249" s="3">
        <f>_xll.ciqfunctions.udf.CIQ(A2249, "IQ_LASTSALEPRICE", WORKDAY(F2249,5))</f>
        <v>0</v>
      </c>
      <c r="N2249" s="3" t="e">
        <f t="shared" ref="N2249:N2312" si="72">LN(L2249/K2249)</f>
        <v>#DIV/0!</v>
      </c>
      <c r="O2249" s="3" t="e">
        <f t="shared" ref="O2249:O2312" si="73">LN(M2249/K2249)</f>
        <v>#DIV/0!</v>
      </c>
      <c r="P2249" s="3">
        <f>LN(_xll.ciqfunctions.udf.CIQ("XBI", "IQ_LASTSALEPRICE", WORKDAY(F2249,-1))/_xll.ciqfunctions.udf.CIQ("XBI", "IQ_LASTSALEPRICE", WORKDAY(F2249,1)))</f>
        <v>-6.9324367756449026E-3</v>
      </c>
      <c r="Q2249" s="3">
        <f>LN(_xll.ciqfunctions.udf.CIQ("XBI", "IQ_LASTSALEPRICE", WORKDAY(F2249,-1))/_xll.ciqfunctions.udf.CIQ("XBI", "IQ_LASTSALEPRICE", WORKDAY(F2249,5)))</f>
        <v>1.1420464678970232E-2</v>
      </c>
      <c r="R2249" s="3">
        <f>_xll.ciqfunctions.udf.CIQ(A2249, "IQ_SHORT_INTEREST_PERCENT", F2249)</f>
        <v>0</v>
      </c>
      <c r="S2249" s="3">
        <f>_xll.ciqfunctions.udf.CIQ(A2249, "IQ_BETA_1YR_RSQ", F2249)</f>
        <v>0</v>
      </c>
      <c r="T2249" s="3">
        <f>_xll.ciqfunctions.udf.CIQ(A2249, "IQ_VALUE_TRADED", F2249)</f>
        <v>0</v>
      </c>
    </row>
    <row r="2250" spans="1:20" x14ac:dyDescent="0.3">
      <c r="A2250" s="3" t="s">
        <v>3778</v>
      </c>
      <c r="B2250" s="5">
        <v>1.1200000000000001</v>
      </c>
      <c r="C2250" s="3" t="s">
        <v>5162</v>
      </c>
      <c r="D2250" s="3" t="s">
        <v>5163</v>
      </c>
      <c r="E2250" s="3" t="s">
        <v>89</v>
      </c>
      <c r="F2250" s="4">
        <v>45561</v>
      </c>
      <c r="G2250" s="3" t="s">
        <v>5164</v>
      </c>
      <c r="H2250" s="3">
        <v>71</v>
      </c>
      <c r="I2250" s="3">
        <f>_xll.ciqfunctions.udf.CIQ(A2250, "IQ_MARKETCAP", F2250)</f>
        <v>79.488169999999997</v>
      </c>
      <c r="J2250" s="3">
        <f>_xll.ciqfunctions.udf.CIQ(A2250, "IQ_PRICE_VOL_HIST_6MTH", F2250)</f>
        <v>213.6387</v>
      </c>
      <c r="K2250" s="3">
        <f>_xll.ciqfunctions.udf.CIQ(A2250, "IQ_LASTSALEPRICE", WORKDAY(F2250,-1))</f>
        <v>1.1200000000000001</v>
      </c>
      <c r="L2250" s="3">
        <f>_xll.ciqfunctions.udf.CIQ(A2250, "IQ_LASTSALEPRICE", F2250)</f>
        <v>1.1200000000000001</v>
      </c>
      <c r="M2250" s="3">
        <f>_xll.ciqfunctions.udf.CIQ(A2250, "IQ_LASTSALEPRICE", WORKDAY(F2250,5))</f>
        <v>1.1299999999999999</v>
      </c>
      <c r="N2250" s="3">
        <f t="shared" si="72"/>
        <v>0</v>
      </c>
      <c r="O2250" s="3">
        <f t="shared" si="73"/>
        <v>8.8889474172457739E-3</v>
      </c>
      <c r="P2250" s="3">
        <f>LN(_xll.ciqfunctions.udf.CIQ("XBI", "IQ_LASTSALEPRICE", WORKDAY(F2250,-1))/_xll.ciqfunctions.udf.CIQ("XBI", "IQ_LASTSALEPRICE", WORKDAY(F2250,1)))</f>
        <v>-6.9324367756449026E-3</v>
      </c>
      <c r="Q2250" s="3">
        <f>LN(_xll.ciqfunctions.udf.CIQ("XBI", "IQ_LASTSALEPRICE", WORKDAY(F2250,-1))/_xll.ciqfunctions.udf.CIQ("XBI", "IQ_LASTSALEPRICE", WORKDAY(F2250,5)))</f>
        <v>1.1420464678970232E-2</v>
      </c>
      <c r="R2250" s="3">
        <f>_xll.ciqfunctions.udf.CIQ(A2250, "IQ_SHORT_INTEREST_PERCENT", F2250)</f>
        <v>0.92134000000000005</v>
      </c>
      <c r="S2250" s="3">
        <f>_xll.ciqfunctions.udf.CIQ(A2250, "IQ_BETA_1YR_RSQ", F2250)</f>
        <v>7.2959999999999997E-2</v>
      </c>
      <c r="T2250" s="3">
        <f>_xll.ciqfunctions.udf.CIQ(A2250, "IQ_VALUE_TRADED", F2250)</f>
        <v>0.24501999999999999</v>
      </c>
    </row>
    <row r="2251" spans="1:20" x14ac:dyDescent="0.3">
      <c r="A2251" s="3" t="s">
        <v>208</v>
      </c>
      <c r="B2251" s="5">
        <v>188.56</v>
      </c>
      <c r="C2251" s="3" t="s">
        <v>5165</v>
      </c>
      <c r="D2251" s="3" t="s">
        <v>5166</v>
      </c>
      <c r="E2251" s="3" t="s">
        <v>36</v>
      </c>
      <c r="F2251" s="4">
        <v>45561</v>
      </c>
      <c r="G2251" s="3" t="s">
        <v>5167</v>
      </c>
      <c r="H2251" s="3"/>
      <c r="I2251" s="3">
        <f>_xll.ciqfunctions.udf.CIQ(A2251, "IQ_MARKETCAP", F2251)</f>
        <v>338961.36466999998</v>
      </c>
      <c r="J2251" s="3">
        <f>_xll.ciqfunctions.udf.CIQ(A2251, "IQ_PRICE_VOL_HIST_6MTH", F2251)</f>
        <v>21.688500000000001</v>
      </c>
      <c r="K2251" s="3">
        <f>_xll.ciqfunctions.udf.CIQ(A2251, "IQ_LASTSALEPRICE", WORKDAY(F2251,-1))</f>
        <v>191.26</v>
      </c>
      <c r="L2251" s="3">
        <f>_xll.ciqfunctions.udf.CIQ(A2251, "IQ_LASTSALEPRICE", F2251)</f>
        <v>191.9</v>
      </c>
      <c r="M2251" s="3">
        <f>_xll.ciqfunctions.udf.CIQ(A2251, "IQ_LASTSALEPRICE", WORKDAY(F2251,5))</f>
        <v>195.45</v>
      </c>
      <c r="N2251" s="3">
        <f t="shared" si="72"/>
        <v>3.3406440922577269E-3</v>
      </c>
      <c r="O2251" s="3">
        <f t="shared" si="73"/>
        <v>2.1670833317567084E-2</v>
      </c>
      <c r="P2251" s="3">
        <f>LN(_xll.ciqfunctions.udf.CIQ("XBI", "IQ_LASTSALEPRICE", WORKDAY(F2251,-1))/_xll.ciqfunctions.udf.CIQ("XBI", "IQ_LASTSALEPRICE", WORKDAY(F2251,1)))</f>
        <v>-6.9324367756449026E-3</v>
      </c>
      <c r="Q2251" s="3">
        <f>LN(_xll.ciqfunctions.udf.CIQ("XBI", "IQ_LASTSALEPRICE", WORKDAY(F2251,-1))/_xll.ciqfunctions.udf.CIQ("XBI", "IQ_LASTSALEPRICE", WORKDAY(F2251,5)))</f>
        <v>1.1420464678970232E-2</v>
      </c>
      <c r="R2251" s="3">
        <f>_xll.ciqfunctions.udf.CIQ(A2251, "IQ_SHORT_INTEREST_PERCENT", F2251)</f>
        <v>1.00736</v>
      </c>
      <c r="S2251" s="3">
        <f>_xll.ciqfunctions.udf.CIQ(A2251, "IQ_BETA_1YR_RSQ", F2251)</f>
        <v>1.6219999999999998E-2</v>
      </c>
      <c r="T2251" s="3">
        <f>_xll.ciqfunctions.udf.CIQ(A2251, "IQ_VALUE_TRADED", F2251)</f>
        <v>1192.80972</v>
      </c>
    </row>
    <row r="2252" spans="1:20" x14ac:dyDescent="0.3">
      <c r="A2252" s="3" t="s">
        <v>2079</v>
      </c>
      <c r="B2252" s="5">
        <v>4.96</v>
      </c>
      <c r="C2252" s="3" t="s">
        <v>5168</v>
      </c>
      <c r="D2252" s="3" t="s">
        <v>1893</v>
      </c>
      <c r="E2252" s="3" t="s">
        <v>17</v>
      </c>
      <c r="F2252" s="4">
        <v>45561</v>
      </c>
      <c r="G2252" s="3" t="s">
        <v>5169</v>
      </c>
      <c r="H2252" s="3">
        <v>26</v>
      </c>
      <c r="I2252" s="3">
        <f>_xll.ciqfunctions.udf.CIQ(A2252, "IQ_MARKETCAP", F2252)</f>
        <v>109.59990000000001</v>
      </c>
      <c r="J2252" s="3">
        <f>_xll.ciqfunctions.udf.CIQ(A2252, "IQ_PRICE_VOL_HIST_6MTH", F2252)</f>
        <v>78.871899999999997</v>
      </c>
      <c r="K2252" s="3">
        <f>_xll.ciqfunctions.udf.CIQ(A2252, "IQ_LASTSALEPRICE", WORKDAY(F2252,-1))</f>
        <v>4.8600000000000003</v>
      </c>
      <c r="L2252" s="3">
        <f>_xll.ciqfunctions.udf.CIQ(A2252, "IQ_LASTSALEPRICE", F2252)</f>
        <v>4.96</v>
      </c>
      <c r="M2252" s="3">
        <f>_xll.ciqfunctions.udf.CIQ(A2252, "IQ_LASTSALEPRICE", WORKDAY(F2252,5))</f>
        <v>5.3</v>
      </c>
      <c r="N2252" s="3">
        <f t="shared" si="72"/>
        <v>2.0367302824433733E-2</v>
      </c>
      <c r="O2252" s="3">
        <f t="shared" si="73"/>
        <v>8.6668382645673572E-2</v>
      </c>
      <c r="P2252" s="3">
        <f>LN(_xll.ciqfunctions.udf.CIQ("XBI", "IQ_LASTSALEPRICE", WORKDAY(F2252,-1))/_xll.ciqfunctions.udf.CIQ("XBI", "IQ_LASTSALEPRICE", WORKDAY(F2252,1)))</f>
        <v>-6.9324367756449026E-3</v>
      </c>
      <c r="Q2252" s="3">
        <f>LN(_xll.ciqfunctions.udf.CIQ("XBI", "IQ_LASTSALEPRICE", WORKDAY(F2252,-1))/_xll.ciqfunctions.udf.CIQ("XBI", "IQ_LASTSALEPRICE", WORKDAY(F2252,5)))</f>
        <v>1.1420464678970232E-2</v>
      </c>
      <c r="R2252" s="3">
        <f>_xll.ciqfunctions.udf.CIQ(A2252, "IQ_SHORT_INTEREST_PERCENT", F2252)</f>
        <v>14.28285</v>
      </c>
      <c r="S2252" s="3">
        <f>_xll.ciqfunctions.udf.CIQ(A2252, "IQ_BETA_1YR_RSQ", F2252)</f>
        <v>3.6420000000000001E-2</v>
      </c>
      <c r="T2252" s="3">
        <f>_xll.ciqfunctions.udf.CIQ(A2252, "IQ_VALUE_TRADED", F2252)</f>
        <v>1.4791700000000001</v>
      </c>
    </row>
    <row r="2253" spans="1:20" x14ac:dyDescent="0.3">
      <c r="A2253" s="3" t="s">
        <v>259</v>
      </c>
      <c r="B2253" s="5">
        <v>9.57</v>
      </c>
      <c r="C2253" s="3" t="s">
        <v>1286</v>
      </c>
      <c r="D2253" s="3" t="s">
        <v>1287</v>
      </c>
      <c r="E2253" s="3" t="s">
        <v>17</v>
      </c>
      <c r="F2253" s="4">
        <v>45561</v>
      </c>
      <c r="G2253" s="3" t="s">
        <v>5170</v>
      </c>
      <c r="H2253" s="3">
        <v>59</v>
      </c>
      <c r="I2253" s="3">
        <f>_xll.ciqfunctions.udf.CIQ(A2253, "IQ_MARKETCAP", F2253)</f>
        <v>346.53129999999999</v>
      </c>
      <c r="J2253" s="3">
        <f>_xll.ciqfunctions.udf.CIQ(A2253, "IQ_PRICE_VOL_HIST_6MTH", F2253)</f>
        <v>164.91909999999999</v>
      </c>
      <c r="K2253" s="3">
        <f>_xll.ciqfunctions.udf.CIQ(A2253, "IQ_LASTSALEPRICE", WORKDAY(F2253,-1))</f>
        <v>8.77</v>
      </c>
      <c r="L2253" s="3">
        <f>_xll.ciqfunctions.udf.CIQ(A2253, "IQ_LASTSALEPRICE", F2253)</f>
        <v>9.57</v>
      </c>
      <c r="M2253" s="3">
        <f>_xll.ciqfunctions.udf.CIQ(A2253, "IQ_LASTSALEPRICE", WORKDAY(F2253,5))</f>
        <v>10.09</v>
      </c>
      <c r="N2253" s="3">
        <f t="shared" si="72"/>
        <v>8.7296399080771372E-2</v>
      </c>
      <c r="O2253" s="3">
        <f t="shared" si="73"/>
        <v>0.14020802798142595</v>
      </c>
      <c r="P2253" s="3">
        <f>LN(_xll.ciqfunctions.udf.CIQ("XBI", "IQ_LASTSALEPRICE", WORKDAY(F2253,-1))/_xll.ciqfunctions.udf.CIQ("XBI", "IQ_LASTSALEPRICE", WORKDAY(F2253,1)))</f>
        <v>-6.9324367756449026E-3</v>
      </c>
      <c r="Q2253" s="3">
        <f>LN(_xll.ciqfunctions.udf.CIQ("XBI", "IQ_LASTSALEPRICE", WORKDAY(F2253,-1))/_xll.ciqfunctions.udf.CIQ("XBI", "IQ_LASTSALEPRICE", WORKDAY(F2253,5)))</f>
        <v>1.1420464678970232E-2</v>
      </c>
      <c r="R2253" s="3">
        <f>_xll.ciqfunctions.udf.CIQ(A2253, "IQ_SHORT_INTEREST_PERCENT", F2253)</f>
        <v>20.951239999999999</v>
      </c>
      <c r="S2253" s="3">
        <f>_xll.ciqfunctions.udf.CIQ(A2253, "IQ_BETA_1YR_RSQ", F2253)</f>
        <v>6.5900000000000004E-3</v>
      </c>
      <c r="T2253" s="3">
        <f>_xll.ciqfunctions.udf.CIQ(A2253, "IQ_VALUE_TRADED", F2253)</f>
        <v>41.061320000000002</v>
      </c>
    </row>
    <row r="2254" spans="1:20" x14ac:dyDescent="0.3">
      <c r="A2254" s="3" t="s">
        <v>259</v>
      </c>
      <c r="B2254" s="5">
        <v>9.57</v>
      </c>
      <c r="C2254" s="3" t="s">
        <v>260</v>
      </c>
      <c r="D2254" s="3" t="s">
        <v>261</v>
      </c>
      <c r="E2254" s="3" t="s">
        <v>76</v>
      </c>
      <c r="F2254" s="4">
        <v>45561</v>
      </c>
      <c r="G2254" s="3" t="s">
        <v>5171</v>
      </c>
      <c r="H2254" s="3">
        <v>59</v>
      </c>
      <c r="I2254" s="3">
        <f>_xll.ciqfunctions.udf.CIQ(A2254, "IQ_MARKETCAP", F2254)</f>
        <v>346.53129999999999</v>
      </c>
      <c r="J2254" s="3">
        <f>_xll.ciqfunctions.udf.CIQ(A2254, "IQ_PRICE_VOL_HIST_6MTH", F2254)</f>
        <v>164.91909999999999</v>
      </c>
      <c r="K2254" s="3">
        <f>_xll.ciqfunctions.udf.CIQ(A2254, "IQ_LASTSALEPRICE", WORKDAY(F2254,-1))</f>
        <v>8.77</v>
      </c>
      <c r="L2254" s="3">
        <f>_xll.ciqfunctions.udf.CIQ(A2254, "IQ_LASTSALEPRICE", F2254)</f>
        <v>9.57</v>
      </c>
      <c r="M2254" s="3">
        <f>_xll.ciqfunctions.udf.CIQ(A2254, "IQ_LASTSALEPRICE", WORKDAY(F2254,5))</f>
        <v>10.09</v>
      </c>
      <c r="N2254" s="3">
        <f t="shared" si="72"/>
        <v>8.7296399080771372E-2</v>
      </c>
      <c r="O2254" s="3">
        <f t="shared" si="73"/>
        <v>0.14020802798142595</v>
      </c>
      <c r="P2254" s="3">
        <f>LN(_xll.ciqfunctions.udf.CIQ("XBI", "IQ_LASTSALEPRICE", WORKDAY(F2254,-1))/_xll.ciqfunctions.udf.CIQ("XBI", "IQ_LASTSALEPRICE", WORKDAY(F2254,1)))</f>
        <v>-6.9324367756449026E-3</v>
      </c>
      <c r="Q2254" s="3">
        <f>LN(_xll.ciqfunctions.udf.CIQ("XBI", "IQ_LASTSALEPRICE", WORKDAY(F2254,-1))/_xll.ciqfunctions.udf.CIQ("XBI", "IQ_LASTSALEPRICE", WORKDAY(F2254,5)))</f>
        <v>1.1420464678970232E-2</v>
      </c>
      <c r="R2254" s="3">
        <f>_xll.ciqfunctions.udf.CIQ(A2254, "IQ_SHORT_INTEREST_PERCENT", F2254)</f>
        <v>20.951239999999999</v>
      </c>
      <c r="S2254" s="3">
        <f>_xll.ciqfunctions.udf.CIQ(A2254, "IQ_BETA_1YR_RSQ", F2254)</f>
        <v>6.5900000000000004E-3</v>
      </c>
      <c r="T2254" s="3">
        <f>_xll.ciqfunctions.udf.CIQ(A2254, "IQ_VALUE_TRADED", F2254)</f>
        <v>41.061320000000002</v>
      </c>
    </row>
    <row r="2255" spans="1:20" x14ac:dyDescent="0.3">
      <c r="A2255" s="3" t="s">
        <v>203</v>
      </c>
      <c r="B2255" s="5">
        <v>49.8</v>
      </c>
      <c r="C2255" s="3" t="s">
        <v>5172</v>
      </c>
      <c r="D2255" s="3" t="s">
        <v>1086</v>
      </c>
      <c r="E2255" s="3" t="s">
        <v>160</v>
      </c>
      <c r="F2255" s="4">
        <v>45562</v>
      </c>
      <c r="G2255" s="3" t="s">
        <v>5173</v>
      </c>
      <c r="H2255" s="3"/>
      <c r="I2255" s="3">
        <f>_xll.ciqfunctions.udf.CIQ(A2255, "IQ_MARKETCAP", F2255)</f>
        <v>103214.68851000001</v>
      </c>
      <c r="J2255" s="3">
        <f>_xll.ciqfunctions.udf.CIQ(A2255, "IQ_PRICE_VOL_HIST_6MTH", F2255)</f>
        <v>30.226600000000001</v>
      </c>
      <c r="K2255" s="3">
        <f>_xll.ciqfunctions.udf.CIQ(A2255, "IQ_LASTSALEPRICE", WORKDAY(F2255,-1))</f>
        <v>50.12</v>
      </c>
      <c r="L2255" s="3">
        <f>_xll.ciqfunctions.udf.CIQ(A2255, "IQ_LASTSALEPRICE", F2255)</f>
        <v>50.91</v>
      </c>
      <c r="M2255" s="3">
        <f>_xll.ciqfunctions.udf.CIQ(A2255, "IQ_LASTSALEPRICE", WORKDAY(F2255,5))</f>
        <v>53.96</v>
      </c>
      <c r="N2255" s="3">
        <f t="shared" si="72"/>
        <v>1.5639237886377007E-2</v>
      </c>
      <c r="O2255" s="3">
        <f t="shared" si="73"/>
        <v>7.3822901311687589E-2</v>
      </c>
      <c r="P2255" s="3">
        <f>LN(_xll.ciqfunctions.udf.CIQ("XBI", "IQ_LASTSALEPRICE", WORKDAY(F2255,-1))/_xll.ciqfunctions.udf.CIQ("XBI", "IQ_LASTSALEPRICE", WORKDAY(F2255,1)))</f>
        <v>-6.1932275726232699E-3</v>
      </c>
      <c r="Q2255" s="3">
        <f>LN(_xll.ciqfunctions.udf.CIQ("XBI", "IQ_LASTSALEPRICE", WORKDAY(F2255,-1))/_xll.ciqfunctions.udf.CIQ("XBI", "IQ_LASTSALEPRICE", WORKDAY(F2255,5)))</f>
        <v>6.949440334171217E-3</v>
      </c>
      <c r="R2255" s="3">
        <f>_xll.ciqfunctions.udf.CIQ(A2255, "IQ_SHORT_INTEREST_PERCENT", F2255)</f>
        <v>1.0748800000000001</v>
      </c>
      <c r="S2255" s="3">
        <f>_xll.ciqfunctions.udf.CIQ(A2255, "IQ_BETA_1YR_RSQ", F2255)</f>
        <v>1.025E-2</v>
      </c>
      <c r="T2255" s="3">
        <f>_xll.ciqfunctions.udf.CIQ(A2255, "IQ_VALUE_TRADED", F2255)</f>
        <v>1172.7257999999999</v>
      </c>
    </row>
    <row r="2256" spans="1:20" x14ac:dyDescent="0.3">
      <c r="A2256" s="3" t="s">
        <v>1459</v>
      </c>
      <c r="B2256" s="5">
        <v>21.25</v>
      </c>
      <c r="C2256" s="3" t="s">
        <v>5172</v>
      </c>
      <c r="D2256" s="3" t="s">
        <v>1086</v>
      </c>
      <c r="E2256" s="3" t="s">
        <v>160</v>
      </c>
      <c r="F2256" s="4">
        <v>45562</v>
      </c>
      <c r="G2256" s="3" t="s">
        <v>5173</v>
      </c>
      <c r="H2256" s="3">
        <v>24</v>
      </c>
      <c r="I2256" s="3">
        <f>_xll.ciqfunctions.udf.CIQ(A2256, "IQ_MARKETCAP", F2256)</f>
        <v>369.66651000000002</v>
      </c>
      <c r="J2256" s="3">
        <f>_xll.ciqfunctions.udf.CIQ(A2256, "IQ_PRICE_VOL_HIST_6MTH", F2256)</f>
        <v>25.802600000000002</v>
      </c>
      <c r="K2256" s="3">
        <f>_xll.ciqfunctions.udf.CIQ(A2256, "IQ_LASTSALEPRICE", WORKDAY(F2256,-1))</f>
        <v>1.504</v>
      </c>
      <c r="L2256" s="3">
        <f>_xll.ciqfunctions.udf.CIQ(A2256, "IQ_LASTSALEPRICE", F2256)</f>
        <v>1.544</v>
      </c>
      <c r="M2256" s="3">
        <f>_xll.ciqfunctions.udf.CIQ(A2256, "IQ_LASTSALEPRICE", WORKDAY(F2256,5))</f>
        <v>1.5</v>
      </c>
      <c r="N2256" s="3">
        <f t="shared" si="72"/>
        <v>2.6248226074936411E-2</v>
      </c>
      <c r="O2256" s="3">
        <f t="shared" si="73"/>
        <v>-2.6631174194836618E-3</v>
      </c>
      <c r="P2256" s="3">
        <f>LN(_xll.ciqfunctions.udf.CIQ("XBI", "IQ_LASTSALEPRICE", WORKDAY(F2256,-1))/_xll.ciqfunctions.udf.CIQ("XBI", "IQ_LASTSALEPRICE", WORKDAY(F2256,1)))</f>
        <v>-6.1932275726232699E-3</v>
      </c>
      <c r="Q2256" s="3">
        <f>LN(_xll.ciqfunctions.udf.CIQ("XBI", "IQ_LASTSALEPRICE", WORKDAY(F2256,-1))/_xll.ciqfunctions.udf.CIQ("XBI", "IQ_LASTSALEPRICE", WORKDAY(F2256,5)))</f>
        <v>6.949440334171217E-3</v>
      </c>
      <c r="R2256" s="3">
        <f>_xll.ciqfunctions.udf.CIQ(A2256, "IQ_SHORT_INTEREST_PERCENT", F2256)</f>
        <v>0</v>
      </c>
      <c r="S2256" s="3">
        <f>_xll.ciqfunctions.udf.CIQ(A2256, "IQ_BETA_1YR_RSQ", F2256)</f>
        <v>9.4170000000000004E-2</v>
      </c>
      <c r="T2256" s="3">
        <f>_xll.ciqfunctions.udf.CIQ(A2256, "IQ_VALUE_TRADED", F2256)</f>
        <v>4.1433099999999996</v>
      </c>
    </row>
    <row r="2257" spans="1:20" x14ac:dyDescent="0.3">
      <c r="A2257" s="3" t="s">
        <v>361</v>
      </c>
      <c r="B2257" s="5">
        <v>218.42</v>
      </c>
      <c r="C2257" s="3" t="s">
        <v>5174</v>
      </c>
      <c r="D2257" s="3" t="s">
        <v>5175</v>
      </c>
      <c r="E2257" s="3" t="s">
        <v>11</v>
      </c>
      <c r="F2257" s="4">
        <v>45562</v>
      </c>
      <c r="G2257" s="3" t="s">
        <v>5176</v>
      </c>
      <c r="H2257" s="3">
        <v>106</v>
      </c>
      <c r="I2257" s="3">
        <f>_xll.ciqfunctions.udf.CIQ(A2257, "IQ_MARKETCAP", F2257)</f>
        <v>23222.622770000002</v>
      </c>
      <c r="J2257" s="3">
        <f>_xll.ciqfunctions.udf.CIQ(A2257, "IQ_PRICE_VOL_HIST_6MTH", F2257)</f>
        <v>0</v>
      </c>
      <c r="K2257" s="3">
        <f>_xll.ciqfunctions.udf.CIQ(A2257, "IQ_LASTSALEPRICE", WORKDAY(F2257,-1))</f>
        <v>0</v>
      </c>
      <c r="L2257" s="3">
        <f>_xll.ciqfunctions.udf.CIQ(A2257, "IQ_LASTSALEPRICE", F2257)</f>
        <v>0</v>
      </c>
      <c r="M2257" s="3">
        <f>_xll.ciqfunctions.udf.CIQ(A2257, "IQ_LASTSALEPRICE", WORKDAY(F2257,5))</f>
        <v>0</v>
      </c>
      <c r="N2257" s="3" t="e">
        <f t="shared" si="72"/>
        <v>#DIV/0!</v>
      </c>
      <c r="O2257" s="3" t="e">
        <f t="shared" si="73"/>
        <v>#DIV/0!</v>
      </c>
      <c r="P2257" s="3">
        <f>LN(_xll.ciqfunctions.udf.CIQ("XBI", "IQ_LASTSALEPRICE", WORKDAY(F2257,-1))/_xll.ciqfunctions.udf.CIQ("XBI", "IQ_LASTSALEPRICE", WORKDAY(F2257,1)))</f>
        <v>-6.1932275726232699E-3</v>
      </c>
      <c r="Q2257" s="3">
        <f>LN(_xll.ciqfunctions.udf.CIQ("XBI", "IQ_LASTSALEPRICE", WORKDAY(F2257,-1))/_xll.ciqfunctions.udf.CIQ("XBI", "IQ_LASTSALEPRICE", WORKDAY(F2257,5)))</f>
        <v>6.949440334171217E-3</v>
      </c>
      <c r="R2257" s="3">
        <f>_xll.ciqfunctions.udf.CIQ(A2257, "IQ_SHORT_INTEREST_PERCENT", F2257)</f>
        <v>0</v>
      </c>
      <c r="S2257" s="3">
        <f>_xll.ciqfunctions.udf.CIQ(A2257, "IQ_BETA_1YR_RSQ", F2257)</f>
        <v>0</v>
      </c>
      <c r="T2257" s="3">
        <f>_xll.ciqfunctions.udf.CIQ(A2257, "IQ_VALUE_TRADED", F2257)</f>
        <v>0</v>
      </c>
    </row>
    <row r="2258" spans="1:20" x14ac:dyDescent="0.3">
      <c r="A2258" s="3" t="s">
        <v>365</v>
      </c>
      <c r="B2258" s="3" t="s">
        <v>43</v>
      </c>
      <c r="C2258" s="3" t="s">
        <v>5174</v>
      </c>
      <c r="D2258" s="3" t="s">
        <v>5175</v>
      </c>
      <c r="E2258" s="3" t="s">
        <v>11</v>
      </c>
      <c r="F2258" s="4">
        <v>45562</v>
      </c>
      <c r="G2258" s="3" t="s">
        <v>5176</v>
      </c>
      <c r="H2258" s="3">
        <v>110</v>
      </c>
      <c r="I2258" s="3">
        <f>_xll.ciqfunctions.udf.CIQ(A2258, "IQ_MARKETCAP", F2258)</f>
        <v>23222.622770000002</v>
      </c>
      <c r="J2258" s="3">
        <f>_xll.ciqfunctions.udf.CIQ(A2258, "IQ_PRICE_VOL_HIST_6MTH", F2258)</f>
        <v>40.586300000000001</v>
      </c>
      <c r="K2258" s="3">
        <f>_xll.ciqfunctions.udf.CIQ(A2258, "IQ_LASTSALEPRICE", WORKDAY(F2258,-1))</f>
        <v>212.53</v>
      </c>
      <c r="L2258" s="3">
        <f>_xll.ciqfunctions.udf.CIQ(A2258, "IQ_LASTSALEPRICE", F2258)</f>
        <v>218.42</v>
      </c>
      <c r="M2258" s="3">
        <f>_xll.ciqfunctions.udf.CIQ(A2258, "IQ_LASTSALEPRICE", WORKDAY(F2258,5))</f>
        <v>246.04</v>
      </c>
      <c r="N2258" s="3">
        <f t="shared" si="72"/>
        <v>2.7336659898982572E-2</v>
      </c>
      <c r="O2258" s="3">
        <f t="shared" si="73"/>
        <v>0.14641096946956783</v>
      </c>
      <c r="P2258" s="3">
        <f>LN(_xll.ciqfunctions.udf.CIQ("XBI", "IQ_LASTSALEPRICE", WORKDAY(F2258,-1))/_xll.ciqfunctions.udf.CIQ("XBI", "IQ_LASTSALEPRICE", WORKDAY(F2258,1)))</f>
        <v>-6.1932275726232699E-3</v>
      </c>
      <c r="Q2258" s="3">
        <f>LN(_xll.ciqfunctions.udf.CIQ("XBI", "IQ_LASTSALEPRICE", WORKDAY(F2258,-1))/_xll.ciqfunctions.udf.CIQ("XBI", "IQ_LASTSALEPRICE", WORKDAY(F2258,5)))</f>
        <v>6.949440334171217E-3</v>
      </c>
      <c r="R2258" s="3">
        <f>_xll.ciqfunctions.udf.CIQ(A2258, "IQ_SHORT_INTEREST_PERCENT", F2258)</f>
        <v>1.8841300000000001</v>
      </c>
      <c r="S2258" s="3">
        <f>_xll.ciqfunctions.udf.CIQ(A2258, "IQ_BETA_1YR_RSQ", F2258)</f>
        <v>0.11765</v>
      </c>
      <c r="T2258" s="3">
        <f>_xll.ciqfunctions.udf.CIQ(A2258, "IQ_VALUE_TRADED", F2258)</f>
        <v>86.112740000000002</v>
      </c>
    </row>
    <row r="2259" spans="1:20" x14ac:dyDescent="0.3">
      <c r="A2259" s="3" t="s">
        <v>1421</v>
      </c>
      <c r="B2259" s="5">
        <v>11.16</v>
      </c>
      <c r="C2259" s="3" t="s">
        <v>5177</v>
      </c>
      <c r="D2259" s="3" t="s">
        <v>2634</v>
      </c>
      <c r="E2259" s="3" t="s">
        <v>76</v>
      </c>
      <c r="F2259" s="4">
        <v>45562</v>
      </c>
      <c r="G2259" s="3" t="s">
        <v>5178</v>
      </c>
      <c r="H2259" s="3">
        <v>104</v>
      </c>
      <c r="I2259" s="3">
        <f>_xll.ciqfunctions.udf.CIQ(A2259, "IQ_MARKETCAP", F2259)</f>
        <v>607.14085</v>
      </c>
      <c r="J2259" s="3">
        <f>_xll.ciqfunctions.udf.CIQ(A2259, "IQ_PRICE_VOL_HIST_6MTH", F2259)</f>
        <v>0</v>
      </c>
      <c r="K2259" s="3">
        <f>_xll.ciqfunctions.udf.CIQ(A2259, "IQ_LASTSALEPRICE", WORKDAY(F2259,-1))</f>
        <v>11.97</v>
      </c>
      <c r="L2259" s="3">
        <f>_xll.ciqfunctions.udf.CIQ(A2259, "IQ_LASTSALEPRICE", F2259)</f>
        <v>11.16</v>
      </c>
      <c r="M2259" s="3">
        <f>_xll.ciqfunctions.udf.CIQ(A2259, "IQ_LASTSALEPRICE", WORKDAY(F2259,5))</f>
        <v>9.74</v>
      </c>
      <c r="N2259" s="3">
        <f t="shared" si="72"/>
        <v>-7.0067562616716955E-2</v>
      </c>
      <c r="O2259" s="3">
        <f t="shared" si="73"/>
        <v>-0.20616240191543811</v>
      </c>
      <c r="P2259" s="3">
        <f>LN(_xll.ciqfunctions.udf.CIQ("XBI", "IQ_LASTSALEPRICE", WORKDAY(F2259,-1))/_xll.ciqfunctions.udf.CIQ("XBI", "IQ_LASTSALEPRICE", WORKDAY(F2259,1)))</f>
        <v>-6.1932275726232699E-3</v>
      </c>
      <c r="Q2259" s="3">
        <f>LN(_xll.ciqfunctions.udf.CIQ("XBI", "IQ_LASTSALEPRICE", WORKDAY(F2259,-1))/_xll.ciqfunctions.udf.CIQ("XBI", "IQ_LASTSALEPRICE", WORKDAY(F2259,5)))</f>
        <v>6.949440334171217E-3</v>
      </c>
      <c r="R2259" s="3">
        <f>_xll.ciqfunctions.udf.CIQ(A2259, "IQ_SHORT_INTEREST_PERCENT", F2259)</f>
        <v>2.7122000000000002</v>
      </c>
      <c r="S2259" s="3">
        <f>_xll.ciqfunctions.udf.CIQ(A2259, "IQ_BETA_1YR_RSQ", F2259)</f>
        <v>1.184E-2</v>
      </c>
      <c r="T2259" s="3">
        <f>_xll.ciqfunctions.udf.CIQ(A2259, "IQ_VALUE_TRADED", F2259)</f>
        <v>1.9052199999999999</v>
      </c>
    </row>
    <row r="2260" spans="1:20" x14ac:dyDescent="0.3">
      <c r="A2260" s="3" t="s">
        <v>3972</v>
      </c>
      <c r="B2260" s="5">
        <v>4.24</v>
      </c>
      <c r="C2260" s="3" t="s">
        <v>3973</v>
      </c>
      <c r="D2260" s="3" t="s">
        <v>3974</v>
      </c>
      <c r="E2260" s="3" t="s">
        <v>36</v>
      </c>
      <c r="F2260" s="4">
        <v>45562</v>
      </c>
      <c r="G2260" s="3" t="s">
        <v>5179</v>
      </c>
      <c r="H2260" s="3">
        <v>172</v>
      </c>
      <c r="I2260" s="3">
        <f>_xll.ciqfunctions.udf.CIQ(A2260, "IQ_MARKETCAP", F2260)</f>
        <v>861.64194999999995</v>
      </c>
      <c r="J2260" s="3">
        <f>_xll.ciqfunctions.udf.CIQ(A2260, "IQ_PRICE_VOL_HIST_6MTH", F2260)</f>
        <v>62.8977</v>
      </c>
      <c r="K2260" s="3">
        <f>_xll.ciqfunctions.udf.CIQ(A2260, "IQ_LASTSALEPRICE", WORKDAY(F2260,-1))</f>
        <v>4.24</v>
      </c>
      <c r="L2260" s="3">
        <f>_xll.ciqfunctions.udf.CIQ(A2260, "IQ_LASTSALEPRICE", F2260)</f>
        <v>4.24</v>
      </c>
      <c r="M2260" s="3">
        <f>_xll.ciqfunctions.udf.CIQ(A2260, "IQ_LASTSALEPRICE", WORKDAY(F2260,5))</f>
        <v>3.82</v>
      </c>
      <c r="N2260" s="3">
        <f t="shared" si="72"/>
        <v>0</v>
      </c>
      <c r="O2260" s="3">
        <f t="shared" si="73"/>
        <v>-0.10431284662538262</v>
      </c>
      <c r="P2260" s="3">
        <f>LN(_xll.ciqfunctions.udf.CIQ("XBI", "IQ_LASTSALEPRICE", WORKDAY(F2260,-1))/_xll.ciqfunctions.udf.CIQ("XBI", "IQ_LASTSALEPRICE", WORKDAY(F2260,1)))</f>
        <v>-6.1932275726232699E-3</v>
      </c>
      <c r="Q2260" s="3">
        <f>LN(_xll.ciqfunctions.udf.CIQ("XBI", "IQ_LASTSALEPRICE", WORKDAY(F2260,-1))/_xll.ciqfunctions.udf.CIQ("XBI", "IQ_LASTSALEPRICE", WORKDAY(F2260,5)))</f>
        <v>6.949440334171217E-3</v>
      </c>
      <c r="R2260" s="3">
        <f>_xll.ciqfunctions.udf.CIQ(A2260, "IQ_SHORT_INTEREST_PERCENT", F2260)</f>
        <v>5.0444300000000002</v>
      </c>
      <c r="S2260" s="3">
        <f>_xll.ciqfunctions.udf.CIQ(A2260, "IQ_BETA_1YR_RSQ", F2260)</f>
        <v>6.6489999999999994E-2</v>
      </c>
      <c r="T2260" s="3">
        <f>_xll.ciqfunctions.udf.CIQ(A2260, "IQ_VALUE_TRADED", F2260)</f>
        <v>3.1929500000000002</v>
      </c>
    </row>
    <row r="2261" spans="1:20" x14ac:dyDescent="0.3">
      <c r="A2261" s="3" t="s">
        <v>385</v>
      </c>
      <c r="B2261" s="5">
        <v>1041.3699999999999</v>
      </c>
      <c r="C2261" s="3" t="s">
        <v>1035</v>
      </c>
      <c r="D2261" s="3" t="s">
        <v>140</v>
      </c>
      <c r="E2261" s="3" t="s">
        <v>160</v>
      </c>
      <c r="F2261" s="4">
        <v>45562</v>
      </c>
      <c r="G2261" s="3" t="s">
        <v>5173</v>
      </c>
      <c r="H2261" s="3">
        <v>105</v>
      </c>
      <c r="I2261" s="3">
        <f>_xll.ciqfunctions.udf.CIQ(A2261, "IQ_MARKETCAP", F2261)</f>
        <v>112542.25404</v>
      </c>
      <c r="J2261" s="3">
        <f>_xll.ciqfunctions.udf.CIQ(A2261, "IQ_PRICE_VOL_HIST_6MTH", F2261)</f>
        <v>20.268599999999999</v>
      </c>
      <c r="K2261" s="3">
        <f>_xll.ciqfunctions.udf.CIQ(A2261, "IQ_LASTSALEPRICE", WORKDAY(F2261,-1))</f>
        <v>1039.96</v>
      </c>
      <c r="L2261" s="3">
        <f>_xll.ciqfunctions.udf.CIQ(A2261, "IQ_LASTSALEPRICE", F2261)</f>
        <v>1042.69</v>
      </c>
      <c r="M2261" s="3">
        <f>_xll.ciqfunctions.udf.CIQ(A2261, "IQ_LASTSALEPRICE", WORKDAY(F2261,5))</f>
        <v>1012.82</v>
      </c>
      <c r="N2261" s="3">
        <f t="shared" si="72"/>
        <v>2.6216614060278393E-3</v>
      </c>
      <c r="O2261" s="3">
        <f t="shared" si="73"/>
        <v>-2.6443731426968133E-2</v>
      </c>
      <c r="P2261" s="3">
        <f>LN(_xll.ciqfunctions.udf.CIQ("XBI", "IQ_LASTSALEPRICE", WORKDAY(F2261,-1))/_xll.ciqfunctions.udf.CIQ("XBI", "IQ_LASTSALEPRICE", WORKDAY(F2261,1)))</f>
        <v>-6.1932275726232699E-3</v>
      </c>
      <c r="Q2261" s="3">
        <f>LN(_xll.ciqfunctions.udf.CIQ("XBI", "IQ_LASTSALEPRICE", WORKDAY(F2261,-1))/_xll.ciqfunctions.udf.CIQ("XBI", "IQ_LASTSALEPRICE", WORKDAY(F2261,5)))</f>
        <v>6.949440334171217E-3</v>
      </c>
      <c r="R2261" s="3">
        <f>_xll.ciqfunctions.udf.CIQ(A2261, "IQ_SHORT_INTEREST_PERCENT", F2261)</f>
        <v>1.8308899999999999</v>
      </c>
      <c r="S2261" s="3">
        <f>_xll.ciqfunctions.udf.CIQ(A2261, "IQ_BETA_1YR_RSQ", F2261)</f>
        <v>0.20174</v>
      </c>
      <c r="T2261" s="3">
        <f>_xll.ciqfunctions.udf.CIQ(A2261, "IQ_VALUE_TRADED", F2261)</f>
        <v>687.89179000000001</v>
      </c>
    </row>
    <row r="2262" spans="1:20" x14ac:dyDescent="0.3">
      <c r="A2262" s="3" t="s">
        <v>5180</v>
      </c>
      <c r="B2262" s="5">
        <v>1.19</v>
      </c>
      <c r="C2262" s="3" t="s">
        <v>5181</v>
      </c>
      <c r="D2262" s="3" t="s">
        <v>5182</v>
      </c>
      <c r="E2262" s="3" t="s">
        <v>17</v>
      </c>
      <c r="F2262" s="4">
        <v>45562</v>
      </c>
      <c r="G2262" s="3" t="s">
        <v>5183</v>
      </c>
      <c r="H2262" s="3">
        <v>37</v>
      </c>
      <c r="I2262" s="3">
        <f>_xll.ciqfunctions.udf.CIQ(A2262, "IQ_MARKETCAP", F2262)</f>
        <v>43.067169999999997</v>
      </c>
      <c r="J2262" s="3">
        <f>_xll.ciqfunctions.udf.CIQ(A2262, "IQ_PRICE_VOL_HIST_6MTH", F2262)</f>
        <v>109.57129999999999</v>
      </c>
      <c r="K2262" s="3">
        <f>_xll.ciqfunctions.udf.CIQ(A2262, "IQ_LASTSALEPRICE", WORKDAY(F2262,-1))</f>
        <v>0.96989999999999998</v>
      </c>
      <c r="L2262" s="3">
        <f>_xll.ciqfunctions.udf.CIQ(A2262, "IQ_LASTSALEPRICE", F2262)</f>
        <v>1.19</v>
      </c>
      <c r="M2262" s="3">
        <f>_xll.ciqfunctions.udf.CIQ(A2262, "IQ_LASTSALEPRICE", WORKDAY(F2262,5))</f>
        <v>1.1499999999999999</v>
      </c>
      <c r="N2262" s="3">
        <f t="shared" si="72"/>
        <v>0.20451561270607799</v>
      </c>
      <c r="O2262" s="3">
        <f t="shared" si="73"/>
        <v>0.1703242479577986</v>
      </c>
      <c r="P2262" s="3">
        <f>LN(_xll.ciqfunctions.udf.CIQ("XBI", "IQ_LASTSALEPRICE", WORKDAY(F2262,-1))/_xll.ciqfunctions.udf.CIQ("XBI", "IQ_LASTSALEPRICE", WORKDAY(F2262,1)))</f>
        <v>-6.1932275726232699E-3</v>
      </c>
      <c r="Q2262" s="3">
        <f>LN(_xll.ciqfunctions.udf.CIQ("XBI", "IQ_LASTSALEPRICE", WORKDAY(F2262,-1))/_xll.ciqfunctions.udf.CIQ("XBI", "IQ_LASTSALEPRICE", WORKDAY(F2262,5)))</f>
        <v>6.949440334171217E-3</v>
      </c>
      <c r="R2262" s="3">
        <f>_xll.ciqfunctions.udf.CIQ(A2262, "IQ_SHORT_INTEREST_PERCENT", F2262)</f>
        <v>2.6499999999999999E-2</v>
      </c>
      <c r="S2262" s="3">
        <f>_xll.ciqfunctions.udf.CIQ(A2262, "IQ_BETA_1YR_RSQ", F2262)</f>
        <v>1.2999999999999999E-3</v>
      </c>
      <c r="T2262" s="3">
        <f>_xll.ciqfunctions.udf.CIQ(A2262, "IQ_VALUE_TRADED", F2262)</f>
        <v>6.25265</v>
      </c>
    </row>
    <row r="2263" spans="1:20" x14ac:dyDescent="0.3">
      <c r="A2263" s="3" t="s">
        <v>989</v>
      </c>
      <c r="B2263" s="5">
        <v>158.84</v>
      </c>
      <c r="C2263" s="3" t="s">
        <v>5184</v>
      </c>
      <c r="D2263" s="3" t="s">
        <v>1331</v>
      </c>
      <c r="E2263" s="3" t="s">
        <v>46</v>
      </c>
      <c r="F2263" s="4">
        <v>45562</v>
      </c>
      <c r="G2263" s="3" t="s">
        <v>5185</v>
      </c>
      <c r="H2263" s="3"/>
      <c r="I2263" s="3">
        <f>_xll.ciqfunctions.udf.CIQ(A2263, "IQ_MARKETCAP", F2263)</f>
        <v>388529.12784999999</v>
      </c>
      <c r="J2263" s="3">
        <f>_xll.ciqfunctions.udf.CIQ(A2263, "IQ_PRICE_VOL_HIST_6MTH", F2263)</f>
        <v>17.285</v>
      </c>
      <c r="K2263" s="3">
        <f>_xll.ciqfunctions.udf.CIQ(A2263, "IQ_LASTSALEPRICE", WORKDAY(F2263,-1))</f>
        <v>161.38999999999999</v>
      </c>
      <c r="L2263" s="3">
        <f>_xll.ciqfunctions.udf.CIQ(A2263, "IQ_LASTSALEPRICE", F2263)</f>
        <v>161.4</v>
      </c>
      <c r="M2263" s="3">
        <f>_xll.ciqfunctions.udf.CIQ(A2263, "IQ_LASTSALEPRICE", WORKDAY(F2263,5))</f>
        <v>160.29</v>
      </c>
      <c r="N2263" s="3">
        <f t="shared" si="72"/>
        <v>6.1959788117387399E-5</v>
      </c>
      <c r="O2263" s="3">
        <f t="shared" si="73"/>
        <v>-6.8391214099413284E-3</v>
      </c>
      <c r="P2263" s="3">
        <f>LN(_xll.ciqfunctions.udf.CIQ("XBI", "IQ_LASTSALEPRICE", WORKDAY(F2263,-1))/_xll.ciqfunctions.udf.CIQ("XBI", "IQ_LASTSALEPRICE", WORKDAY(F2263,1)))</f>
        <v>-6.1932275726232699E-3</v>
      </c>
      <c r="Q2263" s="3">
        <f>LN(_xll.ciqfunctions.udf.CIQ("XBI", "IQ_LASTSALEPRICE", WORKDAY(F2263,-1))/_xll.ciqfunctions.udf.CIQ("XBI", "IQ_LASTSALEPRICE", WORKDAY(F2263,5)))</f>
        <v>6.949440334171217E-3</v>
      </c>
      <c r="R2263" s="3">
        <f>_xll.ciqfunctions.udf.CIQ(A2263, "IQ_SHORT_INTEREST_PERCENT", F2263)</f>
        <v>0.95659000000000005</v>
      </c>
      <c r="S2263" s="3">
        <f>_xll.ciqfunctions.udf.CIQ(A2263, "IQ_BETA_1YR_RSQ", F2263)</f>
        <v>5.3690000000000002E-2</v>
      </c>
      <c r="T2263" s="3">
        <f>_xll.ciqfunctions.udf.CIQ(A2263, "IQ_VALUE_TRADED", F2263)</f>
        <v>1219.20027</v>
      </c>
    </row>
    <row r="2264" spans="1:20" x14ac:dyDescent="0.3">
      <c r="A2264" s="3" t="s">
        <v>989</v>
      </c>
      <c r="B2264" s="5">
        <v>158.84</v>
      </c>
      <c r="C2264" s="3" t="s">
        <v>5186</v>
      </c>
      <c r="D2264" s="3" t="s">
        <v>1331</v>
      </c>
      <c r="E2264" s="3" t="s">
        <v>46</v>
      </c>
      <c r="F2264" s="4">
        <v>45562</v>
      </c>
      <c r="G2264" s="3" t="s">
        <v>5187</v>
      </c>
      <c r="H2264" s="3"/>
      <c r="I2264" s="3">
        <f>_xll.ciqfunctions.udf.CIQ(A2264, "IQ_MARKETCAP", F2264)</f>
        <v>388529.12784999999</v>
      </c>
      <c r="J2264" s="3">
        <f>_xll.ciqfunctions.udf.CIQ(A2264, "IQ_PRICE_VOL_HIST_6MTH", F2264)</f>
        <v>17.285</v>
      </c>
      <c r="K2264" s="3">
        <f>_xll.ciqfunctions.udf.CIQ(A2264, "IQ_LASTSALEPRICE", WORKDAY(F2264,-1))</f>
        <v>161.38999999999999</v>
      </c>
      <c r="L2264" s="3">
        <f>_xll.ciqfunctions.udf.CIQ(A2264, "IQ_LASTSALEPRICE", F2264)</f>
        <v>161.4</v>
      </c>
      <c r="M2264" s="3">
        <f>_xll.ciqfunctions.udf.CIQ(A2264, "IQ_LASTSALEPRICE", WORKDAY(F2264,5))</f>
        <v>160.29</v>
      </c>
      <c r="N2264" s="3">
        <f t="shared" si="72"/>
        <v>6.1959788117387399E-5</v>
      </c>
      <c r="O2264" s="3">
        <f t="shared" si="73"/>
        <v>-6.8391214099413284E-3</v>
      </c>
      <c r="P2264" s="3">
        <f>LN(_xll.ciqfunctions.udf.CIQ("XBI", "IQ_LASTSALEPRICE", WORKDAY(F2264,-1))/_xll.ciqfunctions.udf.CIQ("XBI", "IQ_LASTSALEPRICE", WORKDAY(F2264,1)))</f>
        <v>-6.1932275726232699E-3</v>
      </c>
      <c r="Q2264" s="3">
        <f>LN(_xll.ciqfunctions.udf.CIQ("XBI", "IQ_LASTSALEPRICE", WORKDAY(F2264,-1))/_xll.ciqfunctions.udf.CIQ("XBI", "IQ_LASTSALEPRICE", WORKDAY(F2264,5)))</f>
        <v>6.949440334171217E-3</v>
      </c>
      <c r="R2264" s="3">
        <f>_xll.ciqfunctions.udf.CIQ(A2264, "IQ_SHORT_INTEREST_PERCENT", F2264)</f>
        <v>0.95659000000000005</v>
      </c>
      <c r="S2264" s="3">
        <f>_xll.ciqfunctions.udf.CIQ(A2264, "IQ_BETA_1YR_RSQ", F2264)</f>
        <v>5.3690000000000002E-2</v>
      </c>
      <c r="T2264" s="3">
        <f>_xll.ciqfunctions.udf.CIQ(A2264, "IQ_VALUE_TRADED", F2264)</f>
        <v>1219.20027</v>
      </c>
    </row>
    <row r="2265" spans="1:20" x14ac:dyDescent="0.3">
      <c r="A2265" s="3" t="s">
        <v>208</v>
      </c>
      <c r="B2265" s="5">
        <v>191.4</v>
      </c>
      <c r="C2265" s="3" t="s">
        <v>5188</v>
      </c>
      <c r="D2265" s="3" t="s">
        <v>5189</v>
      </c>
      <c r="E2265" s="3" t="s">
        <v>11</v>
      </c>
      <c r="F2265" s="4">
        <v>45562</v>
      </c>
      <c r="G2265" s="3" t="s">
        <v>5190</v>
      </c>
      <c r="H2265" s="3"/>
      <c r="I2265" s="3">
        <f>_xll.ciqfunctions.udf.CIQ(A2265, "IQ_MARKETCAP", F2265)</f>
        <v>344066.09808999998</v>
      </c>
      <c r="J2265" s="3">
        <f>_xll.ciqfunctions.udf.CIQ(A2265, "IQ_PRICE_VOL_HIST_6MTH", F2265)</f>
        <v>21.767499999999998</v>
      </c>
      <c r="K2265" s="3">
        <f>_xll.ciqfunctions.udf.CIQ(A2265, "IQ_LASTSALEPRICE", WORKDAY(F2265,-1))</f>
        <v>191.9</v>
      </c>
      <c r="L2265" s="3">
        <f>_xll.ciqfunctions.udf.CIQ(A2265, "IQ_LASTSALEPRICE", F2265)</f>
        <v>194.79</v>
      </c>
      <c r="M2265" s="3">
        <f>_xll.ciqfunctions.udf.CIQ(A2265, "IQ_LASTSALEPRICE", WORKDAY(F2265,5))</f>
        <v>194.29</v>
      </c>
      <c r="N2265" s="3">
        <f t="shared" si="72"/>
        <v>1.4947652174850723E-2</v>
      </c>
      <c r="O2265" s="3">
        <f t="shared" si="73"/>
        <v>1.2377485241367153E-2</v>
      </c>
      <c r="P2265" s="3">
        <f>LN(_xll.ciqfunctions.udf.CIQ("XBI", "IQ_LASTSALEPRICE", WORKDAY(F2265,-1))/_xll.ciqfunctions.udf.CIQ("XBI", "IQ_LASTSALEPRICE", WORKDAY(F2265,1)))</f>
        <v>-6.1932275726232699E-3</v>
      </c>
      <c r="Q2265" s="3">
        <f>LN(_xll.ciqfunctions.udf.CIQ("XBI", "IQ_LASTSALEPRICE", WORKDAY(F2265,-1))/_xll.ciqfunctions.udf.CIQ("XBI", "IQ_LASTSALEPRICE", WORKDAY(F2265,5)))</f>
        <v>6.949440334171217E-3</v>
      </c>
      <c r="R2265" s="3">
        <f>_xll.ciqfunctions.udf.CIQ(A2265, "IQ_SHORT_INTEREST_PERCENT", F2265)</f>
        <v>1.00736</v>
      </c>
      <c r="S2265" s="3">
        <f>_xll.ciqfunctions.udf.CIQ(A2265, "IQ_BETA_1YR_RSQ", F2265)</f>
        <v>1.299E-2</v>
      </c>
      <c r="T2265" s="3">
        <f>_xll.ciqfunctions.udf.CIQ(A2265, "IQ_VALUE_TRADED", F2265)</f>
        <v>952.91755000000001</v>
      </c>
    </row>
    <row r="2266" spans="1:20" x14ac:dyDescent="0.3">
      <c r="A2266" s="3" t="s">
        <v>5191</v>
      </c>
      <c r="B2266" s="5">
        <v>91.92</v>
      </c>
      <c r="C2266" s="3" t="s">
        <v>5192</v>
      </c>
      <c r="D2266" s="3" t="s">
        <v>5193</v>
      </c>
      <c r="E2266" s="3" t="s">
        <v>160</v>
      </c>
      <c r="F2266" s="4">
        <v>45562</v>
      </c>
      <c r="G2266" s="3" t="s">
        <v>5194</v>
      </c>
      <c r="H2266" s="3">
        <v>456</v>
      </c>
      <c r="I2266" s="3">
        <f>_xll.ciqfunctions.udf.CIQ(A2266, "IQ_MARKETCAP", F2266)</f>
        <v>42008.360650000002</v>
      </c>
      <c r="J2266" s="3">
        <f>_xll.ciqfunctions.udf.CIQ(A2266, "IQ_PRICE_VOL_HIST_6MTH", F2266)</f>
        <v>30.5444</v>
      </c>
      <c r="K2266" s="3">
        <f>_xll.ciqfunctions.udf.CIQ(A2266, "IQ_LASTSALEPRICE", WORKDAY(F2266,-1))</f>
        <v>92.49</v>
      </c>
      <c r="L2266" s="3">
        <f>_xll.ciqfunctions.udf.CIQ(A2266, "IQ_LASTSALEPRICE", F2266)</f>
        <v>91.99</v>
      </c>
      <c r="M2266" s="3">
        <f>_xll.ciqfunctions.udf.CIQ(A2266, "IQ_LASTSALEPRICE", WORKDAY(F2266,5))</f>
        <v>91.42</v>
      </c>
      <c r="N2266" s="3">
        <f t="shared" si="72"/>
        <v>-5.4206550771028067E-3</v>
      </c>
      <c r="O2266" s="3">
        <f t="shared" si="73"/>
        <v>-1.16362576625703E-2</v>
      </c>
      <c r="P2266" s="3">
        <f>LN(_xll.ciqfunctions.udf.CIQ("XBI", "IQ_LASTSALEPRICE", WORKDAY(F2266,-1))/_xll.ciqfunctions.udf.CIQ("XBI", "IQ_LASTSALEPRICE", WORKDAY(F2266,1)))</f>
        <v>-6.1932275726232699E-3</v>
      </c>
      <c r="Q2266" s="3">
        <f>LN(_xll.ciqfunctions.udf.CIQ("XBI", "IQ_LASTSALEPRICE", WORKDAY(F2266,-1))/_xll.ciqfunctions.udf.CIQ("XBI", "IQ_LASTSALEPRICE", WORKDAY(F2266,5)))</f>
        <v>6.949440334171217E-3</v>
      </c>
      <c r="R2266" s="3">
        <f>_xll.ciqfunctions.udf.CIQ(A2266, "IQ_SHORT_INTEREST_PERCENT", F2266)</f>
        <v>2.2110799999999999</v>
      </c>
      <c r="S2266" s="3">
        <f>_xll.ciqfunctions.udf.CIQ(A2266, "IQ_BETA_1YR_RSQ", F2266)</f>
        <v>0.19986000000000001</v>
      </c>
      <c r="T2266" s="3">
        <f>_xll.ciqfunctions.udf.CIQ(A2266, "IQ_VALUE_TRADED", F2266)</f>
        <v>1161.2652</v>
      </c>
    </row>
    <row r="2267" spans="1:20" x14ac:dyDescent="0.3">
      <c r="A2267" s="3" t="s">
        <v>1215</v>
      </c>
      <c r="B2267" s="5">
        <v>107.36</v>
      </c>
      <c r="C2267" s="3" t="s">
        <v>5192</v>
      </c>
      <c r="D2267" s="3" t="s">
        <v>5193</v>
      </c>
      <c r="E2267" s="3" t="s">
        <v>160</v>
      </c>
      <c r="F2267" s="4">
        <v>45562</v>
      </c>
      <c r="G2267" s="3" t="s">
        <v>5194</v>
      </c>
      <c r="H2267" s="3">
        <v>67</v>
      </c>
      <c r="I2267" s="3">
        <f>_xll.ciqfunctions.udf.CIQ(A2267, "IQ_MARKETCAP", F2267)</f>
        <v>7454.0737300000001</v>
      </c>
      <c r="J2267" s="3">
        <f>_xll.ciqfunctions.udf.CIQ(A2267, "IQ_PRICE_VOL_HIST_6MTH", F2267)</f>
        <v>61.968000000000004</v>
      </c>
      <c r="K2267" s="3">
        <f>_xll.ciqfunctions.udf.CIQ(A2267, "IQ_LASTSALEPRICE", WORKDAY(F2267,-1))</f>
        <v>104.43</v>
      </c>
      <c r="L2267" s="3">
        <f>_xll.ciqfunctions.udf.CIQ(A2267, "IQ_LASTSALEPRICE", F2267)</f>
        <v>107.36</v>
      </c>
      <c r="M2267" s="3">
        <f>_xll.ciqfunctions.udf.CIQ(A2267, "IQ_LASTSALEPRICE", WORKDAY(F2267,5))</f>
        <v>107.785</v>
      </c>
      <c r="N2267" s="3">
        <f t="shared" si="72"/>
        <v>2.7670682731914292E-2</v>
      </c>
      <c r="O2267" s="3">
        <f t="shared" si="73"/>
        <v>3.1621511733939775E-2</v>
      </c>
      <c r="P2267" s="3">
        <f>LN(_xll.ciqfunctions.udf.CIQ("XBI", "IQ_LASTSALEPRICE", WORKDAY(F2267,-1))/_xll.ciqfunctions.udf.CIQ("XBI", "IQ_LASTSALEPRICE", WORKDAY(F2267,1)))</f>
        <v>-6.1932275726232699E-3</v>
      </c>
      <c r="Q2267" s="3">
        <f>LN(_xll.ciqfunctions.udf.CIQ("XBI", "IQ_LASTSALEPRICE", WORKDAY(F2267,-1))/_xll.ciqfunctions.udf.CIQ("XBI", "IQ_LASTSALEPRICE", WORKDAY(F2267,5)))</f>
        <v>6.949440334171217E-3</v>
      </c>
      <c r="R2267" s="3">
        <f>_xll.ciqfunctions.udf.CIQ(A2267, "IQ_SHORT_INTEREST_PERCENT", F2267)</f>
        <v>6.0149600000000003</v>
      </c>
      <c r="S2267" s="3">
        <f>_xll.ciqfunctions.udf.CIQ(A2267, "IQ_BETA_1YR_RSQ", F2267)</f>
        <v>1.0240000000000001E-2</v>
      </c>
      <c r="T2267" s="3">
        <f>_xll.ciqfunctions.udf.CIQ(A2267, "IQ_VALUE_TRADED", F2267)</f>
        <v>72.262730000000005</v>
      </c>
    </row>
    <row r="2268" spans="1:20" x14ac:dyDescent="0.3">
      <c r="A2268" s="3" t="s">
        <v>2023</v>
      </c>
      <c r="B2268" s="5">
        <v>2.9</v>
      </c>
      <c r="C2268" s="3" t="s">
        <v>2024</v>
      </c>
      <c r="D2268" s="3" t="s">
        <v>679</v>
      </c>
      <c r="E2268" s="3" t="s">
        <v>22</v>
      </c>
      <c r="F2268" s="4">
        <v>45562</v>
      </c>
      <c r="G2268" s="3" t="s">
        <v>5195</v>
      </c>
      <c r="H2268" s="3">
        <v>97</v>
      </c>
      <c r="I2268" s="3">
        <f>_xll.ciqfunctions.udf.CIQ(A2268, "IQ_MARKETCAP", F2268)</f>
        <v>0</v>
      </c>
      <c r="J2268" s="3">
        <f>_xll.ciqfunctions.udf.CIQ(A2268, "IQ_PRICE_VOL_HIST_6MTH", F2268)</f>
        <v>0</v>
      </c>
      <c r="K2268" s="3">
        <f>_xll.ciqfunctions.udf.CIQ(A2268, "IQ_LASTSALEPRICE", WORKDAY(F2268,-1))</f>
        <v>0</v>
      </c>
      <c r="L2268" s="3">
        <f>_xll.ciqfunctions.udf.CIQ(A2268, "IQ_LASTSALEPRICE", F2268)</f>
        <v>0</v>
      </c>
      <c r="M2268" s="3">
        <f>_xll.ciqfunctions.udf.CIQ(A2268, "IQ_LASTSALEPRICE", WORKDAY(F2268,5))</f>
        <v>0</v>
      </c>
      <c r="N2268" s="3" t="e">
        <f t="shared" si="72"/>
        <v>#DIV/0!</v>
      </c>
      <c r="O2268" s="3" t="e">
        <f t="shared" si="73"/>
        <v>#DIV/0!</v>
      </c>
      <c r="P2268" s="3">
        <f>LN(_xll.ciqfunctions.udf.CIQ("XBI", "IQ_LASTSALEPRICE", WORKDAY(F2268,-1))/_xll.ciqfunctions.udf.CIQ("XBI", "IQ_LASTSALEPRICE", WORKDAY(F2268,1)))</f>
        <v>-6.1932275726232699E-3</v>
      </c>
      <c r="Q2268" s="3">
        <f>LN(_xll.ciqfunctions.udf.CIQ("XBI", "IQ_LASTSALEPRICE", WORKDAY(F2268,-1))/_xll.ciqfunctions.udf.CIQ("XBI", "IQ_LASTSALEPRICE", WORKDAY(F2268,5)))</f>
        <v>6.949440334171217E-3</v>
      </c>
      <c r="R2268" s="3">
        <f>_xll.ciqfunctions.udf.CIQ(A2268, "IQ_SHORT_INTEREST_PERCENT", F2268)</f>
        <v>0</v>
      </c>
      <c r="S2268" s="3">
        <f>_xll.ciqfunctions.udf.CIQ(A2268, "IQ_BETA_1YR_RSQ", F2268)</f>
        <v>0</v>
      </c>
      <c r="T2268" s="3">
        <f>_xll.ciqfunctions.udf.CIQ(A2268, "IQ_VALUE_TRADED", F2268)</f>
        <v>0</v>
      </c>
    </row>
    <row r="2269" spans="1:20" x14ac:dyDescent="0.3">
      <c r="A2269" s="3" t="s">
        <v>5196</v>
      </c>
      <c r="B2269" s="5">
        <v>24.13</v>
      </c>
      <c r="C2269" s="3" t="s">
        <v>5197</v>
      </c>
      <c r="D2269" s="3" t="s">
        <v>5198</v>
      </c>
      <c r="E2269" s="3" t="s">
        <v>22</v>
      </c>
      <c r="F2269" s="4">
        <v>45563</v>
      </c>
      <c r="G2269" s="3" t="s">
        <v>5199</v>
      </c>
      <c r="H2269" s="3">
        <v>59</v>
      </c>
      <c r="I2269" s="3">
        <f>_xll.ciqfunctions.udf.CIQ(A2269, "IQ_MARKETCAP", F2269)</f>
        <v>1139.8338100000001</v>
      </c>
      <c r="J2269" s="3">
        <f>_xll.ciqfunctions.udf.CIQ(A2269, "IQ_PRICE_VOL_HIST_6MTH", F2269)</f>
        <v>69.298199999999994</v>
      </c>
      <c r="K2269" s="3">
        <f>_xll.ciqfunctions.udf.CIQ(A2269, "IQ_LASTSALEPRICE", WORKDAY(F2269,-1))</f>
        <v>24.13</v>
      </c>
      <c r="L2269" s="3">
        <f>_xll.ciqfunctions.udf.CIQ(A2269, "IQ_LASTSALEPRICE", F2269)</f>
        <v>24.13</v>
      </c>
      <c r="M2269" s="3">
        <f>_xll.ciqfunctions.udf.CIQ(A2269, "IQ_LASTSALEPRICE", WORKDAY(F2269,5))</f>
        <v>27.53</v>
      </c>
      <c r="N2269" s="3">
        <f t="shared" si="72"/>
        <v>0</v>
      </c>
      <c r="O2269" s="3">
        <f t="shared" si="73"/>
        <v>0.13182043951757558</v>
      </c>
      <c r="P2269" s="3">
        <f>LN(_xll.ciqfunctions.udf.CIQ("XBI", "IQ_LASTSALEPRICE", WORKDAY(F2269,-1))/_xll.ciqfunctions.udf.CIQ("XBI", "IQ_LASTSALEPRICE", WORKDAY(F2269,1)))</f>
        <v>-3.7519691127020798E-3</v>
      </c>
      <c r="Q2269" s="3">
        <f>LN(_xll.ciqfunctions.udf.CIQ("XBI", "IQ_LASTSALEPRICE", WORKDAY(F2269,-1))/_xll.ciqfunctions.udf.CIQ("XBI", "IQ_LASTSALEPRICE", WORKDAY(F2269,5)))</f>
        <v>9.3906987940922688E-3</v>
      </c>
      <c r="R2269" s="3">
        <f>_xll.ciqfunctions.udf.CIQ(A2269, "IQ_SHORT_INTEREST_PERCENT", F2269)</f>
        <v>11.71195</v>
      </c>
      <c r="S2269" s="3">
        <f>_xll.ciqfunctions.udf.CIQ(A2269, "IQ_BETA_1YR_RSQ", F2269)</f>
        <v>9.6610000000000001E-2</v>
      </c>
      <c r="T2269" s="3">
        <f>_xll.ciqfunctions.udf.CIQ(A2269, "IQ_VALUE_TRADED", F2269)</f>
        <v>0</v>
      </c>
    </row>
    <row r="2270" spans="1:20" x14ac:dyDescent="0.3">
      <c r="A2270" s="3" t="s">
        <v>2454</v>
      </c>
      <c r="B2270" s="5">
        <v>8.74</v>
      </c>
      <c r="C2270" s="3" t="s">
        <v>5200</v>
      </c>
      <c r="D2270" s="3" t="s">
        <v>273</v>
      </c>
      <c r="E2270" s="3" t="s">
        <v>27</v>
      </c>
      <c r="F2270" s="4">
        <v>45565</v>
      </c>
      <c r="G2270" s="3" t="s">
        <v>5201</v>
      </c>
      <c r="H2270" s="3">
        <v>3</v>
      </c>
      <c r="I2270" s="3">
        <f>_xll.ciqfunctions.udf.CIQ(A2270, "IQ_MARKETCAP", F2270)</f>
        <v>11.192679999999999</v>
      </c>
      <c r="J2270" s="3">
        <f>_xll.ciqfunctions.udf.CIQ(A2270, "IQ_PRICE_VOL_HIST_6MTH", F2270)</f>
        <v>143.77930000000001</v>
      </c>
      <c r="K2270" s="3">
        <f>_xll.ciqfunctions.udf.CIQ(A2270, "IQ_LASTSALEPRICE", WORKDAY(F2270,-1))</f>
        <v>8.6300000000000008</v>
      </c>
      <c r="L2270" s="3">
        <f>_xll.ciqfunctions.udf.CIQ(A2270, "IQ_LASTSALEPRICE", F2270)</f>
        <v>8.7406000000000006</v>
      </c>
      <c r="M2270" s="3">
        <f>_xll.ciqfunctions.udf.CIQ(A2270, "IQ_LASTSALEPRICE", WORKDAY(F2270,5))</f>
        <v>8.3000000000000007</v>
      </c>
      <c r="N2270" s="3">
        <f t="shared" si="72"/>
        <v>1.2734332101395502E-2</v>
      </c>
      <c r="O2270" s="3">
        <f t="shared" si="73"/>
        <v>-3.8988990292784381E-2</v>
      </c>
      <c r="P2270" s="3">
        <f>LN(_xll.ciqfunctions.udf.CIQ("XBI", "IQ_LASTSALEPRICE", WORKDAY(F2270,-1))/_xll.ciqfunctions.udf.CIQ("XBI", "IQ_LASTSALEPRICE", WORKDAY(F2270,1)))</f>
        <v>4.6843262845691937E-3</v>
      </c>
      <c r="Q2270" s="3">
        <f>LN(_xll.ciqfunctions.udf.CIQ("XBI", "IQ_LASTSALEPRICE", WORKDAY(F2270,-1))/_xll.ciqfunctions.udf.CIQ("XBI", "IQ_LASTSALEPRICE", WORKDAY(F2270,5)))</f>
        <v>2.1565838871587719E-2</v>
      </c>
      <c r="R2270" s="3">
        <f>_xll.ciqfunctions.udf.CIQ(A2270, "IQ_SHORT_INTEREST_PERCENT", F2270)</f>
        <v>3.8855499999999998</v>
      </c>
      <c r="S2270" s="3">
        <f>_xll.ciqfunctions.udf.CIQ(A2270, "IQ_BETA_1YR_RSQ", F2270)</f>
        <v>6.0299999999999998E-3</v>
      </c>
      <c r="T2270" s="3">
        <f>_xll.ciqfunctions.udf.CIQ(A2270, "IQ_VALUE_TRADED", F2270)</f>
        <v>0.40923999999999999</v>
      </c>
    </row>
    <row r="2271" spans="1:20" x14ac:dyDescent="0.3">
      <c r="A2271" s="3" t="s">
        <v>688</v>
      </c>
      <c r="B2271" s="5">
        <v>1.78</v>
      </c>
      <c r="C2271" s="3" t="s">
        <v>689</v>
      </c>
      <c r="D2271" s="3" t="s">
        <v>690</v>
      </c>
      <c r="E2271" s="3" t="s">
        <v>89</v>
      </c>
      <c r="F2271" s="4">
        <v>45565</v>
      </c>
      <c r="G2271" s="3" t="s">
        <v>5202</v>
      </c>
      <c r="H2271" s="3">
        <v>35</v>
      </c>
      <c r="I2271" s="3">
        <f>_xll.ciqfunctions.udf.CIQ(A2271, "IQ_MARKETCAP", F2271)</f>
        <v>45.453119999999998</v>
      </c>
      <c r="J2271" s="3">
        <f>_xll.ciqfunctions.udf.CIQ(A2271, "IQ_PRICE_VOL_HIST_6MTH", F2271)</f>
        <v>109.57129999999999</v>
      </c>
      <c r="K2271" s="3">
        <f>_xll.ciqfunctions.udf.CIQ(A2271, "IQ_LASTSALEPRICE", WORKDAY(F2271,-1))</f>
        <v>1.99</v>
      </c>
      <c r="L2271" s="3">
        <f>_xll.ciqfunctions.udf.CIQ(A2271, "IQ_LASTSALEPRICE", F2271)</f>
        <v>1.78</v>
      </c>
      <c r="M2271" s="3">
        <f>_xll.ciqfunctions.udf.CIQ(A2271, "IQ_LASTSALEPRICE", WORKDAY(F2271,5))</f>
        <v>2.1349999999999998</v>
      </c>
      <c r="N2271" s="3">
        <f t="shared" si="72"/>
        <v>-0.11152127443240727</v>
      </c>
      <c r="O2271" s="3">
        <f t="shared" si="73"/>
        <v>7.0332007944186675E-2</v>
      </c>
      <c r="P2271" s="3">
        <f>LN(_xll.ciqfunctions.udf.CIQ("XBI", "IQ_LASTSALEPRICE", WORKDAY(F2271,-1))/_xll.ciqfunctions.udf.CIQ("XBI", "IQ_LASTSALEPRICE", WORKDAY(F2271,1)))</f>
        <v>4.6843262845691937E-3</v>
      </c>
      <c r="Q2271" s="3">
        <f>LN(_xll.ciqfunctions.udf.CIQ("XBI", "IQ_LASTSALEPRICE", WORKDAY(F2271,-1))/_xll.ciqfunctions.udf.CIQ("XBI", "IQ_LASTSALEPRICE", WORKDAY(F2271,5)))</f>
        <v>2.1565838871587719E-2</v>
      </c>
      <c r="R2271" s="3">
        <f>_xll.ciqfunctions.udf.CIQ(A2271, "IQ_SHORT_INTEREST_PERCENT", F2271)</f>
        <v>2.27244</v>
      </c>
      <c r="S2271" s="3">
        <f>_xll.ciqfunctions.udf.CIQ(A2271, "IQ_BETA_1YR_RSQ", F2271)</f>
        <v>3.2579999999999998E-2</v>
      </c>
      <c r="T2271" s="3">
        <f>_xll.ciqfunctions.udf.CIQ(A2271, "IQ_VALUE_TRADED", F2271)</f>
        <v>1.0860700000000001</v>
      </c>
    </row>
    <row r="2272" spans="1:20" x14ac:dyDescent="0.3">
      <c r="A2272" s="3" t="s">
        <v>935</v>
      </c>
      <c r="B2272" s="5">
        <v>6.29</v>
      </c>
      <c r="C2272" s="3" t="s">
        <v>1360</v>
      </c>
      <c r="D2272" s="3" t="s">
        <v>1213</v>
      </c>
      <c r="E2272" s="3" t="s">
        <v>36</v>
      </c>
      <c r="F2272" s="4">
        <v>45565</v>
      </c>
      <c r="G2272" s="3" t="s">
        <v>5203</v>
      </c>
      <c r="H2272" s="3">
        <v>306</v>
      </c>
      <c r="I2272" s="3">
        <f>_xll.ciqfunctions.udf.CIQ(A2272, "IQ_MARKETCAP", F2272)</f>
        <v>1729.7187799999999</v>
      </c>
      <c r="J2272" s="3">
        <f>_xll.ciqfunctions.udf.CIQ(A2272, "IQ_PRICE_VOL_HIST_6MTH", F2272)</f>
        <v>40.330100000000002</v>
      </c>
      <c r="K2272" s="3">
        <f>_xll.ciqfunctions.udf.CIQ(A2272, "IQ_LASTSALEPRICE", WORKDAY(F2272,-1))</f>
        <v>6.2</v>
      </c>
      <c r="L2272" s="3">
        <f>_xll.ciqfunctions.udf.CIQ(A2272, "IQ_LASTSALEPRICE", F2272)</f>
        <v>6.29</v>
      </c>
      <c r="M2272" s="3">
        <f>_xll.ciqfunctions.udf.CIQ(A2272, "IQ_LASTSALEPRICE", WORKDAY(F2272,5))</f>
        <v>6.34</v>
      </c>
      <c r="N2272" s="3">
        <f t="shared" si="72"/>
        <v>1.4411778661303184E-2</v>
      </c>
      <c r="O2272" s="3">
        <f t="shared" si="73"/>
        <v>2.2329476398088577E-2</v>
      </c>
      <c r="P2272" s="3">
        <f>LN(_xll.ciqfunctions.udf.CIQ("XBI", "IQ_LASTSALEPRICE", WORKDAY(F2272,-1))/_xll.ciqfunctions.udf.CIQ("XBI", "IQ_LASTSALEPRICE", WORKDAY(F2272,1)))</f>
        <v>4.6843262845691937E-3</v>
      </c>
      <c r="Q2272" s="3">
        <f>LN(_xll.ciqfunctions.udf.CIQ("XBI", "IQ_LASTSALEPRICE", WORKDAY(F2272,-1))/_xll.ciqfunctions.udf.CIQ("XBI", "IQ_LASTSALEPRICE", WORKDAY(F2272,5)))</f>
        <v>2.1565838871587719E-2</v>
      </c>
      <c r="R2272" s="3">
        <f>_xll.ciqfunctions.udf.CIQ(A2272, "IQ_SHORT_INTEREST_PERCENT", F2272)</f>
        <v>15.3238</v>
      </c>
      <c r="S2272" s="3">
        <f>_xll.ciqfunctions.udf.CIQ(A2272, "IQ_BETA_1YR_RSQ", F2272)</f>
        <v>4.768E-2</v>
      </c>
      <c r="T2272" s="3">
        <f>_xll.ciqfunctions.udf.CIQ(A2272, "IQ_VALUE_TRADED", F2272)</f>
        <v>11.76857</v>
      </c>
    </row>
    <row r="2273" spans="1:20" x14ac:dyDescent="0.3">
      <c r="A2273" s="3" t="s">
        <v>361</v>
      </c>
      <c r="B2273" s="5">
        <v>224.51</v>
      </c>
      <c r="C2273" s="3" t="s">
        <v>362</v>
      </c>
      <c r="D2273" s="3" t="s">
        <v>363</v>
      </c>
      <c r="E2273" s="3" t="s">
        <v>76</v>
      </c>
      <c r="F2273" s="4">
        <v>45565</v>
      </c>
      <c r="G2273" s="3" t="s">
        <v>5204</v>
      </c>
      <c r="H2273" s="3">
        <v>106</v>
      </c>
      <c r="I2273" s="3">
        <f>_xll.ciqfunctions.udf.CIQ(A2273, "IQ_MARKETCAP", F2273)</f>
        <v>23875.164140000001</v>
      </c>
      <c r="J2273" s="3">
        <f>_xll.ciqfunctions.udf.CIQ(A2273, "IQ_PRICE_VOL_HIST_6MTH", F2273)</f>
        <v>0</v>
      </c>
      <c r="K2273" s="3">
        <f>_xll.ciqfunctions.udf.CIQ(A2273, "IQ_LASTSALEPRICE", WORKDAY(F2273,-1))</f>
        <v>0</v>
      </c>
      <c r="L2273" s="3">
        <f>_xll.ciqfunctions.udf.CIQ(A2273, "IQ_LASTSALEPRICE", F2273)</f>
        <v>0</v>
      </c>
      <c r="M2273" s="3">
        <f>_xll.ciqfunctions.udf.CIQ(A2273, "IQ_LASTSALEPRICE", WORKDAY(F2273,5))</f>
        <v>0</v>
      </c>
      <c r="N2273" s="3" t="e">
        <f t="shared" si="72"/>
        <v>#DIV/0!</v>
      </c>
      <c r="O2273" s="3" t="e">
        <f t="shared" si="73"/>
        <v>#DIV/0!</v>
      </c>
      <c r="P2273" s="3">
        <f>LN(_xll.ciqfunctions.udf.CIQ("XBI", "IQ_LASTSALEPRICE", WORKDAY(F2273,-1))/_xll.ciqfunctions.udf.CIQ("XBI", "IQ_LASTSALEPRICE", WORKDAY(F2273,1)))</f>
        <v>4.6843262845691937E-3</v>
      </c>
      <c r="Q2273" s="3">
        <f>LN(_xll.ciqfunctions.udf.CIQ("XBI", "IQ_LASTSALEPRICE", WORKDAY(F2273,-1))/_xll.ciqfunctions.udf.CIQ("XBI", "IQ_LASTSALEPRICE", WORKDAY(F2273,5)))</f>
        <v>2.1565838871587719E-2</v>
      </c>
      <c r="R2273" s="3">
        <f>_xll.ciqfunctions.udf.CIQ(A2273, "IQ_SHORT_INTEREST_PERCENT", F2273)</f>
        <v>0</v>
      </c>
      <c r="S2273" s="3">
        <f>_xll.ciqfunctions.udf.CIQ(A2273, "IQ_BETA_1YR_RSQ", F2273)</f>
        <v>0</v>
      </c>
      <c r="T2273" s="3">
        <f>_xll.ciqfunctions.udf.CIQ(A2273, "IQ_VALUE_TRADED", F2273)</f>
        <v>0</v>
      </c>
    </row>
    <row r="2274" spans="1:20" x14ac:dyDescent="0.3">
      <c r="A2274" s="3" t="s">
        <v>365</v>
      </c>
      <c r="B2274" s="3" t="s">
        <v>43</v>
      </c>
      <c r="C2274" s="3" t="s">
        <v>362</v>
      </c>
      <c r="D2274" s="3" t="s">
        <v>363</v>
      </c>
      <c r="E2274" s="3" t="s">
        <v>76</v>
      </c>
      <c r="F2274" s="4">
        <v>45565</v>
      </c>
      <c r="G2274" s="3" t="s">
        <v>5204</v>
      </c>
      <c r="H2274" s="3">
        <v>110</v>
      </c>
      <c r="I2274" s="3">
        <f>_xll.ciqfunctions.udf.CIQ(A2274, "IQ_MARKETCAP", F2274)</f>
        <v>23875.164140000001</v>
      </c>
      <c r="J2274" s="3">
        <f>_xll.ciqfunctions.udf.CIQ(A2274, "IQ_PRICE_VOL_HIST_6MTH", F2274)</f>
        <v>40.834499999999998</v>
      </c>
      <c r="K2274" s="3">
        <f>_xll.ciqfunctions.udf.CIQ(A2274, "IQ_LASTSALEPRICE", WORKDAY(F2274,-1))</f>
        <v>218.42</v>
      </c>
      <c r="L2274" s="3">
        <f>_xll.ciqfunctions.udf.CIQ(A2274, "IQ_LASTSALEPRICE", F2274)</f>
        <v>224.51</v>
      </c>
      <c r="M2274" s="3">
        <f>_xll.ciqfunctions.udf.CIQ(A2274, "IQ_LASTSALEPRICE", WORKDAY(F2274,5))</f>
        <v>243.02</v>
      </c>
      <c r="N2274" s="3">
        <f t="shared" si="72"/>
        <v>2.750043485054161E-2</v>
      </c>
      <c r="O2274" s="3">
        <f t="shared" si="73"/>
        <v>0.10672392971088356</v>
      </c>
      <c r="P2274" s="3">
        <f>LN(_xll.ciqfunctions.udf.CIQ("XBI", "IQ_LASTSALEPRICE", WORKDAY(F2274,-1))/_xll.ciqfunctions.udf.CIQ("XBI", "IQ_LASTSALEPRICE", WORKDAY(F2274,1)))</f>
        <v>4.6843262845691937E-3</v>
      </c>
      <c r="Q2274" s="3">
        <f>LN(_xll.ciqfunctions.udf.CIQ("XBI", "IQ_LASTSALEPRICE", WORKDAY(F2274,-1))/_xll.ciqfunctions.udf.CIQ("XBI", "IQ_LASTSALEPRICE", WORKDAY(F2274,5)))</f>
        <v>2.1565838871587719E-2</v>
      </c>
      <c r="R2274" s="3">
        <f>_xll.ciqfunctions.udf.CIQ(A2274, "IQ_SHORT_INTEREST_PERCENT", F2274)</f>
        <v>1.88374</v>
      </c>
      <c r="S2274" s="3">
        <f>_xll.ciqfunctions.udf.CIQ(A2274, "IQ_BETA_1YR_RSQ", F2274)</f>
        <v>0.11765</v>
      </c>
      <c r="T2274" s="3">
        <f>_xll.ciqfunctions.udf.CIQ(A2274, "IQ_VALUE_TRADED", F2274)</f>
        <v>111.54532</v>
      </c>
    </row>
    <row r="2275" spans="1:20" x14ac:dyDescent="0.3">
      <c r="A2275" s="3" t="s">
        <v>366</v>
      </c>
      <c r="B2275" s="5">
        <v>2.57</v>
      </c>
      <c r="C2275" s="3" t="s">
        <v>362</v>
      </c>
      <c r="D2275" s="3" t="s">
        <v>363</v>
      </c>
      <c r="E2275" s="3" t="s">
        <v>76</v>
      </c>
      <c r="F2275" s="4">
        <v>45565</v>
      </c>
      <c r="G2275" s="3" t="s">
        <v>5204</v>
      </c>
      <c r="H2275" s="3">
        <v>41</v>
      </c>
      <c r="I2275" s="3">
        <f>_xll.ciqfunctions.udf.CIQ(A2275, "IQ_MARKETCAP", F2275)</f>
        <v>98.339669999999998</v>
      </c>
      <c r="J2275" s="3">
        <f>_xll.ciqfunctions.udf.CIQ(A2275, "IQ_PRICE_VOL_HIST_6MTH", F2275)</f>
        <v>83.115700000000004</v>
      </c>
      <c r="K2275" s="3">
        <f>_xll.ciqfunctions.udf.CIQ(A2275, "IQ_LASTSALEPRICE", WORKDAY(F2275,-1))</f>
        <v>2.7</v>
      </c>
      <c r="L2275" s="3">
        <f>_xll.ciqfunctions.udf.CIQ(A2275, "IQ_LASTSALEPRICE", F2275)</f>
        <v>2.57</v>
      </c>
      <c r="M2275" s="3">
        <f>_xll.ciqfunctions.udf.CIQ(A2275, "IQ_LASTSALEPRICE", WORKDAY(F2275,5))</f>
        <v>2.38</v>
      </c>
      <c r="N2275" s="3">
        <f t="shared" si="72"/>
        <v>-4.9345874103155093E-2</v>
      </c>
      <c r="O2275" s="3">
        <f t="shared" si="73"/>
        <v>-0.12615128532690012</v>
      </c>
      <c r="P2275" s="3">
        <f>LN(_xll.ciqfunctions.udf.CIQ("XBI", "IQ_LASTSALEPRICE", WORKDAY(F2275,-1))/_xll.ciqfunctions.udf.CIQ("XBI", "IQ_LASTSALEPRICE", WORKDAY(F2275,1)))</f>
        <v>4.6843262845691937E-3</v>
      </c>
      <c r="Q2275" s="3">
        <f>LN(_xll.ciqfunctions.udf.CIQ("XBI", "IQ_LASTSALEPRICE", WORKDAY(F2275,-1))/_xll.ciqfunctions.udf.CIQ("XBI", "IQ_LASTSALEPRICE", WORKDAY(F2275,5)))</f>
        <v>2.1565838871587719E-2</v>
      </c>
      <c r="R2275" s="3">
        <f>_xll.ciqfunctions.udf.CIQ(A2275, "IQ_SHORT_INTEREST_PERCENT", F2275)</f>
        <v>2.64716</v>
      </c>
      <c r="S2275" s="3">
        <f>_xll.ciqfunctions.udf.CIQ(A2275, "IQ_BETA_1YR_RSQ", F2275)</f>
        <v>5.9630000000000002E-2</v>
      </c>
      <c r="T2275" s="3">
        <f>_xll.ciqfunctions.udf.CIQ(A2275, "IQ_VALUE_TRADED", F2275)</f>
        <v>0.36910999999999999</v>
      </c>
    </row>
    <row r="2276" spans="1:20" x14ac:dyDescent="0.3">
      <c r="A2276" s="3" t="s">
        <v>770</v>
      </c>
      <c r="B2276" s="5">
        <v>1.69</v>
      </c>
      <c r="C2276" s="3" t="s">
        <v>3606</v>
      </c>
      <c r="D2276" s="3" t="s">
        <v>3607</v>
      </c>
      <c r="E2276" s="3" t="s">
        <v>36</v>
      </c>
      <c r="F2276" s="4">
        <v>45565</v>
      </c>
      <c r="G2276" s="3" t="s">
        <v>5205</v>
      </c>
      <c r="H2276" s="3">
        <v>19</v>
      </c>
      <c r="I2276" s="3">
        <f>_xll.ciqfunctions.udf.CIQ(A2276, "IQ_MARKETCAP", F2276)</f>
        <v>18.054020000000001</v>
      </c>
      <c r="J2276" s="3">
        <f>_xll.ciqfunctions.udf.CIQ(A2276, "IQ_PRICE_VOL_HIST_6MTH", F2276)</f>
        <v>116.3734</v>
      </c>
      <c r="K2276" s="3">
        <f>_xll.ciqfunctions.udf.CIQ(A2276, "IQ_LASTSALEPRICE", WORKDAY(F2276,-1))</f>
        <v>1.75</v>
      </c>
      <c r="L2276" s="3">
        <f>_xll.ciqfunctions.udf.CIQ(A2276, "IQ_LASTSALEPRICE", F2276)</f>
        <v>1.69</v>
      </c>
      <c r="M2276" s="3">
        <f>_xll.ciqfunctions.udf.CIQ(A2276, "IQ_LASTSALEPRICE", WORKDAY(F2276,5))</f>
        <v>1.5</v>
      </c>
      <c r="N2276" s="3">
        <f t="shared" si="72"/>
        <v>-3.4887259000440665E-2</v>
      </c>
      <c r="O2276" s="3">
        <f t="shared" si="73"/>
        <v>-0.15415067982725836</v>
      </c>
      <c r="P2276" s="3">
        <f>LN(_xll.ciqfunctions.udf.CIQ("XBI", "IQ_LASTSALEPRICE", WORKDAY(F2276,-1))/_xll.ciqfunctions.udf.CIQ("XBI", "IQ_LASTSALEPRICE", WORKDAY(F2276,1)))</f>
        <v>4.6843262845691937E-3</v>
      </c>
      <c r="Q2276" s="3">
        <f>LN(_xll.ciqfunctions.udf.CIQ("XBI", "IQ_LASTSALEPRICE", WORKDAY(F2276,-1))/_xll.ciqfunctions.udf.CIQ("XBI", "IQ_LASTSALEPRICE", WORKDAY(F2276,5)))</f>
        <v>2.1565838871587719E-2</v>
      </c>
      <c r="R2276" s="3">
        <f>_xll.ciqfunctions.udf.CIQ(A2276, "IQ_SHORT_INTEREST_PERCENT", F2276)</f>
        <v>3.9922800000000001</v>
      </c>
      <c r="S2276" s="3">
        <f>_xll.ciqfunctions.udf.CIQ(A2276, "IQ_BETA_1YR_RSQ", F2276)</f>
        <v>7.3389999999999997E-2</v>
      </c>
      <c r="T2276" s="3">
        <f>_xll.ciqfunctions.udf.CIQ(A2276, "IQ_VALUE_TRADED", F2276)</f>
        <v>0.14318</v>
      </c>
    </row>
    <row r="2277" spans="1:20" x14ac:dyDescent="0.3">
      <c r="A2277" s="3" t="s">
        <v>1753</v>
      </c>
      <c r="B2277" s="5">
        <v>66.83</v>
      </c>
      <c r="C2277" s="3" t="s">
        <v>5206</v>
      </c>
      <c r="D2277" s="3" t="s">
        <v>2554</v>
      </c>
      <c r="E2277" s="3" t="s">
        <v>36</v>
      </c>
      <c r="F2277" s="4">
        <v>45565</v>
      </c>
      <c r="G2277" s="3" t="s">
        <v>5207</v>
      </c>
      <c r="H2277" s="3">
        <v>389</v>
      </c>
      <c r="I2277" s="3">
        <f>_xll.ciqfunctions.udf.CIQ(A2277, "IQ_MARKETCAP", F2277)</f>
        <v>25689.186689999999</v>
      </c>
      <c r="J2277" s="3">
        <f>_xll.ciqfunctions.udf.CIQ(A2277, "IQ_PRICE_VOL_HIST_6MTH", F2277)</f>
        <v>64.569000000000003</v>
      </c>
      <c r="K2277" s="3">
        <f>_xll.ciqfunctions.udf.CIQ(A2277, "IQ_LASTSALEPRICE", WORKDAY(F2277,-1))</f>
        <v>65.75</v>
      </c>
      <c r="L2277" s="3">
        <f>_xll.ciqfunctions.udf.CIQ(A2277, "IQ_LASTSALEPRICE", F2277)</f>
        <v>66.83</v>
      </c>
      <c r="M2277" s="3">
        <f>_xll.ciqfunctions.udf.CIQ(A2277, "IQ_LASTSALEPRICE", WORKDAY(F2277,5))</f>
        <v>58.72</v>
      </c>
      <c r="N2277" s="3">
        <f t="shared" si="72"/>
        <v>1.629241046510474E-2</v>
      </c>
      <c r="O2277" s="3">
        <f t="shared" si="73"/>
        <v>-0.11307928675161374</v>
      </c>
      <c r="P2277" s="3">
        <f>LN(_xll.ciqfunctions.udf.CIQ("XBI", "IQ_LASTSALEPRICE", WORKDAY(F2277,-1))/_xll.ciqfunctions.udf.CIQ("XBI", "IQ_LASTSALEPRICE", WORKDAY(F2277,1)))</f>
        <v>4.6843262845691937E-3</v>
      </c>
      <c r="Q2277" s="3">
        <f>LN(_xll.ciqfunctions.udf.CIQ("XBI", "IQ_LASTSALEPRICE", WORKDAY(F2277,-1))/_xll.ciqfunctions.udf.CIQ("XBI", "IQ_LASTSALEPRICE", WORKDAY(F2277,5)))</f>
        <v>2.1565838871587719E-2</v>
      </c>
      <c r="R2277" s="3">
        <f>_xll.ciqfunctions.udf.CIQ(A2277, "IQ_SHORT_INTEREST_PERCENT", F2277)</f>
        <v>7.1835100000000001</v>
      </c>
      <c r="S2277" s="3">
        <f>_xll.ciqfunctions.udf.CIQ(A2277, "IQ_BETA_1YR_RSQ", F2277)</f>
        <v>8.3580000000000002E-2</v>
      </c>
      <c r="T2277" s="3">
        <f>_xll.ciqfunctions.udf.CIQ(A2277, "IQ_VALUE_TRADED", F2277)</f>
        <v>321.52467999999999</v>
      </c>
    </row>
    <row r="2278" spans="1:20" x14ac:dyDescent="0.3">
      <c r="A2278" s="3" t="s">
        <v>1245</v>
      </c>
      <c r="B2278" s="5">
        <v>275.02999999999997</v>
      </c>
      <c r="C2278" s="3" t="s">
        <v>3894</v>
      </c>
      <c r="D2278" s="3" t="s">
        <v>3895</v>
      </c>
      <c r="E2278" s="3" t="s">
        <v>36</v>
      </c>
      <c r="F2278" s="4">
        <v>45565</v>
      </c>
      <c r="G2278" s="3" t="s">
        <v>5208</v>
      </c>
      <c r="H2278" s="3">
        <v>131</v>
      </c>
      <c r="I2278" s="3">
        <f>_xll.ciqfunctions.udf.CIQ(A2278, "IQ_MARKETCAP", F2278)</f>
        <v>35308.492489999997</v>
      </c>
      <c r="J2278" s="3">
        <f>_xll.ciqfunctions.udf.CIQ(A2278, "IQ_PRICE_VOL_HIST_6MTH", F2278)</f>
        <v>53.8583</v>
      </c>
      <c r="K2278" s="3">
        <f>_xll.ciqfunctions.udf.CIQ(A2278, "IQ_LASTSALEPRICE", WORKDAY(F2278,-1))</f>
        <v>274.91000000000003</v>
      </c>
      <c r="L2278" s="3">
        <f>_xll.ciqfunctions.udf.CIQ(A2278, "IQ_LASTSALEPRICE", F2278)</f>
        <v>275.02999999999997</v>
      </c>
      <c r="M2278" s="3">
        <f>_xll.ciqfunctions.udf.CIQ(A2278, "IQ_LASTSALEPRICE", WORKDAY(F2278,5))</f>
        <v>266.77</v>
      </c>
      <c r="N2278" s="3">
        <f t="shared" si="72"/>
        <v>4.3641125178921534E-4</v>
      </c>
      <c r="O2278" s="3">
        <f t="shared" si="73"/>
        <v>-3.0056907432810257E-2</v>
      </c>
      <c r="P2278" s="3">
        <f>LN(_xll.ciqfunctions.udf.CIQ("XBI", "IQ_LASTSALEPRICE", WORKDAY(F2278,-1))/_xll.ciqfunctions.udf.CIQ("XBI", "IQ_LASTSALEPRICE", WORKDAY(F2278,1)))</f>
        <v>4.6843262845691937E-3</v>
      </c>
      <c r="Q2278" s="3">
        <f>LN(_xll.ciqfunctions.udf.CIQ("XBI", "IQ_LASTSALEPRICE", WORKDAY(F2278,-1))/_xll.ciqfunctions.udf.CIQ("XBI", "IQ_LASTSALEPRICE", WORKDAY(F2278,5)))</f>
        <v>2.1565838871587719E-2</v>
      </c>
      <c r="R2278" s="3">
        <f>_xll.ciqfunctions.udf.CIQ(A2278, "IQ_SHORT_INTEREST_PERCENT", F2278)</f>
        <v>3.4685100000000002</v>
      </c>
      <c r="S2278" s="3">
        <f>_xll.ciqfunctions.udf.CIQ(A2278, "IQ_BETA_1YR_RSQ", F2278)</f>
        <v>4.19E-2</v>
      </c>
      <c r="T2278" s="3">
        <f>_xll.ciqfunctions.udf.CIQ(A2278, "IQ_VALUE_TRADED", F2278)</f>
        <v>233.70894000000001</v>
      </c>
    </row>
    <row r="2279" spans="1:20" x14ac:dyDescent="0.3">
      <c r="A2279" s="3" t="s">
        <v>2032</v>
      </c>
      <c r="B2279" s="5">
        <v>49.96</v>
      </c>
      <c r="C2279" s="3" t="s">
        <v>5209</v>
      </c>
      <c r="D2279" s="3" t="s">
        <v>5210</v>
      </c>
      <c r="E2279" s="3" t="s">
        <v>36</v>
      </c>
      <c r="F2279" s="4">
        <v>45565</v>
      </c>
      <c r="G2279" s="3" t="s">
        <v>5207</v>
      </c>
      <c r="H2279" s="3">
        <v>75</v>
      </c>
      <c r="I2279" s="3">
        <f>_xll.ciqfunctions.udf.CIQ(A2279, "IQ_MARKETCAP", F2279)</f>
        <v>3407.7955299999999</v>
      </c>
      <c r="J2279" s="3">
        <f>_xll.ciqfunctions.udf.CIQ(A2279, "IQ_PRICE_VOL_HIST_6MTH", F2279)</f>
        <v>59.680100000000003</v>
      </c>
      <c r="K2279" s="3">
        <f>_xll.ciqfunctions.udf.CIQ(A2279, "IQ_LASTSALEPRICE", WORKDAY(F2279,-1))</f>
        <v>47.74</v>
      </c>
      <c r="L2279" s="3">
        <f>_xll.ciqfunctions.udf.CIQ(A2279, "IQ_LASTSALEPRICE", F2279)</f>
        <v>49.96</v>
      </c>
      <c r="M2279" s="3">
        <f>_xll.ciqfunctions.udf.CIQ(A2279, "IQ_LASTSALEPRICE", WORKDAY(F2279,5))</f>
        <v>51.63</v>
      </c>
      <c r="N2279" s="3">
        <f t="shared" si="72"/>
        <v>4.5453064346692884E-2</v>
      </c>
      <c r="O2279" s="3">
        <f t="shared" si="73"/>
        <v>7.8333277980873792E-2</v>
      </c>
      <c r="P2279" s="3">
        <f>LN(_xll.ciqfunctions.udf.CIQ("XBI", "IQ_LASTSALEPRICE", WORKDAY(F2279,-1))/_xll.ciqfunctions.udf.CIQ("XBI", "IQ_LASTSALEPRICE", WORKDAY(F2279,1)))</f>
        <v>4.6843262845691937E-3</v>
      </c>
      <c r="Q2279" s="3">
        <f>LN(_xll.ciqfunctions.udf.CIQ("XBI", "IQ_LASTSALEPRICE", WORKDAY(F2279,-1))/_xll.ciqfunctions.udf.CIQ("XBI", "IQ_LASTSALEPRICE", WORKDAY(F2279,5)))</f>
        <v>2.1565838871587719E-2</v>
      </c>
      <c r="R2279" s="3">
        <f>_xll.ciqfunctions.udf.CIQ(A2279, "IQ_SHORT_INTEREST_PERCENT", F2279)</f>
        <v>10.425660000000001</v>
      </c>
      <c r="S2279" s="3">
        <f>_xll.ciqfunctions.udf.CIQ(A2279, "IQ_BETA_1YR_RSQ", F2279)</f>
        <v>0.12254</v>
      </c>
      <c r="T2279" s="3">
        <f>_xll.ciqfunctions.udf.CIQ(A2279, "IQ_VALUE_TRADED", F2279)</f>
        <v>28.401160000000001</v>
      </c>
    </row>
    <row r="2280" spans="1:20" x14ac:dyDescent="0.3">
      <c r="A2280" s="3" t="s">
        <v>2036</v>
      </c>
      <c r="B2280" s="3" t="s">
        <v>43</v>
      </c>
      <c r="C2280" s="3" t="s">
        <v>5209</v>
      </c>
      <c r="D2280" s="3" t="s">
        <v>5210</v>
      </c>
      <c r="E2280" s="3" t="s">
        <v>36</v>
      </c>
      <c r="F2280" s="4">
        <v>45565</v>
      </c>
      <c r="G2280" s="3" t="s">
        <v>5207</v>
      </c>
      <c r="H2280" s="3">
        <v>661</v>
      </c>
      <c r="I2280" s="3">
        <f>_xll.ciqfunctions.udf.CIQ(A2280, "IQ_MARKETCAP", F2280)</f>
        <v>102879.4608</v>
      </c>
      <c r="J2280" s="3">
        <f>_xll.ciqfunctions.udf.CIQ(A2280, "IQ_PRICE_VOL_HIST_6MTH", F2280)</f>
        <v>26.1568</v>
      </c>
      <c r="K2280" s="3">
        <f>_xll.ciqfunctions.udf.CIQ(A2280, "IQ_LASTSALEPRICE", WORKDAY(F2280,-1))</f>
        <v>1622</v>
      </c>
      <c r="L2280" s="3">
        <f>_xll.ciqfunctions.udf.CIQ(A2280, "IQ_LASTSALEPRICE", F2280)</f>
        <v>1620</v>
      </c>
      <c r="M2280" s="3">
        <f>_xll.ciqfunctions.udf.CIQ(A2280, "IQ_LASTSALEPRICE", WORKDAY(F2280,5))</f>
        <v>1599</v>
      </c>
      <c r="N2280" s="3">
        <f t="shared" si="72"/>
        <v>-1.2338064489284325E-3</v>
      </c>
      <c r="O2280" s="3">
        <f t="shared" si="73"/>
        <v>-1.4281521841404051E-2</v>
      </c>
      <c r="P2280" s="3">
        <f>LN(_xll.ciqfunctions.udf.CIQ("XBI", "IQ_LASTSALEPRICE", WORKDAY(F2280,-1))/_xll.ciqfunctions.udf.CIQ("XBI", "IQ_LASTSALEPRICE", WORKDAY(F2280,1)))</f>
        <v>4.6843262845691937E-3</v>
      </c>
      <c r="Q2280" s="3">
        <f>LN(_xll.ciqfunctions.udf.CIQ("XBI", "IQ_LASTSALEPRICE", WORKDAY(F2280,-1))/_xll.ciqfunctions.udf.CIQ("XBI", "IQ_LASTSALEPRICE", WORKDAY(F2280,5)))</f>
        <v>2.1565838871587719E-2</v>
      </c>
      <c r="R2280" s="3">
        <f>_xll.ciqfunctions.udf.CIQ(A2280, "IQ_SHORT_INTEREST_PERCENT", F2280)</f>
        <v>0</v>
      </c>
      <c r="S2280" s="3">
        <f>_xll.ciqfunctions.udf.CIQ(A2280, "IQ_BETA_1YR_RSQ", F2280)</f>
        <v>4.8039999999999999E-2</v>
      </c>
      <c r="T2280" s="3">
        <f>_xll.ciqfunctions.udf.CIQ(A2280, "IQ_VALUE_TRADED", F2280)</f>
        <v>135.99090000000001</v>
      </c>
    </row>
    <row r="2281" spans="1:20" x14ac:dyDescent="0.3">
      <c r="A2281" s="3" t="s">
        <v>1505</v>
      </c>
      <c r="B2281" s="5">
        <v>212.22</v>
      </c>
      <c r="C2281" s="3" t="s">
        <v>3555</v>
      </c>
      <c r="D2281" s="3" t="s">
        <v>3556</v>
      </c>
      <c r="E2281" s="3" t="s">
        <v>36</v>
      </c>
      <c r="F2281" s="4">
        <v>45565</v>
      </c>
      <c r="G2281" s="3" t="s">
        <v>5211</v>
      </c>
      <c r="H2281" s="3">
        <v>22</v>
      </c>
      <c r="I2281" s="3">
        <f>_xll.ciqfunctions.udf.CIQ(A2281, "IQ_MARKETCAP", F2281)</f>
        <v>4607.8643099999999</v>
      </c>
      <c r="J2281" s="3">
        <f>_xll.ciqfunctions.udf.CIQ(A2281, "IQ_PRICE_VOL_HIST_6MTH", F2281)</f>
        <v>49.682499999999997</v>
      </c>
      <c r="K2281" s="3">
        <f>_xll.ciqfunctions.udf.CIQ(A2281, "IQ_LASTSALEPRICE", WORKDAY(F2281,-1))</f>
        <v>212.43</v>
      </c>
      <c r="L2281" s="3">
        <f>_xll.ciqfunctions.udf.CIQ(A2281, "IQ_LASTSALEPRICE", F2281)</f>
        <v>212.22</v>
      </c>
      <c r="M2281" s="3">
        <f>_xll.ciqfunctions.udf.CIQ(A2281, "IQ_LASTSALEPRICE", WORKDAY(F2281,5))</f>
        <v>214.83</v>
      </c>
      <c r="N2281" s="3">
        <f t="shared" si="72"/>
        <v>-9.890498863480686E-4</v>
      </c>
      <c r="O2281" s="3">
        <f t="shared" si="73"/>
        <v>1.1234495355165844E-2</v>
      </c>
      <c r="P2281" s="3">
        <f>LN(_xll.ciqfunctions.udf.CIQ("XBI", "IQ_LASTSALEPRICE", WORKDAY(F2281,-1))/_xll.ciqfunctions.udf.CIQ("XBI", "IQ_LASTSALEPRICE", WORKDAY(F2281,1)))</f>
        <v>4.6843262845691937E-3</v>
      </c>
      <c r="Q2281" s="3">
        <f>LN(_xll.ciqfunctions.udf.CIQ("XBI", "IQ_LASTSALEPRICE", WORKDAY(F2281,-1))/_xll.ciqfunctions.udf.CIQ("XBI", "IQ_LASTSALEPRICE", WORKDAY(F2281,5)))</f>
        <v>2.1565838871587719E-2</v>
      </c>
      <c r="R2281" s="3">
        <f>_xll.ciqfunctions.udf.CIQ(A2281, "IQ_SHORT_INTEREST_PERCENT", F2281)</f>
        <v>17.17323</v>
      </c>
      <c r="S2281" s="3">
        <f>_xll.ciqfunctions.udf.CIQ(A2281, "IQ_BETA_1YR_RSQ", F2281)</f>
        <v>0.11642</v>
      </c>
      <c r="T2281" s="3">
        <f>_xll.ciqfunctions.udf.CIQ(A2281, "IQ_VALUE_TRADED", F2281)</f>
        <v>100.44329999999999</v>
      </c>
    </row>
    <row r="2282" spans="1:20" x14ac:dyDescent="0.3">
      <c r="A2282" s="3" t="s">
        <v>4305</v>
      </c>
      <c r="B2282" s="5">
        <v>119.5</v>
      </c>
      <c r="C2282" s="3" t="s">
        <v>4306</v>
      </c>
      <c r="D2282" s="3" t="s">
        <v>4307</v>
      </c>
      <c r="E2282" s="3" t="s">
        <v>197</v>
      </c>
      <c r="F2282" s="4">
        <v>45565</v>
      </c>
      <c r="G2282" s="3" t="s">
        <v>5212</v>
      </c>
      <c r="H2282" s="3">
        <v>29</v>
      </c>
      <c r="I2282" s="3">
        <f>_xll.ciqfunctions.udf.CIQ(A2282, "IQ_MARKETCAP", F2282)</f>
        <v>3.8495699999999999</v>
      </c>
      <c r="J2282" s="3">
        <f>_xll.ciqfunctions.udf.CIQ(A2282, "IQ_PRICE_VOL_HIST_6MTH", F2282)</f>
        <v>229.21770000000001</v>
      </c>
      <c r="K2282" s="3">
        <f>_xll.ciqfunctions.udf.CIQ(A2282, "IQ_LASTSALEPRICE", WORKDAY(F2282,-1))</f>
        <v>128.5</v>
      </c>
      <c r="L2282" s="3">
        <f>_xll.ciqfunctions.udf.CIQ(A2282, "IQ_LASTSALEPRICE", F2282)</f>
        <v>119.5</v>
      </c>
      <c r="M2282" s="3">
        <f>_xll.ciqfunctions.udf.CIQ(A2282, "IQ_LASTSALEPRICE", WORKDAY(F2282,5))</f>
        <v>54</v>
      </c>
      <c r="N2282" s="3">
        <f t="shared" si="72"/>
        <v>-7.2612532963709106E-2</v>
      </c>
      <c r="O2282" s="3">
        <f t="shared" si="73"/>
        <v>-0.86694485777100005</v>
      </c>
      <c r="P2282" s="3">
        <f>LN(_xll.ciqfunctions.udf.CIQ("XBI", "IQ_LASTSALEPRICE", WORKDAY(F2282,-1))/_xll.ciqfunctions.udf.CIQ("XBI", "IQ_LASTSALEPRICE", WORKDAY(F2282,1)))</f>
        <v>4.6843262845691937E-3</v>
      </c>
      <c r="Q2282" s="3">
        <f>LN(_xll.ciqfunctions.udf.CIQ("XBI", "IQ_LASTSALEPRICE", WORKDAY(F2282,-1))/_xll.ciqfunctions.udf.CIQ("XBI", "IQ_LASTSALEPRICE", WORKDAY(F2282,5)))</f>
        <v>2.1565838871587719E-2</v>
      </c>
      <c r="R2282" s="3">
        <f>_xll.ciqfunctions.udf.CIQ(A2282, "IQ_SHORT_INTEREST_PERCENT", F2282)</f>
        <v>2.22953</v>
      </c>
      <c r="S2282" s="3">
        <f>_xll.ciqfunctions.udf.CIQ(A2282, "IQ_BETA_1YR_RSQ", F2282)</f>
        <v>8.2100000000000003E-3</v>
      </c>
      <c r="T2282" s="3">
        <f>_xll.ciqfunctions.udf.CIQ(A2282, "IQ_VALUE_TRADED", F2282)</f>
        <v>1.51227</v>
      </c>
    </row>
    <row r="2283" spans="1:20" x14ac:dyDescent="0.3">
      <c r="A2283" s="3" t="s">
        <v>666</v>
      </c>
      <c r="B2283" s="5">
        <v>23.21</v>
      </c>
      <c r="C2283" s="3" t="s">
        <v>667</v>
      </c>
      <c r="D2283" s="3" t="s">
        <v>668</v>
      </c>
      <c r="E2283" s="3" t="s">
        <v>36</v>
      </c>
      <c r="F2283" s="4">
        <v>45565</v>
      </c>
      <c r="G2283" s="3" t="s">
        <v>5213</v>
      </c>
      <c r="H2283" s="3">
        <v>27</v>
      </c>
      <c r="I2283" s="3">
        <f>_xll.ciqfunctions.udf.CIQ(A2283, "IQ_MARKETCAP", F2283)</f>
        <v>627.65053</v>
      </c>
      <c r="J2283" s="3">
        <f>_xll.ciqfunctions.udf.CIQ(A2283, "IQ_PRICE_VOL_HIST_6MTH", F2283)</f>
        <v>81.816000000000003</v>
      </c>
      <c r="K2283" s="3">
        <f>_xll.ciqfunctions.udf.CIQ(A2283, "IQ_LASTSALEPRICE", WORKDAY(F2283,-1))</f>
        <v>22.03</v>
      </c>
      <c r="L2283" s="3">
        <f>_xll.ciqfunctions.udf.CIQ(A2283, "IQ_LASTSALEPRICE", F2283)</f>
        <v>23.21</v>
      </c>
      <c r="M2283" s="3">
        <f>_xll.ciqfunctions.udf.CIQ(A2283, "IQ_LASTSALEPRICE", WORKDAY(F2283,5))</f>
        <v>23.87</v>
      </c>
      <c r="N2283" s="3">
        <f t="shared" si="72"/>
        <v>5.2178059472093898E-2</v>
      </c>
      <c r="O2283" s="3">
        <f t="shared" si="73"/>
        <v>8.0217279536486941E-2</v>
      </c>
      <c r="P2283" s="3">
        <f>LN(_xll.ciqfunctions.udf.CIQ("XBI", "IQ_LASTSALEPRICE", WORKDAY(F2283,-1))/_xll.ciqfunctions.udf.CIQ("XBI", "IQ_LASTSALEPRICE", WORKDAY(F2283,1)))</f>
        <v>4.6843262845691937E-3</v>
      </c>
      <c r="Q2283" s="3">
        <f>LN(_xll.ciqfunctions.udf.CIQ("XBI", "IQ_LASTSALEPRICE", WORKDAY(F2283,-1))/_xll.ciqfunctions.udf.CIQ("XBI", "IQ_LASTSALEPRICE", WORKDAY(F2283,5)))</f>
        <v>2.1565838871587719E-2</v>
      </c>
      <c r="R2283" s="3">
        <f>_xll.ciqfunctions.udf.CIQ(A2283, "IQ_SHORT_INTEREST_PERCENT", F2283)</f>
        <v>19.323840000000001</v>
      </c>
      <c r="S2283" s="3">
        <f>_xll.ciqfunctions.udf.CIQ(A2283, "IQ_BETA_1YR_RSQ", F2283)</f>
        <v>0.21759000000000001</v>
      </c>
      <c r="T2283" s="3">
        <f>_xll.ciqfunctions.udf.CIQ(A2283, "IQ_VALUE_TRADED", F2283)</f>
        <v>9.7892399999999995</v>
      </c>
    </row>
    <row r="2284" spans="1:20" x14ac:dyDescent="0.3">
      <c r="A2284" s="3" t="s">
        <v>670</v>
      </c>
      <c r="B2284" s="5">
        <v>98.79</v>
      </c>
      <c r="C2284" s="3" t="s">
        <v>667</v>
      </c>
      <c r="D2284" s="3" t="s">
        <v>668</v>
      </c>
      <c r="E2284" s="3" t="s">
        <v>36</v>
      </c>
      <c r="F2284" s="4">
        <v>45565</v>
      </c>
      <c r="G2284" s="3" t="s">
        <v>5213</v>
      </c>
      <c r="H2284" s="3">
        <v>968</v>
      </c>
      <c r="I2284" s="3">
        <f>_xll.ciqfunctions.udf.CIQ(A2284, "IQ_MARKETCAP", F2284)</f>
        <v>138618.65457000001</v>
      </c>
      <c r="J2284" s="3">
        <f>_xll.ciqfunctions.udf.CIQ(A2284, "IQ_PRICE_VOL_HIST_6MTH", F2284)</f>
        <v>0</v>
      </c>
      <c r="K2284" s="3">
        <f>_xll.ciqfunctions.udf.CIQ(A2284, "IQ_LASTSALEPRICE", WORKDAY(F2284,-1))</f>
        <v>0</v>
      </c>
      <c r="L2284" s="3">
        <f>_xll.ciqfunctions.udf.CIQ(A2284, "IQ_LASTSALEPRICE", F2284)</f>
        <v>0</v>
      </c>
      <c r="M2284" s="3">
        <f>_xll.ciqfunctions.udf.CIQ(A2284, "IQ_LASTSALEPRICE", WORKDAY(F2284,5))</f>
        <v>0</v>
      </c>
      <c r="N2284" s="3" t="e">
        <f t="shared" si="72"/>
        <v>#DIV/0!</v>
      </c>
      <c r="O2284" s="3" t="e">
        <f t="shared" si="73"/>
        <v>#DIV/0!</v>
      </c>
      <c r="P2284" s="3">
        <f>LN(_xll.ciqfunctions.udf.CIQ("XBI", "IQ_LASTSALEPRICE", WORKDAY(F2284,-1))/_xll.ciqfunctions.udf.CIQ("XBI", "IQ_LASTSALEPRICE", WORKDAY(F2284,1)))</f>
        <v>4.6843262845691937E-3</v>
      </c>
      <c r="Q2284" s="3">
        <f>LN(_xll.ciqfunctions.udf.CIQ("XBI", "IQ_LASTSALEPRICE", WORKDAY(F2284,-1))/_xll.ciqfunctions.udf.CIQ("XBI", "IQ_LASTSALEPRICE", WORKDAY(F2284,5)))</f>
        <v>2.1565838871587719E-2</v>
      </c>
      <c r="R2284" s="3">
        <f>_xll.ciqfunctions.udf.CIQ(A2284, "IQ_SHORT_INTEREST_PERCENT", F2284)</f>
        <v>0</v>
      </c>
      <c r="S2284" s="3">
        <f>_xll.ciqfunctions.udf.CIQ(A2284, "IQ_BETA_1YR_RSQ", F2284)</f>
        <v>0</v>
      </c>
      <c r="T2284" s="3">
        <f>_xll.ciqfunctions.udf.CIQ(A2284, "IQ_VALUE_TRADED", F2284)</f>
        <v>0</v>
      </c>
    </row>
    <row r="2285" spans="1:20" x14ac:dyDescent="0.3">
      <c r="A2285" s="3" t="s">
        <v>519</v>
      </c>
      <c r="B2285" s="5">
        <v>52.8</v>
      </c>
      <c r="C2285" s="3" t="s">
        <v>2807</v>
      </c>
      <c r="D2285" s="3" t="s">
        <v>2808</v>
      </c>
      <c r="E2285" s="3" t="s">
        <v>36</v>
      </c>
      <c r="F2285" s="4">
        <v>45565</v>
      </c>
      <c r="G2285" s="3" t="s">
        <v>5214</v>
      </c>
      <c r="H2285" s="3">
        <v>119</v>
      </c>
      <c r="I2285" s="3">
        <f>_xll.ciqfunctions.udf.CIQ(A2285, "IQ_MARKETCAP", F2285)</f>
        <v>6212.4257200000002</v>
      </c>
      <c r="J2285" s="3">
        <f>_xll.ciqfunctions.udf.CIQ(A2285, "IQ_PRICE_VOL_HIST_6MTH", F2285)</f>
        <v>47.385100000000001</v>
      </c>
      <c r="K2285" s="3">
        <f>_xll.ciqfunctions.udf.CIQ(A2285, "IQ_LASTSALEPRICE", WORKDAY(F2285,-1))</f>
        <v>52.34</v>
      </c>
      <c r="L2285" s="3">
        <f>_xll.ciqfunctions.udf.CIQ(A2285, "IQ_LASTSALEPRICE", F2285)</f>
        <v>52.8</v>
      </c>
      <c r="M2285" s="3">
        <f>_xll.ciqfunctions.udf.CIQ(A2285, "IQ_LASTSALEPRICE", WORKDAY(F2285,5))</f>
        <v>55.47</v>
      </c>
      <c r="N2285" s="3">
        <f t="shared" si="72"/>
        <v>8.7502936102157834E-3</v>
      </c>
      <c r="O2285" s="3">
        <f t="shared" si="73"/>
        <v>5.8081436965143209E-2</v>
      </c>
      <c r="P2285" s="3">
        <f>LN(_xll.ciqfunctions.udf.CIQ("XBI", "IQ_LASTSALEPRICE", WORKDAY(F2285,-1))/_xll.ciqfunctions.udf.CIQ("XBI", "IQ_LASTSALEPRICE", WORKDAY(F2285,1)))</f>
        <v>4.6843262845691937E-3</v>
      </c>
      <c r="Q2285" s="3">
        <f>LN(_xll.ciqfunctions.udf.CIQ("XBI", "IQ_LASTSALEPRICE", WORKDAY(F2285,-1))/_xll.ciqfunctions.udf.CIQ("XBI", "IQ_LASTSALEPRICE", WORKDAY(F2285,5)))</f>
        <v>2.1565838871587719E-2</v>
      </c>
      <c r="R2285" s="3">
        <f>_xll.ciqfunctions.udf.CIQ(A2285, "IQ_SHORT_INTEREST_PERCENT", F2285)</f>
        <v>15.166069999999999</v>
      </c>
      <c r="S2285" s="3">
        <f>_xll.ciqfunctions.udf.CIQ(A2285, "IQ_BETA_1YR_RSQ", F2285)</f>
        <v>8.3800000000000003E-3</v>
      </c>
      <c r="T2285" s="3">
        <f>_xll.ciqfunctions.udf.CIQ(A2285, "IQ_VALUE_TRADED", F2285)</f>
        <v>55.822270000000003</v>
      </c>
    </row>
    <row r="2286" spans="1:20" x14ac:dyDescent="0.3">
      <c r="A2286" s="3" t="s">
        <v>1516</v>
      </c>
      <c r="B2286" s="5">
        <v>4.9800000000000004</v>
      </c>
      <c r="C2286" s="3" t="s">
        <v>5215</v>
      </c>
      <c r="D2286" s="3" t="s">
        <v>5216</v>
      </c>
      <c r="E2286" s="3" t="s">
        <v>89</v>
      </c>
      <c r="F2286" s="4">
        <v>45565</v>
      </c>
      <c r="G2286" s="3" t="s">
        <v>5217</v>
      </c>
      <c r="H2286" s="3">
        <v>99</v>
      </c>
      <c r="I2286" s="3">
        <f>_xll.ciqfunctions.udf.CIQ(A2286, "IQ_MARKETCAP", F2286)</f>
        <v>453.47761000000003</v>
      </c>
      <c r="J2286" s="3">
        <f>_xll.ciqfunctions.udf.CIQ(A2286, "IQ_PRICE_VOL_HIST_6MTH", F2286)</f>
        <v>76.131799999999998</v>
      </c>
      <c r="K2286" s="3">
        <f>_xll.ciqfunctions.udf.CIQ(A2286, "IQ_LASTSALEPRICE", WORKDAY(F2286,-1))</f>
        <v>4.72</v>
      </c>
      <c r="L2286" s="3">
        <f>_xll.ciqfunctions.udf.CIQ(A2286, "IQ_LASTSALEPRICE", F2286)</f>
        <v>4.9800000000000004</v>
      </c>
      <c r="M2286" s="3">
        <f>_xll.ciqfunctions.udf.CIQ(A2286, "IQ_LASTSALEPRICE", WORKDAY(F2286,5))</f>
        <v>4.8499999999999996</v>
      </c>
      <c r="N2286" s="3">
        <f t="shared" si="72"/>
        <v>5.3621091439097615E-2</v>
      </c>
      <c r="O2286" s="3">
        <f t="shared" si="73"/>
        <v>2.7169905351927856E-2</v>
      </c>
      <c r="P2286" s="3">
        <f>LN(_xll.ciqfunctions.udf.CIQ("XBI", "IQ_LASTSALEPRICE", WORKDAY(F2286,-1))/_xll.ciqfunctions.udf.CIQ("XBI", "IQ_LASTSALEPRICE", WORKDAY(F2286,1)))</f>
        <v>4.6843262845691937E-3</v>
      </c>
      <c r="Q2286" s="3">
        <f>LN(_xll.ciqfunctions.udf.CIQ("XBI", "IQ_LASTSALEPRICE", WORKDAY(F2286,-1))/_xll.ciqfunctions.udf.CIQ("XBI", "IQ_LASTSALEPRICE", WORKDAY(F2286,5)))</f>
        <v>2.1565838871587719E-2</v>
      </c>
      <c r="R2286" s="3">
        <f>_xll.ciqfunctions.udf.CIQ(A2286, "IQ_SHORT_INTEREST_PERCENT", F2286)</f>
        <v>11.858269999999999</v>
      </c>
      <c r="S2286" s="3">
        <f>_xll.ciqfunctions.udf.CIQ(A2286, "IQ_BETA_1YR_RSQ", F2286)</f>
        <v>1.261E-2</v>
      </c>
      <c r="T2286" s="3">
        <f>_xll.ciqfunctions.udf.CIQ(A2286, "IQ_VALUE_TRADED", F2286)</f>
        <v>12.16676</v>
      </c>
    </row>
    <row r="2287" spans="1:20" x14ac:dyDescent="0.3">
      <c r="A2287" s="3" t="s">
        <v>917</v>
      </c>
      <c r="B2287" s="5">
        <v>3.44</v>
      </c>
      <c r="C2287" s="3" t="s">
        <v>5218</v>
      </c>
      <c r="D2287" s="3" t="s">
        <v>243</v>
      </c>
      <c r="E2287" s="3" t="s">
        <v>17</v>
      </c>
      <c r="F2287" s="4">
        <v>45565</v>
      </c>
      <c r="G2287" s="3" t="s">
        <v>5219</v>
      </c>
      <c r="H2287" s="3">
        <v>42</v>
      </c>
      <c r="I2287" s="3">
        <f>_xll.ciqfunctions.udf.CIQ(A2287, "IQ_MARKETCAP", F2287)</f>
        <v>146.01263</v>
      </c>
      <c r="J2287" s="3">
        <f>_xll.ciqfunctions.udf.CIQ(A2287, "IQ_PRICE_VOL_HIST_6MTH", F2287)</f>
        <v>65.971400000000003</v>
      </c>
      <c r="K2287" s="3">
        <f>_xll.ciqfunctions.udf.CIQ(A2287, "IQ_LASTSALEPRICE", WORKDAY(F2287,-1))</f>
        <v>3.44</v>
      </c>
      <c r="L2287" s="3">
        <f>_xll.ciqfunctions.udf.CIQ(A2287, "IQ_LASTSALEPRICE", F2287)</f>
        <v>3.44</v>
      </c>
      <c r="M2287" s="3">
        <f>_xll.ciqfunctions.udf.CIQ(A2287, "IQ_LASTSALEPRICE", WORKDAY(F2287,5))</f>
        <v>3.45</v>
      </c>
      <c r="N2287" s="3">
        <f t="shared" si="72"/>
        <v>0</v>
      </c>
      <c r="O2287" s="3">
        <f t="shared" si="73"/>
        <v>2.9027596579614102E-3</v>
      </c>
      <c r="P2287" s="3">
        <f>LN(_xll.ciqfunctions.udf.CIQ("XBI", "IQ_LASTSALEPRICE", WORKDAY(F2287,-1))/_xll.ciqfunctions.udf.CIQ("XBI", "IQ_LASTSALEPRICE", WORKDAY(F2287,1)))</f>
        <v>4.6843262845691937E-3</v>
      </c>
      <c r="Q2287" s="3">
        <f>LN(_xll.ciqfunctions.udf.CIQ("XBI", "IQ_LASTSALEPRICE", WORKDAY(F2287,-1))/_xll.ciqfunctions.udf.CIQ("XBI", "IQ_LASTSALEPRICE", WORKDAY(F2287,5)))</f>
        <v>2.1565838871587719E-2</v>
      </c>
      <c r="R2287" s="3">
        <f>_xll.ciqfunctions.udf.CIQ(A2287, "IQ_SHORT_INTEREST_PERCENT", F2287)</f>
        <v>1.74085</v>
      </c>
      <c r="S2287" s="3">
        <f>_xll.ciqfunctions.udf.CIQ(A2287, "IQ_BETA_1YR_RSQ", F2287)</f>
        <v>0.221</v>
      </c>
      <c r="T2287" s="3">
        <f>_xll.ciqfunctions.udf.CIQ(A2287, "IQ_VALUE_TRADED", F2287)</f>
        <v>2.2239200000000001</v>
      </c>
    </row>
    <row r="2288" spans="1:20" x14ac:dyDescent="0.3">
      <c r="A2288" s="3" t="s">
        <v>1833</v>
      </c>
      <c r="B2288" s="5">
        <v>0.57999999999999996</v>
      </c>
      <c r="C2288" s="3" t="s">
        <v>1834</v>
      </c>
      <c r="D2288" s="3" t="s">
        <v>1835</v>
      </c>
      <c r="E2288" s="3" t="s">
        <v>27</v>
      </c>
      <c r="F2288" s="4">
        <v>45565</v>
      </c>
      <c r="G2288" s="3" t="s">
        <v>5220</v>
      </c>
      <c r="H2288" s="3">
        <v>118</v>
      </c>
      <c r="I2288" s="3" t="str">
        <f>_xll.ciqfunctions.udf.CIQ(A2288, "IQ_MARKETCAP", F2288)</f>
        <v>(Invalid Identifier)</v>
      </c>
      <c r="J2288" s="3" t="str">
        <f>_xll.ciqfunctions.udf.CIQ(A2288, "IQ_PRICE_VOL_HIST_6MTH", F2288)</f>
        <v>(Invalid Identifier)</v>
      </c>
      <c r="K2288" s="3" t="str">
        <f>_xll.ciqfunctions.udf.CIQ(A2288, "IQ_LASTSALEPRICE", WORKDAY(F2288,-1))</f>
        <v>(Invalid Identifier)</v>
      </c>
      <c r="L2288" s="3" t="str">
        <f>_xll.ciqfunctions.udf.CIQ(A2288, "IQ_LASTSALEPRICE", F2288)</f>
        <v>(Invalid Identifier)</v>
      </c>
      <c r="M2288" s="3" t="str">
        <f>_xll.ciqfunctions.udf.CIQ(A2288, "IQ_LASTSALEPRICE", WORKDAY(F2288,5))</f>
        <v>(Invalid Identifier)</v>
      </c>
      <c r="N2288" s="3" t="e">
        <f t="shared" si="72"/>
        <v>#VALUE!</v>
      </c>
      <c r="O2288" s="3" t="e">
        <f t="shared" si="73"/>
        <v>#VALUE!</v>
      </c>
      <c r="P2288" s="3">
        <f>LN(_xll.ciqfunctions.udf.CIQ("XBI", "IQ_LASTSALEPRICE", WORKDAY(F2288,-1))/_xll.ciqfunctions.udf.CIQ("XBI", "IQ_LASTSALEPRICE", WORKDAY(F2288,1)))</f>
        <v>4.6843262845691937E-3</v>
      </c>
      <c r="Q2288" s="3">
        <f>LN(_xll.ciqfunctions.udf.CIQ("XBI", "IQ_LASTSALEPRICE", WORKDAY(F2288,-1))/_xll.ciqfunctions.udf.CIQ("XBI", "IQ_LASTSALEPRICE", WORKDAY(F2288,5)))</f>
        <v>2.1565838871587719E-2</v>
      </c>
      <c r="R2288" s="3" t="str">
        <f>_xll.ciqfunctions.udf.CIQ(A2288, "IQ_SHORT_INTEREST_PERCENT", F2288)</f>
        <v>(Invalid Identifier)</v>
      </c>
      <c r="S2288" s="3" t="str">
        <f>_xll.ciqfunctions.udf.CIQ(A2288, "IQ_BETA_1YR_RSQ", F2288)</f>
        <v>(Invalid Identifier)</v>
      </c>
      <c r="T2288" s="3" t="str">
        <f>_xll.ciqfunctions.udf.CIQ(A2288, "IQ_VALUE_TRADED", F2288)</f>
        <v>(Invalid Identifier)</v>
      </c>
    </row>
    <row r="2289" spans="1:20" x14ac:dyDescent="0.3">
      <c r="A2289" s="3" t="s">
        <v>989</v>
      </c>
      <c r="B2289" s="5">
        <v>159.49</v>
      </c>
      <c r="C2289" s="3" t="s">
        <v>5221</v>
      </c>
      <c r="D2289" s="3" t="s">
        <v>5222</v>
      </c>
      <c r="E2289" s="3" t="s">
        <v>11</v>
      </c>
      <c r="F2289" s="4">
        <v>45565</v>
      </c>
      <c r="G2289" s="3" t="s">
        <v>5223</v>
      </c>
      <c r="H2289" s="3"/>
      <c r="I2289" s="3">
        <f>_xll.ciqfunctions.udf.CIQ(A2289, "IQ_MARKETCAP", F2289)</f>
        <v>390117.90866999998</v>
      </c>
      <c r="J2289" s="3">
        <f>_xll.ciqfunctions.udf.CIQ(A2289, "IQ_PRICE_VOL_HIST_6MTH", F2289)</f>
        <v>17.356200000000001</v>
      </c>
      <c r="K2289" s="3">
        <f>_xll.ciqfunctions.udf.CIQ(A2289, "IQ_LASTSALEPRICE", WORKDAY(F2289,-1))</f>
        <v>161.4</v>
      </c>
      <c r="L2289" s="3">
        <f>_xll.ciqfunctions.udf.CIQ(A2289, "IQ_LASTSALEPRICE", F2289)</f>
        <v>162.06</v>
      </c>
      <c r="M2289" s="3">
        <f>_xll.ciqfunctions.udf.CIQ(A2289, "IQ_LASTSALEPRICE", WORKDAY(F2289,5))</f>
        <v>159.53</v>
      </c>
      <c r="N2289" s="3">
        <f t="shared" si="72"/>
        <v>4.0808811967308076E-3</v>
      </c>
      <c r="O2289" s="3">
        <f t="shared" si="73"/>
        <v>-1.1653763522942224E-2</v>
      </c>
      <c r="P2289" s="3">
        <f>LN(_xll.ciqfunctions.udf.CIQ("XBI", "IQ_LASTSALEPRICE", WORKDAY(F2289,-1))/_xll.ciqfunctions.udf.CIQ("XBI", "IQ_LASTSALEPRICE", WORKDAY(F2289,1)))</f>
        <v>4.6843262845691937E-3</v>
      </c>
      <c r="Q2289" s="3">
        <f>LN(_xll.ciqfunctions.udf.CIQ("XBI", "IQ_LASTSALEPRICE", WORKDAY(F2289,-1))/_xll.ciqfunctions.udf.CIQ("XBI", "IQ_LASTSALEPRICE", WORKDAY(F2289,5)))</f>
        <v>2.1565838871587719E-2</v>
      </c>
      <c r="R2289" s="3">
        <f>_xll.ciqfunctions.udf.CIQ(A2289, "IQ_SHORT_INTEREST_PERCENT", F2289)</f>
        <v>0.95659000000000005</v>
      </c>
      <c r="S2289" s="3">
        <f>_xll.ciqfunctions.udf.CIQ(A2289, "IQ_BETA_1YR_RSQ", F2289)</f>
        <v>5.3690000000000002E-2</v>
      </c>
      <c r="T2289" s="3">
        <f>_xll.ciqfunctions.udf.CIQ(A2289, "IQ_VALUE_TRADED", F2289)</f>
        <v>974.04656</v>
      </c>
    </row>
    <row r="2290" spans="1:20" x14ac:dyDescent="0.3">
      <c r="A2290" s="3" t="s">
        <v>1140</v>
      </c>
      <c r="B2290" s="5">
        <v>4.12</v>
      </c>
      <c r="C2290" s="3" t="s">
        <v>5224</v>
      </c>
      <c r="D2290" s="3" t="s">
        <v>5225</v>
      </c>
      <c r="E2290" s="3" t="s">
        <v>76</v>
      </c>
      <c r="F2290" s="4">
        <v>45565</v>
      </c>
      <c r="G2290" s="3" t="s">
        <v>5226</v>
      </c>
      <c r="H2290" s="3">
        <v>162</v>
      </c>
      <c r="I2290" s="3">
        <f>_xll.ciqfunctions.udf.CIQ(A2290, "IQ_MARKETCAP", F2290)</f>
        <v>658.12468000000001</v>
      </c>
      <c r="J2290" s="3">
        <f>_xll.ciqfunctions.udf.CIQ(A2290, "IQ_PRICE_VOL_HIST_6MTH", F2290)</f>
        <v>82.79</v>
      </c>
      <c r="K2290" s="3">
        <f>_xll.ciqfunctions.udf.CIQ(A2290, "IQ_LASTSALEPRICE", WORKDAY(F2290,-1))</f>
        <v>4.0199999999999996</v>
      </c>
      <c r="L2290" s="3">
        <f>_xll.ciqfunctions.udf.CIQ(A2290, "IQ_LASTSALEPRICE", F2290)</f>
        <v>4.12</v>
      </c>
      <c r="M2290" s="3">
        <f>_xll.ciqfunctions.udf.CIQ(A2290, "IQ_LASTSALEPRICE", WORKDAY(F2290,5))</f>
        <v>4.01</v>
      </c>
      <c r="N2290" s="3">
        <f t="shared" si="72"/>
        <v>2.4571260730505542E-2</v>
      </c>
      <c r="O2290" s="3">
        <f t="shared" si="73"/>
        <v>-2.4906613124518078E-3</v>
      </c>
      <c r="P2290" s="3">
        <f>LN(_xll.ciqfunctions.udf.CIQ("XBI", "IQ_LASTSALEPRICE", WORKDAY(F2290,-1))/_xll.ciqfunctions.udf.CIQ("XBI", "IQ_LASTSALEPRICE", WORKDAY(F2290,1)))</f>
        <v>4.6843262845691937E-3</v>
      </c>
      <c r="Q2290" s="3">
        <f>LN(_xll.ciqfunctions.udf.CIQ("XBI", "IQ_LASTSALEPRICE", WORKDAY(F2290,-1))/_xll.ciqfunctions.udf.CIQ("XBI", "IQ_LASTSALEPRICE", WORKDAY(F2290,5)))</f>
        <v>2.1565838871587719E-2</v>
      </c>
      <c r="R2290" s="3">
        <f>_xll.ciqfunctions.udf.CIQ(A2290, "IQ_SHORT_INTEREST_PERCENT", F2290)</f>
        <v>7.2709700000000002</v>
      </c>
      <c r="S2290" s="3">
        <f>_xll.ciqfunctions.udf.CIQ(A2290, "IQ_BETA_1YR_RSQ", F2290)</f>
        <v>2.2360000000000001E-2</v>
      </c>
      <c r="T2290" s="3">
        <f>_xll.ciqfunctions.udf.CIQ(A2290, "IQ_VALUE_TRADED", F2290)</f>
        <v>11.360440000000001</v>
      </c>
    </row>
    <row r="2291" spans="1:20" x14ac:dyDescent="0.3">
      <c r="A2291" s="3" t="s">
        <v>462</v>
      </c>
      <c r="B2291" s="5">
        <v>39.07</v>
      </c>
      <c r="C2291" s="3" t="s">
        <v>4192</v>
      </c>
      <c r="D2291" s="3" t="s">
        <v>4193</v>
      </c>
      <c r="E2291" s="3" t="s">
        <v>22</v>
      </c>
      <c r="F2291" s="4">
        <v>45566</v>
      </c>
      <c r="G2291" s="3" t="s">
        <v>5227</v>
      </c>
      <c r="H2291" s="3">
        <v>159</v>
      </c>
      <c r="I2291" s="3">
        <f>_xll.ciqfunctions.udf.CIQ(A2291, "IQ_MARKETCAP", F2291)</f>
        <v>6154.5113600000004</v>
      </c>
      <c r="J2291" s="3">
        <f>_xll.ciqfunctions.udf.CIQ(A2291, "IQ_PRICE_VOL_HIST_6MTH", F2291)</f>
        <v>39.213799999999999</v>
      </c>
      <c r="K2291" s="3">
        <f>_xll.ciqfunctions.udf.CIQ(A2291, "IQ_LASTSALEPRICE", WORKDAY(F2291,-1))</f>
        <v>40.06</v>
      </c>
      <c r="L2291" s="3">
        <f>_xll.ciqfunctions.udf.CIQ(A2291, "IQ_LASTSALEPRICE", F2291)</f>
        <v>39.07</v>
      </c>
      <c r="M2291" s="3">
        <f>_xll.ciqfunctions.udf.CIQ(A2291, "IQ_LASTSALEPRICE", WORKDAY(F2291,5))</f>
        <v>37.799999999999997</v>
      </c>
      <c r="N2291" s="3">
        <f t="shared" si="72"/>
        <v>-2.5023421170692971E-2</v>
      </c>
      <c r="O2291" s="3">
        <f t="shared" si="73"/>
        <v>-5.8069227612130285E-2</v>
      </c>
      <c r="P2291" s="3">
        <f>LN(_xll.ciqfunctions.udf.CIQ("XBI", "IQ_LASTSALEPRICE", WORKDAY(F2291,-1))/_xll.ciqfunctions.udf.CIQ("XBI", "IQ_LASTSALEPRICE", WORKDAY(F2291,1)))</f>
        <v>7.2121801775978222E-3</v>
      </c>
      <c r="Q2291" s="3">
        <f>LN(_xll.ciqfunctions.udf.CIQ("XBI", "IQ_LASTSALEPRICE", WORKDAY(F2291,-1))/_xll.ciqfunctions.udf.CIQ("XBI", "IQ_LASTSALEPRICE", WORKDAY(F2291,5)))</f>
        <v>1.7356229456542888E-2</v>
      </c>
      <c r="R2291" s="3">
        <f>_xll.ciqfunctions.udf.CIQ(A2291, "IQ_SHORT_INTEREST_PERCENT", F2291)</f>
        <v>6.73813</v>
      </c>
      <c r="S2291" s="3">
        <f>_xll.ciqfunctions.udf.CIQ(A2291, "IQ_BETA_1YR_RSQ", F2291)</f>
        <v>4.1770000000000002E-2</v>
      </c>
      <c r="T2291" s="3">
        <f>_xll.ciqfunctions.udf.CIQ(A2291, "IQ_VALUE_TRADED", F2291)</f>
        <v>65.974540000000005</v>
      </c>
    </row>
    <row r="2292" spans="1:20" x14ac:dyDescent="0.3">
      <c r="A2292" s="3" t="s">
        <v>455</v>
      </c>
      <c r="B2292" s="5">
        <v>3.12</v>
      </c>
      <c r="C2292" s="3" t="s">
        <v>456</v>
      </c>
      <c r="D2292" s="3" t="s">
        <v>457</v>
      </c>
      <c r="E2292" s="3" t="s">
        <v>197</v>
      </c>
      <c r="F2292" s="4">
        <v>45566</v>
      </c>
      <c r="G2292" s="3" t="s">
        <v>5228</v>
      </c>
      <c r="H2292" s="3">
        <v>32</v>
      </c>
      <c r="I2292" s="3">
        <f>_xll.ciqfunctions.udf.CIQ(A2292, "IQ_MARKETCAP", F2292)</f>
        <v>99.571330000000003</v>
      </c>
      <c r="J2292" s="3">
        <f>_xll.ciqfunctions.udf.CIQ(A2292, "IQ_PRICE_VOL_HIST_6MTH", F2292)</f>
        <v>92.292699999999996</v>
      </c>
      <c r="K2292" s="3">
        <f>_xll.ciqfunctions.udf.CIQ(A2292, "IQ_LASTSALEPRICE", WORKDAY(F2292,-1))</f>
        <v>2.77</v>
      </c>
      <c r="L2292" s="3">
        <f>_xll.ciqfunctions.udf.CIQ(A2292, "IQ_LASTSALEPRICE", F2292)</f>
        <v>3.12</v>
      </c>
      <c r="M2292" s="3">
        <f>_xll.ciqfunctions.udf.CIQ(A2292, "IQ_LASTSALEPRICE", WORKDAY(F2292,5))</f>
        <v>3.9649999999999999</v>
      </c>
      <c r="N2292" s="3">
        <f t="shared" si="72"/>
        <v>0.11898568162214387</v>
      </c>
      <c r="O2292" s="3">
        <f t="shared" si="73"/>
        <v>0.35865853488756411</v>
      </c>
      <c r="P2292" s="3">
        <f>LN(_xll.ciqfunctions.udf.CIQ("XBI", "IQ_LASTSALEPRICE", WORKDAY(F2292,-1))/_xll.ciqfunctions.udf.CIQ("XBI", "IQ_LASTSALEPRICE", WORKDAY(F2292,1)))</f>
        <v>7.2121801775978222E-3</v>
      </c>
      <c r="Q2292" s="3">
        <f>LN(_xll.ciqfunctions.udf.CIQ("XBI", "IQ_LASTSALEPRICE", WORKDAY(F2292,-1))/_xll.ciqfunctions.udf.CIQ("XBI", "IQ_LASTSALEPRICE", WORKDAY(F2292,5)))</f>
        <v>1.7356229456542888E-2</v>
      </c>
      <c r="R2292" s="3">
        <f>_xll.ciqfunctions.udf.CIQ(A2292, "IQ_SHORT_INTEREST_PERCENT", F2292)</f>
        <v>6.4717399999999996</v>
      </c>
      <c r="S2292" s="3">
        <f>_xll.ciqfunctions.udf.CIQ(A2292, "IQ_BETA_1YR_RSQ", F2292)</f>
        <v>0.12705</v>
      </c>
      <c r="T2292" s="3">
        <f>_xll.ciqfunctions.udf.CIQ(A2292, "IQ_VALUE_TRADED", F2292)</f>
        <v>136.77681999999999</v>
      </c>
    </row>
    <row r="2293" spans="1:20" x14ac:dyDescent="0.3">
      <c r="A2293" s="3" t="s">
        <v>1439</v>
      </c>
      <c r="B2293" s="5">
        <v>1.31</v>
      </c>
      <c r="C2293" s="3" t="s">
        <v>5229</v>
      </c>
      <c r="D2293" s="3" t="s">
        <v>841</v>
      </c>
      <c r="E2293" s="3" t="s">
        <v>197</v>
      </c>
      <c r="F2293" s="4">
        <v>45566</v>
      </c>
      <c r="G2293" s="3" t="s">
        <v>5230</v>
      </c>
      <c r="H2293" s="3">
        <v>99</v>
      </c>
      <c r="I2293" s="3">
        <f>_xll.ciqfunctions.udf.CIQ(A2293, "IQ_MARKETCAP", F2293)</f>
        <v>7.7241999999999997</v>
      </c>
      <c r="J2293" s="3">
        <f>_xll.ciqfunctions.udf.CIQ(A2293, "IQ_PRICE_VOL_HIST_6MTH", F2293)</f>
        <v>86.802899999999994</v>
      </c>
      <c r="K2293" s="3">
        <f>_xll.ciqfunctions.udf.CIQ(A2293, "IQ_LASTSALEPRICE", WORKDAY(F2293,-1))</f>
        <v>1.46</v>
      </c>
      <c r="L2293" s="3">
        <f>_xll.ciqfunctions.udf.CIQ(A2293, "IQ_LASTSALEPRICE", F2293)</f>
        <v>1.31</v>
      </c>
      <c r="M2293" s="3">
        <f>_xll.ciqfunctions.udf.CIQ(A2293, "IQ_LASTSALEPRICE", WORKDAY(F2293,5))</f>
        <v>1.35</v>
      </c>
      <c r="N2293" s="3">
        <f t="shared" si="72"/>
        <v>-0.10840929850718485</v>
      </c>
      <c r="O2293" s="3">
        <f t="shared" si="73"/>
        <v>-7.8331843269906956E-2</v>
      </c>
      <c r="P2293" s="3">
        <f>LN(_xll.ciqfunctions.udf.CIQ("XBI", "IQ_LASTSALEPRICE", WORKDAY(F2293,-1))/_xll.ciqfunctions.udf.CIQ("XBI", "IQ_LASTSALEPRICE", WORKDAY(F2293,1)))</f>
        <v>7.2121801775978222E-3</v>
      </c>
      <c r="Q2293" s="3">
        <f>LN(_xll.ciqfunctions.udf.CIQ("XBI", "IQ_LASTSALEPRICE", WORKDAY(F2293,-1))/_xll.ciqfunctions.udf.CIQ("XBI", "IQ_LASTSALEPRICE", WORKDAY(F2293,5)))</f>
        <v>1.7356229456542888E-2</v>
      </c>
      <c r="R2293" s="3">
        <f>_xll.ciqfunctions.udf.CIQ(A2293, "IQ_SHORT_INTEREST_PERCENT", F2293)</f>
        <v>0.89363999999999999</v>
      </c>
      <c r="S2293" s="3">
        <f>_xll.ciqfunctions.udf.CIQ(A2293, "IQ_BETA_1YR_RSQ", F2293)</f>
        <v>0.13730000000000001</v>
      </c>
      <c r="T2293" s="3">
        <f>_xll.ciqfunctions.udf.CIQ(A2293, "IQ_VALUE_TRADED", F2293)</f>
        <v>0.19353000000000001</v>
      </c>
    </row>
    <row r="2294" spans="1:20" x14ac:dyDescent="0.3">
      <c r="A2294" s="3" t="s">
        <v>719</v>
      </c>
      <c r="B2294" s="5">
        <v>12.15</v>
      </c>
      <c r="C2294" s="3" t="s">
        <v>720</v>
      </c>
      <c r="D2294" s="3" t="s">
        <v>721</v>
      </c>
      <c r="E2294" s="3" t="s">
        <v>76</v>
      </c>
      <c r="F2294" s="4">
        <v>45566</v>
      </c>
      <c r="G2294" s="3" t="s">
        <v>5231</v>
      </c>
      <c r="H2294" s="3">
        <v>1</v>
      </c>
      <c r="I2294" s="3">
        <f>_xll.ciqfunctions.udf.CIQ(A2294, "IQ_MARKETCAP", F2294)</f>
        <v>38.346800000000002</v>
      </c>
      <c r="J2294" s="3">
        <f>_xll.ciqfunctions.udf.CIQ(A2294, "IQ_PRICE_VOL_HIST_6MTH", F2294)</f>
        <v>135.2269</v>
      </c>
      <c r="K2294" s="3">
        <f>_xll.ciqfunctions.udf.CIQ(A2294, "IQ_LASTSALEPRICE", WORKDAY(F2294,-1))</f>
        <v>185.99991</v>
      </c>
      <c r="L2294" s="3">
        <f>_xll.ciqfunctions.udf.CIQ(A2294, "IQ_LASTSALEPRICE", F2294)</f>
        <v>121.49994</v>
      </c>
      <c r="M2294" s="3">
        <f>_xll.ciqfunctions.udf.CIQ(A2294, "IQ_LASTSALEPRICE", WORKDAY(F2294,5))</f>
        <v>161.99992</v>
      </c>
      <c r="N2294" s="3">
        <f t="shared" si="72"/>
        <v>-0.42583242088879575</v>
      </c>
      <c r="O2294" s="3">
        <f t="shared" si="73"/>
        <v>-0.13815034843701482</v>
      </c>
      <c r="P2294" s="3">
        <f>LN(_xll.ciqfunctions.udf.CIQ("XBI", "IQ_LASTSALEPRICE", WORKDAY(F2294,-1))/_xll.ciqfunctions.udf.CIQ("XBI", "IQ_LASTSALEPRICE", WORKDAY(F2294,1)))</f>
        <v>7.2121801775978222E-3</v>
      </c>
      <c r="Q2294" s="3">
        <f>LN(_xll.ciqfunctions.udf.CIQ("XBI", "IQ_LASTSALEPRICE", WORKDAY(F2294,-1))/_xll.ciqfunctions.udf.CIQ("XBI", "IQ_LASTSALEPRICE", WORKDAY(F2294,5)))</f>
        <v>1.7356229456542888E-2</v>
      </c>
      <c r="R2294" s="3">
        <f>_xll.ciqfunctions.udf.CIQ(A2294, "IQ_SHORT_INTEREST_PERCENT", F2294)</f>
        <v>0</v>
      </c>
      <c r="S2294" s="3">
        <f>_xll.ciqfunctions.udf.CIQ(A2294, "IQ_BETA_1YR_RSQ", F2294)</f>
        <v>0</v>
      </c>
      <c r="T2294" s="3">
        <f>_xll.ciqfunctions.udf.CIQ(A2294, "IQ_VALUE_TRADED", F2294)</f>
        <v>32.544119999999999</v>
      </c>
    </row>
    <row r="2295" spans="1:20" x14ac:dyDescent="0.3">
      <c r="A2295" s="3" t="s">
        <v>804</v>
      </c>
      <c r="B2295" s="5">
        <v>1.23</v>
      </c>
      <c r="C2295" s="3" t="s">
        <v>4235</v>
      </c>
      <c r="D2295" s="3" t="s">
        <v>4236</v>
      </c>
      <c r="E2295" s="3" t="s">
        <v>36</v>
      </c>
      <c r="F2295" s="4">
        <v>45566</v>
      </c>
      <c r="G2295" s="3" t="s">
        <v>5232</v>
      </c>
      <c r="H2295" s="3">
        <v>2</v>
      </c>
      <c r="I2295" s="3">
        <f>_xll.ciqfunctions.udf.CIQ(A2295, "IQ_MARKETCAP", F2295)</f>
        <v>11.366709999999999</v>
      </c>
      <c r="J2295" s="3">
        <f>_xll.ciqfunctions.udf.CIQ(A2295, "IQ_PRICE_VOL_HIST_6MTH", F2295)</f>
        <v>199.69149999999999</v>
      </c>
      <c r="K2295" s="3">
        <f>_xll.ciqfunctions.udf.CIQ(A2295, "IQ_LASTSALEPRICE", WORKDAY(F2295,-1))</f>
        <v>33.75</v>
      </c>
      <c r="L2295" s="3">
        <f>_xll.ciqfunctions.udf.CIQ(A2295, "IQ_LASTSALEPRICE", F2295)</f>
        <v>30.75</v>
      </c>
      <c r="M2295" s="3">
        <f>_xll.ciqfunctions.udf.CIQ(A2295, "IQ_LASTSALEPRICE", WORKDAY(F2295,5))</f>
        <v>32.25</v>
      </c>
      <c r="N2295" s="3">
        <f t="shared" si="72"/>
        <v>-9.3090423066011979E-2</v>
      </c>
      <c r="O2295" s="3">
        <f t="shared" si="73"/>
        <v>-4.5462374076757288E-2</v>
      </c>
      <c r="P2295" s="3">
        <f>LN(_xll.ciqfunctions.udf.CIQ("XBI", "IQ_LASTSALEPRICE", WORKDAY(F2295,-1))/_xll.ciqfunctions.udf.CIQ("XBI", "IQ_LASTSALEPRICE", WORKDAY(F2295,1)))</f>
        <v>7.2121801775978222E-3</v>
      </c>
      <c r="Q2295" s="3">
        <f>LN(_xll.ciqfunctions.udf.CIQ("XBI", "IQ_LASTSALEPRICE", WORKDAY(F2295,-1))/_xll.ciqfunctions.udf.CIQ("XBI", "IQ_LASTSALEPRICE", WORKDAY(F2295,5)))</f>
        <v>1.7356229456542888E-2</v>
      </c>
      <c r="R2295" s="3">
        <f>_xll.ciqfunctions.udf.CIQ(A2295, "IQ_SHORT_INTEREST_PERCENT", F2295)</f>
        <v>4.01091</v>
      </c>
      <c r="S2295" s="3">
        <f>_xll.ciqfunctions.udf.CIQ(A2295, "IQ_BETA_1YR_RSQ", F2295)</f>
        <v>1.41E-3</v>
      </c>
      <c r="T2295" s="3">
        <f>_xll.ciqfunctions.udf.CIQ(A2295, "IQ_VALUE_TRADED", F2295)</f>
        <v>0.81862999999999997</v>
      </c>
    </row>
    <row r="2296" spans="1:20" x14ac:dyDescent="0.3">
      <c r="A2296" s="3" t="s">
        <v>2520</v>
      </c>
      <c r="B2296" s="5">
        <v>1.43</v>
      </c>
      <c r="C2296" s="3" t="s">
        <v>4182</v>
      </c>
      <c r="D2296" s="3" t="s">
        <v>4183</v>
      </c>
      <c r="E2296" s="3" t="s">
        <v>76</v>
      </c>
      <c r="F2296" s="4">
        <v>45567</v>
      </c>
      <c r="G2296" s="3" t="s">
        <v>5233</v>
      </c>
      <c r="H2296" s="3">
        <v>15</v>
      </c>
      <c r="I2296" s="3">
        <f>_xll.ciqfunctions.udf.CIQ(A2296, "IQ_MARKETCAP", F2296)</f>
        <v>21.28134</v>
      </c>
      <c r="J2296" s="3">
        <f>_xll.ciqfunctions.udf.CIQ(A2296, "IQ_PRICE_VOL_HIST_6MTH", F2296)</f>
        <v>85.990200000000002</v>
      </c>
      <c r="K2296" s="3">
        <f>_xll.ciqfunctions.udf.CIQ(A2296, "IQ_LASTSALEPRICE", WORKDAY(F2296,-1))</f>
        <v>1.375</v>
      </c>
      <c r="L2296" s="3">
        <f>_xll.ciqfunctions.udf.CIQ(A2296, "IQ_LASTSALEPRICE", F2296)</f>
        <v>1.43</v>
      </c>
      <c r="M2296" s="3">
        <f>_xll.ciqfunctions.udf.CIQ(A2296, "IQ_LASTSALEPRICE", WORKDAY(F2296,5))</f>
        <v>1.31</v>
      </c>
      <c r="N2296" s="3">
        <f t="shared" si="72"/>
        <v>3.9220713153281329E-2</v>
      </c>
      <c r="O2296" s="3">
        <f t="shared" si="73"/>
        <v>-4.8426593905474408E-2</v>
      </c>
      <c r="P2296" s="3">
        <f>LN(_xll.ciqfunctions.udf.CIQ("XBI", "IQ_LASTSALEPRICE", WORKDAY(F2296,-1))/_xll.ciqfunctions.udf.CIQ("XBI", "IQ_LASTSALEPRICE", WORKDAY(F2296,1)))</f>
        <v>1.3668575170046139E-2</v>
      </c>
      <c r="Q2296" s="3">
        <f>LN(_xll.ciqfunctions.udf.CIQ("XBI", "IQ_LASTSALEPRICE", WORKDAY(F2296,-1))/_xll.ciqfunctions.udf.CIQ("XBI", "IQ_LASTSALEPRICE", WORKDAY(F2296,5)))</f>
        <v>1.7089153783777962E-2</v>
      </c>
      <c r="R2296" s="3">
        <f>_xll.ciqfunctions.udf.CIQ(A2296, "IQ_SHORT_INTEREST_PERCENT", F2296)</f>
        <v>0</v>
      </c>
      <c r="S2296" s="3">
        <f>_xll.ciqfunctions.udf.CIQ(A2296, "IQ_BETA_1YR_RSQ", F2296)</f>
        <v>0</v>
      </c>
      <c r="T2296" s="3">
        <f>_xll.ciqfunctions.udf.CIQ(A2296, "IQ_VALUE_TRADED", F2296)</f>
        <v>3.3759999999999998E-2</v>
      </c>
    </row>
    <row r="2297" spans="1:20" x14ac:dyDescent="0.3">
      <c r="A2297" s="3" t="s">
        <v>2745</v>
      </c>
      <c r="B2297" s="5">
        <v>4.1100000000000003</v>
      </c>
      <c r="C2297" s="3" t="s">
        <v>5234</v>
      </c>
      <c r="D2297" s="3" t="s">
        <v>329</v>
      </c>
      <c r="E2297" s="3" t="s">
        <v>76</v>
      </c>
      <c r="F2297" s="4">
        <v>45567</v>
      </c>
      <c r="G2297" s="3" t="s">
        <v>5235</v>
      </c>
      <c r="H2297" s="3">
        <v>46</v>
      </c>
      <c r="I2297" s="3">
        <f>_xll.ciqfunctions.udf.CIQ(A2297, "IQ_MARKETCAP", F2297)</f>
        <v>151.32942</v>
      </c>
      <c r="J2297" s="3">
        <f>_xll.ciqfunctions.udf.CIQ(A2297, "IQ_PRICE_VOL_HIST_6MTH", F2297)</f>
        <v>75.870900000000006</v>
      </c>
      <c r="K2297" s="3">
        <f>_xll.ciqfunctions.udf.CIQ(A2297, "IQ_LASTSALEPRICE", WORKDAY(F2297,-1))</f>
        <v>3.65</v>
      </c>
      <c r="L2297" s="3">
        <f>_xll.ciqfunctions.udf.CIQ(A2297, "IQ_LASTSALEPRICE", F2297)</f>
        <v>4.1100000000000003</v>
      </c>
      <c r="M2297" s="3">
        <f>_xll.ciqfunctions.udf.CIQ(A2297, "IQ_LASTSALEPRICE", WORKDAY(F2297,5))</f>
        <v>3.4</v>
      </c>
      <c r="N2297" s="3">
        <f t="shared" si="72"/>
        <v>0.11869586091374323</v>
      </c>
      <c r="O2297" s="3">
        <f t="shared" si="73"/>
        <v>-7.0951735972284491E-2</v>
      </c>
      <c r="P2297" s="3">
        <f>LN(_xll.ciqfunctions.udf.CIQ("XBI", "IQ_LASTSALEPRICE", WORKDAY(F2297,-1))/_xll.ciqfunctions.udf.CIQ("XBI", "IQ_LASTSALEPRICE", WORKDAY(F2297,1)))</f>
        <v>1.3668575170046139E-2</v>
      </c>
      <c r="Q2297" s="3">
        <f>LN(_xll.ciqfunctions.udf.CIQ("XBI", "IQ_LASTSALEPRICE", WORKDAY(F2297,-1))/_xll.ciqfunctions.udf.CIQ("XBI", "IQ_LASTSALEPRICE", WORKDAY(F2297,5)))</f>
        <v>1.7089153783777962E-2</v>
      </c>
      <c r="R2297" s="3">
        <f>_xll.ciqfunctions.udf.CIQ(A2297, "IQ_SHORT_INTEREST_PERCENT", F2297)</f>
        <v>12.517340000000001</v>
      </c>
      <c r="S2297" s="3">
        <f>_xll.ciqfunctions.udf.CIQ(A2297, "IQ_BETA_1YR_RSQ", F2297)</f>
        <v>0.18476999999999999</v>
      </c>
      <c r="T2297" s="3">
        <f>_xll.ciqfunctions.udf.CIQ(A2297, "IQ_VALUE_TRADED", F2297)</f>
        <v>5.6964100000000002</v>
      </c>
    </row>
    <row r="2298" spans="1:20" x14ac:dyDescent="0.3">
      <c r="A2298" s="3" t="s">
        <v>4695</v>
      </c>
      <c r="B2298" s="5">
        <v>6.11</v>
      </c>
      <c r="C2298" s="3" t="s">
        <v>5236</v>
      </c>
      <c r="D2298" s="3" t="s">
        <v>104</v>
      </c>
      <c r="E2298" s="3" t="s">
        <v>184</v>
      </c>
      <c r="F2298" s="4">
        <v>45567</v>
      </c>
      <c r="G2298" s="3" t="s">
        <v>5237</v>
      </c>
      <c r="H2298" s="3">
        <v>434</v>
      </c>
      <c r="I2298" s="3">
        <f>_xll.ciqfunctions.udf.CIQ(A2298, "IQ_MARKETCAP", F2298)</f>
        <v>1716.7161699999999</v>
      </c>
      <c r="J2298" s="3">
        <f>_xll.ciqfunctions.udf.CIQ(A2298, "IQ_PRICE_VOL_HIST_6MTH", F2298)</f>
        <v>71.261899999999997</v>
      </c>
      <c r="K2298" s="3">
        <f>_xll.ciqfunctions.udf.CIQ(A2298, "IQ_LASTSALEPRICE", WORKDAY(F2298,-1))</f>
        <v>6.17</v>
      </c>
      <c r="L2298" s="3">
        <f>_xll.ciqfunctions.udf.CIQ(A2298, "IQ_LASTSALEPRICE", F2298)</f>
        <v>6.11</v>
      </c>
      <c r="M2298" s="3">
        <f>_xll.ciqfunctions.udf.CIQ(A2298, "IQ_LASTSALEPRICE", WORKDAY(F2298,5))</f>
        <v>6.15</v>
      </c>
      <c r="N2298" s="3">
        <f t="shared" si="72"/>
        <v>-9.772064733792378E-3</v>
      </c>
      <c r="O2298" s="3">
        <f t="shared" si="73"/>
        <v>-3.2467560988698697E-3</v>
      </c>
      <c r="P2298" s="3">
        <f>LN(_xll.ciqfunctions.udf.CIQ("XBI", "IQ_LASTSALEPRICE", WORKDAY(F2298,-1))/_xll.ciqfunctions.udf.CIQ("XBI", "IQ_LASTSALEPRICE", WORKDAY(F2298,1)))</f>
        <v>1.3668575170046139E-2</v>
      </c>
      <c r="Q2298" s="3">
        <f>LN(_xll.ciqfunctions.udf.CIQ("XBI", "IQ_LASTSALEPRICE", WORKDAY(F2298,-1))/_xll.ciqfunctions.udf.CIQ("XBI", "IQ_LASTSALEPRICE", WORKDAY(F2298,5)))</f>
        <v>1.7089153783777962E-2</v>
      </c>
      <c r="R2298" s="3">
        <f>_xll.ciqfunctions.udf.CIQ(A2298, "IQ_SHORT_INTEREST_PERCENT", F2298)</f>
        <v>21.056619999999999</v>
      </c>
      <c r="S2298" s="3">
        <f>_xll.ciqfunctions.udf.CIQ(A2298, "IQ_BETA_1YR_RSQ", F2298)</f>
        <v>0.21784000000000001</v>
      </c>
      <c r="T2298" s="3">
        <f>_xll.ciqfunctions.udf.CIQ(A2298, "IQ_VALUE_TRADED", F2298)</f>
        <v>29.10744</v>
      </c>
    </row>
    <row r="2299" spans="1:20" x14ac:dyDescent="0.3">
      <c r="A2299" s="3" t="s">
        <v>2837</v>
      </c>
      <c r="B2299" s="5">
        <v>1.78</v>
      </c>
      <c r="C2299" s="3" t="s">
        <v>2838</v>
      </c>
      <c r="D2299" s="3" t="s">
        <v>2839</v>
      </c>
      <c r="E2299" s="3" t="s">
        <v>17</v>
      </c>
      <c r="F2299" s="4">
        <v>45567</v>
      </c>
      <c r="G2299" s="3" t="s">
        <v>5238</v>
      </c>
      <c r="H2299" s="3">
        <v>97</v>
      </c>
      <c r="I2299" s="3">
        <f>_xll.ciqfunctions.udf.CIQ(A2299, "IQ_MARKETCAP", F2299)</f>
        <v>134.91722999999999</v>
      </c>
      <c r="J2299" s="3">
        <f>_xll.ciqfunctions.udf.CIQ(A2299, "IQ_PRICE_VOL_HIST_6MTH", F2299)</f>
        <v>60.511800000000001</v>
      </c>
      <c r="K2299" s="3">
        <f>_xll.ciqfunctions.udf.CIQ(A2299, "IQ_LASTSALEPRICE", WORKDAY(F2299,-1))</f>
        <v>1.72</v>
      </c>
      <c r="L2299" s="3">
        <f>_xll.ciqfunctions.udf.CIQ(A2299, "IQ_LASTSALEPRICE", F2299)</f>
        <v>1.78</v>
      </c>
      <c r="M2299" s="3">
        <f>_xll.ciqfunctions.udf.CIQ(A2299, "IQ_LASTSALEPRICE", WORKDAY(F2299,5))</f>
        <v>2.11</v>
      </c>
      <c r="N2299" s="3">
        <f t="shared" si="72"/>
        <v>3.4289073478632165E-2</v>
      </c>
      <c r="O2299" s="3">
        <f t="shared" si="73"/>
        <v>0.20436365666261341</v>
      </c>
      <c r="P2299" s="3">
        <f>LN(_xll.ciqfunctions.udf.CIQ("XBI", "IQ_LASTSALEPRICE", WORKDAY(F2299,-1))/_xll.ciqfunctions.udf.CIQ("XBI", "IQ_LASTSALEPRICE", WORKDAY(F2299,1)))</f>
        <v>1.3668575170046139E-2</v>
      </c>
      <c r="Q2299" s="3">
        <f>LN(_xll.ciqfunctions.udf.CIQ("XBI", "IQ_LASTSALEPRICE", WORKDAY(F2299,-1))/_xll.ciqfunctions.udf.CIQ("XBI", "IQ_LASTSALEPRICE", WORKDAY(F2299,5)))</f>
        <v>1.7089153783777962E-2</v>
      </c>
      <c r="R2299" s="3">
        <f>_xll.ciqfunctions.udf.CIQ(A2299, "IQ_SHORT_INTEREST_PERCENT", F2299)</f>
        <v>0.90476999999999996</v>
      </c>
      <c r="S2299" s="3">
        <f>_xll.ciqfunctions.udf.CIQ(A2299, "IQ_BETA_1YR_RSQ", F2299)</f>
        <v>4.2720000000000001E-2</v>
      </c>
      <c r="T2299" s="3">
        <f>_xll.ciqfunctions.udf.CIQ(A2299, "IQ_VALUE_TRADED", F2299)</f>
        <v>0.84087999999999996</v>
      </c>
    </row>
    <row r="2300" spans="1:20" x14ac:dyDescent="0.3">
      <c r="A2300" s="3" t="s">
        <v>500</v>
      </c>
      <c r="B2300" s="5">
        <v>12.58</v>
      </c>
      <c r="C2300" s="3" t="s">
        <v>5239</v>
      </c>
      <c r="D2300" s="3" t="s">
        <v>5240</v>
      </c>
      <c r="E2300" s="3" t="s">
        <v>36</v>
      </c>
      <c r="F2300" s="4">
        <v>45567</v>
      </c>
      <c r="G2300" s="3" t="s">
        <v>5241</v>
      </c>
      <c r="H2300" s="3">
        <v>46</v>
      </c>
      <c r="I2300" s="3">
        <f>_xll.ciqfunctions.udf.CIQ(A2300, "IQ_MARKETCAP", F2300)</f>
        <v>529.79499999999996</v>
      </c>
      <c r="J2300" s="3">
        <f>_xll.ciqfunctions.udf.CIQ(A2300, "IQ_PRICE_VOL_HIST_6MTH", F2300)</f>
        <v>69.837299999999999</v>
      </c>
      <c r="K2300" s="3">
        <f>_xll.ciqfunctions.udf.CIQ(A2300, "IQ_LASTSALEPRICE", WORKDAY(F2300,-1))</f>
        <v>12.48</v>
      </c>
      <c r="L2300" s="3">
        <f>_xll.ciqfunctions.udf.CIQ(A2300, "IQ_LASTSALEPRICE", F2300)</f>
        <v>12.58</v>
      </c>
      <c r="M2300" s="3">
        <f>_xll.ciqfunctions.udf.CIQ(A2300, "IQ_LASTSALEPRICE", WORKDAY(F2300,5))</f>
        <v>11.89</v>
      </c>
      <c r="N2300" s="3">
        <f t="shared" si="72"/>
        <v>7.9808883310128319E-3</v>
      </c>
      <c r="O2300" s="3">
        <f t="shared" si="73"/>
        <v>-4.8429652238591081E-2</v>
      </c>
      <c r="P2300" s="3">
        <f>LN(_xll.ciqfunctions.udf.CIQ("XBI", "IQ_LASTSALEPRICE", WORKDAY(F2300,-1))/_xll.ciqfunctions.udf.CIQ("XBI", "IQ_LASTSALEPRICE", WORKDAY(F2300,1)))</f>
        <v>1.3668575170046139E-2</v>
      </c>
      <c r="Q2300" s="3">
        <f>LN(_xll.ciqfunctions.udf.CIQ("XBI", "IQ_LASTSALEPRICE", WORKDAY(F2300,-1))/_xll.ciqfunctions.udf.CIQ("XBI", "IQ_LASTSALEPRICE", WORKDAY(F2300,5)))</f>
        <v>1.7089153783777962E-2</v>
      </c>
      <c r="R2300" s="3">
        <f>_xll.ciqfunctions.udf.CIQ(A2300, "IQ_SHORT_INTEREST_PERCENT", F2300)</f>
        <v>15.123989999999999</v>
      </c>
      <c r="S2300" s="3">
        <f>_xll.ciqfunctions.udf.CIQ(A2300, "IQ_BETA_1YR_RSQ", F2300)</f>
        <v>9.3770000000000006E-2</v>
      </c>
      <c r="T2300" s="3">
        <f>_xll.ciqfunctions.udf.CIQ(A2300, "IQ_VALUE_TRADED", F2300)</f>
        <v>2.5836700000000001</v>
      </c>
    </row>
    <row r="2301" spans="1:20" x14ac:dyDescent="0.3">
      <c r="A2301" s="3" t="s">
        <v>996</v>
      </c>
      <c r="B2301" s="5">
        <v>4.3600000000000003</v>
      </c>
      <c r="C2301" s="3" t="s">
        <v>997</v>
      </c>
      <c r="D2301" s="3" t="s">
        <v>998</v>
      </c>
      <c r="E2301" s="3" t="s">
        <v>22</v>
      </c>
      <c r="F2301" s="4">
        <v>45567</v>
      </c>
      <c r="G2301" s="3" t="s">
        <v>5242</v>
      </c>
      <c r="H2301" s="3">
        <v>1</v>
      </c>
      <c r="I2301" s="3">
        <f>_xll.ciqfunctions.udf.CIQ(A2301, "IQ_MARKETCAP", F2301)</f>
        <v>13.00182</v>
      </c>
      <c r="J2301" s="3">
        <f>_xll.ciqfunctions.udf.CIQ(A2301, "IQ_PRICE_VOL_HIST_6MTH", F2301)</f>
        <v>239.11250000000001</v>
      </c>
      <c r="K2301" s="3">
        <f>_xll.ciqfunctions.udf.CIQ(A2301, "IQ_LASTSALEPRICE", WORKDAY(F2301,-1))</f>
        <v>21.55</v>
      </c>
      <c r="L2301" s="3">
        <f>_xll.ciqfunctions.udf.CIQ(A2301, "IQ_LASTSALEPRICE", F2301)</f>
        <v>21.82</v>
      </c>
      <c r="M2301" s="3">
        <f>_xll.ciqfunctions.udf.CIQ(A2301, "IQ_LASTSALEPRICE", WORKDAY(F2301,5))</f>
        <v>19.8</v>
      </c>
      <c r="N2301" s="3">
        <f t="shared" si="72"/>
        <v>1.2451163855167962E-2</v>
      </c>
      <c r="O2301" s="3">
        <f t="shared" si="73"/>
        <v>-8.4693878849267226E-2</v>
      </c>
      <c r="P2301" s="3">
        <f>LN(_xll.ciqfunctions.udf.CIQ("XBI", "IQ_LASTSALEPRICE", WORKDAY(F2301,-1))/_xll.ciqfunctions.udf.CIQ("XBI", "IQ_LASTSALEPRICE", WORKDAY(F2301,1)))</f>
        <v>1.3668575170046139E-2</v>
      </c>
      <c r="Q2301" s="3">
        <f>LN(_xll.ciqfunctions.udf.CIQ("XBI", "IQ_LASTSALEPRICE", WORKDAY(F2301,-1))/_xll.ciqfunctions.udf.CIQ("XBI", "IQ_LASTSALEPRICE", WORKDAY(F2301,5)))</f>
        <v>1.7089153783777962E-2</v>
      </c>
      <c r="R2301" s="3">
        <f>_xll.ciqfunctions.udf.CIQ(A2301, "IQ_SHORT_INTEREST_PERCENT", F2301)</f>
        <v>5.3867000000000003</v>
      </c>
      <c r="S2301" s="3">
        <f>_xll.ciqfunctions.udf.CIQ(A2301, "IQ_BETA_1YR_RSQ", F2301)</f>
        <v>2.0999999999999999E-3</v>
      </c>
      <c r="T2301" s="3">
        <f>_xll.ciqfunctions.udf.CIQ(A2301, "IQ_VALUE_TRADED", F2301)</f>
        <v>0.77636000000000005</v>
      </c>
    </row>
    <row r="2302" spans="1:20" x14ac:dyDescent="0.3">
      <c r="A2302" s="3" t="s">
        <v>2781</v>
      </c>
      <c r="B2302" s="5">
        <v>1.46</v>
      </c>
      <c r="C2302" s="3" t="s">
        <v>5243</v>
      </c>
      <c r="D2302" s="3" t="s">
        <v>5244</v>
      </c>
      <c r="E2302" s="3" t="s">
        <v>17</v>
      </c>
      <c r="F2302" s="4">
        <v>45567</v>
      </c>
      <c r="G2302" s="3" t="s">
        <v>5245</v>
      </c>
      <c r="H2302" s="3">
        <v>28</v>
      </c>
      <c r="I2302" s="3">
        <f>_xll.ciqfunctions.udf.CIQ(A2302, "IQ_MARKETCAP", F2302)</f>
        <v>40.0777</v>
      </c>
      <c r="J2302" s="3">
        <f>_xll.ciqfunctions.udf.CIQ(A2302, "IQ_PRICE_VOL_HIST_6MTH", F2302)</f>
        <v>78.169899999999998</v>
      </c>
      <c r="K2302" s="3">
        <f>_xll.ciqfunctions.udf.CIQ(A2302, "IQ_LASTSALEPRICE", WORKDAY(F2302,-1))</f>
        <v>1.48</v>
      </c>
      <c r="L2302" s="3">
        <f>_xll.ciqfunctions.udf.CIQ(A2302, "IQ_LASTSALEPRICE", F2302)</f>
        <v>1.46</v>
      </c>
      <c r="M2302" s="3">
        <f>_xll.ciqfunctions.udf.CIQ(A2302, "IQ_LASTSALEPRICE", WORKDAY(F2302,5))</f>
        <v>1.54</v>
      </c>
      <c r="N2302" s="3">
        <f t="shared" si="72"/>
        <v>-1.3605652055778598E-2</v>
      </c>
      <c r="O2302" s="3">
        <f t="shared" si="73"/>
        <v>3.9740328649514121E-2</v>
      </c>
      <c r="P2302" s="3">
        <f>LN(_xll.ciqfunctions.udf.CIQ("XBI", "IQ_LASTSALEPRICE", WORKDAY(F2302,-1))/_xll.ciqfunctions.udf.CIQ("XBI", "IQ_LASTSALEPRICE", WORKDAY(F2302,1)))</f>
        <v>1.3668575170046139E-2</v>
      </c>
      <c r="Q2302" s="3">
        <f>LN(_xll.ciqfunctions.udf.CIQ("XBI", "IQ_LASTSALEPRICE", WORKDAY(F2302,-1))/_xll.ciqfunctions.udf.CIQ("XBI", "IQ_LASTSALEPRICE", WORKDAY(F2302,5)))</f>
        <v>1.7089153783777962E-2</v>
      </c>
      <c r="R2302" s="3">
        <f>_xll.ciqfunctions.udf.CIQ(A2302, "IQ_SHORT_INTEREST_PERCENT", F2302)</f>
        <v>1.74749</v>
      </c>
      <c r="S2302" s="3">
        <f>_xll.ciqfunctions.udf.CIQ(A2302, "IQ_BETA_1YR_RSQ", F2302)</f>
        <v>6.9360000000000005E-2</v>
      </c>
      <c r="T2302" s="3">
        <f>_xll.ciqfunctions.udf.CIQ(A2302, "IQ_VALUE_TRADED", F2302)</f>
        <v>0.48110000000000003</v>
      </c>
    </row>
    <row r="2303" spans="1:20" x14ac:dyDescent="0.3">
      <c r="A2303" s="3" t="s">
        <v>203</v>
      </c>
      <c r="B2303" s="5">
        <v>53.02</v>
      </c>
      <c r="C2303" s="3" t="s">
        <v>5246</v>
      </c>
      <c r="D2303" s="3" t="s">
        <v>5247</v>
      </c>
      <c r="E2303" s="3" t="s">
        <v>160</v>
      </c>
      <c r="F2303" s="4">
        <v>45568</v>
      </c>
      <c r="G2303" s="3" t="s">
        <v>5248</v>
      </c>
      <c r="H2303" s="3"/>
      <c r="I2303" s="3">
        <f>_xll.ciqfunctions.udf.CIQ(A2303, "IQ_MARKETCAP", F2303)</f>
        <v>109884.81865</v>
      </c>
      <c r="J2303" s="3">
        <f>_xll.ciqfunctions.udf.CIQ(A2303, "IQ_PRICE_VOL_HIST_6MTH", F2303)</f>
        <v>30.251899999999999</v>
      </c>
      <c r="K2303" s="3">
        <f>_xll.ciqfunctions.udf.CIQ(A2303, "IQ_LASTSALEPRICE", WORKDAY(F2303,-1))</f>
        <v>53.76</v>
      </c>
      <c r="L2303" s="3">
        <f>_xll.ciqfunctions.udf.CIQ(A2303, "IQ_LASTSALEPRICE", F2303)</f>
        <v>54.2</v>
      </c>
      <c r="M2303" s="3">
        <f>_xll.ciqfunctions.udf.CIQ(A2303, "IQ_LASTSALEPRICE", WORKDAY(F2303,5))</f>
        <v>52.4</v>
      </c>
      <c r="N2303" s="3">
        <f t="shared" si="72"/>
        <v>8.1512122307065577E-3</v>
      </c>
      <c r="O2303" s="3">
        <f t="shared" si="73"/>
        <v>-2.5623104887897645E-2</v>
      </c>
      <c r="P2303" s="3">
        <f>LN(_xll.ciqfunctions.udf.CIQ("XBI", "IQ_LASTSALEPRICE", WORKDAY(F2303,-1))/_xll.ciqfunctions.udf.CIQ("XBI", "IQ_LASTSALEPRICE", WORKDAY(F2303,1)))</f>
        <v>5.9304877291965763E-3</v>
      </c>
      <c r="Q2303" s="3">
        <f>LN(_xll.ciqfunctions.udf.CIQ("XBI", "IQ_LASTSALEPRICE", WORKDAY(F2303,-1))/_xll.ciqfunctions.udf.CIQ("XBI", "IQ_LASTSALEPRICE", WORKDAY(F2303,5)))</f>
        <v>1.9248188304916761E-2</v>
      </c>
      <c r="R2303" s="3">
        <f>_xll.ciqfunctions.udf.CIQ(A2303, "IQ_SHORT_INTEREST_PERCENT", F2303)</f>
        <v>1.0748800000000001</v>
      </c>
      <c r="S2303" s="3">
        <f>_xll.ciqfunctions.udf.CIQ(A2303, "IQ_BETA_1YR_RSQ", F2303)</f>
        <v>1.025E-2</v>
      </c>
      <c r="T2303" s="3">
        <f>_xll.ciqfunctions.udf.CIQ(A2303, "IQ_VALUE_TRADED", F2303)</f>
        <v>834.59555999999998</v>
      </c>
    </row>
    <row r="2304" spans="1:20" x14ac:dyDescent="0.3">
      <c r="A2304" s="3" t="s">
        <v>5141</v>
      </c>
      <c r="B2304" s="5">
        <v>10.29</v>
      </c>
      <c r="C2304" s="3" t="s">
        <v>5249</v>
      </c>
      <c r="D2304" s="3" t="s">
        <v>3819</v>
      </c>
      <c r="E2304" s="3" t="s">
        <v>197</v>
      </c>
      <c r="F2304" s="4">
        <v>45568</v>
      </c>
      <c r="G2304" s="3" t="s">
        <v>5250</v>
      </c>
      <c r="H2304" s="3">
        <v>77</v>
      </c>
      <c r="I2304" s="3">
        <f>_xll.ciqfunctions.udf.CIQ(A2304, "IQ_MARKETCAP", F2304)</f>
        <v>573.34599000000003</v>
      </c>
      <c r="J2304" s="3">
        <f>_xll.ciqfunctions.udf.CIQ(A2304, "IQ_PRICE_VOL_HIST_6MTH", F2304)</f>
        <v>41.484299999999998</v>
      </c>
      <c r="K2304" s="3">
        <f>_xll.ciqfunctions.udf.CIQ(A2304, "IQ_LASTSALEPRICE", WORKDAY(F2304,-1))</f>
        <v>9.3000000000000007</v>
      </c>
      <c r="L2304" s="3">
        <f>_xll.ciqfunctions.udf.CIQ(A2304, "IQ_LASTSALEPRICE", F2304)</f>
        <v>9.06</v>
      </c>
      <c r="M2304" s="3">
        <f>_xll.ciqfunctions.udf.CIQ(A2304, "IQ_LASTSALEPRICE", WORKDAY(F2304,5))</f>
        <v>8.17</v>
      </c>
      <c r="N2304" s="3">
        <f t="shared" si="72"/>
        <v>-2.614528010432236E-2</v>
      </c>
      <c r="O2304" s="3">
        <f t="shared" si="73"/>
        <v>-0.12954549128729881</v>
      </c>
      <c r="P2304" s="3">
        <f>LN(_xll.ciqfunctions.udf.CIQ("XBI", "IQ_LASTSALEPRICE", WORKDAY(F2304,-1))/_xll.ciqfunctions.udf.CIQ("XBI", "IQ_LASTSALEPRICE", WORKDAY(F2304,1)))</f>
        <v>5.9304877291965763E-3</v>
      </c>
      <c r="Q2304" s="3">
        <f>LN(_xll.ciqfunctions.udf.CIQ("XBI", "IQ_LASTSALEPRICE", WORKDAY(F2304,-1))/_xll.ciqfunctions.udf.CIQ("XBI", "IQ_LASTSALEPRICE", WORKDAY(F2304,5)))</f>
        <v>1.9248188304916761E-2</v>
      </c>
      <c r="R2304" s="3">
        <f>_xll.ciqfunctions.udf.CIQ(A2304, "IQ_SHORT_INTEREST_PERCENT", F2304)</f>
        <v>0</v>
      </c>
      <c r="S2304" s="3">
        <f>_xll.ciqfunctions.udf.CIQ(A2304, "IQ_BETA_1YR_RSQ", F2304)</f>
        <v>0.17671999999999999</v>
      </c>
      <c r="T2304" s="3">
        <f>_xll.ciqfunctions.udf.CIQ(A2304, "IQ_VALUE_TRADED", F2304)</f>
        <v>0.36258000000000001</v>
      </c>
    </row>
    <row r="2305" spans="1:20" x14ac:dyDescent="0.3">
      <c r="A2305" s="3" t="s">
        <v>1189</v>
      </c>
      <c r="B2305" s="5">
        <v>47.05</v>
      </c>
      <c r="C2305" s="3" t="s">
        <v>5251</v>
      </c>
      <c r="D2305" s="3" t="s">
        <v>1191</v>
      </c>
      <c r="E2305" s="3" t="s">
        <v>36</v>
      </c>
      <c r="F2305" s="4">
        <v>45568</v>
      </c>
      <c r="G2305" s="3" t="s">
        <v>5252</v>
      </c>
      <c r="H2305" s="3">
        <v>128</v>
      </c>
      <c r="I2305" s="3">
        <f>_xll.ciqfunctions.udf.CIQ(A2305, "IQ_MARKETCAP", F2305)</f>
        <v>5510.5617300000004</v>
      </c>
      <c r="J2305" s="3">
        <f>_xll.ciqfunctions.udf.CIQ(A2305, "IQ_PRICE_VOL_HIST_6MTH", F2305)</f>
        <v>70.827100000000002</v>
      </c>
      <c r="K2305" s="3">
        <f>_xll.ciqfunctions.udf.CIQ(A2305, "IQ_LASTSALEPRICE", WORKDAY(F2305,-1))</f>
        <v>47.12</v>
      </c>
      <c r="L2305" s="3">
        <f>_xll.ciqfunctions.udf.CIQ(A2305, "IQ_LASTSALEPRICE", F2305)</f>
        <v>47.05</v>
      </c>
      <c r="M2305" s="3">
        <f>_xll.ciqfunctions.udf.CIQ(A2305, "IQ_LASTSALEPRICE", WORKDAY(F2305,5))</f>
        <v>44.22</v>
      </c>
      <c r="N2305" s="3">
        <f t="shared" si="72"/>
        <v>-1.4866733119426527E-3</v>
      </c>
      <c r="O2305" s="3">
        <f t="shared" si="73"/>
        <v>-6.3520363914031028E-2</v>
      </c>
      <c r="P2305" s="3">
        <f>LN(_xll.ciqfunctions.udf.CIQ("XBI", "IQ_LASTSALEPRICE", WORKDAY(F2305,-1))/_xll.ciqfunctions.udf.CIQ("XBI", "IQ_LASTSALEPRICE", WORKDAY(F2305,1)))</f>
        <v>5.9304877291965763E-3</v>
      </c>
      <c r="Q2305" s="3">
        <f>LN(_xll.ciqfunctions.udf.CIQ("XBI", "IQ_LASTSALEPRICE", WORKDAY(F2305,-1))/_xll.ciqfunctions.udf.CIQ("XBI", "IQ_LASTSALEPRICE", WORKDAY(F2305,5)))</f>
        <v>1.9248188304916761E-2</v>
      </c>
      <c r="R2305" s="3">
        <f>_xll.ciqfunctions.udf.CIQ(A2305, "IQ_SHORT_INTEREST_PERCENT", F2305)</f>
        <v>10.22823</v>
      </c>
      <c r="S2305" s="3">
        <f>_xll.ciqfunctions.udf.CIQ(A2305, "IQ_BETA_1YR_RSQ", F2305)</f>
        <v>0.10401000000000001</v>
      </c>
      <c r="T2305" s="3">
        <f>_xll.ciqfunctions.udf.CIQ(A2305, "IQ_VALUE_TRADED", F2305)</f>
        <v>59.889240000000001</v>
      </c>
    </row>
    <row r="2306" spans="1:20" x14ac:dyDescent="0.3">
      <c r="A2306" s="3" t="s">
        <v>1021</v>
      </c>
      <c r="B2306" s="5">
        <v>17.89</v>
      </c>
      <c r="C2306" s="3" t="s">
        <v>5253</v>
      </c>
      <c r="D2306" s="3" t="s">
        <v>5254</v>
      </c>
      <c r="E2306" s="3" t="s">
        <v>76</v>
      </c>
      <c r="F2306" s="4">
        <v>45568</v>
      </c>
      <c r="G2306" s="3" t="s">
        <v>5255</v>
      </c>
      <c r="H2306" s="3">
        <v>54</v>
      </c>
      <c r="I2306" s="3">
        <f>_xll.ciqfunctions.udf.CIQ(A2306, "IQ_MARKETCAP", F2306)</f>
        <v>966.19794999999999</v>
      </c>
      <c r="J2306" s="3">
        <f>_xll.ciqfunctions.udf.CIQ(A2306, "IQ_PRICE_VOL_HIST_6MTH", F2306)</f>
        <v>70.847700000000003</v>
      </c>
      <c r="K2306" s="3">
        <f>_xll.ciqfunctions.udf.CIQ(A2306, "IQ_LASTSALEPRICE", WORKDAY(F2306,-1))</f>
        <v>18.32</v>
      </c>
      <c r="L2306" s="3">
        <f>_xll.ciqfunctions.udf.CIQ(A2306, "IQ_LASTSALEPRICE", F2306)</f>
        <v>17.89</v>
      </c>
      <c r="M2306" s="3">
        <f>_xll.ciqfunctions.udf.CIQ(A2306, "IQ_LASTSALEPRICE", WORKDAY(F2306,5))</f>
        <v>17.829999999999998</v>
      </c>
      <c r="N2306" s="3">
        <f t="shared" si="72"/>
        <v>-2.3751461725356429E-2</v>
      </c>
      <c r="O2306" s="3">
        <f t="shared" si="73"/>
        <v>-2.7110927370935331E-2</v>
      </c>
      <c r="P2306" s="3">
        <f>LN(_xll.ciqfunctions.udf.CIQ("XBI", "IQ_LASTSALEPRICE", WORKDAY(F2306,-1))/_xll.ciqfunctions.udf.CIQ("XBI", "IQ_LASTSALEPRICE", WORKDAY(F2306,1)))</f>
        <v>5.9304877291965763E-3</v>
      </c>
      <c r="Q2306" s="3">
        <f>LN(_xll.ciqfunctions.udf.CIQ("XBI", "IQ_LASTSALEPRICE", WORKDAY(F2306,-1))/_xll.ciqfunctions.udf.CIQ("XBI", "IQ_LASTSALEPRICE", WORKDAY(F2306,5)))</f>
        <v>1.9248188304916761E-2</v>
      </c>
      <c r="R2306" s="3">
        <f>_xll.ciqfunctions.udf.CIQ(A2306, "IQ_SHORT_INTEREST_PERCENT", F2306)</f>
        <v>1.1902600000000001</v>
      </c>
      <c r="S2306" s="3">
        <f>_xll.ciqfunctions.udf.CIQ(A2306, "IQ_BETA_1YR_RSQ", F2306)</f>
        <v>7.1819999999999995E-2</v>
      </c>
      <c r="T2306" s="3">
        <f>_xll.ciqfunctions.udf.CIQ(A2306, "IQ_VALUE_TRADED", F2306)</f>
        <v>0.40024999999999999</v>
      </c>
    </row>
    <row r="2307" spans="1:20" x14ac:dyDescent="0.3">
      <c r="A2307" s="3" t="s">
        <v>462</v>
      </c>
      <c r="B2307" s="5">
        <v>37.81</v>
      </c>
      <c r="C2307" s="3" t="s">
        <v>463</v>
      </c>
      <c r="D2307" s="3" t="s">
        <v>464</v>
      </c>
      <c r="E2307" s="3" t="s">
        <v>76</v>
      </c>
      <c r="F2307" s="4">
        <v>45568</v>
      </c>
      <c r="G2307" s="3" t="s">
        <v>5256</v>
      </c>
      <c r="H2307" s="3">
        <v>159</v>
      </c>
      <c r="I2307" s="3">
        <f>_xll.ciqfunctions.udf.CIQ(A2307, "IQ_MARKETCAP", F2307)</f>
        <v>5956.0295500000002</v>
      </c>
      <c r="J2307" s="3">
        <f>_xll.ciqfunctions.udf.CIQ(A2307, "IQ_PRICE_VOL_HIST_6MTH", F2307)</f>
        <v>39.432000000000002</v>
      </c>
      <c r="K2307" s="3">
        <f>_xll.ciqfunctions.udf.CIQ(A2307, "IQ_LASTSALEPRICE", WORKDAY(F2307,-1))</f>
        <v>39.380000000000003</v>
      </c>
      <c r="L2307" s="3">
        <f>_xll.ciqfunctions.udf.CIQ(A2307, "IQ_LASTSALEPRICE", F2307)</f>
        <v>37.81</v>
      </c>
      <c r="M2307" s="3">
        <f>_xll.ciqfunctions.udf.CIQ(A2307, "IQ_LASTSALEPRICE", WORKDAY(F2307,5))</f>
        <v>37.950000000000003</v>
      </c>
      <c r="N2307" s="3">
        <f t="shared" si="72"/>
        <v>-4.0684455308138016E-2</v>
      </c>
      <c r="O2307" s="3">
        <f t="shared" si="73"/>
        <v>-3.6988569369340536E-2</v>
      </c>
      <c r="P2307" s="3">
        <f>LN(_xll.ciqfunctions.udf.CIQ("XBI", "IQ_LASTSALEPRICE", WORKDAY(F2307,-1))/_xll.ciqfunctions.udf.CIQ("XBI", "IQ_LASTSALEPRICE", WORKDAY(F2307,1)))</f>
        <v>5.9304877291965763E-3</v>
      </c>
      <c r="Q2307" s="3">
        <f>LN(_xll.ciqfunctions.udf.CIQ("XBI", "IQ_LASTSALEPRICE", WORKDAY(F2307,-1))/_xll.ciqfunctions.udf.CIQ("XBI", "IQ_LASTSALEPRICE", WORKDAY(F2307,5)))</f>
        <v>1.9248188304916761E-2</v>
      </c>
      <c r="R2307" s="3">
        <f>_xll.ciqfunctions.udf.CIQ(A2307, "IQ_SHORT_INTEREST_PERCENT", F2307)</f>
        <v>6.73813</v>
      </c>
      <c r="S2307" s="3">
        <f>_xll.ciqfunctions.udf.CIQ(A2307, "IQ_BETA_1YR_RSQ", F2307)</f>
        <v>4.1770000000000002E-2</v>
      </c>
      <c r="T2307" s="3">
        <f>_xll.ciqfunctions.udf.CIQ(A2307, "IQ_VALUE_TRADED", F2307)</f>
        <v>87.000320000000002</v>
      </c>
    </row>
    <row r="2308" spans="1:20" x14ac:dyDescent="0.3">
      <c r="A2308" s="3" t="s">
        <v>2406</v>
      </c>
      <c r="B2308" s="5">
        <v>1.79</v>
      </c>
      <c r="C2308" s="3" t="s">
        <v>5257</v>
      </c>
      <c r="D2308" s="3" t="s">
        <v>5258</v>
      </c>
      <c r="E2308" s="3" t="s">
        <v>17</v>
      </c>
      <c r="F2308" s="4">
        <v>45568</v>
      </c>
      <c r="G2308" s="3" t="s">
        <v>5259</v>
      </c>
      <c r="H2308" s="3">
        <v>9</v>
      </c>
      <c r="I2308" s="3">
        <f>_xll.ciqfunctions.udf.CIQ(A2308, "IQ_MARKETCAP", F2308)</f>
        <v>4.0677099999999999</v>
      </c>
      <c r="J2308" s="3">
        <f>_xll.ciqfunctions.udf.CIQ(A2308, "IQ_PRICE_VOL_HIST_6MTH", F2308)</f>
        <v>153.53020000000001</v>
      </c>
      <c r="K2308" s="3">
        <f>_xll.ciqfunctions.udf.CIQ(A2308, "IQ_LASTSALEPRICE", WORKDAY(F2308,-1))</f>
        <v>1.24</v>
      </c>
      <c r="L2308" s="3">
        <f>_xll.ciqfunctions.udf.CIQ(A2308, "IQ_LASTSALEPRICE", F2308)</f>
        <v>1.79</v>
      </c>
      <c r="M2308" s="3">
        <f>_xll.ciqfunctions.udf.CIQ(A2308, "IQ_LASTSALEPRICE", WORKDAY(F2308,5))</f>
        <v>1.56</v>
      </c>
      <c r="N2308" s="3">
        <f t="shared" si="72"/>
        <v>0.36710424023571819</v>
      </c>
      <c r="O2308" s="3">
        <f t="shared" si="73"/>
        <v>0.22957444164450017</v>
      </c>
      <c r="P2308" s="3">
        <f>LN(_xll.ciqfunctions.udf.CIQ("XBI", "IQ_LASTSALEPRICE", WORKDAY(F2308,-1))/_xll.ciqfunctions.udf.CIQ("XBI", "IQ_LASTSALEPRICE", WORKDAY(F2308,1)))</f>
        <v>5.9304877291965763E-3</v>
      </c>
      <c r="Q2308" s="3">
        <f>LN(_xll.ciqfunctions.udf.CIQ("XBI", "IQ_LASTSALEPRICE", WORKDAY(F2308,-1))/_xll.ciqfunctions.udf.CIQ("XBI", "IQ_LASTSALEPRICE", WORKDAY(F2308,5)))</f>
        <v>1.9248188304916761E-2</v>
      </c>
      <c r="R2308" s="3">
        <f>_xll.ciqfunctions.udf.CIQ(A2308, "IQ_SHORT_INTEREST_PERCENT", F2308)</f>
        <v>4.0037599999999998</v>
      </c>
      <c r="S2308" s="3">
        <f>_xll.ciqfunctions.udf.CIQ(A2308, "IQ_BETA_1YR_RSQ", F2308)</f>
        <v>2.1149999999999999E-2</v>
      </c>
      <c r="T2308" s="3">
        <f>_xll.ciqfunctions.udf.CIQ(A2308, "IQ_VALUE_TRADED", F2308)</f>
        <v>137.23093</v>
      </c>
    </row>
    <row r="2309" spans="1:20" x14ac:dyDescent="0.3">
      <c r="A2309" s="3" t="s">
        <v>1333</v>
      </c>
      <c r="B2309" s="5">
        <v>2.69</v>
      </c>
      <c r="C2309" s="3" t="s">
        <v>5260</v>
      </c>
      <c r="D2309" s="3" t="s">
        <v>5261</v>
      </c>
      <c r="E2309" s="3" t="s">
        <v>76</v>
      </c>
      <c r="F2309" s="4">
        <v>45569</v>
      </c>
      <c r="G2309" s="3" t="s">
        <v>5262</v>
      </c>
      <c r="H2309" s="3">
        <v>6</v>
      </c>
      <c r="I2309" s="3">
        <f>_xll.ciqfunctions.udf.CIQ(A2309, "IQ_MARKETCAP", F2309)</f>
        <v>22.79984</v>
      </c>
      <c r="J2309" s="3">
        <f>_xll.ciqfunctions.udf.CIQ(A2309, "IQ_PRICE_VOL_HIST_6MTH", F2309)</f>
        <v>70.533000000000001</v>
      </c>
      <c r="K2309" s="3">
        <f>_xll.ciqfunctions.udf.CIQ(A2309, "IQ_LASTSALEPRICE", WORKDAY(F2309,-1))</f>
        <v>2.7376999999999998</v>
      </c>
      <c r="L2309" s="3">
        <f>_xll.ciqfunctions.udf.CIQ(A2309, "IQ_LASTSALEPRICE", F2309)</f>
        <v>2.69</v>
      </c>
      <c r="M2309" s="3">
        <f>_xll.ciqfunctions.udf.CIQ(A2309, "IQ_LASTSALEPRICE", WORKDAY(F2309,5))</f>
        <v>2.2000000000000002</v>
      </c>
      <c r="N2309" s="3">
        <f t="shared" si="72"/>
        <v>-1.757695822089687E-2</v>
      </c>
      <c r="O2309" s="3">
        <f t="shared" si="73"/>
        <v>-0.21866079147037434</v>
      </c>
      <c r="P2309" s="3">
        <f>LN(_xll.ciqfunctions.udf.CIQ("XBI", "IQ_LASTSALEPRICE", WORKDAY(F2309,-1))/_xll.ciqfunctions.udf.CIQ("XBI", "IQ_LASTSALEPRICE", WORKDAY(F2309,1)))</f>
        <v>3.2129374169725666E-3</v>
      </c>
      <c r="Q2309" s="3">
        <f>LN(_xll.ciqfunctions.udf.CIQ("XBI", "IQ_LASTSALEPRICE", WORKDAY(F2309,-1))/_xll.ciqfunctions.udf.CIQ("XBI", "IQ_LASTSALEPRICE", WORKDAY(F2309,5)))</f>
        <v>-2.088955747465121E-2</v>
      </c>
      <c r="R2309" s="3">
        <f>_xll.ciqfunctions.udf.CIQ(A2309, "IQ_SHORT_INTEREST_PERCENT", F2309)</f>
        <v>0</v>
      </c>
      <c r="S2309" s="3">
        <f>_xll.ciqfunctions.udf.CIQ(A2309, "IQ_BETA_1YR_RSQ", F2309)</f>
        <v>0</v>
      </c>
      <c r="T2309" s="3">
        <f>_xll.ciqfunctions.udf.CIQ(A2309, "IQ_VALUE_TRADED", F2309)</f>
        <v>1.41E-2</v>
      </c>
    </row>
    <row r="2310" spans="1:20" x14ac:dyDescent="0.3">
      <c r="A2310" s="3" t="s">
        <v>5263</v>
      </c>
      <c r="B2310" s="5">
        <v>3.1</v>
      </c>
      <c r="C2310" s="3" t="s">
        <v>5264</v>
      </c>
      <c r="D2310" s="3" t="s">
        <v>4375</v>
      </c>
      <c r="E2310" s="3" t="s">
        <v>22</v>
      </c>
      <c r="F2310" s="4">
        <v>45569</v>
      </c>
      <c r="G2310" s="3" t="s">
        <v>5265</v>
      </c>
      <c r="H2310" s="3">
        <v>12</v>
      </c>
      <c r="I2310" s="3" t="str">
        <f>_xll.ciqfunctions.udf.CIQ(A2310, "IQ_MARKETCAP", F2310)</f>
        <v>(Invalid Identifier)</v>
      </c>
      <c r="J2310" s="3" t="str">
        <f>_xll.ciqfunctions.udf.CIQ(A2310, "IQ_PRICE_VOL_HIST_6MTH", F2310)</f>
        <v>(Invalid Identifier)</v>
      </c>
      <c r="K2310" s="3" t="str">
        <f>_xll.ciqfunctions.udf.CIQ(A2310, "IQ_LASTSALEPRICE", WORKDAY(F2310,-1))</f>
        <v>(Invalid Identifier)</v>
      </c>
      <c r="L2310" s="3" t="str">
        <f>_xll.ciqfunctions.udf.CIQ(A2310, "IQ_LASTSALEPRICE", F2310)</f>
        <v>(Invalid Identifier)</v>
      </c>
      <c r="M2310" s="3" t="str">
        <f>_xll.ciqfunctions.udf.CIQ(A2310, "IQ_LASTSALEPRICE", WORKDAY(F2310,5))</f>
        <v>(Invalid Identifier)</v>
      </c>
      <c r="N2310" s="3" t="e">
        <f t="shared" si="72"/>
        <v>#VALUE!</v>
      </c>
      <c r="O2310" s="3" t="e">
        <f t="shared" si="73"/>
        <v>#VALUE!</v>
      </c>
      <c r="P2310" s="3">
        <f>LN(_xll.ciqfunctions.udf.CIQ("XBI", "IQ_LASTSALEPRICE", WORKDAY(F2310,-1))/_xll.ciqfunctions.udf.CIQ("XBI", "IQ_LASTSALEPRICE", WORKDAY(F2310,1)))</f>
        <v>3.2129374169725666E-3</v>
      </c>
      <c r="Q2310" s="3">
        <f>LN(_xll.ciqfunctions.udf.CIQ("XBI", "IQ_LASTSALEPRICE", WORKDAY(F2310,-1))/_xll.ciqfunctions.udf.CIQ("XBI", "IQ_LASTSALEPRICE", WORKDAY(F2310,5)))</f>
        <v>-2.088955747465121E-2</v>
      </c>
      <c r="R2310" s="3" t="str">
        <f>_xll.ciqfunctions.udf.CIQ(A2310, "IQ_SHORT_INTEREST_PERCENT", F2310)</f>
        <v>(Invalid Identifier)</v>
      </c>
      <c r="S2310" s="3" t="str">
        <f>_xll.ciqfunctions.udf.CIQ(A2310, "IQ_BETA_1YR_RSQ", F2310)</f>
        <v>(Invalid Identifier)</v>
      </c>
      <c r="T2310" s="3" t="str">
        <f>_xll.ciqfunctions.udf.CIQ(A2310, "IQ_VALUE_TRADED", F2310)</f>
        <v>(Invalid Identifier)</v>
      </c>
    </row>
    <row r="2311" spans="1:20" x14ac:dyDescent="0.3">
      <c r="A2311" s="3" t="s">
        <v>203</v>
      </c>
      <c r="B2311" s="5">
        <v>53.38</v>
      </c>
      <c r="C2311" s="3" t="s">
        <v>3351</v>
      </c>
      <c r="D2311" s="3" t="s">
        <v>3352</v>
      </c>
      <c r="E2311" s="3" t="s">
        <v>160</v>
      </c>
      <c r="F2311" s="4">
        <v>45569</v>
      </c>
      <c r="G2311" s="3" t="s">
        <v>5266</v>
      </c>
      <c r="H2311" s="3"/>
      <c r="I2311" s="3">
        <f>_xll.ciqfunctions.udf.CIQ(A2311, "IQ_MARKETCAP", F2311)</f>
        <v>109398.24381</v>
      </c>
      <c r="J2311" s="3">
        <f>_xll.ciqfunctions.udf.CIQ(A2311, "IQ_PRICE_VOL_HIST_6MTH", F2311)</f>
        <v>30.182400000000001</v>
      </c>
      <c r="K2311" s="3">
        <f>_xll.ciqfunctions.udf.CIQ(A2311, "IQ_LASTSALEPRICE", WORKDAY(F2311,-1))</f>
        <v>54.2</v>
      </c>
      <c r="L2311" s="3">
        <f>_xll.ciqfunctions.udf.CIQ(A2311, "IQ_LASTSALEPRICE", F2311)</f>
        <v>53.96</v>
      </c>
      <c r="M2311" s="3">
        <f>_xll.ciqfunctions.udf.CIQ(A2311, "IQ_LASTSALEPRICE", WORKDAY(F2311,5))</f>
        <v>52.2</v>
      </c>
      <c r="N2311" s="3">
        <f t="shared" si="72"/>
        <v>-4.4378771060454448E-3</v>
      </c>
      <c r="O2311" s="3">
        <f t="shared" si="73"/>
        <v>-3.759841355700743E-2</v>
      </c>
      <c r="P2311" s="3">
        <f>LN(_xll.ciqfunctions.udf.CIQ("XBI", "IQ_LASTSALEPRICE", WORKDAY(F2311,-1))/_xll.ciqfunctions.udf.CIQ("XBI", "IQ_LASTSALEPRICE", WORKDAY(F2311,1)))</f>
        <v>3.2129374169725666E-3</v>
      </c>
      <c r="Q2311" s="3">
        <f>LN(_xll.ciqfunctions.udf.CIQ("XBI", "IQ_LASTSALEPRICE", WORKDAY(F2311,-1))/_xll.ciqfunctions.udf.CIQ("XBI", "IQ_LASTSALEPRICE", WORKDAY(F2311,5)))</f>
        <v>-2.088955747465121E-2</v>
      </c>
      <c r="R2311" s="3">
        <f>_xll.ciqfunctions.udf.CIQ(A2311, "IQ_SHORT_INTEREST_PERCENT", F2311)</f>
        <v>1.0748800000000001</v>
      </c>
      <c r="S2311" s="3">
        <f>_xll.ciqfunctions.udf.CIQ(A2311, "IQ_BETA_1YR_RSQ", F2311)</f>
        <v>8.7600000000000004E-3</v>
      </c>
      <c r="T2311" s="3">
        <f>_xll.ciqfunctions.udf.CIQ(A2311, "IQ_VALUE_TRADED", F2311)</f>
        <v>692.40851999999995</v>
      </c>
    </row>
    <row r="2312" spans="1:20" x14ac:dyDescent="0.3">
      <c r="A2312" s="3" t="s">
        <v>699</v>
      </c>
      <c r="B2312" s="5">
        <v>53.79</v>
      </c>
      <c r="C2312" s="3" t="s">
        <v>5267</v>
      </c>
      <c r="D2312" s="3" t="s">
        <v>5268</v>
      </c>
      <c r="E2312" s="3" t="s">
        <v>17</v>
      </c>
      <c r="F2312" s="4">
        <v>45569</v>
      </c>
      <c r="G2312" s="3" t="s">
        <v>5269</v>
      </c>
      <c r="H2312" s="3">
        <v>96</v>
      </c>
      <c r="I2312" s="3">
        <f>_xll.ciqfunctions.udf.CIQ(A2312, "IQ_MARKETCAP", F2312)</f>
        <v>4954.0658299999996</v>
      </c>
      <c r="J2312" s="3">
        <f>_xll.ciqfunctions.udf.CIQ(A2312, "IQ_PRICE_VOL_HIST_6MTH", F2312)</f>
        <v>44.6877</v>
      </c>
      <c r="K2312" s="3">
        <f>_xll.ciqfunctions.udf.CIQ(A2312, "IQ_LASTSALEPRICE", WORKDAY(F2312,-1))</f>
        <v>53.66</v>
      </c>
      <c r="L2312" s="3">
        <f>_xll.ciqfunctions.udf.CIQ(A2312, "IQ_LASTSALEPRICE", F2312)</f>
        <v>53.79</v>
      </c>
      <c r="M2312" s="3">
        <f>_xll.ciqfunctions.udf.CIQ(A2312, "IQ_LASTSALEPRICE", WORKDAY(F2312,5))</f>
        <v>55.1</v>
      </c>
      <c r="N2312" s="3">
        <f t="shared" si="72"/>
        <v>2.4197312876732572E-3</v>
      </c>
      <c r="O2312" s="3">
        <f t="shared" si="73"/>
        <v>2.648187116139078E-2</v>
      </c>
      <c r="P2312" s="3">
        <f>LN(_xll.ciqfunctions.udf.CIQ("XBI", "IQ_LASTSALEPRICE", WORKDAY(F2312,-1))/_xll.ciqfunctions.udf.CIQ("XBI", "IQ_LASTSALEPRICE", WORKDAY(F2312,1)))</f>
        <v>3.2129374169725666E-3</v>
      </c>
      <c r="Q2312" s="3">
        <f>LN(_xll.ciqfunctions.udf.CIQ("XBI", "IQ_LASTSALEPRICE", WORKDAY(F2312,-1))/_xll.ciqfunctions.udf.CIQ("XBI", "IQ_LASTSALEPRICE", WORKDAY(F2312,5)))</f>
        <v>-2.088955747465121E-2</v>
      </c>
      <c r="R2312" s="3">
        <f>_xll.ciqfunctions.udf.CIQ(A2312, "IQ_SHORT_INTEREST_PERCENT", F2312)</f>
        <v>3.9245700000000001</v>
      </c>
      <c r="S2312" s="3">
        <f>_xll.ciqfunctions.udf.CIQ(A2312, "IQ_BETA_1YR_RSQ", F2312)</f>
        <v>0.15955</v>
      </c>
      <c r="T2312" s="3">
        <f>_xll.ciqfunctions.udf.CIQ(A2312, "IQ_VALUE_TRADED", F2312)</f>
        <v>41.900799999999997</v>
      </c>
    </row>
    <row r="2313" spans="1:20" x14ac:dyDescent="0.3">
      <c r="A2313" s="3" t="s">
        <v>749</v>
      </c>
      <c r="B2313" s="5">
        <v>5.55</v>
      </c>
      <c r="C2313" s="3" t="s">
        <v>750</v>
      </c>
      <c r="D2313" s="3" t="s">
        <v>751</v>
      </c>
      <c r="E2313" s="3" t="s">
        <v>22</v>
      </c>
      <c r="F2313" s="4">
        <v>45569</v>
      </c>
      <c r="G2313" s="3" t="s">
        <v>5270</v>
      </c>
      <c r="H2313" s="3"/>
      <c r="I2313" s="3">
        <f>_xll.ciqfunctions.udf.CIQ(A2313, "IQ_MARKETCAP", F2313)</f>
        <v>3.2236099999999999</v>
      </c>
      <c r="J2313" s="3">
        <f>_xll.ciqfunctions.udf.CIQ(A2313, "IQ_PRICE_VOL_HIST_6MTH", F2313)</f>
        <v>186.2313</v>
      </c>
      <c r="K2313" s="3">
        <f>_xll.ciqfunctions.udf.CIQ(A2313, "IQ_LASTSALEPRICE", WORKDAY(F2313,-1))</f>
        <v>60.075000000000003</v>
      </c>
      <c r="L2313" s="3">
        <f>_xll.ciqfunctions.udf.CIQ(A2313, "IQ_LASTSALEPRICE", F2313)</f>
        <v>55.5</v>
      </c>
      <c r="M2313" s="3">
        <f>_xll.ciqfunctions.udf.CIQ(A2313, "IQ_LASTSALEPRICE", WORKDAY(F2313,5))</f>
        <v>52.5</v>
      </c>
      <c r="N2313" s="3">
        <f t="shared" ref="N2313:N2376" si="74">LN(L2313/K2313)</f>
        <v>-7.9210760870143865E-2</v>
      </c>
      <c r="O2313" s="3">
        <f t="shared" ref="O2313:O2376" si="75">LN(M2313/K2313)</f>
        <v>-0.13478061202495464</v>
      </c>
      <c r="P2313" s="3">
        <f>LN(_xll.ciqfunctions.udf.CIQ("XBI", "IQ_LASTSALEPRICE", WORKDAY(F2313,-1))/_xll.ciqfunctions.udf.CIQ("XBI", "IQ_LASTSALEPRICE", WORKDAY(F2313,1)))</f>
        <v>3.2129374169725666E-3</v>
      </c>
      <c r="Q2313" s="3">
        <f>LN(_xll.ciqfunctions.udf.CIQ("XBI", "IQ_LASTSALEPRICE", WORKDAY(F2313,-1))/_xll.ciqfunctions.udf.CIQ("XBI", "IQ_LASTSALEPRICE", WORKDAY(F2313,5)))</f>
        <v>-2.088955747465121E-2</v>
      </c>
      <c r="R2313" s="3">
        <f>_xll.ciqfunctions.udf.CIQ(A2313, "IQ_SHORT_INTEREST_PERCENT", F2313)</f>
        <v>0.56045999999999996</v>
      </c>
      <c r="S2313" s="3">
        <f>_xll.ciqfunctions.udf.CIQ(A2313, "IQ_BETA_1YR_RSQ", F2313)</f>
        <v>9.2130000000000004E-2</v>
      </c>
      <c r="T2313" s="3">
        <f>_xll.ciqfunctions.udf.CIQ(A2313, "IQ_VALUE_TRADED", F2313)</f>
        <v>0.49811</v>
      </c>
    </row>
    <row r="2314" spans="1:20" x14ac:dyDescent="0.3">
      <c r="A2314" s="3" t="s">
        <v>4535</v>
      </c>
      <c r="B2314" s="5">
        <v>7.98</v>
      </c>
      <c r="C2314" s="3" t="s">
        <v>5271</v>
      </c>
      <c r="D2314" s="3" t="s">
        <v>5272</v>
      </c>
      <c r="E2314" s="3" t="s">
        <v>197</v>
      </c>
      <c r="F2314" s="4">
        <v>45569</v>
      </c>
      <c r="G2314" s="3" t="s">
        <v>5273</v>
      </c>
      <c r="H2314" s="3">
        <v>7</v>
      </c>
      <c r="I2314" s="3">
        <f>_xll.ciqfunctions.udf.CIQ(A2314, "IQ_MARKETCAP", F2314)</f>
        <v>58.187370000000001</v>
      </c>
      <c r="J2314" s="3">
        <f>_xll.ciqfunctions.udf.CIQ(A2314, "IQ_PRICE_VOL_HIST_6MTH", F2314)</f>
        <v>69.372500000000002</v>
      </c>
      <c r="K2314" s="3">
        <f>_xll.ciqfunctions.udf.CIQ(A2314, "IQ_LASTSALEPRICE", WORKDAY(F2314,-1))</f>
        <v>8.2560000000000002</v>
      </c>
      <c r="L2314" s="3">
        <f>_xll.ciqfunctions.udf.CIQ(A2314, "IQ_LASTSALEPRICE", F2314)</f>
        <v>7.9749999999999996</v>
      </c>
      <c r="M2314" s="3">
        <f>_xll.ciqfunctions.udf.CIQ(A2314, "IQ_LASTSALEPRICE", WORKDAY(F2314,5))</f>
        <v>8.4760000000000009</v>
      </c>
      <c r="N2314" s="3">
        <f t="shared" si="74"/>
        <v>-3.4628560068298682E-2</v>
      </c>
      <c r="O2314" s="3">
        <f t="shared" si="75"/>
        <v>2.6298431666845871E-2</v>
      </c>
      <c r="P2314" s="3">
        <f>LN(_xll.ciqfunctions.udf.CIQ("XBI", "IQ_LASTSALEPRICE", WORKDAY(F2314,-1))/_xll.ciqfunctions.udf.CIQ("XBI", "IQ_LASTSALEPRICE", WORKDAY(F2314,1)))</f>
        <v>3.2129374169725666E-3</v>
      </c>
      <c r="Q2314" s="3">
        <f>LN(_xll.ciqfunctions.udf.CIQ("XBI", "IQ_LASTSALEPRICE", WORKDAY(F2314,-1))/_xll.ciqfunctions.udf.CIQ("XBI", "IQ_LASTSALEPRICE", WORKDAY(F2314,5)))</f>
        <v>-2.088955747465121E-2</v>
      </c>
      <c r="R2314" s="3">
        <f>_xll.ciqfunctions.udf.CIQ(A2314, "IQ_SHORT_INTEREST_PERCENT", F2314)</f>
        <v>1.18641</v>
      </c>
      <c r="S2314" s="3">
        <f>_xll.ciqfunctions.udf.CIQ(A2314, "IQ_BETA_1YR_RSQ", F2314)</f>
        <v>0.12323000000000001</v>
      </c>
      <c r="T2314" s="3">
        <f>_xll.ciqfunctions.udf.CIQ(A2314, "IQ_VALUE_TRADED", F2314)</f>
        <v>1.0405500000000001</v>
      </c>
    </row>
    <row r="2315" spans="1:20" x14ac:dyDescent="0.3">
      <c r="A2315" s="3" t="s">
        <v>1021</v>
      </c>
      <c r="B2315" s="5">
        <v>18.2</v>
      </c>
      <c r="C2315" s="3" t="s">
        <v>5253</v>
      </c>
      <c r="D2315" s="3" t="s">
        <v>5254</v>
      </c>
      <c r="E2315" s="3" t="s">
        <v>76</v>
      </c>
      <c r="F2315" s="4">
        <v>45570</v>
      </c>
      <c r="G2315" s="3" t="s">
        <v>5274</v>
      </c>
      <c r="H2315" s="3">
        <v>54</v>
      </c>
      <c r="I2315" s="3">
        <f>_xll.ciqfunctions.udf.CIQ(A2315, "IQ_MARKETCAP", F2315)</f>
        <v>982.94033999999999</v>
      </c>
      <c r="J2315" s="3">
        <f>_xll.ciqfunctions.udf.CIQ(A2315, "IQ_PRICE_VOL_HIST_6MTH", F2315)</f>
        <v>70.888800000000003</v>
      </c>
      <c r="K2315" s="3">
        <f>_xll.ciqfunctions.udf.CIQ(A2315, "IQ_LASTSALEPRICE", WORKDAY(F2315,-1))</f>
        <v>18.2</v>
      </c>
      <c r="L2315" s="3">
        <f>_xll.ciqfunctions.udf.CIQ(A2315, "IQ_LASTSALEPRICE", F2315)</f>
        <v>18.2</v>
      </c>
      <c r="M2315" s="3">
        <f>_xll.ciqfunctions.udf.CIQ(A2315, "IQ_LASTSALEPRICE", WORKDAY(F2315,5))</f>
        <v>19.73</v>
      </c>
      <c r="N2315" s="3">
        <f t="shared" si="74"/>
        <v>0</v>
      </c>
      <c r="O2315" s="3">
        <f t="shared" si="75"/>
        <v>8.0718725951774442E-2</v>
      </c>
      <c r="P2315" s="3">
        <f>LN(_xll.ciqfunctions.udf.CIQ("XBI", "IQ_LASTSALEPRICE", WORKDAY(F2315,-1))/_xll.ciqfunctions.udf.CIQ("XBI", "IQ_LASTSALEPRICE", WORKDAY(F2315,1)))</f>
        <v>1.2175140077495513E-2</v>
      </c>
      <c r="Q2315" s="3">
        <f>LN(_xll.ciqfunctions.udf.CIQ("XBI", "IQ_LASTSALEPRICE", WORKDAY(F2315,-1))/_xll.ciqfunctions.udf.CIQ("XBI", "IQ_LASTSALEPRICE", WORKDAY(F2315,5)))</f>
        <v>-1.1927354814128335E-2</v>
      </c>
      <c r="R2315" s="3">
        <f>_xll.ciqfunctions.udf.CIQ(A2315, "IQ_SHORT_INTEREST_PERCENT", F2315)</f>
        <v>1.1902600000000001</v>
      </c>
      <c r="S2315" s="3">
        <f>_xll.ciqfunctions.udf.CIQ(A2315, "IQ_BETA_1YR_RSQ", F2315)</f>
        <v>7.2150000000000006E-2</v>
      </c>
      <c r="T2315" s="3">
        <f>_xll.ciqfunctions.udf.CIQ(A2315, "IQ_VALUE_TRADED", F2315)</f>
        <v>0</v>
      </c>
    </row>
    <row r="2316" spans="1:20" x14ac:dyDescent="0.3">
      <c r="A2316" s="3" t="s">
        <v>528</v>
      </c>
      <c r="B2316" s="5">
        <v>34.28</v>
      </c>
      <c r="C2316" s="3" t="s">
        <v>5275</v>
      </c>
      <c r="D2316" s="3" t="s">
        <v>5276</v>
      </c>
      <c r="E2316" s="3" t="s">
        <v>36</v>
      </c>
      <c r="F2316" s="4">
        <v>45572</v>
      </c>
      <c r="G2316" s="3" t="s">
        <v>5277</v>
      </c>
      <c r="H2316" s="3">
        <v>96</v>
      </c>
      <c r="I2316" s="3">
        <f>_xll.ciqfunctions.udf.CIQ(A2316, "IQ_MARKETCAP", F2316)</f>
        <v>2743.5183200000001</v>
      </c>
      <c r="J2316" s="3">
        <f>_xll.ciqfunctions.udf.CIQ(A2316, "IQ_PRICE_VOL_HIST_6MTH", F2316)</f>
        <v>225.1463</v>
      </c>
      <c r="K2316" s="3">
        <f>_xll.ciqfunctions.udf.CIQ(A2316, "IQ_LASTSALEPRICE", WORKDAY(F2316,-1))</f>
        <v>7.42</v>
      </c>
      <c r="L2316" s="3">
        <f>_xll.ciqfunctions.udf.CIQ(A2316, "IQ_LASTSALEPRICE", F2316)</f>
        <v>34.28</v>
      </c>
      <c r="M2316" s="3">
        <f>_xll.ciqfunctions.udf.CIQ(A2316, "IQ_LASTSALEPRICE", WORKDAY(F2316,5))</f>
        <v>28.52</v>
      </c>
      <c r="N2316" s="3">
        <f t="shared" si="74"/>
        <v>1.53038303655029</v>
      </c>
      <c r="O2316" s="3">
        <f t="shared" si="75"/>
        <v>1.3464265383668061</v>
      </c>
      <c r="P2316" s="3">
        <f>LN(_xll.ciqfunctions.udf.CIQ("XBI", "IQ_LASTSALEPRICE", WORKDAY(F2316,-1))/_xll.ciqfunctions.udf.CIQ("XBI", "IQ_LASTSALEPRICE", WORKDAY(F2316,1)))</f>
        <v>4.2135615497485325E-3</v>
      </c>
      <c r="Q2316" s="3">
        <f>LN(_xll.ciqfunctions.udf.CIQ("XBI", "IQ_LASTSALEPRICE", WORKDAY(F2316,-1))/_xll.ciqfunctions.udf.CIQ("XBI", "IQ_LASTSALEPRICE", WORKDAY(F2316,5)))</f>
        <v>-1.5871734137911174E-2</v>
      </c>
      <c r="R2316" s="3">
        <f>_xll.ciqfunctions.udf.CIQ(A2316, "IQ_SHORT_INTEREST_PERCENT", F2316)</f>
        <v>20.767530000000001</v>
      </c>
      <c r="S2316" s="3">
        <f>_xll.ciqfunctions.udf.CIQ(A2316, "IQ_BETA_1YR_RSQ", F2316)</f>
        <v>5.7970000000000001E-2</v>
      </c>
      <c r="T2316" s="3">
        <f>_xll.ciqfunctions.udf.CIQ(A2316, "IQ_VALUE_TRADED", F2316)</f>
        <v>1462.6499200000001</v>
      </c>
    </row>
    <row r="2317" spans="1:20" x14ac:dyDescent="0.3">
      <c r="A2317" s="3" t="s">
        <v>699</v>
      </c>
      <c r="B2317" s="5">
        <v>52.43</v>
      </c>
      <c r="C2317" s="3" t="s">
        <v>5278</v>
      </c>
      <c r="D2317" s="3" t="s">
        <v>1778</v>
      </c>
      <c r="E2317" s="3" t="s">
        <v>27</v>
      </c>
      <c r="F2317" s="4">
        <v>45572</v>
      </c>
      <c r="G2317" s="3" t="s">
        <v>5279</v>
      </c>
      <c r="H2317" s="3">
        <v>96</v>
      </c>
      <c r="I2317" s="3">
        <f>_xll.ciqfunctions.udf.CIQ(A2317, "IQ_MARKETCAP", F2317)</f>
        <v>4828.8096599999999</v>
      </c>
      <c r="J2317" s="3">
        <f>_xll.ciqfunctions.udf.CIQ(A2317, "IQ_PRICE_VOL_HIST_6MTH", F2317)</f>
        <v>44.093200000000003</v>
      </c>
      <c r="K2317" s="3">
        <f>_xll.ciqfunctions.udf.CIQ(A2317, "IQ_LASTSALEPRICE", WORKDAY(F2317,-1))</f>
        <v>53.79</v>
      </c>
      <c r="L2317" s="3">
        <f>_xll.ciqfunctions.udf.CIQ(A2317, "IQ_LASTSALEPRICE", F2317)</f>
        <v>52.43</v>
      </c>
      <c r="M2317" s="3">
        <f>_xll.ciqfunctions.udf.CIQ(A2317, "IQ_LASTSALEPRICE", WORKDAY(F2317,5))</f>
        <v>56.19</v>
      </c>
      <c r="N2317" s="3">
        <f t="shared" si="74"/>
        <v>-2.560862970070979E-2</v>
      </c>
      <c r="O2317" s="3">
        <f t="shared" si="75"/>
        <v>4.36512288389556E-2</v>
      </c>
      <c r="P2317" s="3">
        <f>LN(_xll.ciqfunctions.udf.CIQ("XBI", "IQ_LASTSALEPRICE", WORKDAY(F2317,-1))/_xll.ciqfunctions.udf.CIQ("XBI", "IQ_LASTSALEPRICE", WORKDAY(F2317,1)))</f>
        <v>4.2135615497485325E-3</v>
      </c>
      <c r="Q2317" s="3">
        <f>LN(_xll.ciqfunctions.udf.CIQ("XBI", "IQ_LASTSALEPRICE", WORKDAY(F2317,-1))/_xll.ciqfunctions.udf.CIQ("XBI", "IQ_LASTSALEPRICE", WORKDAY(F2317,5)))</f>
        <v>-1.5871734137911174E-2</v>
      </c>
      <c r="R2317" s="3">
        <f>_xll.ciqfunctions.udf.CIQ(A2317, "IQ_SHORT_INTEREST_PERCENT", F2317)</f>
        <v>3.9245700000000001</v>
      </c>
      <c r="S2317" s="3">
        <f>_xll.ciqfunctions.udf.CIQ(A2317, "IQ_BETA_1YR_RSQ", F2317)</f>
        <v>0.15955</v>
      </c>
      <c r="T2317" s="3">
        <f>_xll.ciqfunctions.udf.CIQ(A2317, "IQ_VALUE_TRADED", F2317)</f>
        <v>34.707560000000001</v>
      </c>
    </row>
    <row r="2318" spans="1:20" x14ac:dyDescent="0.3">
      <c r="A2318" s="3" t="s">
        <v>688</v>
      </c>
      <c r="B2318" s="5">
        <v>2.14</v>
      </c>
      <c r="C2318" s="3" t="s">
        <v>689</v>
      </c>
      <c r="D2318" s="3" t="s">
        <v>690</v>
      </c>
      <c r="E2318" s="3" t="s">
        <v>89</v>
      </c>
      <c r="F2318" s="4">
        <v>45572</v>
      </c>
      <c r="G2318" s="3" t="s">
        <v>5280</v>
      </c>
      <c r="H2318" s="3">
        <v>35</v>
      </c>
      <c r="I2318" s="3">
        <f>_xll.ciqfunctions.udf.CIQ(A2318, "IQ_MARKETCAP", F2318)</f>
        <v>54.518210000000003</v>
      </c>
      <c r="J2318" s="3">
        <f>_xll.ciqfunctions.udf.CIQ(A2318, "IQ_PRICE_VOL_HIST_6MTH", F2318)</f>
        <v>111.962</v>
      </c>
      <c r="K2318" s="3">
        <f>_xll.ciqfunctions.udf.CIQ(A2318, "IQ_LASTSALEPRICE", WORKDAY(F2318,-1))</f>
        <v>1.82</v>
      </c>
      <c r="L2318" s="3">
        <f>_xll.ciqfunctions.udf.CIQ(A2318, "IQ_LASTSALEPRICE", F2318)</f>
        <v>2.1349999999999998</v>
      </c>
      <c r="M2318" s="3">
        <f>_xll.ciqfunctions.udf.CIQ(A2318, "IQ_LASTSALEPRICE", WORKDAY(F2318,5))</f>
        <v>2.35</v>
      </c>
      <c r="N2318" s="3">
        <f t="shared" si="74"/>
        <v>0.15963014559188374</v>
      </c>
      <c r="O2318" s="3">
        <f t="shared" si="75"/>
        <v>0.25557882706736368</v>
      </c>
      <c r="P2318" s="3">
        <f>LN(_xll.ciqfunctions.udf.CIQ("XBI", "IQ_LASTSALEPRICE", WORKDAY(F2318,-1))/_xll.ciqfunctions.udf.CIQ("XBI", "IQ_LASTSALEPRICE", WORKDAY(F2318,1)))</f>
        <v>4.2135615497485325E-3</v>
      </c>
      <c r="Q2318" s="3">
        <f>LN(_xll.ciqfunctions.udf.CIQ("XBI", "IQ_LASTSALEPRICE", WORKDAY(F2318,-1))/_xll.ciqfunctions.udf.CIQ("XBI", "IQ_LASTSALEPRICE", WORKDAY(F2318,5)))</f>
        <v>-1.5871734137911174E-2</v>
      </c>
      <c r="R2318" s="3">
        <f>_xll.ciqfunctions.udf.CIQ(A2318, "IQ_SHORT_INTEREST_PERCENT", F2318)</f>
        <v>2.27244</v>
      </c>
      <c r="S2318" s="3">
        <f>_xll.ciqfunctions.udf.CIQ(A2318, "IQ_BETA_1YR_RSQ", F2318)</f>
        <v>3.3250000000000002E-2</v>
      </c>
      <c r="T2318" s="3">
        <f>_xll.ciqfunctions.udf.CIQ(A2318, "IQ_VALUE_TRADED", F2318)</f>
        <v>1.27708</v>
      </c>
    </row>
    <row r="2319" spans="1:20" x14ac:dyDescent="0.3">
      <c r="A2319" s="3" t="s">
        <v>5281</v>
      </c>
      <c r="B2319" s="5">
        <v>0.87</v>
      </c>
      <c r="C2319" s="3" t="s">
        <v>5282</v>
      </c>
      <c r="D2319" s="3" t="s">
        <v>5283</v>
      </c>
      <c r="E2319" s="3" t="s">
        <v>160</v>
      </c>
      <c r="F2319" s="4">
        <v>45572</v>
      </c>
      <c r="G2319" s="3" t="s">
        <v>5284</v>
      </c>
      <c r="H2319" s="3">
        <v>10</v>
      </c>
      <c r="I2319" s="3">
        <f>_xll.ciqfunctions.udf.CIQ(A2319, "IQ_MARKETCAP", F2319)</f>
        <v>4.8173199999999996</v>
      </c>
      <c r="J2319" s="3">
        <f>_xll.ciqfunctions.udf.CIQ(A2319, "IQ_PRICE_VOL_HIST_6MTH", F2319)</f>
        <v>113.25539999999999</v>
      </c>
      <c r="K2319" s="3">
        <f>_xll.ciqfunctions.udf.CIQ(A2319, "IQ_LASTSALEPRICE", WORKDAY(F2319,-1))</f>
        <v>0.96</v>
      </c>
      <c r="L2319" s="3">
        <f>_xll.ciqfunctions.udf.CIQ(A2319, "IQ_LASTSALEPRICE", F2319)</f>
        <v>0.86899999999999999</v>
      </c>
      <c r="M2319" s="3">
        <f>_xll.ciqfunctions.udf.CIQ(A2319, "IQ_LASTSALEPRICE", WORKDAY(F2319,5))</f>
        <v>0.81899999999999995</v>
      </c>
      <c r="N2319" s="3">
        <f t="shared" si="74"/>
        <v>-9.9590159196489822E-2</v>
      </c>
      <c r="O2319" s="3">
        <f t="shared" si="75"/>
        <v>-0.15884920060881247</v>
      </c>
      <c r="P2319" s="3">
        <f>LN(_xll.ciqfunctions.udf.CIQ("XBI", "IQ_LASTSALEPRICE", WORKDAY(F2319,-1))/_xll.ciqfunctions.udf.CIQ("XBI", "IQ_LASTSALEPRICE", WORKDAY(F2319,1)))</f>
        <v>4.2135615497485325E-3</v>
      </c>
      <c r="Q2319" s="3">
        <f>LN(_xll.ciqfunctions.udf.CIQ("XBI", "IQ_LASTSALEPRICE", WORKDAY(F2319,-1))/_xll.ciqfunctions.udf.CIQ("XBI", "IQ_LASTSALEPRICE", WORKDAY(F2319,5)))</f>
        <v>-1.5871734137911174E-2</v>
      </c>
      <c r="R2319" s="3">
        <f>_xll.ciqfunctions.udf.CIQ(A2319, "IQ_SHORT_INTEREST_PERCENT", F2319)</f>
        <v>2.4236599999999999</v>
      </c>
      <c r="S2319" s="3">
        <f>_xll.ciqfunctions.udf.CIQ(A2319, "IQ_BETA_1YR_RSQ", F2319)</f>
        <v>1.3799999999999999E-3</v>
      </c>
      <c r="T2319" s="3">
        <f>_xll.ciqfunctions.udf.CIQ(A2319, "IQ_VALUE_TRADED", F2319)</f>
        <v>2.2542800000000001</v>
      </c>
    </row>
    <row r="2320" spans="1:20" x14ac:dyDescent="0.3">
      <c r="A2320" s="3" t="s">
        <v>164</v>
      </c>
      <c r="B2320" s="5">
        <v>13.96</v>
      </c>
      <c r="C2320" s="3" t="s">
        <v>167</v>
      </c>
      <c r="D2320" s="3" t="s">
        <v>168</v>
      </c>
      <c r="E2320" s="3" t="s">
        <v>22</v>
      </c>
      <c r="F2320" s="4">
        <v>45572</v>
      </c>
      <c r="G2320" s="3" t="s">
        <v>5285</v>
      </c>
      <c r="H2320" s="3">
        <v>5</v>
      </c>
      <c r="I2320" s="3">
        <f>_xll.ciqfunctions.udf.CIQ(A2320, "IQ_MARKETCAP", F2320)</f>
        <v>21.554870000000001</v>
      </c>
      <c r="J2320" s="3">
        <f>_xll.ciqfunctions.udf.CIQ(A2320, "IQ_PRICE_VOL_HIST_6MTH", F2320)</f>
        <v>228.01759999999999</v>
      </c>
      <c r="K2320" s="3">
        <f>_xll.ciqfunctions.udf.CIQ(A2320, "IQ_LASTSALEPRICE", WORKDAY(F2320,-1))</f>
        <v>14.6</v>
      </c>
      <c r="L2320" s="3">
        <f>_xll.ciqfunctions.udf.CIQ(A2320, "IQ_LASTSALEPRICE", F2320)</f>
        <v>13.96</v>
      </c>
      <c r="M2320" s="3">
        <f>_xll.ciqfunctions.udf.CIQ(A2320, "IQ_LASTSALEPRICE", WORKDAY(F2320,5))</f>
        <v>8.1</v>
      </c>
      <c r="N2320" s="3">
        <f t="shared" si="74"/>
        <v>-4.4825431380064271E-2</v>
      </c>
      <c r="O2320" s="3">
        <f t="shared" si="75"/>
        <v>-0.58915746703589766</v>
      </c>
      <c r="P2320" s="3">
        <f>LN(_xll.ciqfunctions.udf.CIQ("XBI", "IQ_LASTSALEPRICE", WORKDAY(F2320,-1))/_xll.ciqfunctions.udf.CIQ("XBI", "IQ_LASTSALEPRICE", WORKDAY(F2320,1)))</f>
        <v>4.2135615497485325E-3</v>
      </c>
      <c r="Q2320" s="3">
        <f>LN(_xll.ciqfunctions.udf.CIQ("XBI", "IQ_LASTSALEPRICE", WORKDAY(F2320,-1))/_xll.ciqfunctions.udf.CIQ("XBI", "IQ_LASTSALEPRICE", WORKDAY(F2320,5)))</f>
        <v>-1.5871734137911174E-2</v>
      </c>
      <c r="R2320" s="3">
        <f>_xll.ciqfunctions.udf.CIQ(A2320, "IQ_SHORT_INTEREST_PERCENT", F2320)</f>
        <v>1.30491</v>
      </c>
      <c r="S2320" s="3">
        <f>_xll.ciqfunctions.udf.CIQ(A2320, "IQ_BETA_1YR_RSQ", F2320)</f>
        <v>2.9819999999999999E-2</v>
      </c>
      <c r="T2320" s="3">
        <f>_xll.ciqfunctions.udf.CIQ(A2320, "IQ_VALUE_TRADED", F2320)</f>
        <v>3.7319599999999999</v>
      </c>
    </row>
    <row r="2321" spans="1:20" x14ac:dyDescent="0.3">
      <c r="A2321" s="3" t="s">
        <v>3275</v>
      </c>
      <c r="B2321" s="5">
        <v>3.66</v>
      </c>
      <c r="C2321" s="3" t="s">
        <v>5286</v>
      </c>
      <c r="D2321" s="3" t="s">
        <v>5287</v>
      </c>
      <c r="E2321" s="3" t="s">
        <v>22</v>
      </c>
      <c r="F2321" s="4">
        <v>45572</v>
      </c>
      <c r="G2321" s="3" t="s">
        <v>5288</v>
      </c>
      <c r="H2321" s="3">
        <v>56</v>
      </c>
      <c r="I2321" s="3">
        <f>_xll.ciqfunctions.udf.CIQ(A2321, "IQ_MARKETCAP", F2321)</f>
        <v>206.80792</v>
      </c>
      <c r="J2321" s="3">
        <f>_xll.ciqfunctions.udf.CIQ(A2321, "IQ_PRICE_VOL_HIST_6MTH", F2321)</f>
        <v>88.485299999999995</v>
      </c>
      <c r="K2321" s="3">
        <f>_xll.ciqfunctions.udf.CIQ(A2321, "IQ_LASTSALEPRICE", WORKDAY(F2321,-1))</f>
        <v>3.75</v>
      </c>
      <c r="L2321" s="3">
        <f>_xll.ciqfunctions.udf.CIQ(A2321, "IQ_LASTSALEPRICE", F2321)</f>
        <v>3.66</v>
      </c>
      <c r="M2321" s="3">
        <f>_xll.ciqfunctions.udf.CIQ(A2321, "IQ_LASTSALEPRICE", WORKDAY(F2321,5))</f>
        <v>3.48</v>
      </c>
      <c r="N2321" s="3">
        <f t="shared" si="74"/>
        <v>-2.4292692569044472E-2</v>
      </c>
      <c r="O2321" s="3">
        <f t="shared" si="75"/>
        <v>-7.4723546195936422E-2</v>
      </c>
      <c r="P2321" s="3">
        <f>LN(_xll.ciqfunctions.udf.CIQ("XBI", "IQ_LASTSALEPRICE", WORKDAY(F2321,-1))/_xll.ciqfunctions.udf.CIQ("XBI", "IQ_LASTSALEPRICE", WORKDAY(F2321,1)))</f>
        <v>4.2135615497485325E-3</v>
      </c>
      <c r="Q2321" s="3">
        <f>LN(_xll.ciqfunctions.udf.CIQ("XBI", "IQ_LASTSALEPRICE", WORKDAY(F2321,-1))/_xll.ciqfunctions.udf.CIQ("XBI", "IQ_LASTSALEPRICE", WORKDAY(F2321,5)))</f>
        <v>-1.5871734137911174E-2</v>
      </c>
      <c r="R2321" s="3">
        <f>_xll.ciqfunctions.udf.CIQ(A2321, "IQ_SHORT_INTEREST_PERCENT", F2321)</f>
        <v>10.36932</v>
      </c>
      <c r="S2321" s="3">
        <f>_xll.ciqfunctions.udf.CIQ(A2321, "IQ_BETA_1YR_RSQ", F2321)</f>
        <v>6.5890000000000004E-2</v>
      </c>
      <c r="T2321" s="3">
        <f>_xll.ciqfunctions.udf.CIQ(A2321, "IQ_VALUE_TRADED", F2321)</f>
        <v>2.3348200000000001</v>
      </c>
    </row>
    <row r="2322" spans="1:20" x14ac:dyDescent="0.3">
      <c r="A2322" s="3" t="s">
        <v>2950</v>
      </c>
      <c r="B2322" s="5">
        <v>35.86</v>
      </c>
      <c r="C2322" s="3" t="s">
        <v>2951</v>
      </c>
      <c r="D2322" s="3" t="s">
        <v>2952</v>
      </c>
      <c r="E2322" s="3" t="s">
        <v>89</v>
      </c>
      <c r="F2322" s="4">
        <v>45572</v>
      </c>
      <c r="G2322" s="3" t="s">
        <v>5289</v>
      </c>
      <c r="H2322" s="3">
        <v>9</v>
      </c>
      <c r="I2322" s="3">
        <f>_xll.ciqfunctions.udf.CIQ(A2322, "IQ_MARKETCAP", F2322)</f>
        <v>333.45551</v>
      </c>
      <c r="J2322" s="3">
        <f>_xll.ciqfunctions.udf.CIQ(A2322, "IQ_PRICE_VOL_HIST_6MTH", F2322)</f>
        <v>81.834999999999994</v>
      </c>
      <c r="K2322" s="3">
        <f>_xll.ciqfunctions.udf.CIQ(A2322, "IQ_LASTSALEPRICE", WORKDAY(F2322,-1))</f>
        <v>33.590000000000003</v>
      </c>
      <c r="L2322" s="3">
        <f>_xll.ciqfunctions.udf.CIQ(A2322, "IQ_LASTSALEPRICE", F2322)</f>
        <v>35.86</v>
      </c>
      <c r="M2322" s="3">
        <f>_xll.ciqfunctions.udf.CIQ(A2322, "IQ_LASTSALEPRICE", WORKDAY(F2322,5))</f>
        <v>39.25</v>
      </c>
      <c r="N2322" s="3">
        <f t="shared" si="74"/>
        <v>6.5394064552785236E-2</v>
      </c>
      <c r="O2322" s="3">
        <f t="shared" si="75"/>
        <v>0.15572304060421591</v>
      </c>
      <c r="P2322" s="3">
        <f>LN(_xll.ciqfunctions.udf.CIQ("XBI", "IQ_LASTSALEPRICE", WORKDAY(F2322,-1))/_xll.ciqfunctions.udf.CIQ("XBI", "IQ_LASTSALEPRICE", WORKDAY(F2322,1)))</f>
        <v>4.2135615497485325E-3</v>
      </c>
      <c r="Q2322" s="3">
        <f>LN(_xll.ciqfunctions.udf.CIQ("XBI", "IQ_LASTSALEPRICE", WORKDAY(F2322,-1))/_xll.ciqfunctions.udf.CIQ("XBI", "IQ_LASTSALEPRICE", WORKDAY(F2322,5)))</f>
        <v>-1.5871734137911174E-2</v>
      </c>
      <c r="R2322" s="3">
        <f>_xll.ciqfunctions.udf.CIQ(A2322, "IQ_SHORT_INTEREST_PERCENT", F2322)</f>
        <v>2.7211400000000001</v>
      </c>
      <c r="S2322" s="3">
        <f>_xll.ciqfunctions.udf.CIQ(A2322, "IQ_BETA_1YR_RSQ", F2322)</f>
        <v>5.4550000000000001E-2</v>
      </c>
      <c r="T2322" s="3">
        <f>_xll.ciqfunctions.udf.CIQ(A2322, "IQ_VALUE_TRADED", F2322)</f>
        <v>2.5877300000000001</v>
      </c>
    </row>
    <row r="2323" spans="1:20" x14ac:dyDescent="0.3">
      <c r="A2323" s="3" t="s">
        <v>433</v>
      </c>
      <c r="B2323" s="5">
        <v>75.8</v>
      </c>
      <c r="C2323" s="3" t="s">
        <v>5290</v>
      </c>
      <c r="D2323" s="3" t="s">
        <v>5291</v>
      </c>
      <c r="E2323" s="3" t="s">
        <v>36</v>
      </c>
      <c r="F2323" s="4">
        <v>45572</v>
      </c>
      <c r="G2323" s="3" t="s">
        <v>5292</v>
      </c>
      <c r="H2323" s="3"/>
      <c r="I2323" s="3">
        <f>_xll.ciqfunctions.udf.CIQ(A2323, "IQ_MARKETCAP", F2323)</f>
        <v>183089.79910999999</v>
      </c>
      <c r="J2323" s="3">
        <f>_xll.ciqfunctions.udf.CIQ(A2323, "IQ_PRICE_VOL_HIST_6MTH", F2323)</f>
        <v>18.289000000000001</v>
      </c>
      <c r="K2323" s="3">
        <f>_xll.ciqfunctions.udf.CIQ(A2323, "IQ_LASTSALEPRICE", WORKDAY(F2323,-1))</f>
        <v>117.38</v>
      </c>
      <c r="L2323" s="3">
        <f>_xll.ciqfunctions.udf.CIQ(A2323, "IQ_LASTSALEPRICE", F2323)</f>
        <v>118.1</v>
      </c>
      <c r="M2323" s="3">
        <f>_xll.ciqfunctions.udf.CIQ(A2323, "IQ_LASTSALEPRICE", WORKDAY(F2323,5))</f>
        <v>119.36</v>
      </c>
      <c r="N2323" s="3">
        <f t="shared" si="74"/>
        <v>6.1151880731280658E-3</v>
      </c>
      <c r="O2323" s="3">
        <f t="shared" si="75"/>
        <v>1.6727601325262298E-2</v>
      </c>
      <c r="P2323" s="3">
        <f>LN(_xll.ciqfunctions.udf.CIQ("XBI", "IQ_LASTSALEPRICE", WORKDAY(F2323,-1))/_xll.ciqfunctions.udf.CIQ("XBI", "IQ_LASTSALEPRICE", WORKDAY(F2323,1)))</f>
        <v>4.2135615497485325E-3</v>
      </c>
      <c r="Q2323" s="3">
        <f>LN(_xll.ciqfunctions.udf.CIQ("XBI", "IQ_LASTSALEPRICE", WORKDAY(F2323,-1))/_xll.ciqfunctions.udf.CIQ("XBI", "IQ_LASTSALEPRICE", WORKDAY(F2323,5)))</f>
        <v>-1.5871734137911174E-2</v>
      </c>
      <c r="R2323" s="3">
        <f>_xll.ciqfunctions.udf.CIQ(A2323, "IQ_SHORT_INTEREST_PERCENT", F2323)</f>
        <v>0</v>
      </c>
      <c r="S2323" s="3">
        <f>_xll.ciqfunctions.udf.CIQ(A2323, "IQ_BETA_1YR_RSQ", F2323)</f>
        <v>7.8570000000000001E-2</v>
      </c>
      <c r="T2323" s="3">
        <f>_xll.ciqfunctions.udf.CIQ(A2323, "IQ_VALUE_TRADED", F2323)</f>
        <v>144.09309999999999</v>
      </c>
    </row>
    <row r="2324" spans="1:20" x14ac:dyDescent="0.3">
      <c r="A2324" s="3" t="s">
        <v>130</v>
      </c>
      <c r="B2324" s="5">
        <v>107.65</v>
      </c>
      <c r="C2324" s="3" t="s">
        <v>5293</v>
      </c>
      <c r="D2324" s="3" t="s">
        <v>5294</v>
      </c>
      <c r="E2324" s="3" t="s">
        <v>36</v>
      </c>
      <c r="F2324" s="4">
        <v>45573</v>
      </c>
      <c r="G2324" s="3" t="s">
        <v>5295</v>
      </c>
      <c r="H2324" s="3"/>
      <c r="I2324" s="3">
        <f>_xll.ciqfunctions.udf.CIQ(A2324, "IQ_MARKETCAP", F2324)</f>
        <v>275077.50653999997</v>
      </c>
      <c r="J2324" s="3">
        <f>_xll.ciqfunctions.udf.CIQ(A2324, "IQ_PRICE_VOL_HIST_6MTH", F2324)</f>
        <v>23.1036</v>
      </c>
      <c r="K2324" s="3">
        <f>_xll.ciqfunctions.udf.CIQ(A2324, "IQ_LASTSALEPRICE", WORKDAY(F2324,-1))</f>
        <v>108.59</v>
      </c>
      <c r="L2324" s="3">
        <f>_xll.ciqfunctions.udf.CIQ(A2324, "IQ_LASTSALEPRICE", F2324)</f>
        <v>108.52</v>
      </c>
      <c r="M2324" s="3">
        <f>_xll.ciqfunctions.udf.CIQ(A2324, "IQ_LASTSALEPRICE", WORKDAY(F2324,5))</f>
        <v>111.53</v>
      </c>
      <c r="N2324" s="3">
        <f t="shared" si="74"/>
        <v>-6.4483443807811453E-4</v>
      </c>
      <c r="O2324" s="3">
        <f t="shared" si="75"/>
        <v>2.6714290777636481E-2</v>
      </c>
      <c r="P2324" s="3">
        <f>LN(_xll.ciqfunctions.udf.CIQ("XBI", "IQ_LASTSALEPRICE", WORKDAY(F2324,-1))/_xll.ciqfunctions.udf.CIQ("XBI", "IQ_LASTSALEPRICE", WORKDAY(F2324,1)))</f>
        <v>2.0764119675917967E-4</v>
      </c>
      <c r="Q2324" s="3">
        <f>LN(_xll.ciqfunctions.udf.CIQ("XBI", "IQ_LASTSALEPRICE", WORKDAY(F2324,-1))/_xll.ciqfunctions.udf.CIQ("XBI", "IQ_LASTSALEPRICE", WORKDAY(F2324,5)))</f>
        <v>-3.0466474145734956E-2</v>
      </c>
      <c r="R2324" s="3">
        <f>_xll.ciqfunctions.udf.CIQ(A2324, "IQ_SHORT_INTEREST_PERCENT", F2324)</f>
        <v>0.97892999999999997</v>
      </c>
      <c r="S2324" s="3">
        <f>_xll.ciqfunctions.udf.CIQ(A2324, "IQ_BETA_1YR_RSQ", F2324)</f>
        <v>5.8400000000000001E-2</v>
      </c>
      <c r="T2324" s="3">
        <f>_xll.ciqfunctions.udf.CIQ(A2324, "IQ_VALUE_TRADED", F2324)</f>
        <v>958.49368000000004</v>
      </c>
    </row>
    <row r="2325" spans="1:20" x14ac:dyDescent="0.3">
      <c r="A2325" s="3" t="s">
        <v>2310</v>
      </c>
      <c r="B2325" s="5">
        <v>6.43</v>
      </c>
      <c r="C2325" s="3" t="s">
        <v>5296</v>
      </c>
      <c r="D2325" s="3" t="s">
        <v>5297</v>
      </c>
      <c r="E2325" s="3" t="s">
        <v>76</v>
      </c>
      <c r="F2325" s="4">
        <v>45573</v>
      </c>
      <c r="G2325" s="3" t="s">
        <v>5298</v>
      </c>
      <c r="H2325" s="3">
        <v>62</v>
      </c>
      <c r="I2325" s="3">
        <f>_xll.ciqfunctions.udf.CIQ(A2325, "IQ_MARKETCAP", F2325)</f>
        <v>104432.47083000001</v>
      </c>
      <c r="J2325" s="3">
        <f>_xll.ciqfunctions.udf.CIQ(A2325, "IQ_PRICE_VOL_HIST_6MTH", F2325)</f>
        <v>84.643100000000004</v>
      </c>
      <c r="K2325" s="3">
        <f>_xll.ciqfunctions.udf.CIQ(A2325, "IQ_LASTSALEPRICE", WORKDAY(F2325,-1))</f>
        <v>14</v>
      </c>
      <c r="L2325" s="3">
        <f>_xll.ciqfunctions.udf.CIQ(A2325, "IQ_LASTSALEPRICE", F2325)</f>
        <v>13</v>
      </c>
      <c r="M2325" s="3">
        <f>_xll.ciqfunctions.udf.CIQ(A2325, "IQ_LASTSALEPRICE", WORKDAY(F2325,5))</f>
        <v>13</v>
      </c>
      <c r="N2325" s="3">
        <f t="shared" si="74"/>
        <v>-7.4107972153721849E-2</v>
      </c>
      <c r="O2325" s="3">
        <f t="shared" si="75"/>
        <v>-7.4107972153721849E-2</v>
      </c>
      <c r="P2325" s="3">
        <f>LN(_xll.ciqfunctions.udf.CIQ("XBI", "IQ_LASTSALEPRICE", WORKDAY(F2325,-1))/_xll.ciqfunctions.udf.CIQ("XBI", "IQ_LASTSALEPRICE", WORKDAY(F2325,1)))</f>
        <v>2.0764119675917967E-4</v>
      </c>
      <c r="Q2325" s="3">
        <f>LN(_xll.ciqfunctions.udf.CIQ("XBI", "IQ_LASTSALEPRICE", WORKDAY(F2325,-1))/_xll.ciqfunctions.udf.CIQ("XBI", "IQ_LASTSALEPRICE", WORKDAY(F2325,5)))</f>
        <v>-3.0466474145734956E-2</v>
      </c>
      <c r="R2325" s="3">
        <f>_xll.ciqfunctions.udf.CIQ(A2325, "IQ_SHORT_INTEREST_PERCENT", F2325)</f>
        <v>0</v>
      </c>
      <c r="S2325" s="3">
        <f>_xll.ciqfunctions.udf.CIQ(A2325, "IQ_BETA_1YR_RSQ", F2325)</f>
        <v>1.0000000000000001E-5</v>
      </c>
      <c r="T2325" s="3">
        <f>_xll.ciqfunctions.udf.CIQ(A2325, "IQ_VALUE_TRADED", F2325)</f>
        <v>7.8585000000000003</v>
      </c>
    </row>
    <row r="2326" spans="1:20" x14ac:dyDescent="0.3">
      <c r="A2326" s="3" t="s">
        <v>2059</v>
      </c>
      <c r="B2326" s="3" t="s">
        <v>43</v>
      </c>
      <c r="C2326" s="3" t="s">
        <v>5296</v>
      </c>
      <c r="D2326" s="3" t="s">
        <v>5297</v>
      </c>
      <c r="E2326" s="3" t="s">
        <v>76</v>
      </c>
      <c r="F2326" s="4">
        <v>45573</v>
      </c>
      <c r="G2326" s="3" t="s">
        <v>5298</v>
      </c>
      <c r="H2326" s="3">
        <v>56</v>
      </c>
      <c r="I2326" s="3">
        <f>_xll.ciqfunctions.udf.CIQ(A2326, "IQ_MARKETCAP", F2326)</f>
        <v>1790.92508</v>
      </c>
      <c r="J2326" s="3">
        <f>_xll.ciqfunctions.udf.CIQ(A2326, "IQ_PRICE_VOL_HIST_6MTH", F2326)</f>
        <v>34.3581</v>
      </c>
      <c r="K2326" s="3">
        <f>_xll.ciqfunctions.udf.CIQ(A2326, "IQ_LASTSALEPRICE", WORKDAY(F2326,-1))</f>
        <v>32.06</v>
      </c>
      <c r="L2326" s="3">
        <f>_xll.ciqfunctions.udf.CIQ(A2326, "IQ_LASTSALEPRICE", F2326)</f>
        <v>32.5</v>
      </c>
      <c r="M2326" s="3">
        <f>_xll.ciqfunctions.udf.CIQ(A2326, "IQ_LASTSALEPRICE", WORKDAY(F2326,5))</f>
        <v>33.520000000000003</v>
      </c>
      <c r="N2326" s="3">
        <f t="shared" si="74"/>
        <v>1.363094215428475E-2</v>
      </c>
      <c r="O2326" s="3">
        <f t="shared" si="75"/>
        <v>4.4533128432475484E-2</v>
      </c>
      <c r="P2326" s="3">
        <f>LN(_xll.ciqfunctions.udf.CIQ("XBI", "IQ_LASTSALEPRICE", WORKDAY(F2326,-1))/_xll.ciqfunctions.udf.CIQ("XBI", "IQ_LASTSALEPRICE", WORKDAY(F2326,1)))</f>
        <v>2.0764119675917967E-4</v>
      </c>
      <c r="Q2326" s="3">
        <f>LN(_xll.ciqfunctions.udf.CIQ("XBI", "IQ_LASTSALEPRICE", WORKDAY(F2326,-1))/_xll.ciqfunctions.udf.CIQ("XBI", "IQ_LASTSALEPRICE", WORKDAY(F2326,5)))</f>
        <v>-3.0466474145734956E-2</v>
      </c>
      <c r="R2326" s="3">
        <f>_xll.ciqfunctions.udf.CIQ(A2326, "IQ_SHORT_INTEREST_PERCENT", F2326)</f>
        <v>12.336410000000001</v>
      </c>
      <c r="S2326" s="3">
        <f>_xll.ciqfunctions.udf.CIQ(A2326, "IQ_BETA_1YR_RSQ", F2326)</f>
        <v>7.1720000000000006E-2</v>
      </c>
      <c r="T2326" s="3">
        <f>_xll.ciqfunctions.udf.CIQ(A2326, "IQ_VALUE_TRADED", F2326)</f>
        <v>11.1073</v>
      </c>
    </row>
    <row r="2327" spans="1:20" x14ac:dyDescent="0.3">
      <c r="A2327" s="3" t="s">
        <v>5263</v>
      </c>
      <c r="B2327" s="5">
        <v>4.91</v>
      </c>
      <c r="C2327" s="3" t="s">
        <v>5299</v>
      </c>
      <c r="D2327" s="3" t="s">
        <v>5300</v>
      </c>
      <c r="E2327" s="3" t="s">
        <v>22</v>
      </c>
      <c r="F2327" s="4">
        <v>45573</v>
      </c>
      <c r="G2327" s="3" t="s">
        <v>5301</v>
      </c>
      <c r="H2327" s="3">
        <v>12</v>
      </c>
      <c r="I2327" s="3" t="str">
        <f>_xll.ciqfunctions.udf.CIQ(A2327, "IQ_MARKETCAP", F2327)</f>
        <v>(Invalid Identifier)</v>
      </c>
      <c r="J2327" s="3" t="str">
        <f>_xll.ciqfunctions.udf.CIQ(A2327, "IQ_PRICE_VOL_HIST_6MTH", F2327)</f>
        <v>(Invalid Identifier)</v>
      </c>
      <c r="K2327" s="3" t="str">
        <f>_xll.ciqfunctions.udf.CIQ(A2327, "IQ_LASTSALEPRICE", WORKDAY(F2327,-1))</f>
        <v>(Invalid Identifier)</v>
      </c>
      <c r="L2327" s="3" t="str">
        <f>_xll.ciqfunctions.udf.CIQ(A2327, "IQ_LASTSALEPRICE", F2327)</f>
        <v>(Invalid Identifier)</v>
      </c>
      <c r="M2327" s="3" t="str">
        <f>_xll.ciqfunctions.udf.CIQ(A2327, "IQ_LASTSALEPRICE", WORKDAY(F2327,5))</f>
        <v>(Invalid Identifier)</v>
      </c>
      <c r="N2327" s="3" t="e">
        <f t="shared" si="74"/>
        <v>#VALUE!</v>
      </c>
      <c r="O2327" s="3" t="e">
        <f t="shared" si="75"/>
        <v>#VALUE!</v>
      </c>
      <c r="P2327" s="3">
        <f>LN(_xll.ciqfunctions.udf.CIQ("XBI", "IQ_LASTSALEPRICE", WORKDAY(F2327,-1))/_xll.ciqfunctions.udf.CIQ("XBI", "IQ_LASTSALEPRICE", WORKDAY(F2327,1)))</f>
        <v>2.0764119675917967E-4</v>
      </c>
      <c r="Q2327" s="3">
        <f>LN(_xll.ciqfunctions.udf.CIQ("XBI", "IQ_LASTSALEPRICE", WORKDAY(F2327,-1))/_xll.ciqfunctions.udf.CIQ("XBI", "IQ_LASTSALEPRICE", WORKDAY(F2327,5)))</f>
        <v>-3.0466474145734956E-2</v>
      </c>
      <c r="R2327" s="3" t="str">
        <f>_xll.ciqfunctions.udf.CIQ(A2327, "IQ_SHORT_INTEREST_PERCENT", F2327)</f>
        <v>(Invalid Identifier)</v>
      </c>
      <c r="S2327" s="3" t="str">
        <f>_xll.ciqfunctions.udf.CIQ(A2327, "IQ_BETA_1YR_RSQ", F2327)</f>
        <v>(Invalid Identifier)</v>
      </c>
      <c r="T2327" s="3" t="str">
        <f>_xll.ciqfunctions.udf.CIQ(A2327, "IQ_VALUE_TRADED", F2327)</f>
        <v>(Invalid Identifier)</v>
      </c>
    </row>
    <row r="2328" spans="1:20" x14ac:dyDescent="0.3">
      <c r="A2328" s="3" t="s">
        <v>1766</v>
      </c>
      <c r="B2328" s="5">
        <v>9.6300000000000008</v>
      </c>
      <c r="C2328" s="3" t="s">
        <v>1767</v>
      </c>
      <c r="D2328" s="3" t="s">
        <v>210</v>
      </c>
      <c r="E2328" s="3" t="s">
        <v>76</v>
      </c>
      <c r="F2328" s="4">
        <v>45573</v>
      </c>
      <c r="G2328" s="3" t="s">
        <v>5302</v>
      </c>
      <c r="H2328" s="3">
        <v>13</v>
      </c>
      <c r="I2328" s="3">
        <f>_xll.ciqfunctions.udf.CIQ(A2328, "IQ_MARKETCAP", F2328)</f>
        <v>93.241259999999997</v>
      </c>
      <c r="J2328" s="3">
        <f>_xll.ciqfunctions.udf.CIQ(A2328, "IQ_PRICE_VOL_HIST_6MTH", F2328)</f>
        <v>97.284300000000002</v>
      </c>
      <c r="K2328" s="3">
        <f>_xll.ciqfunctions.udf.CIQ(A2328, "IQ_LASTSALEPRICE", WORKDAY(F2328,-1))</f>
        <v>9.6325000000000003</v>
      </c>
      <c r="L2328" s="3">
        <f>_xll.ciqfunctions.udf.CIQ(A2328, "IQ_LASTSALEPRICE", F2328)</f>
        <v>9.6300000000000008</v>
      </c>
      <c r="M2328" s="3">
        <f>_xll.ciqfunctions.udf.CIQ(A2328, "IQ_LASTSALEPRICE", WORKDAY(F2328,5))</f>
        <v>9.69</v>
      </c>
      <c r="N2328" s="3">
        <f t="shared" si="74"/>
        <v>-2.5957170814140234E-4</v>
      </c>
      <c r="O2328" s="3">
        <f t="shared" si="75"/>
        <v>5.9516283844992654E-3</v>
      </c>
      <c r="P2328" s="3">
        <f>LN(_xll.ciqfunctions.udf.CIQ("XBI", "IQ_LASTSALEPRICE", WORKDAY(F2328,-1))/_xll.ciqfunctions.udf.CIQ("XBI", "IQ_LASTSALEPRICE", WORKDAY(F2328,1)))</f>
        <v>2.0764119675917967E-4</v>
      </c>
      <c r="Q2328" s="3">
        <f>LN(_xll.ciqfunctions.udf.CIQ("XBI", "IQ_LASTSALEPRICE", WORKDAY(F2328,-1))/_xll.ciqfunctions.udf.CIQ("XBI", "IQ_LASTSALEPRICE", WORKDAY(F2328,5)))</f>
        <v>-3.0466474145734956E-2</v>
      </c>
      <c r="R2328" s="3">
        <f>_xll.ciqfunctions.udf.CIQ(A2328, "IQ_SHORT_INTEREST_PERCENT", F2328)</f>
        <v>0.61421000000000003</v>
      </c>
      <c r="S2328" s="3">
        <f>_xll.ciqfunctions.udf.CIQ(A2328, "IQ_BETA_1YR_RSQ", F2328)</f>
        <v>2.5100000000000001E-3</v>
      </c>
      <c r="T2328" s="3">
        <f>_xll.ciqfunctions.udf.CIQ(A2328, "IQ_VALUE_TRADED", F2328)</f>
        <v>0.19538</v>
      </c>
    </row>
    <row r="2329" spans="1:20" x14ac:dyDescent="0.3">
      <c r="A2329" s="3" t="s">
        <v>2890</v>
      </c>
      <c r="B2329" s="5">
        <v>182.3</v>
      </c>
      <c r="C2329" s="3" t="s">
        <v>4706</v>
      </c>
      <c r="D2329" s="3" t="s">
        <v>1201</v>
      </c>
      <c r="E2329" s="3" t="s">
        <v>27</v>
      </c>
      <c r="F2329" s="4">
        <v>45573</v>
      </c>
      <c r="G2329" s="3" t="s">
        <v>5303</v>
      </c>
      <c r="H2329" s="3">
        <v>146</v>
      </c>
      <c r="I2329" s="3">
        <f>_xll.ciqfunctions.udf.CIQ(A2329, "IQ_MARKETCAP", F2329)</f>
        <v>26554.117340000001</v>
      </c>
      <c r="J2329" s="3">
        <f>_xll.ciqfunctions.udf.CIQ(A2329, "IQ_PRICE_VOL_HIST_6MTH", F2329)</f>
        <v>26.659600000000001</v>
      </c>
      <c r="K2329" s="3">
        <f>_xll.ciqfunctions.udf.CIQ(A2329, "IQ_LASTSALEPRICE", WORKDAY(F2329,-1))</f>
        <v>183.34</v>
      </c>
      <c r="L2329" s="3">
        <f>_xll.ciqfunctions.udf.CIQ(A2329, "IQ_LASTSALEPRICE", F2329)</f>
        <v>182.3</v>
      </c>
      <c r="M2329" s="3">
        <f>_xll.ciqfunctions.udf.CIQ(A2329, "IQ_LASTSALEPRICE", WORKDAY(F2329,5))</f>
        <v>191.55</v>
      </c>
      <c r="N2329" s="3">
        <f t="shared" si="74"/>
        <v>-5.6886708490121235E-3</v>
      </c>
      <c r="O2329" s="3">
        <f t="shared" si="75"/>
        <v>4.3806518613028471E-2</v>
      </c>
      <c r="P2329" s="3">
        <f>LN(_xll.ciqfunctions.udf.CIQ("XBI", "IQ_LASTSALEPRICE", WORKDAY(F2329,-1))/_xll.ciqfunctions.udf.CIQ("XBI", "IQ_LASTSALEPRICE", WORKDAY(F2329,1)))</f>
        <v>2.0764119675917967E-4</v>
      </c>
      <c r="Q2329" s="3">
        <f>LN(_xll.ciqfunctions.udf.CIQ("XBI", "IQ_LASTSALEPRICE", WORKDAY(F2329,-1))/_xll.ciqfunctions.udf.CIQ("XBI", "IQ_LASTSALEPRICE", WORKDAY(F2329,5)))</f>
        <v>-3.0466474145734956E-2</v>
      </c>
      <c r="R2329" s="3">
        <f>_xll.ciqfunctions.udf.CIQ(A2329, "IQ_SHORT_INTEREST_PERCENT", F2329)</f>
        <v>2.5180600000000002</v>
      </c>
      <c r="S2329" s="3">
        <f>_xll.ciqfunctions.udf.CIQ(A2329, "IQ_BETA_1YR_RSQ", F2329)</f>
        <v>0.17802000000000001</v>
      </c>
      <c r="T2329" s="3">
        <f>_xll.ciqfunctions.udf.CIQ(A2329, "IQ_VALUE_TRADED", F2329)</f>
        <v>220.16772</v>
      </c>
    </row>
    <row r="2330" spans="1:20" x14ac:dyDescent="0.3">
      <c r="A2330" s="3" t="s">
        <v>462</v>
      </c>
      <c r="B2330" s="5">
        <v>37.799999999999997</v>
      </c>
      <c r="C2330" s="3" t="s">
        <v>4706</v>
      </c>
      <c r="D2330" s="3" t="s">
        <v>1201</v>
      </c>
      <c r="E2330" s="3" t="s">
        <v>27</v>
      </c>
      <c r="F2330" s="4">
        <v>45573</v>
      </c>
      <c r="G2330" s="3" t="s">
        <v>5303</v>
      </c>
      <c r="H2330" s="3">
        <v>159</v>
      </c>
      <c r="I2330" s="3">
        <f>_xll.ciqfunctions.udf.CIQ(A2330, "IQ_MARKETCAP", F2330)</f>
        <v>5954.4543000000003</v>
      </c>
      <c r="J2330" s="3">
        <f>_xll.ciqfunctions.udf.CIQ(A2330, "IQ_PRICE_VOL_HIST_6MTH", F2330)</f>
        <v>39.179000000000002</v>
      </c>
      <c r="K2330" s="3">
        <f>_xll.ciqfunctions.udf.CIQ(A2330, "IQ_LASTSALEPRICE", WORKDAY(F2330,-1))</f>
        <v>37.86</v>
      </c>
      <c r="L2330" s="3">
        <f>_xll.ciqfunctions.udf.CIQ(A2330, "IQ_LASTSALEPRICE", F2330)</f>
        <v>37.799999999999997</v>
      </c>
      <c r="M2330" s="3">
        <f>_xll.ciqfunctions.udf.CIQ(A2330, "IQ_LASTSALEPRICE", WORKDAY(F2330,5))</f>
        <v>37.840000000000003</v>
      </c>
      <c r="N2330" s="3">
        <f t="shared" si="74"/>
        <v>-1.5860431556348514E-3</v>
      </c>
      <c r="O2330" s="3">
        <f t="shared" si="75"/>
        <v>-5.2840159749921022E-4</v>
      </c>
      <c r="P2330" s="3">
        <f>LN(_xll.ciqfunctions.udf.CIQ("XBI", "IQ_LASTSALEPRICE", WORKDAY(F2330,-1))/_xll.ciqfunctions.udf.CIQ("XBI", "IQ_LASTSALEPRICE", WORKDAY(F2330,1)))</f>
        <v>2.0764119675917967E-4</v>
      </c>
      <c r="Q2330" s="3">
        <f>LN(_xll.ciqfunctions.udf.CIQ("XBI", "IQ_LASTSALEPRICE", WORKDAY(F2330,-1))/_xll.ciqfunctions.udf.CIQ("XBI", "IQ_LASTSALEPRICE", WORKDAY(F2330,5)))</f>
        <v>-3.0466474145734956E-2</v>
      </c>
      <c r="R2330" s="3">
        <f>_xll.ciqfunctions.udf.CIQ(A2330, "IQ_SHORT_INTEREST_PERCENT", F2330)</f>
        <v>6.73813</v>
      </c>
      <c r="S2330" s="3">
        <f>_xll.ciqfunctions.udf.CIQ(A2330, "IQ_BETA_1YR_RSQ", F2330)</f>
        <v>4.2689999999999999E-2</v>
      </c>
      <c r="T2330" s="3">
        <f>_xll.ciqfunctions.udf.CIQ(A2330, "IQ_VALUE_TRADED", F2330)</f>
        <v>54.992649999999998</v>
      </c>
    </row>
    <row r="2331" spans="1:20" x14ac:dyDescent="0.3">
      <c r="A2331" s="3" t="s">
        <v>320</v>
      </c>
      <c r="B2331" s="5">
        <v>1.19</v>
      </c>
      <c r="C2331" s="3" t="s">
        <v>5304</v>
      </c>
      <c r="D2331" s="3" t="s">
        <v>5305</v>
      </c>
      <c r="E2331" s="3" t="s">
        <v>22</v>
      </c>
      <c r="F2331" s="4">
        <v>45573</v>
      </c>
      <c r="G2331" s="3" t="s">
        <v>5306</v>
      </c>
      <c r="H2331" s="3">
        <v>8</v>
      </c>
      <c r="I2331" s="3">
        <f>_xll.ciqfunctions.udf.CIQ(A2331, "IQ_MARKETCAP", F2331)</f>
        <v>3.0371100000000002</v>
      </c>
      <c r="J2331" s="3">
        <f>_xll.ciqfunctions.udf.CIQ(A2331, "IQ_PRICE_VOL_HIST_6MTH", F2331)</f>
        <v>133.35640000000001</v>
      </c>
      <c r="K2331" s="3">
        <f>_xll.ciqfunctions.udf.CIQ(A2331, "IQ_LASTSALEPRICE", WORKDAY(F2331,-1))</f>
        <v>0.85129999999999995</v>
      </c>
      <c r="L2331" s="3">
        <f>_xll.ciqfunctions.udf.CIQ(A2331, "IQ_LASTSALEPRICE", F2331)</f>
        <v>1.19</v>
      </c>
      <c r="M2331" s="3">
        <f>_xll.ciqfunctions.udf.CIQ(A2331, "IQ_LASTSALEPRICE", WORKDAY(F2331,5))</f>
        <v>1.1499999999999999</v>
      </c>
      <c r="N2331" s="3">
        <f t="shared" si="74"/>
        <v>0.33494399321556378</v>
      </c>
      <c r="O2331" s="3">
        <f t="shared" si="75"/>
        <v>0.30075262846728434</v>
      </c>
      <c r="P2331" s="3">
        <f>LN(_xll.ciqfunctions.udf.CIQ("XBI", "IQ_LASTSALEPRICE", WORKDAY(F2331,-1))/_xll.ciqfunctions.udf.CIQ("XBI", "IQ_LASTSALEPRICE", WORKDAY(F2331,1)))</f>
        <v>2.0764119675917967E-4</v>
      </c>
      <c r="Q2331" s="3">
        <f>LN(_xll.ciqfunctions.udf.CIQ("XBI", "IQ_LASTSALEPRICE", WORKDAY(F2331,-1))/_xll.ciqfunctions.udf.CIQ("XBI", "IQ_LASTSALEPRICE", WORKDAY(F2331,5)))</f>
        <v>-3.0466474145734956E-2</v>
      </c>
      <c r="R2331" s="3">
        <f>_xll.ciqfunctions.udf.CIQ(A2331, "IQ_SHORT_INTEREST_PERCENT", F2331)</f>
        <v>0.64063000000000003</v>
      </c>
      <c r="S2331" s="3">
        <f>_xll.ciqfunctions.udf.CIQ(A2331, "IQ_BETA_1YR_RSQ", F2331)</f>
        <v>1.153E-2</v>
      </c>
      <c r="T2331" s="3">
        <f>_xll.ciqfunctions.udf.CIQ(A2331, "IQ_VALUE_TRADED", F2331)</f>
        <v>78.149870000000007</v>
      </c>
    </row>
    <row r="2332" spans="1:20" x14ac:dyDescent="0.3">
      <c r="A2332" s="3" t="s">
        <v>4123</v>
      </c>
      <c r="B2332" s="5">
        <v>0.36</v>
      </c>
      <c r="C2332" s="3" t="s">
        <v>4124</v>
      </c>
      <c r="D2332" s="3" t="s">
        <v>4125</v>
      </c>
      <c r="E2332" s="3" t="s">
        <v>76</v>
      </c>
      <c r="F2332" s="4">
        <v>45573</v>
      </c>
      <c r="G2332" s="3" t="s">
        <v>5307</v>
      </c>
      <c r="H2332" s="3">
        <v>4</v>
      </c>
      <c r="I2332" s="3">
        <f>_xll.ciqfunctions.udf.CIQ(A2332, "IQ_MARKETCAP", F2332)</f>
        <v>3.1172599999999999</v>
      </c>
      <c r="J2332" s="3">
        <f>_xll.ciqfunctions.udf.CIQ(A2332, "IQ_PRICE_VOL_HIST_6MTH", F2332)</f>
        <v>180.01419999999999</v>
      </c>
      <c r="K2332" s="3">
        <f>_xll.ciqfunctions.udf.CIQ(A2332, "IQ_LASTSALEPRICE", WORKDAY(F2332,-1))</f>
        <v>11.89622</v>
      </c>
      <c r="L2332" s="3">
        <f>_xll.ciqfunctions.udf.CIQ(A2332, "IQ_LASTSALEPRICE", F2332)</f>
        <v>10.801080000000001</v>
      </c>
      <c r="M2332" s="3">
        <f>_xll.ciqfunctions.udf.CIQ(A2332, "IQ_LASTSALEPRICE", WORKDAY(F2332,5))</f>
        <v>8.9558999999999997</v>
      </c>
      <c r="N2332" s="3">
        <f t="shared" si="74"/>
        <v>-9.6574573467639716E-2</v>
      </c>
      <c r="O2332" s="3">
        <f t="shared" si="75"/>
        <v>-0.28390816962294835</v>
      </c>
      <c r="P2332" s="3">
        <f>LN(_xll.ciqfunctions.udf.CIQ("XBI", "IQ_LASTSALEPRICE", WORKDAY(F2332,-1))/_xll.ciqfunctions.udf.CIQ("XBI", "IQ_LASTSALEPRICE", WORKDAY(F2332,1)))</f>
        <v>2.0764119675917967E-4</v>
      </c>
      <c r="Q2332" s="3">
        <f>LN(_xll.ciqfunctions.udf.CIQ("XBI", "IQ_LASTSALEPRICE", WORKDAY(F2332,-1))/_xll.ciqfunctions.udf.CIQ("XBI", "IQ_LASTSALEPRICE", WORKDAY(F2332,5)))</f>
        <v>-3.0466474145734956E-2</v>
      </c>
      <c r="R2332" s="3">
        <f>_xll.ciqfunctions.udf.CIQ(A2332, "IQ_SHORT_INTEREST_PERCENT", F2332)</f>
        <v>2.0145400000000002</v>
      </c>
      <c r="S2332" s="3">
        <f>_xll.ciqfunctions.udf.CIQ(A2332, "IQ_BETA_1YR_RSQ", F2332)</f>
        <v>3.6339999999999997E-2</v>
      </c>
      <c r="T2332" s="3">
        <f>_xll.ciqfunctions.udf.CIQ(A2332, "IQ_VALUE_TRADED", F2332)</f>
        <v>0.68376999999999999</v>
      </c>
    </row>
    <row r="2333" spans="1:20" x14ac:dyDescent="0.3">
      <c r="A2333" s="3" t="s">
        <v>1469</v>
      </c>
      <c r="B2333" s="5">
        <v>2.81</v>
      </c>
      <c r="C2333" s="3" t="s">
        <v>1623</v>
      </c>
      <c r="D2333" s="3" t="s">
        <v>1624</v>
      </c>
      <c r="E2333" s="3" t="s">
        <v>89</v>
      </c>
      <c r="F2333" s="4">
        <v>45573</v>
      </c>
      <c r="G2333" s="3" t="s">
        <v>5308</v>
      </c>
      <c r="H2333" s="3">
        <v>5</v>
      </c>
      <c r="I2333" s="3">
        <f>_xll.ciqfunctions.udf.CIQ(A2333, "IQ_MARKETCAP", F2333)</f>
        <v>2.4186299999999998</v>
      </c>
      <c r="J2333" s="3">
        <f>_xll.ciqfunctions.udf.CIQ(A2333, "IQ_PRICE_VOL_HIST_6MTH", F2333)</f>
        <v>93.165400000000005</v>
      </c>
      <c r="K2333" s="3">
        <f>_xll.ciqfunctions.udf.CIQ(A2333, "IQ_LASTSALEPRICE", WORKDAY(F2333,-1))</f>
        <v>2.89</v>
      </c>
      <c r="L2333" s="3">
        <f>_xll.ciqfunctions.udf.CIQ(A2333, "IQ_LASTSALEPRICE", F2333)</f>
        <v>2.81</v>
      </c>
      <c r="M2333" s="3">
        <f>_xll.ciqfunctions.udf.CIQ(A2333, "IQ_LASTSALEPRICE", WORKDAY(F2333,5))</f>
        <v>2.76</v>
      </c>
      <c r="N2333" s="3">
        <f t="shared" si="74"/>
        <v>-2.8072018778686376E-2</v>
      </c>
      <c r="O2333" s="3">
        <f t="shared" si="75"/>
        <v>-4.6025822395282301E-2</v>
      </c>
      <c r="P2333" s="3">
        <f>LN(_xll.ciqfunctions.udf.CIQ("XBI", "IQ_LASTSALEPRICE", WORKDAY(F2333,-1))/_xll.ciqfunctions.udf.CIQ("XBI", "IQ_LASTSALEPRICE", WORKDAY(F2333,1)))</f>
        <v>2.0764119675917967E-4</v>
      </c>
      <c r="Q2333" s="3">
        <f>LN(_xll.ciqfunctions.udf.CIQ("XBI", "IQ_LASTSALEPRICE", WORKDAY(F2333,-1))/_xll.ciqfunctions.udf.CIQ("XBI", "IQ_LASTSALEPRICE", WORKDAY(F2333,5)))</f>
        <v>-3.0466474145734956E-2</v>
      </c>
      <c r="R2333" s="3">
        <f>_xll.ciqfunctions.udf.CIQ(A2333, "IQ_SHORT_INTEREST_PERCENT", F2333)</f>
        <v>1.98194</v>
      </c>
      <c r="S2333" s="3">
        <f>_xll.ciqfunctions.udf.CIQ(A2333, "IQ_BETA_1YR_RSQ", F2333)</f>
        <v>7.3770000000000002E-2</v>
      </c>
      <c r="T2333" s="3">
        <f>_xll.ciqfunctions.udf.CIQ(A2333, "IQ_VALUE_TRADED", F2333)</f>
        <v>8.7660000000000002E-2</v>
      </c>
    </row>
    <row r="2334" spans="1:20" x14ac:dyDescent="0.3">
      <c r="A2334" s="3" t="s">
        <v>3831</v>
      </c>
      <c r="B2334" s="5">
        <v>40.770000000000003</v>
      </c>
      <c r="C2334" s="3" t="s">
        <v>5309</v>
      </c>
      <c r="D2334" s="3" t="s">
        <v>5310</v>
      </c>
      <c r="E2334" s="3" t="s">
        <v>36</v>
      </c>
      <c r="F2334" s="4">
        <v>45573</v>
      </c>
      <c r="G2334" s="3" t="s">
        <v>5311</v>
      </c>
      <c r="H2334" s="3">
        <v>79</v>
      </c>
      <c r="I2334" s="3">
        <f>_xll.ciqfunctions.udf.CIQ(A2334, "IQ_MARKETCAP", F2334)</f>
        <v>3136.19841</v>
      </c>
      <c r="J2334" s="3">
        <f>_xll.ciqfunctions.udf.CIQ(A2334, "IQ_PRICE_VOL_HIST_6MTH", F2334)</f>
        <v>60.034300000000002</v>
      </c>
      <c r="K2334" s="3">
        <f>_xll.ciqfunctions.udf.CIQ(A2334, "IQ_LASTSALEPRICE", WORKDAY(F2334,-1))</f>
        <v>34.99</v>
      </c>
      <c r="L2334" s="3">
        <f>_xll.ciqfunctions.udf.CIQ(A2334, "IQ_LASTSALEPRICE", F2334)</f>
        <v>40.770000000000003</v>
      </c>
      <c r="M2334" s="3">
        <f>_xll.ciqfunctions.udf.CIQ(A2334, "IQ_LASTSALEPRICE", WORKDAY(F2334,5))</f>
        <v>37.56</v>
      </c>
      <c r="N2334" s="3">
        <f t="shared" si="74"/>
        <v>0.15288421045156544</v>
      </c>
      <c r="O2334" s="3">
        <f t="shared" si="75"/>
        <v>7.0877347960465437E-2</v>
      </c>
      <c r="P2334" s="3">
        <f>LN(_xll.ciqfunctions.udf.CIQ("XBI", "IQ_LASTSALEPRICE", WORKDAY(F2334,-1))/_xll.ciqfunctions.udf.CIQ("XBI", "IQ_LASTSALEPRICE", WORKDAY(F2334,1)))</f>
        <v>2.0764119675917967E-4</v>
      </c>
      <c r="Q2334" s="3">
        <f>LN(_xll.ciqfunctions.udf.CIQ("XBI", "IQ_LASTSALEPRICE", WORKDAY(F2334,-1))/_xll.ciqfunctions.udf.CIQ("XBI", "IQ_LASTSALEPRICE", WORKDAY(F2334,5)))</f>
        <v>-3.0466474145734956E-2</v>
      </c>
      <c r="R2334" s="3">
        <f>_xll.ciqfunctions.udf.CIQ(A2334, "IQ_SHORT_INTEREST_PERCENT", F2334)</f>
        <v>6.7917399999999999</v>
      </c>
      <c r="S2334" s="3">
        <f>_xll.ciqfunctions.udf.CIQ(A2334, "IQ_BETA_1YR_RSQ", F2334)</f>
        <v>0.15937999999999999</v>
      </c>
      <c r="T2334" s="3">
        <f>_xll.ciqfunctions.udf.CIQ(A2334, "IQ_VALUE_TRADED", F2334)</f>
        <v>89.219639999999998</v>
      </c>
    </row>
    <row r="2335" spans="1:20" x14ac:dyDescent="0.3">
      <c r="A2335" s="3" t="s">
        <v>2382</v>
      </c>
      <c r="B2335" s="5">
        <v>0.31</v>
      </c>
      <c r="C2335" s="3" t="s">
        <v>2383</v>
      </c>
      <c r="D2335" s="3" t="s">
        <v>2384</v>
      </c>
      <c r="E2335" s="3" t="s">
        <v>22</v>
      </c>
      <c r="F2335" s="4">
        <v>45573</v>
      </c>
      <c r="G2335" s="3" t="s">
        <v>5312</v>
      </c>
      <c r="H2335" s="3">
        <v>196</v>
      </c>
      <c r="I2335" s="3">
        <f>_xll.ciqfunctions.udf.CIQ(A2335, "IQ_MARKETCAP", F2335)</f>
        <v>53.566049999999997</v>
      </c>
      <c r="J2335" s="3">
        <f>_xll.ciqfunctions.udf.CIQ(A2335, "IQ_PRICE_VOL_HIST_6MTH", F2335)</f>
        <v>127.99160000000001</v>
      </c>
      <c r="K2335" s="3">
        <f>_xll.ciqfunctions.udf.CIQ(A2335, "IQ_LASTSALEPRICE", WORKDAY(F2335,-1))</f>
        <v>0.31950000000000001</v>
      </c>
      <c r="L2335" s="3">
        <f>_xll.ciqfunctions.udf.CIQ(A2335, "IQ_LASTSALEPRICE", F2335)</f>
        <v>0.31390000000000001</v>
      </c>
      <c r="M2335" s="3">
        <f>_xll.ciqfunctions.udf.CIQ(A2335, "IQ_LASTSALEPRICE", WORKDAY(F2335,5))</f>
        <v>1.37</v>
      </c>
      <c r="N2335" s="3">
        <f t="shared" si="74"/>
        <v>-1.7682809969681589E-2</v>
      </c>
      <c r="O2335" s="3">
        <f t="shared" si="75"/>
        <v>1.4558087450045814</v>
      </c>
      <c r="P2335" s="3">
        <f>LN(_xll.ciqfunctions.udf.CIQ("XBI", "IQ_LASTSALEPRICE", WORKDAY(F2335,-1))/_xll.ciqfunctions.udf.CIQ("XBI", "IQ_LASTSALEPRICE", WORKDAY(F2335,1)))</f>
        <v>2.0764119675917967E-4</v>
      </c>
      <c r="Q2335" s="3">
        <f>LN(_xll.ciqfunctions.udf.CIQ("XBI", "IQ_LASTSALEPRICE", WORKDAY(F2335,-1))/_xll.ciqfunctions.udf.CIQ("XBI", "IQ_LASTSALEPRICE", WORKDAY(F2335,5)))</f>
        <v>-3.0466474145734956E-2</v>
      </c>
      <c r="R2335" s="3">
        <f>_xll.ciqfunctions.udf.CIQ(A2335, "IQ_SHORT_INTEREST_PERCENT", F2335)</f>
        <v>0.40428999999999998</v>
      </c>
      <c r="S2335" s="3">
        <f>_xll.ciqfunctions.udf.CIQ(A2335, "IQ_BETA_1YR_RSQ", F2335)</f>
        <v>3.8000000000000002E-4</v>
      </c>
      <c r="T2335" s="3">
        <f>_xll.ciqfunctions.udf.CIQ(A2335, "IQ_VALUE_TRADED", F2335)</f>
        <v>0.47203000000000001</v>
      </c>
    </row>
    <row r="2336" spans="1:20" x14ac:dyDescent="0.3">
      <c r="A2336" s="3" t="s">
        <v>2761</v>
      </c>
      <c r="B2336" s="5">
        <v>71.37</v>
      </c>
      <c r="C2336" s="3" t="s">
        <v>3192</v>
      </c>
      <c r="D2336" s="3" t="s">
        <v>3193</v>
      </c>
      <c r="E2336" s="3" t="s">
        <v>36</v>
      </c>
      <c r="F2336" s="4">
        <v>45573</v>
      </c>
      <c r="G2336" s="3" t="s">
        <v>5313</v>
      </c>
      <c r="H2336" s="3">
        <v>211</v>
      </c>
      <c r="I2336" s="3">
        <f>_xll.ciqfunctions.udf.CIQ(A2336, "IQ_MARKETCAP", F2336)</f>
        <v>12264.87048</v>
      </c>
      <c r="J2336" s="3">
        <f>_xll.ciqfunctions.udf.CIQ(A2336, "IQ_PRICE_VOL_HIST_6MTH", F2336)</f>
        <v>117.6589</v>
      </c>
      <c r="K2336" s="3">
        <f>_xll.ciqfunctions.udf.CIQ(A2336, "IQ_LASTSALEPRICE", WORKDAY(F2336,-1))</f>
        <v>70.5</v>
      </c>
      <c r="L2336" s="3">
        <f>_xll.ciqfunctions.udf.CIQ(A2336, "IQ_LASTSALEPRICE", F2336)</f>
        <v>71.37</v>
      </c>
      <c r="M2336" s="3">
        <f>_xll.ciqfunctions.udf.CIQ(A2336, "IQ_LASTSALEPRICE", WORKDAY(F2336,5))</f>
        <v>74.66</v>
      </c>
      <c r="N2336" s="3">
        <f t="shared" si="74"/>
        <v>1.2264903164753191E-2</v>
      </c>
      <c r="O2336" s="3">
        <f t="shared" si="75"/>
        <v>5.7331763668214727E-2</v>
      </c>
      <c r="P2336" s="3">
        <f>LN(_xll.ciqfunctions.udf.CIQ("XBI", "IQ_LASTSALEPRICE", WORKDAY(F2336,-1))/_xll.ciqfunctions.udf.CIQ("XBI", "IQ_LASTSALEPRICE", WORKDAY(F2336,1)))</f>
        <v>2.0764119675917967E-4</v>
      </c>
      <c r="Q2336" s="3">
        <f>LN(_xll.ciqfunctions.udf.CIQ("XBI", "IQ_LASTSALEPRICE", WORKDAY(F2336,-1))/_xll.ciqfunctions.udf.CIQ("XBI", "IQ_LASTSALEPRICE", WORKDAY(F2336,5)))</f>
        <v>-3.0466474145734956E-2</v>
      </c>
      <c r="R2336" s="3">
        <f>_xll.ciqfunctions.udf.CIQ(A2336, "IQ_SHORT_INTEREST_PERCENT", F2336)</f>
        <v>7.1098299999999997</v>
      </c>
      <c r="S2336" s="3">
        <f>_xll.ciqfunctions.udf.CIQ(A2336, "IQ_BETA_1YR_RSQ", F2336)</f>
        <v>2.7E-4</v>
      </c>
      <c r="T2336" s="3">
        <f>_xll.ciqfunctions.udf.CIQ(A2336, "IQ_VALUE_TRADED", F2336)</f>
        <v>73.75761</v>
      </c>
    </row>
    <row r="2337" spans="1:20" x14ac:dyDescent="0.3">
      <c r="A2337" s="3" t="s">
        <v>52</v>
      </c>
      <c r="B2337" s="5">
        <v>17.53</v>
      </c>
      <c r="C2337" s="3" t="s">
        <v>5314</v>
      </c>
      <c r="D2337" s="3" t="s">
        <v>2068</v>
      </c>
      <c r="E2337" s="3" t="s">
        <v>160</v>
      </c>
      <c r="F2337" s="4">
        <v>45573</v>
      </c>
      <c r="G2337" s="3" t="s">
        <v>5315</v>
      </c>
      <c r="H2337" s="3"/>
      <c r="I2337" s="3">
        <f>_xll.ciqfunctions.udf.CIQ(A2337, "IQ_MARKETCAP", F2337)</f>
        <v>19861.35672</v>
      </c>
      <c r="J2337" s="3">
        <f>_xll.ciqfunctions.udf.CIQ(A2337, "IQ_PRICE_VOL_HIST_6MTH", F2337)</f>
        <v>34.119399999999999</v>
      </c>
      <c r="K2337" s="3">
        <f>_xll.ciqfunctions.udf.CIQ(A2337, "IQ_LASTSALEPRICE", WORKDAY(F2337,-1))</f>
        <v>17.28</v>
      </c>
      <c r="L2337" s="3">
        <f>_xll.ciqfunctions.udf.CIQ(A2337, "IQ_LASTSALEPRICE", F2337)</f>
        <v>17.53</v>
      </c>
      <c r="M2337" s="3">
        <f>_xll.ciqfunctions.udf.CIQ(A2337, "IQ_LASTSALEPRICE", WORKDAY(F2337,5))</f>
        <v>18.149999999999999</v>
      </c>
      <c r="N2337" s="3">
        <f t="shared" si="74"/>
        <v>1.4363935557233535E-2</v>
      </c>
      <c r="O2337" s="3">
        <f t="shared" si="75"/>
        <v>4.9120797334950103E-2</v>
      </c>
      <c r="P2337" s="3">
        <f>LN(_xll.ciqfunctions.udf.CIQ("XBI", "IQ_LASTSALEPRICE", WORKDAY(F2337,-1))/_xll.ciqfunctions.udf.CIQ("XBI", "IQ_LASTSALEPRICE", WORKDAY(F2337,1)))</f>
        <v>2.0764119675917967E-4</v>
      </c>
      <c r="Q2337" s="3">
        <f>LN(_xll.ciqfunctions.udf.CIQ("XBI", "IQ_LASTSALEPRICE", WORKDAY(F2337,-1))/_xll.ciqfunctions.udf.CIQ("XBI", "IQ_LASTSALEPRICE", WORKDAY(F2337,5)))</f>
        <v>-3.0466474145734956E-2</v>
      </c>
      <c r="R2337" s="3">
        <f>_xll.ciqfunctions.udf.CIQ(A2337, "IQ_SHORT_INTEREST_PERCENT", F2337)</f>
        <v>2.6779799999999998</v>
      </c>
      <c r="S2337" s="3">
        <f>_xll.ciqfunctions.udf.CIQ(A2337, "IQ_BETA_1YR_RSQ", F2337)</f>
        <v>0.1971</v>
      </c>
      <c r="T2337" s="3">
        <f>_xll.ciqfunctions.udf.CIQ(A2337, "IQ_VALUE_TRADED", F2337)</f>
        <v>80.28707</v>
      </c>
    </row>
    <row r="2338" spans="1:20" x14ac:dyDescent="0.3">
      <c r="A2338" s="3" t="s">
        <v>146</v>
      </c>
      <c r="B2338" s="5">
        <v>37.18</v>
      </c>
      <c r="C2338" s="3" t="s">
        <v>5316</v>
      </c>
      <c r="D2338" s="3" t="s">
        <v>5317</v>
      </c>
      <c r="E2338" s="3" t="s">
        <v>36</v>
      </c>
      <c r="F2338" s="4">
        <v>45573</v>
      </c>
      <c r="G2338" s="3" t="s">
        <v>5318</v>
      </c>
      <c r="H2338" s="3"/>
      <c r="I2338" s="3">
        <f>_xll.ciqfunctions.udf.CIQ(A2338, "IQ_MARKETCAP", F2338)</f>
        <v>59267.692949999997</v>
      </c>
      <c r="J2338" s="3">
        <f>_xll.ciqfunctions.udf.CIQ(A2338, "IQ_PRICE_VOL_HIST_6MTH", F2338)</f>
        <v>22.3035</v>
      </c>
      <c r="K2338" s="3">
        <f>_xll.ciqfunctions.udf.CIQ(A2338, "IQ_LASTSALEPRICE", WORKDAY(F2338,-1))</f>
        <v>14.8</v>
      </c>
      <c r="L2338" s="3">
        <f>_xll.ciqfunctions.udf.CIQ(A2338, "IQ_LASTSALEPRICE", F2338)</f>
        <v>14.53</v>
      </c>
      <c r="M2338" s="3">
        <f>_xll.ciqfunctions.udf.CIQ(A2338, "IQ_LASTSALEPRICE", WORKDAY(F2338,5))</f>
        <v>14.94</v>
      </c>
      <c r="N2338" s="3">
        <f t="shared" si="74"/>
        <v>-1.8411703187877937E-2</v>
      </c>
      <c r="O2338" s="3">
        <f t="shared" si="75"/>
        <v>9.4149989346018828E-3</v>
      </c>
      <c r="P2338" s="3">
        <f>LN(_xll.ciqfunctions.udf.CIQ("XBI", "IQ_LASTSALEPRICE", WORKDAY(F2338,-1))/_xll.ciqfunctions.udf.CIQ("XBI", "IQ_LASTSALEPRICE", WORKDAY(F2338,1)))</f>
        <v>2.0764119675917967E-4</v>
      </c>
      <c r="Q2338" s="3">
        <f>LN(_xll.ciqfunctions.udf.CIQ("XBI", "IQ_LASTSALEPRICE", WORKDAY(F2338,-1))/_xll.ciqfunctions.udf.CIQ("XBI", "IQ_LASTSALEPRICE", WORKDAY(F2338,5)))</f>
        <v>-3.0466474145734956E-2</v>
      </c>
      <c r="R2338" s="3">
        <f>_xll.ciqfunctions.udf.CIQ(A2338, "IQ_SHORT_INTEREST_PERCENT", F2338)</f>
        <v>0</v>
      </c>
      <c r="S2338" s="3">
        <f>_xll.ciqfunctions.udf.CIQ(A2338, "IQ_BETA_1YR_RSQ", F2338)</f>
        <v>3.746E-2</v>
      </c>
      <c r="T2338" s="3">
        <f>_xll.ciqfunctions.udf.CIQ(A2338, "IQ_VALUE_TRADED", F2338)</f>
        <v>111.95792</v>
      </c>
    </row>
    <row r="2339" spans="1:20" x14ac:dyDescent="0.3">
      <c r="A2339" s="3" t="s">
        <v>4433</v>
      </c>
      <c r="B2339" s="5">
        <v>1.31</v>
      </c>
      <c r="C2339" s="3" t="s">
        <v>4635</v>
      </c>
      <c r="D2339" s="3" t="s">
        <v>4636</v>
      </c>
      <c r="E2339" s="3" t="s">
        <v>197</v>
      </c>
      <c r="F2339" s="4">
        <v>45574</v>
      </c>
      <c r="G2339" s="3" t="s">
        <v>5319</v>
      </c>
      <c r="H2339" s="3">
        <v>5</v>
      </c>
      <c r="I2339" s="3">
        <f>_xll.ciqfunctions.udf.CIQ(A2339, "IQ_MARKETCAP", F2339)</f>
        <v>97.916690000000003</v>
      </c>
      <c r="J2339" s="3">
        <f>_xll.ciqfunctions.udf.CIQ(A2339, "IQ_PRICE_VOL_HIST_6MTH", F2339)</f>
        <v>72.988500000000002</v>
      </c>
      <c r="K2339" s="3">
        <f>_xll.ciqfunctions.udf.CIQ(A2339, "IQ_LASTSALEPRICE", WORKDAY(F2339,-1))</f>
        <v>22.19999</v>
      </c>
      <c r="L2339" s="3">
        <f>_xll.ciqfunctions.udf.CIQ(A2339, "IQ_LASTSALEPRICE", F2339)</f>
        <v>19.649989999999999</v>
      </c>
      <c r="M2339" s="3">
        <f>_xll.ciqfunctions.udf.CIQ(A2339, "IQ_LASTSALEPRICE", WORKDAY(F2339,5))</f>
        <v>16.799990000000001</v>
      </c>
      <c r="N2339" s="3">
        <f t="shared" si="74"/>
        <v>-0.12201500901839356</v>
      </c>
      <c r="O2339" s="3">
        <f t="shared" si="75"/>
        <v>-0.27871354725674091</v>
      </c>
      <c r="P2339" s="3">
        <f>LN(_xll.ciqfunctions.udf.CIQ("XBI", "IQ_LASTSALEPRICE", WORKDAY(F2339,-1))/_xll.ciqfunctions.udf.CIQ("XBI", "IQ_LASTSALEPRICE", WORKDAY(F2339,1)))</f>
        <v>9.1041390259715815E-3</v>
      </c>
      <c r="Q2339" s="3">
        <f>LN(_xll.ciqfunctions.udf.CIQ("XBI", "IQ_LASTSALEPRICE", WORKDAY(F2339,-1))/_xll.ciqfunctions.udf.CIQ("XBI", "IQ_LASTSALEPRICE", WORKDAY(F2339,5)))</f>
        <v>-3.1925690889399429E-2</v>
      </c>
      <c r="R2339" s="3">
        <f>_xll.ciqfunctions.udf.CIQ(A2339, "IQ_SHORT_INTEREST_PERCENT", F2339)</f>
        <v>0.34947</v>
      </c>
      <c r="S2339" s="3">
        <f>_xll.ciqfunctions.udf.CIQ(A2339, "IQ_BETA_1YR_RSQ", F2339)</f>
        <v>0.11206000000000001</v>
      </c>
      <c r="T2339" s="3">
        <f>_xll.ciqfunctions.udf.CIQ(A2339, "IQ_VALUE_TRADED", F2339)</f>
        <v>24.170750000000002</v>
      </c>
    </row>
    <row r="2340" spans="1:20" x14ac:dyDescent="0.3">
      <c r="A2340" s="3" t="s">
        <v>1492</v>
      </c>
      <c r="B2340" s="5">
        <v>0.95</v>
      </c>
      <c r="C2340" s="3" t="s">
        <v>5320</v>
      </c>
      <c r="D2340" s="3" t="s">
        <v>318</v>
      </c>
      <c r="E2340" s="3" t="s">
        <v>184</v>
      </c>
      <c r="F2340" s="4">
        <v>45574</v>
      </c>
      <c r="G2340" s="3" t="s">
        <v>5321</v>
      </c>
      <c r="H2340" s="3">
        <v>292</v>
      </c>
      <c r="I2340" s="3">
        <f>_xll.ciqfunctions.udf.CIQ(A2340, "IQ_MARKETCAP", F2340)</f>
        <v>273.14823999999999</v>
      </c>
      <c r="J2340" s="3">
        <f>_xll.ciqfunctions.udf.CIQ(A2340, "IQ_PRICE_VOL_HIST_6MTH", F2340)</f>
        <v>86.097800000000007</v>
      </c>
      <c r="K2340" s="3">
        <f>_xll.ciqfunctions.udf.CIQ(A2340, "IQ_LASTSALEPRICE", WORKDAY(F2340,-1))</f>
        <v>0.95820000000000005</v>
      </c>
      <c r="L2340" s="3">
        <f>_xll.ciqfunctions.udf.CIQ(A2340, "IQ_LASTSALEPRICE", F2340)</f>
        <v>0.94889999999999997</v>
      </c>
      <c r="M2340" s="3">
        <f>_xll.ciqfunctions.udf.CIQ(A2340, "IQ_LASTSALEPRICE", WORKDAY(F2340,5))</f>
        <v>0.93910000000000005</v>
      </c>
      <c r="N2340" s="3">
        <f t="shared" si="74"/>
        <v>-9.7531054693090046E-3</v>
      </c>
      <c r="O2340" s="3">
        <f t="shared" si="75"/>
        <v>-2.0134554638453858E-2</v>
      </c>
      <c r="P2340" s="3">
        <f>LN(_xll.ciqfunctions.udf.CIQ("XBI", "IQ_LASTSALEPRICE", WORKDAY(F2340,-1))/_xll.ciqfunctions.udf.CIQ("XBI", "IQ_LASTSALEPRICE", WORKDAY(F2340,1)))</f>
        <v>9.1041390259715815E-3</v>
      </c>
      <c r="Q2340" s="3">
        <f>LN(_xll.ciqfunctions.udf.CIQ("XBI", "IQ_LASTSALEPRICE", WORKDAY(F2340,-1))/_xll.ciqfunctions.udf.CIQ("XBI", "IQ_LASTSALEPRICE", WORKDAY(F2340,5)))</f>
        <v>-3.1925690889399429E-2</v>
      </c>
      <c r="R2340" s="3">
        <f>_xll.ciqfunctions.udf.CIQ(A2340, "IQ_SHORT_INTEREST_PERCENT", F2340)</f>
        <v>17.585039999999999</v>
      </c>
      <c r="S2340" s="3">
        <f>_xll.ciqfunctions.udf.CIQ(A2340, "IQ_BETA_1YR_RSQ", F2340)</f>
        <v>4.027E-2</v>
      </c>
      <c r="T2340" s="3">
        <f>_xll.ciqfunctions.udf.CIQ(A2340, "IQ_VALUE_TRADED", F2340)</f>
        <v>2.29494</v>
      </c>
    </row>
    <row r="2341" spans="1:20" x14ac:dyDescent="0.3">
      <c r="A2341" s="3" t="s">
        <v>2848</v>
      </c>
      <c r="B2341" s="5">
        <v>43.34</v>
      </c>
      <c r="C2341" s="3" t="s">
        <v>3030</v>
      </c>
      <c r="D2341" s="3" t="s">
        <v>3031</v>
      </c>
      <c r="E2341" s="3" t="s">
        <v>22</v>
      </c>
      <c r="F2341" s="4">
        <v>45574</v>
      </c>
      <c r="G2341" s="3" t="s">
        <v>5322</v>
      </c>
      <c r="H2341" s="3">
        <v>71</v>
      </c>
      <c r="I2341" s="3">
        <f>_xll.ciqfunctions.udf.CIQ(A2341, "IQ_MARKETCAP", F2341)</f>
        <v>2763.1658000000002</v>
      </c>
      <c r="J2341" s="3">
        <f>_xll.ciqfunctions.udf.CIQ(A2341, "IQ_PRICE_VOL_HIST_6MTH", F2341)</f>
        <v>62.0929</v>
      </c>
      <c r="K2341" s="3">
        <f>_xll.ciqfunctions.udf.CIQ(A2341, "IQ_LASTSALEPRICE", WORKDAY(F2341,-1))</f>
        <v>43.04</v>
      </c>
      <c r="L2341" s="3">
        <f>_xll.ciqfunctions.udf.CIQ(A2341, "IQ_LASTSALEPRICE", F2341)</f>
        <v>43.34</v>
      </c>
      <c r="M2341" s="3">
        <f>_xll.ciqfunctions.udf.CIQ(A2341, "IQ_LASTSALEPRICE", WORKDAY(F2341,5))</f>
        <v>49.02</v>
      </c>
      <c r="N2341" s="3">
        <f t="shared" si="74"/>
        <v>6.9460802546840528E-3</v>
      </c>
      <c r="O2341" s="3">
        <f t="shared" si="75"/>
        <v>0.13009846224643759</v>
      </c>
      <c r="P2341" s="3">
        <f>LN(_xll.ciqfunctions.udf.CIQ("XBI", "IQ_LASTSALEPRICE", WORKDAY(F2341,-1))/_xll.ciqfunctions.udf.CIQ("XBI", "IQ_LASTSALEPRICE", WORKDAY(F2341,1)))</f>
        <v>9.1041390259715815E-3</v>
      </c>
      <c r="Q2341" s="3">
        <f>LN(_xll.ciqfunctions.udf.CIQ("XBI", "IQ_LASTSALEPRICE", WORKDAY(F2341,-1))/_xll.ciqfunctions.udf.CIQ("XBI", "IQ_LASTSALEPRICE", WORKDAY(F2341,5)))</f>
        <v>-3.1925690889399429E-2</v>
      </c>
      <c r="R2341" s="3">
        <f>_xll.ciqfunctions.udf.CIQ(A2341, "IQ_SHORT_INTEREST_PERCENT", F2341)</f>
        <v>13.8139</v>
      </c>
      <c r="S2341" s="3">
        <f>_xll.ciqfunctions.udf.CIQ(A2341, "IQ_BETA_1YR_RSQ", F2341)</f>
        <v>0.21626999999999999</v>
      </c>
      <c r="T2341" s="3">
        <f>_xll.ciqfunctions.udf.CIQ(A2341, "IQ_VALUE_TRADED", F2341)</f>
        <v>16.09713</v>
      </c>
    </row>
    <row r="2342" spans="1:20" x14ac:dyDescent="0.3">
      <c r="A2342" s="3" t="s">
        <v>1088</v>
      </c>
      <c r="B2342" s="5">
        <v>62.64</v>
      </c>
      <c r="C2342" s="3" t="s">
        <v>5323</v>
      </c>
      <c r="D2342" s="3" t="s">
        <v>5324</v>
      </c>
      <c r="E2342" s="3" t="s">
        <v>46</v>
      </c>
      <c r="F2342" s="4">
        <v>45574</v>
      </c>
      <c r="G2342" s="3" t="s">
        <v>5325</v>
      </c>
      <c r="H2342" s="3">
        <v>113</v>
      </c>
      <c r="I2342" s="3">
        <f>_xll.ciqfunctions.udf.CIQ(A2342, "IQ_MARKETCAP", F2342)</f>
        <v>6940.2739700000002</v>
      </c>
      <c r="J2342" s="3">
        <f>_xll.ciqfunctions.udf.CIQ(A2342, "IQ_PRICE_VOL_HIST_6MTH", F2342)</f>
        <v>79.096500000000006</v>
      </c>
      <c r="K2342" s="3">
        <f>_xll.ciqfunctions.udf.CIQ(A2342, "IQ_LASTSALEPRICE", WORKDAY(F2342,-1))</f>
        <v>66.680000000000007</v>
      </c>
      <c r="L2342" s="3">
        <f>_xll.ciqfunctions.udf.CIQ(A2342, "IQ_LASTSALEPRICE", F2342)</f>
        <v>62.64</v>
      </c>
      <c r="M2342" s="3">
        <f>_xll.ciqfunctions.udf.CIQ(A2342, "IQ_LASTSALEPRICE", WORKDAY(F2342,5))</f>
        <v>65.849999999999994</v>
      </c>
      <c r="N2342" s="3">
        <f t="shared" si="74"/>
        <v>-6.2501006200045728E-2</v>
      </c>
      <c r="O2342" s="3">
        <f t="shared" si="75"/>
        <v>-1.2525629693303392E-2</v>
      </c>
      <c r="P2342" s="3">
        <f>LN(_xll.ciqfunctions.udf.CIQ("XBI", "IQ_LASTSALEPRICE", WORKDAY(F2342,-1))/_xll.ciqfunctions.udf.CIQ("XBI", "IQ_LASTSALEPRICE", WORKDAY(F2342,1)))</f>
        <v>9.1041390259715815E-3</v>
      </c>
      <c r="Q2342" s="3">
        <f>LN(_xll.ciqfunctions.udf.CIQ("XBI", "IQ_LASTSALEPRICE", WORKDAY(F2342,-1))/_xll.ciqfunctions.udf.CIQ("XBI", "IQ_LASTSALEPRICE", WORKDAY(F2342,5)))</f>
        <v>-3.1925690889399429E-2</v>
      </c>
      <c r="R2342" s="3">
        <f>_xll.ciqfunctions.udf.CIQ(A2342, "IQ_SHORT_INTEREST_PERCENT", F2342)</f>
        <v>13.067069999999999</v>
      </c>
      <c r="S2342" s="3">
        <f>_xll.ciqfunctions.udf.CIQ(A2342, "IQ_BETA_1YR_RSQ", F2342)</f>
        <v>7.4859999999999996E-2</v>
      </c>
      <c r="T2342" s="3">
        <f>_xll.ciqfunctions.udf.CIQ(A2342, "IQ_VALUE_TRADED", F2342)</f>
        <v>215.91005999999999</v>
      </c>
    </row>
    <row r="2343" spans="1:20" x14ac:dyDescent="0.3">
      <c r="A2343" s="3" t="s">
        <v>1245</v>
      </c>
      <c r="B2343" s="5">
        <v>270.89999999999998</v>
      </c>
      <c r="C2343" s="3" t="s">
        <v>3894</v>
      </c>
      <c r="D2343" s="3" t="s">
        <v>3895</v>
      </c>
      <c r="E2343" s="3" t="s">
        <v>1415</v>
      </c>
      <c r="F2343" s="4">
        <v>45574</v>
      </c>
      <c r="G2343" s="3" t="s">
        <v>5326</v>
      </c>
      <c r="H2343" s="3">
        <v>131</v>
      </c>
      <c r="I2343" s="3">
        <f>_xll.ciqfunctions.udf.CIQ(A2343, "IQ_MARKETCAP", F2343)</f>
        <v>34778.28097</v>
      </c>
      <c r="J2343" s="3">
        <f>_xll.ciqfunctions.udf.CIQ(A2343, "IQ_PRICE_VOL_HIST_6MTH", F2343)</f>
        <v>53.697099999999999</v>
      </c>
      <c r="K2343" s="3">
        <f>_xll.ciqfunctions.udf.CIQ(A2343, "IQ_LASTSALEPRICE", WORKDAY(F2343,-1))</f>
        <v>271.19</v>
      </c>
      <c r="L2343" s="3">
        <f>_xll.ciqfunctions.udf.CIQ(A2343, "IQ_LASTSALEPRICE", F2343)</f>
        <v>270.89999999999998</v>
      </c>
      <c r="M2343" s="3">
        <f>_xll.ciqfunctions.udf.CIQ(A2343, "IQ_LASTSALEPRICE", WORKDAY(F2343,5))</f>
        <v>300.55</v>
      </c>
      <c r="N2343" s="3">
        <f t="shared" si="74"/>
        <v>-1.069933139017403E-3</v>
      </c>
      <c r="O2343" s="3">
        <f t="shared" si="75"/>
        <v>0.10279444725510427</v>
      </c>
      <c r="P2343" s="3">
        <f>LN(_xll.ciqfunctions.udf.CIQ("XBI", "IQ_LASTSALEPRICE", WORKDAY(F2343,-1))/_xll.ciqfunctions.udf.CIQ("XBI", "IQ_LASTSALEPRICE", WORKDAY(F2343,1)))</f>
        <v>9.1041390259715815E-3</v>
      </c>
      <c r="Q2343" s="3">
        <f>LN(_xll.ciqfunctions.udf.CIQ("XBI", "IQ_LASTSALEPRICE", WORKDAY(F2343,-1))/_xll.ciqfunctions.udf.CIQ("XBI", "IQ_LASTSALEPRICE", WORKDAY(F2343,5)))</f>
        <v>-3.1925690889399429E-2</v>
      </c>
      <c r="R2343" s="3">
        <f>_xll.ciqfunctions.udf.CIQ(A2343, "IQ_SHORT_INTEREST_PERCENT", F2343)</f>
        <v>3.51078</v>
      </c>
      <c r="S2343" s="3">
        <f>_xll.ciqfunctions.udf.CIQ(A2343, "IQ_BETA_1YR_RSQ", F2343)</f>
        <v>4.2360000000000002E-2</v>
      </c>
      <c r="T2343" s="3">
        <f>_xll.ciqfunctions.udf.CIQ(A2343, "IQ_VALUE_TRADED", F2343)</f>
        <v>116.9329</v>
      </c>
    </row>
    <row r="2344" spans="1:20" x14ac:dyDescent="0.3">
      <c r="A2344" s="3" t="s">
        <v>2767</v>
      </c>
      <c r="B2344" s="5">
        <v>2.35</v>
      </c>
      <c r="C2344" s="3" t="s">
        <v>3590</v>
      </c>
      <c r="D2344" s="3" t="s">
        <v>369</v>
      </c>
      <c r="E2344" s="3" t="s">
        <v>22</v>
      </c>
      <c r="F2344" s="4">
        <v>45574</v>
      </c>
      <c r="G2344" s="3" t="s">
        <v>5327</v>
      </c>
      <c r="H2344" s="3">
        <v>10</v>
      </c>
      <c r="I2344" s="3">
        <f>_xll.ciqfunctions.udf.CIQ(A2344, "IQ_MARKETCAP", F2344)</f>
        <v>55.189929999999997</v>
      </c>
      <c r="J2344" s="3">
        <f>_xll.ciqfunctions.udf.CIQ(A2344, "IQ_PRICE_VOL_HIST_6MTH", F2344)</f>
        <v>76.406999999999996</v>
      </c>
      <c r="K2344" s="3">
        <f>_xll.ciqfunctions.udf.CIQ(A2344, "IQ_LASTSALEPRICE", WORKDAY(F2344,-1))</f>
        <v>2.7E-2</v>
      </c>
      <c r="L2344" s="3">
        <f>_xll.ciqfunctions.udf.CIQ(A2344, "IQ_LASTSALEPRICE", F2344)</f>
        <v>2.7E-2</v>
      </c>
      <c r="M2344" s="3">
        <f>_xll.ciqfunctions.udf.CIQ(A2344, "IQ_LASTSALEPRICE", WORKDAY(F2344,5))</f>
        <v>3.1E-2</v>
      </c>
      <c r="N2344" s="3">
        <f t="shared" si="74"/>
        <v>0</v>
      </c>
      <c r="O2344" s="3">
        <f t="shared" si="75"/>
        <v>0.13815033848081718</v>
      </c>
      <c r="P2344" s="3">
        <f>LN(_xll.ciqfunctions.udf.CIQ("XBI", "IQ_LASTSALEPRICE", WORKDAY(F2344,-1))/_xll.ciqfunctions.udf.CIQ("XBI", "IQ_LASTSALEPRICE", WORKDAY(F2344,1)))</f>
        <v>9.1041390259715815E-3</v>
      </c>
      <c r="Q2344" s="3">
        <f>LN(_xll.ciqfunctions.udf.CIQ("XBI", "IQ_LASTSALEPRICE", WORKDAY(F2344,-1))/_xll.ciqfunctions.udf.CIQ("XBI", "IQ_LASTSALEPRICE", WORKDAY(F2344,5)))</f>
        <v>-3.1925690889399429E-2</v>
      </c>
      <c r="R2344" s="3">
        <f>_xll.ciqfunctions.udf.CIQ(A2344, "IQ_SHORT_INTEREST_PERCENT", F2344)</f>
        <v>0</v>
      </c>
      <c r="S2344" s="3">
        <f>_xll.ciqfunctions.udf.CIQ(A2344, "IQ_BETA_1YR_RSQ", F2344)</f>
        <v>1.0000000000000001E-5</v>
      </c>
      <c r="T2344" s="3">
        <f>_xll.ciqfunctions.udf.CIQ(A2344, "IQ_VALUE_TRADED", F2344)</f>
        <v>0.48204000000000002</v>
      </c>
    </row>
    <row r="2345" spans="1:20" x14ac:dyDescent="0.3">
      <c r="A2345" s="3" t="s">
        <v>2890</v>
      </c>
      <c r="B2345" s="5">
        <v>185.76</v>
      </c>
      <c r="C2345" s="3" t="s">
        <v>5328</v>
      </c>
      <c r="D2345" s="3" t="s">
        <v>5329</v>
      </c>
      <c r="E2345" s="3" t="s">
        <v>36</v>
      </c>
      <c r="F2345" s="4">
        <v>45574</v>
      </c>
      <c r="G2345" s="3" t="s">
        <v>5330</v>
      </c>
      <c r="H2345" s="3">
        <v>146</v>
      </c>
      <c r="I2345" s="3">
        <f>_xll.ciqfunctions.udf.CIQ(A2345, "IQ_MARKETCAP", F2345)</f>
        <v>27058.106619999999</v>
      </c>
      <c r="J2345" s="3">
        <f>_xll.ciqfunctions.udf.CIQ(A2345, "IQ_PRICE_VOL_HIST_6MTH", F2345)</f>
        <v>26.776599999999998</v>
      </c>
      <c r="K2345" s="3">
        <f>_xll.ciqfunctions.udf.CIQ(A2345, "IQ_LASTSALEPRICE", WORKDAY(F2345,-1))</f>
        <v>182.3</v>
      </c>
      <c r="L2345" s="3">
        <f>_xll.ciqfunctions.udf.CIQ(A2345, "IQ_LASTSALEPRICE", F2345)</f>
        <v>185.76</v>
      </c>
      <c r="M2345" s="3">
        <f>_xll.ciqfunctions.udf.CIQ(A2345, "IQ_LASTSALEPRICE", WORKDAY(F2345,5))</f>
        <v>189</v>
      </c>
      <c r="N2345" s="3">
        <f t="shared" si="74"/>
        <v>1.88018362649639E-2</v>
      </c>
      <c r="O2345" s="3">
        <f t="shared" si="75"/>
        <v>3.609333337502503E-2</v>
      </c>
      <c r="P2345" s="3">
        <f>LN(_xll.ciqfunctions.udf.CIQ("XBI", "IQ_LASTSALEPRICE", WORKDAY(F2345,-1))/_xll.ciqfunctions.udf.CIQ("XBI", "IQ_LASTSALEPRICE", WORKDAY(F2345,1)))</f>
        <v>9.1041390259715815E-3</v>
      </c>
      <c r="Q2345" s="3">
        <f>LN(_xll.ciqfunctions.udf.CIQ("XBI", "IQ_LASTSALEPRICE", WORKDAY(F2345,-1))/_xll.ciqfunctions.udf.CIQ("XBI", "IQ_LASTSALEPRICE", WORKDAY(F2345,5)))</f>
        <v>-3.1925690889399429E-2</v>
      </c>
      <c r="R2345" s="3">
        <f>_xll.ciqfunctions.udf.CIQ(A2345, "IQ_SHORT_INTEREST_PERCENT", F2345)</f>
        <v>1.9559200000000001</v>
      </c>
      <c r="S2345" s="3">
        <f>_xll.ciqfunctions.udf.CIQ(A2345, "IQ_BETA_1YR_RSQ", F2345)</f>
        <v>0.17802000000000001</v>
      </c>
      <c r="T2345" s="3">
        <f>_xll.ciqfunctions.udf.CIQ(A2345, "IQ_VALUE_TRADED", F2345)</f>
        <v>215.66179</v>
      </c>
    </row>
    <row r="2346" spans="1:20" x14ac:dyDescent="0.3">
      <c r="A2346" s="3" t="s">
        <v>57</v>
      </c>
      <c r="B2346" s="5">
        <v>32.020000000000003</v>
      </c>
      <c r="C2346" s="3" t="s">
        <v>58</v>
      </c>
      <c r="D2346" s="3" t="s">
        <v>59</v>
      </c>
      <c r="E2346" s="3" t="s">
        <v>17</v>
      </c>
      <c r="F2346" s="4">
        <v>45574</v>
      </c>
      <c r="G2346" s="3" t="s">
        <v>5331</v>
      </c>
      <c r="H2346" s="3">
        <v>142</v>
      </c>
      <c r="I2346" s="3">
        <f>_xll.ciqfunctions.udf.CIQ(A2346, "IQ_MARKETCAP", F2346)</f>
        <v>3214.8335499999998</v>
      </c>
      <c r="J2346" s="3">
        <f>_xll.ciqfunctions.udf.CIQ(A2346, "IQ_PRICE_VOL_HIST_6MTH", F2346)</f>
        <v>80.528999999999996</v>
      </c>
      <c r="K2346" s="3">
        <f>_xll.ciqfunctions.udf.CIQ(A2346, "IQ_LASTSALEPRICE", WORKDAY(F2346,-1))</f>
        <v>33.130000000000003</v>
      </c>
      <c r="L2346" s="3">
        <f>_xll.ciqfunctions.udf.CIQ(A2346, "IQ_LASTSALEPRICE", F2346)</f>
        <v>32.020000000000003</v>
      </c>
      <c r="M2346" s="3">
        <f>_xll.ciqfunctions.udf.CIQ(A2346, "IQ_LASTSALEPRICE", WORKDAY(F2346,5))</f>
        <v>35.4</v>
      </c>
      <c r="N2346" s="3">
        <f t="shared" si="74"/>
        <v>-3.4078508743235821E-2</v>
      </c>
      <c r="O2346" s="3">
        <f t="shared" si="75"/>
        <v>6.627260382792409E-2</v>
      </c>
      <c r="P2346" s="3">
        <f>LN(_xll.ciqfunctions.udf.CIQ("XBI", "IQ_LASTSALEPRICE", WORKDAY(F2346,-1))/_xll.ciqfunctions.udf.CIQ("XBI", "IQ_LASTSALEPRICE", WORKDAY(F2346,1)))</f>
        <v>9.1041390259715815E-3</v>
      </c>
      <c r="Q2346" s="3">
        <f>LN(_xll.ciqfunctions.udf.CIQ("XBI", "IQ_LASTSALEPRICE", WORKDAY(F2346,-1))/_xll.ciqfunctions.udf.CIQ("XBI", "IQ_LASTSALEPRICE", WORKDAY(F2346,5)))</f>
        <v>-3.1925690889399429E-2</v>
      </c>
      <c r="R2346" s="3">
        <f>_xll.ciqfunctions.udf.CIQ(A2346, "IQ_SHORT_INTEREST_PERCENT", F2346)</f>
        <v>8.8439899999999998</v>
      </c>
      <c r="S2346" s="3">
        <f>_xll.ciqfunctions.udf.CIQ(A2346, "IQ_BETA_1YR_RSQ", F2346)</f>
        <v>0.17346</v>
      </c>
      <c r="T2346" s="3">
        <f>_xll.ciqfunctions.udf.CIQ(A2346, "IQ_VALUE_TRADED", F2346)</f>
        <v>15.06208</v>
      </c>
    </row>
    <row r="2347" spans="1:20" x14ac:dyDescent="0.3">
      <c r="A2347" s="3" t="s">
        <v>57</v>
      </c>
      <c r="B2347" s="5">
        <v>32.020000000000003</v>
      </c>
      <c r="C2347" s="3" t="s">
        <v>61</v>
      </c>
      <c r="D2347" s="3" t="s">
        <v>62</v>
      </c>
      <c r="E2347" s="3" t="s">
        <v>17</v>
      </c>
      <c r="F2347" s="4">
        <v>45574</v>
      </c>
      <c r="G2347" s="3" t="s">
        <v>5332</v>
      </c>
      <c r="H2347" s="3">
        <v>142</v>
      </c>
      <c r="I2347" s="3">
        <f>_xll.ciqfunctions.udf.CIQ(A2347, "IQ_MARKETCAP", F2347)</f>
        <v>3214.8335499999998</v>
      </c>
      <c r="J2347" s="3">
        <f>_xll.ciqfunctions.udf.CIQ(A2347, "IQ_PRICE_VOL_HIST_6MTH", F2347)</f>
        <v>80.528999999999996</v>
      </c>
      <c r="K2347" s="3">
        <f>_xll.ciqfunctions.udf.CIQ(A2347, "IQ_LASTSALEPRICE", WORKDAY(F2347,-1))</f>
        <v>33.130000000000003</v>
      </c>
      <c r="L2347" s="3">
        <f>_xll.ciqfunctions.udf.CIQ(A2347, "IQ_LASTSALEPRICE", F2347)</f>
        <v>32.020000000000003</v>
      </c>
      <c r="M2347" s="3">
        <f>_xll.ciqfunctions.udf.CIQ(A2347, "IQ_LASTSALEPRICE", WORKDAY(F2347,5))</f>
        <v>35.4</v>
      </c>
      <c r="N2347" s="3">
        <f t="shared" si="74"/>
        <v>-3.4078508743235821E-2</v>
      </c>
      <c r="O2347" s="3">
        <f t="shared" si="75"/>
        <v>6.627260382792409E-2</v>
      </c>
      <c r="P2347" s="3">
        <f>LN(_xll.ciqfunctions.udf.CIQ("XBI", "IQ_LASTSALEPRICE", WORKDAY(F2347,-1))/_xll.ciqfunctions.udf.CIQ("XBI", "IQ_LASTSALEPRICE", WORKDAY(F2347,1)))</f>
        <v>9.1041390259715815E-3</v>
      </c>
      <c r="Q2347" s="3">
        <f>LN(_xll.ciqfunctions.udf.CIQ("XBI", "IQ_LASTSALEPRICE", WORKDAY(F2347,-1))/_xll.ciqfunctions.udf.CIQ("XBI", "IQ_LASTSALEPRICE", WORKDAY(F2347,5)))</f>
        <v>-3.1925690889399429E-2</v>
      </c>
      <c r="R2347" s="3">
        <f>_xll.ciqfunctions.udf.CIQ(A2347, "IQ_SHORT_INTEREST_PERCENT", F2347)</f>
        <v>8.8439899999999998</v>
      </c>
      <c r="S2347" s="3">
        <f>_xll.ciqfunctions.udf.CIQ(A2347, "IQ_BETA_1YR_RSQ", F2347)</f>
        <v>0.17346</v>
      </c>
      <c r="T2347" s="3">
        <f>_xll.ciqfunctions.udf.CIQ(A2347, "IQ_VALUE_TRADED", F2347)</f>
        <v>15.06208</v>
      </c>
    </row>
    <row r="2348" spans="1:20" x14ac:dyDescent="0.3">
      <c r="A2348" s="3" t="s">
        <v>1426</v>
      </c>
      <c r="B2348" s="5">
        <v>11.31</v>
      </c>
      <c r="C2348" s="3" t="s">
        <v>5333</v>
      </c>
      <c r="D2348" s="3" t="s">
        <v>239</v>
      </c>
      <c r="E2348" s="3" t="s">
        <v>36</v>
      </c>
      <c r="F2348" s="4">
        <v>45574</v>
      </c>
      <c r="G2348" s="3" t="s">
        <v>5334</v>
      </c>
      <c r="H2348" s="3"/>
      <c r="I2348" s="3">
        <f>_xll.ciqfunctions.udf.CIQ(A2348, "IQ_MARKETCAP", F2348)</f>
        <v>13618.06848</v>
      </c>
      <c r="J2348" s="3">
        <f>_xll.ciqfunctions.udf.CIQ(A2348, "IQ_PRICE_VOL_HIST_6MTH", F2348)</f>
        <v>25.971800000000002</v>
      </c>
      <c r="K2348" s="3">
        <f>_xll.ciqfunctions.udf.CIQ(A2348, "IQ_LASTSALEPRICE", WORKDAY(F2348,-1))</f>
        <v>11.32</v>
      </c>
      <c r="L2348" s="3">
        <f>_xll.ciqfunctions.udf.CIQ(A2348, "IQ_LASTSALEPRICE", F2348)</f>
        <v>11.41</v>
      </c>
      <c r="M2348" s="3">
        <f>_xll.ciqfunctions.udf.CIQ(A2348, "IQ_LASTSALEPRICE", WORKDAY(F2348,5))</f>
        <v>11.82</v>
      </c>
      <c r="N2348" s="3">
        <f t="shared" si="74"/>
        <v>7.9190910989474523E-3</v>
      </c>
      <c r="O2348" s="3">
        <f t="shared" si="75"/>
        <v>4.3221939202915352E-2</v>
      </c>
      <c r="P2348" s="3">
        <f>LN(_xll.ciqfunctions.udf.CIQ("XBI", "IQ_LASTSALEPRICE", WORKDAY(F2348,-1))/_xll.ciqfunctions.udf.CIQ("XBI", "IQ_LASTSALEPRICE", WORKDAY(F2348,1)))</f>
        <v>9.1041390259715815E-3</v>
      </c>
      <c r="Q2348" s="3">
        <f>LN(_xll.ciqfunctions.udf.CIQ("XBI", "IQ_LASTSALEPRICE", WORKDAY(F2348,-1))/_xll.ciqfunctions.udf.CIQ("XBI", "IQ_LASTSALEPRICE", WORKDAY(F2348,5)))</f>
        <v>-3.1925690889399429E-2</v>
      </c>
      <c r="R2348" s="3">
        <f>_xll.ciqfunctions.udf.CIQ(A2348, "IQ_SHORT_INTEREST_PERCENT", F2348)</f>
        <v>2.20444</v>
      </c>
      <c r="S2348" s="3">
        <f>_xll.ciqfunctions.udf.CIQ(A2348, "IQ_BETA_1YR_RSQ", F2348)</f>
        <v>2.5610000000000001E-2</v>
      </c>
      <c r="T2348" s="3">
        <f>_xll.ciqfunctions.udf.CIQ(A2348, "IQ_VALUE_TRADED", F2348)</f>
        <v>48.038670000000003</v>
      </c>
    </row>
    <row r="2349" spans="1:20" x14ac:dyDescent="0.3">
      <c r="A2349" s="3" t="s">
        <v>5335</v>
      </c>
      <c r="B2349" s="5">
        <v>16.170000000000002</v>
      </c>
      <c r="C2349" s="3" t="s">
        <v>5336</v>
      </c>
      <c r="D2349" s="3" t="s">
        <v>713</v>
      </c>
      <c r="E2349" s="3" t="s">
        <v>22</v>
      </c>
      <c r="F2349" s="4">
        <v>45574</v>
      </c>
      <c r="G2349" s="3" t="s">
        <v>5337</v>
      </c>
      <c r="H2349" s="3">
        <v>38</v>
      </c>
      <c r="I2349" s="3">
        <f>_xll.ciqfunctions.udf.CIQ(A2349, "IQ_MARKETCAP", F2349)</f>
        <v>568.97406999999998</v>
      </c>
      <c r="J2349" s="3">
        <f>_xll.ciqfunctions.udf.CIQ(A2349, "IQ_PRICE_VOL_HIST_6MTH", F2349)</f>
        <v>58.797800000000002</v>
      </c>
      <c r="K2349" s="3">
        <f>_xll.ciqfunctions.udf.CIQ(A2349, "IQ_LASTSALEPRICE", WORKDAY(F2349,-1))</f>
        <v>16.39</v>
      </c>
      <c r="L2349" s="3">
        <f>_xll.ciqfunctions.udf.CIQ(A2349, "IQ_LASTSALEPRICE", F2349)</f>
        <v>16.170000000000002</v>
      </c>
      <c r="M2349" s="3">
        <f>_xll.ciqfunctions.udf.CIQ(A2349, "IQ_LASTSALEPRICE", WORKDAY(F2349,5))</f>
        <v>17.66</v>
      </c>
      <c r="N2349" s="3">
        <f t="shared" si="74"/>
        <v>-1.351371916672282E-2</v>
      </c>
      <c r="O2349" s="3">
        <f t="shared" si="75"/>
        <v>7.4630802420075582E-2</v>
      </c>
      <c r="P2349" s="3">
        <f>LN(_xll.ciqfunctions.udf.CIQ("XBI", "IQ_LASTSALEPRICE", WORKDAY(F2349,-1))/_xll.ciqfunctions.udf.CIQ("XBI", "IQ_LASTSALEPRICE", WORKDAY(F2349,1)))</f>
        <v>9.1041390259715815E-3</v>
      </c>
      <c r="Q2349" s="3">
        <f>LN(_xll.ciqfunctions.udf.CIQ("XBI", "IQ_LASTSALEPRICE", WORKDAY(F2349,-1))/_xll.ciqfunctions.udf.CIQ("XBI", "IQ_LASTSALEPRICE", WORKDAY(F2349,5)))</f>
        <v>-3.1925690889399429E-2</v>
      </c>
      <c r="R2349" s="3">
        <f>_xll.ciqfunctions.udf.CIQ(A2349, "IQ_SHORT_INTEREST_PERCENT", F2349)</f>
        <v>5.7875399999999999</v>
      </c>
      <c r="S2349" s="3">
        <f>_xll.ciqfunctions.udf.CIQ(A2349, "IQ_BETA_1YR_RSQ", F2349)</f>
        <v>0.12834000000000001</v>
      </c>
      <c r="T2349" s="3">
        <f>_xll.ciqfunctions.udf.CIQ(A2349, "IQ_VALUE_TRADED", F2349)</f>
        <v>3.4501300000000001</v>
      </c>
    </row>
    <row r="2350" spans="1:20" x14ac:dyDescent="0.3">
      <c r="A2350" s="3" t="s">
        <v>3197</v>
      </c>
      <c r="B2350" s="5">
        <v>0.36</v>
      </c>
      <c r="C2350" s="3" t="s">
        <v>3198</v>
      </c>
      <c r="D2350" s="3" t="s">
        <v>3199</v>
      </c>
      <c r="E2350" s="3" t="s">
        <v>22</v>
      </c>
      <c r="F2350" s="4">
        <v>45574</v>
      </c>
      <c r="G2350" s="3" t="s">
        <v>5338</v>
      </c>
      <c r="H2350" s="3">
        <v>17</v>
      </c>
      <c r="I2350" s="3">
        <f>_xll.ciqfunctions.udf.CIQ(A2350, "IQ_MARKETCAP", F2350)</f>
        <v>34.147509999999997</v>
      </c>
      <c r="J2350" s="3">
        <f>_xll.ciqfunctions.udf.CIQ(A2350, "IQ_PRICE_VOL_HIST_6MTH", F2350)</f>
        <v>121.1611</v>
      </c>
      <c r="K2350" s="3">
        <f>_xll.ciqfunctions.udf.CIQ(A2350, "IQ_LASTSALEPRICE", WORKDAY(F2350,-1))</f>
        <v>3.5990000000000002</v>
      </c>
      <c r="L2350" s="3">
        <f>_xll.ciqfunctions.udf.CIQ(A2350, "IQ_LASTSALEPRICE", F2350)</f>
        <v>3.6190000000000002</v>
      </c>
      <c r="M2350" s="3">
        <f>_xll.ciqfunctions.udf.CIQ(A2350, "IQ_LASTSALEPRICE", WORKDAY(F2350,5))</f>
        <v>4.0839999999999996</v>
      </c>
      <c r="N2350" s="3">
        <f t="shared" si="74"/>
        <v>5.541715484711769E-3</v>
      </c>
      <c r="O2350" s="3">
        <f t="shared" si="75"/>
        <v>0.12642087120552534</v>
      </c>
      <c r="P2350" s="3">
        <f>LN(_xll.ciqfunctions.udf.CIQ("XBI", "IQ_LASTSALEPRICE", WORKDAY(F2350,-1))/_xll.ciqfunctions.udf.CIQ("XBI", "IQ_LASTSALEPRICE", WORKDAY(F2350,1)))</f>
        <v>9.1041390259715815E-3</v>
      </c>
      <c r="Q2350" s="3">
        <f>LN(_xll.ciqfunctions.udf.CIQ("XBI", "IQ_LASTSALEPRICE", WORKDAY(F2350,-1))/_xll.ciqfunctions.udf.CIQ("XBI", "IQ_LASTSALEPRICE", WORKDAY(F2350,5)))</f>
        <v>-3.1925690889399429E-2</v>
      </c>
      <c r="R2350" s="3">
        <f>_xll.ciqfunctions.udf.CIQ(A2350, "IQ_SHORT_INTEREST_PERCENT", F2350)</f>
        <v>1.0532699999999999</v>
      </c>
      <c r="S2350" s="3">
        <f>_xll.ciqfunctions.udf.CIQ(A2350, "IQ_BETA_1YR_RSQ", F2350)</f>
        <v>1.8200000000000001E-2</v>
      </c>
      <c r="T2350" s="3">
        <f>_xll.ciqfunctions.udf.CIQ(A2350, "IQ_VALUE_TRADED", F2350)</f>
        <v>0.40622000000000003</v>
      </c>
    </row>
    <row r="2351" spans="1:20" x14ac:dyDescent="0.3">
      <c r="A2351" s="3" t="s">
        <v>1873</v>
      </c>
      <c r="B2351" s="5">
        <v>115</v>
      </c>
      <c r="C2351" s="3" t="s">
        <v>5339</v>
      </c>
      <c r="D2351" s="3" t="s">
        <v>5340</v>
      </c>
      <c r="E2351" s="3" t="s">
        <v>281</v>
      </c>
      <c r="F2351" s="4">
        <v>45574</v>
      </c>
      <c r="G2351" s="3" t="s">
        <v>5341</v>
      </c>
      <c r="H2351" s="3">
        <v>70</v>
      </c>
      <c r="I2351" s="3">
        <f>_xll.ciqfunctions.udf.CIQ(A2351, "IQ_MARKETCAP", F2351)</f>
        <v>55443.925439999999</v>
      </c>
      <c r="J2351" s="3">
        <f>_xll.ciqfunctions.udf.CIQ(A2351, "IQ_PRICE_VOL_HIST_6MTH", F2351)</f>
        <v>0</v>
      </c>
      <c r="K2351" s="3">
        <f>_xll.ciqfunctions.udf.CIQ(A2351, "IQ_LASTSALEPRICE", WORKDAY(F2351,-1))</f>
        <v>0</v>
      </c>
      <c r="L2351" s="3">
        <f>_xll.ciqfunctions.udf.CIQ(A2351, "IQ_LASTSALEPRICE", F2351)</f>
        <v>0</v>
      </c>
      <c r="M2351" s="3">
        <f>_xll.ciqfunctions.udf.CIQ(A2351, "IQ_LASTSALEPRICE", WORKDAY(F2351,5))</f>
        <v>0</v>
      </c>
      <c r="N2351" s="3" t="e">
        <f t="shared" si="74"/>
        <v>#DIV/0!</v>
      </c>
      <c r="O2351" s="3" t="e">
        <f t="shared" si="75"/>
        <v>#DIV/0!</v>
      </c>
      <c r="P2351" s="3">
        <f>LN(_xll.ciqfunctions.udf.CIQ("XBI", "IQ_LASTSALEPRICE", WORKDAY(F2351,-1))/_xll.ciqfunctions.udf.CIQ("XBI", "IQ_LASTSALEPRICE", WORKDAY(F2351,1)))</f>
        <v>9.1041390259715815E-3</v>
      </c>
      <c r="Q2351" s="3">
        <f>LN(_xll.ciqfunctions.udf.CIQ("XBI", "IQ_LASTSALEPRICE", WORKDAY(F2351,-1))/_xll.ciqfunctions.udf.CIQ("XBI", "IQ_LASTSALEPRICE", WORKDAY(F2351,5)))</f>
        <v>-3.1925690889399429E-2</v>
      </c>
      <c r="R2351" s="3">
        <f>_xll.ciqfunctions.udf.CIQ(A2351, "IQ_SHORT_INTEREST_PERCENT", F2351)</f>
        <v>0</v>
      </c>
      <c r="S2351" s="3">
        <f>_xll.ciqfunctions.udf.CIQ(A2351, "IQ_BETA_1YR_RSQ", F2351)</f>
        <v>0</v>
      </c>
      <c r="T2351" s="3">
        <f>_xll.ciqfunctions.udf.CIQ(A2351, "IQ_VALUE_TRADED", F2351)</f>
        <v>0</v>
      </c>
    </row>
    <row r="2352" spans="1:20" x14ac:dyDescent="0.3">
      <c r="A2352" s="3" t="s">
        <v>4387</v>
      </c>
      <c r="B2352" s="5">
        <v>9.52</v>
      </c>
      <c r="C2352" s="3" t="s">
        <v>4388</v>
      </c>
      <c r="D2352" s="3" t="s">
        <v>62</v>
      </c>
      <c r="E2352" s="3" t="s">
        <v>76</v>
      </c>
      <c r="F2352" s="4">
        <v>45574</v>
      </c>
      <c r="G2352" s="3" t="s">
        <v>5342</v>
      </c>
      <c r="H2352" s="3">
        <v>32</v>
      </c>
      <c r="I2352" s="3">
        <f>_xll.ciqfunctions.udf.CIQ(A2352, "IQ_MARKETCAP", F2352)</f>
        <v>310.25396000000001</v>
      </c>
      <c r="J2352" s="3">
        <f>_xll.ciqfunctions.udf.CIQ(A2352, "IQ_PRICE_VOL_HIST_6MTH", F2352)</f>
        <v>90.861699999999999</v>
      </c>
      <c r="K2352" s="3">
        <f>_xll.ciqfunctions.udf.CIQ(A2352, "IQ_LASTSALEPRICE", WORKDAY(F2352,-1))</f>
        <v>9.76</v>
      </c>
      <c r="L2352" s="3">
        <f>_xll.ciqfunctions.udf.CIQ(A2352, "IQ_LASTSALEPRICE", F2352)</f>
        <v>9.52</v>
      </c>
      <c r="M2352" s="3">
        <f>_xll.ciqfunctions.udf.CIQ(A2352, "IQ_LASTSALEPRICE", WORKDAY(F2352,5))</f>
        <v>8.99</v>
      </c>
      <c r="N2352" s="3">
        <f t="shared" si="74"/>
        <v>-2.4897551621727201E-2</v>
      </c>
      <c r="O2352" s="3">
        <f t="shared" si="75"/>
        <v>-8.2179551941472112E-2</v>
      </c>
      <c r="P2352" s="3">
        <f>LN(_xll.ciqfunctions.udf.CIQ("XBI", "IQ_LASTSALEPRICE", WORKDAY(F2352,-1))/_xll.ciqfunctions.udf.CIQ("XBI", "IQ_LASTSALEPRICE", WORKDAY(F2352,1)))</f>
        <v>9.1041390259715815E-3</v>
      </c>
      <c r="Q2352" s="3">
        <f>LN(_xll.ciqfunctions.udf.CIQ("XBI", "IQ_LASTSALEPRICE", WORKDAY(F2352,-1))/_xll.ciqfunctions.udf.CIQ("XBI", "IQ_LASTSALEPRICE", WORKDAY(F2352,5)))</f>
        <v>-3.1925690889399429E-2</v>
      </c>
      <c r="R2352" s="3">
        <f>_xll.ciqfunctions.udf.CIQ(A2352, "IQ_SHORT_INTEREST_PERCENT", F2352)</f>
        <v>2.96251</v>
      </c>
      <c r="S2352" s="3">
        <f>_xll.ciqfunctions.udf.CIQ(A2352, "IQ_BETA_1YR_RSQ", F2352)</f>
        <v>4.8829999999999998E-2</v>
      </c>
      <c r="T2352" s="3">
        <f>_xll.ciqfunctions.udf.CIQ(A2352, "IQ_VALUE_TRADED", F2352)</f>
        <v>0.73007</v>
      </c>
    </row>
    <row r="2353" spans="1:20" x14ac:dyDescent="0.3">
      <c r="A2353" s="3" t="s">
        <v>5008</v>
      </c>
      <c r="B2353" s="5">
        <v>9.35</v>
      </c>
      <c r="C2353" s="3" t="s">
        <v>5343</v>
      </c>
      <c r="D2353" s="3" t="s">
        <v>1920</v>
      </c>
      <c r="E2353" s="3" t="s">
        <v>46</v>
      </c>
      <c r="F2353" s="4">
        <v>45575</v>
      </c>
      <c r="G2353" s="3" t="s">
        <v>5344</v>
      </c>
      <c r="H2353" s="3">
        <v>121</v>
      </c>
      <c r="I2353" s="3">
        <f>_xll.ciqfunctions.udf.CIQ(A2353, "IQ_MARKETCAP", F2353)</f>
        <v>963.52468999999996</v>
      </c>
      <c r="J2353" s="3">
        <f>_xll.ciqfunctions.udf.CIQ(A2353, "IQ_PRICE_VOL_HIST_6MTH", F2353)</f>
        <v>52.719900000000003</v>
      </c>
      <c r="K2353" s="3">
        <f>_xll.ciqfunctions.udf.CIQ(A2353, "IQ_LASTSALEPRICE", WORKDAY(F2353,-1))</f>
        <v>11.07</v>
      </c>
      <c r="L2353" s="3">
        <f>_xll.ciqfunctions.udf.CIQ(A2353, "IQ_LASTSALEPRICE", F2353)</f>
        <v>9.3450000000000006</v>
      </c>
      <c r="M2353" s="3">
        <f>_xll.ciqfunctions.udf.CIQ(A2353, "IQ_LASTSALEPRICE", WORKDAY(F2353,5))</f>
        <v>9.5500000000000007</v>
      </c>
      <c r="N2353" s="3">
        <f t="shared" si="74"/>
        <v>-0.16939730581301937</v>
      </c>
      <c r="O2353" s="3">
        <f t="shared" si="75"/>
        <v>-0.14769759222790654</v>
      </c>
      <c r="P2353" s="3">
        <f>LN(_xll.ciqfunctions.udf.CIQ("XBI", "IQ_LASTSALEPRICE", WORKDAY(F2353,-1))/_xll.ciqfunctions.udf.CIQ("XBI", "IQ_LASTSALEPRICE", WORKDAY(F2353,1)))</f>
        <v>-2.431013608838303E-2</v>
      </c>
      <c r="Q2353" s="3">
        <f>LN(_xll.ciqfunctions.udf.CIQ("XBI", "IQ_LASTSALEPRICE", WORKDAY(F2353,-1))/_xll.ciqfunctions.udf.CIQ("XBI", "IQ_LASTSALEPRICE", WORKDAY(F2353,5)))</f>
        <v>-3.0573415478353898E-2</v>
      </c>
      <c r="R2353" s="3">
        <f>_xll.ciqfunctions.udf.CIQ(A2353, "IQ_SHORT_INTEREST_PERCENT", F2353)</f>
        <v>9.2317699999999991</v>
      </c>
      <c r="S2353" s="3">
        <f>_xll.ciqfunctions.udf.CIQ(A2353, "IQ_BETA_1YR_RSQ", F2353)</f>
        <v>0.17760000000000001</v>
      </c>
      <c r="T2353" s="3">
        <f>_xll.ciqfunctions.udf.CIQ(A2353, "IQ_VALUE_TRADED", F2353)</f>
        <v>22.306809999999999</v>
      </c>
    </row>
    <row r="2354" spans="1:20" x14ac:dyDescent="0.3">
      <c r="A2354" s="3" t="s">
        <v>2267</v>
      </c>
      <c r="B2354" s="5">
        <v>24.07</v>
      </c>
      <c r="C2354" s="3" t="s">
        <v>2268</v>
      </c>
      <c r="D2354" s="3" t="s">
        <v>2269</v>
      </c>
      <c r="E2354" s="3" t="s">
        <v>22</v>
      </c>
      <c r="F2354" s="4">
        <v>45575</v>
      </c>
      <c r="G2354" s="3" t="s">
        <v>5345</v>
      </c>
      <c r="H2354" s="3"/>
      <c r="I2354" s="3">
        <f>_xll.ciqfunctions.udf.CIQ(A2354, "IQ_MARKETCAP", F2354)</f>
        <v>12.593059999999999</v>
      </c>
      <c r="J2354" s="3">
        <f>_xll.ciqfunctions.udf.CIQ(A2354, "IQ_PRICE_VOL_HIST_6MTH", F2354)</f>
        <v>253.2526</v>
      </c>
      <c r="K2354" s="3">
        <f>_xll.ciqfunctions.udf.CIQ(A2354, "IQ_LASTSALEPRICE", WORKDAY(F2354,-1))</f>
        <v>499.79192</v>
      </c>
      <c r="L2354" s="3">
        <f>_xll.ciqfunctions.udf.CIQ(A2354, "IQ_LASTSALEPRICE", F2354)</f>
        <v>673.96601999999996</v>
      </c>
      <c r="M2354" s="3">
        <f>_xll.ciqfunctions.udf.CIQ(A2354, "IQ_LASTSALEPRICE", WORKDAY(F2354,5))</f>
        <v>553.47635000000002</v>
      </c>
      <c r="N2354" s="3">
        <f t="shared" si="74"/>
        <v>0.29898784240755277</v>
      </c>
      <c r="O2354" s="3">
        <f t="shared" si="75"/>
        <v>0.10202717133828637</v>
      </c>
      <c r="P2354" s="3">
        <f>LN(_xll.ciqfunctions.udf.CIQ("XBI", "IQ_LASTSALEPRICE", WORKDAY(F2354,-1))/_xll.ciqfunctions.udf.CIQ("XBI", "IQ_LASTSALEPRICE", WORKDAY(F2354,1)))</f>
        <v>-2.431013608838303E-2</v>
      </c>
      <c r="Q2354" s="3">
        <f>LN(_xll.ciqfunctions.udf.CIQ("XBI", "IQ_LASTSALEPRICE", WORKDAY(F2354,-1))/_xll.ciqfunctions.udf.CIQ("XBI", "IQ_LASTSALEPRICE", WORKDAY(F2354,5)))</f>
        <v>-3.0573415478353898E-2</v>
      </c>
      <c r="R2354" s="3">
        <f>_xll.ciqfunctions.udf.CIQ(A2354, "IQ_SHORT_INTEREST_PERCENT", F2354)</f>
        <v>8.0098299999999991</v>
      </c>
      <c r="S2354" s="3">
        <f>_xll.ciqfunctions.udf.CIQ(A2354, "IQ_BETA_1YR_RSQ", F2354)</f>
        <v>1.2880000000000001E-2</v>
      </c>
      <c r="T2354" s="3">
        <f>_xll.ciqfunctions.udf.CIQ(A2354, "IQ_VALUE_TRADED", F2354)</f>
        <v>3.2087500000000002</v>
      </c>
    </row>
    <row r="2355" spans="1:20" x14ac:dyDescent="0.3">
      <c r="A2355" s="3" t="s">
        <v>989</v>
      </c>
      <c r="B2355" s="5">
        <v>157.97</v>
      </c>
      <c r="C2355" s="3" t="s">
        <v>3852</v>
      </c>
      <c r="D2355" s="3" t="s">
        <v>2988</v>
      </c>
      <c r="E2355" s="3" t="s">
        <v>160</v>
      </c>
      <c r="F2355" s="4">
        <v>45575</v>
      </c>
      <c r="G2355" s="3" t="s">
        <v>5346</v>
      </c>
      <c r="H2355" s="3"/>
      <c r="I2355" s="3">
        <f>_xll.ciqfunctions.udf.CIQ(A2355, "IQ_MARKETCAP", F2355)</f>
        <v>386386.68099000002</v>
      </c>
      <c r="J2355" s="3">
        <f>_xll.ciqfunctions.udf.CIQ(A2355, "IQ_PRICE_VOL_HIST_6MTH", F2355)</f>
        <v>16.828099999999999</v>
      </c>
      <c r="K2355" s="3">
        <f>_xll.ciqfunctions.udf.CIQ(A2355, "IQ_LASTSALEPRICE", WORKDAY(F2355,-1))</f>
        <v>160.65</v>
      </c>
      <c r="L2355" s="3">
        <f>_xll.ciqfunctions.udf.CIQ(A2355, "IQ_LASTSALEPRICE", F2355)</f>
        <v>160.51</v>
      </c>
      <c r="M2355" s="3">
        <f>_xll.ciqfunctions.udf.CIQ(A2355, "IQ_LASTSALEPRICE", WORKDAY(F2355,5))</f>
        <v>164.47</v>
      </c>
      <c r="N2355" s="3">
        <f t="shared" si="74"/>
        <v>-8.7183963674123365E-4</v>
      </c>
      <c r="O2355" s="3">
        <f t="shared" si="75"/>
        <v>2.3500097191310191E-2</v>
      </c>
      <c r="P2355" s="3">
        <f>LN(_xll.ciqfunctions.udf.CIQ("XBI", "IQ_LASTSALEPRICE", WORKDAY(F2355,-1))/_xll.ciqfunctions.udf.CIQ("XBI", "IQ_LASTSALEPRICE", WORKDAY(F2355,1)))</f>
        <v>-2.431013608838303E-2</v>
      </c>
      <c r="Q2355" s="3">
        <f>LN(_xll.ciqfunctions.udf.CIQ("XBI", "IQ_LASTSALEPRICE", WORKDAY(F2355,-1))/_xll.ciqfunctions.udf.CIQ("XBI", "IQ_LASTSALEPRICE", WORKDAY(F2355,5)))</f>
        <v>-3.0573415478353898E-2</v>
      </c>
      <c r="R2355" s="3">
        <f>_xll.ciqfunctions.udf.CIQ(A2355, "IQ_SHORT_INTEREST_PERCENT", F2355)</f>
        <v>0.82</v>
      </c>
      <c r="S2355" s="3">
        <f>_xll.ciqfunctions.udf.CIQ(A2355, "IQ_BETA_1YR_RSQ", F2355)</f>
        <v>5.4690000000000003E-2</v>
      </c>
      <c r="T2355" s="3">
        <f>_xll.ciqfunctions.udf.CIQ(A2355, "IQ_VALUE_TRADED", F2355)</f>
        <v>769.46712000000002</v>
      </c>
    </row>
    <row r="2356" spans="1:20" x14ac:dyDescent="0.3">
      <c r="A2356" s="3" t="s">
        <v>42</v>
      </c>
      <c r="B2356" s="5">
        <v>114.81</v>
      </c>
      <c r="C2356" s="3" t="s">
        <v>3852</v>
      </c>
      <c r="D2356" s="3" t="s">
        <v>2988</v>
      </c>
      <c r="E2356" s="3" t="s">
        <v>160</v>
      </c>
      <c r="F2356" s="4">
        <v>45575</v>
      </c>
      <c r="G2356" s="3" t="s">
        <v>5346</v>
      </c>
      <c r="H2356" s="3"/>
      <c r="I2356" s="3">
        <f>_xll.ciqfunctions.udf.CIQ(A2356, "IQ_MARKETCAP", F2356)</f>
        <v>2178.0901100000001</v>
      </c>
      <c r="J2356" s="3">
        <f>_xll.ciqfunctions.udf.CIQ(A2356, "IQ_PRICE_VOL_HIST_6MTH", F2356)</f>
        <v>56.000799999999998</v>
      </c>
      <c r="K2356" s="3">
        <f>_xll.ciqfunctions.udf.CIQ(A2356, "IQ_LASTSALEPRICE", WORKDAY(F2356,-1))</f>
        <v>7.15</v>
      </c>
      <c r="L2356" s="3">
        <f>_xll.ciqfunctions.udf.CIQ(A2356, "IQ_LASTSALEPRICE", F2356)</f>
        <v>7</v>
      </c>
      <c r="M2356" s="3">
        <f>_xll.ciqfunctions.udf.CIQ(A2356, "IQ_LASTSALEPRICE", WORKDAY(F2356,5))</f>
        <v>7.65</v>
      </c>
      <c r="N2356" s="3">
        <f t="shared" si="74"/>
        <v>-2.1202207650603051E-2</v>
      </c>
      <c r="O2356" s="3">
        <f t="shared" si="75"/>
        <v>6.7593291132528252E-2</v>
      </c>
      <c r="P2356" s="3">
        <f>LN(_xll.ciqfunctions.udf.CIQ("XBI", "IQ_LASTSALEPRICE", WORKDAY(F2356,-1))/_xll.ciqfunctions.udf.CIQ("XBI", "IQ_LASTSALEPRICE", WORKDAY(F2356,1)))</f>
        <v>-2.431013608838303E-2</v>
      </c>
      <c r="Q2356" s="3">
        <f>LN(_xll.ciqfunctions.udf.CIQ("XBI", "IQ_LASTSALEPRICE", WORKDAY(F2356,-1))/_xll.ciqfunctions.udf.CIQ("XBI", "IQ_LASTSALEPRICE", WORKDAY(F2356,5)))</f>
        <v>-3.0573415478353898E-2</v>
      </c>
      <c r="R2356" s="3">
        <f>_xll.ciqfunctions.udf.CIQ(A2356, "IQ_SHORT_INTEREST_PERCENT", F2356)</f>
        <v>0</v>
      </c>
      <c r="S2356" s="3">
        <f>_xll.ciqfunctions.udf.CIQ(A2356, "IQ_BETA_1YR_RSQ", F2356)</f>
        <v>2.1989999999999999E-2</v>
      </c>
      <c r="T2356" s="3">
        <f>_xll.ciqfunctions.udf.CIQ(A2356, "IQ_VALUE_TRADED", F2356)</f>
        <v>9.1999999999999998E-2</v>
      </c>
    </row>
    <row r="2357" spans="1:20" x14ac:dyDescent="0.3">
      <c r="A2357" s="3" t="s">
        <v>341</v>
      </c>
      <c r="B2357" s="5">
        <v>0.66</v>
      </c>
      <c r="C2357" s="3" t="s">
        <v>3201</v>
      </c>
      <c r="D2357" s="3" t="s">
        <v>1050</v>
      </c>
      <c r="E2357" s="3" t="s">
        <v>22</v>
      </c>
      <c r="F2357" s="4">
        <v>45575</v>
      </c>
      <c r="G2357" s="3" t="s">
        <v>5347</v>
      </c>
      <c r="H2357" s="3">
        <v>90</v>
      </c>
      <c r="I2357" s="3">
        <f>_xll.ciqfunctions.udf.CIQ(A2357, "IQ_MARKETCAP", F2357)</f>
        <v>58.552619999999997</v>
      </c>
      <c r="J2357" s="3">
        <f>_xll.ciqfunctions.udf.CIQ(A2357, "IQ_PRICE_VOL_HIST_6MTH", F2357)</f>
        <v>0</v>
      </c>
      <c r="K2357" s="3">
        <f>_xll.ciqfunctions.udf.CIQ(A2357, "IQ_LASTSALEPRICE", WORKDAY(F2357,-1))</f>
        <v>0</v>
      </c>
      <c r="L2357" s="3">
        <f>_xll.ciqfunctions.udf.CIQ(A2357, "IQ_LASTSALEPRICE", F2357)</f>
        <v>0</v>
      </c>
      <c r="M2357" s="3">
        <f>_xll.ciqfunctions.udf.CIQ(A2357, "IQ_LASTSALEPRICE", WORKDAY(F2357,5))</f>
        <v>0</v>
      </c>
      <c r="N2357" s="3" t="e">
        <f t="shared" si="74"/>
        <v>#DIV/0!</v>
      </c>
      <c r="O2357" s="3" t="e">
        <f t="shared" si="75"/>
        <v>#DIV/0!</v>
      </c>
      <c r="P2357" s="3">
        <f>LN(_xll.ciqfunctions.udf.CIQ("XBI", "IQ_LASTSALEPRICE", WORKDAY(F2357,-1))/_xll.ciqfunctions.udf.CIQ("XBI", "IQ_LASTSALEPRICE", WORKDAY(F2357,1)))</f>
        <v>-2.431013608838303E-2</v>
      </c>
      <c r="Q2357" s="3">
        <f>LN(_xll.ciqfunctions.udf.CIQ("XBI", "IQ_LASTSALEPRICE", WORKDAY(F2357,-1))/_xll.ciqfunctions.udf.CIQ("XBI", "IQ_LASTSALEPRICE", WORKDAY(F2357,5)))</f>
        <v>-3.0573415478353898E-2</v>
      </c>
      <c r="R2357" s="3">
        <f>_xll.ciqfunctions.udf.CIQ(A2357, "IQ_SHORT_INTEREST_PERCENT", F2357)</f>
        <v>0</v>
      </c>
      <c r="S2357" s="3">
        <f>_xll.ciqfunctions.udf.CIQ(A2357, "IQ_BETA_1YR_RSQ", F2357)</f>
        <v>0</v>
      </c>
      <c r="T2357" s="3">
        <f>_xll.ciqfunctions.udf.CIQ(A2357, "IQ_VALUE_TRADED", F2357)</f>
        <v>0</v>
      </c>
    </row>
    <row r="2358" spans="1:20" x14ac:dyDescent="0.3">
      <c r="A2358" s="3" t="s">
        <v>341</v>
      </c>
      <c r="B2358" s="5">
        <v>0.66</v>
      </c>
      <c r="C2358" s="3" t="s">
        <v>5348</v>
      </c>
      <c r="D2358" s="3" t="s">
        <v>96</v>
      </c>
      <c r="E2358" s="3" t="s">
        <v>22</v>
      </c>
      <c r="F2358" s="4">
        <v>45575</v>
      </c>
      <c r="G2358" s="3" t="s">
        <v>5347</v>
      </c>
      <c r="H2358" s="3">
        <v>90</v>
      </c>
      <c r="I2358" s="3">
        <f>_xll.ciqfunctions.udf.CIQ(A2358, "IQ_MARKETCAP", F2358)</f>
        <v>58.552619999999997</v>
      </c>
      <c r="J2358" s="3">
        <f>_xll.ciqfunctions.udf.CIQ(A2358, "IQ_PRICE_VOL_HIST_6MTH", F2358)</f>
        <v>0</v>
      </c>
      <c r="K2358" s="3">
        <f>_xll.ciqfunctions.udf.CIQ(A2358, "IQ_LASTSALEPRICE", WORKDAY(F2358,-1))</f>
        <v>0</v>
      </c>
      <c r="L2358" s="3">
        <f>_xll.ciqfunctions.udf.CIQ(A2358, "IQ_LASTSALEPRICE", F2358)</f>
        <v>0</v>
      </c>
      <c r="M2358" s="3">
        <f>_xll.ciqfunctions.udf.CIQ(A2358, "IQ_LASTSALEPRICE", WORKDAY(F2358,5))</f>
        <v>0</v>
      </c>
      <c r="N2358" s="3" t="e">
        <f t="shared" si="74"/>
        <v>#DIV/0!</v>
      </c>
      <c r="O2358" s="3" t="e">
        <f t="shared" si="75"/>
        <v>#DIV/0!</v>
      </c>
      <c r="P2358" s="3">
        <f>LN(_xll.ciqfunctions.udf.CIQ("XBI", "IQ_LASTSALEPRICE", WORKDAY(F2358,-1))/_xll.ciqfunctions.udf.CIQ("XBI", "IQ_LASTSALEPRICE", WORKDAY(F2358,1)))</f>
        <v>-2.431013608838303E-2</v>
      </c>
      <c r="Q2358" s="3">
        <f>LN(_xll.ciqfunctions.udf.CIQ("XBI", "IQ_LASTSALEPRICE", WORKDAY(F2358,-1))/_xll.ciqfunctions.udf.CIQ("XBI", "IQ_LASTSALEPRICE", WORKDAY(F2358,5)))</f>
        <v>-3.0573415478353898E-2</v>
      </c>
      <c r="R2358" s="3">
        <f>_xll.ciqfunctions.udf.CIQ(A2358, "IQ_SHORT_INTEREST_PERCENT", F2358)</f>
        <v>0</v>
      </c>
      <c r="S2358" s="3">
        <f>_xll.ciqfunctions.udf.CIQ(A2358, "IQ_BETA_1YR_RSQ", F2358)</f>
        <v>0</v>
      </c>
      <c r="T2358" s="3">
        <f>_xll.ciqfunctions.udf.CIQ(A2358, "IQ_VALUE_TRADED", F2358)</f>
        <v>0</v>
      </c>
    </row>
    <row r="2359" spans="1:20" x14ac:dyDescent="0.3">
      <c r="A2359" s="3" t="s">
        <v>618</v>
      </c>
      <c r="B2359" s="5">
        <v>38.869999999999997</v>
      </c>
      <c r="C2359" s="3" t="s">
        <v>5349</v>
      </c>
      <c r="D2359" s="3" t="s">
        <v>5350</v>
      </c>
      <c r="E2359" s="3" t="s">
        <v>160</v>
      </c>
      <c r="F2359" s="4">
        <v>45575</v>
      </c>
      <c r="G2359" s="3" t="s">
        <v>5351</v>
      </c>
      <c r="H2359" s="3"/>
      <c r="I2359" s="3">
        <f>_xll.ciqfunctions.udf.CIQ(A2359, "IQ_MARKETCAP", F2359)</f>
        <v>214362.12013</v>
      </c>
      <c r="J2359" s="3">
        <f>_xll.ciqfunctions.udf.CIQ(A2359, "IQ_PRICE_VOL_HIST_6MTH", F2359)</f>
        <v>0</v>
      </c>
      <c r="K2359" s="3">
        <f>_xll.ciqfunctions.udf.CIQ(A2359, "IQ_LASTSALEPRICE", WORKDAY(F2359,-1))</f>
        <v>0</v>
      </c>
      <c r="L2359" s="3">
        <f>_xll.ciqfunctions.udf.CIQ(A2359, "IQ_LASTSALEPRICE", F2359)</f>
        <v>0</v>
      </c>
      <c r="M2359" s="3">
        <f>_xll.ciqfunctions.udf.CIQ(A2359, "IQ_LASTSALEPRICE", WORKDAY(F2359,5))</f>
        <v>0</v>
      </c>
      <c r="N2359" s="3" t="e">
        <f t="shared" si="74"/>
        <v>#DIV/0!</v>
      </c>
      <c r="O2359" s="3" t="e">
        <f t="shared" si="75"/>
        <v>#DIV/0!</v>
      </c>
      <c r="P2359" s="3">
        <f>LN(_xll.ciqfunctions.udf.CIQ("XBI", "IQ_LASTSALEPRICE", WORKDAY(F2359,-1))/_xll.ciqfunctions.udf.CIQ("XBI", "IQ_LASTSALEPRICE", WORKDAY(F2359,1)))</f>
        <v>-2.431013608838303E-2</v>
      </c>
      <c r="Q2359" s="3">
        <f>LN(_xll.ciqfunctions.udf.CIQ("XBI", "IQ_LASTSALEPRICE", WORKDAY(F2359,-1))/_xll.ciqfunctions.udf.CIQ("XBI", "IQ_LASTSALEPRICE", WORKDAY(F2359,5)))</f>
        <v>-3.0573415478353898E-2</v>
      </c>
      <c r="R2359" s="3">
        <f>_xll.ciqfunctions.udf.CIQ(A2359, "IQ_SHORT_INTEREST_PERCENT", F2359)</f>
        <v>0</v>
      </c>
      <c r="S2359" s="3">
        <f>_xll.ciqfunctions.udf.CIQ(A2359, "IQ_BETA_1YR_RSQ", F2359)</f>
        <v>0</v>
      </c>
      <c r="T2359" s="3">
        <f>_xll.ciqfunctions.udf.CIQ(A2359, "IQ_VALUE_TRADED", F2359)</f>
        <v>0</v>
      </c>
    </row>
    <row r="2360" spans="1:20" x14ac:dyDescent="0.3">
      <c r="A2360" s="3" t="s">
        <v>2124</v>
      </c>
      <c r="B2360" s="5">
        <v>7.06</v>
      </c>
      <c r="C2360" s="3" t="s">
        <v>2125</v>
      </c>
      <c r="D2360" s="3" t="s">
        <v>253</v>
      </c>
      <c r="E2360" s="3" t="s">
        <v>22</v>
      </c>
      <c r="F2360" s="4">
        <v>45575</v>
      </c>
      <c r="G2360" s="3" t="s">
        <v>5352</v>
      </c>
      <c r="H2360" s="3">
        <v>56</v>
      </c>
      <c r="I2360" s="3">
        <f>_xll.ciqfunctions.udf.CIQ(A2360, "IQ_MARKETCAP", F2360)</f>
        <v>390.62029999999999</v>
      </c>
      <c r="J2360" s="3">
        <f>_xll.ciqfunctions.udf.CIQ(A2360, "IQ_PRICE_VOL_HIST_6MTH", F2360)</f>
        <v>94.700699999999998</v>
      </c>
      <c r="K2360" s="3">
        <f>_xll.ciqfunctions.udf.CIQ(A2360, "IQ_LASTSALEPRICE", WORKDAY(F2360,-1))</f>
        <v>7.26</v>
      </c>
      <c r="L2360" s="3">
        <f>_xll.ciqfunctions.udf.CIQ(A2360, "IQ_LASTSALEPRICE", F2360)</f>
        <v>7.06</v>
      </c>
      <c r="M2360" s="3">
        <f>_xll.ciqfunctions.udf.CIQ(A2360, "IQ_LASTSALEPRICE", WORKDAY(F2360,5))</f>
        <v>7.74</v>
      </c>
      <c r="N2360" s="3">
        <f t="shared" si="74"/>
        <v>-2.793477733155407E-2</v>
      </c>
      <c r="O2360" s="3">
        <f t="shared" si="75"/>
        <v>6.4021858764931022E-2</v>
      </c>
      <c r="P2360" s="3">
        <f>LN(_xll.ciqfunctions.udf.CIQ("XBI", "IQ_LASTSALEPRICE", WORKDAY(F2360,-1))/_xll.ciqfunctions.udf.CIQ("XBI", "IQ_LASTSALEPRICE", WORKDAY(F2360,1)))</f>
        <v>-2.431013608838303E-2</v>
      </c>
      <c r="Q2360" s="3">
        <f>LN(_xll.ciqfunctions.udf.CIQ("XBI", "IQ_LASTSALEPRICE", WORKDAY(F2360,-1))/_xll.ciqfunctions.udf.CIQ("XBI", "IQ_LASTSALEPRICE", WORKDAY(F2360,5)))</f>
        <v>-3.0573415478353898E-2</v>
      </c>
      <c r="R2360" s="3">
        <f>_xll.ciqfunctions.udf.CIQ(A2360, "IQ_SHORT_INTEREST_PERCENT", F2360)</f>
        <v>2.1604399999999999</v>
      </c>
      <c r="S2360" s="3">
        <f>_xll.ciqfunctions.udf.CIQ(A2360, "IQ_BETA_1YR_RSQ", F2360)</f>
        <v>7.9579999999999998E-2</v>
      </c>
      <c r="T2360" s="3">
        <f>_xll.ciqfunctions.udf.CIQ(A2360, "IQ_VALUE_TRADED", F2360)</f>
        <v>0.81318999999999997</v>
      </c>
    </row>
    <row r="2361" spans="1:20" x14ac:dyDescent="0.3">
      <c r="A2361" s="3" t="s">
        <v>488</v>
      </c>
      <c r="B2361" s="5">
        <v>907.49</v>
      </c>
      <c r="C2361" s="3" t="s">
        <v>2125</v>
      </c>
      <c r="D2361" s="3" t="s">
        <v>253</v>
      </c>
      <c r="E2361" s="3" t="s">
        <v>22</v>
      </c>
      <c r="F2361" s="4">
        <v>45575</v>
      </c>
      <c r="G2361" s="3" t="s">
        <v>5352</v>
      </c>
      <c r="H2361" s="3">
        <v>946</v>
      </c>
      <c r="I2361" s="3">
        <f>_xll.ciqfunctions.udf.CIQ(A2361, "IQ_MARKETCAP", F2361)</f>
        <v>820008.75176999997</v>
      </c>
      <c r="J2361" s="3">
        <f>_xll.ciqfunctions.udf.CIQ(A2361, "IQ_PRICE_VOL_HIST_6MTH", F2361)</f>
        <v>31.040900000000001</v>
      </c>
      <c r="K2361" s="3">
        <f>_xll.ciqfunctions.udf.CIQ(A2361, "IQ_LASTSALEPRICE", WORKDAY(F2361,-1))</f>
        <v>919.74</v>
      </c>
      <c r="L2361" s="3">
        <f>_xll.ciqfunctions.udf.CIQ(A2361, "IQ_LASTSALEPRICE", F2361)</f>
        <v>910.69</v>
      </c>
      <c r="M2361" s="3">
        <f>_xll.ciqfunctions.udf.CIQ(A2361, "IQ_LASTSALEPRICE", WORKDAY(F2361,5))</f>
        <v>917.12</v>
      </c>
      <c r="N2361" s="3">
        <f t="shared" si="74"/>
        <v>-9.8884674569858898E-3</v>
      </c>
      <c r="O2361" s="3">
        <f t="shared" si="75"/>
        <v>-2.852696206318726E-3</v>
      </c>
      <c r="P2361" s="3">
        <f>LN(_xll.ciqfunctions.udf.CIQ("XBI", "IQ_LASTSALEPRICE", WORKDAY(F2361,-1))/_xll.ciqfunctions.udf.CIQ("XBI", "IQ_LASTSALEPRICE", WORKDAY(F2361,1)))</f>
        <v>-2.431013608838303E-2</v>
      </c>
      <c r="Q2361" s="3">
        <f>LN(_xll.ciqfunctions.udf.CIQ("XBI", "IQ_LASTSALEPRICE", WORKDAY(F2361,-1))/_xll.ciqfunctions.udf.CIQ("XBI", "IQ_LASTSALEPRICE", WORKDAY(F2361,5)))</f>
        <v>-3.0573415478353898E-2</v>
      </c>
      <c r="R2361" s="3">
        <f>_xll.ciqfunctions.udf.CIQ(A2361, "IQ_SHORT_INTEREST_PERCENT", F2361)</f>
        <v>0.64295000000000002</v>
      </c>
      <c r="S2361" s="3">
        <f>_xll.ciqfunctions.udf.CIQ(A2361, "IQ_BETA_1YR_RSQ", F2361)</f>
        <v>0.13325999999999999</v>
      </c>
      <c r="T2361" s="3">
        <f>_xll.ciqfunctions.udf.CIQ(A2361, "IQ_VALUE_TRADED", F2361)</f>
        <v>1531.8288500000001</v>
      </c>
    </row>
    <row r="2362" spans="1:20" x14ac:dyDescent="0.3">
      <c r="A2362" s="3" t="s">
        <v>401</v>
      </c>
      <c r="B2362" s="5">
        <v>28.42</v>
      </c>
      <c r="C2362" s="3" t="s">
        <v>402</v>
      </c>
      <c r="D2362" s="3" t="s">
        <v>403</v>
      </c>
      <c r="E2362" s="3" t="s">
        <v>76</v>
      </c>
      <c r="F2362" s="4">
        <v>45575</v>
      </c>
      <c r="G2362" s="3" t="s">
        <v>5353</v>
      </c>
      <c r="H2362" s="3"/>
      <c r="I2362" s="3">
        <f>_xll.ciqfunctions.udf.CIQ(A2362, "IQ_MARKETCAP", F2362)</f>
        <v>166260.83317999999</v>
      </c>
      <c r="J2362" s="3">
        <f>_xll.ciqfunctions.udf.CIQ(A2362, "IQ_PRICE_VOL_HIST_6MTH", F2362)</f>
        <v>23.326499999999999</v>
      </c>
      <c r="K2362" s="3">
        <f>_xll.ciqfunctions.udf.CIQ(A2362, "IQ_LASTSALEPRICE", WORKDAY(F2362,-1))</f>
        <v>30.19</v>
      </c>
      <c r="L2362" s="3">
        <f>_xll.ciqfunctions.udf.CIQ(A2362, "IQ_LASTSALEPRICE", F2362)</f>
        <v>29.34</v>
      </c>
      <c r="M2362" s="3">
        <f>_xll.ciqfunctions.udf.CIQ(A2362, "IQ_LASTSALEPRICE", WORKDAY(F2362,5))</f>
        <v>29.27</v>
      </c>
      <c r="N2362" s="3">
        <f t="shared" si="74"/>
        <v>-2.8558971003911776E-2</v>
      </c>
      <c r="O2362" s="3">
        <f t="shared" si="75"/>
        <v>-3.0947643014952973E-2</v>
      </c>
      <c r="P2362" s="3">
        <f>LN(_xll.ciqfunctions.udf.CIQ("XBI", "IQ_LASTSALEPRICE", WORKDAY(F2362,-1))/_xll.ciqfunctions.udf.CIQ("XBI", "IQ_LASTSALEPRICE", WORKDAY(F2362,1)))</f>
        <v>-2.431013608838303E-2</v>
      </c>
      <c r="Q2362" s="3">
        <f>LN(_xll.ciqfunctions.udf.CIQ("XBI", "IQ_LASTSALEPRICE", WORKDAY(F2362,-1))/_xll.ciqfunctions.udf.CIQ("XBI", "IQ_LASTSALEPRICE", WORKDAY(F2362,5)))</f>
        <v>-3.0573415478353898E-2</v>
      </c>
      <c r="R2362" s="3">
        <f>_xll.ciqfunctions.udf.CIQ(A2362, "IQ_SHORT_INTEREST_PERCENT", F2362)</f>
        <v>1.19329</v>
      </c>
      <c r="S2362" s="3">
        <f>_xll.ciqfunctions.udf.CIQ(A2362, "IQ_BETA_1YR_RSQ", F2362)</f>
        <v>4.8700000000000002E-3</v>
      </c>
      <c r="T2362" s="3">
        <f>_xll.ciqfunctions.udf.CIQ(A2362, "IQ_VALUE_TRADED", F2362)</f>
        <v>1007.7624</v>
      </c>
    </row>
    <row r="2363" spans="1:20" x14ac:dyDescent="0.3">
      <c r="A2363" s="3" t="s">
        <v>405</v>
      </c>
      <c r="B2363" s="5">
        <v>2.52</v>
      </c>
      <c r="C2363" s="3" t="s">
        <v>402</v>
      </c>
      <c r="D2363" s="3" t="s">
        <v>403</v>
      </c>
      <c r="E2363" s="3" t="s">
        <v>76</v>
      </c>
      <c r="F2363" s="4">
        <v>45575</v>
      </c>
      <c r="G2363" s="3" t="s">
        <v>5353</v>
      </c>
      <c r="H2363" s="3">
        <v>66</v>
      </c>
      <c r="I2363" s="3">
        <f>_xll.ciqfunctions.udf.CIQ(A2363, "IQ_MARKETCAP", F2363)</f>
        <v>117.30508</v>
      </c>
      <c r="J2363" s="3">
        <f>_xll.ciqfunctions.udf.CIQ(A2363, "IQ_PRICE_VOL_HIST_6MTH", F2363)</f>
        <v>75.058199999999999</v>
      </c>
      <c r="K2363" s="3">
        <f>_xll.ciqfunctions.udf.CIQ(A2363, "IQ_LASTSALEPRICE", WORKDAY(F2363,-1))</f>
        <v>2.52</v>
      </c>
      <c r="L2363" s="3">
        <f>_xll.ciqfunctions.udf.CIQ(A2363, "IQ_LASTSALEPRICE", F2363)</f>
        <v>2.52</v>
      </c>
      <c r="M2363" s="3">
        <f>_xll.ciqfunctions.udf.CIQ(A2363, "IQ_LASTSALEPRICE", WORKDAY(F2363,5))</f>
        <v>2.79</v>
      </c>
      <c r="N2363" s="3">
        <f t="shared" si="74"/>
        <v>0</v>
      </c>
      <c r="O2363" s="3">
        <f t="shared" si="75"/>
        <v>0.10178269430994238</v>
      </c>
      <c r="P2363" s="3">
        <f>LN(_xll.ciqfunctions.udf.CIQ("XBI", "IQ_LASTSALEPRICE", WORKDAY(F2363,-1))/_xll.ciqfunctions.udf.CIQ("XBI", "IQ_LASTSALEPRICE", WORKDAY(F2363,1)))</f>
        <v>-2.431013608838303E-2</v>
      </c>
      <c r="Q2363" s="3">
        <f>LN(_xll.ciqfunctions.udf.CIQ("XBI", "IQ_LASTSALEPRICE", WORKDAY(F2363,-1))/_xll.ciqfunctions.udf.CIQ("XBI", "IQ_LASTSALEPRICE", WORKDAY(F2363,5)))</f>
        <v>-3.0573415478353898E-2</v>
      </c>
      <c r="R2363" s="3">
        <f>_xll.ciqfunctions.udf.CIQ(A2363, "IQ_SHORT_INTEREST_PERCENT", F2363)</f>
        <v>14.665369999999999</v>
      </c>
      <c r="S2363" s="3">
        <f>_xll.ciqfunctions.udf.CIQ(A2363, "IQ_BETA_1YR_RSQ", F2363)</f>
        <v>6.3020000000000007E-2</v>
      </c>
      <c r="T2363" s="3">
        <f>_xll.ciqfunctions.udf.CIQ(A2363, "IQ_VALUE_TRADED", F2363)</f>
        <v>1.105</v>
      </c>
    </row>
    <row r="2364" spans="1:20" x14ac:dyDescent="0.3">
      <c r="A2364" s="3" t="s">
        <v>455</v>
      </c>
      <c r="B2364" s="5">
        <v>4.3099999999999996</v>
      </c>
      <c r="C2364" s="3" t="s">
        <v>456</v>
      </c>
      <c r="D2364" s="3" t="s">
        <v>457</v>
      </c>
      <c r="E2364" s="3" t="s">
        <v>197</v>
      </c>
      <c r="F2364" s="4">
        <v>45576</v>
      </c>
      <c r="G2364" s="3" t="s">
        <v>5354</v>
      </c>
      <c r="H2364" s="3">
        <v>32</v>
      </c>
      <c r="I2364" s="3">
        <f>_xll.ciqfunctions.udf.CIQ(A2364, "IQ_MARKETCAP", F2364)</f>
        <v>137.54884999999999</v>
      </c>
      <c r="J2364" s="3">
        <f>_xll.ciqfunctions.udf.CIQ(A2364, "IQ_PRICE_VOL_HIST_6MTH", F2364)</f>
        <v>97.221100000000007</v>
      </c>
      <c r="K2364" s="3">
        <f>_xll.ciqfunctions.udf.CIQ(A2364, "IQ_LASTSALEPRICE", WORKDAY(F2364,-1))</f>
        <v>4.1399999999999997</v>
      </c>
      <c r="L2364" s="3">
        <f>_xll.ciqfunctions.udf.CIQ(A2364, "IQ_LASTSALEPRICE", F2364)</f>
        <v>4.3099999999999996</v>
      </c>
      <c r="M2364" s="3">
        <f>_xll.ciqfunctions.udf.CIQ(A2364, "IQ_LASTSALEPRICE", WORKDAY(F2364,5))</f>
        <v>5.41</v>
      </c>
      <c r="N2364" s="3">
        <f t="shared" si="74"/>
        <v>4.0242116278433368E-2</v>
      </c>
      <c r="O2364" s="3">
        <f t="shared" si="75"/>
        <v>0.26755330502116714</v>
      </c>
      <c r="P2364" s="3">
        <f>LN(_xll.ciqfunctions.udf.CIQ("XBI", "IQ_LASTSALEPRICE", WORKDAY(F2364,-1))/_xll.ciqfunctions.udf.CIQ("XBI", "IQ_LASTSALEPRICE", WORKDAY(F2364,1)))</f>
        <v>-2.9189434713631189E-2</v>
      </c>
      <c r="Q2364" s="3">
        <f>LN(_xll.ciqfunctions.udf.CIQ("XBI", "IQ_LASTSALEPRICE", WORKDAY(F2364,-1))/_xll.ciqfunctions.udf.CIQ("XBI", "IQ_LASTSALEPRICE", WORKDAY(F2364,5)))</f>
        <v>-3.6831503077026158E-2</v>
      </c>
      <c r="R2364" s="3">
        <f>_xll.ciqfunctions.udf.CIQ(A2364, "IQ_SHORT_INTEREST_PERCENT", F2364)</f>
        <v>6.1773100000000003</v>
      </c>
      <c r="S2364" s="3">
        <f>_xll.ciqfunctions.udf.CIQ(A2364, "IQ_BETA_1YR_RSQ", F2364)</f>
        <v>0.11695999999999999</v>
      </c>
      <c r="T2364" s="3">
        <f>_xll.ciqfunctions.udf.CIQ(A2364, "IQ_VALUE_TRADED", F2364)</f>
        <v>2.9365600000000001</v>
      </c>
    </row>
    <row r="2365" spans="1:20" x14ac:dyDescent="0.3">
      <c r="A2365" s="3" t="s">
        <v>393</v>
      </c>
      <c r="B2365" s="5">
        <v>12.66</v>
      </c>
      <c r="C2365" s="3" t="s">
        <v>394</v>
      </c>
      <c r="D2365" s="3" t="s">
        <v>395</v>
      </c>
      <c r="E2365" s="3" t="s">
        <v>17</v>
      </c>
      <c r="F2365" s="4">
        <v>45576</v>
      </c>
      <c r="G2365" s="3" t="s">
        <v>5355</v>
      </c>
      <c r="H2365" s="3">
        <v>74</v>
      </c>
      <c r="I2365" s="3">
        <f>_xll.ciqfunctions.udf.CIQ(A2365, "IQ_MARKETCAP", F2365)</f>
        <v>853.63426000000004</v>
      </c>
      <c r="J2365" s="3">
        <f>_xll.ciqfunctions.udf.CIQ(A2365, "IQ_PRICE_VOL_HIST_6MTH", F2365)</f>
        <v>80.206400000000002</v>
      </c>
      <c r="K2365" s="3">
        <f>_xll.ciqfunctions.udf.CIQ(A2365, "IQ_LASTSALEPRICE", WORKDAY(F2365,-1))</f>
        <v>13.25</v>
      </c>
      <c r="L2365" s="3">
        <f>_xll.ciqfunctions.udf.CIQ(A2365, "IQ_LASTSALEPRICE", F2365)</f>
        <v>12.66</v>
      </c>
      <c r="M2365" s="3">
        <f>_xll.ciqfunctions.udf.CIQ(A2365, "IQ_LASTSALEPRICE", WORKDAY(F2365,5))</f>
        <v>12.65</v>
      </c>
      <c r="N2365" s="3">
        <f t="shared" si="74"/>
        <v>-4.5550135716201097E-2</v>
      </c>
      <c r="O2365" s="3">
        <f t="shared" si="75"/>
        <v>-4.6340337258701965E-2</v>
      </c>
      <c r="P2365" s="3">
        <f>LN(_xll.ciqfunctions.udf.CIQ("XBI", "IQ_LASTSALEPRICE", WORKDAY(F2365,-1))/_xll.ciqfunctions.udf.CIQ("XBI", "IQ_LASTSALEPRICE", WORKDAY(F2365,1)))</f>
        <v>-2.9189434713631189E-2</v>
      </c>
      <c r="Q2365" s="3">
        <f>LN(_xll.ciqfunctions.udf.CIQ("XBI", "IQ_LASTSALEPRICE", WORKDAY(F2365,-1))/_xll.ciqfunctions.udf.CIQ("XBI", "IQ_LASTSALEPRICE", WORKDAY(F2365,5)))</f>
        <v>-3.6831503077026158E-2</v>
      </c>
      <c r="R2365" s="3">
        <f>_xll.ciqfunctions.udf.CIQ(A2365, "IQ_SHORT_INTEREST_PERCENT", F2365)</f>
        <v>14.221780000000001</v>
      </c>
      <c r="S2365" s="3">
        <f>_xll.ciqfunctions.udf.CIQ(A2365, "IQ_BETA_1YR_RSQ", F2365)</f>
        <v>1.16E-3</v>
      </c>
      <c r="T2365" s="3">
        <f>_xll.ciqfunctions.udf.CIQ(A2365, "IQ_VALUE_TRADED", F2365)</f>
        <v>65.616479999999996</v>
      </c>
    </row>
    <row r="2366" spans="1:20" x14ac:dyDescent="0.3">
      <c r="A2366" s="3" t="s">
        <v>3498</v>
      </c>
      <c r="B2366" s="5">
        <v>17.77</v>
      </c>
      <c r="C2366" s="3" t="s">
        <v>3499</v>
      </c>
      <c r="D2366" s="3" t="s">
        <v>713</v>
      </c>
      <c r="E2366" s="3" t="s">
        <v>11</v>
      </c>
      <c r="F2366" s="4">
        <v>45576</v>
      </c>
      <c r="G2366" s="3" t="s">
        <v>5356</v>
      </c>
      <c r="H2366" s="3">
        <v>45</v>
      </c>
      <c r="I2366" s="3">
        <f>_xll.ciqfunctions.udf.CIQ(A2366, "IQ_MARKETCAP", F2366)</f>
        <v>627.94626000000005</v>
      </c>
      <c r="J2366" s="3">
        <f>_xll.ciqfunctions.udf.CIQ(A2366, "IQ_PRICE_VOL_HIST_6MTH", F2366)</f>
        <v>116.5046</v>
      </c>
      <c r="K2366" s="3">
        <f>_xll.ciqfunctions.udf.CIQ(A2366, "IQ_LASTSALEPRICE", WORKDAY(F2366,-1))</f>
        <v>17.14</v>
      </c>
      <c r="L2366" s="3">
        <f>_xll.ciqfunctions.udf.CIQ(A2366, "IQ_LASTSALEPRICE", F2366)</f>
        <v>17.77</v>
      </c>
      <c r="M2366" s="3">
        <f>_xll.ciqfunctions.udf.CIQ(A2366, "IQ_LASTSALEPRICE", WORKDAY(F2366,5))</f>
        <v>18.86</v>
      </c>
      <c r="N2366" s="3">
        <f t="shared" si="74"/>
        <v>3.6096728996926161E-2</v>
      </c>
      <c r="O2366" s="3">
        <f t="shared" si="75"/>
        <v>9.5628364035677746E-2</v>
      </c>
      <c r="P2366" s="3">
        <f>LN(_xll.ciqfunctions.udf.CIQ("XBI", "IQ_LASTSALEPRICE", WORKDAY(F2366,-1))/_xll.ciqfunctions.udf.CIQ("XBI", "IQ_LASTSALEPRICE", WORKDAY(F2366,1)))</f>
        <v>-2.9189434713631189E-2</v>
      </c>
      <c r="Q2366" s="3">
        <f>LN(_xll.ciqfunctions.udf.CIQ("XBI", "IQ_LASTSALEPRICE", WORKDAY(F2366,-1))/_xll.ciqfunctions.udf.CIQ("XBI", "IQ_LASTSALEPRICE", WORKDAY(F2366,5)))</f>
        <v>-3.6831503077026158E-2</v>
      </c>
      <c r="R2366" s="3">
        <f>_xll.ciqfunctions.udf.CIQ(A2366, "IQ_SHORT_INTEREST_PERCENT", F2366)</f>
        <v>14.827730000000001</v>
      </c>
      <c r="S2366" s="3">
        <f>_xll.ciqfunctions.udf.CIQ(A2366, "IQ_BETA_1YR_RSQ", F2366)</f>
        <v>1.2829999999999999E-2</v>
      </c>
      <c r="T2366" s="3">
        <f>_xll.ciqfunctions.udf.CIQ(A2366, "IQ_VALUE_TRADED", F2366)</f>
        <v>81.630719999999997</v>
      </c>
    </row>
    <row r="2367" spans="1:20" x14ac:dyDescent="0.3">
      <c r="A2367" s="3" t="s">
        <v>2641</v>
      </c>
      <c r="B2367" s="5">
        <v>2.0699999999999998</v>
      </c>
      <c r="C2367" s="3" t="s">
        <v>3053</v>
      </c>
      <c r="D2367" s="3" t="s">
        <v>3054</v>
      </c>
      <c r="E2367" s="3" t="s">
        <v>76</v>
      </c>
      <c r="F2367" s="4">
        <v>45576</v>
      </c>
      <c r="G2367" s="3" t="s">
        <v>5357</v>
      </c>
      <c r="H2367" s="3">
        <v>58</v>
      </c>
      <c r="I2367" s="3">
        <f>_xll.ciqfunctions.udf.CIQ(A2367, "IQ_MARKETCAP", F2367)</f>
        <v>100.05498</v>
      </c>
      <c r="J2367" s="3">
        <f>_xll.ciqfunctions.udf.CIQ(A2367, "IQ_PRICE_VOL_HIST_6MTH", F2367)</f>
        <v>121.70659999999999</v>
      </c>
      <c r="K2367" s="3">
        <f>_xll.ciqfunctions.udf.CIQ(A2367, "IQ_LASTSALEPRICE", WORKDAY(F2367,-1))</f>
        <v>1.93</v>
      </c>
      <c r="L2367" s="3">
        <f>_xll.ciqfunctions.udf.CIQ(A2367, "IQ_LASTSALEPRICE", F2367)</f>
        <v>2.0699999999999998</v>
      </c>
      <c r="M2367" s="3">
        <f>_xll.ciqfunctions.udf.CIQ(A2367, "IQ_LASTSALEPRICE", WORKDAY(F2367,5))</f>
        <v>1.94</v>
      </c>
      <c r="N2367" s="3">
        <f t="shared" si="74"/>
        <v>7.0028604360483554E-2</v>
      </c>
      <c r="O2367" s="3">
        <f t="shared" si="75"/>
        <v>5.1679701584425976E-3</v>
      </c>
      <c r="P2367" s="3">
        <f>LN(_xll.ciqfunctions.udf.CIQ("XBI", "IQ_LASTSALEPRICE", WORKDAY(F2367,-1))/_xll.ciqfunctions.udf.CIQ("XBI", "IQ_LASTSALEPRICE", WORKDAY(F2367,1)))</f>
        <v>-2.9189434713631189E-2</v>
      </c>
      <c r="Q2367" s="3">
        <f>LN(_xll.ciqfunctions.udf.CIQ("XBI", "IQ_LASTSALEPRICE", WORKDAY(F2367,-1))/_xll.ciqfunctions.udf.CIQ("XBI", "IQ_LASTSALEPRICE", WORKDAY(F2367,5)))</f>
        <v>-3.6831503077026158E-2</v>
      </c>
      <c r="R2367" s="3">
        <f>_xll.ciqfunctions.udf.CIQ(A2367, "IQ_SHORT_INTEREST_PERCENT", F2367)</f>
        <v>9.2414699999999996</v>
      </c>
      <c r="S2367" s="3">
        <f>_xll.ciqfunctions.udf.CIQ(A2367, "IQ_BETA_1YR_RSQ", F2367)</f>
        <v>0.22892000000000001</v>
      </c>
      <c r="T2367" s="3">
        <f>_xll.ciqfunctions.udf.CIQ(A2367, "IQ_VALUE_TRADED", F2367)</f>
        <v>1.7155199999999999</v>
      </c>
    </row>
    <row r="2368" spans="1:20" x14ac:dyDescent="0.3">
      <c r="A2368" s="3" t="s">
        <v>401</v>
      </c>
      <c r="B2368" s="5">
        <v>28.24</v>
      </c>
      <c r="C2368" s="3" t="s">
        <v>5358</v>
      </c>
      <c r="D2368" s="3" t="s">
        <v>5359</v>
      </c>
      <c r="E2368" s="3" t="s">
        <v>160</v>
      </c>
      <c r="F2368" s="4">
        <v>45576</v>
      </c>
      <c r="G2368" s="3" t="s">
        <v>5360</v>
      </c>
      <c r="H2368" s="3"/>
      <c r="I2368" s="3">
        <f>_xll.ciqfunctions.udf.CIQ(A2368, "IQ_MARKETCAP", F2368)</f>
        <v>165240.82806999999</v>
      </c>
      <c r="J2368" s="3">
        <f>_xll.ciqfunctions.udf.CIQ(A2368, "IQ_PRICE_VOL_HIST_6MTH", F2368)</f>
        <v>23.347100000000001</v>
      </c>
      <c r="K2368" s="3">
        <f>_xll.ciqfunctions.udf.CIQ(A2368, "IQ_LASTSALEPRICE", WORKDAY(F2368,-1))</f>
        <v>29.34</v>
      </c>
      <c r="L2368" s="3">
        <f>_xll.ciqfunctions.udf.CIQ(A2368, "IQ_LASTSALEPRICE", F2368)</f>
        <v>29.16</v>
      </c>
      <c r="M2368" s="3">
        <f>_xll.ciqfunctions.udf.CIQ(A2368, "IQ_LASTSALEPRICE", WORKDAY(F2368,5))</f>
        <v>29.22</v>
      </c>
      <c r="N2368" s="3">
        <f t="shared" si="74"/>
        <v>-6.1538655743782235E-3</v>
      </c>
      <c r="O2368" s="3">
        <f t="shared" si="75"/>
        <v>-4.0983663922822483E-3</v>
      </c>
      <c r="P2368" s="3">
        <f>LN(_xll.ciqfunctions.udf.CIQ("XBI", "IQ_LASTSALEPRICE", WORKDAY(F2368,-1))/_xll.ciqfunctions.udf.CIQ("XBI", "IQ_LASTSALEPRICE", WORKDAY(F2368,1)))</f>
        <v>-2.9189434713631189E-2</v>
      </c>
      <c r="Q2368" s="3">
        <f>LN(_xll.ciqfunctions.udf.CIQ("XBI", "IQ_LASTSALEPRICE", WORKDAY(F2368,-1))/_xll.ciqfunctions.udf.CIQ("XBI", "IQ_LASTSALEPRICE", WORKDAY(F2368,5)))</f>
        <v>-3.6831503077026158E-2</v>
      </c>
      <c r="R2368" s="3">
        <f>_xll.ciqfunctions.udf.CIQ(A2368, "IQ_SHORT_INTEREST_PERCENT", F2368)</f>
        <v>1.19329</v>
      </c>
      <c r="S2368" s="3">
        <f>_xll.ciqfunctions.udf.CIQ(A2368, "IQ_BETA_1YR_RSQ", F2368)</f>
        <v>5.2900000000000004E-3</v>
      </c>
      <c r="T2368" s="3">
        <f>_xll.ciqfunctions.udf.CIQ(A2368, "IQ_VALUE_TRADED", F2368)</f>
        <v>863.64950999999996</v>
      </c>
    </row>
    <row r="2369" spans="1:20" x14ac:dyDescent="0.3">
      <c r="A2369" s="3" t="s">
        <v>2355</v>
      </c>
      <c r="B2369" s="5">
        <v>10.86</v>
      </c>
      <c r="C2369" s="3" t="s">
        <v>2356</v>
      </c>
      <c r="D2369" s="3" t="s">
        <v>2357</v>
      </c>
      <c r="E2369" s="3" t="s">
        <v>17</v>
      </c>
      <c r="F2369" s="4">
        <v>45577</v>
      </c>
      <c r="G2369" s="3" t="s">
        <v>5361</v>
      </c>
      <c r="H2369" s="3">
        <v>26</v>
      </c>
      <c r="I2369" s="3">
        <f>_xll.ciqfunctions.udf.CIQ(A2369, "IQ_MARKETCAP", F2369)</f>
        <v>194.32629</v>
      </c>
      <c r="J2369" s="3">
        <f>_xll.ciqfunctions.udf.CIQ(A2369, "IQ_PRICE_VOL_HIST_6MTH", F2369)</f>
        <v>96.933300000000003</v>
      </c>
      <c r="K2369" s="3">
        <f>_xll.ciqfunctions.udf.CIQ(A2369, "IQ_LASTSALEPRICE", WORKDAY(F2369,-1))</f>
        <v>10.86</v>
      </c>
      <c r="L2369" s="3">
        <f>_xll.ciqfunctions.udf.CIQ(A2369, "IQ_LASTSALEPRICE", F2369)</f>
        <v>10.86</v>
      </c>
      <c r="M2369" s="3">
        <f>_xll.ciqfunctions.udf.CIQ(A2369, "IQ_LASTSALEPRICE", WORKDAY(F2369,5))</f>
        <v>11.48</v>
      </c>
      <c r="N2369" s="3">
        <f t="shared" si="74"/>
        <v>0</v>
      </c>
      <c r="O2369" s="3">
        <f t="shared" si="75"/>
        <v>5.552007638563116E-2</v>
      </c>
      <c r="P2369" s="3">
        <f>LN(_xll.ciqfunctions.udf.CIQ("XBI", "IQ_LASTSALEPRICE", WORKDAY(F2369,-1))/_xll.ciqfunctions.udf.CIQ("XBI", "IQ_LASTSALEPRICE", WORKDAY(F2369,1)))</f>
        <v>-3.9443793237828283E-3</v>
      </c>
      <c r="Q2369" s="3">
        <f>LN(_xll.ciqfunctions.udf.CIQ("XBI", "IQ_LASTSALEPRICE", WORKDAY(F2369,-1))/_xll.ciqfunctions.udf.CIQ("XBI", "IQ_LASTSALEPRICE", WORKDAY(F2369,5)))</f>
        <v>-1.1586447687177806E-2</v>
      </c>
      <c r="R2369" s="3">
        <f>_xll.ciqfunctions.udf.CIQ(A2369, "IQ_SHORT_INTEREST_PERCENT", F2369)</f>
        <v>0.29686000000000001</v>
      </c>
      <c r="S2369" s="3">
        <f>_xll.ciqfunctions.udf.CIQ(A2369, "IQ_BETA_1YR_RSQ", F2369)</f>
        <v>4.15E-3</v>
      </c>
      <c r="T2369" s="3">
        <f>_xll.ciqfunctions.udf.CIQ(A2369, "IQ_VALUE_TRADED", F2369)</f>
        <v>0</v>
      </c>
    </row>
    <row r="2370" spans="1:20" x14ac:dyDescent="0.3">
      <c r="A2370" s="3" t="s">
        <v>488</v>
      </c>
      <c r="B2370" s="5">
        <v>926.25</v>
      </c>
      <c r="C2370" s="3" t="s">
        <v>2987</v>
      </c>
      <c r="D2370" s="3" t="s">
        <v>2988</v>
      </c>
      <c r="E2370" s="3" t="s">
        <v>36</v>
      </c>
      <c r="F2370" s="4">
        <v>45579</v>
      </c>
      <c r="G2370" s="3" t="s">
        <v>5362</v>
      </c>
      <c r="H2370" s="3">
        <v>946</v>
      </c>
      <c r="I2370" s="3">
        <f>_xll.ciqfunctions.udf.CIQ(A2370, "IQ_MARKETCAP", F2370)</f>
        <v>836954.76491000003</v>
      </c>
      <c r="J2370" s="3">
        <f>_xll.ciqfunctions.udf.CIQ(A2370, "IQ_PRICE_VOL_HIST_6MTH", F2370)</f>
        <v>31.2654</v>
      </c>
      <c r="K2370" s="3">
        <f>_xll.ciqfunctions.udf.CIQ(A2370, "IQ_LASTSALEPRICE", WORKDAY(F2370,-1))</f>
        <v>932.06</v>
      </c>
      <c r="L2370" s="3">
        <f>_xll.ciqfunctions.udf.CIQ(A2370, "IQ_LASTSALEPRICE", F2370)</f>
        <v>929.51</v>
      </c>
      <c r="M2370" s="3">
        <f>_xll.ciqfunctions.udf.CIQ(A2370, "IQ_LASTSALEPRICE", WORKDAY(F2370,5))</f>
        <v>906.13</v>
      </c>
      <c r="N2370" s="3">
        <f t="shared" si="74"/>
        <v>-2.7396247199168301E-3</v>
      </c>
      <c r="O2370" s="3">
        <f t="shared" si="75"/>
        <v>-2.821440668753963E-2</v>
      </c>
      <c r="P2370" s="3">
        <f>LN(_xll.ciqfunctions.udf.CIQ("XBI", "IQ_LASTSALEPRICE", WORKDAY(F2370,-1))/_xll.ciqfunctions.udf.CIQ("XBI", "IQ_LASTSALEPRICE", WORKDAY(F2370,1)))</f>
        <v>-6.3639792541111372E-3</v>
      </c>
      <c r="Q2370" s="3">
        <f>LN(_xll.ciqfunctions.udf.CIQ("XBI", "IQ_LASTSALEPRICE", WORKDAY(F2370,-1))/_xll.ciqfunctions.udf.CIQ("XBI", "IQ_LASTSALEPRICE", WORKDAY(F2370,5)))</f>
        <v>5.3853709386859497E-3</v>
      </c>
      <c r="R2370" s="3">
        <f>_xll.ciqfunctions.udf.CIQ(A2370, "IQ_SHORT_INTEREST_PERCENT", F2370)</f>
        <v>0.64295000000000002</v>
      </c>
      <c r="S2370" s="3">
        <f>_xll.ciqfunctions.udf.CIQ(A2370, "IQ_BETA_1YR_RSQ", F2370)</f>
        <v>0.14459</v>
      </c>
      <c r="T2370" s="3">
        <f>_xll.ciqfunctions.udf.CIQ(A2370, "IQ_VALUE_TRADED", F2370)</f>
        <v>1441.09836</v>
      </c>
    </row>
    <row r="2371" spans="1:20" x14ac:dyDescent="0.3">
      <c r="A2371" s="3" t="s">
        <v>146</v>
      </c>
      <c r="B2371" s="5">
        <v>38.26</v>
      </c>
      <c r="C2371" s="3" t="s">
        <v>5363</v>
      </c>
      <c r="D2371" s="3" t="s">
        <v>5364</v>
      </c>
      <c r="E2371" s="3" t="s">
        <v>36</v>
      </c>
      <c r="F2371" s="4">
        <v>45579</v>
      </c>
      <c r="G2371" s="3" t="s">
        <v>5365</v>
      </c>
      <c r="H2371" s="3"/>
      <c r="I2371" s="3">
        <f>_xll.ciqfunctions.udf.CIQ(A2371, "IQ_MARKETCAP", F2371)</f>
        <v>60960.472900000001</v>
      </c>
      <c r="J2371" s="3">
        <f>_xll.ciqfunctions.udf.CIQ(A2371, "IQ_PRICE_VOL_HIST_6MTH", F2371)</f>
        <v>22.959700000000002</v>
      </c>
      <c r="K2371" s="3">
        <f>_xll.ciqfunctions.udf.CIQ(A2371, "IQ_LASTSALEPRICE", WORKDAY(F2371,-1))</f>
        <v>14.8</v>
      </c>
      <c r="L2371" s="3">
        <f>_xll.ciqfunctions.udf.CIQ(A2371, "IQ_LASTSALEPRICE", F2371)</f>
        <v>14.945</v>
      </c>
      <c r="M2371" s="3">
        <f>_xll.ciqfunctions.udf.CIQ(A2371, "IQ_LASTSALEPRICE", WORKDAY(F2371,5))</f>
        <v>14.64</v>
      </c>
      <c r="N2371" s="3">
        <f t="shared" si="74"/>
        <v>9.7496149658317863E-3</v>
      </c>
      <c r="O2371" s="3">
        <f t="shared" si="75"/>
        <v>-1.0869672236903879E-2</v>
      </c>
      <c r="P2371" s="3">
        <f>LN(_xll.ciqfunctions.udf.CIQ("XBI", "IQ_LASTSALEPRICE", WORKDAY(F2371,-1))/_xll.ciqfunctions.udf.CIQ("XBI", "IQ_LASTSALEPRICE", WORKDAY(F2371,1)))</f>
        <v>-6.3639792541111372E-3</v>
      </c>
      <c r="Q2371" s="3">
        <f>LN(_xll.ciqfunctions.udf.CIQ("XBI", "IQ_LASTSALEPRICE", WORKDAY(F2371,-1))/_xll.ciqfunctions.udf.CIQ("XBI", "IQ_LASTSALEPRICE", WORKDAY(F2371,5)))</f>
        <v>5.3853709386859497E-3</v>
      </c>
      <c r="R2371" s="3">
        <f>_xll.ciqfunctions.udf.CIQ(A2371, "IQ_SHORT_INTEREST_PERCENT", F2371)</f>
        <v>0</v>
      </c>
      <c r="S2371" s="3">
        <f>_xll.ciqfunctions.udf.CIQ(A2371, "IQ_BETA_1YR_RSQ", F2371)</f>
        <v>3.6459999999999999E-2</v>
      </c>
      <c r="T2371" s="3">
        <f>_xll.ciqfunctions.udf.CIQ(A2371, "IQ_VALUE_TRADED", F2371)</f>
        <v>124.65501</v>
      </c>
    </row>
    <row r="2372" spans="1:20" x14ac:dyDescent="0.3">
      <c r="A2372" s="3" t="s">
        <v>618</v>
      </c>
      <c r="B2372" s="5">
        <v>39.17</v>
      </c>
      <c r="C2372" s="3" t="s">
        <v>5366</v>
      </c>
      <c r="D2372" s="3" t="s">
        <v>5367</v>
      </c>
      <c r="E2372" s="3" t="s">
        <v>36</v>
      </c>
      <c r="F2372" s="4">
        <v>45579</v>
      </c>
      <c r="G2372" s="3" t="s">
        <v>5368</v>
      </c>
      <c r="H2372" s="3"/>
      <c r="I2372" s="3">
        <f>_xll.ciqfunctions.udf.CIQ(A2372, "IQ_MARKETCAP", F2372)</f>
        <v>217502.96238000001</v>
      </c>
      <c r="J2372" s="3">
        <f>_xll.ciqfunctions.udf.CIQ(A2372, "IQ_PRICE_VOL_HIST_6MTH", F2372)</f>
        <v>0</v>
      </c>
      <c r="K2372" s="3">
        <f>_xll.ciqfunctions.udf.CIQ(A2372, "IQ_LASTSALEPRICE", WORKDAY(F2372,-1))</f>
        <v>0</v>
      </c>
      <c r="L2372" s="3">
        <f>_xll.ciqfunctions.udf.CIQ(A2372, "IQ_LASTSALEPRICE", F2372)</f>
        <v>0</v>
      </c>
      <c r="M2372" s="3">
        <f>_xll.ciqfunctions.udf.CIQ(A2372, "IQ_LASTSALEPRICE", WORKDAY(F2372,5))</f>
        <v>0</v>
      </c>
      <c r="N2372" s="3" t="e">
        <f t="shared" si="74"/>
        <v>#DIV/0!</v>
      </c>
      <c r="O2372" s="3" t="e">
        <f t="shared" si="75"/>
        <v>#DIV/0!</v>
      </c>
      <c r="P2372" s="3">
        <f>LN(_xll.ciqfunctions.udf.CIQ("XBI", "IQ_LASTSALEPRICE", WORKDAY(F2372,-1))/_xll.ciqfunctions.udf.CIQ("XBI", "IQ_LASTSALEPRICE", WORKDAY(F2372,1)))</f>
        <v>-6.3639792541111372E-3</v>
      </c>
      <c r="Q2372" s="3">
        <f>LN(_xll.ciqfunctions.udf.CIQ("XBI", "IQ_LASTSALEPRICE", WORKDAY(F2372,-1))/_xll.ciqfunctions.udf.CIQ("XBI", "IQ_LASTSALEPRICE", WORKDAY(F2372,5)))</f>
        <v>5.3853709386859497E-3</v>
      </c>
      <c r="R2372" s="3">
        <f>_xll.ciqfunctions.udf.CIQ(A2372, "IQ_SHORT_INTEREST_PERCENT", F2372)</f>
        <v>0</v>
      </c>
      <c r="S2372" s="3">
        <f>_xll.ciqfunctions.udf.CIQ(A2372, "IQ_BETA_1YR_RSQ", F2372)</f>
        <v>0</v>
      </c>
      <c r="T2372" s="3">
        <f>_xll.ciqfunctions.udf.CIQ(A2372, "IQ_VALUE_TRADED", F2372)</f>
        <v>0</v>
      </c>
    </row>
    <row r="2373" spans="1:20" x14ac:dyDescent="0.3">
      <c r="A2373" s="3" t="s">
        <v>917</v>
      </c>
      <c r="B2373" s="5">
        <v>3.39</v>
      </c>
      <c r="C2373" s="3" t="s">
        <v>5369</v>
      </c>
      <c r="D2373" s="3" t="s">
        <v>104</v>
      </c>
      <c r="E2373" s="3" t="s">
        <v>22</v>
      </c>
      <c r="F2373" s="4">
        <v>45579</v>
      </c>
      <c r="G2373" s="3" t="s">
        <v>5370</v>
      </c>
      <c r="H2373" s="3">
        <v>42</v>
      </c>
      <c r="I2373" s="3">
        <f>_xll.ciqfunctions.udf.CIQ(A2373, "IQ_MARKETCAP", F2373)</f>
        <v>143.89035999999999</v>
      </c>
      <c r="J2373" s="3">
        <f>_xll.ciqfunctions.udf.CIQ(A2373, "IQ_PRICE_VOL_HIST_6MTH", F2373)</f>
        <v>66.486900000000006</v>
      </c>
      <c r="K2373" s="3">
        <f>_xll.ciqfunctions.udf.CIQ(A2373, "IQ_LASTSALEPRICE", WORKDAY(F2373,-1))</f>
        <v>3.14</v>
      </c>
      <c r="L2373" s="3">
        <f>_xll.ciqfunctions.udf.CIQ(A2373, "IQ_LASTSALEPRICE", F2373)</f>
        <v>3.39</v>
      </c>
      <c r="M2373" s="3">
        <f>_xll.ciqfunctions.udf.CIQ(A2373, "IQ_LASTSALEPRICE", WORKDAY(F2373,5))</f>
        <v>3.6</v>
      </c>
      <c r="N2373" s="3">
        <f t="shared" si="74"/>
        <v>7.6607121472196976E-2</v>
      </c>
      <c r="O2373" s="3">
        <f t="shared" si="75"/>
        <v>0.1367110455419023</v>
      </c>
      <c r="P2373" s="3">
        <f>LN(_xll.ciqfunctions.udf.CIQ("XBI", "IQ_LASTSALEPRICE", WORKDAY(F2373,-1))/_xll.ciqfunctions.udf.CIQ("XBI", "IQ_LASTSALEPRICE", WORKDAY(F2373,1)))</f>
        <v>-6.3639792541111372E-3</v>
      </c>
      <c r="Q2373" s="3">
        <f>LN(_xll.ciqfunctions.udf.CIQ("XBI", "IQ_LASTSALEPRICE", WORKDAY(F2373,-1))/_xll.ciqfunctions.udf.CIQ("XBI", "IQ_LASTSALEPRICE", WORKDAY(F2373,5)))</f>
        <v>5.3853709386859497E-3</v>
      </c>
      <c r="R2373" s="3">
        <f>_xll.ciqfunctions.udf.CIQ(A2373, "IQ_SHORT_INTEREST_PERCENT", F2373)</f>
        <v>1.6781200000000001</v>
      </c>
      <c r="S2373" s="3">
        <f>_xll.ciqfunctions.udf.CIQ(A2373, "IQ_BETA_1YR_RSQ", F2373)</f>
        <v>0.26280999999999999</v>
      </c>
      <c r="T2373" s="3">
        <f>_xll.ciqfunctions.udf.CIQ(A2373, "IQ_VALUE_TRADED", F2373)</f>
        <v>0.29709999999999998</v>
      </c>
    </row>
    <row r="2374" spans="1:20" x14ac:dyDescent="0.3">
      <c r="A2374" s="3" t="s">
        <v>304</v>
      </c>
      <c r="B2374" s="5">
        <v>1.41</v>
      </c>
      <c r="C2374" s="3" t="s">
        <v>305</v>
      </c>
      <c r="D2374" s="3" t="s">
        <v>306</v>
      </c>
      <c r="E2374" s="3" t="s">
        <v>17</v>
      </c>
      <c r="F2374" s="4">
        <v>45579</v>
      </c>
      <c r="G2374" s="3" t="s">
        <v>5371</v>
      </c>
      <c r="H2374" s="3">
        <v>5</v>
      </c>
      <c r="I2374" s="3">
        <f>_xll.ciqfunctions.udf.CIQ(A2374, "IQ_MARKETCAP", F2374)</f>
        <v>5.71943</v>
      </c>
      <c r="J2374" s="3">
        <f>_xll.ciqfunctions.udf.CIQ(A2374, "IQ_PRICE_VOL_HIST_6MTH", F2374)</f>
        <v>92.423900000000003</v>
      </c>
      <c r="K2374" s="3">
        <f>_xll.ciqfunctions.udf.CIQ(A2374, "IQ_LASTSALEPRICE", WORKDAY(F2374,-1))</f>
        <v>1.36</v>
      </c>
      <c r="L2374" s="3">
        <f>_xll.ciqfunctions.udf.CIQ(A2374, "IQ_LASTSALEPRICE", F2374)</f>
        <v>1.41</v>
      </c>
      <c r="M2374" s="3">
        <f>_xll.ciqfunctions.udf.CIQ(A2374, "IQ_LASTSALEPRICE", WORKDAY(F2374,5))</f>
        <v>1.54</v>
      </c>
      <c r="N2374" s="3">
        <f t="shared" si="74"/>
        <v>3.6105004642116141E-2</v>
      </c>
      <c r="O2374" s="3">
        <f t="shared" si="75"/>
        <v>0.12429771667757712</v>
      </c>
      <c r="P2374" s="3">
        <f>LN(_xll.ciqfunctions.udf.CIQ("XBI", "IQ_LASTSALEPRICE", WORKDAY(F2374,-1))/_xll.ciqfunctions.udf.CIQ("XBI", "IQ_LASTSALEPRICE", WORKDAY(F2374,1)))</f>
        <v>-6.3639792541111372E-3</v>
      </c>
      <c r="Q2374" s="3">
        <f>LN(_xll.ciqfunctions.udf.CIQ("XBI", "IQ_LASTSALEPRICE", WORKDAY(F2374,-1))/_xll.ciqfunctions.udf.CIQ("XBI", "IQ_LASTSALEPRICE", WORKDAY(F2374,5)))</f>
        <v>5.3853709386859497E-3</v>
      </c>
      <c r="R2374" s="3">
        <f>_xll.ciqfunctions.udf.CIQ(A2374, "IQ_SHORT_INTEREST_PERCENT", F2374)</f>
        <v>4.9644599999999999</v>
      </c>
      <c r="S2374" s="3">
        <f>_xll.ciqfunctions.udf.CIQ(A2374, "IQ_BETA_1YR_RSQ", F2374)</f>
        <v>2.2509999999999999E-2</v>
      </c>
      <c r="T2374" s="3">
        <f>_xll.ciqfunctions.udf.CIQ(A2374, "IQ_VALUE_TRADED", F2374)</f>
        <v>0.46278000000000002</v>
      </c>
    </row>
    <row r="2375" spans="1:20" x14ac:dyDescent="0.3">
      <c r="A2375" s="3" t="s">
        <v>86</v>
      </c>
      <c r="B2375" s="5">
        <v>6.35</v>
      </c>
      <c r="C2375" s="3" t="s">
        <v>87</v>
      </c>
      <c r="D2375" s="3" t="s">
        <v>88</v>
      </c>
      <c r="E2375" s="3" t="s">
        <v>89</v>
      </c>
      <c r="F2375" s="4">
        <v>45580</v>
      </c>
      <c r="G2375" s="3" t="s">
        <v>5372</v>
      </c>
      <c r="H2375" s="3"/>
      <c r="I2375" s="3">
        <f>_xll.ciqfunctions.udf.CIQ(A2375, "IQ_MARKETCAP", F2375)</f>
        <v>3.77312</v>
      </c>
      <c r="J2375" s="3">
        <f>_xll.ciqfunctions.udf.CIQ(A2375, "IQ_PRICE_VOL_HIST_6MTH", F2375)</f>
        <v>77.6845</v>
      </c>
      <c r="K2375" s="3">
        <f>_xll.ciqfunctions.udf.CIQ(A2375, "IQ_LASTSALEPRICE", WORKDAY(F2375,-1))</f>
        <v>74.159989999999993</v>
      </c>
      <c r="L2375" s="3">
        <f>_xll.ciqfunctions.udf.CIQ(A2375, "IQ_LASTSALEPRICE", F2375)</f>
        <v>76.139989999999997</v>
      </c>
      <c r="M2375" s="3">
        <f>_xll.ciqfunctions.udf.CIQ(A2375, "IQ_LASTSALEPRICE", WORKDAY(F2375,5))</f>
        <v>96.533990000000003</v>
      </c>
      <c r="N2375" s="3">
        <f t="shared" si="74"/>
        <v>2.6348833203322878E-2</v>
      </c>
      <c r="O2375" s="3">
        <f t="shared" si="75"/>
        <v>0.26367038789249353</v>
      </c>
      <c r="P2375" s="3">
        <f>LN(_xll.ciqfunctions.udf.CIQ("XBI", "IQ_LASTSALEPRICE", WORKDAY(F2375,-1))/_xll.ciqfunctions.udf.CIQ("XBI", "IQ_LASTSALEPRICE", WORKDAY(F2375,1)))</f>
        <v>-1.1840395201739811E-2</v>
      </c>
      <c r="Q2375" s="3">
        <f>LN(_xll.ciqfunctions.udf.CIQ("XBI", "IQ_LASTSALEPRICE", WORKDAY(F2375,-1))/_xll.ciqfunctions.udf.CIQ("XBI", "IQ_LASTSALEPRICE", WORKDAY(F2375,5)))</f>
        <v>8.1078786106034278E-3</v>
      </c>
      <c r="R2375" s="3">
        <f>_xll.ciqfunctions.udf.CIQ(A2375, "IQ_SHORT_INTEREST_PERCENT", F2375)</f>
        <v>2.23068</v>
      </c>
      <c r="S2375" s="3">
        <f>_xll.ciqfunctions.udf.CIQ(A2375, "IQ_BETA_1YR_RSQ", F2375)</f>
        <v>6.0000000000000002E-5</v>
      </c>
      <c r="T2375" s="3">
        <f>_xll.ciqfunctions.udf.CIQ(A2375, "IQ_VALUE_TRADED", F2375)</f>
        <v>8.2401</v>
      </c>
    </row>
    <row r="2376" spans="1:20" x14ac:dyDescent="0.3">
      <c r="A2376" s="3" t="s">
        <v>1380</v>
      </c>
      <c r="B2376" s="5">
        <v>319.87</v>
      </c>
      <c r="C2376" s="3" t="s">
        <v>5373</v>
      </c>
      <c r="D2376" s="3" t="s">
        <v>5374</v>
      </c>
      <c r="E2376" s="3" t="s">
        <v>36</v>
      </c>
      <c r="F2376" s="4">
        <v>45580</v>
      </c>
      <c r="G2376" s="3" t="s">
        <v>5375</v>
      </c>
      <c r="H2376" s="3">
        <v>538</v>
      </c>
      <c r="I2376" s="3">
        <f>_xll.ciqfunctions.udf.CIQ(A2376, "IQ_MARKETCAP", F2376)</f>
        <v>174680.35613</v>
      </c>
      <c r="J2376" s="3">
        <f>_xll.ciqfunctions.udf.CIQ(A2376, "IQ_PRICE_VOL_HIST_6MTH", F2376)</f>
        <v>26.517299999999999</v>
      </c>
      <c r="K2376" s="3">
        <f>_xll.ciqfunctions.udf.CIQ(A2376, "IQ_LASTSALEPRICE", WORKDAY(F2376,-1))</f>
        <v>324.62</v>
      </c>
      <c r="L2376" s="3">
        <f>_xll.ciqfunctions.udf.CIQ(A2376, "IQ_LASTSALEPRICE", F2376)</f>
        <v>325.08999999999997</v>
      </c>
      <c r="M2376" s="3">
        <f>_xll.ciqfunctions.udf.CIQ(A2376, "IQ_LASTSALEPRICE", WORKDAY(F2376,5))</f>
        <v>319.66000000000003</v>
      </c>
      <c r="N2376" s="3">
        <f t="shared" si="74"/>
        <v>1.4467995936180214E-3</v>
      </c>
      <c r="O2376" s="3">
        <f t="shared" si="75"/>
        <v>-1.5397336536417054E-2</v>
      </c>
      <c r="P2376" s="3">
        <f>LN(_xll.ciqfunctions.udf.CIQ("XBI", "IQ_LASTSALEPRICE", WORKDAY(F2376,-1))/_xll.ciqfunctions.udf.CIQ("XBI", "IQ_LASTSALEPRICE", WORKDAY(F2376,1)))</f>
        <v>-1.1840395201739811E-2</v>
      </c>
      <c r="Q2376" s="3">
        <f>LN(_xll.ciqfunctions.udf.CIQ("XBI", "IQ_LASTSALEPRICE", WORKDAY(F2376,-1))/_xll.ciqfunctions.udf.CIQ("XBI", "IQ_LASTSALEPRICE", WORKDAY(F2376,5)))</f>
        <v>8.1078786106034278E-3</v>
      </c>
      <c r="R2376" s="3">
        <f>_xll.ciqfunctions.udf.CIQ(A2376, "IQ_SHORT_INTEREST_PERCENT", F2376)</f>
        <v>1.8264100000000001</v>
      </c>
      <c r="S2376" s="3">
        <f>_xll.ciqfunctions.udf.CIQ(A2376, "IQ_BETA_1YR_RSQ", F2376)</f>
        <v>6.7449999999999996E-2</v>
      </c>
      <c r="T2376" s="3">
        <f>_xll.ciqfunctions.udf.CIQ(A2376, "IQ_VALUE_TRADED", F2376)</f>
        <v>635.94170999999994</v>
      </c>
    </row>
    <row r="2377" spans="1:20" x14ac:dyDescent="0.3">
      <c r="A2377" s="3" t="s">
        <v>504</v>
      </c>
      <c r="B2377" s="5">
        <v>7.98</v>
      </c>
      <c r="C2377" s="3" t="s">
        <v>899</v>
      </c>
      <c r="D2377" s="3" t="s">
        <v>900</v>
      </c>
      <c r="E2377" s="3" t="s">
        <v>27</v>
      </c>
      <c r="F2377" s="4">
        <v>45580</v>
      </c>
      <c r="G2377" s="3" t="s">
        <v>5376</v>
      </c>
      <c r="H2377" s="3">
        <v>19</v>
      </c>
      <c r="I2377" s="3">
        <f>_xll.ciqfunctions.udf.CIQ(A2377, "IQ_MARKETCAP", F2377)</f>
        <v>104.17106</v>
      </c>
      <c r="J2377" s="3">
        <f>_xll.ciqfunctions.udf.CIQ(A2377, "IQ_PRICE_VOL_HIST_6MTH", F2377)</f>
        <v>200.3682</v>
      </c>
      <c r="K2377" s="3">
        <f>_xll.ciqfunctions.udf.CIQ(A2377, "IQ_LASTSALEPRICE", WORKDAY(F2377,-1))</f>
        <v>7.51</v>
      </c>
      <c r="L2377" s="3">
        <f>_xll.ciqfunctions.udf.CIQ(A2377, "IQ_LASTSALEPRICE", F2377)</f>
        <v>7.98</v>
      </c>
      <c r="M2377" s="3">
        <f>_xll.ciqfunctions.udf.CIQ(A2377, "IQ_LASTSALEPRICE", WORKDAY(F2377,5))</f>
        <v>9.6300000000000008</v>
      </c>
      <c r="N2377" s="3">
        <f t="shared" ref="N2377:N2440" si="76">LN(L2377/K2377)</f>
        <v>6.070294568567413E-2</v>
      </c>
      <c r="O2377" s="3">
        <f t="shared" ref="O2377:O2440" si="77">LN(M2377/K2377)</f>
        <v>0.248647760033991</v>
      </c>
      <c r="P2377" s="3">
        <f>LN(_xll.ciqfunctions.udf.CIQ("XBI", "IQ_LASTSALEPRICE", WORKDAY(F2377,-1))/_xll.ciqfunctions.udf.CIQ("XBI", "IQ_LASTSALEPRICE", WORKDAY(F2377,1)))</f>
        <v>-1.1840395201739811E-2</v>
      </c>
      <c r="Q2377" s="3">
        <f>LN(_xll.ciqfunctions.udf.CIQ("XBI", "IQ_LASTSALEPRICE", WORKDAY(F2377,-1))/_xll.ciqfunctions.udf.CIQ("XBI", "IQ_LASTSALEPRICE", WORKDAY(F2377,5)))</f>
        <v>8.1078786106034278E-3</v>
      </c>
      <c r="R2377" s="3">
        <f>_xll.ciqfunctions.udf.CIQ(A2377, "IQ_SHORT_INTEREST_PERCENT", F2377)</f>
        <v>9.2670600000000007</v>
      </c>
      <c r="S2377" s="3">
        <f>_xll.ciqfunctions.udf.CIQ(A2377, "IQ_BETA_1YR_RSQ", F2377)</f>
        <v>7.2950000000000001E-2</v>
      </c>
      <c r="T2377" s="3">
        <f>_xll.ciqfunctions.udf.CIQ(A2377, "IQ_VALUE_TRADED", F2377)</f>
        <v>11.924939999999999</v>
      </c>
    </row>
    <row r="2378" spans="1:20" x14ac:dyDescent="0.3">
      <c r="A2378" s="3" t="s">
        <v>989</v>
      </c>
      <c r="B2378" s="5">
        <v>161.5</v>
      </c>
      <c r="C2378" s="3" t="s">
        <v>5377</v>
      </c>
      <c r="D2378" s="3" t="s">
        <v>5378</v>
      </c>
      <c r="E2378" s="3" t="s">
        <v>27</v>
      </c>
      <c r="F2378" s="4">
        <v>45580</v>
      </c>
      <c r="G2378" s="3" t="s">
        <v>5379</v>
      </c>
      <c r="H2378" s="3"/>
      <c r="I2378" s="3">
        <f>_xll.ciqfunctions.udf.CIQ(A2378, "IQ_MARKETCAP", F2378)</f>
        <v>395028.68576000002</v>
      </c>
      <c r="J2378" s="3">
        <f>_xll.ciqfunctions.udf.CIQ(A2378, "IQ_PRICE_VOL_HIST_6MTH", F2378)</f>
        <v>16.8597</v>
      </c>
      <c r="K2378" s="3">
        <f>_xll.ciqfunctions.udf.CIQ(A2378, "IQ_LASTSALEPRICE", WORKDAY(F2378,-1))</f>
        <v>161.6</v>
      </c>
      <c r="L2378" s="3">
        <f>_xll.ciqfunctions.udf.CIQ(A2378, "IQ_LASTSALEPRICE", F2378)</f>
        <v>164.1</v>
      </c>
      <c r="M2378" s="3">
        <f>_xll.ciqfunctions.udf.CIQ(A2378, "IQ_LASTSALEPRICE", WORKDAY(F2378,5))</f>
        <v>163.44999999999999</v>
      </c>
      <c r="N2378" s="3">
        <f t="shared" si="76"/>
        <v>1.5351852009050168E-2</v>
      </c>
      <c r="O2378" s="3">
        <f t="shared" si="77"/>
        <v>1.1382987083224601E-2</v>
      </c>
      <c r="P2378" s="3">
        <f>LN(_xll.ciqfunctions.udf.CIQ("XBI", "IQ_LASTSALEPRICE", WORKDAY(F2378,-1))/_xll.ciqfunctions.udf.CIQ("XBI", "IQ_LASTSALEPRICE", WORKDAY(F2378,1)))</f>
        <v>-1.1840395201739811E-2</v>
      </c>
      <c r="Q2378" s="3">
        <f>LN(_xll.ciqfunctions.udf.CIQ("XBI", "IQ_LASTSALEPRICE", WORKDAY(F2378,-1))/_xll.ciqfunctions.udf.CIQ("XBI", "IQ_LASTSALEPRICE", WORKDAY(F2378,5)))</f>
        <v>8.1078786106034278E-3</v>
      </c>
      <c r="R2378" s="3">
        <f>_xll.ciqfunctions.udf.CIQ(A2378, "IQ_SHORT_INTEREST_PERCENT", F2378)</f>
        <v>0.82</v>
      </c>
      <c r="S2378" s="3">
        <f>_xll.ciqfunctions.udf.CIQ(A2378, "IQ_BETA_1YR_RSQ", F2378)</f>
        <v>5.5219999999999998E-2</v>
      </c>
      <c r="T2378" s="3">
        <f>_xll.ciqfunctions.udf.CIQ(A2378, "IQ_VALUE_TRADED", F2378)</f>
        <v>1730.9212199999999</v>
      </c>
    </row>
    <row r="2379" spans="1:20" x14ac:dyDescent="0.3">
      <c r="A2379" s="3" t="s">
        <v>1032</v>
      </c>
      <c r="B2379" s="5">
        <v>2.41</v>
      </c>
      <c r="C2379" s="3" t="s">
        <v>1033</v>
      </c>
      <c r="D2379" s="3" t="s">
        <v>188</v>
      </c>
      <c r="E2379" s="3" t="s">
        <v>76</v>
      </c>
      <c r="F2379" s="4">
        <v>45580</v>
      </c>
      <c r="G2379" s="3" t="s">
        <v>5380</v>
      </c>
      <c r="H2379" s="3">
        <v>71</v>
      </c>
      <c r="I2379" s="3">
        <f>_xll.ciqfunctions.udf.CIQ(A2379, "IQ_MARKETCAP", F2379)</f>
        <v>170.31261000000001</v>
      </c>
      <c r="J2379" s="3">
        <f>_xll.ciqfunctions.udf.CIQ(A2379, "IQ_PRICE_VOL_HIST_6MTH", F2379)</f>
        <v>110.34610000000001</v>
      </c>
      <c r="K2379" s="3">
        <f>_xll.ciqfunctions.udf.CIQ(A2379, "IQ_LASTSALEPRICE", WORKDAY(F2379,-1))</f>
        <v>2.34</v>
      </c>
      <c r="L2379" s="3">
        <f>_xll.ciqfunctions.udf.CIQ(A2379, "IQ_LASTSALEPRICE", F2379)</f>
        <v>2.41</v>
      </c>
      <c r="M2379" s="3">
        <f>_xll.ciqfunctions.udf.CIQ(A2379, "IQ_LASTSALEPRICE", WORKDAY(F2379,5))</f>
        <v>2.25</v>
      </c>
      <c r="N2379" s="3">
        <f t="shared" si="76"/>
        <v>2.947581813295368E-2</v>
      </c>
      <c r="O2379" s="3">
        <f t="shared" si="77"/>
        <v>-3.9220713153281267E-2</v>
      </c>
      <c r="P2379" s="3">
        <f>LN(_xll.ciqfunctions.udf.CIQ("XBI", "IQ_LASTSALEPRICE", WORKDAY(F2379,-1))/_xll.ciqfunctions.udf.CIQ("XBI", "IQ_LASTSALEPRICE", WORKDAY(F2379,1)))</f>
        <v>-1.1840395201739811E-2</v>
      </c>
      <c r="Q2379" s="3">
        <f>LN(_xll.ciqfunctions.udf.CIQ("XBI", "IQ_LASTSALEPRICE", WORKDAY(F2379,-1))/_xll.ciqfunctions.udf.CIQ("XBI", "IQ_LASTSALEPRICE", WORKDAY(F2379,5)))</f>
        <v>8.1078786106034278E-3</v>
      </c>
      <c r="R2379" s="3">
        <f>_xll.ciqfunctions.udf.CIQ(A2379, "IQ_SHORT_INTEREST_PERCENT", F2379)</f>
        <v>12.116759999999999</v>
      </c>
      <c r="S2379" s="3">
        <f>_xll.ciqfunctions.udf.CIQ(A2379, "IQ_BETA_1YR_RSQ", F2379)</f>
        <v>1.119E-2</v>
      </c>
      <c r="T2379" s="3">
        <f>_xll.ciqfunctions.udf.CIQ(A2379, "IQ_VALUE_TRADED", F2379)</f>
        <v>1.7463200000000001</v>
      </c>
    </row>
    <row r="2380" spans="1:20" x14ac:dyDescent="0.3">
      <c r="A2380" s="3" t="s">
        <v>2370</v>
      </c>
      <c r="B2380" s="5">
        <v>5.33</v>
      </c>
      <c r="C2380" s="3" t="s">
        <v>5381</v>
      </c>
      <c r="D2380" s="3" t="s">
        <v>2522</v>
      </c>
      <c r="E2380" s="3" t="s">
        <v>22</v>
      </c>
      <c r="F2380" s="4">
        <v>45580</v>
      </c>
      <c r="G2380" s="3" t="s">
        <v>5382</v>
      </c>
      <c r="H2380" s="3">
        <v>80</v>
      </c>
      <c r="I2380" s="3">
        <f>_xll.ciqfunctions.udf.CIQ(A2380, "IQ_MARKETCAP", F2380)</f>
        <v>412.53622999999999</v>
      </c>
      <c r="J2380" s="3">
        <f>_xll.ciqfunctions.udf.CIQ(A2380, "IQ_PRICE_VOL_HIST_6MTH", F2380)</f>
        <v>58.6081</v>
      </c>
      <c r="K2380" s="3">
        <f>_xll.ciqfunctions.udf.CIQ(A2380, "IQ_LASTSALEPRICE", WORKDAY(F2380,-1))</f>
        <v>4.6399999999999997</v>
      </c>
      <c r="L2380" s="3">
        <f>_xll.ciqfunctions.udf.CIQ(A2380, "IQ_LASTSALEPRICE", F2380)</f>
        <v>5.33</v>
      </c>
      <c r="M2380" s="3">
        <f>_xll.ciqfunctions.udf.CIQ(A2380, "IQ_LASTSALEPRICE", WORKDAY(F2380,5))</f>
        <v>5.98</v>
      </c>
      <c r="N2380" s="3">
        <f t="shared" si="76"/>
        <v>0.13863687193958932</v>
      </c>
      <c r="O2380" s="3">
        <f t="shared" si="77"/>
        <v>0.25370620172437658</v>
      </c>
      <c r="P2380" s="3">
        <f>LN(_xll.ciqfunctions.udf.CIQ("XBI", "IQ_LASTSALEPRICE", WORKDAY(F2380,-1))/_xll.ciqfunctions.udf.CIQ("XBI", "IQ_LASTSALEPRICE", WORKDAY(F2380,1)))</f>
        <v>-1.1840395201739811E-2</v>
      </c>
      <c r="Q2380" s="3">
        <f>LN(_xll.ciqfunctions.udf.CIQ("XBI", "IQ_LASTSALEPRICE", WORKDAY(F2380,-1))/_xll.ciqfunctions.udf.CIQ("XBI", "IQ_LASTSALEPRICE", WORKDAY(F2380,5)))</f>
        <v>8.1078786106034278E-3</v>
      </c>
      <c r="R2380" s="3">
        <f>_xll.ciqfunctions.udf.CIQ(A2380, "IQ_SHORT_INTEREST_PERCENT", F2380)</f>
        <v>2.4999099999999999</v>
      </c>
      <c r="S2380" s="3">
        <f>_xll.ciqfunctions.udf.CIQ(A2380, "IQ_BETA_1YR_RSQ", F2380)</f>
        <v>0.14649000000000001</v>
      </c>
      <c r="T2380" s="3">
        <f>_xll.ciqfunctions.udf.CIQ(A2380, "IQ_VALUE_TRADED", F2380)</f>
        <v>10.878349999999999</v>
      </c>
    </row>
    <row r="2381" spans="1:20" x14ac:dyDescent="0.3">
      <c r="A2381" s="3" t="s">
        <v>1408</v>
      </c>
      <c r="B2381" s="5">
        <v>17.78</v>
      </c>
      <c r="C2381" s="3" t="s">
        <v>4187</v>
      </c>
      <c r="D2381" s="3" t="s">
        <v>253</v>
      </c>
      <c r="E2381" s="3" t="s">
        <v>160</v>
      </c>
      <c r="F2381" s="4">
        <v>45580</v>
      </c>
      <c r="G2381" s="3" t="s">
        <v>5383</v>
      </c>
      <c r="H2381" s="3">
        <v>111</v>
      </c>
      <c r="I2381" s="3">
        <f>_xll.ciqfunctions.udf.CIQ(A2381, "IQ_MARKETCAP", F2381)</f>
        <v>1924.10697</v>
      </c>
      <c r="J2381" s="3">
        <f>_xll.ciqfunctions.udf.CIQ(A2381, "IQ_PRICE_VOL_HIST_6MTH", F2381)</f>
        <v>68.264099999999999</v>
      </c>
      <c r="K2381" s="3">
        <f>_xll.ciqfunctions.udf.CIQ(A2381, "IQ_LASTSALEPRICE", WORKDAY(F2381,-1))</f>
        <v>16.059999999999999</v>
      </c>
      <c r="L2381" s="3">
        <f>_xll.ciqfunctions.udf.CIQ(A2381, "IQ_LASTSALEPRICE", F2381)</f>
        <v>17.78</v>
      </c>
      <c r="M2381" s="3">
        <f>_xll.ciqfunctions.udf.CIQ(A2381, "IQ_LASTSALEPRICE", WORKDAY(F2381,5))</f>
        <v>16.149999999999999</v>
      </c>
      <c r="N2381" s="3">
        <f t="shared" si="76"/>
        <v>0.10174252156714308</v>
      </c>
      <c r="O2381" s="3">
        <f t="shared" si="77"/>
        <v>5.5883411500499544E-3</v>
      </c>
      <c r="P2381" s="3">
        <f>LN(_xll.ciqfunctions.udf.CIQ("XBI", "IQ_LASTSALEPRICE", WORKDAY(F2381,-1))/_xll.ciqfunctions.udf.CIQ("XBI", "IQ_LASTSALEPRICE", WORKDAY(F2381,1)))</f>
        <v>-1.1840395201739811E-2</v>
      </c>
      <c r="Q2381" s="3">
        <f>LN(_xll.ciqfunctions.udf.CIQ("XBI", "IQ_LASTSALEPRICE", WORKDAY(F2381,-1))/_xll.ciqfunctions.udf.CIQ("XBI", "IQ_LASTSALEPRICE", WORKDAY(F2381,5)))</f>
        <v>8.1078786106034278E-3</v>
      </c>
      <c r="R2381" s="3">
        <f>_xll.ciqfunctions.udf.CIQ(A2381, "IQ_SHORT_INTEREST_PERCENT", F2381)</f>
        <v>5.07193</v>
      </c>
      <c r="S2381" s="3">
        <f>_xll.ciqfunctions.udf.CIQ(A2381, "IQ_BETA_1YR_RSQ", F2381)</f>
        <v>0.10997999999999999</v>
      </c>
      <c r="T2381" s="3">
        <f>_xll.ciqfunctions.udf.CIQ(A2381, "IQ_VALUE_TRADED", F2381)</f>
        <v>49.283439999999999</v>
      </c>
    </row>
    <row r="2382" spans="1:20" x14ac:dyDescent="0.3">
      <c r="A2382" s="3" t="s">
        <v>429</v>
      </c>
      <c r="B2382" s="5">
        <v>24.79</v>
      </c>
      <c r="C2382" s="3" t="s">
        <v>4187</v>
      </c>
      <c r="D2382" s="3" t="s">
        <v>253</v>
      </c>
      <c r="E2382" s="3" t="s">
        <v>160</v>
      </c>
      <c r="F2382" s="4">
        <v>45580</v>
      </c>
      <c r="G2382" s="3" t="s">
        <v>5383</v>
      </c>
      <c r="H2382" s="3">
        <v>109</v>
      </c>
      <c r="I2382" s="3">
        <f>_xll.ciqfunctions.udf.CIQ(A2382, "IQ_MARKETCAP", F2382)</f>
        <v>2432.8859900000002</v>
      </c>
      <c r="J2382" s="3">
        <f>_xll.ciqfunctions.udf.CIQ(A2382, "IQ_PRICE_VOL_HIST_6MTH", F2382)</f>
        <v>61.122100000000003</v>
      </c>
      <c r="K2382" s="3">
        <f>_xll.ciqfunctions.udf.CIQ(A2382, "IQ_LASTSALEPRICE", WORKDAY(F2382,-1))</f>
        <v>24.72</v>
      </c>
      <c r="L2382" s="3">
        <f>_xll.ciqfunctions.udf.CIQ(A2382, "IQ_LASTSALEPRICE", F2382)</f>
        <v>24.79</v>
      </c>
      <c r="M2382" s="3">
        <f>_xll.ciqfunctions.udf.CIQ(A2382, "IQ_LASTSALEPRICE", WORKDAY(F2382,5))</f>
        <v>28.82</v>
      </c>
      <c r="N2382" s="3">
        <f t="shared" si="76"/>
        <v>2.8277134576092048E-3</v>
      </c>
      <c r="O2382" s="3">
        <f t="shared" si="77"/>
        <v>0.15345695798188611</v>
      </c>
      <c r="P2382" s="3">
        <f>LN(_xll.ciqfunctions.udf.CIQ("XBI", "IQ_LASTSALEPRICE", WORKDAY(F2382,-1))/_xll.ciqfunctions.udf.CIQ("XBI", "IQ_LASTSALEPRICE", WORKDAY(F2382,1)))</f>
        <v>-1.1840395201739811E-2</v>
      </c>
      <c r="Q2382" s="3">
        <f>LN(_xll.ciqfunctions.udf.CIQ("XBI", "IQ_LASTSALEPRICE", WORKDAY(F2382,-1))/_xll.ciqfunctions.udf.CIQ("XBI", "IQ_LASTSALEPRICE", WORKDAY(F2382,5)))</f>
        <v>8.1078786106034278E-3</v>
      </c>
      <c r="R2382" s="3">
        <f>_xll.ciqfunctions.udf.CIQ(A2382, "IQ_SHORT_INTEREST_PERCENT", F2382)</f>
        <v>4.9533899999999997</v>
      </c>
      <c r="S2382" s="3">
        <f>_xll.ciqfunctions.udf.CIQ(A2382, "IQ_BETA_1YR_RSQ", F2382)</f>
        <v>5.9729999999999998E-2</v>
      </c>
      <c r="T2382" s="3">
        <f>_xll.ciqfunctions.udf.CIQ(A2382, "IQ_VALUE_TRADED", F2382)</f>
        <v>18.475619999999999</v>
      </c>
    </row>
    <row r="2383" spans="1:20" x14ac:dyDescent="0.3">
      <c r="A2383" s="3" t="s">
        <v>1877</v>
      </c>
      <c r="B2383" s="5">
        <v>0.34</v>
      </c>
      <c r="C2383" s="3" t="s">
        <v>2841</v>
      </c>
      <c r="D2383" s="3" t="s">
        <v>2842</v>
      </c>
      <c r="E2383" s="3" t="s">
        <v>22</v>
      </c>
      <c r="F2383" s="4">
        <v>45580</v>
      </c>
      <c r="G2383" s="3" t="s">
        <v>5384</v>
      </c>
      <c r="H2383" s="3"/>
      <c r="I2383" s="3">
        <f>_xll.ciqfunctions.udf.CIQ(A2383, "IQ_MARKETCAP", F2383)</f>
        <v>1.2080200000000001</v>
      </c>
      <c r="J2383" s="3">
        <f>_xll.ciqfunctions.udf.CIQ(A2383, "IQ_PRICE_VOL_HIST_6MTH", F2383)</f>
        <v>103.5093</v>
      </c>
      <c r="K2383" s="3">
        <f>_xll.ciqfunctions.udf.CIQ(A2383, "IQ_LASTSALEPRICE", WORKDAY(F2383,-1))</f>
        <v>17.09</v>
      </c>
      <c r="L2383" s="3">
        <f>_xll.ciqfunctions.udf.CIQ(A2383, "IQ_LASTSALEPRICE", F2383)</f>
        <v>16.785</v>
      </c>
      <c r="M2383" s="3">
        <f>_xll.ciqfunctions.udf.CIQ(A2383, "IQ_LASTSALEPRICE", WORKDAY(F2383,5))</f>
        <v>179.5</v>
      </c>
      <c r="N2383" s="3">
        <f t="shared" si="76"/>
        <v>-1.8007866695501293E-2</v>
      </c>
      <c r="O2383" s="3">
        <f t="shared" si="77"/>
        <v>2.3516817108008339</v>
      </c>
      <c r="P2383" s="3">
        <f>LN(_xll.ciqfunctions.udf.CIQ("XBI", "IQ_LASTSALEPRICE", WORKDAY(F2383,-1))/_xll.ciqfunctions.udf.CIQ("XBI", "IQ_LASTSALEPRICE", WORKDAY(F2383,1)))</f>
        <v>-1.1840395201739811E-2</v>
      </c>
      <c r="Q2383" s="3">
        <f>LN(_xll.ciqfunctions.udf.CIQ("XBI", "IQ_LASTSALEPRICE", WORKDAY(F2383,-1))/_xll.ciqfunctions.udf.CIQ("XBI", "IQ_LASTSALEPRICE", WORKDAY(F2383,5)))</f>
        <v>8.1078786106034278E-3</v>
      </c>
      <c r="R2383" s="3">
        <f>_xll.ciqfunctions.udf.CIQ(A2383, "IQ_SHORT_INTEREST_PERCENT", F2383)</f>
        <v>2.25149</v>
      </c>
      <c r="S2383" s="3">
        <f>_xll.ciqfunctions.udf.CIQ(A2383, "IQ_BETA_1YR_RSQ", F2383)</f>
        <v>5.2970000000000003E-2</v>
      </c>
      <c r="T2383" s="3">
        <f>_xll.ciqfunctions.udf.CIQ(A2383, "IQ_VALUE_TRADED", F2383)</f>
        <v>1.0057700000000001</v>
      </c>
    </row>
    <row r="2384" spans="1:20" x14ac:dyDescent="0.3">
      <c r="A2384" s="3" t="s">
        <v>618</v>
      </c>
      <c r="B2384" s="3" t="s">
        <v>43</v>
      </c>
      <c r="C2384" s="3" t="s">
        <v>5385</v>
      </c>
      <c r="D2384" s="3" t="s">
        <v>5386</v>
      </c>
      <c r="E2384" s="3" t="s">
        <v>36</v>
      </c>
      <c r="F2384" s="4">
        <v>45580</v>
      </c>
      <c r="G2384" s="3" t="s">
        <v>5387</v>
      </c>
      <c r="H2384" s="3"/>
      <c r="I2384" s="3">
        <f>_xll.ciqfunctions.udf.CIQ(A2384, "IQ_MARKETCAP", F2384)</f>
        <v>218846.83480000001</v>
      </c>
      <c r="J2384" s="3">
        <f>_xll.ciqfunctions.udf.CIQ(A2384, "IQ_PRICE_VOL_HIST_6MTH", F2384)</f>
        <v>0</v>
      </c>
      <c r="K2384" s="3">
        <f>_xll.ciqfunctions.udf.CIQ(A2384, "IQ_LASTSALEPRICE", WORKDAY(F2384,-1))</f>
        <v>0</v>
      </c>
      <c r="L2384" s="3">
        <f>_xll.ciqfunctions.udf.CIQ(A2384, "IQ_LASTSALEPRICE", F2384)</f>
        <v>0</v>
      </c>
      <c r="M2384" s="3">
        <f>_xll.ciqfunctions.udf.CIQ(A2384, "IQ_LASTSALEPRICE", WORKDAY(F2384,5))</f>
        <v>0</v>
      </c>
      <c r="N2384" s="3" t="e">
        <f t="shared" si="76"/>
        <v>#DIV/0!</v>
      </c>
      <c r="O2384" s="3" t="e">
        <f t="shared" si="77"/>
        <v>#DIV/0!</v>
      </c>
      <c r="P2384" s="3">
        <f>LN(_xll.ciqfunctions.udf.CIQ("XBI", "IQ_LASTSALEPRICE", WORKDAY(F2384,-1))/_xll.ciqfunctions.udf.CIQ("XBI", "IQ_LASTSALEPRICE", WORKDAY(F2384,1)))</f>
        <v>-1.1840395201739811E-2</v>
      </c>
      <c r="Q2384" s="3">
        <f>LN(_xll.ciqfunctions.udf.CIQ("XBI", "IQ_LASTSALEPRICE", WORKDAY(F2384,-1))/_xll.ciqfunctions.udf.CIQ("XBI", "IQ_LASTSALEPRICE", WORKDAY(F2384,5)))</f>
        <v>8.1078786106034278E-3</v>
      </c>
      <c r="R2384" s="3">
        <f>_xll.ciqfunctions.udf.CIQ(A2384, "IQ_SHORT_INTEREST_PERCENT", F2384)</f>
        <v>0</v>
      </c>
      <c r="S2384" s="3">
        <f>_xll.ciqfunctions.udf.CIQ(A2384, "IQ_BETA_1YR_RSQ", F2384)</f>
        <v>0</v>
      </c>
      <c r="T2384" s="3">
        <f>_xll.ciqfunctions.udf.CIQ(A2384, "IQ_VALUE_TRADED", F2384)</f>
        <v>0</v>
      </c>
    </row>
    <row r="2385" spans="1:20" x14ac:dyDescent="0.3">
      <c r="A2385" s="3" t="s">
        <v>3400</v>
      </c>
      <c r="B2385" s="5">
        <v>117.28</v>
      </c>
      <c r="C2385" s="3" t="s">
        <v>5385</v>
      </c>
      <c r="D2385" s="3" t="s">
        <v>5386</v>
      </c>
      <c r="E2385" s="3" t="s">
        <v>36</v>
      </c>
      <c r="F2385" s="4">
        <v>45580</v>
      </c>
      <c r="G2385" s="3" t="s">
        <v>5387</v>
      </c>
      <c r="H2385" s="3">
        <v>60</v>
      </c>
      <c r="I2385" s="3">
        <f>_xll.ciqfunctions.udf.CIQ(A2385, "IQ_MARKETCAP", F2385)</f>
        <v>7242.45165</v>
      </c>
      <c r="J2385" s="3">
        <f>_xll.ciqfunctions.udf.CIQ(A2385, "IQ_PRICE_VOL_HIST_6MTH", F2385)</f>
        <v>26.964700000000001</v>
      </c>
      <c r="K2385" s="3">
        <f>_xll.ciqfunctions.udf.CIQ(A2385, "IQ_LASTSALEPRICE", WORKDAY(F2385,-1))</f>
        <v>111.03</v>
      </c>
      <c r="L2385" s="3">
        <f>_xll.ciqfunctions.udf.CIQ(A2385, "IQ_LASTSALEPRICE", F2385)</f>
        <v>117.28</v>
      </c>
      <c r="M2385" s="3">
        <f>_xll.ciqfunctions.udf.CIQ(A2385, "IQ_LASTSALEPRICE", WORKDAY(F2385,5))</f>
        <v>113.1</v>
      </c>
      <c r="N2385" s="3">
        <f t="shared" si="76"/>
        <v>5.4763803072167154E-2</v>
      </c>
      <c r="O2385" s="3">
        <f t="shared" si="77"/>
        <v>1.8471948055900446E-2</v>
      </c>
      <c r="P2385" s="3">
        <f>LN(_xll.ciqfunctions.udf.CIQ("XBI", "IQ_LASTSALEPRICE", WORKDAY(F2385,-1))/_xll.ciqfunctions.udf.CIQ("XBI", "IQ_LASTSALEPRICE", WORKDAY(F2385,1)))</f>
        <v>-1.1840395201739811E-2</v>
      </c>
      <c r="Q2385" s="3">
        <f>LN(_xll.ciqfunctions.udf.CIQ("XBI", "IQ_LASTSALEPRICE", WORKDAY(F2385,-1))/_xll.ciqfunctions.udf.CIQ("XBI", "IQ_LASTSALEPRICE", WORKDAY(F2385,5)))</f>
        <v>8.1078786106034278E-3</v>
      </c>
      <c r="R2385" s="3">
        <f>_xll.ciqfunctions.udf.CIQ(A2385, "IQ_SHORT_INTEREST_PERCENT", F2385)</f>
        <v>5.4690799999999999</v>
      </c>
      <c r="S2385" s="3">
        <f>_xll.ciqfunctions.udf.CIQ(A2385, "IQ_BETA_1YR_RSQ", F2385)</f>
        <v>3.397E-2</v>
      </c>
      <c r="T2385" s="3">
        <f>_xll.ciqfunctions.udf.CIQ(A2385, "IQ_VALUE_TRADED", F2385)</f>
        <v>151.52600000000001</v>
      </c>
    </row>
    <row r="2386" spans="1:20" x14ac:dyDescent="0.3">
      <c r="A2386" s="3" t="s">
        <v>2636</v>
      </c>
      <c r="B2386" s="5">
        <v>0.23</v>
      </c>
      <c r="C2386" s="3" t="s">
        <v>5388</v>
      </c>
      <c r="D2386" s="3" t="s">
        <v>2638</v>
      </c>
      <c r="E2386" s="3" t="s">
        <v>36</v>
      </c>
      <c r="F2386" s="4">
        <v>45580</v>
      </c>
      <c r="G2386" s="3" t="s">
        <v>5389</v>
      </c>
      <c r="H2386" s="3">
        <v>1</v>
      </c>
      <c r="I2386" s="3">
        <f>_xll.ciqfunctions.udf.CIQ(A2386, "IQ_MARKETCAP", F2386)</f>
        <v>14.95031</v>
      </c>
      <c r="J2386" s="3">
        <f>_xll.ciqfunctions.udf.CIQ(A2386, "IQ_PRICE_VOL_HIST_6MTH", F2386)</f>
        <v>295.17489999999998</v>
      </c>
      <c r="K2386" s="3">
        <f>_xll.ciqfunctions.udf.CIQ(A2386, "IQ_LASTSALEPRICE", WORKDAY(F2386,-1))</f>
        <v>11.125</v>
      </c>
      <c r="L2386" s="3">
        <f>_xll.ciqfunctions.udf.CIQ(A2386, "IQ_LASTSALEPRICE", F2386)</f>
        <v>11.42</v>
      </c>
      <c r="M2386" s="3">
        <f>_xll.ciqfunctions.udf.CIQ(A2386, "IQ_LASTSALEPRICE", WORKDAY(F2386,5))</f>
        <v>12.6</v>
      </c>
      <c r="N2386" s="3">
        <f t="shared" si="76"/>
        <v>2.6171376175560163E-2</v>
      </c>
      <c r="O2386" s="3">
        <f t="shared" si="77"/>
        <v>0.12450198590512841</v>
      </c>
      <c r="P2386" s="3">
        <f>LN(_xll.ciqfunctions.udf.CIQ("XBI", "IQ_LASTSALEPRICE", WORKDAY(F2386,-1))/_xll.ciqfunctions.udf.CIQ("XBI", "IQ_LASTSALEPRICE", WORKDAY(F2386,1)))</f>
        <v>-1.1840395201739811E-2</v>
      </c>
      <c r="Q2386" s="3">
        <f>LN(_xll.ciqfunctions.udf.CIQ("XBI", "IQ_LASTSALEPRICE", WORKDAY(F2386,-1))/_xll.ciqfunctions.udf.CIQ("XBI", "IQ_LASTSALEPRICE", WORKDAY(F2386,5)))</f>
        <v>8.1078786106034278E-3</v>
      </c>
      <c r="R2386" s="3">
        <f>_xll.ciqfunctions.udf.CIQ(A2386, "IQ_SHORT_INTEREST_PERCENT", F2386)</f>
        <v>4.3604399999999996</v>
      </c>
      <c r="S2386" s="3">
        <f>_xll.ciqfunctions.udf.CIQ(A2386, "IQ_BETA_1YR_RSQ", F2386)</f>
        <v>6.13E-3</v>
      </c>
      <c r="T2386" s="3">
        <f>_xll.ciqfunctions.udf.CIQ(A2386, "IQ_VALUE_TRADED", F2386)</f>
        <v>0.19955000000000001</v>
      </c>
    </row>
    <row r="2387" spans="1:20" x14ac:dyDescent="0.3">
      <c r="A2387" s="3" t="s">
        <v>4100</v>
      </c>
      <c r="B2387" s="5">
        <v>5.64</v>
      </c>
      <c r="C2387" s="3" t="s">
        <v>5390</v>
      </c>
      <c r="D2387" s="3" t="s">
        <v>5391</v>
      </c>
      <c r="E2387" s="3" t="s">
        <v>17</v>
      </c>
      <c r="F2387" s="4">
        <v>45580</v>
      </c>
      <c r="G2387" s="3" t="s">
        <v>5392</v>
      </c>
      <c r="H2387" s="3">
        <v>54</v>
      </c>
      <c r="I2387" s="3">
        <f>_xll.ciqfunctions.udf.CIQ(A2387, "IQ_MARKETCAP", F2387)</f>
        <v>274.65456999999998</v>
      </c>
      <c r="J2387" s="3">
        <f>_xll.ciqfunctions.udf.CIQ(A2387, "IQ_PRICE_VOL_HIST_6MTH", F2387)</f>
        <v>118.6249</v>
      </c>
      <c r="K2387" s="3">
        <f>_xll.ciqfunctions.udf.CIQ(A2387, "IQ_LASTSALEPRICE", WORKDAY(F2387,-1))</f>
        <v>5.64</v>
      </c>
      <c r="L2387" s="3">
        <f>_xll.ciqfunctions.udf.CIQ(A2387, "IQ_LASTSALEPRICE", F2387)</f>
        <v>5.64</v>
      </c>
      <c r="M2387" s="3">
        <f>_xll.ciqfunctions.udf.CIQ(A2387, "IQ_LASTSALEPRICE", WORKDAY(F2387,5))</f>
        <v>6.65</v>
      </c>
      <c r="N2387" s="3">
        <f t="shared" si="76"/>
        <v>0</v>
      </c>
      <c r="O2387" s="3">
        <f t="shared" si="77"/>
        <v>0.16473278915779535</v>
      </c>
      <c r="P2387" s="3">
        <f>LN(_xll.ciqfunctions.udf.CIQ("XBI", "IQ_LASTSALEPRICE", WORKDAY(F2387,-1))/_xll.ciqfunctions.udf.CIQ("XBI", "IQ_LASTSALEPRICE", WORKDAY(F2387,1)))</f>
        <v>-1.1840395201739811E-2</v>
      </c>
      <c r="Q2387" s="3">
        <f>LN(_xll.ciqfunctions.udf.CIQ("XBI", "IQ_LASTSALEPRICE", WORKDAY(F2387,-1))/_xll.ciqfunctions.udf.CIQ("XBI", "IQ_LASTSALEPRICE", WORKDAY(F2387,5)))</f>
        <v>8.1078786106034278E-3</v>
      </c>
      <c r="R2387" s="3">
        <f>_xll.ciqfunctions.udf.CIQ(A2387, "IQ_SHORT_INTEREST_PERCENT", F2387)</f>
        <v>10.79556</v>
      </c>
      <c r="S2387" s="3">
        <f>_xll.ciqfunctions.udf.CIQ(A2387, "IQ_BETA_1YR_RSQ", F2387)</f>
        <v>2.051E-2</v>
      </c>
      <c r="T2387" s="3">
        <f>_xll.ciqfunctions.udf.CIQ(A2387, "IQ_VALUE_TRADED", F2387)</f>
        <v>2.8515899999999998</v>
      </c>
    </row>
    <row r="2388" spans="1:20" x14ac:dyDescent="0.3">
      <c r="A2388" s="3" t="s">
        <v>707</v>
      </c>
      <c r="B2388" s="5">
        <v>19.809999999999999</v>
      </c>
      <c r="C2388" s="3" t="s">
        <v>4408</v>
      </c>
      <c r="D2388" s="3" t="s">
        <v>253</v>
      </c>
      <c r="E2388" s="3" t="s">
        <v>76</v>
      </c>
      <c r="F2388" s="4">
        <v>45581</v>
      </c>
      <c r="G2388" s="3" t="s">
        <v>5393</v>
      </c>
      <c r="H2388" s="3">
        <v>174</v>
      </c>
      <c r="I2388" s="3">
        <f>_xll.ciqfunctions.udf.CIQ(A2388, "IQ_MARKETCAP", F2388)</f>
        <v>2589.2866399999998</v>
      </c>
      <c r="J2388" s="3">
        <f>_xll.ciqfunctions.udf.CIQ(A2388, "IQ_PRICE_VOL_HIST_6MTH", F2388)</f>
        <v>50.213799999999999</v>
      </c>
      <c r="K2388" s="3">
        <f>_xll.ciqfunctions.udf.CIQ(A2388, "IQ_LASTSALEPRICE", WORKDAY(F2388,-1))</f>
        <v>2.84</v>
      </c>
      <c r="L2388" s="3">
        <f>_xll.ciqfunctions.udf.CIQ(A2388, "IQ_LASTSALEPRICE", F2388)</f>
        <v>3.03</v>
      </c>
      <c r="M2388" s="3">
        <f>_xll.ciqfunctions.udf.CIQ(A2388, "IQ_LASTSALEPRICE", WORKDAY(F2388,5))</f>
        <v>3.25</v>
      </c>
      <c r="N2388" s="3">
        <f t="shared" si="76"/>
        <v>6.4758567348163126E-2</v>
      </c>
      <c r="O2388" s="3">
        <f t="shared" si="77"/>
        <v>0.13485094416853158</v>
      </c>
      <c r="P2388" s="3">
        <f>LN(_xll.ciqfunctions.udf.CIQ("XBI", "IQ_LASTSALEPRICE", WORKDAY(F2388,-1))/_xll.ciqfunctions.udf.CIQ("XBI", "IQ_LASTSALEPRICE", WORKDAY(F2388,1)))</f>
        <v>1.0069986414032606E-4</v>
      </c>
      <c r="Q2388" s="3">
        <f>LN(_xll.ciqfunctions.udf.CIQ("XBI", "IQ_LASTSALEPRICE", WORKDAY(F2388,-1))/_xll.ciqfunctions.udf.CIQ("XBI", "IQ_LASTSALEPRICE", WORKDAY(F2388,5)))</f>
        <v>2.6943154438753111E-2</v>
      </c>
      <c r="R2388" s="3">
        <f>_xll.ciqfunctions.udf.CIQ(A2388, "IQ_SHORT_INTEREST_PERCENT", F2388)</f>
        <v>0</v>
      </c>
      <c r="S2388" s="3">
        <f>_xll.ciqfunctions.udf.CIQ(A2388, "IQ_BETA_1YR_RSQ", F2388)</f>
        <v>9.0000000000000006E-5</v>
      </c>
      <c r="T2388" s="3">
        <f>_xll.ciqfunctions.udf.CIQ(A2388, "IQ_VALUE_TRADED", F2388)</f>
        <v>0.65200000000000002</v>
      </c>
    </row>
    <row r="2389" spans="1:20" x14ac:dyDescent="0.3">
      <c r="A2389" s="3" t="s">
        <v>433</v>
      </c>
      <c r="B2389" s="5">
        <v>77.22</v>
      </c>
      <c r="C2389" s="3" t="s">
        <v>5394</v>
      </c>
      <c r="D2389" s="3" t="s">
        <v>5395</v>
      </c>
      <c r="E2389" s="3" t="s">
        <v>76</v>
      </c>
      <c r="F2389" s="4">
        <v>45581</v>
      </c>
      <c r="G2389" s="3" t="s">
        <v>5396</v>
      </c>
      <c r="H2389" s="3"/>
      <c r="I2389" s="3">
        <f>_xll.ciqfunctions.udf.CIQ(A2389, "IQ_MARKETCAP", F2389)</f>
        <v>186407.42968</v>
      </c>
      <c r="J2389" s="3">
        <f>_xll.ciqfunctions.udf.CIQ(A2389, "IQ_PRICE_VOL_HIST_6MTH", F2389)</f>
        <v>18.1325</v>
      </c>
      <c r="K2389" s="3">
        <f>_xll.ciqfunctions.udf.CIQ(A2389, "IQ_LASTSALEPRICE", WORKDAY(F2389,-1))</f>
        <v>118.5</v>
      </c>
      <c r="L2389" s="3">
        <f>_xll.ciqfunctions.udf.CIQ(A2389, "IQ_LASTSALEPRICE", F2389)</f>
        <v>120.24</v>
      </c>
      <c r="M2389" s="3">
        <f>_xll.ciqfunctions.udf.CIQ(A2389, "IQ_LASTSALEPRICE", WORKDAY(F2389,5))</f>
        <v>118.28</v>
      </c>
      <c r="N2389" s="3">
        <f t="shared" si="76"/>
        <v>1.4576784869533076E-2</v>
      </c>
      <c r="O2389" s="3">
        <f t="shared" si="77"/>
        <v>-1.858265590909403E-3</v>
      </c>
      <c r="P2389" s="3">
        <f>LN(_xll.ciqfunctions.udf.CIQ("XBI", "IQ_LASTSALEPRICE", WORKDAY(F2389,-1))/_xll.ciqfunctions.udf.CIQ("XBI", "IQ_LASTSALEPRICE", WORKDAY(F2389,1)))</f>
        <v>1.0069986414032606E-4</v>
      </c>
      <c r="Q2389" s="3">
        <f>LN(_xll.ciqfunctions.udf.CIQ("XBI", "IQ_LASTSALEPRICE", WORKDAY(F2389,-1))/_xll.ciqfunctions.udf.CIQ("XBI", "IQ_LASTSALEPRICE", WORKDAY(F2389,5)))</f>
        <v>2.6943154438753111E-2</v>
      </c>
      <c r="R2389" s="3">
        <f>_xll.ciqfunctions.udf.CIQ(A2389, "IQ_SHORT_INTEREST_PERCENT", F2389)</f>
        <v>0</v>
      </c>
      <c r="S2389" s="3">
        <f>_xll.ciqfunctions.udf.CIQ(A2389, "IQ_BETA_1YR_RSQ", F2389)</f>
        <v>7.8530000000000003E-2</v>
      </c>
      <c r="T2389" s="3">
        <f>_xll.ciqfunctions.udf.CIQ(A2389, "IQ_VALUE_TRADED", F2389)</f>
        <v>161.07964000000001</v>
      </c>
    </row>
    <row r="2390" spans="1:20" x14ac:dyDescent="0.3">
      <c r="A2390" s="3" t="s">
        <v>2410</v>
      </c>
      <c r="B2390" s="5">
        <v>1.49</v>
      </c>
      <c r="C2390" s="3" t="s">
        <v>3516</v>
      </c>
      <c r="D2390" s="3" t="s">
        <v>5397</v>
      </c>
      <c r="E2390" s="3" t="s">
        <v>184</v>
      </c>
      <c r="F2390" s="4">
        <v>45581</v>
      </c>
      <c r="G2390" s="3" t="s">
        <v>5398</v>
      </c>
      <c r="H2390" s="3">
        <v>83</v>
      </c>
      <c r="I2390" s="3">
        <f>_xll.ciqfunctions.udf.CIQ(A2390, "IQ_MARKETCAP", F2390)</f>
        <v>135.36098000000001</v>
      </c>
      <c r="J2390" s="3">
        <f>_xll.ciqfunctions.udf.CIQ(A2390, "IQ_PRICE_VOL_HIST_6MTH", F2390)</f>
        <v>76.653599999999997</v>
      </c>
      <c r="K2390" s="3">
        <f>_xll.ciqfunctions.udf.CIQ(A2390, "IQ_LASTSALEPRICE", WORKDAY(F2390,-1))</f>
        <v>1.4</v>
      </c>
      <c r="L2390" s="3">
        <f>_xll.ciqfunctions.udf.CIQ(A2390, "IQ_LASTSALEPRICE", F2390)</f>
        <v>1.49</v>
      </c>
      <c r="M2390" s="3">
        <f>_xll.ciqfunctions.udf.CIQ(A2390, "IQ_LASTSALEPRICE", WORKDAY(F2390,5))</f>
        <v>1.44</v>
      </c>
      <c r="N2390" s="3">
        <f t="shared" si="76"/>
        <v>6.2303883336154837E-2</v>
      </c>
      <c r="O2390" s="3">
        <f t="shared" si="77"/>
        <v>2.8170876966696439E-2</v>
      </c>
      <c r="P2390" s="3">
        <f>LN(_xll.ciqfunctions.udf.CIQ("XBI", "IQ_LASTSALEPRICE", WORKDAY(F2390,-1))/_xll.ciqfunctions.udf.CIQ("XBI", "IQ_LASTSALEPRICE", WORKDAY(F2390,1)))</f>
        <v>1.0069986414032606E-4</v>
      </c>
      <c r="Q2390" s="3">
        <f>LN(_xll.ciqfunctions.udf.CIQ("XBI", "IQ_LASTSALEPRICE", WORKDAY(F2390,-1))/_xll.ciqfunctions.udf.CIQ("XBI", "IQ_LASTSALEPRICE", WORKDAY(F2390,5)))</f>
        <v>2.6943154438753111E-2</v>
      </c>
      <c r="R2390" s="3">
        <f>_xll.ciqfunctions.udf.CIQ(A2390, "IQ_SHORT_INTEREST_PERCENT", F2390)</f>
        <v>4.0937400000000004</v>
      </c>
      <c r="S2390" s="3">
        <f>_xll.ciqfunctions.udf.CIQ(A2390, "IQ_BETA_1YR_RSQ", F2390)</f>
        <v>4.4209999999999999E-2</v>
      </c>
      <c r="T2390" s="3">
        <f>_xll.ciqfunctions.udf.CIQ(A2390, "IQ_VALUE_TRADED", F2390)</f>
        <v>0.82838000000000001</v>
      </c>
    </row>
    <row r="2391" spans="1:20" x14ac:dyDescent="0.3">
      <c r="A2391" s="3" t="s">
        <v>1164</v>
      </c>
      <c r="B2391" s="5">
        <v>17.61</v>
      </c>
      <c r="C2391" s="3" t="s">
        <v>2295</v>
      </c>
      <c r="D2391" s="3" t="s">
        <v>2977</v>
      </c>
      <c r="E2391" s="3" t="s">
        <v>184</v>
      </c>
      <c r="F2391" s="4">
        <v>45581</v>
      </c>
      <c r="G2391" s="3" t="s">
        <v>5399</v>
      </c>
      <c r="H2391" s="3">
        <v>59</v>
      </c>
      <c r="I2391" s="3">
        <f>_xll.ciqfunctions.udf.CIQ(A2391, "IQ_MARKETCAP", F2391)</f>
        <v>1020.96865</v>
      </c>
      <c r="J2391" s="3">
        <f>_xll.ciqfunctions.udf.CIQ(A2391, "IQ_PRICE_VOL_HIST_6MTH", F2391)</f>
        <v>77.733500000000006</v>
      </c>
      <c r="K2391" s="3">
        <f>_xll.ciqfunctions.udf.CIQ(A2391, "IQ_LASTSALEPRICE", WORKDAY(F2391,-1))</f>
        <v>16.239999999999998</v>
      </c>
      <c r="L2391" s="3">
        <f>_xll.ciqfunctions.udf.CIQ(A2391, "IQ_LASTSALEPRICE", F2391)</f>
        <v>17.61</v>
      </c>
      <c r="M2391" s="3">
        <f>_xll.ciqfunctions.udf.CIQ(A2391, "IQ_LASTSALEPRICE", WORKDAY(F2391,5))</f>
        <v>15.61</v>
      </c>
      <c r="N2391" s="3">
        <f t="shared" si="76"/>
        <v>8.09895877745829E-2</v>
      </c>
      <c r="O2391" s="3">
        <f t="shared" si="77"/>
        <v>-3.9565600206191133E-2</v>
      </c>
      <c r="P2391" s="3">
        <f>LN(_xll.ciqfunctions.udf.CIQ("XBI", "IQ_LASTSALEPRICE", WORKDAY(F2391,-1))/_xll.ciqfunctions.udf.CIQ("XBI", "IQ_LASTSALEPRICE", WORKDAY(F2391,1)))</f>
        <v>1.0069986414032606E-4</v>
      </c>
      <c r="Q2391" s="3">
        <f>LN(_xll.ciqfunctions.udf.CIQ("XBI", "IQ_LASTSALEPRICE", WORKDAY(F2391,-1))/_xll.ciqfunctions.udf.CIQ("XBI", "IQ_LASTSALEPRICE", WORKDAY(F2391,5)))</f>
        <v>2.6943154438753111E-2</v>
      </c>
      <c r="R2391" s="3">
        <f>_xll.ciqfunctions.udf.CIQ(A2391, "IQ_SHORT_INTEREST_PERCENT", F2391)</f>
        <v>15.88336</v>
      </c>
      <c r="S2391" s="3">
        <f>_xll.ciqfunctions.udf.CIQ(A2391, "IQ_BETA_1YR_RSQ", F2391)</f>
        <v>7.8579999999999997E-2</v>
      </c>
      <c r="T2391" s="3">
        <f>_xll.ciqfunctions.udf.CIQ(A2391, "IQ_VALUE_TRADED", F2391)</f>
        <v>11.47589</v>
      </c>
    </row>
    <row r="2392" spans="1:20" x14ac:dyDescent="0.3">
      <c r="A2392" s="3" t="s">
        <v>5400</v>
      </c>
      <c r="B2392" s="5">
        <v>10.15</v>
      </c>
      <c r="C2392" s="3" t="s">
        <v>5401</v>
      </c>
      <c r="D2392" s="3" t="s">
        <v>5402</v>
      </c>
      <c r="E2392" s="3" t="s">
        <v>76</v>
      </c>
      <c r="F2392" s="4">
        <v>45581</v>
      </c>
      <c r="G2392" s="3" t="s">
        <v>5403</v>
      </c>
      <c r="H2392" s="3">
        <v>162</v>
      </c>
      <c r="I2392" s="3">
        <f>_xll.ciqfunctions.udf.CIQ(A2392, "IQ_MARKETCAP", F2392)</f>
        <v>1624.9504400000001</v>
      </c>
      <c r="J2392" s="3">
        <f>_xll.ciqfunctions.udf.CIQ(A2392, "IQ_PRICE_VOL_HIST_6MTH", F2392)</f>
        <v>151.06989999999999</v>
      </c>
      <c r="K2392" s="3">
        <f>_xll.ciqfunctions.udf.CIQ(A2392, "IQ_LASTSALEPRICE", WORKDAY(F2392,-1))</f>
        <v>12.6</v>
      </c>
      <c r="L2392" s="3">
        <f>_xll.ciqfunctions.udf.CIQ(A2392, "IQ_LASTSALEPRICE", F2392)</f>
        <v>10.15</v>
      </c>
      <c r="M2392" s="3">
        <f>_xll.ciqfunctions.udf.CIQ(A2392, "IQ_LASTSALEPRICE", WORKDAY(F2392,5))</f>
        <v>10</v>
      </c>
      <c r="N2392" s="3">
        <f t="shared" si="76"/>
        <v>-0.21622310846963594</v>
      </c>
      <c r="O2392" s="3">
        <f t="shared" si="77"/>
        <v>-0.23111172096338656</v>
      </c>
      <c r="P2392" s="3">
        <f>LN(_xll.ciqfunctions.udf.CIQ("XBI", "IQ_LASTSALEPRICE", WORKDAY(F2392,-1))/_xll.ciqfunctions.udf.CIQ("XBI", "IQ_LASTSALEPRICE", WORKDAY(F2392,1)))</f>
        <v>1.0069986414032606E-4</v>
      </c>
      <c r="Q2392" s="3">
        <f>LN(_xll.ciqfunctions.udf.CIQ("XBI", "IQ_LASTSALEPRICE", WORKDAY(F2392,-1))/_xll.ciqfunctions.udf.CIQ("XBI", "IQ_LASTSALEPRICE", WORKDAY(F2392,5)))</f>
        <v>2.6943154438753111E-2</v>
      </c>
      <c r="R2392" s="3">
        <f>_xll.ciqfunctions.udf.CIQ(A2392, "IQ_SHORT_INTEREST_PERCENT", F2392)</f>
        <v>21.162030000000001</v>
      </c>
      <c r="S2392" s="3">
        <f>_xll.ciqfunctions.udf.CIQ(A2392, "IQ_BETA_1YR_RSQ", F2392)</f>
        <v>5.9630000000000002E-2</v>
      </c>
      <c r="T2392" s="3">
        <f>_xll.ciqfunctions.udf.CIQ(A2392, "IQ_VALUE_TRADED", F2392)</f>
        <v>328.14589999999998</v>
      </c>
    </row>
    <row r="2393" spans="1:20" x14ac:dyDescent="0.3">
      <c r="A2393" s="3" t="s">
        <v>3950</v>
      </c>
      <c r="B2393" s="5">
        <v>14.9</v>
      </c>
      <c r="C2393" s="3" t="s">
        <v>5404</v>
      </c>
      <c r="D2393" s="3" t="s">
        <v>5405</v>
      </c>
      <c r="E2393" s="3" t="s">
        <v>17</v>
      </c>
      <c r="F2393" s="4">
        <v>45581</v>
      </c>
      <c r="G2393" s="3" t="s">
        <v>5406</v>
      </c>
      <c r="H2393" s="3">
        <v>159</v>
      </c>
      <c r="I2393" s="3">
        <f>_xll.ciqfunctions.udf.CIQ(A2393, "IQ_MARKETCAP", F2393)</f>
        <v>2266.6161499999998</v>
      </c>
      <c r="J2393" s="3">
        <f>_xll.ciqfunctions.udf.CIQ(A2393, "IQ_PRICE_VOL_HIST_6MTH", F2393)</f>
        <v>119.7713</v>
      </c>
      <c r="K2393" s="3">
        <f>_xll.ciqfunctions.udf.CIQ(A2393, "IQ_LASTSALEPRICE", WORKDAY(F2393,-1))</f>
        <v>8.56</v>
      </c>
      <c r="L2393" s="3">
        <f>_xll.ciqfunctions.udf.CIQ(A2393, "IQ_LASTSALEPRICE", F2393)</f>
        <v>14.9</v>
      </c>
      <c r="M2393" s="3">
        <f>_xll.ciqfunctions.udf.CIQ(A2393, "IQ_LASTSALEPRICE", WORKDAY(F2393,5))</f>
        <v>14.67</v>
      </c>
      <c r="N2393" s="3">
        <f t="shared" si="76"/>
        <v>0.55426102279776268</v>
      </c>
      <c r="O2393" s="3">
        <f t="shared" si="77"/>
        <v>0.53870440200123959</v>
      </c>
      <c r="P2393" s="3">
        <f>LN(_xll.ciqfunctions.udf.CIQ("XBI", "IQ_LASTSALEPRICE", WORKDAY(F2393,-1))/_xll.ciqfunctions.udf.CIQ("XBI", "IQ_LASTSALEPRICE", WORKDAY(F2393,1)))</f>
        <v>1.0069986414032606E-4</v>
      </c>
      <c r="Q2393" s="3">
        <f>LN(_xll.ciqfunctions.udf.CIQ("XBI", "IQ_LASTSALEPRICE", WORKDAY(F2393,-1))/_xll.ciqfunctions.udf.CIQ("XBI", "IQ_LASTSALEPRICE", WORKDAY(F2393,5)))</f>
        <v>2.6943154438753111E-2</v>
      </c>
      <c r="R2393" s="3">
        <f>_xll.ciqfunctions.udf.CIQ(A2393, "IQ_SHORT_INTEREST_PERCENT", F2393)</f>
        <v>3.67571</v>
      </c>
      <c r="S2393" s="3">
        <f>_xll.ciqfunctions.udf.CIQ(A2393, "IQ_BETA_1YR_RSQ", F2393)</f>
        <v>4.2979999999999997E-2</v>
      </c>
      <c r="T2393" s="3">
        <f>_xll.ciqfunctions.udf.CIQ(A2393, "IQ_VALUE_TRADED", F2393)</f>
        <v>258.15888000000001</v>
      </c>
    </row>
    <row r="2394" spans="1:20" x14ac:dyDescent="0.3">
      <c r="A2394" s="3" t="s">
        <v>2947</v>
      </c>
      <c r="B2394" s="5">
        <v>7.89</v>
      </c>
      <c r="C2394" s="3" t="s">
        <v>2948</v>
      </c>
      <c r="D2394" s="3" t="s">
        <v>2293</v>
      </c>
      <c r="E2394" s="3" t="s">
        <v>89</v>
      </c>
      <c r="F2394" s="4">
        <v>45581</v>
      </c>
      <c r="G2394" s="3" t="s">
        <v>5407</v>
      </c>
      <c r="H2394" s="3">
        <v>2</v>
      </c>
      <c r="I2394" s="3">
        <f>_xll.ciqfunctions.udf.CIQ(A2394, "IQ_MARKETCAP", F2394)</f>
        <v>1.3587400000000001</v>
      </c>
      <c r="J2394" s="3">
        <f>_xll.ciqfunctions.udf.CIQ(A2394, "IQ_PRICE_VOL_HIST_6MTH", F2394)</f>
        <v>140.8494</v>
      </c>
      <c r="K2394" s="3">
        <f>_xll.ciqfunctions.udf.CIQ(A2394, "IQ_LASTSALEPRICE", WORKDAY(F2394,-1))</f>
        <v>6.29</v>
      </c>
      <c r="L2394" s="3">
        <f>_xll.ciqfunctions.udf.CIQ(A2394, "IQ_LASTSALEPRICE", F2394)</f>
        <v>7.8897000000000004</v>
      </c>
      <c r="M2394" s="3">
        <f>_xll.ciqfunctions.udf.CIQ(A2394, "IQ_LASTSALEPRICE", WORKDAY(F2394,5))</f>
        <v>13.70201</v>
      </c>
      <c r="N2394" s="3">
        <f t="shared" si="76"/>
        <v>0.22659704060885996</v>
      </c>
      <c r="O2394" s="3">
        <f t="shared" si="77"/>
        <v>0.77858146668855588</v>
      </c>
      <c r="P2394" s="3">
        <f>LN(_xll.ciqfunctions.udf.CIQ("XBI", "IQ_LASTSALEPRICE", WORKDAY(F2394,-1))/_xll.ciqfunctions.udf.CIQ("XBI", "IQ_LASTSALEPRICE", WORKDAY(F2394,1)))</f>
        <v>1.0069986414032606E-4</v>
      </c>
      <c r="Q2394" s="3">
        <f>LN(_xll.ciqfunctions.udf.CIQ("XBI", "IQ_LASTSALEPRICE", WORKDAY(F2394,-1))/_xll.ciqfunctions.udf.CIQ("XBI", "IQ_LASTSALEPRICE", WORKDAY(F2394,5)))</f>
        <v>2.6943154438753111E-2</v>
      </c>
      <c r="R2394" s="3">
        <f>_xll.ciqfunctions.udf.CIQ(A2394, "IQ_SHORT_INTEREST_PERCENT", F2394)</f>
        <v>5.7766999999999999</v>
      </c>
      <c r="S2394" s="3">
        <f>_xll.ciqfunctions.udf.CIQ(A2394, "IQ_BETA_1YR_RSQ", F2394)</f>
        <v>3.0159999999999999E-2</v>
      </c>
      <c r="T2394" s="3">
        <f>_xll.ciqfunctions.udf.CIQ(A2394, "IQ_VALUE_TRADED", F2394)</f>
        <v>7.3557399999999999</v>
      </c>
    </row>
    <row r="2395" spans="1:20" x14ac:dyDescent="0.3">
      <c r="A2395" s="3" t="s">
        <v>4900</v>
      </c>
      <c r="B2395" s="5">
        <v>28.8</v>
      </c>
      <c r="C2395" s="3" t="s">
        <v>5408</v>
      </c>
      <c r="D2395" s="3" t="s">
        <v>1963</v>
      </c>
      <c r="E2395" s="3" t="s">
        <v>89</v>
      </c>
      <c r="F2395" s="4">
        <v>45581</v>
      </c>
      <c r="G2395" s="3" t="s">
        <v>5409</v>
      </c>
      <c r="H2395" s="3">
        <v>7</v>
      </c>
      <c r="I2395" s="3">
        <f>_xll.ciqfunctions.udf.CIQ(A2395, "IQ_MARKETCAP", F2395)</f>
        <v>175.38416000000001</v>
      </c>
      <c r="J2395" s="3">
        <f>_xll.ciqfunctions.udf.CIQ(A2395, "IQ_PRICE_VOL_HIST_6MTH", F2395)</f>
        <v>907.86149999999998</v>
      </c>
      <c r="K2395" s="3">
        <f>_xll.ciqfunctions.udf.CIQ(A2395, "IQ_LASTSALEPRICE", WORKDAY(F2395,-1))</f>
        <v>44.11</v>
      </c>
      <c r="L2395" s="3">
        <f>_xll.ciqfunctions.udf.CIQ(A2395, "IQ_LASTSALEPRICE", F2395)</f>
        <v>39.29</v>
      </c>
      <c r="M2395" s="3">
        <f>_xll.ciqfunctions.udf.CIQ(A2395, "IQ_LASTSALEPRICE", WORKDAY(F2395,5))</f>
        <v>64.209999999999994</v>
      </c>
      <c r="N2395" s="3">
        <f t="shared" si="76"/>
        <v>-0.11571648054647994</v>
      </c>
      <c r="O2395" s="3">
        <f t="shared" si="77"/>
        <v>0.37547244768910848</v>
      </c>
      <c r="P2395" s="3">
        <f>LN(_xll.ciqfunctions.udf.CIQ("XBI", "IQ_LASTSALEPRICE", WORKDAY(F2395,-1))/_xll.ciqfunctions.udf.CIQ("XBI", "IQ_LASTSALEPRICE", WORKDAY(F2395,1)))</f>
        <v>1.0069986414032606E-4</v>
      </c>
      <c r="Q2395" s="3">
        <f>LN(_xll.ciqfunctions.udf.CIQ("XBI", "IQ_LASTSALEPRICE", WORKDAY(F2395,-1))/_xll.ciqfunctions.udf.CIQ("XBI", "IQ_LASTSALEPRICE", WORKDAY(F2395,5)))</f>
        <v>2.6943154438753111E-2</v>
      </c>
      <c r="R2395" s="3">
        <f>_xll.ciqfunctions.udf.CIQ(A2395, "IQ_SHORT_INTEREST_PERCENT", F2395)</f>
        <v>0</v>
      </c>
      <c r="S2395" s="3">
        <f>_xll.ciqfunctions.udf.CIQ(A2395, "IQ_BETA_1YR_RSQ", F2395)</f>
        <v>9.8200000000000006E-3</v>
      </c>
      <c r="T2395" s="3">
        <f>_xll.ciqfunctions.udf.CIQ(A2395, "IQ_VALUE_TRADED", F2395)</f>
        <v>5.7691100000000004</v>
      </c>
    </row>
    <row r="2396" spans="1:20" x14ac:dyDescent="0.3">
      <c r="A2396" s="3" t="s">
        <v>5410</v>
      </c>
      <c r="B2396" s="5">
        <v>128.19999999999999</v>
      </c>
      <c r="C2396" s="3" t="s">
        <v>5411</v>
      </c>
      <c r="D2396" s="3" t="s">
        <v>5412</v>
      </c>
      <c r="E2396" s="3" t="s">
        <v>36</v>
      </c>
      <c r="F2396" s="4">
        <v>45581</v>
      </c>
      <c r="G2396" s="3" t="s">
        <v>5413</v>
      </c>
      <c r="H2396" s="3">
        <v>57</v>
      </c>
      <c r="I2396" s="3">
        <f>_xll.ciqfunctions.udf.CIQ(A2396, "IQ_MARKETCAP", F2396)</f>
        <v>7041.0592399999996</v>
      </c>
      <c r="J2396" s="3">
        <f>_xll.ciqfunctions.udf.CIQ(A2396, "IQ_PRICE_VOL_HIST_6MTH", F2396)</f>
        <v>28.832100000000001</v>
      </c>
      <c r="K2396" s="3">
        <f>_xll.ciqfunctions.udf.CIQ(A2396, "IQ_LASTSALEPRICE", WORKDAY(F2396,-1))</f>
        <v>127.61</v>
      </c>
      <c r="L2396" s="3">
        <f>_xll.ciqfunctions.udf.CIQ(A2396, "IQ_LASTSALEPRICE", F2396)</f>
        <v>128.19999999999999</v>
      </c>
      <c r="M2396" s="3">
        <f>_xll.ciqfunctions.udf.CIQ(A2396, "IQ_LASTSALEPRICE", WORKDAY(F2396,5))</f>
        <v>129.94</v>
      </c>
      <c r="N2396" s="3">
        <f t="shared" si="76"/>
        <v>4.6128067406845091E-3</v>
      </c>
      <c r="O2396" s="3">
        <f t="shared" si="77"/>
        <v>1.8094067706499996E-2</v>
      </c>
      <c r="P2396" s="3">
        <f>LN(_xll.ciqfunctions.udf.CIQ("XBI", "IQ_LASTSALEPRICE", WORKDAY(F2396,-1))/_xll.ciqfunctions.udf.CIQ("XBI", "IQ_LASTSALEPRICE", WORKDAY(F2396,1)))</f>
        <v>1.0069986414032606E-4</v>
      </c>
      <c r="Q2396" s="3">
        <f>LN(_xll.ciqfunctions.udf.CIQ("XBI", "IQ_LASTSALEPRICE", WORKDAY(F2396,-1))/_xll.ciqfunctions.udf.CIQ("XBI", "IQ_LASTSALEPRICE", WORKDAY(F2396,5)))</f>
        <v>2.6943154438753111E-2</v>
      </c>
      <c r="R2396" s="3">
        <f>_xll.ciqfunctions.udf.CIQ(A2396, "IQ_SHORT_INTEREST_PERCENT", F2396)</f>
        <v>5.7440699999999998</v>
      </c>
      <c r="S2396" s="3">
        <f>_xll.ciqfunctions.udf.CIQ(A2396, "IQ_BETA_1YR_RSQ", F2396)</f>
        <v>4.1779999999999998E-2</v>
      </c>
      <c r="T2396" s="3">
        <f>_xll.ciqfunctions.udf.CIQ(A2396, "IQ_VALUE_TRADED", F2396)</f>
        <v>31.048500000000001</v>
      </c>
    </row>
    <row r="2397" spans="1:20" x14ac:dyDescent="0.3">
      <c r="A2397" s="3" t="s">
        <v>1469</v>
      </c>
      <c r="B2397" s="5">
        <v>3.25</v>
      </c>
      <c r="C2397" s="3" t="s">
        <v>5414</v>
      </c>
      <c r="D2397" s="3" t="s">
        <v>104</v>
      </c>
      <c r="E2397" s="3" t="s">
        <v>89</v>
      </c>
      <c r="F2397" s="4">
        <v>45581</v>
      </c>
      <c r="G2397" s="3" t="s">
        <v>5415</v>
      </c>
      <c r="H2397" s="3">
        <v>5</v>
      </c>
      <c r="I2397" s="3">
        <f>_xll.ciqfunctions.udf.CIQ(A2397, "IQ_MARKETCAP", F2397)</f>
        <v>2.7973400000000002</v>
      </c>
      <c r="J2397" s="3">
        <f>_xll.ciqfunctions.udf.CIQ(A2397, "IQ_PRICE_VOL_HIST_6MTH", F2397)</f>
        <v>97.918300000000002</v>
      </c>
      <c r="K2397" s="3">
        <f>_xll.ciqfunctions.udf.CIQ(A2397, "IQ_LASTSALEPRICE", WORKDAY(F2397,-1))</f>
        <v>2.76</v>
      </c>
      <c r="L2397" s="3">
        <f>_xll.ciqfunctions.udf.CIQ(A2397, "IQ_LASTSALEPRICE", F2397)</f>
        <v>3.25</v>
      </c>
      <c r="M2397" s="3">
        <f>_xll.ciqfunctions.udf.CIQ(A2397, "IQ_LASTSALEPRICE", WORKDAY(F2397,5))</f>
        <v>2.93</v>
      </c>
      <c r="N2397" s="3">
        <f t="shared" si="76"/>
        <v>0.16342431661258758</v>
      </c>
      <c r="O2397" s="3">
        <f t="shared" si="77"/>
        <v>5.977174329991735E-2</v>
      </c>
      <c r="P2397" s="3">
        <f>LN(_xll.ciqfunctions.udf.CIQ("XBI", "IQ_LASTSALEPRICE", WORKDAY(F2397,-1))/_xll.ciqfunctions.udf.CIQ("XBI", "IQ_LASTSALEPRICE", WORKDAY(F2397,1)))</f>
        <v>1.0069986414032606E-4</v>
      </c>
      <c r="Q2397" s="3">
        <f>LN(_xll.ciqfunctions.udf.CIQ("XBI", "IQ_LASTSALEPRICE", WORKDAY(F2397,-1))/_xll.ciqfunctions.udf.CIQ("XBI", "IQ_LASTSALEPRICE", WORKDAY(F2397,5)))</f>
        <v>2.6943154438753111E-2</v>
      </c>
      <c r="R2397" s="3">
        <f>_xll.ciqfunctions.udf.CIQ(A2397, "IQ_SHORT_INTEREST_PERCENT", F2397)</f>
        <v>5.6089000000000002</v>
      </c>
      <c r="S2397" s="3">
        <f>_xll.ciqfunctions.udf.CIQ(A2397, "IQ_BETA_1YR_RSQ", F2397)</f>
        <v>7.0680000000000007E-2</v>
      </c>
      <c r="T2397" s="3">
        <f>_xll.ciqfunctions.udf.CIQ(A2397, "IQ_VALUE_TRADED", F2397)</f>
        <v>3.5206499999999998</v>
      </c>
    </row>
    <row r="2398" spans="1:20" x14ac:dyDescent="0.3">
      <c r="A2398" s="3" t="s">
        <v>2205</v>
      </c>
      <c r="B2398" s="5">
        <v>2.66</v>
      </c>
      <c r="C2398" s="3" t="s">
        <v>3135</v>
      </c>
      <c r="D2398" s="3" t="s">
        <v>3136</v>
      </c>
      <c r="E2398" s="3" t="s">
        <v>36</v>
      </c>
      <c r="F2398" s="4">
        <v>45582</v>
      </c>
      <c r="G2398" s="3" t="s">
        <v>5416</v>
      </c>
      <c r="H2398" s="3">
        <v>61</v>
      </c>
      <c r="I2398" s="3">
        <f>_xll.ciqfunctions.udf.CIQ(A2398, "IQ_MARKETCAP", F2398)</f>
        <v>107.04836</v>
      </c>
      <c r="J2398" s="3">
        <f>_xll.ciqfunctions.udf.CIQ(A2398, "IQ_PRICE_VOL_HIST_6MTH", F2398)</f>
        <v>173.0224</v>
      </c>
      <c r="K2398" s="3">
        <f>_xll.ciqfunctions.udf.CIQ(A2398, "IQ_LASTSALEPRICE", WORKDAY(F2398,-1))</f>
        <v>3.33</v>
      </c>
      <c r="L2398" s="3">
        <f>_xll.ciqfunctions.udf.CIQ(A2398, "IQ_LASTSALEPRICE", F2398)</f>
        <v>2.66</v>
      </c>
      <c r="M2398" s="3">
        <f>_xll.ciqfunctions.udf.CIQ(A2398, "IQ_LASTSALEPRICE", WORKDAY(F2398,5))</f>
        <v>3.29</v>
      </c>
      <c r="N2398" s="3">
        <f t="shared" si="76"/>
        <v>-0.22464618119874477</v>
      </c>
      <c r="O2398" s="3">
        <f t="shared" si="77"/>
        <v>-1.2084739215071999E-2</v>
      </c>
      <c r="P2398" s="3">
        <f>LN(_xll.ciqfunctions.udf.CIQ("XBI", "IQ_LASTSALEPRICE", WORKDAY(F2398,-1))/_xll.ciqfunctions.udf.CIQ("XBI", "IQ_LASTSALEPRICE", WORKDAY(F2398,1)))</f>
        <v>4.1983268383447318E-3</v>
      </c>
      <c r="Q2398" s="3">
        <f>LN(_xll.ciqfunctions.udf.CIQ("XBI", "IQ_LASTSALEPRICE", WORKDAY(F2398,-1))/_xll.ciqfunctions.udf.CIQ("XBI", "IQ_LASTSALEPRICE", WORKDAY(F2398,5)))</f>
        <v>3.0382083688122972E-2</v>
      </c>
      <c r="R2398" s="3">
        <f>_xll.ciqfunctions.udf.CIQ(A2398, "IQ_SHORT_INTEREST_PERCENT", F2398)</f>
        <v>5.83711</v>
      </c>
      <c r="S2398" s="3">
        <f>_xll.ciqfunctions.udf.CIQ(A2398, "IQ_BETA_1YR_RSQ", F2398)</f>
        <v>0.13491</v>
      </c>
      <c r="T2398" s="3">
        <f>_xll.ciqfunctions.udf.CIQ(A2398, "IQ_VALUE_TRADED", F2398)</f>
        <v>11.756550000000001</v>
      </c>
    </row>
    <row r="2399" spans="1:20" x14ac:dyDescent="0.3">
      <c r="A2399" s="3" t="s">
        <v>162</v>
      </c>
      <c r="B2399" s="5">
        <v>105.89</v>
      </c>
      <c r="C2399" s="3" t="s">
        <v>2258</v>
      </c>
      <c r="D2399" s="3" t="s">
        <v>2259</v>
      </c>
      <c r="E2399" s="3" t="s">
        <v>36</v>
      </c>
      <c r="F2399" s="4">
        <v>45582</v>
      </c>
      <c r="G2399" s="3" t="s">
        <v>5417</v>
      </c>
      <c r="H2399" s="3">
        <v>19</v>
      </c>
      <c r="I2399" s="3">
        <f>_xll.ciqfunctions.udf.CIQ(A2399, "IQ_MARKETCAP", F2399)</f>
        <v>1934.4991199999999</v>
      </c>
      <c r="J2399" s="3">
        <f>_xll.ciqfunctions.udf.CIQ(A2399, "IQ_PRICE_VOL_HIST_6MTH", F2399)</f>
        <v>39.945900000000002</v>
      </c>
      <c r="K2399" s="3">
        <f>_xll.ciqfunctions.udf.CIQ(A2399, "IQ_LASTSALEPRICE", WORKDAY(F2399,-1))</f>
        <v>107.16</v>
      </c>
      <c r="L2399" s="3">
        <f>_xll.ciqfunctions.udf.CIQ(A2399, "IQ_LASTSALEPRICE", F2399)</f>
        <v>105.89</v>
      </c>
      <c r="M2399" s="3">
        <f>_xll.ciqfunctions.udf.CIQ(A2399, "IQ_LASTSALEPRICE", WORKDAY(F2399,5))</f>
        <v>110.99</v>
      </c>
      <c r="N2399" s="3">
        <f t="shared" si="76"/>
        <v>-1.1922225234044879E-2</v>
      </c>
      <c r="O2399" s="3">
        <f t="shared" si="77"/>
        <v>3.5117062487480068E-2</v>
      </c>
      <c r="P2399" s="3">
        <f>LN(_xll.ciqfunctions.udf.CIQ("XBI", "IQ_LASTSALEPRICE", WORKDAY(F2399,-1))/_xll.ciqfunctions.udf.CIQ("XBI", "IQ_LASTSALEPRICE", WORKDAY(F2399,1)))</f>
        <v>4.1983268383447318E-3</v>
      </c>
      <c r="Q2399" s="3">
        <f>LN(_xll.ciqfunctions.udf.CIQ("XBI", "IQ_LASTSALEPRICE", WORKDAY(F2399,-1))/_xll.ciqfunctions.udf.CIQ("XBI", "IQ_LASTSALEPRICE", WORKDAY(F2399,5)))</f>
        <v>3.0382083688122972E-2</v>
      </c>
      <c r="R2399" s="3">
        <f>_xll.ciqfunctions.udf.CIQ(A2399, "IQ_SHORT_INTEREST_PERCENT", F2399)</f>
        <v>5.45261</v>
      </c>
      <c r="S2399" s="3">
        <f>_xll.ciqfunctions.udf.CIQ(A2399, "IQ_BETA_1YR_RSQ", F2399)</f>
        <v>0.16189999999999999</v>
      </c>
      <c r="T2399" s="3">
        <f>_xll.ciqfunctions.udf.CIQ(A2399, "IQ_VALUE_TRADED", F2399)</f>
        <v>7.7258399999999998</v>
      </c>
    </row>
    <row r="2400" spans="1:20" x14ac:dyDescent="0.3">
      <c r="A2400" s="3" t="s">
        <v>2261</v>
      </c>
      <c r="B2400" s="5">
        <v>1.74</v>
      </c>
      <c r="C2400" s="3" t="s">
        <v>2258</v>
      </c>
      <c r="D2400" s="3" t="s">
        <v>2259</v>
      </c>
      <c r="E2400" s="3" t="s">
        <v>36</v>
      </c>
      <c r="F2400" s="4">
        <v>45582</v>
      </c>
      <c r="G2400" s="3" t="s">
        <v>5417</v>
      </c>
      <c r="H2400" s="3">
        <v>55</v>
      </c>
      <c r="I2400" s="3">
        <f>_xll.ciqfunctions.udf.CIQ(A2400, "IQ_MARKETCAP", F2400)</f>
        <v>3222.6364600000002</v>
      </c>
      <c r="J2400" s="3">
        <f>_xll.ciqfunctions.udf.CIQ(A2400, "IQ_PRICE_VOL_HIST_6MTH", F2400)</f>
        <v>36.283999999999999</v>
      </c>
      <c r="K2400" s="3">
        <f>_xll.ciqfunctions.udf.CIQ(A2400, "IQ_LASTSALEPRICE", WORKDAY(F2400,-1))</f>
        <v>42.61</v>
      </c>
      <c r="L2400" s="3">
        <f>_xll.ciqfunctions.udf.CIQ(A2400, "IQ_LASTSALEPRICE", F2400)</f>
        <v>43.01</v>
      </c>
      <c r="M2400" s="3">
        <f>_xll.ciqfunctions.udf.CIQ(A2400, "IQ_LASTSALEPRICE", WORKDAY(F2400,5))</f>
        <v>42</v>
      </c>
      <c r="N2400" s="3">
        <f t="shared" si="76"/>
        <v>9.3436792838242407E-3</v>
      </c>
      <c r="O2400" s="3">
        <f t="shared" si="77"/>
        <v>-1.4419349228452347E-2</v>
      </c>
      <c r="P2400" s="3">
        <f>LN(_xll.ciqfunctions.udf.CIQ("XBI", "IQ_LASTSALEPRICE", WORKDAY(F2400,-1))/_xll.ciqfunctions.udf.CIQ("XBI", "IQ_LASTSALEPRICE", WORKDAY(F2400,1)))</f>
        <v>4.1983268383447318E-3</v>
      </c>
      <c r="Q2400" s="3">
        <f>LN(_xll.ciqfunctions.udf.CIQ("XBI", "IQ_LASTSALEPRICE", WORKDAY(F2400,-1))/_xll.ciqfunctions.udf.CIQ("XBI", "IQ_LASTSALEPRICE", WORKDAY(F2400,5)))</f>
        <v>3.0382083688122972E-2</v>
      </c>
      <c r="R2400" s="3">
        <f>_xll.ciqfunctions.udf.CIQ(A2400, "IQ_SHORT_INTEREST_PERCENT", F2400)</f>
        <v>0</v>
      </c>
      <c r="S2400" s="3">
        <f>_xll.ciqfunctions.udf.CIQ(A2400, "IQ_BETA_1YR_RSQ", F2400)</f>
        <v>4.4699999999999997E-2</v>
      </c>
      <c r="T2400" s="3">
        <f>_xll.ciqfunctions.udf.CIQ(A2400, "IQ_VALUE_TRADED", F2400)</f>
        <v>0.24972</v>
      </c>
    </row>
    <row r="2401" spans="1:20" x14ac:dyDescent="0.3">
      <c r="A2401" s="3" t="s">
        <v>749</v>
      </c>
      <c r="B2401" s="5">
        <v>5.87</v>
      </c>
      <c r="C2401" s="3" t="s">
        <v>750</v>
      </c>
      <c r="D2401" s="3" t="s">
        <v>751</v>
      </c>
      <c r="E2401" s="3" t="s">
        <v>22</v>
      </c>
      <c r="F2401" s="4">
        <v>45582</v>
      </c>
      <c r="G2401" s="3" t="s">
        <v>5418</v>
      </c>
      <c r="H2401" s="3"/>
      <c r="I2401" s="3">
        <f>_xll.ciqfunctions.udf.CIQ(A2401, "IQ_MARKETCAP", F2401)</f>
        <v>3.4094699999999998</v>
      </c>
      <c r="J2401" s="3">
        <f>_xll.ciqfunctions.udf.CIQ(A2401, "IQ_PRICE_VOL_HIST_6MTH", F2401)</f>
        <v>207.33949999999999</v>
      </c>
      <c r="K2401" s="3">
        <f>_xll.ciqfunctions.udf.CIQ(A2401, "IQ_LASTSALEPRICE", WORKDAY(F2401,-1))</f>
        <v>84</v>
      </c>
      <c r="L2401" s="3">
        <f>_xll.ciqfunctions.udf.CIQ(A2401, "IQ_LASTSALEPRICE", F2401)</f>
        <v>58.7</v>
      </c>
      <c r="M2401" s="3">
        <f>_xll.ciqfunctions.udf.CIQ(A2401, "IQ_LASTSALEPRICE", WORKDAY(F2401,5))</f>
        <v>66.150000000000006</v>
      </c>
      <c r="N2401" s="3">
        <f t="shared" si="76"/>
        <v>-0.35837707200926278</v>
      </c>
      <c r="O2401" s="3">
        <f t="shared" si="77"/>
        <v>-0.23889190828234882</v>
      </c>
      <c r="P2401" s="3">
        <f>LN(_xll.ciqfunctions.udf.CIQ("XBI", "IQ_LASTSALEPRICE", WORKDAY(F2401,-1))/_xll.ciqfunctions.udf.CIQ("XBI", "IQ_LASTSALEPRICE", WORKDAY(F2401,1)))</f>
        <v>4.1983268383447318E-3</v>
      </c>
      <c r="Q2401" s="3">
        <f>LN(_xll.ciqfunctions.udf.CIQ("XBI", "IQ_LASTSALEPRICE", WORKDAY(F2401,-1))/_xll.ciqfunctions.udf.CIQ("XBI", "IQ_LASTSALEPRICE", WORKDAY(F2401,5)))</f>
        <v>3.0382083688122972E-2</v>
      </c>
      <c r="R2401" s="3">
        <f>_xll.ciqfunctions.udf.CIQ(A2401, "IQ_SHORT_INTEREST_PERCENT", F2401)</f>
        <v>2.2856999999999998</v>
      </c>
      <c r="S2401" s="3">
        <f>_xll.ciqfunctions.udf.CIQ(A2401, "IQ_BETA_1YR_RSQ", F2401)</f>
        <v>9.6250000000000002E-2</v>
      </c>
      <c r="T2401" s="3">
        <f>_xll.ciqfunctions.udf.CIQ(A2401, "IQ_VALUE_TRADED", F2401)</f>
        <v>2.7968799999999998</v>
      </c>
    </row>
    <row r="2402" spans="1:20" x14ac:dyDescent="0.3">
      <c r="A2402" s="3" t="s">
        <v>24</v>
      </c>
      <c r="B2402" s="5">
        <v>5.51</v>
      </c>
      <c r="C2402" s="3" t="s">
        <v>5419</v>
      </c>
      <c r="D2402" s="3" t="s">
        <v>1086</v>
      </c>
      <c r="E2402" s="3" t="s">
        <v>76</v>
      </c>
      <c r="F2402" s="4">
        <v>45582</v>
      </c>
      <c r="G2402" s="3" t="s">
        <v>5420</v>
      </c>
      <c r="H2402" s="3">
        <v>85</v>
      </c>
      <c r="I2402" s="3">
        <f>_xll.ciqfunctions.udf.CIQ(A2402, "IQ_MARKETCAP", F2402)</f>
        <v>466.79932000000002</v>
      </c>
      <c r="J2402" s="3">
        <f>_xll.ciqfunctions.udf.CIQ(A2402, "IQ_PRICE_VOL_HIST_6MTH", F2402)</f>
        <v>66.528000000000006</v>
      </c>
      <c r="K2402" s="3">
        <f>_xll.ciqfunctions.udf.CIQ(A2402, "IQ_LASTSALEPRICE", WORKDAY(F2402,-1))</f>
        <v>5.5250000000000004</v>
      </c>
      <c r="L2402" s="3">
        <f>_xll.ciqfunctions.udf.CIQ(A2402, "IQ_LASTSALEPRICE", F2402)</f>
        <v>5.5049999999999999</v>
      </c>
      <c r="M2402" s="3">
        <f>_xll.ciqfunctions.udf.CIQ(A2402, "IQ_LASTSALEPRICE", WORKDAY(F2402,5))</f>
        <v>5.33</v>
      </c>
      <c r="N2402" s="3">
        <f t="shared" si="76"/>
        <v>-3.6264772291733265E-3</v>
      </c>
      <c r="O2402" s="3">
        <f t="shared" si="77"/>
        <v>-3.593200922606344E-2</v>
      </c>
      <c r="P2402" s="3">
        <f>LN(_xll.ciqfunctions.udf.CIQ("XBI", "IQ_LASTSALEPRICE", WORKDAY(F2402,-1))/_xll.ciqfunctions.udf.CIQ("XBI", "IQ_LASTSALEPRICE", WORKDAY(F2402,1)))</f>
        <v>4.1983268383447318E-3</v>
      </c>
      <c r="Q2402" s="3">
        <f>LN(_xll.ciqfunctions.udf.CIQ("XBI", "IQ_LASTSALEPRICE", WORKDAY(F2402,-1))/_xll.ciqfunctions.udf.CIQ("XBI", "IQ_LASTSALEPRICE", WORKDAY(F2402,5)))</f>
        <v>3.0382083688122972E-2</v>
      </c>
      <c r="R2402" s="3">
        <f>_xll.ciqfunctions.udf.CIQ(A2402, "IQ_SHORT_INTEREST_PERCENT", F2402)</f>
        <v>20.749880000000001</v>
      </c>
      <c r="S2402" s="3">
        <f>_xll.ciqfunctions.udf.CIQ(A2402, "IQ_BETA_1YR_RSQ", F2402)</f>
        <v>0.11947000000000001</v>
      </c>
      <c r="T2402" s="3">
        <f>_xll.ciqfunctions.udf.CIQ(A2402, "IQ_VALUE_TRADED", F2402)</f>
        <v>2.57239</v>
      </c>
    </row>
    <row r="2403" spans="1:20" x14ac:dyDescent="0.3">
      <c r="A2403" s="3" t="s">
        <v>4467</v>
      </c>
      <c r="B2403" s="5">
        <v>1.08</v>
      </c>
      <c r="C2403" s="3" t="s">
        <v>4468</v>
      </c>
      <c r="D2403" s="3" t="s">
        <v>4469</v>
      </c>
      <c r="E2403" s="3" t="s">
        <v>89</v>
      </c>
      <c r="F2403" s="4">
        <v>45582</v>
      </c>
      <c r="G2403" s="3" t="s">
        <v>5421</v>
      </c>
      <c r="H2403" s="3">
        <v>4</v>
      </c>
      <c r="I2403" s="3">
        <f>_xll.ciqfunctions.udf.CIQ(A2403, "IQ_MARKETCAP", F2403)</f>
        <v>4.5586799999999998</v>
      </c>
      <c r="J2403" s="3">
        <f>_xll.ciqfunctions.udf.CIQ(A2403, "IQ_PRICE_VOL_HIST_6MTH", F2403)</f>
        <v>166.6362</v>
      </c>
      <c r="K2403" s="3">
        <f>_xll.ciqfunctions.udf.CIQ(A2403, "IQ_LASTSALEPRICE", WORKDAY(F2403,-1))</f>
        <v>277.5</v>
      </c>
      <c r="L2403" s="3">
        <f>_xll.ciqfunctions.udf.CIQ(A2403, "IQ_LASTSALEPRICE", F2403)</f>
        <v>270</v>
      </c>
      <c r="M2403" s="3">
        <f>_xll.ciqfunctions.udf.CIQ(A2403, "IQ_LASTSALEPRICE", WORKDAY(F2403,5))</f>
        <v>198.75</v>
      </c>
      <c r="N2403" s="3">
        <f t="shared" si="76"/>
        <v>-2.7398974188114388E-2</v>
      </c>
      <c r="O2403" s="3">
        <f t="shared" si="77"/>
        <v>-0.33377317965204789</v>
      </c>
      <c r="P2403" s="3">
        <f>LN(_xll.ciqfunctions.udf.CIQ("XBI", "IQ_LASTSALEPRICE", WORKDAY(F2403,-1))/_xll.ciqfunctions.udf.CIQ("XBI", "IQ_LASTSALEPRICE", WORKDAY(F2403,1)))</f>
        <v>4.1983268383447318E-3</v>
      </c>
      <c r="Q2403" s="3">
        <f>LN(_xll.ciqfunctions.udf.CIQ("XBI", "IQ_LASTSALEPRICE", WORKDAY(F2403,-1))/_xll.ciqfunctions.udf.CIQ("XBI", "IQ_LASTSALEPRICE", WORKDAY(F2403,5)))</f>
        <v>3.0382083688122972E-2</v>
      </c>
      <c r="R2403" s="3">
        <f>_xll.ciqfunctions.udf.CIQ(A2403, "IQ_SHORT_INTEREST_PERCENT", F2403)</f>
        <v>0.13618</v>
      </c>
      <c r="S2403" s="3">
        <f>_xll.ciqfunctions.udf.CIQ(A2403, "IQ_BETA_1YR_RSQ", F2403)</f>
        <v>3.3849999999999998E-2</v>
      </c>
      <c r="T2403" s="3">
        <f>_xll.ciqfunctions.udf.CIQ(A2403, "IQ_VALUE_TRADED", F2403)</f>
        <v>2.9321999999999999</v>
      </c>
    </row>
    <row r="2404" spans="1:20" x14ac:dyDescent="0.3">
      <c r="A2404" s="3" t="s">
        <v>4471</v>
      </c>
      <c r="B2404" s="5">
        <v>0.03</v>
      </c>
      <c r="C2404" s="3" t="s">
        <v>4468</v>
      </c>
      <c r="D2404" s="3" t="s">
        <v>4469</v>
      </c>
      <c r="E2404" s="3" t="s">
        <v>89</v>
      </c>
      <c r="F2404" s="4">
        <v>45582</v>
      </c>
      <c r="G2404" s="3" t="s">
        <v>5421</v>
      </c>
      <c r="H2404" s="3">
        <v>121</v>
      </c>
      <c r="I2404" s="3" t="str">
        <f>_xll.ciqfunctions.udf.CIQ(A2404, "IQ_MARKETCAP", F2404)</f>
        <v>(Invalid Identifier)</v>
      </c>
      <c r="J2404" s="3" t="str">
        <f>_xll.ciqfunctions.udf.CIQ(A2404, "IQ_PRICE_VOL_HIST_6MTH", F2404)</f>
        <v>(Invalid Identifier)</v>
      </c>
      <c r="K2404" s="3" t="str">
        <f>_xll.ciqfunctions.udf.CIQ(A2404, "IQ_LASTSALEPRICE", WORKDAY(F2404,-1))</f>
        <v>(Invalid Identifier)</v>
      </c>
      <c r="L2404" s="3" t="str">
        <f>_xll.ciqfunctions.udf.CIQ(A2404, "IQ_LASTSALEPRICE", F2404)</f>
        <v>(Invalid Identifier)</v>
      </c>
      <c r="M2404" s="3" t="str">
        <f>_xll.ciqfunctions.udf.CIQ(A2404, "IQ_LASTSALEPRICE", WORKDAY(F2404,5))</f>
        <v>(Invalid Identifier)</v>
      </c>
      <c r="N2404" s="3" t="e">
        <f t="shared" si="76"/>
        <v>#VALUE!</v>
      </c>
      <c r="O2404" s="3" t="e">
        <f t="shared" si="77"/>
        <v>#VALUE!</v>
      </c>
      <c r="P2404" s="3">
        <f>LN(_xll.ciqfunctions.udf.CIQ("XBI", "IQ_LASTSALEPRICE", WORKDAY(F2404,-1))/_xll.ciqfunctions.udf.CIQ("XBI", "IQ_LASTSALEPRICE", WORKDAY(F2404,1)))</f>
        <v>4.1983268383447318E-3</v>
      </c>
      <c r="Q2404" s="3">
        <f>LN(_xll.ciqfunctions.udf.CIQ("XBI", "IQ_LASTSALEPRICE", WORKDAY(F2404,-1))/_xll.ciqfunctions.udf.CIQ("XBI", "IQ_LASTSALEPRICE", WORKDAY(F2404,5)))</f>
        <v>3.0382083688122972E-2</v>
      </c>
      <c r="R2404" s="3" t="str">
        <f>_xll.ciqfunctions.udf.CIQ(A2404, "IQ_SHORT_INTEREST_PERCENT", F2404)</f>
        <v>(Invalid Identifier)</v>
      </c>
      <c r="S2404" s="3" t="str">
        <f>_xll.ciqfunctions.udf.CIQ(A2404, "IQ_BETA_1YR_RSQ", F2404)</f>
        <v>(Invalid Identifier)</v>
      </c>
      <c r="T2404" s="3" t="str">
        <f>_xll.ciqfunctions.udf.CIQ(A2404, "IQ_VALUE_TRADED", F2404)</f>
        <v>(Invalid Identifier)</v>
      </c>
    </row>
    <row r="2405" spans="1:20" x14ac:dyDescent="0.3">
      <c r="A2405" s="3" t="s">
        <v>4535</v>
      </c>
      <c r="B2405" s="5">
        <v>8.16</v>
      </c>
      <c r="C2405" s="3" t="s">
        <v>5422</v>
      </c>
      <c r="D2405" s="3" t="s">
        <v>5423</v>
      </c>
      <c r="E2405" s="3" t="s">
        <v>124</v>
      </c>
      <c r="F2405" s="4">
        <v>45582</v>
      </c>
      <c r="G2405" s="3" t="s">
        <v>5424</v>
      </c>
      <c r="H2405" s="3">
        <v>7</v>
      </c>
      <c r="I2405" s="3">
        <f>_xll.ciqfunctions.udf.CIQ(A2405, "IQ_MARKETCAP", F2405)</f>
        <v>59.537170000000003</v>
      </c>
      <c r="J2405" s="3">
        <f>_xll.ciqfunctions.udf.CIQ(A2405, "IQ_PRICE_VOL_HIST_6MTH", F2405)</f>
        <v>72.525300000000001</v>
      </c>
      <c r="K2405" s="3">
        <f>_xll.ciqfunctions.udf.CIQ(A2405, "IQ_LASTSALEPRICE", WORKDAY(F2405,-1))</f>
        <v>8.9469999999999992</v>
      </c>
      <c r="L2405" s="3">
        <f>_xll.ciqfunctions.udf.CIQ(A2405, "IQ_LASTSALEPRICE", F2405)</f>
        <v>8.16</v>
      </c>
      <c r="M2405" s="3">
        <f>_xll.ciqfunctions.udf.CIQ(A2405, "IQ_LASTSALEPRICE", WORKDAY(F2405,5))</f>
        <v>8.0180000000000007</v>
      </c>
      <c r="N2405" s="3">
        <f t="shared" si="76"/>
        <v>-9.2074111589443133E-2</v>
      </c>
      <c r="O2405" s="3">
        <f t="shared" si="77"/>
        <v>-0.10962926634514351</v>
      </c>
      <c r="P2405" s="3">
        <f>LN(_xll.ciqfunctions.udf.CIQ("XBI", "IQ_LASTSALEPRICE", WORKDAY(F2405,-1))/_xll.ciqfunctions.udf.CIQ("XBI", "IQ_LASTSALEPRICE", WORKDAY(F2405,1)))</f>
        <v>4.1983268383447318E-3</v>
      </c>
      <c r="Q2405" s="3">
        <f>LN(_xll.ciqfunctions.udf.CIQ("XBI", "IQ_LASTSALEPRICE", WORKDAY(F2405,-1))/_xll.ciqfunctions.udf.CIQ("XBI", "IQ_LASTSALEPRICE", WORKDAY(F2405,5)))</f>
        <v>3.0382083688122972E-2</v>
      </c>
      <c r="R2405" s="3">
        <f>_xll.ciqfunctions.udf.CIQ(A2405, "IQ_SHORT_INTEREST_PERCENT", F2405)</f>
        <v>1.34714</v>
      </c>
      <c r="S2405" s="3">
        <f>_xll.ciqfunctions.udf.CIQ(A2405, "IQ_BETA_1YR_RSQ", F2405)</f>
        <v>0.12454999999999999</v>
      </c>
      <c r="T2405" s="3">
        <f>_xll.ciqfunctions.udf.CIQ(A2405, "IQ_VALUE_TRADED", F2405)</f>
        <v>1.01234</v>
      </c>
    </row>
    <row r="2406" spans="1:20" x14ac:dyDescent="0.3">
      <c r="A2406" s="3" t="s">
        <v>753</v>
      </c>
      <c r="B2406" s="5">
        <v>3.92</v>
      </c>
      <c r="C2406" s="3" t="s">
        <v>754</v>
      </c>
      <c r="D2406" s="3" t="s">
        <v>755</v>
      </c>
      <c r="E2406" s="3" t="s">
        <v>76</v>
      </c>
      <c r="F2406" s="4">
        <v>45582</v>
      </c>
      <c r="G2406" s="3" t="s">
        <v>5425</v>
      </c>
      <c r="H2406" s="3">
        <v>89</v>
      </c>
      <c r="I2406" s="3">
        <f>_xll.ciqfunctions.udf.CIQ(A2406, "IQ_MARKETCAP", F2406)</f>
        <v>266.88328000000001</v>
      </c>
      <c r="J2406" s="3">
        <f>_xll.ciqfunctions.udf.CIQ(A2406, "IQ_PRICE_VOL_HIST_6MTH", F2406)</f>
        <v>69.8215</v>
      </c>
      <c r="K2406" s="3">
        <f>_xll.ciqfunctions.udf.CIQ(A2406, "IQ_LASTSALEPRICE", WORKDAY(F2406,-1))</f>
        <v>4.08</v>
      </c>
      <c r="L2406" s="3">
        <f>_xll.ciqfunctions.udf.CIQ(A2406, "IQ_LASTSALEPRICE", F2406)</f>
        <v>3.92</v>
      </c>
      <c r="M2406" s="3">
        <f>_xll.ciqfunctions.udf.CIQ(A2406, "IQ_LASTSALEPRICE", WORKDAY(F2406,5))</f>
        <v>4.9000000000000004</v>
      </c>
      <c r="N2406" s="3">
        <f t="shared" si="76"/>
        <v>-4.0005334613699248E-2</v>
      </c>
      <c r="O2406" s="3">
        <f t="shared" si="77"/>
        <v>0.18313821670051075</v>
      </c>
      <c r="P2406" s="3">
        <f>LN(_xll.ciqfunctions.udf.CIQ("XBI", "IQ_LASTSALEPRICE", WORKDAY(F2406,-1))/_xll.ciqfunctions.udf.CIQ("XBI", "IQ_LASTSALEPRICE", WORKDAY(F2406,1)))</f>
        <v>4.1983268383447318E-3</v>
      </c>
      <c r="Q2406" s="3">
        <f>LN(_xll.ciqfunctions.udf.CIQ("XBI", "IQ_LASTSALEPRICE", WORKDAY(F2406,-1))/_xll.ciqfunctions.udf.CIQ("XBI", "IQ_LASTSALEPRICE", WORKDAY(F2406,5)))</f>
        <v>3.0382083688122972E-2</v>
      </c>
      <c r="R2406" s="3">
        <f>_xll.ciqfunctions.udf.CIQ(A2406, "IQ_SHORT_INTEREST_PERCENT", F2406)</f>
        <v>1.8797200000000001</v>
      </c>
      <c r="S2406" s="3">
        <f>_xll.ciqfunctions.udf.CIQ(A2406, "IQ_BETA_1YR_RSQ", F2406)</f>
        <v>3.6490000000000002E-2</v>
      </c>
      <c r="T2406" s="3">
        <f>_xll.ciqfunctions.udf.CIQ(A2406, "IQ_VALUE_TRADED", F2406)</f>
        <v>13.003080000000001</v>
      </c>
    </row>
    <row r="2407" spans="1:20" x14ac:dyDescent="0.3">
      <c r="A2407" s="3" t="s">
        <v>5426</v>
      </c>
      <c r="B2407" s="5">
        <v>13.92</v>
      </c>
      <c r="C2407" s="3" t="s">
        <v>5427</v>
      </c>
      <c r="D2407" s="3" t="s">
        <v>5428</v>
      </c>
      <c r="E2407" s="3" t="s">
        <v>160</v>
      </c>
      <c r="F2407" s="4">
        <v>45582</v>
      </c>
      <c r="G2407" s="3" t="s">
        <v>5429</v>
      </c>
      <c r="H2407" s="3">
        <v>97</v>
      </c>
      <c r="I2407" s="3">
        <f>_xll.ciqfunctions.udf.CIQ(A2407, "IQ_MARKETCAP", F2407)</f>
        <v>1340.08575</v>
      </c>
      <c r="J2407" s="3">
        <f>_xll.ciqfunctions.udf.CIQ(A2407, "IQ_PRICE_VOL_HIST_6MTH", F2407)</f>
        <v>37.507800000000003</v>
      </c>
      <c r="K2407" s="3">
        <f>_xll.ciqfunctions.udf.CIQ(A2407, "IQ_LASTSALEPRICE", WORKDAY(F2407,-1))</f>
        <v>13.24</v>
      </c>
      <c r="L2407" s="3">
        <f>_xll.ciqfunctions.udf.CIQ(A2407, "IQ_LASTSALEPRICE", F2407)</f>
        <v>13.92</v>
      </c>
      <c r="M2407" s="3">
        <f>_xll.ciqfunctions.udf.CIQ(A2407, "IQ_LASTSALEPRICE", WORKDAY(F2407,5))</f>
        <v>13</v>
      </c>
      <c r="N2407" s="3">
        <f t="shared" si="76"/>
        <v>5.0084104397411344E-2</v>
      </c>
      <c r="O2407" s="3">
        <f t="shared" si="77"/>
        <v>-1.8293193047325487E-2</v>
      </c>
      <c r="P2407" s="3">
        <f>LN(_xll.ciqfunctions.udf.CIQ("XBI", "IQ_LASTSALEPRICE", WORKDAY(F2407,-1))/_xll.ciqfunctions.udf.CIQ("XBI", "IQ_LASTSALEPRICE", WORKDAY(F2407,1)))</f>
        <v>4.1983268383447318E-3</v>
      </c>
      <c r="Q2407" s="3">
        <f>LN(_xll.ciqfunctions.udf.CIQ("XBI", "IQ_LASTSALEPRICE", WORKDAY(F2407,-1))/_xll.ciqfunctions.udf.CIQ("XBI", "IQ_LASTSALEPRICE", WORKDAY(F2407,5)))</f>
        <v>3.0382083688122972E-2</v>
      </c>
      <c r="R2407" s="3">
        <f>_xll.ciqfunctions.udf.CIQ(A2407, "IQ_SHORT_INTEREST_PERCENT", F2407)</f>
        <v>11.39087</v>
      </c>
      <c r="S2407" s="3">
        <f>_xll.ciqfunctions.udf.CIQ(A2407, "IQ_BETA_1YR_RSQ", F2407)</f>
        <v>1.115E-2</v>
      </c>
      <c r="T2407" s="3">
        <f>_xll.ciqfunctions.udf.CIQ(A2407, "IQ_VALUE_TRADED", F2407)</f>
        <v>19.68777</v>
      </c>
    </row>
    <row r="2408" spans="1:20" x14ac:dyDescent="0.3">
      <c r="A2408" s="3" t="s">
        <v>4885</v>
      </c>
      <c r="B2408" s="5">
        <v>10.29</v>
      </c>
      <c r="C2408" s="3" t="s">
        <v>5430</v>
      </c>
      <c r="D2408" s="3" t="s">
        <v>5431</v>
      </c>
      <c r="E2408" s="3" t="s">
        <v>22</v>
      </c>
      <c r="F2408" s="4">
        <v>45582</v>
      </c>
      <c r="G2408" s="3" t="s">
        <v>5432</v>
      </c>
      <c r="H2408" s="3">
        <v>62</v>
      </c>
      <c r="I2408" s="3">
        <f>_xll.ciqfunctions.udf.CIQ(A2408, "IQ_MARKETCAP", F2408)</f>
        <v>510.44691999999998</v>
      </c>
      <c r="J2408" s="3">
        <f>_xll.ciqfunctions.udf.CIQ(A2408, "IQ_PRICE_VOL_HIST_6MTH", F2408)</f>
        <v>57.188200000000002</v>
      </c>
      <c r="K2408" s="3">
        <f>_xll.ciqfunctions.udf.CIQ(A2408, "IQ_LASTSALEPRICE", WORKDAY(F2408,-1))</f>
        <v>10.25</v>
      </c>
      <c r="L2408" s="3">
        <f>_xll.ciqfunctions.udf.CIQ(A2408, "IQ_LASTSALEPRICE", F2408)</f>
        <v>10.29</v>
      </c>
      <c r="M2408" s="3">
        <f>_xll.ciqfunctions.udf.CIQ(A2408, "IQ_LASTSALEPRICE", WORKDAY(F2408,5))</f>
        <v>11.24</v>
      </c>
      <c r="N2408" s="3">
        <f t="shared" si="76"/>
        <v>3.8948442615410572E-3</v>
      </c>
      <c r="O2408" s="3">
        <f t="shared" si="77"/>
        <v>9.2201138881127909E-2</v>
      </c>
      <c r="P2408" s="3">
        <f>LN(_xll.ciqfunctions.udf.CIQ("XBI", "IQ_LASTSALEPRICE", WORKDAY(F2408,-1))/_xll.ciqfunctions.udf.CIQ("XBI", "IQ_LASTSALEPRICE", WORKDAY(F2408,1)))</f>
        <v>4.1983268383447318E-3</v>
      </c>
      <c r="Q2408" s="3">
        <f>LN(_xll.ciqfunctions.udf.CIQ("XBI", "IQ_LASTSALEPRICE", WORKDAY(F2408,-1))/_xll.ciqfunctions.udf.CIQ("XBI", "IQ_LASTSALEPRICE", WORKDAY(F2408,5)))</f>
        <v>3.0382083688122972E-2</v>
      </c>
      <c r="R2408" s="3">
        <f>_xll.ciqfunctions.udf.CIQ(A2408, "IQ_SHORT_INTEREST_PERCENT", F2408)</f>
        <v>2.3199800000000002</v>
      </c>
      <c r="S2408" s="3">
        <f>_xll.ciqfunctions.udf.CIQ(A2408, "IQ_BETA_1YR_RSQ", F2408)</f>
        <v>0.17466000000000001</v>
      </c>
      <c r="T2408" s="3">
        <f>_xll.ciqfunctions.udf.CIQ(A2408, "IQ_VALUE_TRADED", F2408)</f>
        <v>2.5678800000000002</v>
      </c>
    </row>
    <row r="2409" spans="1:20" x14ac:dyDescent="0.3">
      <c r="A2409" s="3" t="s">
        <v>2059</v>
      </c>
      <c r="B2409" s="5">
        <v>33.840000000000003</v>
      </c>
      <c r="C2409" s="3" t="s">
        <v>5433</v>
      </c>
      <c r="D2409" s="3" t="s">
        <v>5434</v>
      </c>
      <c r="E2409" s="3" t="s">
        <v>124</v>
      </c>
      <c r="F2409" s="4">
        <v>45582</v>
      </c>
      <c r="G2409" s="3" t="s">
        <v>5435</v>
      </c>
      <c r="H2409" s="3">
        <v>56</v>
      </c>
      <c r="I2409" s="3">
        <f>_xll.ciqfunctions.udf.CIQ(A2409, "IQ_MARKETCAP", F2409)</f>
        <v>1864.7663</v>
      </c>
      <c r="J2409" s="3">
        <f>_xll.ciqfunctions.udf.CIQ(A2409, "IQ_PRICE_VOL_HIST_6MTH", F2409)</f>
        <v>33.7194</v>
      </c>
      <c r="K2409" s="3">
        <f>_xll.ciqfunctions.udf.CIQ(A2409, "IQ_LASTSALEPRICE", WORKDAY(F2409,-1))</f>
        <v>33.979999999999997</v>
      </c>
      <c r="L2409" s="3">
        <f>_xll.ciqfunctions.udf.CIQ(A2409, "IQ_LASTSALEPRICE", F2409)</f>
        <v>33.840000000000003</v>
      </c>
      <c r="M2409" s="3">
        <f>_xll.ciqfunctions.udf.CIQ(A2409, "IQ_LASTSALEPRICE", WORKDAY(F2409,5))</f>
        <v>33.799999999999997</v>
      </c>
      <c r="N2409" s="3">
        <f t="shared" si="76"/>
        <v>-4.1285815057632447E-3</v>
      </c>
      <c r="O2409" s="3">
        <f t="shared" si="77"/>
        <v>-5.3113137548128622E-3</v>
      </c>
      <c r="P2409" s="3">
        <f>LN(_xll.ciqfunctions.udf.CIQ("XBI", "IQ_LASTSALEPRICE", WORKDAY(F2409,-1))/_xll.ciqfunctions.udf.CIQ("XBI", "IQ_LASTSALEPRICE", WORKDAY(F2409,1)))</f>
        <v>4.1983268383447318E-3</v>
      </c>
      <c r="Q2409" s="3">
        <f>LN(_xll.ciqfunctions.udf.CIQ("XBI", "IQ_LASTSALEPRICE", WORKDAY(F2409,-1))/_xll.ciqfunctions.udf.CIQ("XBI", "IQ_LASTSALEPRICE", WORKDAY(F2409,5)))</f>
        <v>3.0382083688122972E-2</v>
      </c>
      <c r="R2409" s="3">
        <f>_xll.ciqfunctions.udf.CIQ(A2409, "IQ_SHORT_INTEREST_PERCENT", F2409)</f>
        <v>12.64906</v>
      </c>
      <c r="S2409" s="3">
        <f>_xll.ciqfunctions.udf.CIQ(A2409, "IQ_BETA_1YR_RSQ", F2409)</f>
        <v>7.8E-2</v>
      </c>
      <c r="T2409" s="3">
        <f>_xll.ciqfunctions.udf.CIQ(A2409, "IQ_VALUE_TRADED", F2409)</f>
        <v>9.0663800000000005</v>
      </c>
    </row>
    <row r="2410" spans="1:20" x14ac:dyDescent="0.3">
      <c r="A2410" s="3" t="s">
        <v>658</v>
      </c>
      <c r="B2410" s="5">
        <v>2.63</v>
      </c>
      <c r="C2410" s="3" t="s">
        <v>5436</v>
      </c>
      <c r="D2410" s="3" t="s">
        <v>183</v>
      </c>
      <c r="E2410" s="3" t="s">
        <v>89</v>
      </c>
      <c r="F2410" s="4">
        <v>45582</v>
      </c>
      <c r="G2410" s="3" t="s">
        <v>5437</v>
      </c>
      <c r="H2410" s="3">
        <v>71</v>
      </c>
      <c r="I2410" s="3">
        <f>_xll.ciqfunctions.udf.CIQ(A2410, "IQ_MARKETCAP", F2410)</f>
        <v>84.922870000000003</v>
      </c>
      <c r="J2410" s="3">
        <f>_xll.ciqfunctions.udf.CIQ(A2410, "IQ_PRICE_VOL_HIST_6MTH", F2410)</f>
        <v>128.67310000000001</v>
      </c>
      <c r="K2410" s="3">
        <f>_xll.ciqfunctions.udf.CIQ(A2410, "IQ_LASTSALEPRICE", WORKDAY(F2410,-1))</f>
        <v>2.6</v>
      </c>
      <c r="L2410" s="3">
        <f>_xll.ciqfunctions.udf.CIQ(A2410, "IQ_LASTSALEPRICE", F2410)</f>
        <v>2.63</v>
      </c>
      <c r="M2410" s="3">
        <f>_xll.ciqfunctions.udf.CIQ(A2410, "IQ_LASTSALEPRICE", WORKDAY(F2410,5))</f>
        <v>2.39</v>
      </c>
      <c r="N2410" s="3">
        <f t="shared" si="76"/>
        <v>1.1472401162236781E-2</v>
      </c>
      <c r="O2410" s="3">
        <f t="shared" si="77"/>
        <v>-8.4218079084016989E-2</v>
      </c>
      <c r="P2410" s="3">
        <f>LN(_xll.ciqfunctions.udf.CIQ("XBI", "IQ_LASTSALEPRICE", WORKDAY(F2410,-1))/_xll.ciqfunctions.udf.CIQ("XBI", "IQ_LASTSALEPRICE", WORKDAY(F2410,1)))</f>
        <v>4.1983268383447318E-3</v>
      </c>
      <c r="Q2410" s="3">
        <f>LN(_xll.ciqfunctions.udf.CIQ("XBI", "IQ_LASTSALEPRICE", WORKDAY(F2410,-1))/_xll.ciqfunctions.udf.CIQ("XBI", "IQ_LASTSALEPRICE", WORKDAY(F2410,5)))</f>
        <v>3.0382083688122972E-2</v>
      </c>
      <c r="R2410" s="3">
        <f>_xll.ciqfunctions.udf.CIQ(A2410, "IQ_SHORT_INTEREST_PERCENT", F2410)</f>
        <v>2.4422100000000002</v>
      </c>
      <c r="S2410" s="3">
        <f>_xll.ciqfunctions.udf.CIQ(A2410, "IQ_BETA_1YR_RSQ", F2410)</f>
        <v>2.2300000000000002E-3</v>
      </c>
      <c r="T2410" s="3">
        <f>_xll.ciqfunctions.udf.CIQ(A2410, "IQ_VALUE_TRADED", F2410)</f>
        <v>6.7980600000000004</v>
      </c>
    </row>
    <row r="2411" spans="1:20" x14ac:dyDescent="0.3">
      <c r="A2411" s="3" t="s">
        <v>208</v>
      </c>
      <c r="B2411" s="5">
        <v>186.78</v>
      </c>
      <c r="C2411" s="3" t="s">
        <v>3957</v>
      </c>
      <c r="D2411" s="3" t="s">
        <v>1170</v>
      </c>
      <c r="E2411" s="3" t="s">
        <v>160</v>
      </c>
      <c r="F2411" s="4">
        <v>45582</v>
      </c>
      <c r="G2411" s="3" t="s">
        <v>5429</v>
      </c>
      <c r="H2411" s="3"/>
      <c r="I2411" s="3">
        <f>_xll.ciqfunctions.udf.CIQ(A2411, "IQ_MARKETCAP", F2411)</f>
        <v>333079.44</v>
      </c>
      <c r="J2411" s="3">
        <f>_xll.ciqfunctions.udf.CIQ(A2411, "IQ_PRICE_VOL_HIST_6MTH", F2411)</f>
        <v>19.8322</v>
      </c>
      <c r="K2411" s="3">
        <f>_xll.ciqfunctions.udf.CIQ(A2411, "IQ_LASTSALEPRICE", WORKDAY(F2411,-1))</f>
        <v>190.46</v>
      </c>
      <c r="L2411" s="3">
        <f>_xll.ciqfunctions.udf.CIQ(A2411, "IQ_LASTSALEPRICE", F2411)</f>
        <v>188.57</v>
      </c>
      <c r="M2411" s="3">
        <f>_xll.ciqfunctions.udf.CIQ(A2411, "IQ_LASTSALEPRICE", WORKDAY(F2411,5))</f>
        <v>189.65</v>
      </c>
      <c r="N2411" s="3">
        <f t="shared" si="76"/>
        <v>-9.97290802706873E-3</v>
      </c>
      <c r="O2411" s="3">
        <f t="shared" si="77"/>
        <v>-4.2619306309919849E-3</v>
      </c>
      <c r="P2411" s="3">
        <f>LN(_xll.ciqfunctions.udf.CIQ("XBI", "IQ_LASTSALEPRICE", WORKDAY(F2411,-1))/_xll.ciqfunctions.udf.CIQ("XBI", "IQ_LASTSALEPRICE", WORKDAY(F2411,1)))</f>
        <v>4.1983268383447318E-3</v>
      </c>
      <c r="Q2411" s="3">
        <f>LN(_xll.ciqfunctions.udf.CIQ("XBI", "IQ_LASTSALEPRICE", WORKDAY(F2411,-1))/_xll.ciqfunctions.udf.CIQ("XBI", "IQ_LASTSALEPRICE", WORKDAY(F2411,5)))</f>
        <v>3.0382083688122972E-2</v>
      </c>
      <c r="R2411" s="3">
        <f>_xll.ciqfunctions.udf.CIQ(A2411, "IQ_SHORT_INTEREST_PERCENT", F2411)</f>
        <v>0.84108000000000005</v>
      </c>
      <c r="S2411" s="3">
        <f>_xll.ciqfunctions.udf.CIQ(A2411, "IQ_BETA_1YR_RSQ", F2411)</f>
        <v>1.2749999999999999E-2</v>
      </c>
      <c r="T2411" s="3">
        <f>_xll.ciqfunctions.udf.CIQ(A2411, "IQ_VALUE_TRADED", F2411)</f>
        <v>833.29120999999998</v>
      </c>
    </row>
    <row r="2412" spans="1:20" x14ac:dyDescent="0.3">
      <c r="A2412" s="3" t="s">
        <v>278</v>
      </c>
      <c r="B2412" s="5">
        <v>11.73</v>
      </c>
      <c r="C2412" s="3" t="s">
        <v>279</v>
      </c>
      <c r="D2412" s="3" t="s">
        <v>280</v>
      </c>
      <c r="E2412" s="3" t="s">
        <v>160</v>
      </c>
      <c r="F2412" s="4">
        <v>45583</v>
      </c>
      <c r="G2412" s="3" t="s">
        <v>5438</v>
      </c>
      <c r="H2412" s="3"/>
      <c r="I2412" s="3">
        <f>_xll.ciqfunctions.udf.CIQ(A2412, "IQ_MARKETCAP", F2412)</f>
        <v>3159491.95536</v>
      </c>
      <c r="J2412" s="3">
        <f>_xll.ciqfunctions.udf.CIQ(A2412, "IQ_PRICE_VOL_HIST_6MTH", F2412)</f>
        <v>0</v>
      </c>
      <c r="K2412" s="3">
        <f>_xll.ciqfunctions.udf.CIQ(A2412, "IQ_LASTSALEPRICE", WORKDAY(F2412,-1))</f>
        <v>0</v>
      </c>
      <c r="L2412" s="3">
        <f>_xll.ciqfunctions.udf.CIQ(A2412, "IQ_LASTSALEPRICE", F2412)</f>
        <v>0</v>
      </c>
      <c r="M2412" s="3">
        <f>_xll.ciqfunctions.udf.CIQ(A2412, "IQ_LASTSALEPRICE", WORKDAY(F2412,5))</f>
        <v>0</v>
      </c>
      <c r="N2412" s="3" t="e">
        <f t="shared" si="76"/>
        <v>#DIV/0!</v>
      </c>
      <c r="O2412" s="3" t="e">
        <f t="shared" si="77"/>
        <v>#DIV/0!</v>
      </c>
      <c r="P2412" s="3">
        <f>LN(_xll.ciqfunctions.udf.CIQ("XBI", "IQ_LASTSALEPRICE", WORKDAY(F2412,-1))/_xll.ciqfunctions.udf.CIQ("XBI", "IQ_LASTSALEPRICE", WORKDAY(F2412,1)))</f>
        <v>1.1648650328656677E-2</v>
      </c>
      <c r="Q2412" s="3">
        <f>LN(_xll.ciqfunctions.udf.CIQ("XBI", "IQ_LASTSALEPRICE", WORKDAY(F2412,-1))/_xll.ciqfunctions.udf.CIQ("XBI", "IQ_LASTSALEPRICE", WORKDAY(F2412,5)))</f>
        <v>2.1889395227677636E-2</v>
      </c>
      <c r="R2412" s="3">
        <f>_xll.ciqfunctions.udf.CIQ(A2412, "IQ_SHORT_INTEREST_PERCENT", F2412)</f>
        <v>0</v>
      </c>
      <c r="S2412" s="3">
        <f>_xll.ciqfunctions.udf.CIQ(A2412, "IQ_BETA_1YR_RSQ", F2412)</f>
        <v>0</v>
      </c>
      <c r="T2412" s="3">
        <f>_xll.ciqfunctions.udf.CIQ(A2412, "IQ_VALUE_TRADED", F2412)</f>
        <v>0</v>
      </c>
    </row>
    <row r="2413" spans="1:20" x14ac:dyDescent="0.3">
      <c r="A2413" s="3" t="s">
        <v>4535</v>
      </c>
      <c r="B2413" s="5">
        <v>8.24</v>
      </c>
      <c r="C2413" s="3" t="s">
        <v>5271</v>
      </c>
      <c r="D2413" s="3" t="s">
        <v>5272</v>
      </c>
      <c r="E2413" s="3" t="s">
        <v>197</v>
      </c>
      <c r="F2413" s="4">
        <v>45583</v>
      </c>
      <c r="G2413" s="3" t="s">
        <v>5439</v>
      </c>
      <c r="H2413" s="3">
        <v>7</v>
      </c>
      <c r="I2413" s="3">
        <f>_xll.ciqfunctions.udf.CIQ(A2413, "IQ_MARKETCAP", F2413)</f>
        <v>60.106279999999998</v>
      </c>
      <c r="J2413" s="3">
        <f>_xll.ciqfunctions.udf.CIQ(A2413, "IQ_PRICE_VOL_HIST_6MTH", F2413)</f>
        <v>72.356099999999998</v>
      </c>
      <c r="K2413" s="3">
        <f>_xll.ciqfunctions.udf.CIQ(A2413, "IQ_LASTSALEPRICE", WORKDAY(F2413,-1))</f>
        <v>8.16</v>
      </c>
      <c r="L2413" s="3">
        <f>_xll.ciqfunctions.udf.CIQ(A2413, "IQ_LASTSALEPRICE", F2413)</f>
        <v>8.2379999999999995</v>
      </c>
      <c r="M2413" s="3">
        <f>_xll.ciqfunctions.udf.CIQ(A2413, "IQ_LASTSALEPRICE", WORKDAY(F2413,5))</f>
        <v>7.8570000000000002</v>
      </c>
      <c r="N2413" s="3">
        <f t="shared" si="76"/>
        <v>9.5134270378733239E-3</v>
      </c>
      <c r="O2413" s="3">
        <f t="shared" si="77"/>
        <v>-3.7839314782331081E-2</v>
      </c>
      <c r="P2413" s="3">
        <f>LN(_xll.ciqfunctions.udf.CIQ("XBI", "IQ_LASTSALEPRICE", WORKDAY(F2413,-1))/_xll.ciqfunctions.udf.CIQ("XBI", "IQ_LASTSALEPRICE", WORKDAY(F2413,1)))</f>
        <v>1.1648650328656677E-2</v>
      </c>
      <c r="Q2413" s="3">
        <f>LN(_xll.ciqfunctions.udf.CIQ("XBI", "IQ_LASTSALEPRICE", WORKDAY(F2413,-1))/_xll.ciqfunctions.udf.CIQ("XBI", "IQ_LASTSALEPRICE", WORKDAY(F2413,5)))</f>
        <v>2.1889395227677636E-2</v>
      </c>
      <c r="R2413" s="3">
        <f>_xll.ciqfunctions.udf.CIQ(A2413, "IQ_SHORT_INTEREST_PERCENT", F2413)</f>
        <v>1.34714</v>
      </c>
      <c r="S2413" s="3">
        <f>_xll.ciqfunctions.udf.CIQ(A2413, "IQ_BETA_1YR_RSQ", F2413)</f>
        <v>0.12984999999999999</v>
      </c>
      <c r="T2413" s="3">
        <f>_xll.ciqfunctions.udf.CIQ(A2413, "IQ_VALUE_TRADED", F2413)</f>
        <v>0.19613</v>
      </c>
    </row>
    <row r="2414" spans="1:20" x14ac:dyDescent="0.3">
      <c r="A2414" s="3" t="s">
        <v>130</v>
      </c>
      <c r="B2414" s="5">
        <v>107.83</v>
      </c>
      <c r="C2414" s="3" t="s">
        <v>4243</v>
      </c>
      <c r="D2414" s="3" t="s">
        <v>4244</v>
      </c>
      <c r="E2414" s="3" t="s">
        <v>27</v>
      </c>
      <c r="F2414" s="4">
        <v>45583</v>
      </c>
      <c r="G2414" s="3" t="s">
        <v>5440</v>
      </c>
      <c r="H2414" s="3"/>
      <c r="I2414" s="3">
        <f>_xll.ciqfunctions.udf.CIQ(A2414, "IQ_MARKETCAP", F2414)</f>
        <v>275533.77221000002</v>
      </c>
      <c r="J2414" s="3">
        <f>_xll.ciqfunctions.udf.CIQ(A2414, "IQ_PRICE_VOL_HIST_6MTH", F2414)</f>
        <v>23.413499999999999</v>
      </c>
      <c r="K2414" s="3">
        <f>_xll.ciqfunctions.udf.CIQ(A2414, "IQ_LASTSALEPRICE", WORKDAY(F2414,-1))</f>
        <v>109.75</v>
      </c>
      <c r="L2414" s="3">
        <f>_xll.ciqfunctions.udf.CIQ(A2414, "IQ_LASTSALEPRICE", F2414)</f>
        <v>108.7</v>
      </c>
      <c r="M2414" s="3">
        <f>_xll.ciqfunctions.udf.CIQ(A2414, "IQ_LASTSALEPRICE", WORKDAY(F2414,5))</f>
        <v>103.98</v>
      </c>
      <c r="N2414" s="3">
        <f t="shared" si="76"/>
        <v>-9.6132578281169171E-3</v>
      </c>
      <c r="O2414" s="3">
        <f t="shared" si="77"/>
        <v>-5.4006478999710991E-2</v>
      </c>
      <c r="P2414" s="3">
        <f>LN(_xll.ciqfunctions.udf.CIQ("XBI", "IQ_LASTSALEPRICE", WORKDAY(F2414,-1))/_xll.ciqfunctions.udf.CIQ("XBI", "IQ_LASTSALEPRICE", WORKDAY(F2414,1)))</f>
        <v>1.1648650328656677E-2</v>
      </c>
      <c r="Q2414" s="3">
        <f>LN(_xll.ciqfunctions.udf.CIQ("XBI", "IQ_LASTSALEPRICE", WORKDAY(F2414,-1))/_xll.ciqfunctions.udf.CIQ("XBI", "IQ_LASTSALEPRICE", WORKDAY(F2414,5)))</f>
        <v>2.1889395227677636E-2</v>
      </c>
      <c r="R2414" s="3">
        <f>_xll.ciqfunctions.udf.CIQ(A2414, "IQ_SHORT_INTEREST_PERCENT", F2414)</f>
        <v>1.0754900000000001</v>
      </c>
      <c r="S2414" s="3">
        <f>_xll.ciqfunctions.udf.CIQ(A2414, "IQ_BETA_1YR_RSQ", F2414)</f>
        <v>5.2569999999999999E-2</v>
      </c>
      <c r="T2414" s="3">
        <f>_xll.ciqfunctions.udf.CIQ(A2414, "IQ_VALUE_TRADED", F2414)</f>
        <v>1035.1541199999999</v>
      </c>
    </row>
    <row r="2415" spans="1:20" x14ac:dyDescent="0.3">
      <c r="A2415" s="3" t="s">
        <v>401</v>
      </c>
      <c r="B2415" s="5">
        <v>28.3</v>
      </c>
      <c r="C2415" s="3" t="s">
        <v>5441</v>
      </c>
      <c r="D2415" s="3" t="s">
        <v>5442</v>
      </c>
      <c r="E2415" s="3" t="s">
        <v>160</v>
      </c>
      <c r="F2415" s="4">
        <v>45583</v>
      </c>
      <c r="G2415" s="3" t="s">
        <v>5438</v>
      </c>
      <c r="H2415" s="3"/>
      <c r="I2415" s="3">
        <f>_xll.ciqfunctions.udf.CIQ(A2415, "IQ_MARKETCAP", F2415)</f>
        <v>165580.82977000001</v>
      </c>
      <c r="J2415" s="3">
        <f>_xll.ciqfunctions.udf.CIQ(A2415, "IQ_PRICE_VOL_HIST_6MTH", F2415)</f>
        <v>23.263300000000001</v>
      </c>
      <c r="K2415" s="3">
        <f>_xll.ciqfunctions.udf.CIQ(A2415, "IQ_LASTSALEPRICE", WORKDAY(F2415,-1))</f>
        <v>29.27</v>
      </c>
      <c r="L2415" s="3">
        <f>_xll.ciqfunctions.udf.CIQ(A2415, "IQ_LASTSALEPRICE", F2415)</f>
        <v>29.22</v>
      </c>
      <c r="M2415" s="3">
        <f>_xll.ciqfunctions.udf.CIQ(A2415, "IQ_LASTSALEPRICE", WORKDAY(F2415,5))</f>
        <v>28.45</v>
      </c>
      <c r="N2415" s="3">
        <f t="shared" si="76"/>
        <v>-1.7096943812410614E-3</v>
      </c>
      <c r="O2415" s="3">
        <f t="shared" si="77"/>
        <v>-2.8414940131454618E-2</v>
      </c>
      <c r="P2415" s="3">
        <f>LN(_xll.ciqfunctions.udf.CIQ("XBI", "IQ_LASTSALEPRICE", WORKDAY(F2415,-1))/_xll.ciqfunctions.udf.CIQ("XBI", "IQ_LASTSALEPRICE", WORKDAY(F2415,1)))</f>
        <v>1.1648650328656677E-2</v>
      </c>
      <c r="Q2415" s="3">
        <f>LN(_xll.ciqfunctions.udf.CIQ("XBI", "IQ_LASTSALEPRICE", WORKDAY(F2415,-1))/_xll.ciqfunctions.udf.CIQ("XBI", "IQ_LASTSALEPRICE", WORKDAY(F2415,5)))</f>
        <v>2.1889395227677636E-2</v>
      </c>
      <c r="R2415" s="3">
        <f>_xll.ciqfunctions.udf.CIQ(A2415, "IQ_SHORT_INTEREST_PERCENT", F2415)</f>
        <v>1.19329</v>
      </c>
      <c r="S2415" s="3">
        <f>_xll.ciqfunctions.udf.CIQ(A2415, "IQ_BETA_1YR_RSQ", F2415)</f>
        <v>7.7999999999999999E-4</v>
      </c>
      <c r="T2415" s="3">
        <f>_xll.ciqfunctions.udf.CIQ(A2415, "IQ_VALUE_TRADED", F2415)</f>
        <v>708.43516</v>
      </c>
    </row>
    <row r="2416" spans="1:20" x14ac:dyDescent="0.3">
      <c r="A2416" s="3" t="s">
        <v>278</v>
      </c>
      <c r="B2416" s="5">
        <v>11.73</v>
      </c>
      <c r="C2416" s="3" t="s">
        <v>5441</v>
      </c>
      <c r="D2416" s="3" t="s">
        <v>5442</v>
      </c>
      <c r="E2416" s="3" t="s">
        <v>160</v>
      </c>
      <c r="F2416" s="4">
        <v>45583</v>
      </c>
      <c r="G2416" s="3" t="s">
        <v>5438</v>
      </c>
      <c r="H2416" s="3"/>
      <c r="I2416" s="3">
        <f>_xll.ciqfunctions.udf.CIQ(A2416, "IQ_MARKETCAP", F2416)</f>
        <v>3159491.95536</v>
      </c>
      <c r="J2416" s="3">
        <f>_xll.ciqfunctions.udf.CIQ(A2416, "IQ_PRICE_VOL_HIST_6MTH", F2416)</f>
        <v>0</v>
      </c>
      <c r="K2416" s="3">
        <f>_xll.ciqfunctions.udf.CIQ(A2416, "IQ_LASTSALEPRICE", WORKDAY(F2416,-1))</f>
        <v>0</v>
      </c>
      <c r="L2416" s="3">
        <f>_xll.ciqfunctions.udf.CIQ(A2416, "IQ_LASTSALEPRICE", F2416)</f>
        <v>0</v>
      </c>
      <c r="M2416" s="3">
        <f>_xll.ciqfunctions.udf.CIQ(A2416, "IQ_LASTSALEPRICE", WORKDAY(F2416,5))</f>
        <v>0</v>
      </c>
      <c r="N2416" s="3" t="e">
        <f t="shared" si="76"/>
        <v>#DIV/0!</v>
      </c>
      <c r="O2416" s="3" t="e">
        <f t="shared" si="77"/>
        <v>#DIV/0!</v>
      </c>
      <c r="P2416" s="3">
        <f>LN(_xll.ciqfunctions.udf.CIQ("XBI", "IQ_LASTSALEPRICE", WORKDAY(F2416,-1))/_xll.ciqfunctions.udf.CIQ("XBI", "IQ_LASTSALEPRICE", WORKDAY(F2416,1)))</f>
        <v>1.1648650328656677E-2</v>
      </c>
      <c r="Q2416" s="3">
        <f>LN(_xll.ciqfunctions.udf.CIQ("XBI", "IQ_LASTSALEPRICE", WORKDAY(F2416,-1))/_xll.ciqfunctions.udf.CIQ("XBI", "IQ_LASTSALEPRICE", WORKDAY(F2416,5)))</f>
        <v>2.1889395227677636E-2</v>
      </c>
      <c r="R2416" s="3">
        <f>_xll.ciqfunctions.udf.CIQ(A2416, "IQ_SHORT_INTEREST_PERCENT", F2416)</f>
        <v>0</v>
      </c>
      <c r="S2416" s="3">
        <f>_xll.ciqfunctions.udf.CIQ(A2416, "IQ_BETA_1YR_RSQ", F2416)</f>
        <v>0</v>
      </c>
      <c r="T2416" s="3">
        <f>_xll.ciqfunctions.udf.CIQ(A2416, "IQ_VALUE_TRADED", F2416)</f>
        <v>0</v>
      </c>
    </row>
    <row r="2417" spans="1:20" x14ac:dyDescent="0.3">
      <c r="A2417" s="3" t="s">
        <v>618</v>
      </c>
      <c r="B2417" s="5">
        <v>39.4</v>
      </c>
      <c r="C2417" s="3" t="s">
        <v>5443</v>
      </c>
      <c r="D2417" s="3" t="s">
        <v>318</v>
      </c>
      <c r="E2417" s="3" t="s">
        <v>36</v>
      </c>
      <c r="F2417" s="4">
        <v>45586</v>
      </c>
      <c r="G2417" s="3" t="s">
        <v>5444</v>
      </c>
      <c r="H2417" s="3"/>
      <c r="I2417" s="3">
        <f>_xll.ciqfunctions.udf.CIQ(A2417, "IQ_MARKETCAP", F2417)</f>
        <v>220335.07939999999</v>
      </c>
      <c r="J2417" s="3">
        <f>_xll.ciqfunctions.udf.CIQ(A2417, "IQ_PRICE_VOL_HIST_6MTH", F2417)</f>
        <v>0</v>
      </c>
      <c r="K2417" s="3">
        <f>_xll.ciqfunctions.udf.CIQ(A2417, "IQ_LASTSALEPRICE", WORKDAY(F2417,-1))</f>
        <v>0</v>
      </c>
      <c r="L2417" s="3">
        <f>_xll.ciqfunctions.udf.CIQ(A2417, "IQ_LASTSALEPRICE", F2417)</f>
        <v>0</v>
      </c>
      <c r="M2417" s="3">
        <f>_xll.ciqfunctions.udf.CIQ(A2417, "IQ_LASTSALEPRICE", WORKDAY(F2417,5))</f>
        <v>0</v>
      </c>
      <c r="N2417" s="3" t="e">
        <f t="shared" si="76"/>
        <v>#DIV/0!</v>
      </c>
      <c r="O2417" s="3" t="e">
        <f t="shared" si="77"/>
        <v>#DIV/0!</v>
      </c>
      <c r="P2417" s="3">
        <f>LN(_xll.ciqfunctions.udf.CIQ("XBI", "IQ_LASTSALEPRICE", WORKDAY(F2417,-1))/_xll.ciqfunctions.udf.CIQ("XBI", "IQ_LASTSALEPRICE", WORKDAY(F2417,1)))</f>
        <v>1.5749946973998456E-2</v>
      </c>
      <c r="Q2417" s="3">
        <f>LN(_xll.ciqfunctions.udf.CIQ("XBI", "IQ_LASTSALEPRICE", WORKDAY(F2417,-1))/_xll.ciqfunctions.udf.CIQ("XBI", "IQ_LASTSALEPRICE", WORKDAY(F2417,5)))</f>
        <v>1.3513719166722855E-2</v>
      </c>
      <c r="R2417" s="3">
        <f>_xll.ciqfunctions.udf.CIQ(A2417, "IQ_SHORT_INTEREST_PERCENT", F2417)</f>
        <v>0</v>
      </c>
      <c r="S2417" s="3">
        <f>_xll.ciqfunctions.udf.CIQ(A2417, "IQ_BETA_1YR_RSQ", F2417)</f>
        <v>0</v>
      </c>
      <c r="T2417" s="3">
        <f>_xll.ciqfunctions.udf.CIQ(A2417, "IQ_VALUE_TRADED", F2417)</f>
        <v>0</v>
      </c>
    </row>
    <row r="2418" spans="1:20" x14ac:dyDescent="0.3">
      <c r="A2418" s="3" t="s">
        <v>385</v>
      </c>
      <c r="B2418" s="5">
        <v>967.28</v>
      </c>
      <c r="C2418" s="3" t="s">
        <v>5445</v>
      </c>
      <c r="D2418" s="3" t="s">
        <v>318</v>
      </c>
      <c r="E2418" s="3" t="s">
        <v>36</v>
      </c>
      <c r="F2418" s="4">
        <v>45586</v>
      </c>
      <c r="G2418" s="3" t="s">
        <v>5446</v>
      </c>
      <c r="H2418" s="3">
        <v>105</v>
      </c>
      <c r="I2418" s="3">
        <f>_xll.ciqfunctions.udf.CIQ(A2418, "IQ_MARKETCAP", F2418)</f>
        <v>104534.59134</v>
      </c>
      <c r="J2418" s="3">
        <f>_xll.ciqfunctions.udf.CIQ(A2418, "IQ_PRICE_VOL_HIST_6MTH", F2418)</f>
        <v>20.7683</v>
      </c>
      <c r="K2418" s="3">
        <f>_xll.ciqfunctions.udf.CIQ(A2418, "IQ_LASTSALEPRICE", WORKDAY(F2418,-1))</f>
        <v>990.68</v>
      </c>
      <c r="L2418" s="3">
        <f>_xll.ciqfunctions.udf.CIQ(A2418, "IQ_LASTSALEPRICE", F2418)</f>
        <v>968.5</v>
      </c>
      <c r="M2418" s="3">
        <f>_xll.ciqfunctions.udf.CIQ(A2418, "IQ_LASTSALEPRICE", WORKDAY(F2418,5))</f>
        <v>928.61</v>
      </c>
      <c r="N2418" s="3">
        <f t="shared" si="76"/>
        <v>-2.2643093182120533E-2</v>
      </c>
      <c r="O2418" s="3">
        <f t="shared" si="77"/>
        <v>-6.4702731601915392E-2</v>
      </c>
      <c r="P2418" s="3">
        <f>LN(_xll.ciqfunctions.udf.CIQ("XBI", "IQ_LASTSALEPRICE", WORKDAY(F2418,-1))/_xll.ciqfunctions.udf.CIQ("XBI", "IQ_LASTSALEPRICE", WORKDAY(F2418,1)))</f>
        <v>1.5749946973998456E-2</v>
      </c>
      <c r="Q2418" s="3">
        <f>LN(_xll.ciqfunctions.udf.CIQ("XBI", "IQ_LASTSALEPRICE", WORKDAY(F2418,-1))/_xll.ciqfunctions.udf.CIQ("XBI", "IQ_LASTSALEPRICE", WORKDAY(F2418,5)))</f>
        <v>1.3513719166722855E-2</v>
      </c>
      <c r="R2418" s="3">
        <f>_xll.ciqfunctions.udf.CIQ(A2418, "IQ_SHORT_INTEREST_PERCENT", F2418)</f>
        <v>1.6045</v>
      </c>
      <c r="S2418" s="3">
        <f>_xll.ciqfunctions.udf.CIQ(A2418, "IQ_BETA_1YR_RSQ", F2418)</f>
        <v>0.17293</v>
      </c>
      <c r="T2418" s="3">
        <f>_xll.ciqfunctions.udf.CIQ(A2418, "IQ_VALUE_TRADED", F2418)</f>
        <v>769.28729999999996</v>
      </c>
    </row>
    <row r="2419" spans="1:20" x14ac:dyDescent="0.3">
      <c r="A2419" s="3" t="s">
        <v>374</v>
      </c>
      <c r="B2419" s="5">
        <v>1.96</v>
      </c>
      <c r="C2419" s="3" t="s">
        <v>375</v>
      </c>
      <c r="D2419" s="3" t="s">
        <v>376</v>
      </c>
      <c r="E2419" s="3" t="s">
        <v>197</v>
      </c>
      <c r="F2419" s="4">
        <v>45586</v>
      </c>
      <c r="G2419" s="3" t="s">
        <v>5447</v>
      </c>
      <c r="H2419" s="3">
        <v>1</v>
      </c>
      <c r="I2419" s="3">
        <f>_xll.ciqfunctions.udf.CIQ(A2419, "IQ_MARKETCAP", F2419)</f>
        <v>31.84036</v>
      </c>
      <c r="J2419" s="3">
        <f>_xll.ciqfunctions.udf.CIQ(A2419, "IQ_PRICE_VOL_HIST_6MTH", F2419)</f>
        <v>61.858899999999998</v>
      </c>
      <c r="K2419" s="3">
        <f>_xll.ciqfunctions.udf.CIQ(A2419, "IQ_LASTSALEPRICE", WORKDAY(F2419,-1))</f>
        <v>40.200000000000003</v>
      </c>
      <c r="L2419" s="3">
        <f>_xll.ciqfunctions.udf.CIQ(A2419, "IQ_LASTSALEPRICE", F2419)</f>
        <v>39.200000000000003</v>
      </c>
      <c r="M2419" s="3">
        <f>_xll.ciqfunctions.udf.CIQ(A2419, "IQ_LASTSALEPRICE", WORKDAY(F2419,5))</f>
        <v>37.799999999999997</v>
      </c>
      <c r="N2419" s="3">
        <f t="shared" si="76"/>
        <v>-2.5190248828558519E-2</v>
      </c>
      <c r="O2419" s="3">
        <f t="shared" si="77"/>
        <v>-6.1557892999433553E-2</v>
      </c>
      <c r="P2419" s="3">
        <f>LN(_xll.ciqfunctions.udf.CIQ("XBI", "IQ_LASTSALEPRICE", WORKDAY(F2419,-1))/_xll.ciqfunctions.udf.CIQ("XBI", "IQ_LASTSALEPRICE", WORKDAY(F2419,1)))</f>
        <v>1.5749946973998456E-2</v>
      </c>
      <c r="Q2419" s="3">
        <f>LN(_xll.ciqfunctions.udf.CIQ("XBI", "IQ_LASTSALEPRICE", WORKDAY(F2419,-1))/_xll.ciqfunctions.udf.CIQ("XBI", "IQ_LASTSALEPRICE", WORKDAY(F2419,5)))</f>
        <v>1.3513719166722855E-2</v>
      </c>
      <c r="R2419" s="3">
        <f>_xll.ciqfunctions.udf.CIQ(A2419, "IQ_SHORT_INTEREST_PERCENT", F2419)</f>
        <v>3.0270100000000002</v>
      </c>
      <c r="S2419" s="3">
        <f>_xll.ciqfunctions.udf.CIQ(A2419, "IQ_BETA_1YR_RSQ", F2419)</f>
        <v>3.814E-2</v>
      </c>
      <c r="T2419" s="3">
        <f>_xll.ciqfunctions.udf.CIQ(A2419, "IQ_VALUE_TRADED", F2419)</f>
        <v>0.15032999999999999</v>
      </c>
    </row>
    <row r="2420" spans="1:20" x14ac:dyDescent="0.3">
      <c r="A2420" s="3" t="s">
        <v>208</v>
      </c>
      <c r="B2420" s="5">
        <v>184.77</v>
      </c>
      <c r="C2420" s="3" t="s">
        <v>5448</v>
      </c>
      <c r="D2420" s="3" t="s">
        <v>5449</v>
      </c>
      <c r="E2420" s="3" t="s">
        <v>160</v>
      </c>
      <c r="F2420" s="4">
        <v>45586</v>
      </c>
      <c r="G2420" s="3" t="s">
        <v>5450</v>
      </c>
      <c r="H2420" s="3"/>
      <c r="I2420" s="3">
        <f>_xll.ciqfunctions.udf.CIQ(A2420, "IQ_MARKETCAP", F2420)</f>
        <v>329493.76218999998</v>
      </c>
      <c r="J2420" s="3">
        <f>_xll.ciqfunctions.udf.CIQ(A2420, "IQ_PRICE_VOL_HIST_6MTH", F2420)</f>
        <v>19.9223</v>
      </c>
      <c r="K2420" s="3">
        <f>_xll.ciqfunctions.udf.CIQ(A2420, "IQ_LASTSALEPRICE", WORKDAY(F2420,-1))</f>
        <v>188.86</v>
      </c>
      <c r="L2420" s="3">
        <f>_xll.ciqfunctions.udf.CIQ(A2420, "IQ_LASTSALEPRICE", F2420)</f>
        <v>186.54</v>
      </c>
      <c r="M2420" s="3">
        <f>_xll.ciqfunctions.udf.CIQ(A2420, "IQ_LASTSALEPRICE", WORKDAY(F2420,5))</f>
        <v>189.68</v>
      </c>
      <c r="N2420" s="3">
        <f t="shared" si="76"/>
        <v>-1.2360306536205829E-2</v>
      </c>
      <c r="O2420" s="3">
        <f t="shared" si="77"/>
        <v>4.3324419222269817E-3</v>
      </c>
      <c r="P2420" s="3">
        <f>LN(_xll.ciqfunctions.udf.CIQ("XBI", "IQ_LASTSALEPRICE", WORKDAY(F2420,-1))/_xll.ciqfunctions.udf.CIQ("XBI", "IQ_LASTSALEPRICE", WORKDAY(F2420,1)))</f>
        <v>1.5749946973998456E-2</v>
      </c>
      <c r="Q2420" s="3">
        <f>LN(_xll.ciqfunctions.udf.CIQ("XBI", "IQ_LASTSALEPRICE", WORKDAY(F2420,-1))/_xll.ciqfunctions.udf.CIQ("XBI", "IQ_LASTSALEPRICE", WORKDAY(F2420,5)))</f>
        <v>1.3513719166722855E-2</v>
      </c>
      <c r="R2420" s="3">
        <f>_xll.ciqfunctions.udf.CIQ(A2420, "IQ_SHORT_INTEREST_PERCENT", F2420)</f>
        <v>0.84108000000000005</v>
      </c>
      <c r="S2420" s="3">
        <f>_xll.ciqfunctions.udf.CIQ(A2420, "IQ_BETA_1YR_RSQ", F2420)</f>
        <v>8.1499999999999993E-3</v>
      </c>
      <c r="T2420" s="3">
        <f>_xll.ciqfunctions.udf.CIQ(A2420, "IQ_VALUE_TRADED", F2420)</f>
        <v>838.79426999999998</v>
      </c>
    </row>
    <row r="2421" spans="1:20" x14ac:dyDescent="0.3">
      <c r="A2421" s="3" t="s">
        <v>224</v>
      </c>
      <c r="B2421" s="5">
        <v>25.48</v>
      </c>
      <c r="C2421" s="3" t="s">
        <v>5451</v>
      </c>
      <c r="D2421" s="3" t="s">
        <v>5452</v>
      </c>
      <c r="E2421" s="3" t="s">
        <v>17</v>
      </c>
      <c r="F2421" s="4">
        <v>45586</v>
      </c>
      <c r="G2421" s="3" t="s">
        <v>5453</v>
      </c>
      <c r="H2421" s="3">
        <v>76</v>
      </c>
      <c r="I2421" s="3">
        <f>_xll.ciqfunctions.udf.CIQ(A2421, "IQ_MARKETCAP", F2421)</f>
        <v>1804.9084700000001</v>
      </c>
      <c r="J2421" s="3">
        <f>_xll.ciqfunctions.udf.CIQ(A2421, "IQ_PRICE_VOL_HIST_6MTH", F2421)</f>
        <v>66.674999999999997</v>
      </c>
      <c r="K2421" s="3">
        <f>_xll.ciqfunctions.udf.CIQ(A2421, "IQ_LASTSALEPRICE", WORKDAY(F2421,-1))</f>
        <v>25.05</v>
      </c>
      <c r="L2421" s="3">
        <f>_xll.ciqfunctions.udf.CIQ(A2421, "IQ_LASTSALEPRICE", F2421)</f>
        <v>25.48</v>
      </c>
      <c r="M2421" s="3">
        <f>_xll.ciqfunctions.udf.CIQ(A2421, "IQ_LASTSALEPRICE", WORKDAY(F2421,5))</f>
        <v>26.45</v>
      </c>
      <c r="N2421" s="3">
        <f t="shared" si="76"/>
        <v>1.7020003173088803E-2</v>
      </c>
      <c r="O2421" s="3">
        <f t="shared" si="77"/>
        <v>5.438233077343451E-2</v>
      </c>
      <c r="P2421" s="3">
        <f>LN(_xll.ciqfunctions.udf.CIQ("XBI", "IQ_LASTSALEPRICE", WORKDAY(F2421,-1))/_xll.ciqfunctions.udf.CIQ("XBI", "IQ_LASTSALEPRICE", WORKDAY(F2421,1)))</f>
        <v>1.5749946973998456E-2</v>
      </c>
      <c r="Q2421" s="3">
        <f>LN(_xll.ciqfunctions.udf.CIQ("XBI", "IQ_LASTSALEPRICE", WORKDAY(F2421,-1))/_xll.ciqfunctions.udf.CIQ("XBI", "IQ_LASTSALEPRICE", WORKDAY(F2421,5)))</f>
        <v>1.3513719166722855E-2</v>
      </c>
      <c r="R2421" s="3">
        <f>_xll.ciqfunctions.udf.CIQ(A2421, "IQ_SHORT_INTEREST_PERCENT", F2421)</f>
        <v>12.815099999999999</v>
      </c>
      <c r="S2421" s="3">
        <f>_xll.ciqfunctions.udf.CIQ(A2421, "IQ_BETA_1YR_RSQ", F2421)</f>
        <v>0.14868999999999999</v>
      </c>
      <c r="T2421" s="3">
        <f>_xll.ciqfunctions.udf.CIQ(A2421, "IQ_VALUE_TRADED", F2421)</f>
        <v>15.284660000000001</v>
      </c>
    </row>
    <row r="2422" spans="1:20" x14ac:dyDescent="0.3">
      <c r="A2422" s="3" t="s">
        <v>793</v>
      </c>
      <c r="B2422" s="5">
        <v>3.3</v>
      </c>
      <c r="C2422" s="3" t="s">
        <v>5454</v>
      </c>
      <c r="D2422" s="3" t="s">
        <v>5455</v>
      </c>
      <c r="E2422" s="3" t="s">
        <v>36</v>
      </c>
      <c r="F2422" s="4">
        <v>45586</v>
      </c>
      <c r="G2422" s="3" t="s">
        <v>5456</v>
      </c>
      <c r="H2422" s="3">
        <v>10</v>
      </c>
      <c r="I2422" s="3">
        <f>_xll.ciqfunctions.udf.CIQ(A2422, "IQ_MARKETCAP", F2422)</f>
        <v>22.45148</v>
      </c>
      <c r="J2422" s="3">
        <f>_xll.ciqfunctions.udf.CIQ(A2422, "IQ_PRICE_VOL_HIST_6MTH", F2422)</f>
        <v>63.1965</v>
      </c>
      <c r="K2422" s="3">
        <f>_xll.ciqfunctions.udf.CIQ(A2422, "IQ_LASTSALEPRICE", WORKDAY(F2422,-1))</f>
        <v>3.59</v>
      </c>
      <c r="L2422" s="3">
        <f>_xll.ciqfunctions.udf.CIQ(A2422, "IQ_LASTSALEPRICE", F2422)</f>
        <v>3.3</v>
      </c>
      <c r="M2422" s="3">
        <f>_xll.ciqfunctions.udf.CIQ(A2422, "IQ_LASTSALEPRICE", WORKDAY(F2422,5))</f>
        <v>3.4194</v>
      </c>
      <c r="N2422" s="3">
        <f t="shared" si="76"/>
        <v>-8.4229734027752953E-2</v>
      </c>
      <c r="O2422" s="3">
        <f t="shared" si="77"/>
        <v>-4.8687105413315619E-2</v>
      </c>
      <c r="P2422" s="3">
        <f>LN(_xll.ciqfunctions.udf.CIQ("XBI", "IQ_LASTSALEPRICE", WORKDAY(F2422,-1))/_xll.ciqfunctions.udf.CIQ("XBI", "IQ_LASTSALEPRICE", WORKDAY(F2422,1)))</f>
        <v>1.5749946973998456E-2</v>
      </c>
      <c r="Q2422" s="3">
        <f>LN(_xll.ciqfunctions.udf.CIQ("XBI", "IQ_LASTSALEPRICE", WORKDAY(F2422,-1))/_xll.ciqfunctions.udf.CIQ("XBI", "IQ_LASTSALEPRICE", WORKDAY(F2422,5)))</f>
        <v>1.3513719166722855E-2</v>
      </c>
      <c r="R2422" s="3">
        <f>_xll.ciqfunctions.udf.CIQ(A2422, "IQ_SHORT_INTEREST_PERCENT", F2422)</f>
        <v>0.10689</v>
      </c>
      <c r="S2422" s="3">
        <f>_xll.ciqfunctions.udf.CIQ(A2422, "IQ_BETA_1YR_RSQ", F2422)</f>
        <v>1.043E-2</v>
      </c>
      <c r="T2422" s="3">
        <f>_xll.ciqfunctions.udf.CIQ(A2422, "IQ_VALUE_TRADED", F2422)</f>
        <v>1.221E-2</v>
      </c>
    </row>
    <row r="2423" spans="1:20" x14ac:dyDescent="0.3">
      <c r="A2423" s="3" t="s">
        <v>2598</v>
      </c>
      <c r="B2423" s="5">
        <v>19.8</v>
      </c>
      <c r="C2423" s="3" t="s">
        <v>5457</v>
      </c>
      <c r="D2423" s="3" t="s">
        <v>183</v>
      </c>
      <c r="E2423" s="3" t="s">
        <v>89</v>
      </c>
      <c r="F2423" s="4">
        <v>45586</v>
      </c>
      <c r="G2423" s="3" t="s">
        <v>5458</v>
      </c>
      <c r="H2423" s="3"/>
      <c r="I2423" s="3">
        <f>_xll.ciqfunctions.udf.CIQ(A2423, "IQ_MARKETCAP", F2423)</f>
        <v>4.8878700000000004</v>
      </c>
      <c r="J2423" s="3">
        <f>_xll.ciqfunctions.udf.CIQ(A2423, "IQ_PRICE_VOL_HIST_6MTH", F2423)</f>
        <v>176.5658</v>
      </c>
      <c r="K2423" s="3">
        <f>_xll.ciqfunctions.udf.CIQ(A2423, "IQ_LASTSALEPRICE", WORKDAY(F2423,-1))</f>
        <v>456.19006999999999</v>
      </c>
      <c r="L2423" s="3">
        <f>_xll.ciqfunctions.udf.CIQ(A2423, "IQ_LASTSALEPRICE", F2423)</f>
        <v>485.10007999999999</v>
      </c>
      <c r="M2423" s="3">
        <f>_xll.ciqfunctions.udf.CIQ(A2423, "IQ_LASTSALEPRICE", WORKDAY(F2423,5))</f>
        <v>485.10007999999999</v>
      </c>
      <c r="N2423" s="3">
        <f t="shared" si="76"/>
        <v>6.144567732118069E-2</v>
      </c>
      <c r="O2423" s="3">
        <f t="shared" si="77"/>
        <v>6.144567732118069E-2</v>
      </c>
      <c r="P2423" s="3">
        <f>LN(_xll.ciqfunctions.udf.CIQ("XBI", "IQ_LASTSALEPRICE", WORKDAY(F2423,-1))/_xll.ciqfunctions.udf.CIQ("XBI", "IQ_LASTSALEPRICE", WORKDAY(F2423,1)))</f>
        <v>1.5749946973998456E-2</v>
      </c>
      <c r="Q2423" s="3">
        <f>LN(_xll.ciqfunctions.udf.CIQ("XBI", "IQ_LASTSALEPRICE", WORKDAY(F2423,-1))/_xll.ciqfunctions.udf.CIQ("XBI", "IQ_LASTSALEPRICE", WORKDAY(F2423,5)))</f>
        <v>1.3513719166722855E-2</v>
      </c>
      <c r="R2423" s="3">
        <f>_xll.ciqfunctions.udf.CIQ(A2423, "IQ_SHORT_INTEREST_PERCENT", F2423)</f>
        <v>1.3902300000000001</v>
      </c>
      <c r="S2423" s="3">
        <f>_xll.ciqfunctions.udf.CIQ(A2423, "IQ_BETA_1YR_RSQ", F2423)</f>
        <v>1.97E-3</v>
      </c>
      <c r="T2423" s="3">
        <f>_xll.ciqfunctions.udf.CIQ(A2423, "IQ_VALUE_TRADED", F2423)</f>
        <v>6.8258400000000004</v>
      </c>
    </row>
    <row r="2424" spans="1:20" x14ac:dyDescent="0.3">
      <c r="A2424" s="3" t="s">
        <v>711</v>
      </c>
      <c r="B2424" s="5">
        <v>10.37</v>
      </c>
      <c r="C2424" s="3" t="s">
        <v>5459</v>
      </c>
      <c r="D2424" s="3" t="s">
        <v>613</v>
      </c>
      <c r="E2424" s="3" t="s">
        <v>76</v>
      </c>
      <c r="F2424" s="4">
        <v>45586</v>
      </c>
      <c r="G2424" s="3" t="s">
        <v>5460</v>
      </c>
      <c r="H2424" s="3">
        <v>50</v>
      </c>
      <c r="I2424" s="3">
        <f>_xll.ciqfunctions.udf.CIQ(A2424, "IQ_MARKETCAP", F2424)</f>
        <v>512.51846</v>
      </c>
      <c r="J2424" s="3">
        <f>_xll.ciqfunctions.udf.CIQ(A2424, "IQ_PRICE_VOL_HIST_6MTH", F2424)</f>
        <v>56.865699999999997</v>
      </c>
      <c r="K2424" s="3">
        <f>_xll.ciqfunctions.udf.CIQ(A2424, "IQ_LASTSALEPRICE", WORKDAY(F2424,-1))</f>
        <v>11.1</v>
      </c>
      <c r="L2424" s="3">
        <f>_xll.ciqfunctions.udf.CIQ(A2424, "IQ_LASTSALEPRICE", F2424)</f>
        <v>10.37</v>
      </c>
      <c r="M2424" s="3">
        <f>_xll.ciqfunctions.udf.CIQ(A2424, "IQ_LASTSALEPRICE", WORKDAY(F2424,5))</f>
        <v>9.3800000000000008</v>
      </c>
      <c r="N2424" s="3">
        <f t="shared" si="76"/>
        <v>-6.8028086076852484E-2</v>
      </c>
      <c r="O2424" s="3">
        <f t="shared" si="77"/>
        <v>-0.16836534530015498</v>
      </c>
      <c r="P2424" s="3">
        <f>LN(_xll.ciqfunctions.udf.CIQ("XBI", "IQ_LASTSALEPRICE", WORKDAY(F2424,-1))/_xll.ciqfunctions.udf.CIQ("XBI", "IQ_LASTSALEPRICE", WORKDAY(F2424,1)))</f>
        <v>1.5749946973998456E-2</v>
      </c>
      <c r="Q2424" s="3">
        <f>LN(_xll.ciqfunctions.udf.CIQ("XBI", "IQ_LASTSALEPRICE", WORKDAY(F2424,-1))/_xll.ciqfunctions.udf.CIQ("XBI", "IQ_LASTSALEPRICE", WORKDAY(F2424,5)))</f>
        <v>1.3513719166722855E-2</v>
      </c>
      <c r="R2424" s="3">
        <f>_xll.ciqfunctions.udf.CIQ(A2424, "IQ_SHORT_INTEREST_PERCENT", F2424)</f>
        <v>10.74272</v>
      </c>
      <c r="S2424" s="3">
        <f>_xll.ciqfunctions.udf.CIQ(A2424, "IQ_BETA_1YR_RSQ", F2424)</f>
        <v>9.5240000000000005E-2</v>
      </c>
      <c r="T2424" s="3">
        <f>_xll.ciqfunctions.udf.CIQ(A2424, "IQ_VALUE_TRADED", F2424)</f>
        <v>7.9352</v>
      </c>
    </row>
    <row r="2425" spans="1:20" x14ac:dyDescent="0.3">
      <c r="A2425" s="3" t="s">
        <v>3600</v>
      </c>
      <c r="B2425" s="5">
        <v>1.05</v>
      </c>
      <c r="C2425" s="3" t="s">
        <v>4627</v>
      </c>
      <c r="D2425" s="3" t="s">
        <v>4628</v>
      </c>
      <c r="E2425" s="3" t="s">
        <v>89</v>
      </c>
      <c r="F2425" s="4">
        <v>45586</v>
      </c>
      <c r="G2425" s="3" t="s">
        <v>5461</v>
      </c>
      <c r="H2425" s="3">
        <v>19</v>
      </c>
      <c r="I2425" s="3">
        <f>_xll.ciqfunctions.udf.CIQ(A2425, "IQ_MARKETCAP", F2425)</f>
        <v>17.079460000000001</v>
      </c>
      <c r="J2425" s="3">
        <f>_xll.ciqfunctions.udf.CIQ(A2425, "IQ_PRICE_VOL_HIST_6MTH", F2425)</f>
        <v>316.17079999999999</v>
      </c>
      <c r="K2425" s="3">
        <f>_xll.ciqfunctions.udf.CIQ(A2425, "IQ_LASTSALEPRICE", WORKDAY(F2425,-1))</f>
        <v>1.1000000000000001</v>
      </c>
      <c r="L2425" s="3">
        <f>_xll.ciqfunctions.udf.CIQ(A2425, "IQ_LASTSALEPRICE", F2425)</f>
        <v>1.05</v>
      </c>
      <c r="M2425" s="3">
        <f>_xll.ciqfunctions.udf.CIQ(A2425, "IQ_LASTSALEPRICE", WORKDAY(F2425,5))</f>
        <v>1.57</v>
      </c>
      <c r="N2425" s="3">
        <f t="shared" si="76"/>
        <v>-4.6520015634892928E-2</v>
      </c>
      <c r="O2425" s="3">
        <f t="shared" si="77"/>
        <v>0.35576543955589179</v>
      </c>
      <c r="P2425" s="3">
        <f>LN(_xll.ciqfunctions.udf.CIQ("XBI", "IQ_LASTSALEPRICE", WORKDAY(F2425,-1))/_xll.ciqfunctions.udf.CIQ("XBI", "IQ_LASTSALEPRICE", WORKDAY(F2425,1)))</f>
        <v>1.5749946973998456E-2</v>
      </c>
      <c r="Q2425" s="3">
        <f>LN(_xll.ciqfunctions.udf.CIQ("XBI", "IQ_LASTSALEPRICE", WORKDAY(F2425,-1))/_xll.ciqfunctions.udf.CIQ("XBI", "IQ_LASTSALEPRICE", WORKDAY(F2425,5)))</f>
        <v>1.3513719166722855E-2</v>
      </c>
      <c r="R2425" s="3">
        <f>_xll.ciqfunctions.udf.CIQ(A2425, "IQ_SHORT_INTEREST_PERCENT", F2425)</f>
        <v>2.7065199999999998</v>
      </c>
      <c r="S2425" s="3">
        <f>_xll.ciqfunctions.udf.CIQ(A2425, "IQ_BETA_1YR_RSQ", F2425)</f>
        <v>5.3800000000000002E-3</v>
      </c>
      <c r="T2425" s="3">
        <f>_xll.ciqfunctions.udf.CIQ(A2425, "IQ_VALUE_TRADED", F2425)</f>
        <v>3.08175</v>
      </c>
    </row>
    <row r="2426" spans="1:20" x14ac:dyDescent="0.3">
      <c r="A2426" s="3" t="s">
        <v>216</v>
      </c>
      <c r="B2426" s="5">
        <v>117.33</v>
      </c>
      <c r="C2426" s="3" t="s">
        <v>5462</v>
      </c>
      <c r="D2426" s="3" t="s">
        <v>5463</v>
      </c>
      <c r="E2426" s="3" t="s">
        <v>36</v>
      </c>
      <c r="F2426" s="4">
        <v>45586</v>
      </c>
      <c r="G2426" s="3" t="s">
        <v>5464</v>
      </c>
      <c r="H2426" s="3"/>
      <c r="I2426" s="3">
        <f>_xll.ciqfunctions.udf.CIQ(A2426, "IQ_MARKETCAP", F2426)</f>
        <v>3579127.91548</v>
      </c>
      <c r="J2426" s="3">
        <f>_xll.ciqfunctions.udf.CIQ(A2426, "IQ_PRICE_VOL_HIST_6MTH", F2426)</f>
        <v>32.400700000000001</v>
      </c>
      <c r="K2426" s="3">
        <f>_xll.ciqfunctions.udf.CIQ(A2426, "IQ_LASTSALEPRICE", WORKDAY(F2426,-1))</f>
        <v>118.09</v>
      </c>
      <c r="L2426" s="3">
        <f>_xll.ciqfunctions.udf.CIQ(A2426, "IQ_LASTSALEPRICE", F2426)</f>
        <v>117.33</v>
      </c>
      <c r="M2426" s="3">
        <f>_xll.ciqfunctions.udf.CIQ(A2426, "IQ_LASTSALEPRICE", WORKDAY(F2426,5))</f>
        <v>112.36</v>
      </c>
      <c r="N2426" s="3">
        <f t="shared" si="76"/>
        <v>-6.4565681776578513E-3</v>
      </c>
      <c r="O2426" s="3">
        <f t="shared" si="77"/>
        <v>-4.9739043377147338E-2</v>
      </c>
      <c r="P2426" s="3">
        <f>LN(_xll.ciqfunctions.udf.CIQ("XBI", "IQ_LASTSALEPRICE", WORKDAY(F2426,-1))/_xll.ciqfunctions.udf.CIQ("XBI", "IQ_LASTSALEPRICE", WORKDAY(F2426,1)))</f>
        <v>1.5749946973998456E-2</v>
      </c>
      <c r="Q2426" s="3">
        <f>LN(_xll.ciqfunctions.udf.CIQ("XBI", "IQ_LASTSALEPRICE", WORKDAY(F2426,-1))/_xll.ciqfunctions.udf.CIQ("XBI", "IQ_LASTSALEPRICE", WORKDAY(F2426,5)))</f>
        <v>1.3513719166722855E-2</v>
      </c>
      <c r="R2426" s="3">
        <f>_xll.ciqfunctions.udf.CIQ(A2426, "IQ_SHORT_INTEREST_PERCENT", F2426)</f>
        <v>0</v>
      </c>
      <c r="S2426" s="3">
        <f>_xll.ciqfunctions.udf.CIQ(A2426, "IQ_BETA_1YR_RSQ", F2426)</f>
        <v>0</v>
      </c>
      <c r="T2426" s="3">
        <f>_xll.ciqfunctions.udf.CIQ(A2426, "IQ_VALUE_TRADED", F2426)</f>
        <v>379.04536000000002</v>
      </c>
    </row>
    <row r="2427" spans="1:20" x14ac:dyDescent="0.3">
      <c r="A2427" s="3" t="s">
        <v>478</v>
      </c>
      <c r="B2427" s="5">
        <v>85.57</v>
      </c>
      <c r="C2427" s="3" t="s">
        <v>1310</v>
      </c>
      <c r="D2427" s="3" t="s">
        <v>1311</v>
      </c>
      <c r="E2427" s="3" t="s">
        <v>76</v>
      </c>
      <c r="F2427" s="4">
        <v>45586</v>
      </c>
      <c r="G2427" s="3" t="s">
        <v>5465</v>
      </c>
      <c r="H2427" s="3"/>
      <c r="I2427" s="3">
        <f>_xll.ciqfunctions.udf.CIQ(A2427, "IQ_MARKETCAP", F2427)</f>
        <v>107430.36667</v>
      </c>
      <c r="J2427" s="3">
        <f>_xll.ciqfunctions.udf.CIQ(A2427, "IQ_PRICE_VOL_HIST_6MTH", F2427)</f>
        <v>22.871200000000002</v>
      </c>
      <c r="K2427" s="3">
        <f>_xll.ciqfunctions.udf.CIQ(A2427, "IQ_LASTSALEPRICE", WORKDAY(F2427,-1))</f>
        <v>86.72</v>
      </c>
      <c r="L2427" s="3">
        <f>_xll.ciqfunctions.udf.CIQ(A2427, "IQ_LASTSALEPRICE", F2427)</f>
        <v>86.29</v>
      </c>
      <c r="M2427" s="3">
        <f>_xll.ciqfunctions.udf.CIQ(A2427, "IQ_LASTSALEPRICE", WORKDAY(F2427,5))</f>
        <v>88.76</v>
      </c>
      <c r="N2427" s="3">
        <f t="shared" si="76"/>
        <v>-4.970821171119879E-3</v>
      </c>
      <c r="O2427" s="3">
        <f t="shared" si="77"/>
        <v>2.3251560373057242E-2</v>
      </c>
      <c r="P2427" s="3">
        <f>LN(_xll.ciqfunctions.udf.CIQ("XBI", "IQ_LASTSALEPRICE", WORKDAY(F2427,-1))/_xll.ciqfunctions.udf.CIQ("XBI", "IQ_LASTSALEPRICE", WORKDAY(F2427,1)))</f>
        <v>1.5749946973998456E-2</v>
      </c>
      <c r="Q2427" s="3">
        <f>LN(_xll.ciqfunctions.udf.CIQ("XBI", "IQ_LASTSALEPRICE", WORKDAY(F2427,-1))/_xll.ciqfunctions.udf.CIQ("XBI", "IQ_LASTSALEPRICE", WORKDAY(F2427,5)))</f>
        <v>1.3513719166722855E-2</v>
      </c>
      <c r="R2427" s="3">
        <f>_xll.ciqfunctions.udf.CIQ(A2427, "IQ_SHORT_INTEREST_PERCENT", F2427)</f>
        <v>1.4245099999999999</v>
      </c>
      <c r="S2427" s="3">
        <f>_xll.ciqfunctions.udf.CIQ(A2427, "IQ_BETA_1YR_RSQ", F2427)</f>
        <v>3.7150000000000002E-2</v>
      </c>
      <c r="T2427" s="3">
        <f>_xll.ciqfunctions.udf.CIQ(A2427, "IQ_VALUE_TRADED", F2427)</f>
        <v>384.10068999999999</v>
      </c>
    </row>
    <row r="2428" spans="1:20" x14ac:dyDescent="0.3">
      <c r="A2428" s="3" t="s">
        <v>130</v>
      </c>
      <c r="B2428" s="5">
        <v>105.49</v>
      </c>
      <c r="C2428" s="3" t="s">
        <v>1310</v>
      </c>
      <c r="D2428" s="3" t="s">
        <v>1311</v>
      </c>
      <c r="E2428" s="3" t="s">
        <v>76</v>
      </c>
      <c r="F2428" s="4">
        <v>45586</v>
      </c>
      <c r="G2428" s="3" t="s">
        <v>5465</v>
      </c>
      <c r="H2428" s="3"/>
      <c r="I2428" s="3">
        <f>_xll.ciqfunctions.udf.CIQ(A2428, "IQ_MARKETCAP", F2428)</f>
        <v>269551.62224</v>
      </c>
      <c r="J2428" s="3">
        <f>_xll.ciqfunctions.udf.CIQ(A2428, "IQ_PRICE_VOL_HIST_6MTH", F2428)</f>
        <v>23.630099999999999</v>
      </c>
      <c r="K2428" s="3">
        <f>_xll.ciqfunctions.udf.CIQ(A2428, "IQ_LASTSALEPRICE", WORKDAY(F2428,-1))</f>
        <v>108.7</v>
      </c>
      <c r="L2428" s="3">
        <f>_xll.ciqfunctions.udf.CIQ(A2428, "IQ_LASTSALEPRICE", F2428)</f>
        <v>106.34</v>
      </c>
      <c r="M2428" s="3">
        <f>_xll.ciqfunctions.udf.CIQ(A2428, "IQ_LASTSALEPRICE", WORKDAY(F2428,5))</f>
        <v>104.23</v>
      </c>
      <c r="N2428" s="3">
        <f t="shared" si="76"/>
        <v>-2.1950286050971331E-2</v>
      </c>
      <c r="O2428" s="3">
        <f t="shared" si="77"/>
        <v>-4.199179837593283E-2</v>
      </c>
      <c r="P2428" s="3">
        <f>LN(_xll.ciqfunctions.udf.CIQ("XBI", "IQ_LASTSALEPRICE", WORKDAY(F2428,-1))/_xll.ciqfunctions.udf.CIQ("XBI", "IQ_LASTSALEPRICE", WORKDAY(F2428,1)))</f>
        <v>1.5749946973998456E-2</v>
      </c>
      <c r="Q2428" s="3">
        <f>LN(_xll.ciqfunctions.udf.CIQ("XBI", "IQ_LASTSALEPRICE", WORKDAY(F2428,-1))/_xll.ciqfunctions.udf.CIQ("XBI", "IQ_LASTSALEPRICE", WORKDAY(F2428,5)))</f>
        <v>1.3513719166722855E-2</v>
      </c>
      <c r="R2428" s="3">
        <f>_xll.ciqfunctions.udf.CIQ(A2428, "IQ_SHORT_INTEREST_PERCENT", F2428)</f>
        <v>1.0754900000000001</v>
      </c>
      <c r="S2428" s="3">
        <f>_xll.ciqfunctions.udf.CIQ(A2428, "IQ_BETA_1YR_RSQ", F2428)</f>
        <v>5.2569999999999999E-2</v>
      </c>
      <c r="T2428" s="3">
        <f>_xll.ciqfunctions.udf.CIQ(A2428, "IQ_VALUE_TRADED", F2428)</f>
        <v>1217.0458799999999</v>
      </c>
    </row>
    <row r="2429" spans="1:20" x14ac:dyDescent="0.3">
      <c r="A2429" s="3" t="s">
        <v>1965</v>
      </c>
      <c r="B2429" s="5">
        <v>2.0099999999999998</v>
      </c>
      <c r="C2429" s="3" t="s">
        <v>5466</v>
      </c>
      <c r="D2429" s="3" t="s">
        <v>5467</v>
      </c>
      <c r="E2429" s="3" t="s">
        <v>36</v>
      </c>
      <c r="F2429" s="4">
        <v>45586</v>
      </c>
      <c r="G2429" s="3" t="s">
        <v>5468</v>
      </c>
      <c r="H2429" s="3">
        <v>38</v>
      </c>
      <c r="I2429" s="3">
        <f>_xll.ciqfunctions.udf.CIQ(A2429, "IQ_MARKETCAP", F2429)</f>
        <v>41.46584</v>
      </c>
      <c r="J2429" s="3">
        <f>_xll.ciqfunctions.udf.CIQ(A2429, "IQ_PRICE_VOL_HIST_6MTH", F2429)</f>
        <v>64.973699999999994</v>
      </c>
      <c r="K2429" s="3">
        <f>_xll.ciqfunctions.udf.CIQ(A2429, "IQ_LASTSALEPRICE", WORKDAY(F2429,-1))</f>
        <v>1.91</v>
      </c>
      <c r="L2429" s="3">
        <f>_xll.ciqfunctions.udf.CIQ(A2429, "IQ_LASTSALEPRICE", F2429)</f>
        <v>2.0099999999999998</v>
      </c>
      <c r="M2429" s="3">
        <f>_xll.ciqfunctions.udf.CIQ(A2429, "IQ_LASTSALEPRICE", WORKDAY(F2429,5))</f>
        <v>2.4</v>
      </c>
      <c r="N2429" s="3">
        <f t="shared" si="76"/>
        <v>5.1031480012445826E-2</v>
      </c>
      <c r="O2429" s="3">
        <f t="shared" si="77"/>
        <v>0.22836549529536143</v>
      </c>
      <c r="P2429" s="3">
        <f>LN(_xll.ciqfunctions.udf.CIQ("XBI", "IQ_LASTSALEPRICE", WORKDAY(F2429,-1))/_xll.ciqfunctions.udf.CIQ("XBI", "IQ_LASTSALEPRICE", WORKDAY(F2429,1)))</f>
        <v>1.5749946973998456E-2</v>
      </c>
      <c r="Q2429" s="3">
        <f>LN(_xll.ciqfunctions.udf.CIQ("XBI", "IQ_LASTSALEPRICE", WORKDAY(F2429,-1))/_xll.ciqfunctions.udf.CIQ("XBI", "IQ_LASTSALEPRICE", WORKDAY(F2429,5)))</f>
        <v>1.3513719166722855E-2</v>
      </c>
      <c r="R2429" s="3">
        <f>_xll.ciqfunctions.udf.CIQ(A2429, "IQ_SHORT_INTEREST_PERCENT", F2429)</f>
        <v>10.39934</v>
      </c>
      <c r="S2429" s="3">
        <f>_xll.ciqfunctions.udf.CIQ(A2429, "IQ_BETA_1YR_RSQ", F2429)</f>
        <v>0.13772999999999999</v>
      </c>
      <c r="T2429" s="3">
        <f>_xll.ciqfunctions.udf.CIQ(A2429, "IQ_VALUE_TRADED", F2429)</f>
        <v>1.3444499999999999</v>
      </c>
    </row>
    <row r="2430" spans="1:20" x14ac:dyDescent="0.3">
      <c r="A2430" s="3" t="s">
        <v>1710</v>
      </c>
      <c r="B2430" s="5">
        <v>8.4700000000000006</v>
      </c>
      <c r="C2430" s="3" t="s">
        <v>5469</v>
      </c>
      <c r="D2430" s="3" t="s">
        <v>5470</v>
      </c>
      <c r="E2430" s="3" t="s">
        <v>160</v>
      </c>
      <c r="F2430" s="4">
        <v>45586</v>
      </c>
      <c r="G2430" s="3" t="s">
        <v>5471</v>
      </c>
      <c r="H2430" s="3">
        <v>314</v>
      </c>
      <c r="I2430" s="3">
        <f>_xll.ciqfunctions.udf.CIQ(A2430, "IQ_MARKETCAP", F2430)</f>
        <v>2621.8258900000001</v>
      </c>
      <c r="J2430" s="3">
        <f>_xll.ciqfunctions.udf.CIQ(A2430, "IQ_PRICE_VOL_HIST_6MTH", F2430)</f>
        <v>38.576599999999999</v>
      </c>
      <c r="K2430" s="3">
        <f>_xll.ciqfunctions.udf.CIQ(A2430, "IQ_LASTSALEPRICE", WORKDAY(F2430,-1))</f>
        <v>8.58</v>
      </c>
      <c r="L2430" s="3">
        <f>_xll.ciqfunctions.udf.CIQ(A2430, "IQ_LASTSALEPRICE", F2430)</f>
        <v>8.4700000000000006</v>
      </c>
      <c r="M2430" s="3">
        <f>_xll.ciqfunctions.udf.CIQ(A2430, "IQ_LASTSALEPRICE", WORKDAY(F2430,5))</f>
        <v>8.5399999999999991</v>
      </c>
      <c r="N2430" s="3">
        <f t="shared" si="76"/>
        <v>-1.2903404835907841E-2</v>
      </c>
      <c r="O2430" s="3">
        <f t="shared" si="77"/>
        <v>-4.6729056993924821E-3</v>
      </c>
      <c r="P2430" s="3">
        <f>LN(_xll.ciqfunctions.udf.CIQ("XBI", "IQ_LASTSALEPRICE", WORKDAY(F2430,-1))/_xll.ciqfunctions.udf.CIQ("XBI", "IQ_LASTSALEPRICE", WORKDAY(F2430,1)))</f>
        <v>1.5749946973998456E-2</v>
      </c>
      <c r="Q2430" s="3">
        <f>LN(_xll.ciqfunctions.udf.CIQ("XBI", "IQ_LASTSALEPRICE", WORKDAY(F2430,-1))/_xll.ciqfunctions.udf.CIQ("XBI", "IQ_LASTSALEPRICE", WORKDAY(F2430,5)))</f>
        <v>1.3513719166722855E-2</v>
      </c>
      <c r="R2430" s="3">
        <f>_xll.ciqfunctions.udf.CIQ(A2430, "IQ_SHORT_INTEREST_PERCENT", F2430)</f>
        <v>1.46329</v>
      </c>
      <c r="S2430" s="3">
        <f>_xll.ciqfunctions.udf.CIQ(A2430, "IQ_BETA_1YR_RSQ", F2430)</f>
        <v>0.10453999999999999</v>
      </c>
      <c r="T2430" s="3">
        <f>_xll.ciqfunctions.udf.CIQ(A2430, "IQ_VALUE_TRADED", F2430)</f>
        <v>6.7453399999999997</v>
      </c>
    </row>
    <row r="2431" spans="1:20" x14ac:dyDescent="0.3">
      <c r="A2431" s="3" t="s">
        <v>1505</v>
      </c>
      <c r="B2431" s="5">
        <v>208.89</v>
      </c>
      <c r="C2431" s="3" t="s">
        <v>3555</v>
      </c>
      <c r="D2431" s="3" t="s">
        <v>3556</v>
      </c>
      <c r="E2431" s="3" t="s">
        <v>36</v>
      </c>
      <c r="F2431" s="4">
        <v>45586</v>
      </c>
      <c r="G2431" s="3" t="s">
        <v>5472</v>
      </c>
      <c r="H2431" s="3">
        <v>22</v>
      </c>
      <c r="I2431" s="3">
        <f>_xll.ciqfunctions.udf.CIQ(A2431, "IQ_MARKETCAP", F2431)</f>
        <v>4535.5610999999999</v>
      </c>
      <c r="J2431" s="3">
        <f>_xll.ciqfunctions.udf.CIQ(A2431, "IQ_PRICE_VOL_HIST_6MTH", F2431)</f>
        <v>48.863500000000002</v>
      </c>
      <c r="K2431" s="3">
        <f>_xll.ciqfunctions.udf.CIQ(A2431, "IQ_LASTSALEPRICE", WORKDAY(F2431,-1))</f>
        <v>214.44</v>
      </c>
      <c r="L2431" s="3">
        <f>_xll.ciqfunctions.udf.CIQ(A2431, "IQ_LASTSALEPRICE", F2431)</f>
        <v>208.89</v>
      </c>
      <c r="M2431" s="3">
        <f>_xll.ciqfunctions.udf.CIQ(A2431, "IQ_LASTSALEPRICE", WORKDAY(F2431,5))</f>
        <v>217</v>
      </c>
      <c r="N2431" s="3">
        <f t="shared" si="76"/>
        <v>-2.6222181336771989E-2</v>
      </c>
      <c r="O2431" s="3">
        <f t="shared" si="77"/>
        <v>1.1867374581122489E-2</v>
      </c>
      <c r="P2431" s="3">
        <f>LN(_xll.ciqfunctions.udf.CIQ("XBI", "IQ_LASTSALEPRICE", WORKDAY(F2431,-1))/_xll.ciqfunctions.udf.CIQ("XBI", "IQ_LASTSALEPRICE", WORKDAY(F2431,1)))</f>
        <v>1.5749946973998456E-2</v>
      </c>
      <c r="Q2431" s="3">
        <f>LN(_xll.ciqfunctions.udf.CIQ("XBI", "IQ_LASTSALEPRICE", WORKDAY(F2431,-1))/_xll.ciqfunctions.udf.CIQ("XBI", "IQ_LASTSALEPRICE", WORKDAY(F2431,5)))</f>
        <v>1.3513719166722855E-2</v>
      </c>
      <c r="R2431" s="3">
        <f>_xll.ciqfunctions.udf.CIQ(A2431, "IQ_SHORT_INTEREST_PERCENT", F2431)</f>
        <v>17.78707</v>
      </c>
      <c r="S2431" s="3">
        <f>_xll.ciqfunctions.udf.CIQ(A2431, "IQ_BETA_1YR_RSQ", F2431)</f>
        <v>0.10631</v>
      </c>
      <c r="T2431" s="3">
        <f>_xll.ciqfunctions.udf.CIQ(A2431, "IQ_VALUE_TRADED", F2431)</f>
        <v>34.503819999999997</v>
      </c>
    </row>
    <row r="2432" spans="1:20" x14ac:dyDescent="0.3">
      <c r="A2432" s="3" t="s">
        <v>711</v>
      </c>
      <c r="B2432" s="5">
        <v>10.37</v>
      </c>
      <c r="C2432" s="3" t="s">
        <v>5473</v>
      </c>
      <c r="D2432" s="3" t="s">
        <v>5474</v>
      </c>
      <c r="E2432" s="3" t="s">
        <v>17</v>
      </c>
      <c r="F2432" s="4">
        <v>45586</v>
      </c>
      <c r="G2432" s="3" t="s">
        <v>5475</v>
      </c>
      <c r="H2432" s="3">
        <v>50</v>
      </c>
      <c r="I2432" s="3">
        <f>_xll.ciqfunctions.udf.CIQ(A2432, "IQ_MARKETCAP", F2432)</f>
        <v>512.51846</v>
      </c>
      <c r="J2432" s="3">
        <f>_xll.ciqfunctions.udf.CIQ(A2432, "IQ_PRICE_VOL_HIST_6MTH", F2432)</f>
        <v>56.865699999999997</v>
      </c>
      <c r="K2432" s="3">
        <f>_xll.ciqfunctions.udf.CIQ(A2432, "IQ_LASTSALEPRICE", WORKDAY(F2432,-1))</f>
        <v>11.1</v>
      </c>
      <c r="L2432" s="3">
        <f>_xll.ciqfunctions.udf.CIQ(A2432, "IQ_LASTSALEPRICE", F2432)</f>
        <v>10.37</v>
      </c>
      <c r="M2432" s="3">
        <f>_xll.ciqfunctions.udf.CIQ(A2432, "IQ_LASTSALEPRICE", WORKDAY(F2432,5))</f>
        <v>9.3800000000000008</v>
      </c>
      <c r="N2432" s="3">
        <f t="shared" si="76"/>
        <v>-6.8028086076852484E-2</v>
      </c>
      <c r="O2432" s="3">
        <f t="shared" si="77"/>
        <v>-0.16836534530015498</v>
      </c>
      <c r="P2432" s="3">
        <f>LN(_xll.ciqfunctions.udf.CIQ("XBI", "IQ_LASTSALEPRICE", WORKDAY(F2432,-1))/_xll.ciqfunctions.udf.CIQ("XBI", "IQ_LASTSALEPRICE", WORKDAY(F2432,1)))</f>
        <v>1.5749946973998456E-2</v>
      </c>
      <c r="Q2432" s="3">
        <f>LN(_xll.ciqfunctions.udf.CIQ("XBI", "IQ_LASTSALEPRICE", WORKDAY(F2432,-1))/_xll.ciqfunctions.udf.CIQ("XBI", "IQ_LASTSALEPRICE", WORKDAY(F2432,5)))</f>
        <v>1.3513719166722855E-2</v>
      </c>
      <c r="R2432" s="3">
        <f>_xll.ciqfunctions.udf.CIQ(A2432, "IQ_SHORT_INTEREST_PERCENT", F2432)</f>
        <v>10.74272</v>
      </c>
      <c r="S2432" s="3">
        <f>_xll.ciqfunctions.udf.CIQ(A2432, "IQ_BETA_1YR_RSQ", F2432)</f>
        <v>9.5240000000000005E-2</v>
      </c>
      <c r="T2432" s="3">
        <f>_xll.ciqfunctions.udf.CIQ(A2432, "IQ_VALUE_TRADED", F2432)</f>
        <v>7.9352</v>
      </c>
    </row>
    <row r="2433" spans="1:20" x14ac:dyDescent="0.3">
      <c r="A2433" s="3" t="s">
        <v>4433</v>
      </c>
      <c r="B2433" s="5">
        <v>1.32</v>
      </c>
      <c r="C2433" s="3" t="s">
        <v>5473</v>
      </c>
      <c r="D2433" s="3" t="s">
        <v>5474</v>
      </c>
      <c r="E2433" s="3" t="s">
        <v>17</v>
      </c>
      <c r="F2433" s="4">
        <v>45586</v>
      </c>
      <c r="G2433" s="3" t="s">
        <v>5475</v>
      </c>
      <c r="H2433" s="3">
        <v>5</v>
      </c>
      <c r="I2433" s="3">
        <f>_xll.ciqfunctions.udf.CIQ(A2433, "IQ_MARKETCAP", F2433)</f>
        <v>98.664140000000003</v>
      </c>
      <c r="J2433" s="3">
        <f>_xll.ciqfunctions.udf.CIQ(A2433, "IQ_PRICE_VOL_HIST_6MTH", F2433)</f>
        <v>73.016999999999996</v>
      </c>
      <c r="K2433" s="3">
        <f>_xll.ciqfunctions.udf.CIQ(A2433, "IQ_LASTSALEPRICE", WORKDAY(F2433,-1))</f>
        <v>17.24999</v>
      </c>
      <c r="L2433" s="3">
        <f>_xll.ciqfunctions.udf.CIQ(A2433, "IQ_LASTSALEPRICE", F2433)</f>
        <v>19.799990000000001</v>
      </c>
      <c r="M2433" s="3">
        <f>_xll.ciqfunctions.udf.CIQ(A2433, "IQ_LASTSALEPRICE", WORKDAY(F2433,5))</f>
        <v>16.49999</v>
      </c>
      <c r="N2433" s="3">
        <f t="shared" si="76"/>
        <v>0.13786986888280123</v>
      </c>
      <c r="O2433" s="3">
        <f t="shared" si="77"/>
        <v>-4.4451788921310624E-2</v>
      </c>
      <c r="P2433" s="3">
        <f>LN(_xll.ciqfunctions.udf.CIQ("XBI", "IQ_LASTSALEPRICE", WORKDAY(F2433,-1))/_xll.ciqfunctions.udf.CIQ("XBI", "IQ_LASTSALEPRICE", WORKDAY(F2433,1)))</f>
        <v>1.5749946973998456E-2</v>
      </c>
      <c r="Q2433" s="3">
        <f>LN(_xll.ciqfunctions.udf.CIQ("XBI", "IQ_LASTSALEPRICE", WORKDAY(F2433,-1))/_xll.ciqfunctions.udf.CIQ("XBI", "IQ_LASTSALEPRICE", WORKDAY(F2433,5)))</f>
        <v>1.3513719166722855E-2</v>
      </c>
      <c r="R2433" s="3">
        <f>_xll.ciqfunctions.udf.CIQ(A2433, "IQ_SHORT_INTEREST_PERCENT", F2433)</f>
        <v>0.34947</v>
      </c>
      <c r="S2433" s="3">
        <f>_xll.ciqfunctions.udf.CIQ(A2433, "IQ_BETA_1YR_RSQ", F2433)</f>
        <v>9.325E-2</v>
      </c>
      <c r="T2433" s="3">
        <f>_xll.ciqfunctions.udf.CIQ(A2433, "IQ_VALUE_TRADED", F2433)</f>
        <v>2.9316499999999999</v>
      </c>
    </row>
    <row r="2434" spans="1:20" x14ac:dyDescent="0.3">
      <c r="A2434" s="3" t="s">
        <v>208</v>
      </c>
      <c r="B2434" s="5">
        <v>184.77</v>
      </c>
      <c r="C2434" s="3" t="s">
        <v>5473</v>
      </c>
      <c r="D2434" s="3" t="s">
        <v>5474</v>
      </c>
      <c r="E2434" s="3" t="s">
        <v>17</v>
      </c>
      <c r="F2434" s="4">
        <v>45586</v>
      </c>
      <c r="G2434" s="3" t="s">
        <v>5475</v>
      </c>
      <c r="H2434" s="3"/>
      <c r="I2434" s="3">
        <f>_xll.ciqfunctions.udf.CIQ(A2434, "IQ_MARKETCAP", F2434)</f>
        <v>329493.76218999998</v>
      </c>
      <c r="J2434" s="3">
        <f>_xll.ciqfunctions.udf.CIQ(A2434, "IQ_PRICE_VOL_HIST_6MTH", F2434)</f>
        <v>19.9223</v>
      </c>
      <c r="K2434" s="3">
        <f>_xll.ciqfunctions.udf.CIQ(A2434, "IQ_LASTSALEPRICE", WORKDAY(F2434,-1))</f>
        <v>188.86</v>
      </c>
      <c r="L2434" s="3">
        <f>_xll.ciqfunctions.udf.CIQ(A2434, "IQ_LASTSALEPRICE", F2434)</f>
        <v>186.54</v>
      </c>
      <c r="M2434" s="3">
        <f>_xll.ciqfunctions.udf.CIQ(A2434, "IQ_LASTSALEPRICE", WORKDAY(F2434,5))</f>
        <v>189.68</v>
      </c>
      <c r="N2434" s="3">
        <f t="shared" si="76"/>
        <v>-1.2360306536205829E-2</v>
      </c>
      <c r="O2434" s="3">
        <f t="shared" si="77"/>
        <v>4.3324419222269817E-3</v>
      </c>
      <c r="P2434" s="3">
        <f>LN(_xll.ciqfunctions.udf.CIQ("XBI", "IQ_LASTSALEPRICE", WORKDAY(F2434,-1))/_xll.ciqfunctions.udf.CIQ("XBI", "IQ_LASTSALEPRICE", WORKDAY(F2434,1)))</f>
        <v>1.5749946973998456E-2</v>
      </c>
      <c r="Q2434" s="3">
        <f>LN(_xll.ciqfunctions.udf.CIQ("XBI", "IQ_LASTSALEPRICE", WORKDAY(F2434,-1))/_xll.ciqfunctions.udf.CIQ("XBI", "IQ_LASTSALEPRICE", WORKDAY(F2434,5)))</f>
        <v>1.3513719166722855E-2</v>
      </c>
      <c r="R2434" s="3">
        <f>_xll.ciqfunctions.udf.CIQ(A2434, "IQ_SHORT_INTEREST_PERCENT", F2434)</f>
        <v>0.84108000000000005</v>
      </c>
      <c r="S2434" s="3">
        <f>_xll.ciqfunctions.udf.CIQ(A2434, "IQ_BETA_1YR_RSQ", F2434)</f>
        <v>8.1499999999999993E-3</v>
      </c>
      <c r="T2434" s="3">
        <f>_xll.ciqfunctions.udf.CIQ(A2434, "IQ_VALUE_TRADED", F2434)</f>
        <v>838.79426999999998</v>
      </c>
    </row>
    <row r="2435" spans="1:20" x14ac:dyDescent="0.3">
      <c r="A2435" s="3" t="s">
        <v>5476</v>
      </c>
      <c r="B2435" s="5">
        <v>47.75</v>
      </c>
      <c r="C2435" s="3" t="s">
        <v>5477</v>
      </c>
      <c r="D2435" s="3" t="s">
        <v>3432</v>
      </c>
      <c r="E2435" s="3" t="s">
        <v>36</v>
      </c>
      <c r="F2435" s="4">
        <v>45586</v>
      </c>
      <c r="G2435" s="3" t="s">
        <v>5478</v>
      </c>
      <c r="H2435" s="3">
        <v>186</v>
      </c>
      <c r="I2435" s="3">
        <f>_xll.ciqfunctions.udf.CIQ(A2435, "IQ_MARKETCAP", F2435)</f>
        <v>7976.1095299999997</v>
      </c>
      <c r="J2435" s="3">
        <f>_xll.ciqfunctions.udf.CIQ(A2435, "IQ_PRICE_VOL_HIST_6MTH", F2435)</f>
        <v>38.565600000000003</v>
      </c>
      <c r="K2435" s="3">
        <f>_xll.ciqfunctions.udf.CIQ(A2435, "IQ_LASTSALEPRICE", WORKDAY(F2435,-1))</f>
        <v>50.43</v>
      </c>
      <c r="L2435" s="3">
        <f>_xll.ciqfunctions.udf.CIQ(A2435, "IQ_LASTSALEPRICE", F2435)</f>
        <v>47.75</v>
      </c>
      <c r="M2435" s="3">
        <f>_xll.ciqfunctions.udf.CIQ(A2435, "IQ_LASTSALEPRICE", WORKDAY(F2435,5))</f>
        <v>47.75</v>
      </c>
      <c r="N2435" s="3">
        <f t="shared" si="76"/>
        <v>-5.4607169161894668E-2</v>
      </c>
      <c r="O2435" s="3">
        <f t="shared" si="77"/>
        <v>-5.4607169161894668E-2</v>
      </c>
      <c r="P2435" s="3">
        <f>LN(_xll.ciqfunctions.udf.CIQ("XBI", "IQ_LASTSALEPRICE", WORKDAY(F2435,-1))/_xll.ciqfunctions.udf.CIQ("XBI", "IQ_LASTSALEPRICE", WORKDAY(F2435,1)))</f>
        <v>1.5749946973998456E-2</v>
      </c>
      <c r="Q2435" s="3">
        <f>LN(_xll.ciqfunctions.udf.CIQ("XBI", "IQ_LASTSALEPRICE", WORKDAY(F2435,-1))/_xll.ciqfunctions.udf.CIQ("XBI", "IQ_LASTSALEPRICE", WORKDAY(F2435,5)))</f>
        <v>1.3513719166722855E-2</v>
      </c>
      <c r="R2435" s="3">
        <f>_xll.ciqfunctions.udf.CIQ(A2435, "IQ_SHORT_INTEREST_PERCENT", F2435)</f>
        <v>9.7837899999999998</v>
      </c>
      <c r="S2435" s="3">
        <f>_xll.ciqfunctions.udf.CIQ(A2435, "IQ_BETA_1YR_RSQ", F2435)</f>
        <v>0.12358</v>
      </c>
      <c r="T2435" s="3">
        <f>_xll.ciqfunctions.udf.CIQ(A2435, "IQ_VALUE_TRADED", F2435)</f>
        <v>52.751339999999999</v>
      </c>
    </row>
    <row r="2436" spans="1:20" x14ac:dyDescent="0.3">
      <c r="A2436" s="3" t="s">
        <v>1492</v>
      </c>
      <c r="B2436" s="5">
        <v>0.94</v>
      </c>
      <c r="C2436" s="3" t="s">
        <v>5479</v>
      </c>
      <c r="D2436" s="3" t="s">
        <v>5480</v>
      </c>
      <c r="E2436" s="3" t="s">
        <v>17</v>
      </c>
      <c r="F2436" s="4">
        <v>45586</v>
      </c>
      <c r="G2436" s="3" t="s">
        <v>5481</v>
      </c>
      <c r="H2436" s="3">
        <v>292</v>
      </c>
      <c r="I2436" s="3">
        <f>_xll.ciqfunctions.udf.CIQ(A2436, "IQ_MARKETCAP", F2436)</f>
        <v>270.12572999999998</v>
      </c>
      <c r="J2436" s="3">
        <f>_xll.ciqfunctions.udf.CIQ(A2436, "IQ_PRICE_VOL_HIST_6MTH", F2436)</f>
        <v>83.115700000000004</v>
      </c>
      <c r="K2436" s="3">
        <f>_xll.ciqfunctions.udf.CIQ(A2436, "IQ_LASTSALEPRICE", WORKDAY(F2436,-1))</f>
        <v>0.94</v>
      </c>
      <c r="L2436" s="3">
        <f>_xll.ciqfunctions.udf.CIQ(A2436, "IQ_LASTSALEPRICE", F2436)</f>
        <v>0.93840000000000001</v>
      </c>
      <c r="M2436" s="3">
        <f>_xll.ciqfunctions.udf.CIQ(A2436, "IQ_LASTSALEPRICE", WORKDAY(F2436,5))</f>
        <v>1.01</v>
      </c>
      <c r="N2436" s="3">
        <f t="shared" si="76"/>
        <v>-1.7035779247838538E-3</v>
      </c>
      <c r="O2436" s="3">
        <f t="shared" si="77"/>
        <v>7.1825734571255601E-2</v>
      </c>
      <c r="P2436" s="3">
        <f>LN(_xll.ciqfunctions.udf.CIQ("XBI", "IQ_LASTSALEPRICE", WORKDAY(F2436,-1))/_xll.ciqfunctions.udf.CIQ("XBI", "IQ_LASTSALEPRICE", WORKDAY(F2436,1)))</f>
        <v>1.5749946973998456E-2</v>
      </c>
      <c r="Q2436" s="3">
        <f>LN(_xll.ciqfunctions.udf.CIQ("XBI", "IQ_LASTSALEPRICE", WORKDAY(F2436,-1))/_xll.ciqfunctions.udf.CIQ("XBI", "IQ_LASTSALEPRICE", WORKDAY(F2436,5)))</f>
        <v>1.3513719166722855E-2</v>
      </c>
      <c r="R2436" s="3">
        <f>_xll.ciqfunctions.udf.CIQ(A2436, "IQ_SHORT_INTEREST_PERCENT", F2436)</f>
        <v>17.585039999999999</v>
      </c>
      <c r="S2436" s="3">
        <f>_xll.ciqfunctions.udf.CIQ(A2436, "IQ_BETA_1YR_RSQ", F2436)</f>
        <v>3.5479999999999998E-2</v>
      </c>
      <c r="T2436" s="3">
        <f>_xll.ciqfunctions.udf.CIQ(A2436, "IQ_VALUE_TRADED", F2436)</f>
        <v>1.61805</v>
      </c>
    </row>
    <row r="2437" spans="1:20" x14ac:dyDescent="0.3">
      <c r="A2437" s="3" t="s">
        <v>1333</v>
      </c>
      <c r="B2437" s="5">
        <v>2</v>
      </c>
      <c r="C2437" s="3" t="s">
        <v>1334</v>
      </c>
      <c r="D2437" s="3" t="s">
        <v>1335</v>
      </c>
      <c r="E2437" s="3" t="s">
        <v>76</v>
      </c>
      <c r="F2437" s="4">
        <v>45587</v>
      </c>
      <c r="G2437" s="3" t="s">
        <v>5482</v>
      </c>
      <c r="H2437" s="3">
        <v>6</v>
      </c>
      <c r="I2437" s="3">
        <f>_xll.ciqfunctions.udf.CIQ(A2437, "IQ_MARKETCAP", F2437)</f>
        <v>17.644200000000001</v>
      </c>
      <c r="J2437" s="3">
        <f>_xll.ciqfunctions.udf.CIQ(A2437, "IQ_PRICE_VOL_HIST_6MTH", F2437)</f>
        <v>73.465999999999994</v>
      </c>
      <c r="K2437" s="3">
        <f>_xll.ciqfunctions.udf.CIQ(A2437, "IQ_LASTSALEPRICE", WORKDAY(F2437,-1))</f>
        <v>1.96</v>
      </c>
      <c r="L2437" s="3">
        <f>_xll.ciqfunctions.udf.CIQ(A2437, "IQ_LASTSALEPRICE", F2437)</f>
        <v>2.0019</v>
      </c>
      <c r="M2437" s="3">
        <f>_xll.ciqfunctions.udf.CIQ(A2437, "IQ_LASTSALEPRICE", WORKDAY(F2437,5))</f>
        <v>1.92</v>
      </c>
      <c r="N2437" s="3">
        <f t="shared" si="76"/>
        <v>2.1152256353107649E-2</v>
      </c>
      <c r="O2437" s="3">
        <f t="shared" si="77"/>
        <v>-2.0619287202735703E-2</v>
      </c>
      <c r="P2437" s="3">
        <f>LN(_xll.ciqfunctions.udf.CIQ("XBI", "IQ_LASTSALEPRICE", WORKDAY(F2437,-1))/_xll.ciqfunctions.udf.CIQ("XBI", "IQ_LASTSALEPRICE", WORKDAY(F2437,1)))</f>
        <v>1.5193804245955967E-2</v>
      </c>
      <c r="Q2437" s="3">
        <f>LN(_xll.ciqfunctions.udf.CIQ("XBI", "IQ_LASTSALEPRICE", WORKDAY(F2437,-1))/_xll.ciqfunctions.udf.CIQ("XBI", "IQ_LASTSALEPRICE", WORKDAY(F2437,5)))</f>
        <v>-4.1685790627394876E-3</v>
      </c>
      <c r="R2437" s="3">
        <f>_xll.ciqfunctions.udf.CIQ(A2437, "IQ_SHORT_INTEREST_PERCENT", F2437)</f>
        <v>0</v>
      </c>
      <c r="S2437" s="3">
        <f>_xll.ciqfunctions.udf.CIQ(A2437, "IQ_BETA_1YR_RSQ", F2437)</f>
        <v>0</v>
      </c>
      <c r="T2437" s="3">
        <f>_xll.ciqfunctions.udf.CIQ(A2437, "IQ_VALUE_TRADED", F2437)</f>
        <v>6.28E-3</v>
      </c>
    </row>
    <row r="2438" spans="1:20" x14ac:dyDescent="0.3">
      <c r="A2438" s="3" t="s">
        <v>52</v>
      </c>
      <c r="B2438" s="5">
        <v>18.38</v>
      </c>
      <c r="C2438" s="3" t="s">
        <v>5483</v>
      </c>
      <c r="D2438" s="3" t="s">
        <v>2988</v>
      </c>
      <c r="E2438" s="3" t="s">
        <v>160</v>
      </c>
      <c r="F2438" s="4">
        <v>45587</v>
      </c>
      <c r="G2438" s="3" t="s">
        <v>5484</v>
      </c>
      <c r="H2438" s="3"/>
      <c r="I2438" s="3">
        <f>_xll.ciqfunctions.udf.CIQ(A2438, "IQ_MARKETCAP", F2438)</f>
        <v>20824.400259999999</v>
      </c>
      <c r="J2438" s="3">
        <f>_xll.ciqfunctions.udf.CIQ(A2438, "IQ_PRICE_VOL_HIST_6MTH", F2438)</f>
        <v>34.005600000000001</v>
      </c>
      <c r="K2438" s="3">
        <f>_xll.ciqfunctions.udf.CIQ(A2438, "IQ_LASTSALEPRICE", WORKDAY(F2438,-1))</f>
        <v>18.18</v>
      </c>
      <c r="L2438" s="3">
        <f>_xll.ciqfunctions.udf.CIQ(A2438, "IQ_LASTSALEPRICE", F2438)</f>
        <v>18.38</v>
      </c>
      <c r="M2438" s="3">
        <f>_xll.ciqfunctions.udf.CIQ(A2438, "IQ_LASTSALEPRICE", WORKDAY(F2438,5))</f>
        <v>18.43</v>
      </c>
      <c r="N2438" s="3">
        <f t="shared" si="76"/>
        <v>1.0941028178208202E-2</v>
      </c>
      <c r="O2438" s="3">
        <f t="shared" si="77"/>
        <v>1.3657682932399176E-2</v>
      </c>
      <c r="P2438" s="3">
        <f>LN(_xll.ciqfunctions.udf.CIQ("XBI", "IQ_LASTSALEPRICE", WORKDAY(F2438,-1))/_xll.ciqfunctions.udf.CIQ("XBI", "IQ_LASTSALEPRICE", WORKDAY(F2438,1)))</f>
        <v>1.5193804245955967E-2</v>
      </c>
      <c r="Q2438" s="3">
        <f>LN(_xll.ciqfunctions.udf.CIQ("XBI", "IQ_LASTSALEPRICE", WORKDAY(F2438,-1))/_xll.ciqfunctions.udf.CIQ("XBI", "IQ_LASTSALEPRICE", WORKDAY(F2438,5)))</f>
        <v>-4.1685790627394876E-3</v>
      </c>
      <c r="R2438" s="3">
        <f>_xll.ciqfunctions.udf.CIQ(A2438, "IQ_SHORT_INTEREST_PERCENT", F2438)</f>
        <v>2.16174</v>
      </c>
      <c r="S2438" s="3">
        <f>_xll.ciqfunctions.udf.CIQ(A2438, "IQ_BETA_1YR_RSQ", F2438)</f>
        <v>0.17743999999999999</v>
      </c>
      <c r="T2438" s="3">
        <f>_xll.ciqfunctions.udf.CIQ(A2438, "IQ_VALUE_TRADED", F2438)</f>
        <v>68.371759999999995</v>
      </c>
    </row>
    <row r="2439" spans="1:20" x14ac:dyDescent="0.3">
      <c r="A2439" s="3" t="s">
        <v>56</v>
      </c>
      <c r="B2439" s="5">
        <v>12.4</v>
      </c>
      <c r="C2439" s="3" t="s">
        <v>5483</v>
      </c>
      <c r="D2439" s="3" t="s">
        <v>2988</v>
      </c>
      <c r="E2439" s="3" t="s">
        <v>160</v>
      </c>
      <c r="F2439" s="4">
        <v>45587</v>
      </c>
      <c r="G2439" s="3" t="s">
        <v>5484</v>
      </c>
      <c r="H2439" s="3">
        <v>301</v>
      </c>
      <c r="I2439" s="3">
        <f>_xll.ciqfunctions.udf.CIQ(A2439, "IQ_MARKETCAP", F2439)</f>
        <v>3740.3415100000002</v>
      </c>
      <c r="J2439" s="3">
        <f>_xll.ciqfunctions.udf.CIQ(A2439, "IQ_PRICE_VOL_HIST_6MTH", F2439)</f>
        <v>31.026700000000002</v>
      </c>
      <c r="K2439" s="3">
        <f>_xll.ciqfunctions.udf.CIQ(A2439, "IQ_LASTSALEPRICE", WORKDAY(F2439,-1))</f>
        <v>12.25</v>
      </c>
      <c r="L2439" s="3">
        <f>_xll.ciqfunctions.udf.CIQ(A2439, "IQ_LASTSALEPRICE", F2439)</f>
        <v>12.4</v>
      </c>
      <c r="M2439" s="3">
        <f>_xll.ciqfunctions.udf.CIQ(A2439, "IQ_LASTSALEPRICE", WORKDAY(F2439,5))</f>
        <v>12.96</v>
      </c>
      <c r="N2439" s="3">
        <f t="shared" si="76"/>
        <v>1.2170535620255114E-2</v>
      </c>
      <c r="O2439" s="3">
        <f t="shared" si="77"/>
        <v>5.634175393339267E-2</v>
      </c>
      <c r="P2439" s="3">
        <f>LN(_xll.ciqfunctions.udf.CIQ("XBI", "IQ_LASTSALEPRICE", WORKDAY(F2439,-1))/_xll.ciqfunctions.udf.CIQ("XBI", "IQ_LASTSALEPRICE", WORKDAY(F2439,1)))</f>
        <v>1.5193804245955967E-2</v>
      </c>
      <c r="Q2439" s="3">
        <f>LN(_xll.ciqfunctions.udf.CIQ("XBI", "IQ_LASTSALEPRICE", WORKDAY(F2439,-1))/_xll.ciqfunctions.udf.CIQ("XBI", "IQ_LASTSALEPRICE", WORKDAY(F2439,5)))</f>
        <v>-4.1685790627394876E-3</v>
      </c>
      <c r="R2439" s="3">
        <f>_xll.ciqfunctions.udf.CIQ(A2439, "IQ_SHORT_INTEREST_PERCENT", F2439)</f>
        <v>2.6589999999999999E-2</v>
      </c>
      <c r="S2439" s="3">
        <f>_xll.ciqfunctions.udf.CIQ(A2439, "IQ_BETA_1YR_RSQ", F2439)</f>
        <v>2.681E-2</v>
      </c>
      <c r="T2439" s="3">
        <f>_xll.ciqfunctions.udf.CIQ(A2439, "IQ_VALUE_TRADED", F2439)</f>
        <v>0.55903999999999998</v>
      </c>
    </row>
    <row r="2440" spans="1:20" x14ac:dyDescent="0.3">
      <c r="A2440" s="3" t="s">
        <v>1134</v>
      </c>
      <c r="B2440" s="5">
        <v>1.4</v>
      </c>
      <c r="C2440" s="3" t="s">
        <v>5485</v>
      </c>
      <c r="D2440" s="3" t="s">
        <v>1136</v>
      </c>
      <c r="E2440" s="3" t="s">
        <v>36</v>
      </c>
      <c r="F2440" s="4">
        <v>45587</v>
      </c>
      <c r="G2440" s="3" t="s">
        <v>5486</v>
      </c>
      <c r="H2440" s="3">
        <v>98</v>
      </c>
      <c r="I2440" s="3">
        <f>_xll.ciqfunctions.udf.CIQ(A2440, "IQ_MARKETCAP", F2440)</f>
        <v>126.11062</v>
      </c>
      <c r="J2440" s="3">
        <f>_xll.ciqfunctions.udf.CIQ(A2440, "IQ_PRICE_VOL_HIST_6MTH", F2440)</f>
        <v>69.585899999999995</v>
      </c>
      <c r="K2440" s="3">
        <f>_xll.ciqfunctions.udf.CIQ(A2440, "IQ_LASTSALEPRICE", WORKDAY(F2440,-1))</f>
        <v>1.55</v>
      </c>
      <c r="L2440" s="3">
        <f>_xll.ciqfunctions.udf.CIQ(A2440, "IQ_LASTSALEPRICE", F2440)</f>
        <v>1.4</v>
      </c>
      <c r="M2440" s="3">
        <f>_xll.ciqfunctions.udf.CIQ(A2440, "IQ_LASTSALEPRICE", WORKDAY(F2440,5))</f>
        <v>1.31</v>
      </c>
      <c r="N2440" s="3">
        <f t="shared" si="76"/>
        <v>-0.10178269430994247</v>
      </c>
      <c r="O2440" s="3">
        <f t="shared" si="77"/>
        <v>-0.16822779371809501</v>
      </c>
      <c r="P2440" s="3">
        <f>LN(_xll.ciqfunctions.udf.CIQ("XBI", "IQ_LASTSALEPRICE", WORKDAY(F2440,-1))/_xll.ciqfunctions.udf.CIQ("XBI", "IQ_LASTSALEPRICE", WORKDAY(F2440,1)))</f>
        <v>1.5193804245955967E-2</v>
      </c>
      <c r="Q2440" s="3">
        <f>LN(_xll.ciqfunctions.udf.CIQ("XBI", "IQ_LASTSALEPRICE", WORKDAY(F2440,-1))/_xll.ciqfunctions.udf.CIQ("XBI", "IQ_LASTSALEPRICE", WORKDAY(F2440,5)))</f>
        <v>-4.1685790627394876E-3</v>
      </c>
      <c r="R2440" s="3">
        <f>_xll.ciqfunctions.udf.CIQ(A2440, "IQ_SHORT_INTEREST_PERCENT", F2440)</f>
        <v>2.9772599999999998</v>
      </c>
      <c r="S2440" s="3">
        <f>_xll.ciqfunctions.udf.CIQ(A2440, "IQ_BETA_1YR_RSQ", F2440)</f>
        <v>0.11123</v>
      </c>
      <c r="T2440" s="3">
        <f>_xll.ciqfunctions.udf.CIQ(A2440, "IQ_VALUE_TRADED", F2440)</f>
        <v>15.52777</v>
      </c>
    </row>
    <row r="2441" spans="1:20" x14ac:dyDescent="0.3">
      <c r="A2441" s="3" t="s">
        <v>2536</v>
      </c>
      <c r="B2441" s="5">
        <v>6.57</v>
      </c>
      <c r="C2441" s="3" t="s">
        <v>3617</v>
      </c>
      <c r="D2441" s="3" t="s">
        <v>3618</v>
      </c>
      <c r="E2441" s="3" t="s">
        <v>89</v>
      </c>
      <c r="F2441" s="4">
        <v>45587</v>
      </c>
      <c r="G2441" s="3" t="s">
        <v>5487</v>
      </c>
      <c r="H2441" s="3">
        <v>40</v>
      </c>
      <c r="I2441" s="3">
        <f>_xll.ciqfunctions.udf.CIQ(A2441, "IQ_MARKETCAP", F2441)</f>
        <v>192.52542</v>
      </c>
      <c r="J2441" s="3">
        <f>_xll.ciqfunctions.udf.CIQ(A2441, "IQ_PRICE_VOL_HIST_6MTH", F2441)</f>
        <v>86.491500000000002</v>
      </c>
      <c r="K2441" s="3">
        <f>_xll.ciqfunctions.udf.CIQ(A2441, "IQ_LASTSALEPRICE", WORKDAY(F2441,-1))</f>
        <v>5.7</v>
      </c>
      <c r="L2441" s="3">
        <f>_xll.ciqfunctions.udf.CIQ(A2441, "IQ_LASTSALEPRICE", F2441)</f>
        <v>5.8</v>
      </c>
      <c r="M2441" s="3">
        <f>_xll.ciqfunctions.udf.CIQ(A2441, "IQ_LASTSALEPRICE", WORKDAY(F2441,5))</f>
        <v>5.6</v>
      </c>
      <c r="N2441" s="3">
        <f t="shared" ref="N2441:N2504" si="78">LN(L2441/K2441)</f>
        <v>1.739174271186902E-2</v>
      </c>
      <c r="O2441" s="3">
        <f t="shared" ref="O2441:O2504" si="79">LN(M2441/K2441)</f>
        <v>-1.7699577099400975E-2</v>
      </c>
      <c r="P2441" s="3">
        <f>LN(_xll.ciqfunctions.udf.CIQ("XBI", "IQ_LASTSALEPRICE", WORKDAY(F2441,-1))/_xll.ciqfunctions.udf.CIQ("XBI", "IQ_LASTSALEPRICE", WORKDAY(F2441,1)))</f>
        <v>1.5193804245955967E-2</v>
      </c>
      <c r="Q2441" s="3">
        <f>LN(_xll.ciqfunctions.udf.CIQ("XBI", "IQ_LASTSALEPRICE", WORKDAY(F2441,-1))/_xll.ciqfunctions.udf.CIQ("XBI", "IQ_LASTSALEPRICE", WORKDAY(F2441,5)))</f>
        <v>-4.1685790627394876E-3</v>
      </c>
      <c r="R2441" s="3">
        <f>_xll.ciqfunctions.udf.CIQ(A2441, "IQ_SHORT_INTEREST_PERCENT", F2441)</f>
        <v>0</v>
      </c>
      <c r="S2441" s="3">
        <f>_xll.ciqfunctions.udf.CIQ(A2441, "IQ_BETA_1YR_RSQ", F2441)</f>
        <v>1.1E-4</v>
      </c>
      <c r="T2441" s="3">
        <f>_xll.ciqfunctions.udf.CIQ(A2441, "IQ_VALUE_TRADED", F2441)</f>
        <v>1.28474</v>
      </c>
    </row>
    <row r="2442" spans="1:20" x14ac:dyDescent="0.3">
      <c r="A2442" s="3" t="s">
        <v>2668</v>
      </c>
      <c r="B2442" s="5">
        <v>7.57</v>
      </c>
      <c r="C2442" s="3" t="s">
        <v>2669</v>
      </c>
      <c r="D2442" s="3" t="s">
        <v>2670</v>
      </c>
      <c r="E2442" s="3" t="s">
        <v>76</v>
      </c>
      <c r="F2442" s="4">
        <v>45587</v>
      </c>
      <c r="G2442" s="3" t="s">
        <v>5488</v>
      </c>
      <c r="H2442" s="3">
        <v>109</v>
      </c>
      <c r="I2442" s="3">
        <f>_xll.ciqfunctions.udf.CIQ(A2442, "IQ_MARKETCAP", F2442)</f>
        <v>799.80048999999997</v>
      </c>
      <c r="J2442" s="3">
        <f>_xll.ciqfunctions.udf.CIQ(A2442, "IQ_PRICE_VOL_HIST_6MTH", F2442)</f>
        <v>78.895700000000005</v>
      </c>
      <c r="K2442" s="3">
        <f>_xll.ciqfunctions.udf.CIQ(A2442, "IQ_LASTSALEPRICE", WORKDAY(F2442,-1))</f>
        <v>7.48</v>
      </c>
      <c r="L2442" s="3">
        <f>_xll.ciqfunctions.udf.CIQ(A2442, "IQ_LASTSALEPRICE", F2442)</f>
        <v>7.57</v>
      </c>
      <c r="M2442" s="3">
        <f>_xll.ciqfunctions.udf.CIQ(A2442, "IQ_LASTSALEPRICE", WORKDAY(F2442,5))</f>
        <v>7.57</v>
      </c>
      <c r="N2442" s="3">
        <f t="shared" si="78"/>
        <v>1.1960275462971471E-2</v>
      </c>
      <c r="O2442" s="3">
        <f t="shared" si="79"/>
        <v>1.1960275462971471E-2</v>
      </c>
      <c r="P2442" s="3">
        <f>LN(_xll.ciqfunctions.udf.CIQ("XBI", "IQ_LASTSALEPRICE", WORKDAY(F2442,-1))/_xll.ciqfunctions.udf.CIQ("XBI", "IQ_LASTSALEPRICE", WORKDAY(F2442,1)))</f>
        <v>1.5193804245955967E-2</v>
      </c>
      <c r="Q2442" s="3">
        <f>LN(_xll.ciqfunctions.udf.CIQ("XBI", "IQ_LASTSALEPRICE", WORKDAY(F2442,-1))/_xll.ciqfunctions.udf.CIQ("XBI", "IQ_LASTSALEPRICE", WORKDAY(F2442,5)))</f>
        <v>-4.1685790627394876E-3</v>
      </c>
      <c r="R2442" s="3">
        <f>_xll.ciqfunctions.udf.CIQ(A2442, "IQ_SHORT_INTEREST_PERCENT", F2442)</f>
        <v>8.22682</v>
      </c>
      <c r="S2442" s="3">
        <f>_xll.ciqfunctions.udf.CIQ(A2442, "IQ_BETA_1YR_RSQ", F2442)</f>
        <v>7.7299999999999994E-2</v>
      </c>
      <c r="T2442" s="3">
        <f>_xll.ciqfunctions.udf.CIQ(A2442, "IQ_VALUE_TRADED", F2442)</f>
        <v>5.10154</v>
      </c>
    </row>
    <row r="2443" spans="1:20" x14ac:dyDescent="0.3">
      <c r="A2443" s="3" t="s">
        <v>719</v>
      </c>
      <c r="B2443" s="5">
        <v>13.08</v>
      </c>
      <c r="C2443" s="3" t="s">
        <v>720</v>
      </c>
      <c r="D2443" s="3" t="s">
        <v>721</v>
      </c>
      <c r="E2443" s="3" t="s">
        <v>76</v>
      </c>
      <c r="F2443" s="4">
        <v>45587</v>
      </c>
      <c r="G2443" s="3" t="s">
        <v>5489</v>
      </c>
      <c r="H2443" s="3">
        <v>1</v>
      </c>
      <c r="I2443" s="3">
        <f>_xll.ciqfunctions.udf.CIQ(A2443, "IQ_MARKETCAP", F2443)</f>
        <v>44.439279999999997</v>
      </c>
      <c r="J2443" s="3">
        <f>_xll.ciqfunctions.udf.CIQ(A2443, "IQ_PRICE_VOL_HIST_6MTH", F2443)</f>
        <v>141.30799999999999</v>
      </c>
      <c r="K2443" s="3">
        <f>_xll.ciqfunctions.udf.CIQ(A2443, "IQ_LASTSALEPRICE", WORKDAY(F2443,-1))</f>
        <v>119.42994</v>
      </c>
      <c r="L2443" s="3">
        <f>_xll.ciqfunctions.udf.CIQ(A2443, "IQ_LASTSALEPRICE", F2443)</f>
        <v>130.82992999999999</v>
      </c>
      <c r="M2443" s="3">
        <f>_xll.ciqfunctions.udf.CIQ(A2443, "IQ_LASTSALEPRICE", WORKDAY(F2443,5))</f>
        <v>124.84493999999999</v>
      </c>
      <c r="N2443" s="3">
        <f t="shared" si="78"/>
        <v>9.1168312183288497E-2</v>
      </c>
      <c r="O2443" s="3">
        <f t="shared" si="79"/>
        <v>4.4342563976239473E-2</v>
      </c>
      <c r="P2443" s="3">
        <f>LN(_xll.ciqfunctions.udf.CIQ("XBI", "IQ_LASTSALEPRICE", WORKDAY(F2443,-1))/_xll.ciqfunctions.udf.CIQ("XBI", "IQ_LASTSALEPRICE", WORKDAY(F2443,1)))</f>
        <v>1.5193804245955967E-2</v>
      </c>
      <c r="Q2443" s="3">
        <f>LN(_xll.ciqfunctions.udf.CIQ("XBI", "IQ_LASTSALEPRICE", WORKDAY(F2443,-1))/_xll.ciqfunctions.udf.CIQ("XBI", "IQ_LASTSALEPRICE", WORKDAY(F2443,5)))</f>
        <v>-4.1685790627394876E-3</v>
      </c>
      <c r="R2443" s="3">
        <f>_xll.ciqfunctions.udf.CIQ(A2443, "IQ_SHORT_INTEREST_PERCENT", F2443)</f>
        <v>0</v>
      </c>
      <c r="S2443" s="3">
        <f>_xll.ciqfunctions.udf.CIQ(A2443, "IQ_BETA_1YR_RSQ", F2443)</f>
        <v>0</v>
      </c>
      <c r="T2443" s="3">
        <f>_xll.ciqfunctions.udf.CIQ(A2443, "IQ_VALUE_TRADED", F2443)</f>
        <v>5.5576600000000003</v>
      </c>
    </row>
    <row r="2444" spans="1:20" x14ac:dyDescent="0.3">
      <c r="A2444" s="3" t="s">
        <v>1007</v>
      </c>
      <c r="B2444" s="5">
        <v>5.25</v>
      </c>
      <c r="C2444" s="3" t="s">
        <v>1008</v>
      </c>
      <c r="D2444" s="3" t="s">
        <v>104</v>
      </c>
      <c r="E2444" s="3" t="s">
        <v>22</v>
      </c>
      <c r="F2444" s="4">
        <v>45587</v>
      </c>
      <c r="G2444" s="3" t="s">
        <v>5490</v>
      </c>
      <c r="H2444" s="3">
        <v>6</v>
      </c>
      <c r="I2444" s="3">
        <f>_xll.ciqfunctions.udf.CIQ(A2444, "IQ_MARKETCAP", F2444)</f>
        <v>18.481919999999999</v>
      </c>
      <c r="J2444" s="3">
        <f>_xll.ciqfunctions.udf.CIQ(A2444, "IQ_PRICE_VOL_HIST_6MTH", F2444)</f>
        <v>128.17189999999999</v>
      </c>
      <c r="K2444" s="3">
        <f>_xll.ciqfunctions.udf.CIQ(A2444, "IQ_LASTSALEPRICE", WORKDAY(F2444,-1))</f>
        <v>5.25</v>
      </c>
      <c r="L2444" s="3">
        <f>_xll.ciqfunctions.udf.CIQ(A2444, "IQ_LASTSALEPRICE", F2444)</f>
        <v>5.25</v>
      </c>
      <c r="M2444" s="3">
        <f>_xll.ciqfunctions.udf.CIQ(A2444, "IQ_LASTSALEPRICE", WORKDAY(F2444,5))</f>
        <v>16.21</v>
      </c>
      <c r="N2444" s="3">
        <f t="shared" si="78"/>
        <v>0</v>
      </c>
      <c r="O2444" s="3">
        <f t="shared" si="79"/>
        <v>1.1274002591440524</v>
      </c>
      <c r="P2444" s="3">
        <f>LN(_xll.ciqfunctions.udf.CIQ("XBI", "IQ_LASTSALEPRICE", WORKDAY(F2444,-1))/_xll.ciqfunctions.udf.CIQ("XBI", "IQ_LASTSALEPRICE", WORKDAY(F2444,1)))</f>
        <v>1.5193804245955967E-2</v>
      </c>
      <c r="Q2444" s="3">
        <f>LN(_xll.ciqfunctions.udf.CIQ("XBI", "IQ_LASTSALEPRICE", WORKDAY(F2444,-1))/_xll.ciqfunctions.udf.CIQ("XBI", "IQ_LASTSALEPRICE", WORKDAY(F2444,5)))</f>
        <v>-4.1685790627394876E-3</v>
      </c>
      <c r="R2444" s="3">
        <f>_xll.ciqfunctions.udf.CIQ(A2444, "IQ_SHORT_INTEREST_PERCENT", F2444)</f>
        <v>3.1922299999999999</v>
      </c>
      <c r="S2444" s="3">
        <f>_xll.ciqfunctions.udf.CIQ(A2444, "IQ_BETA_1YR_RSQ", F2444)</f>
        <v>2.3599999999999999E-2</v>
      </c>
      <c r="T2444" s="3">
        <f>_xll.ciqfunctions.udf.CIQ(A2444, "IQ_VALUE_TRADED", F2444)</f>
        <v>0.20524999999999999</v>
      </c>
    </row>
    <row r="2445" spans="1:20" x14ac:dyDescent="0.3">
      <c r="A2445" s="3" t="s">
        <v>5491</v>
      </c>
      <c r="B2445" s="5">
        <v>2.6</v>
      </c>
      <c r="C2445" s="3" t="s">
        <v>5492</v>
      </c>
      <c r="D2445" s="3" t="s">
        <v>5493</v>
      </c>
      <c r="E2445" s="3" t="s">
        <v>76</v>
      </c>
      <c r="F2445" s="4">
        <v>45587</v>
      </c>
      <c r="G2445" s="3" t="s">
        <v>5494</v>
      </c>
      <c r="H2445" s="3">
        <v>37</v>
      </c>
      <c r="I2445" s="3">
        <f>_xll.ciqfunctions.udf.CIQ(A2445, "IQ_MARKETCAP", F2445)</f>
        <v>88.665559999999999</v>
      </c>
      <c r="J2445" s="3">
        <f>_xll.ciqfunctions.udf.CIQ(A2445, "IQ_PRICE_VOL_HIST_6MTH", F2445)</f>
        <v>128.1592</v>
      </c>
      <c r="K2445" s="3">
        <f>_xll.ciqfunctions.udf.CIQ(A2445, "IQ_LASTSALEPRICE", WORKDAY(F2445,-1))</f>
        <v>2.65</v>
      </c>
      <c r="L2445" s="3">
        <f>_xll.ciqfunctions.udf.CIQ(A2445, "IQ_LASTSALEPRICE", F2445)</f>
        <v>2.6</v>
      </c>
      <c r="M2445" s="3">
        <f>_xll.ciqfunctions.udf.CIQ(A2445, "IQ_LASTSALEPRICE", WORKDAY(F2445,5))</f>
        <v>3.09</v>
      </c>
      <c r="N2445" s="3">
        <f t="shared" si="78"/>
        <v>-1.9048194970694363E-2</v>
      </c>
      <c r="O2445" s="3">
        <f t="shared" si="79"/>
        <v>0.15361145091152323</v>
      </c>
      <c r="P2445" s="3">
        <f>LN(_xll.ciqfunctions.udf.CIQ("XBI", "IQ_LASTSALEPRICE", WORKDAY(F2445,-1))/_xll.ciqfunctions.udf.CIQ("XBI", "IQ_LASTSALEPRICE", WORKDAY(F2445,1)))</f>
        <v>1.5193804245955967E-2</v>
      </c>
      <c r="Q2445" s="3">
        <f>LN(_xll.ciqfunctions.udf.CIQ("XBI", "IQ_LASTSALEPRICE", WORKDAY(F2445,-1))/_xll.ciqfunctions.udf.CIQ("XBI", "IQ_LASTSALEPRICE", WORKDAY(F2445,5)))</f>
        <v>-4.1685790627394876E-3</v>
      </c>
      <c r="R2445" s="3">
        <f>_xll.ciqfunctions.udf.CIQ(A2445, "IQ_SHORT_INTEREST_PERCENT", F2445)</f>
        <v>3.2806600000000001</v>
      </c>
      <c r="S2445" s="3">
        <f>_xll.ciqfunctions.udf.CIQ(A2445, "IQ_BETA_1YR_RSQ", F2445)</f>
        <v>1.013E-2</v>
      </c>
      <c r="T2445" s="3">
        <f>_xll.ciqfunctions.udf.CIQ(A2445, "IQ_VALUE_TRADED", F2445)</f>
        <v>1.1135200000000001</v>
      </c>
    </row>
    <row r="2446" spans="1:20" x14ac:dyDescent="0.3">
      <c r="A2446" s="3" t="s">
        <v>401</v>
      </c>
      <c r="B2446" s="5">
        <v>27.93</v>
      </c>
      <c r="C2446" s="3" t="s">
        <v>2178</v>
      </c>
      <c r="D2446" s="3" t="s">
        <v>2179</v>
      </c>
      <c r="E2446" s="3" t="s">
        <v>160</v>
      </c>
      <c r="F2446" s="4">
        <v>45587</v>
      </c>
      <c r="G2446" s="3" t="s">
        <v>5495</v>
      </c>
      <c r="H2446" s="3"/>
      <c r="I2446" s="3">
        <f>_xll.ciqfunctions.udf.CIQ(A2446, "IQ_MARKETCAP", F2446)</f>
        <v>163427.48564999999</v>
      </c>
      <c r="J2446" s="3">
        <f>_xll.ciqfunctions.udf.CIQ(A2446, "IQ_PRICE_VOL_HIST_6MTH", F2446)</f>
        <v>23.0641</v>
      </c>
      <c r="K2446" s="3">
        <f>_xll.ciqfunctions.udf.CIQ(A2446, "IQ_LASTSALEPRICE", WORKDAY(F2446,-1))</f>
        <v>28.93</v>
      </c>
      <c r="L2446" s="3">
        <f>_xll.ciqfunctions.udf.CIQ(A2446, "IQ_LASTSALEPRICE", F2446)</f>
        <v>28.84</v>
      </c>
      <c r="M2446" s="3">
        <f>_xll.ciqfunctions.udf.CIQ(A2446, "IQ_LASTSALEPRICE", WORKDAY(F2446,5))</f>
        <v>28.46</v>
      </c>
      <c r="N2446" s="3">
        <f t="shared" si="78"/>
        <v>-3.1158065712953765E-3</v>
      </c>
      <c r="O2446" s="3">
        <f t="shared" si="79"/>
        <v>-1.6379526326337351E-2</v>
      </c>
      <c r="P2446" s="3">
        <f>LN(_xll.ciqfunctions.udf.CIQ("XBI", "IQ_LASTSALEPRICE", WORKDAY(F2446,-1))/_xll.ciqfunctions.udf.CIQ("XBI", "IQ_LASTSALEPRICE", WORKDAY(F2446,1)))</f>
        <v>1.5193804245955967E-2</v>
      </c>
      <c r="Q2446" s="3">
        <f>LN(_xll.ciqfunctions.udf.CIQ("XBI", "IQ_LASTSALEPRICE", WORKDAY(F2446,-1))/_xll.ciqfunctions.udf.CIQ("XBI", "IQ_LASTSALEPRICE", WORKDAY(F2446,5)))</f>
        <v>-4.1685790627394876E-3</v>
      </c>
      <c r="R2446" s="3">
        <f>_xll.ciqfunctions.udf.CIQ(A2446, "IQ_SHORT_INTEREST_PERCENT", F2446)</f>
        <v>1.19329</v>
      </c>
      <c r="S2446" s="3">
        <f>_xll.ciqfunctions.udf.CIQ(A2446, "IQ_BETA_1YR_RSQ", F2446)</f>
        <v>7.7999999999999999E-4</v>
      </c>
      <c r="T2446" s="3">
        <f>_xll.ciqfunctions.udf.CIQ(A2446, "IQ_VALUE_TRADED", F2446)</f>
        <v>837.40943000000004</v>
      </c>
    </row>
    <row r="2447" spans="1:20" x14ac:dyDescent="0.3">
      <c r="A2447" s="3" t="s">
        <v>2429</v>
      </c>
      <c r="B2447" s="5">
        <v>14.53</v>
      </c>
      <c r="C2447" s="3" t="s">
        <v>5496</v>
      </c>
      <c r="D2447" s="3" t="s">
        <v>2427</v>
      </c>
      <c r="E2447" s="3" t="s">
        <v>197</v>
      </c>
      <c r="F2447" s="4">
        <v>45587</v>
      </c>
      <c r="G2447" s="3" t="s">
        <v>5497</v>
      </c>
      <c r="H2447" s="3">
        <v>27</v>
      </c>
      <c r="I2447" s="3">
        <f>_xll.ciqfunctions.udf.CIQ(A2447, "IQ_MARKETCAP", F2447)</f>
        <v>391.71388000000002</v>
      </c>
      <c r="J2447" s="3">
        <f>_xll.ciqfunctions.udf.CIQ(A2447, "IQ_PRICE_VOL_HIST_6MTH", F2447)</f>
        <v>82.8185</v>
      </c>
      <c r="K2447" s="3">
        <f>_xll.ciqfunctions.udf.CIQ(A2447, "IQ_LASTSALEPRICE", WORKDAY(F2447,-1))</f>
        <v>14.29</v>
      </c>
      <c r="L2447" s="3">
        <f>_xll.ciqfunctions.udf.CIQ(A2447, "IQ_LASTSALEPRICE", F2447)</f>
        <v>14.53</v>
      </c>
      <c r="M2447" s="3">
        <f>_xll.ciqfunctions.udf.CIQ(A2447, "IQ_LASTSALEPRICE", WORKDAY(F2447,5))</f>
        <v>4.01</v>
      </c>
      <c r="N2447" s="3">
        <f t="shared" si="78"/>
        <v>1.6655485640415541E-2</v>
      </c>
      <c r="O2447" s="3">
        <f t="shared" si="79"/>
        <v>-1.2707687506232981</v>
      </c>
      <c r="P2447" s="3">
        <f>LN(_xll.ciqfunctions.udf.CIQ("XBI", "IQ_LASTSALEPRICE", WORKDAY(F2447,-1))/_xll.ciqfunctions.udf.CIQ("XBI", "IQ_LASTSALEPRICE", WORKDAY(F2447,1)))</f>
        <v>1.5193804245955967E-2</v>
      </c>
      <c r="Q2447" s="3">
        <f>LN(_xll.ciqfunctions.udf.CIQ("XBI", "IQ_LASTSALEPRICE", WORKDAY(F2447,-1))/_xll.ciqfunctions.udf.CIQ("XBI", "IQ_LASTSALEPRICE", WORKDAY(F2447,5)))</f>
        <v>-4.1685790627394876E-3</v>
      </c>
      <c r="R2447" s="3">
        <f>_xll.ciqfunctions.udf.CIQ(A2447, "IQ_SHORT_INTEREST_PERCENT", F2447)</f>
        <v>15.268560000000001</v>
      </c>
      <c r="S2447" s="3">
        <f>_xll.ciqfunctions.udf.CIQ(A2447, "IQ_BETA_1YR_RSQ", F2447)</f>
        <v>8.3610000000000004E-2</v>
      </c>
      <c r="T2447" s="3">
        <f>_xll.ciqfunctions.udf.CIQ(A2447, "IQ_VALUE_TRADED", F2447)</f>
        <v>24.719149999999999</v>
      </c>
    </row>
    <row r="2448" spans="1:20" x14ac:dyDescent="0.3">
      <c r="A2448" s="3" t="s">
        <v>4695</v>
      </c>
      <c r="B2448" s="5">
        <v>6.61</v>
      </c>
      <c r="C2448" s="3" t="s">
        <v>5498</v>
      </c>
      <c r="D2448" s="3" t="s">
        <v>5499</v>
      </c>
      <c r="E2448" s="3" t="s">
        <v>76</v>
      </c>
      <c r="F2448" s="4">
        <v>45587</v>
      </c>
      <c r="G2448" s="3" t="s">
        <v>5500</v>
      </c>
      <c r="H2448" s="3">
        <v>434</v>
      </c>
      <c r="I2448" s="3">
        <f>_xll.ciqfunctions.udf.CIQ(A2448, "IQ_MARKETCAP", F2448)</f>
        <v>1857.2003</v>
      </c>
      <c r="J2448" s="3">
        <f>_xll.ciqfunctions.udf.CIQ(A2448, "IQ_PRICE_VOL_HIST_6MTH", F2448)</f>
        <v>71.786900000000003</v>
      </c>
      <c r="K2448" s="3">
        <f>_xll.ciqfunctions.udf.CIQ(A2448, "IQ_LASTSALEPRICE", WORKDAY(F2448,-1))</f>
        <v>6.76</v>
      </c>
      <c r="L2448" s="3">
        <f>_xll.ciqfunctions.udf.CIQ(A2448, "IQ_LASTSALEPRICE", F2448)</f>
        <v>6.61</v>
      </c>
      <c r="M2448" s="3">
        <f>_xll.ciqfunctions.udf.CIQ(A2448, "IQ_LASTSALEPRICE", WORKDAY(F2448,5))</f>
        <v>6.74</v>
      </c>
      <c r="N2448" s="3">
        <f t="shared" si="78"/>
        <v>-2.2439236191277752E-2</v>
      </c>
      <c r="O2448" s="3">
        <f t="shared" si="79"/>
        <v>-2.9629651306569606E-3</v>
      </c>
      <c r="P2448" s="3">
        <f>LN(_xll.ciqfunctions.udf.CIQ("XBI", "IQ_LASTSALEPRICE", WORKDAY(F2448,-1))/_xll.ciqfunctions.udf.CIQ("XBI", "IQ_LASTSALEPRICE", WORKDAY(F2448,1)))</f>
        <v>1.5193804245955967E-2</v>
      </c>
      <c r="Q2448" s="3">
        <f>LN(_xll.ciqfunctions.udf.CIQ("XBI", "IQ_LASTSALEPRICE", WORKDAY(F2448,-1))/_xll.ciqfunctions.udf.CIQ("XBI", "IQ_LASTSALEPRICE", WORKDAY(F2448,5)))</f>
        <v>-4.1685790627394876E-3</v>
      </c>
      <c r="R2448" s="3">
        <f>_xll.ciqfunctions.udf.CIQ(A2448, "IQ_SHORT_INTEREST_PERCENT", F2448)</f>
        <v>22.27253</v>
      </c>
      <c r="S2448" s="3">
        <f>_xll.ciqfunctions.udf.CIQ(A2448, "IQ_BETA_1YR_RSQ", F2448)</f>
        <v>0.21609999999999999</v>
      </c>
      <c r="T2448" s="3">
        <f>_xll.ciqfunctions.udf.CIQ(A2448, "IQ_VALUE_TRADED", F2448)</f>
        <v>18.795680000000001</v>
      </c>
    </row>
    <row r="2449" spans="1:20" x14ac:dyDescent="0.3">
      <c r="A2449" s="3" t="s">
        <v>5501</v>
      </c>
      <c r="B2449" s="5">
        <v>13.99</v>
      </c>
      <c r="C2449" s="3" t="s">
        <v>5502</v>
      </c>
      <c r="D2449" s="3" t="s">
        <v>5503</v>
      </c>
      <c r="E2449" s="3" t="s">
        <v>36</v>
      </c>
      <c r="F2449" s="4">
        <v>45587</v>
      </c>
      <c r="G2449" s="3" t="s">
        <v>5504</v>
      </c>
      <c r="H2449" s="3">
        <v>96</v>
      </c>
      <c r="I2449" s="3">
        <f>_xll.ciqfunctions.udf.CIQ(A2449, "IQ_MARKETCAP", F2449)</f>
        <v>1307.00433</v>
      </c>
      <c r="J2449" s="3">
        <f>_xll.ciqfunctions.udf.CIQ(A2449, "IQ_PRICE_VOL_HIST_6MTH", F2449)</f>
        <v>87.248800000000003</v>
      </c>
      <c r="K2449" s="3">
        <f>_xll.ciqfunctions.udf.CIQ(A2449, "IQ_LASTSALEPRICE", WORKDAY(F2449,-1))</f>
        <v>14.15</v>
      </c>
      <c r="L2449" s="3">
        <f>_xll.ciqfunctions.udf.CIQ(A2449, "IQ_LASTSALEPRICE", F2449)</f>
        <v>13.99</v>
      </c>
      <c r="M2449" s="3">
        <f>_xll.ciqfunctions.udf.CIQ(A2449, "IQ_LASTSALEPRICE", WORKDAY(F2449,5))</f>
        <v>14.97</v>
      </c>
      <c r="N2449" s="3">
        <f t="shared" si="78"/>
        <v>-1.137183541185686E-2</v>
      </c>
      <c r="O2449" s="3">
        <f t="shared" si="79"/>
        <v>5.633357434229045E-2</v>
      </c>
      <c r="P2449" s="3">
        <f>LN(_xll.ciqfunctions.udf.CIQ("XBI", "IQ_LASTSALEPRICE", WORKDAY(F2449,-1))/_xll.ciqfunctions.udf.CIQ("XBI", "IQ_LASTSALEPRICE", WORKDAY(F2449,1)))</f>
        <v>1.5193804245955967E-2</v>
      </c>
      <c r="Q2449" s="3">
        <f>LN(_xll.ciqfunctions.udf.CIQ("XBI", "IQ_LASTSALEPRICE", WORKDAY(F2449,-1))/_xll.ciqfunctions.udf.CIQ("XBI", "IQ_LASTSALEPRICE", WORKDAY(F2449,5)))</f>
        <v>-4.1685790627394876E-3</v>
      </c>
      <c r="R2449" s="3">
        <f>_xll.ciqfunctions.udf.CIQ(A2449, "IQ_SHORT_INTEREST_PERCENT", F2449)</f>
        <v>0.48948999999999998</v>
      </c>
      <c r="S2449" s="3">
        <f>_xll.ciqfunctions.udf.CIQ(A2449, "IQ_BETA_1YR_RSQ", F2449)</f>
        <v>0.10156</v>
      </c>
      <c r="T2449" s="3">
        <f>_xll.ciqfunctions.udf.CIQ(A2449, "IQ_VALUE_TRADED", F2449)</f>
        <v>0.13711999999999999</v>
      </c>
    </row>
    <row r="2450" spans="1:20" x14ac:dyDescent="0.3">
      <c r="A2450" s="3" t="s">
        <v>212</v>
      </c>
      <c r="B2450" s="5">
        <v>1.23</v>
      </c>
      <c r="C2450" s="3" t="s">
        <v>767</v>
      </c>
      <c r="D2450" s="3" t="s">
        <v>768</v>
      </c>
      <c r="E2450" s="3" t="s">
        <v>76</v>
      </c>
      <c r="F2450" s="4">
        <v>45588</v>
      </c>
      <c r="G2450" s="3" t="s">
        <v>5505</v>
      </c>
      <c r="H2450" s="3">
        <v>33</v>
      </c>
      <c r="I2450" s="3">
        <f>_xll.ciqfunctions.udf.CIQ(A2450, "IQ_MARKETCAP", F2450)</f>
        <v>41.618670000000002</v>
      </c>
      <c r="J2450" s="3">
        <f>_xll.ciqfunctions.udf.CIQ(A2450, "IQ_PRICE_VOL_HIST_6MTH", F2450)</f>
        <v>96.928600000000003</v>
      </c>
      <c r="K2450" s="3">
        <f>_xll.ciqfunctions.udf.CIQ(A2450, "IQ_LASTSALEPRICE", WORKDAY(F2450,-1))</f>
        <v>1.03</v>
      </c>
      <c r="L2450" s="3">
        <f>_xll.ciqfunctions.udf.CIQ(A2450, "IQ_LASTSALEPRICE", F2450)</f>
        <v>1.23</v>
      </c>
      <c r="M2450" s="3">
        <f>_xll.ciqfunctions.udf.CIQ(A2450, "IQ_LASTSALEPRICE", WORKDAY(F2450,5))</f>
        <v>1.165</v>
      </c>
      <c r="N2450" s="3">
        <f t="shared" si="78"/>
        <v>0.17745536714278165</v>
      </c>
      <c r="O2450" s="3">
        <f t="shared" si="79"/>
        <v>0.12316228477611943</v>
      </c>
      <c r="P2450" s="3">
        <f>LN(_xll.ciqfunctions.udf.CIQ("XBI", "IQ_LASTSALEPRICE", WORKDAY(F2450,-1))/_xll.ciqfunctions.udf.CIQ("XBI", "IQ_LASTSALEPRICE", WORKDAY(F2450,1)))</f>
        <v>1.0433809875779885E-2</v>
      </c>
      <c r="Q2450" s="3">
        <f>LN(_xll.ciqfunctions.udf.CIQ("XBI", "IQ_LASTSALEPRICE", WORKDAY(F2450,-1))/_xll.ciqfunctions.udf.CIQ("XBI", "IQ_LASTSALEPRICE", WORKDAY(F2450,5)))</f>
        <v>-1.525243063496685E-3</v>
      </c>
      <c r="R2450" s="3">
        <f>_xll.ciqfunctions.udf.CIQ(A2450, "IQ_SHORT_INTEREST_PERCENT", F2450)</f>
        <v>0.61963999999999997</v>
      </c>
      <c r="S2450" s="3">
        <f>_xll.ciqfunctions.udf.CIQ(A2450, "IQ_BETA_1YR_RSQ", F2450)</f>
        <v>8.5389999999999994E-2</v>
      </c>
      <c r="T2450" s="3">
        <f>_xll.ciqfunctions.udf.CIQ(A2450, "IQ_VALUE_TRADED", F2450)</f>
        <v>1.24299</v>
      </c>
    </row>
    <row r="2451" spans="1:20" x14ac:dyDescent="0.3">
      <c r="A2451" s="3" t="s">
        <v>2959</v>
      </c>
      <c r="B2451" s="5">
        <v>4.87</v>
      </c>
      <c r="C2451" s="3" t="s">
        <v>5506</v>
      </c>
      <c r="D2451" s="3" t="s">
        <v>5507</v>
      </c>
      <c r="E2451" s="3" t="s">
        <v>89</v>
      </c>
      <c r="F2451" s="4">
        <v>45588</v>
      </c>
      <c r="G2451" s="3" t="s">
        <v>5508</v>
      </c>
      <c r="H2451" s="3">
        <v>61</v>
      </c>
      <c r="I2451" s="3">
        <f>_xll.ciqfunctions.udf.CIQ(A2451, "IQ_MARKETCAP", F2451)</f>
        <v>298.85977000000003</v>
      </c>
      <c r="J2451" s="3">
        <f>_xll.ciqfunctions.udf.CIQ(A2451, "IQ_PRICE_VOL_HIST_6MTH", F2451)</f>
        <v>91.804100000000005</v>
      </c>
      <c r="K2451" s="3">
        <f>_xll.ciqfunctions.udf.CIQ(A2451, "IQ_LASTSALEPRICE", WORKDAY(F2451,-1))</f>
        <v>5.31</v>
      </c>
      <c r="L2451" s="3">
        <f>_xll.ciqfunctions.udf.CIQ(A2451, "IQ_LASTSALEPRICE", F2451)</f>
        <v>4.87</v>
      </c>
      <c r="M2451" s="3">
        <f>_xll.ciqfunctions.udf.CIQ(A2451, "IQ_LASTSALEPRICE", WORKDAY(F2451,5))</f>
        <v>9.2200000000000006</v>
      </c>
      <c r="N2451" s="3">
        <f t="shared" si="78"/>
        <v>-8.6497898159348899E-2</v>
      </c>
      <c r="O2451" s="3">
        <f t="shared" si="79"/>
        <v>0.55178320231465516</v>
      </c>
      <c r="P2451" s="3">
        <f>LN(_xll.ciqfunctions.udf.CIQ("XBI", "IQ_LASTSALEPRICE", WORKDAY(F2451,-1))/_xll.ciqfunctions.udf.CIQ("XBI", "IQ_LASTSALEPRICE", WORKDAY(F2451,1)))</f>
        <v>1.0433809875779885E-2</v>
      </c>
      <c r="Q2451" s="3">
        <f>LN(_xll.ciqfunctions.udf.CIQ("XBI", "IQ_LASTSALEPRICE", WORKDAY(F2451,-1))/_xll.ciqfunctions.udf.CIQ("XBI", "IQ_LASTSALEPRICE", WORKDAY(F2451,5)))</f>
        <v>-1.525243063496685E-3</v>
      </c>
      <c r="R2451" s="3">
        <f>_xll.ciqfunctions.udf.CIQ(A2451, "IQ_SHORT_INTEREST_PERCENT", F2451)</f>
        <v>7.1324500000000004</v>
      </c>
      <c r="S2451" s="3">
        <f>_xll.ciqfunctions.udf.CIQ(A2451, "IQ_BETA_1YR_RSQ", F2451)</f>
        <v>0.11693000000000001</v>
      </c>
      <c r="T2451" s="3">
        <f>_xll.ciqfunctions.udf.CIQ(A2451, "IQ_VALUE_TRADED", F2451)</f>
        <v>0.81293000000000004</v>
      </c>
    </row>
    <row r="2452" spans="1:20" x14ac:dyDescent="0.3">
      <c r="A2452" s="3" t="s">
        <v>917</v>
      </c>
      <c r="B2452" s="5">
        <v>3.43</v>
      </c>
      <c r="C2452" s="3" t="s">
        <v>3504</v>
      </c>
      <c r="D2452" s="3" t="s">
        <v>243</v>
      </c>
      <c r="E2452" s="3" t="s">
        <v>22</v>
      </c>
      <c r="F2452" s="4">
        <v>45588</v>
      </c>
      <c r="G2452" s="3" t="s">
        <v>5509</v>
      </c>
      <c r="H2452" s="3">
        <v>42</v>
      </c>
      <c r="I2452" s="3">
        <f>_xll.ciqfunctions.udf.CIQ(A2452, "IQ_MARKETCAP", F2452)</f>
        <v>145.58817999999999</v>
      </c>
      <c r="J2452" s="3">
        <f>_xll.ciqfunctions.udf.CIQ(A2452, "IQ_PRICE_VOL_HIST_6MTH", F2452)</f>
        <v>65.358000000000004</v>
      </c>
      <c r="K2452" s="3">
        <f>_xll.ciqfunctions.udf.CIQ(A2452, "IQ_LASTSALEPRICE", WORKDAY(F2452,-1))</f>
        <v>3.52</v>
      </c>
      <c r="L2452" s="3">
        <f>_xll.ciqfunctions.udf.CIQ(A2452, "IQ_LASTSALEPRICE", F2452)</f>
        <v>3.43</v>
      </c>
      <c r="M2452" s="3">
        <f>_xll.ciqfunctions.udf.CIQ(A2452, "IQ_LASTSALEPRICE", WORKDAY(F2452,5))</f>
        <v>3.45</v>
      </c>
      <c r="N2452" s="3">
        <f t="shared" si="78"/>
        <v>-2.5900728432157124E-2</v>
      </c>
      <c r="O2452" s="3">
        <f t="shared" si="79"/>
        <v>-2.008675856673723E-2</v>
      </c>
      <c r="P2452" s="3">
        <f>LN(_xll.ciqfunctions.udf.CIQ("XBI", "IQ_LASTSALEPRICE", WORKDAY(F2452,-1))/_xll.ciqfunctions.udf.CIQ("XBI", "IQ_LASTSALEPRICE", WORKDAY(F2452,1)))</f>
        <v>1.0433809875779885E-2</v>
      </c>
      <c r="Q2452" s="3">
        <f>LN(_xll.ciqfunctions.udf.CIQ("XBI", "IQ_LASTSALEPRICE", WORKDAY(F2452,-1))/_xll.ciqfunctions.udf.CIQ("XBI", "IQ_LASTSALEPRICE", WORKDAY(F2452,5)))</f>
        <v>-1.525243063496685E-3</v>
      </c>
      <c r="R2452" s="3">
        <f>_xll.ciqfunctions.udf.CIQ(A2452, "IQ_SHORT_INTEREST_PERCENT", F2452)</f>
        <v>1.6781200000000001</v>
      </c>
      <c r="S2452" s="3">
        <f>_xll.ciqfunctions.udf.CIQ(A2452, "IQ_BETA_1YR_RSQ", F2452)</f>
        <v>0.23552000000000001</v>
      </c>
      <c r="T2452" s="3">
        <f>_xll.ciqfunctions.udf.CIQ(A2452, "IQ_VALUE_TRADED", F2452)</f>
        <v>0.26967999999999998</v>
      </c>
    </row>
    <row r="2453" spans="1:20" x14ac:dyDescent="0.3">
      <c r="A2453" s="3" t="s">
        <v>5510</v>
      </c>
      <c r="B2453" s="5">
        <v>18.12</v>
      </c>
      <c r="C2453" s="3" t="s">
        <v>5511</v>
      </c>
      <c r="D2453" s="3" t="s">
        <v>104</v>
      </c>
      <c r="E2453" s="3" t="s">
        <v>89</v>
      </c>
      <c r="F2453" s="4">
        <v>45588</v>
      </c>
      <c r="G2453" s="3" t="s">
        <v>5512</v>
      </c>
      <c r="H2453" s="3">
        <v>73</v>
      </c>
      <c r="I2453" s="3">
        <f>_xll.ciqfunctions.udf.CIQ(A2453, "IQ_MARKETCAP", F2453)</f>
        <v>1319.0731800000001</v>
      </c>
      <c r="J2453" s="3">
        <f>_xll.ciqfunctions.udf.CIQ(A2453, "IQ_PRICE_VOL_HIST_6MTH", F2453)</f>
        <v>52.580800000000004</v>
      </c>
      <c r="K2453" s="3">
        <f>_xll.ciqfunctions.udf.CIQ(A2453, "IQ_LASTSALEPRICE", WORKDAY(F2453,-1))</f>
        <v>18.68</v>
      </c>
      <c r="L2453" s="3">
        <f>_xll.ciqfunctions.udf.CIQ(A2453, "IQ_LASTSALEPRICE", F2453)</f>
        <v>18.12</v>
      </c>
      <c r="M2453" s="3">
        <f>_xll.ciqfunctions.udf.CIQ(A2453, "IQ_LASTSALEPRICE", WORKDAY(F2453,5))</f>
        <v>17.579999999999998</v>
      </c>
      <c r="N2453" s="3">
        <f t="shared" si="78"/>
        <v>-3.0437132185863181E-2</v>
      </c>
      <c r="O2453" s="3">
        <f t="shared" si="79"/>
        <v>-6.069154054366574E-2</v>
      </c>
      <c r="P2453" s="3">
        <f>LN(_xll.ciqfunctions.udf.CIQ("XBI", "IQ_LASTSALEPRICE", WORKDAY(F2453,-1))/_xll.ciqfunctions.udf.CIQ("XBI", "IQ_LASTSALEPRICE", WORKDAY(F2453,1)))</f>
        <v>1.0433809875779885E-2</v>
      </c>
      <c r="Q2453" s="3">
        <f>LN(_xll.ciqfunctions.udf.CIQ("XBI", "IQ_LASTSALEPRICE", WORKDAY(F2453,-1))/_xll.ciqfunctions.udf.CIQ("XBI", "IQ_LASTSALEPRICE", WORKDAY(F2453,5)))</f>
        <v>-1.525243063496685E-3</v>
      </c>
      <c r="R2453" s="3">
        <f>_xll.ciqfunctions.udf.CIQ(A2453, "IQ_SHORT_INTEREST_PERCENT", F2453)</f>
        <v>12.07283</v>
      </c>
      <c r="S2453" s="3">
        <f>_xll.ciqfunctions.udf.CIQ(A2453, "IQ_BETA_1YR_RSQ", F2453)</f>
        <v>0.20089000000000001</v>
      </c>
      <c r="T2453" s="3">
        <f>_xll.ciqfunctions.udf.CIQ(A2453, "IQ_VALUE_TRADED", F2453)</f>
        <v>16.022829999999999</v>
      </c>
    </row>
    <row r="2454" spans="1:20" x14ac:dyDescent="0.3">
      <c r="A2454" s="3" t="s">
        <v>5476</v>
      </c>
      <c r="B2454" s="5">
        <v>48.51</v>
      </c>
      <c r="C2454" s="3" t="s">
        <v>5513</v>
      </c>
      <c r="D2454" s="3" t="s">
        <v>5514</v>
      </c>
      <c r="E2454" s="3" t="s">
        <v>22</v>
      </c>
      <c r="F2454" s="4">
        <v>45588</v>
      </c>
      <c r="G2454" s="3" t="s">
        <v>5515</v>
      </c>
      <c r="H2454" s="3">
        <v>186</v>
      </c>
      <c r="I2454" s="3">
        <f>_xll.ciqfunctions.udf.CIQ(A2454, "IQ_MARKETCAP", F2454)</f>
        <v>8103.0591299999996</v>
      </c>
      <c r="J2454" s="3">
        <f>_xll.ciqfunctions.udf.CIQ(A2454, "IQ_PRICE_VOL_HIST_6MTH", F2454)</f>
        <v>38.643000000000001</v>
      </c>
      <c r="K2454" s="3">
        <f>_xll.ciqfunctions.udf.CIQ(A2454, "IQ_LASTSALEPRICE", WORKDAY(F2454,-1))</f>
        <v>47.13</v>
      </c>
      <c r="L2454" s="3">
        <f>_xll.ciqfunctions.udf.CIQ(A2454, "IQ_LASTSALEPRICE", F2454)</f>
        <v>48.51</v>
      </c>
      <c r="M2454" s="3">
        <f>_xll.ciqfunctions.udf.CIQ(A2454, "IQ_LASTSALEPRICE", WORKDAY(F2454,5))</f>
        <v>50.5</v>
      </c>
      <c r="N2454" s="3">
        <f t="shared" si="78"/>
        <v>2.8860221321485635E-2</v>
      </c>
      <c r="O2454" s="3">
        <f t="shared" si="79"/>
        <v>6.9063595345674536E-2</v>
      </c>
      <c r="P2454" s="3">
        <f>LN(_xll.ciqfunctions.udf.CIQ("XBI", "IQ_LASTSALEPRICE", WORKDAY(F2454,-1))/_xll.ciqfunctions.udf.CIQ("XBI", "IQ_LASTSALEPRICE", WORKDAY(F2454,1)))</f>
        <v>1.0433809875779885E-2</v>
      </c>
      <c r="Q2454" s="3">
        <f>LN(_xll.ciqfunctions.udf.CIQ("XBI", "IQ_LASTSALEPRICE", WORKDAY(F2454,-1))/_xll.ciqfunctions.udf.CIQ("XBI", "IQ_LASTSALEPRICE", WORKDAY(F2454,5)))</f>
        <v>-1.525243063496685E-3</v>
      </c>
      <c r="R2454" s="3">
        <f>_xll.ciqfunctions.udf.CIQ(A2454, "IQ_SHORT_INTEREST_PERCENT", F2454)</f>
        <v>9.7837899999999998</v>
      </c>
      <c r="S2454" s="3">
        <f>_xll.ciqfunctions.udf.CIQ(A2454, "IQ_BETA_1YR_RSQ", F2454)</f>
        <v>0.12358</v>
      </c>
      <c r="T2454" s="3">
        <f>_xll.ciqfunctions.udf.CIQ(A2454, "IQ_VALUE_TRADED", F2454)</f>
        <v>125.22323</v>
      </c>
    </row>
    <row r="2455" spans="1:20" x14ac:dyDescent="0.3">
      <c r="A2455" s="3" t="s">
        <v>688</v>
      </c>
      <c r="B2455" s="5">
        <v>2.68</v>
      </c>
      <c r="C2455" s="3" t="s">
        <v>5516</v>
      </c>
      <c r="D2455" s="3" t="s">
        <v>5517</v>
      </c>
      <c r="E2455" s="3" t="s">
        <v>89</v>
      </c>
      <c r="F2455" s="4">
        <v>45588</v>
      </c>
      <c r="G2455" s="3" t="s">
        <v>5518</v>
      </c>
      <c r="H2455" s="3">
        <v>35</v>
      </c>
      <c r="I2455" s="3">
        <f>_xll.ciqfunctions.udf.CIQ(A2455, "IQ_MARKETCAP", F2455)</f>
        <v>68.435029999999998</v>
      </c>
      <c r="J2455" s="3">
        <f>_xll.ciqfunctions.udf.CIQ(A2455, "IQ_PRICE_VOL_HIST_6MTH", F2455)</f>
        <v>116.9268</v>
      </c>
      <c r="K2455" s="3">
        <f>_xll.ciqfunctions.udf.CIQ(A2455, "IQ_LASTSALEPRICE", WORKDAY(F2455,-1))</f>
        <v>2.69</v>
      </c>
      <c r="L2455" s="3">
        <f>_xll.ciqfunctions.udf.CIQ(A2455, "IQ_LASTSALEPRICE", F2455)</f>
        <v>2.68</v>
      </c>
      <c r="M2455" s="3">
        <f>_xll.ciqfunctions.udf.CIQ(A2455, "IQ_LASTSALEPRICE", WORKDAY(F2455,5))</f>
        <v>2.1800000000000002</v>
      </c>
      <c r="N2455" s="3">
        <f t="shared" si="78"/>
        <v>-3.7243990909823282E-3</v>
      </c>
      <c r="O2455" s="3">
        <f t="shared" si="79"/>
        <v>-0.21021631681275002</v>
      </c>
      <c r="P2455" s="3">
        <f>LN(_xll.ciqfunctions.udf.CIQ("XBI", "IQ_LASTSALEPRICE", WORKDAY(F2455,-1))/_xll.ciqfunctions.udf.CIQ("XBI", "IQ_LASTSALEPRICE", WORKDAY(F2455,1)))</f>
        <v>1.0433809875779885E-2</v>
      </c>
      <c r="Q2455" s="3">
        <f>LN(_xll.ciqfunctions.udf.CIQ("XBI", "IQ_LASTSALEPRICE", WORKDAY(F2455,-1))/_xll.ciqfunctions.udf.CIQ("XBI", "IQ_LASTSALEPRICE", WORKDAY(F2455,5)))</f>
        <v>-1.525243063496685E-3</v>
      </c>
      <c r="R2455" s="3">
        <f>_xll.ciqfunctions.udf.CIQ(A2455, "IQ_SHORT_INTEREST_PERCENT", F2455)</f>
        <v>2.5622199999999999</v>
      </c>
      <c r="S2455" s="3">
        <f>_xll.ciqfunctions.udf.CIQ(A2455, "IQ_BETA_1YR_RSQ", F2455)</f>
        <v>2.9239999999999999E-2</v>
      </c>
      <c r="T2455" s="3">
        <f>_xll.ciqfunctions.udf.CIQ(A2455, "IQ_VALUE_TRADED", F2455)</f>
        <v>0.58840000000000003</v>
      </c>
    </row>
    <row r="2456" spans="1:20" x14ac:dyDescent="0.3">
      <c r="A2456" s="3" t="s">
        <v>1040</v>
      </c>
      <c r="B2456" s="5">
        <v>12.3</v>
      </c>
      <c r="C2456" s="3" t="s">
        <v>5519</v>
      </c>
      <c r="D2456" s="3" t="s">
        <v>104</v>
      </c>
      <c r="E2456" s="3" t="s">
        <v>89</v>
      </c>
      <c r="F2456" s="4">
        <v>45588</v>
      </c>
      <c r="G2456" s="3" t="s">
        <v>5520</v>
      </c>
      <c r="H2456" s="3">
        <v>139</v>
      </c>
      <c r="I2456" s="3">
        <f>_xll.ciqfunctions.udf.CIQ(A2456, "IQ_MARKETCAP", F2456)</f>
        <v>1346.2407000000001</v>
      </c>
      <c r="J2456" s="3">
        <f>_xll.ciqfunctions.udf.CIQ(A2456, "IQ_PRICE_VOL_HIST_6MTH", F2456)</f>
        <v>60.039000000000001</v>
      </c>
      <c r="K2456" s="3">
        <f>_xll.ciqfunctions.udf.CIQ(A2456, "IQ_LASTSALEPRICE", WORKDAY(F2456,-1))</f>
        <v>12.24</v>
      </c>
      <c r="L2456" s="3">
        <f>_xll.ciqfunctions.udf.CIQ(A2456, "IQ_LASTSALEPRICE", F2456)</f>
        <v>12.3</v>
      </c>
      <c r="M2456" s="3">
        <f>_xll.ciqfunctions.udf.CIQ(A2456, "IQ_LASTSALEPRICE", WORKDAY(F2456,5))</f>
        <v>12.01</v>
      </c>
      <c r="N2456" s="3">
        <f t="shared" si="78"/>
        <v>4.8899852941917702E-3</v>
      </c>
      <c r="O2456" s="3">
        <f t="shared" si="79"/>
        <v>-1.8969640992287897E-2</v>
      </c>
      <c r="P2456" s="3">
        <f>LN(_xll.ciqfunctions.udf.CIQ("XBI", "IQ_LASTSALEPRICE", WORKDAY(F2456,-1))/_xll.ciqfunctions.udf.CIQ("XBI", "IQ_LASTSALEPRICE", WORKDAY(F2456,1)))</f>
        <v>1.0433809875779885E-2</v>
      </c>
      <c r="Q2456" s="3">
        <f>LN(_xll.ciqfunctions.udf.CIQ("XBI", "IQ_LASTSALEPRICE", WORKDAY(F2456,-1))/_xll.ciqfunctions.udf.CIQ("XBI", "IQ_LASTSALEPRICE", WORKDAY(F2456,5)))</f>
        <v>-1.525243063496685E-3</v>
      </c>
      <c r="R2456" s="3">
        <f>_xll.ciqfunctions.udf.CIQ(A2456, "IQ_SHORT_INTEREST_PERCENT", F2456)</f>
        <v>7.5819200000000002</v>
      </c>
      <c r="S2456" s="3">
        <f>_xll.ciqfunctions.udf.CIQ(A2456, "IQ_BETA_1YR_RSQ", F2456)</f>
        <v>9.5E-4</v>
      </c>
      <c r="T2456" s="3">
        <f>_xll.ciqfunctions.udf.CIQ(A2456, "IQ_VALUE_TRADED", F2456)</f>
        <v>10.27425</v>
      </c>
    </row>
    <row r="2457" spans="1:20" x14ac:dyDescent="0.3">
      <c r="A2457" s="3" t="s">
        <v>2863</v>
      </c>
      <c r="B2457" s="5">
        <v>11.91</v>
      </c>
      <c r="C2457" s="3" t="s">
        <v>5521</v>
      </c>
      <c r="D2457" s="3" t="s">
        <v>2200</v>
      </c>
      <c r="E2457" s="3" t="s">
        <v>89</v>
      </c>
      <c r="F2457" s="4">
        <v>45588</v>
      </c>
      <c r="G2457" s="3" t="s">
        <v>5522</v>
      </c>
      <c r="H2457" s="3">
        <v>68</v>
      </c>
      <c r="I2457" s="3">
        <f>_xll.ciqfunctions.udf.CIQ(A2457, "IQ_MARKETCAP", F2457)</f>
        <v>681.56173000000001</v>
      </c>
      <c r="J2457" s="3">
        <f>_xll.ciqfunctions.udf.CIQ(A2457, "IQ_PRICE_VOL_HIST_6MTH", F2457)</f>
        <v>71.605000000000004</v>
      </c>
      <c r="K2457" s="3">
        <f>_xll.ciqfunctions.udf.CIQ(A2457, "IQ_LASTSALEPRICE", WORKDAY(F2457,-1))</f>
        <v>12.46</v>
      </c>
      <c r="L2457" s="3">
        <f>_xll.ciqfunctions.udf.CIQ(A2457, "IQ_LASTSALEPRICE", F2457)</f>
        <v>11.91</v>
      </c>
      <c r="M2457" s="3">
        <f>_xll.ciqfunctions.udf.CIQ(A2457, "IQ_LASTSALEPRICE", WORKDAY(F2457,5))</f>
        <v>11.63</v>
      </c>
      <c r="N2457" s="3">
        <f t="shared" si="78"/>
        <v>-4.5145129992098409E-2</v>
      </c>
      <c r="O2457" s="3">
        <f t="shared" si="79"/>
        <v>-6.8935546828734026E-2</v>
      </c>
      <c r="P2457" s="3">
        <f>LN(_xll.ciqfunctions.udf.CIQ("XBI", "IQ_LASTSALEPRICE", WORKDAY(F2457,-1))/_xll.ciqfunctions.udf.CIQ("XBI", "IQ_LASTSALEPRICE", WORKDAY(F2457,1)))</f>
        <v>1.0433809875779885E-2</v>
      </c>
      <c r="Q2457" s="3">
        <f>LN(_xll.ciqfunctions.udf.CIQ("XBI", "IQ_LASTSALEPRICE", WORKDAY(F2457,-1))/_xll.ciqfunctions.udf.CIQ("XBI", "IQ_LASTSALEPRICE", WORKDAY(F2457,5)))</f>
        <v>-1.525243063496685E-3</v>
      </c>
      <c r="R2457" s="3">
        <f>_xll.ciqfunctions.udf.CIQ(A2457, "IQ_SHORT_INTEREST_PERCENT", F2457)</f>
        <v>14.8728</v>
      </c>
      <c r="S2457" s="3">
        <f>_xll.ciqfunctions.udf.CIQ(A2457, "IQ_BETA_1YR_RSQ", F2457)</f>
        <v>4.4389999999999999E-2</v>
      </c>
      <c r="T2457" s="3">
        <f>_xll.ciqfunctions.udf.CIQ(A2457, "IQ_VALUE_TRADED", F2457)</f>
        <v>6.8005000000000004</v>
      </c>
    </row>
    <row r="2458" spans="1:20" x14ac:dyDescent="0.3">
      <c r="A2458" s="3" t="s">
        <v>255</v>
      </c>
      <c r="B2458" s="5">
        <v>8.82</v>
      </c>
      <c r="C2458" s="3" t="s">
        <v>2280</v>
      </c>
      <c r="D2458" s="3" t="s">
        <v>2281</v>
      </c>
      <c r="E2458" s="3" t="s">
        <v>89</v>
      </c>
      <c r="F2458" s="4">
        <v>45588</v>
      </c>
      <c r="G2458" s="3" t="s">
        <v>5523</v>
      </c>
      <c r="H2458" s="3">
        <v>97</v>
      </c>
      <c r="I2458" s="3">
        <f>_xll.ciqfunctions.udf.CIQ(A2458, "IQ_MARKETCAP", F2458)</f>
        <v>622.18463999999994</v>
      </c>
      <c r="J2458" s="3">
        <f>_xll.ciqfunctions.udf.CIQ(A2458, "IQ_PRICE_VOL_HIST_6MTH", F2458)</f>
        <v>71.027900000000002</v>
      </c>
      <c r="K2458" s="3">
        <f>_xll.ciqfunctions.udf.CIQ(A2458, "IQ_LASTSALEPRICE", WORKDAY(F2458,-1))</f>
        <v>8.7100000000000009</v>
      </c>
      <c r="L2458" s="3">
        <f>_xll.ciqfunctions.udf.CIQ(A2458, "IQ_LASTSALEPRICE", F2458)</f>
        <v>8.82</v>
      </c>
      <c r="M2458" s="3">
        <f>_xll.ciqfunctions.udf.CIQ(A2458, "IQ_LASTSALEPRICE", WORKDAY(F2458,5))</f>
        <v>9.42</v>
      </c>
      <c r="N2458" s="3">
        <f t="shared" si="78"/>
        <v>1.2550079154288374E-2</v>
      </c>
      <c r="O2458" s="3">
        <f t="shared" si="79"/>
        <v>7.8363297723860137E-2</v>
      </c>
      <c r="P2458" s="3">
        <f>LN(_xll.ciqfunctions.udf.CIQ("XBI", "IQ_LASTSALEPRICE", WORKDAY(F2458,-1))/_xll.ciqfunctions.udf.CIQ("XBI", "IQ_LASTSALEPRICE", WORKDAY(F2458,1)))</f>
        <v>1.0433809875779885E-2</v>
      </c>
      <c r="Q2458" s="3">
        <f>LN(_xll.ciqfunctions.udf.CIQ("XBI", "IQ_LASTSALEPRICE", WORKDAY(F2458,-1))/_xll.ciqfunctions.udf.CIQ("XBI", "IQ_LASTSALEPRICE", WORKDAY(F2458,5)))</f>
        <v>-1.525243063496685E-3</v>
      </c>
      <c r="R2458" s="3">
        <f>_xll.ciqfunctions.udf.CIQ(A2458, "IQ_SHORT_INTEREST_PERCENT", F2458)</f>
        <v>17.383659999999999</v>
      </c>
      <c r="S2458" s="3">
        <f>_xll.ciqfunctions.udf.CIQ(A2458, "IQ_BETA_1YR_RSQ", F2458)</f>
        <v>6.2520000000000006E-2</v>
      </c>
      <c r="T2458" s="3">
        <f>_xll.ciqfunctions.udf.CIQ(A2458, "IQ_VALUE_TRADED", F2458)</f>
        <v>7.7511700000000001</v>
      </c>
    </row>
    <row r="2459" spans="1:20" x14ac:dyDescent="0.3">
      <c r="A2459" s="3" t="s">
        <v>1396</v>
      </c>
      <c r="B2459" s="5">
        <v>3.9</v>
      </c>
      <c r="C2459" s="3" t="s">
        <v>1397</v>
      </c>
      <c r="D2459" s="3" t="s">
        <v>104</v>
      </c>
      <c r="E2459" s="3" t="s">
        <v>22</v>
      </c>
      <c r="F2459" s="4">
        <v>45588</v>
      </c>
      <c r="G2459" s="3" t="s">
        <v>5524</v>
      </c>
      <c r="H2459" s="3">
        <v>5</v>
      </c>
      <c r="I2459" s="3">
        <f>_xll.ciqfunctions.udf.CIQ(A2459, "IQ_MARKETCAP", F2459)</f>
        <v>21.184419999999999</v>
      </c>
      <c r="J2459" s="3">
        <f>_xll.ciqfunctions.udf.CIQ(A2459, "IQ_PRICE_VOL_HIST_6MTH", F2459)</f>
        <v>71.472200000000001</v>
      </c>
      <c r="K2459" s="3">
        <f>_xll.ciqfunctions.udf.CIQ(A2459, "IQ_LASTSALEPRICE", WORKDAY(F2459,-1))</f>
        <v>4.18</v>
      </c>
      <c r="L2459" s="3">
        <f>_xll.ciqfunctions.udf.CIQ(A2459, "IQ_LASTSALEPRICE", F2459)</f>
        <v>3.9</v>
      </c>
      <c r="M2459" s="3">
        <f>_xll.ciqfunctions.udf.CIQ(A2459, "IQ_LASTSALEPRICE", WORKDAY(F2459,5))</f>
        <v>4.01</v>
      </c>
      <c r="N2459" s="3">
        <f t="shared" si="78"/>
        <v>-6.9334693401064101E-2</v>
      </c>
      <c r="O2459" s="3">
        <f t="shared" si="79"/>
        <v>-4.1520005218187057E-2</v>
      </c>
      <c r="P2459" s="3">
        <f>LN(_xll.ciqfunctions.udf.CIQ("XBI", "IQ_LASTSALEPRICE", WORKDAY(F2459,-1))/_xll.ciqfunctions.udf.CIQ("XBI", "IQ_LASTSALEPRICE", WORKDAY(F2459,1)))</f>
        <v>1.0433809875779885E-2</v>
      </c>
      <c r="Q2459" s="3">
        <f>LN(_xll.ciqfunctions.udf.CIQ("XBI", "IQ_LASTSALEPRICE", WORKDAY(F2459,-1))/_xll.ciqfunctions.udf.CIQ("XBI", "IQ_LASTSALEPRICE", WORKDAY(F2459,5)))</f>
        <v>-1.525243063496685E-3</v>
      </c>
      <c r="R2459" s="3">
        <f>_xll.ciqfunctions.udf.CIQ(A2459, "IQ_SHORT_INTEREST_PERCENT", F2459)</f>
        <v>0.24221999999999999</v>
      </c>
      <c r="S2459" s="3">
        <f>_xll.ciqfunctions.udf.CIQ(A2459, "IQ_BETA_1YR_RSQ", F2459)</f>
        <v>5.9310000000000002E-2</v>
      </c>
      <c r="T2459" s="3">
        <f>_xll.ciqfunctions.udf.CIQ(A2459, "IQ_VALUE_TRADED", F2459)</f>
        <v>7.6270000000000004E-2</v>
      </c>
    </row>
    <row r="2460" spans="1:20" x14ac:dyDescent="0.3">
      <c r="A2460" s="3" t="s">
        <v>393</v>
      </c>
      <c r="B2460" s="5">
        <v>11.69</v>
      </c>
      <c r="C2460" s="3" t="s">
        <v>5525</v>
      </c>
      <c r="D2460" s="3" t="s">
        <v>243</v>
      </c>
      <c r="E2460" s="3" t="s">
        <v>89</v>
      </c>
      <c r="F2460" s="4">
        <v>45588</v>
      </c>
      <c r="G2460" s="3" t="s">
        <v>5526</v>
      </c>
      <c r="H2460" s="3">
        <v>74</v>
      </c>
      <c r="I2460" s="3">
        <f>_xll.ciqfunctions.udf.CIQ(A2460, "IQ_MARKETCAP", F2460)</f>
        <v>788.22942999999998</v>
      </c>
      <c r="J2460" s="3">
        <f>_xll.ciqfunctions.udf.CIQ(A2460, "IQ_PRICE_VOL_HIST_6MTH", F2460)</f>
        <v>79.418999999999997</v>
      </c>
      <c r="K2460" s="3">
        <f>_xll.ciqfunctions.udf.CIQ(A2460, "IQ_LASTSALEPRICE", WORKDAY(F2460,-1))</f>
        <v>12.39</v>
      </c>
      <c r="L2460" s="3">
        <f>_xll.ciqfunctions.udf.CIQ(A2460, "IQ_LASTSALEPRICE", F2460)</f>
        <v>11.69</v>
      </c>
      <c r="M2460" s="3">
        <f>_xll.ciqfunctions.udf.CIQ(A2460, "IQ_LASTSALEPRICE", WORKDAY(F2460,5))</f>
        <v>11.47</v>
      </c>
      <c r="N2460" s="3">
        <f t="shared" si="78"/>
        <v>-5.8155920157074069E-2</v>
      </c>
      <c r="O2460" s="3">
        <f t="shared" si="79"/>
        <v>-7.7154764499771752E-2</v>
      </c>
      <c r="P2460" s="3">
        <f>LN(_xll.ciqfunctions.udf.CIQ("XBI", "IQ_LASTSALEPRICE", WORKDAY(F2460,-1))/_xll.ciqfunctions.udf.CIQ("XBI", "IQ_LASTSALEPRICE", WORKDAY(F2460,1)))</f>
        <v>1.0433809875779885E-2</v>
      </c>
      <c r="Q2460" s="3">
        <f>LN(_xll.ciqfunctions.udf.CIQ("XBI", "IQ_LASTSALEPRICE", WORKDAY(F2460,-1))/_xll.ciqfunctions.udf.CIQ("XBI", "IQ_LASTSALEPRICE", WORKDAY(F2460,5)))</f>
        <v>-1.525243063496685E-3</v>
      </c>
      <c r="R2460" s="3">
        <f>_xll.ciqfunctions.udf.CIQ(A2460, "IQ_SHORT_INTEREST_PERCENT", F2460)</f>
        <v>14.221780000000001</v>
      </c>
      <c r="S2460" s="3">
        <f>_xll.ciqfunctions.udf.CIQ(A2460, "IQ_BETA_1YR_RSQ", F2460)</f>
        <v>2.4099999999999998E-3</v>
      </c>
      <c r="T2460" s="3">
        <f>_xll.ciqfunctions.udf.CIQ(A2460, "IQ_VALUE_TRADED", F2460)</f>
        <v>6.7165400000000002</v>
      </c>
    </row>
    <row r="2461" spans="1:20" x14ac:dyDescent="0.3">
      <c r="A2461" s="3" t="s">
        <v>824</v>
      </c>
      <c r="B2461" s="5">
        <v>0.15</v>
      </c>
      <c r="C2461" s="3" t="s">
        <v>825</v>
      </c>
      <c r="D2461" s="3" t="s">
        <v>826</v>
      </c>
      <c r="E2461" s="3" t="s">
        <v>281</v>
      </c>
      <c r="F2461" s="4">
        <v>45588</v>
      </c>
      <c r="G2461" s="3" t="s">
        <v>5527</v>
      </c>
      <c r="H2461" s="3">
        <v>91</v>
      </c>
      <c r="I2461" s="3" t="str">
        <f>_xll.ciqfunctions.udf.CIQ(A2461, "IQ_MARKETCAP", F2461)</f>
        <v>(Invalid Identifier)</v>
      </c>
      <c r="J2461" s="3" t="str">
        <f>_xll.ciqfunctions.udf.CIQ(A2461, "IQ_PRICE_VOL_HIST_6MTH", F2461)</f>
        <v>(Invalid Identifier)</v>
      </c>
      <c r="K2461" s="3" t="str">
        <f>_xll.ciqfunctions.udf.CIQ(A2461, "IQ_LASTSALEPRICE", WORKDAY(F2461,-1))</f>
        <v>(Invalid Identifier)</v>
      </c>
      <c r="L2461" s="3" t="str">
        <f>_xll.ciqfunctions.udf.CIQ(A2461, "IQ_LASTSALEPRICE", F2461)</f>
        <v>(Invalid Identifier)</v>
      </c>
      <c r="M2461" s="3" t="str">
        <f>_xll.ciqfunctions.udf.CIQ(A2461, "IQ_LASTSALEPRICE", WORKDAY(F2461,5))</f>
        <v>(Invalid Identifier)</v>
      </c>
      <c r="N2461" s="3" t="e">
        <f t="shared" si="78"/>
        <v>#VALUE!</v>
      </c>
      <c r="O2461" s="3" t="e">
        <f t="shared" si="79"/>
        <v>#VALUE!</v>
      </c>
      <c r="P2461" s="3">
        <f>LN(_xll.ciqfunctions.udf.CIQ("XBI", "IQ_LASTSALEPRICE", WORKDAY(F2461,-1))/_xll.ciqfunctions.udf.CIQ("XBI", "IQ_LASTSALEPRICE", WORKDAY(F2461,1)))</f>
        <v>1.0433809875779885E-2</v>
      </c>
      <c r="Q2461" s="3">
        <f>LN(_xll.ciqfunctions.udf.CIQ("XBI", "IQ_LASTSALEPRICE", WORKDAY(F2461,-1))/_xll.ciqfunctions.udf.CIQ("XBI", "IQ_LASTSALEPRICE", WORKDAY(F2461,5)))</f>
        <v>-1.525243063496685E-3</v>
      </c>
      <c r="R2461" s="3" t="str">
        <f>_xll.ciqfunctions.udf.CIQ(A2461, "IQ_SHORT_INTEREST_PERCENT", F2461)</f>
        <v>(Invalid Identifier)</v>
      </c>
      <c r="S2461" s="3" t="str">
        <f>_xll.ciqfunctions.udf.CIQ(A2461, "IQ_BETA_1YR_RSQ", F2461)</f>
        <v>(Invalid Identifier)</v>
      </c>
      <c r="T2461" s="3" t="str">
        <f>_xll.ciqfunctions.udf.CIQ(A2461, "IQ_VALUE_TRADED", F2461)</f>
        <v>(Invalid Identifier)</v>
      </c>
    </row>
    <row r="2462" spans="1:20" x14ac:dyDescent="0.3">
      <c r="A2462" s="3" t="s">
        <v>3263</v>
      </c>
      <c r="B2462" s="5">
        <v>1.06</v>
      </c>
      <c r="C2462" s="3" t="s">
        <v>3264</v>
      </c>
      <c r="D2462" s="3" t="s">
        <v>3265</v>
      </c>
      <c r="E2462" s="3" t="s">
        <v>22</v>
      </c>
      <c r="F2462" s="4">
        <v>45588</v>
      </c>
      <c r="G2462" s="3" t="s">
        <v>5528</v>
      </c>
      <c r="H2462" s="3">
        <v>2</v>
      </c>
      <c r="I2462" s="3">
        <f>_xll.ciqfunctions.udf.CIQ(A2462, "IQ_MARKETCAP", F2462)</f>
        <v>2.0924399999999999</v>
      </c>
      <c r="J2462" s="3">
        <f>_xll.ciqfunctions.udf.CIQ(A2462, "IQ_PRICE_VOL_HIST_6MTH", F2462)</f>
        <v>0</v>
      </c>
      <c r="K2462" s="3">
        <f>_xll.ciqfunctions.udf.CIQ(A2462, "IQ_LASTSALEPRICE", WORKDAY(F2462,-1))</f>
        <v>0</v>
      </c>
      <c r="L2462" s="3">
        <f>_xll.ciqfunctions.udf.CIQ(A2462, "IQ_LASTSALEPRICE", F2462)</f>
        <v>0</v>
      </c>
      <c r="M2462" s="3">
        <f>_xll.ciqfunctions.udf.CIQ(A2462, "IQ_LASTSALEPRICE", WORKDAY(F2462,5))</f>
        <v>0</v>
      </c>
      <c r="N2462" s="3" t="e">
        <f t="shared" si="78"/>
        <v>#DIV/0!</v>
      </c>
      <c r="O2462" s="3" t="e">
        <f t="shared" si="79"/>
        <v>#DIV/0!</v>
      </c>
      <c r="P2462" s="3">
        <f>LN(_xll.ciqfunctions.udf.CIQ("XBI", "IQ_LASTSALEPRICE", WORKDAY(F2462,-1))/_xll.ciqfunctions.udf.CIQ("XBI", "IQ_LASTSALEPRICE", WORKDAY(F2462,1)))</f>
        <v>1.0433809875779885E-2</v>
      </c>
      <c r="Q2462" s="3">
        <f>LN(_xll.ciqfunctions.udf.CIQ("XBI", "IQ_LASTSALEPRICE", WORKDAY(F2462,-1))/_xll.ciqfunctions.udf.CIQ("XBI", "IQ_LASTSALEPRICE", WORKDAY(F2462,5)))</f>
        <v>-1.525243063496685E-3</v>
      </c>
      <c r="R2462" s="3">
        <f>_xll.ciqfunctions.udf.CIQ(A2462, "IQ_SHORT_INTEREST_PERCENT", F2462)</f>
        <v>0</v>
      </c>
      <c r="S2462" s="3">
        <f>_xll.ciqfunctions.udf.CIQ(A2462, "IQ_BETA_1YR_RSQ", F2462)</f>
        <v>0</v>
      </c>
      <c r="T2462" s="3">
        <f>_xll.ciqfunctions.udf.CIQ(A2462, "IQ_VALUE_TRADED", F2462)</f>
        <v>0</v>
      </c>
    </row>
    <row r="2463" spans="1:20" x14ac:dyDescent="0.3">
      <c r="A2463" s="3" t="s">
        <v>388</v>
      </c>
      <c r="B2463" s="5">
        <v>2.66</v>
      </c>
      <c r="C2463" s="3" t="s">
        <v>5529</v>
      </c>
      <c r="D2463" s="3" t="s">
        <v>243</v>
      </c>
      <c r="E2463" s="3" t="s">
        <v>89</v>
      </c>
      <c r="F2463" s="4">
        <v>45588</v>
      </c>
      <c r="G2463" s="3" t="s">
        <v>5530</v>
      </c>
      <c r="H2463" s="3">
        <v>32</v>
      </c>
      <c r="I2463" s="3">
        <f>_xll.ciqfunctions.udf.CIQ(A2463, "IQ_MARKETCAP", F2463)</f>
        <v>63.593179999999997</v>
      </c>
      <c r="J2463" s="3">
        <f>_xll.ciqfunctions.udf.CIQ(A2463, "IQ_PRICE_VOL_HIST_6MTH", F2463)</f>
        <v>91.331299999999999</v>
      </c>
      <c r="K2463" s="3">
        <f>_xll.ciqfunctions.udf.CIQ(A2463, "IQ_LASTSALEPRICE", WORKDAY(F2463,-1))</f>
        <v>2.7501000000000002</v>
      </c>
      <c r="L2463" s="3">
        <f>_xll.ciqfunctions.udf.CIQ(A2463, "IQ_LASTSALEPRICE", F2463)</f>
        <v>2.66</v>
      </c>
      <c r="M2463" s="3">
        <f>_xll.ciqfunctions.udf.CIQ(A2463, "IQ_LASTSALEPRICE", WORKDAY(F2463,5))</f>
        <v>2.8</v>
      </c>
      <c r="N2463" s="3">
        <f t="shared" si="78"/>
        <v>-3.3311151860094916E-2</v>
      </c>
      <c r="O2463" s="3">
        <f t="shared" si="79"/>
        <v>1.7982142527455603E-2</v>
      </c>
      <c r="P2463" s="3">
        <f>LN(_xll.ciqfunctions.udf.CIQ("XBI", "IQ_LASTSALEPRICE", WORKDAY(F2463,-1))/_xll.ciqfunctions.udf.CIQ("XBI", "IQ_LASTSALEPRICE", WORKDAY(F2463,1)))</f>
        <v>1.0433809875779885E-2</v>
      </c>
      <c r="Q2463" s="3">
        <f>LN(_xll.ciqfunctions.udf.CIQ("XBI", "IQ_LASTSALEPRICE", WORKDAY(F2463,-1))/_xll.ciqfunctions.udf.CIQ("XBI", "IQ_LASTSALEPRICE", WORKDAY(F2463,5)))</f>
        <v>-1.525243063496685E-3</v>
      </c>
      <c r="R2463" s="3">
        <f>_xll.ciqfunctions.udf.CIQ(A2463, "IQ_SHORT_INTEREST_PERCENT", F2463)</f>
        <v>2.9009200000000002</v>
      </c>
      <c r="S2463" s="3">
        <f>_xll.ciqfunctions.udf.CIQ(A2463, "IQ_BETA_1YR_RSQ", F2463)</f>
        <v>1.47E-2</v>
      </c>
      <c r="T2463" s="3">
        <f>_xll.ciqfunctions.udf.CIQ(A2463, "IQ_VALUE_TRADED", F2463)</f>
        <v>0.11466</v>
      </c>
    </row>
    <row r="2464" spans="1:20" x14ac:dyDescent="0.3">
      <c r="A2464" s="3" t="s">
        <v>2267</v>
      </c>
      <c r="B2464" s="5">
        <v>22.21</v>
      </c>
      <c r="C2464" s="3" t="s">
        <v>2268</v>
      </c>
      <c r="D2464" s="3" t="s">
        <v>2269</v>
      </c>
      <c r="E2464" s="3" t="s">
        <v>89</v>
      </c>
      <c r="F2464" s="4">
        <v>45588</v>
      </c>
      <c r="G2464" s="3" t="s">
        <v>5531</v>
      </c>
      <c r="H2464" s="3"/>
      <c r="I2464" s="3">
        <f>_xll.ciqfunctions.udf.CIQ(A2464, "IQ_MARKETCAP", F2464)</f>
        <v>11.61931</v>
      </c>
      <c r="J2464" s="3">
        <f>_xll.ciqfunctions.udf.CIQ(A2464, "IQ_PRICE_VOL_HIST_6MTH", F2464)</f>
        <v>253.52449999999999</v>
      </c>
      <c r="K2464" s="3">
        <f>_xll.ciqfunctions.udf.CIQ(A2464, "IQ_LASTSALEPRICE", WORKDAY(F2464,-1))</f>
        <v>563.64035999999999</v>
      </c>
      <c r="L2464" s="3">
        <f>_xll.ciqfunctions.udf.CIQ(A2464, "IQ_LASTSALEPRICE", F2464)</f>
        <v>621.85239000000001</v>
      </c>
      <c r="M2464" s="3">
        <f>_xll.ciqfunctions.udf.CIQ(A2464, "IQ_LASTSALEPRICE", WORKDAY(F2464,5))</f>
        <v>465.69628999999998</v>
      </c>
      <c r="N2464" s="3">
        <f t="shared" si="78"/>
        <v>9.828636093069533E-2</v>
      </c>
      <c r="O2464" s="3">
        <f t="shared" si="79"/>
        <v>-0.19088270507769803</v>
      </c>
      <c r="P2464" s="3">
        <f>LN(_xll.ciqfunctions.udf.CIQ("XBI", "IQ_LASTSALEPRICE", WORKDAY(F2464,-1))/_xll.ciqfunctions.udf.CIQ("XBI", "IQ_LASTSALEPRICE", WORKDAY(F2464,1)))</f>
        <v>1.0433809875779885E-2</v>
      </c>
      <c r="Q2464" s="3">
        <f>LN(_xll.ciqfunctions.udf.CIQ("XBI", "IQ_LASTSALEPRICE", WORKDAY(F2464,-1))/_xll.ciqfunctions.udf.CIQ("XBI", "IQ_LASTSALEPRICE", WORKDAY(F2464,5)))</f>
        <v>-1.525243063496685E-3</v>
      </c>
      <c r="R2464" s="3">
        <f>_xll.ciqfunctions.udf.CIQ(A2464, "IQ_SHORT_INTEREST_PERCENT", F2464)</f>
        <v>8.0098299999999991</v>
      </c>
      <c r="S2464" s="3">
        <f>_xll.ciqfunctions.udf.CIQ(A2464, "IQ_BETA_1YR_RSQ", F2464)</f>
        <v>1.098E-2</v>
      </c>
      <c r="T2464" s="3">
        <f>_xll.ciqfunctions.udf.CIQ(A2464, "IQ_VALUE_TRADED", F2464)</f>
        <v>1.79467</v>
      </c>
    </row>
    <row r="2465" spans="1:20" x14ac:dyDescent="0.3">
      <c r="A2465" s="3" t="s">
        <v>429</v>
      </c>
      <c r="B2465" s="5">
        <v>33.18</v>
      </c>
      <c r="C2465" s="3" t="s">
        <v>1659</v>
      </c>
      <c r="D2465" s="3" t="s">
        <v>1660</v>
      </c>
      <c r="E2465" s="3" t="s">
        <v>46</v>
      </c>
      <c r="F2465" s="4">
        <v>45589</v>
      </c>
      <c r="G2465" s="3" t="s">
        <v>5532</v>
      </c>
      <c r="H2465" s="3">
        <v>109</v>
      </c>
      <c r="I2465" s="3">
        <f>_xll.ciqfunctions.udf.CIQ(A2465, "IQ_MARKETCAP", F2465)</f>
        <v>3256.2790300000001</v>
      </c>
      <c r="J2465" s="3">
        <f>_xll.ciqfunctions.udf.CIQ(A2465, "IQ_PRICE_VOL_HIST_6MTH", F2465)</f>
        <v>63.229700000000001</v>
      </c>
      <c r="K2465" s="3">
        <f>_xll.ciqfunctions.udf.CIQ(A2465, "IQ_LASTSALEPRICE", WORKDAY(F2465,-1))</f>
        <v>28.94</v>
      </c>
      <c r="L2465" s="3">
        <f>_xll.ciqfunctions.udf.CIQ(A2465, "IQ_LASTSALEPRICE", F2465)</f>
        <v>33.18</v>
      </c>
      <c r="M2465" s="3">
        <f>_xll.ciqfunctions.udf.CIQ(A2465, "IQ_LASTSALEPRICE", WORKDAY(F2465,5))</f>
        <v>30.22</v>
      </c>
      <c r="N2465" s="3">
        <f t="shared" si="78"/>
        <v>0.13672256355896056</v>
      </c>
      <c r="O2465" s="3">
        <f t="shared" si="79"/>
        <v>4.3279235641255673E-2</v>
      </c>
      <c r="P2465" s="3">
        <f>LN(_xll.ciqfunctions.udf.CIQ("XBI", "IQ_LASTSALEPRICE", WORKDAY(F2465,-1))/_xll.ciqfunctions.udf.CIQ("XBI", "IQ_LASTSALEPRICE", WORKDAY(F2465,1)))</f>
        <v>-4.9530593469351162E-3</v>
      </c>
      <c r="Q2465" s="3">
        <f>LN(_xll.ciqfunctions.udf.CIQ("XBI", "IQ_LASTSALEPRICE", WORKDAY(F2465,-1))/_xll.ciqfunctions.udf.CIQ("XBI", "IQ_LASTSALEPRICE", WORKDAY(F2465,5)))</f>
        <v>-3.7170925606940445E-3</v>
      </c>
      <c r="R2465" s="3">
        <f>_xll.ciqfunctions.udf.CIQ(A2465, "IQ_SHORT_INTEREST_PERCENT", F2465)</f>
        <v>4.8390300000000002</v>
      </c>
      <c r="S2465" s="3">
        <f>_xll.ciqfunctions.udf.CIQ(A2465, "IQ_BETA_1YR_RSQ", F2465)</f>
        <v>5.2290000000000003E-2</v>
      </c>
      <c r="T2465" s="3">
        <f>_xll.ciqfunctions.udf.CIQ(A2465, "IQ_VALUE_TRADED", F2465)</f>
        <v>140.27717999999999</v>
      </c>
    </row>
    <row r="2466" spans="1:20" x14ac:dyDescent="0.3">
      <c r="A2466" s="3" t="s">
        <v>1104</v>
      </c>
      <c r="B2466" s="5">
        <v>1.1000000000000001</v>
      </c>
      <c r="C2466" s="3" t="s">
        <v>1105</v>
      </c>
      <c r="D2466" s="3" t="s">
        <v>293</v>
      </c>
      <c r="E2466" s="3" t="s">
        <v>36</v>
      </c>
      <c r="F2466" s="4">
        <v>45589</v>
      </c>
      <c r="G2466" s="3" t="s">
        <v>5533</v>
      </c>
      <c r="H2466" s="3">
        <v>46</v>
      </c>
      <c r="I2466" s="3">
        <f>_xll.ciqfunctions.udf.CIQ(A2466, "IQ_MARKETCAP", F2466)</f>
        <v>104.79346</v>
      </c>
      <c r="J2466" s="3">
        <f>_xll.ciqfunctions.udf.CIQ(A2466, "IQ_PRICE_VOL_HIST_6MTH", F2466)</f>
        <v>52.503300000000003</v>
      </c>
      <c r="K2466" s="3">
        <f>_xll.ciqfunctions.udf.CIQ(A2466, "IQ_LASTSALEPRICE", WORKDAY(F2466,-1))</f>
        <v>6.4000000000000001E-2</v>
      </c>
      <c r="L2466" s="3">
        <f>_xll.ciqfunctions.udf.CIQ(A2466, "IQ_LASTSALEPRICE", F2466)</f>
        <v>6.4000000000000001E-2</v>
      </c>
      <c r="M2466" s="3">
        <f>_xll.ciqfunctions.udf.CIQ(A2466, "IQ_LASTSALEPRICE", WORKDAY(F2466,5))</f>
        <v>6.9000000000000006E-2</v>
      </c>
      <c r="N2466" s="3">
        <f t="shared" si="78"/>
        <v>0</v>
      </c>
      <c r="O2466" s="3">
        <f t="shared" si="79"/>
        <v>7.5223421237587532E-2</v>
      </c>
      <c r="P2466" s="3">
        <f>LN(_xll.ciqfunctions.udf.CIQ("XBI", "IQ_LASTSALEPRICE", WORKDAY(F2466,-1))/_xll.ciqfunctions.udf.CIQ("XBI", "IQ_LASTSALEPRICE", WORKDAY(F2466,1)))</f>
        <v>-4.9530593469351162E-3</v>
      </c>
      <c r="Q2466" s="3">
        <f>LN(_xll.ciqfunctions.udf.CIQ("XBI", "IQ_LASTSALEPRICE", WORKDAY(F2466,-1))/_xll.ciqfunctions.udf.CIQ("XBI", "IQ_LASTSALEPRICE", WORKDAY(F2466,5)))</f>
        <v>-3.7170925606940445E-3</v>
      </c>
      <c r="R2466" s="3">
        <f>_xll.ciqfunctions.udf.CIQ(A2466, "IQ_SHORT_INTEREST_PERCENT", F2466)</f>
        <v>0</v>
      </c>
      <c r="S2466" s="3">
        <f>_xll.ciqfunctions.udf.CIQ(A2466, "IQ_BETA_1YR_RSQ", F2466)</f>
        <v>5.883E-2</v>
      </c>
      <c r="T2466" s="3">
        <f>_xll.ciqfunctions.udf.CIQ(A2466, "IQ_VALUE_TRADED", F2466)</f>
        <v>7.6270000000000004E-2</v>
      </c>
    </row>
    <row r="2467" spans="1:20" x14ac:dyDescent="0.3">
      <c r="A2467" s="3" t="s">
        <v>1104</v>
      </c>
      <c r="B2467" s="5">
        <v>1.1000000000000001</v>
      </c>
      <c r="C2467" s="3" t="s">
        <v>5534</v>
      </c>
      <c r="D2467" s="3" t="s">
        <v>5535</v>
      </c>
      <c r="E2467" s="3" t="s">
        <v>89</v>
      </c>
      <c r="F2467" s="4">
        <v>45589</v>
      </c>
      <c r="G2467" s="3" t="s">
        <v>5536</v>
      </c>
      <c r="H2467" s="3">
        <v>46</v>
      </c>
      <c r="I2467" s="3">
        <f>_xll.ciqfunctions.udf.CIQ(A2467, "IQ_MARKETCAP", F2467)</f>
        <v>104.79346</v>
      </c>
      <c r="J2467" s="3">
        <f>_xll.ciqfunctions.udf.CIQ(A2467, "IQ_PRICE_VOL_HIST_6MTH", F2467)</f>
        <v>52.503300000000003</v>
      </c>
      <c r="K2467" s="3">
        <f>_xll.ciqfunctions.udf.CIQ(A2467, "IQ_LASTSALEPRICE", WORKDAY(F2467,-1))</f>
        <v>6.4000000000000001E-2</v>
      </c>
      <c r="L2467" s="3">
        <f>_xll.ciqfunctions.udf.CIQ(A2467, "IQ_LASTSALEPRICE", F2467)</f>
        <v>6.4000000000000001E-2</v>
      </c>
      <c r="M2467" s="3">
        <f>_xll.ciqfunctions.udf.CIQ(A2467, "IQ_LASTSALEPRICE", WORKDAY(F2467,5))</f>
        <v>6.9000000000000006E-2</v>
      </c>
      <c r="N2467" s="3">
        <f t="shared" si="78"/>
        <v>0</v>
      </c>
      <c r="O2467" s="3">
        <f t="shared" si="79"/>
        <v>7.5223421237587532E-2</v>
      </c>
      <c r="P2467" s="3">
        <f>LN(_xll.ciqfunctions.udf.CIQ("XBI", "IQ_LASTSALEPRICE", WORKDAY(F2467,-1))/_xll.ciqfunctions.udf.CIQ("XBI", "IQ_LASTSALEPRICE", WORKDAY(F2467,1)))</f>
        <v>-4.9530593469351162E-3</v>
      </c>
      <c r="Q2467" s="3">
        <f>LN(_xll.ciqfunctions.udf.CIQ("XBI", "IQ_LASTSALEPRICE", WORKDAY(F2467,-1))/_xll.ciqfunctions.udf.CIQ("XBI", "IQ_LASTSALEPRICE", WORKDAY(F2467,5)))</f>
        <v>-3.7170925606940445E-3</v>
      </c>
      <c r="R2467" s="3">
        <f>_xll.ciqfunctions.udf.CIQ(A2467, "IQ_SHORT_INTEREST_PERCENT", F2467)</f>
        <v>0</v>
      </c>
      <c r="S2467" s="3">
        <f>_xll.ciqfunctions.udf.CIQ(A2467, "IQ_BETA_1YR_RSQ", F2467)</f>
        <v>5.883E-2</v>
      </c>
      <c r="T2467" s="3">
        <f>_xll.ciqfunctions.udf.CIQ(A2467, "IQ_VALUE_TRADED", F2467)</f>
        <v>7.6270000000000004E-2</v>
      </c>
    </row>
    <row r="2468" spans="1:20" x14ac:dyDescent="0.3">
      <c r="A2468" s="3" t="s">
        <v>629</v>
      </c>
      <c r="B2468" s="5">
        <v>24.17</v>
      </c>
      <c r="C2468" s="3" t="s">
        <v>4851</v>
      </c>
      <c r="D2468" s="3" t="s">
        <v>4852</v>
      </c>
      <c r="E2468" s="3" t="s">
        <v>17</v>
      </c>
      <c r="F2468" s="4">
        <v>45589</v>
      </c>
      <c r="G2468" s="3" t="s">
        <v>5537</v>
      </c>
      <c r="H2468" s="3">
        <v>191</v>
      </c>
      <c r="I2468" s="3">
        <f>_xll.ciqfunctions.udf.CIQ(A2468, "IQ_MARKETCAP", F2468)</f>
        <v>4544.7512800000004</v>
      </c>
      <c r="J2468" s="3">
        <f>_xll.ciqfunctions.udf.CIQ(A2468, "IQ_PRICE_VOL_HIST_6MTH", F2468)</f>
        <v>53.230600000000003</v>
      </c>
      <c r="K2468" s="3">
        <f>_xll.ciqfunctions.udf.CIQ(A2468, "IQ_LASTSALEPRICE", WORKDAY(F2468,-1))</f>
        <v>24.45</v>
      </c>
      <c r="L2468" s="3">
        <f>_xll.ciqfunctions.udf.CIQ(A2468, "IQ_LASTSALEPRICE", F2468)</f>
        <v>24.17</v>
      </c>
      <c r="M2468" s="3">
        <f>_xll.ciqfunctions.udf.CIQ(A2468, "IQ_LASTSALEPRICE", WORKDAY(F2468,5))</f>
        <v>23.41</v>
      </c>
      <c r="N2468" s="3">
        <f t="shared" si="78"/>
        <v>-1.1518021205489247E-2</v>
      </c>
      <c r="O2468" s="3">
        <f t="shared" si="79"/>
        <v>-4.346693441806157E-2</v>
      </c>
      <c r="P2468" s="3">
        <f>LN(_xll.ciqfunctions.udf.CIQ("XBI", "IQ_LASTSALEPRICE", WORKDAY(F2468,-1))/_xll.ciqfunctions.udf.CIQ("XBI", "IQ_LASTSALEPRICE", WORKDAY(F2468,1)))</f>
        <v>-4.9530593469351162E-3</v>
      </c>
      <c r="Q2468" s="3">
        <f>LN(_xll.ciqfunctions.udf.CIQ("XBI", "IQ_LASTSALEPRICE", WORKDAY(F2468,-1))/_xll.ciqfunctions.udf.CIQ("XBI", "IQ_LASTSALEPRICE", WORKDAY(F2468,5)))</f>
        <v>-3.7170925606940445E-3</v>
      </c>
      <c r="R2468" s="3">
        <f>_xll.ciqfunctions.udf.CIQ(A2468, "IQ_SHORT_INTEREST_PERCENT", F2468)</f>
        <v>9.4557000000000002</v>
      </c>
      <c r="S2468" s="3">
        <f>_xll.ciqfunctions.udf.CIQ(A2468, "IQ_BETA_1YR_RSQ", F2468)</f>
        <v>6.2920000000000004E-2</v>
      </c>
      <c r="T2468" s="3">
        <f>_xll.ciqfunctions.udf.CIQ(A2468, "IQ_VALUE_TRADED", F2468)</f>
        <v>40.500340000000001</v>
      </c>
    </row>
    <row r="2469" spans="1:20" x14ac:dyDescent="0.3">
      <c r="A2469" s="3" t="s">
        <v>592</v>
      </c>
      <c r="B2469" s="5">
        <v>17.78</v>
      </c>
      <c r="C2469" s="3" t="s">
        <v>5538</v>
      </c>
      <c r="D2469" s="3" t="s">
        <v>3097</v>
      </c>
      <c r="E2469" s="3" t="s">
        <v>89</v>
      </c>
      <c r="F2469" s="4">
        <v>45589</v>
      </c>
      <c r="G2469" s="3" t="s">
        <v>5539</v>
      </c>
      <c r="H2469" s="3">
        <v>86</v>
      </c>
      <c r="I2469" s="3">
        <f>_xll.ciqfunctions.udf.CIQ(A2469, "IQ_MARKETCAP", F2469)</f>
        <v>1362.56134</v>
      </c>
      <c r="J2469" s="3">
        <f>_xll.ciqfunctions.udf.CIQ(A2469, "IQ_PRICE_VOL_HIST_6MTH", F2469)</f>
        <v>38.176600000000001</v>
      </c>
      <c r="K2469" s="3">
        <f>_xll.ciqfunctions.udf.CIQ(A2469, "IQ_LASTSALEPRICE", WORKDAY(F2469,-1))</f>
        <v>17.02</v>
      </c>
      <c r="L2469" s="3">
        <f>_xll.ciqfunctions.udf.CIQ(A2469, "IQ_LASTSALEPRICE", F2469)</f>
        <v>17.78</v>
      </c>
      <c r="M2469" s="3">
        <f>_xll.ciqfunctions.udf.CIQ(A2469, "IQ_LASTSALEPRICE", WORKDAY(F2469,5))</f>
        <v>16.72</v>
      </c>
      <c r="N2469" s="3">
        <f t="shared" si="78"/>
        <v>4.3685106940530474E-2</v>
      </c>
      <c r="O2469" s="3">
        <f t="shared" si="79"/>
        <v>-1.7783515488672606E-2</v>
      </c>
      <c r="P2469" s="3">
        <f>LN(_xll.ciqfunctions.udf.CIQ("XBI", "IQ_LASTSALEPRICE", WORKDAY(F2469,-1))/_xll.ciqfunctions.udf.CIQ("XBI", "IQ_LASTSALEPRICE", WORKDAY(F2469,1)))</f>
        <v>-4.9530593469351162E-3</v>
      </c>
      <c r="Q2469" s="3">
        <f>LN(_xll.ciqfunctions.udf.CIQ("XBI", "IQ_LASTSALEPRICE", WORKDAY(F2469,-1))/_xll.ciqfunctions.udf.CIQ("XBI", "IQ_LASTSALEPRICE", WORKDAY(F2469,5)))</f>
        <v>-3.7170925606940445E-3</v>
      </c>
      <c r="R2469" s="3">
        <f>_xll.ciqfunctions.udf.CIQ(A2469, "IQ_SHORT_INTEREST_PERCENT", F2469)</f>
        <v>12.12585</v>
      </c>
      <c r="S2469" s="3">
        <f>_xll.ciqfunctions.udf.CIQ(A2469, "IQ_BETA_1YR_RSQ", F2469)</f>
        <v>0.28331000000000001</v>
      </c>
      <c r="T2469" s="3">
        <f>_xll.ciqfunctions.udf.CIQ(A2469, "IQ_VALUE_TRADED", F2469)</f>
        <v>27.733370000000001</v>
      </c>
    </row>
    <row r="2470" spans="1:20" x14ac:dyDescent="0.3">
      <c r="A2470" s="3" t="s">
        <v>367</v>
      </c>
      <c r="B2470" s="5">
        <v>17.829999999999998</v>
      </c>
      <c r="C2470" s="3" t="s">
        <v>5540</v>
      </c>
      <c r="D2470" s="3" t="s">
        <v>1295</v>
      </c>
      <c r="E2470" s="3" t="s">
        <v>76</v>
      </c>
      <c r="F2470" s="4">
        <v>45589</v>
      </c>
      <c r="G2470" s="3" t="s">
        <v>5541</v>
      </c>
      <c r="H2470" s="3">
        <v>107</v>
      </c>
      <c r="I2470" s="3">
        <f>_xll.ciqfunctions.udf.CIQ(A2470, "IQ_MARKETCAP", F2470)</f>
        <v>1630.1524099999999</v>
      </c>
      <c r="J2470" s="3">
        <f>_xll.ciqfunctions.udf.CIQ(A2470, "IQ_PRICE_VOL_HIST_6MTH", F2470)</f>
        <v>55.118499999999997</v>
      </c>
      <c r="K2470" s="3">
        <f>_xll.ciqfunctions.udf.CIQ(A2470, "IQ_LASTSALEPRICE", WORKDAY(F2470,-1))</f>
        <v>17.329999999999998</v>
      </c>
      <c r="L2470" s="3">
        <f>_xll.ciqfunctions.udf.CIQ(A2470, "IQ_LASTSALEPRICE", F2470)</f>
        <v>17.829999999999998</v>
      </c>
      <c r="M2470" s="3">
        <f>_xll.ciqfunctions.udf.CIQ(A2470, "IQ_LASTSALEPRICE", WORKDAY(F2470,5))</f>
        <v>15.3</v>
      </c>
      <c r="N2470" s="3">
        <f t="shared" si="78"/>
        <v>2.8443328147534426E-2</v>
      </c>
      <c r="O2470" s="3">
        <f t="shared" si="79"/>
        <v>-0.12458627532912483</v>
      </c>
      <c r="P2470" s="3">
        <f>LN(_xll.ciqfunctions.udf.CIQ("XBI", "IQ_LASTSALEPRICE", WORKDAY(F2470,-1))/_xll.ciqfunctions.udf.CIQ("XBI", "IQ_LASTSALEPRICE", WORKDAY(F2470,1)))</f>
        <v>-4.9530593469351162E-3</v>
      </c>
      <c r="Q2470" s="3">
        <f>LN(_xll.ciqfunctions.udf.CIQ("XBI", "IQ_LASTSALEPRICE", WORKDAY(F2470,-1))/_xll.ciqfunctions.udf.CIQ("XBI", "IQ_LASTSALEPRICE", WORKDAY(F2470,5)))</f>
        <v>-3.7170925606940445E-3</v>
      </c>
      <c r="R2470" s="3">
        <f>_xll.ciqfunctions.udf.CIQ(A2470, "IQ_SHORT_INTEREST_PERCENT", F2470)</f>
        <v>6.9321599999999997</v>
      </c>
      <c r="S2470" s="3">
        <f>_xll.ciqfunctions.udf.CIQ(A2470, "IQ_BETA_1YR_RSQ", F2470)</f>
        <v>0.20296</v>
      </c>
      <c r="T2470" s="3">
        <f>_xll.ciqfunctions.udf.CIQ(A2470, "IQ_VALUE_TRADED", F2470)</f>
        <v>34.686430000000001</v>
      </c>
    </row>
    <row r="2471" spans="1:20" x14ac:dyDescent="0.3">
      <c r="A2471" s="3" t="s">
        <v>2137</v>
      </c>
      <c r="B2471" s="5">
        <v>1.55</v>
      </c>
      <c r="C2471" s="3" t="s">
        <v>4774</v>
      </c>
      <c r="D2471" s="3" t="s">
        <v>4775</v>
      </c>
      <c r="E2471" s="3" t="s">
        <v>22</v>
      </c>
      <c r="F2471" s="4">
        <v>45589</v>
      </c>
      <c r="G2471" s="3" t="s">
        <v>5542</v>
      </c>
      <c r="H2471" s="3">
        <v>56</v>
      </c>
      <c r="I2471" s="3">
        <f>_xll.ciqfunctions.udf.CIQ(A2471, "IQ_MARKETCAP", F2471)</f>
        <v>117.57755</v>
      </c>
      <c r="J2471" s="3">
        <f>_xll.ciqfunctions.udf.CIQ(A2471, "IQ_PRICE_VOL_HIST_6MTH", F2471)</f>
        <v>133.328</v>
      </c>
      <c r="K2471" s="3">
        <f>_xll.ciqfunctions.udf.CIQ(A2471, "IQ_LASTSALEPRICE", WORKDAY(F2471,-1))</f>
        <v>1.64</v>
      </c>
      <c r="L2471" s="3">
        <f>_xll.ciqfunctions.udf.CIQ(A2471, "IQ_LASTSALEPRICE", F2471)</f>
        <v>1.55</v>
      </c>
      <c r="M2471" s="3">
        <f>_xll.ciqfunctions.udf.CIQ(A2471, "IQ_LASTSALEPRICE", WORKDAY(F2471,5))</f>
        <v>1.2</v>
      </c>
      <c r="N2471" s="3">
        <f t="shared" si="78"/>
        <v>-5.6441310904951733E-2</v>
      </c>
      <c r="O2471" s="3">
        <f t="shared" si="79"/>
        <v>-0.31237468504215243</v>
      </c>
      <c r="P2471" s="3">
        <f>LN(_xll.ciqfunctions.udf.CIQ("XBI", "IQ_LASTSALEPRICE", WORKDAY(F2471,-1))/_xll.ciqfunctions.udf.CIQ("XBI", "IQ_LASTSALEPRICE", WORKDAY(F2471,1)))</f>
        <v>-4.9530593469351162E-3</v>
      </c>
      <c r="Q2471" s="3">
        <f>LN(_xll.ciqfunctions.udf.CIQ("XBI", "IQ_LASTSALEPRICE", WORKDAY(F2471,-1))/_xll.ciqfunctions.udf.CIQ("XBI", "IQ_LASTSALEPRICE", WORKDAY(F2471,5)))</f>
        <v>-3.7170925606940445E-3</v>
      </c>
      <c r="R2471" s="3">
        <f>_xll.ciqfunctions.udf.CIQ(A2471, "IQ_SHORT_INTEREST_PERCENT", F2471)</f>
        <v>3.2845900000000001</v>
      </c>
      <c r="S2471" s="3">
        <f>_xll.ciqfunctions.udf.CIQ(A2471, "IQ_BETA_1YR_RSQ", F2471)</f>
        <v>2.2960000000000001E-2</v>
      </c>
      <c r="T2471" s="3">
        <f>_xll.ciqfunctions.udf.CIQ(A2471, "IQ_VALUE_TRADED", F2471)</f>
        <v>0.53686999999999996</v>
      </c>
    </row>
    <row r="2472" spans="1:20" x14ac:dyDescent="0.3">
      <c r="A2472" s="3" t="s">
        <v>130</v>
      </c>
      <c r="B2472" s="5">
        <v>105.03</v>
      </c>
      <c r="C2472" s="3" t="s">
        <v>4774</v>
      </c>
      <c r="D2472" s="3" t="s">
        <v>4775</v>
      </c>
      <c r="E2472" s="3" t="s">
        <v>22</v>
      </c>
      <c r="F2472" s="4">
        <v>45589</v>
      </c>
      <c r="G2472" s="3" t="s">
        <v>5542</v>
      </c>
      <c r="H2472" s="3"/>
      <c r="I2472" s="3">
        <f>_xll.ciqfunctions.udf.CIQ(A2472, "IQ_MARKETCAP", F2472)</f>
        <v>268385.60995999997</v>
      </c>
      <c r="J2472" s="3">
        <f>_xll.ciqfunctions.udf.CIQ(A2472, "IQ_PRICE_VOL_HIST_6MTH", F2472)</f>
        <v>23.544699999999999</v>
      </c>
      <c r="K2472" s="3">
        <f>_xll.ciqfunctions.udf.CIQ(A2472, "IQ_LASTSALEPRICE", WORKDAY(F2472,-1))</f>
        <v>106.38</v>
      </c>
      <c r="L2472" s="3">
        <f>_xll.ciqfunctions.udf.CIQ(A2472, "IQ_LASTSALEPRICE", F2472)</f>
        <v>105.88</v>
      </c>
      <c r="M2472" s="3">
        <f>_xll.ciqfunctions.udf.CIQ(A2472, "IQ_LASTSALEPRICE", WORKDAY(F2472,5))</f>
        <v>102.32</v>
      </c>
      <c r="N2472" s="3">
        <f t="shared" si="78"/>
        <v>-4.7112119552709759E-3</v>
      </c>
      <c r="O2472" s="3">
        <f t="shared" si="79"/>
        <v>-3.8912432043584341E-2</v>
      </c>
      <c r="P2472" s="3">
        <f>LN(_xll.ciqfunctions.udf.CIQ("XBI", "IQ_LASTSALEPRICE", WORKDAY(F2472,-1))/_xll.ciqfunctions.udf.CIQ("XBI", "IQ_LASTSALEPRICE", WORKDAY(F2472,1)))</f>
        <v>-4.9530593469351162E-3</v>
      </c>
      <c r="Q2472" s="3">
        <f>LN(_xll.ciqfunctions.udf.CIQ("XBI", "IQ_LASTSALEPRICE", WORKDAY(F2472,-1))/_xll.ciqfunctions.udf.CIQ("XBI", "IQ_LASTSALEPRICE", WORKDAY(F2472,5)))</f>
        <v>-3.7170925606940445E-3</v>
      </c>
      <c r="R2472" s="3">
        <f>_xll.ciqfunctions.udf.CIQ(A2472, "IQ_SHORT_INTEREST_PERCENT", F2472)</f>
        <v>1.0273699999999999</v>
      </c>
      <c r="S2472" s="3">
        <f>_xll.ciqfunctions.udf.CIQ(A2472, "IQ_BETA_1YR_RSQ", F2472)</f>
        <v>5.2569999999999999E-2</v>
      </c>
      <c r="T2472" s="3">
        <f>_xll.ciqfunctions.udf.CIQ(A2472, "IQ_VALUE_TRADED", F2472)</f>
        <v>878.37338999999997</v>
      </c>
    </row>
    <row r="2473" spans="1:20" x14ac:dyDescent="0.3">
      <c r="A2473" s="3" t="s">
        <v>4541</v>
      </c>
      <c r="B2473" s="5">
        <v>1.5</v>
      </c>
      <c r="C2473" s="3" t="s">
        <v>4542</v>
      </c>
      <c r="D2473" s="3" t="s">
        <v>4543</v>
      </c>
      <c r="E2473" s="3" t="s">
        <v>76</v>
      </c>
      <c r="F2473" s="4">
        <v>45589</v>
      </c>
      <c r="G2473" s="3" t="s">
        <v>5543</v>
      </c>
      <c r="H2473" s="3">
        <v>9</v>
      </c>
      <c r="I2473" s="3">
        <f>_xll.ciqfunctions.udf.CIQ(A2473, "IQ_MARKETCAP", F2473)</f>
        <v>64.002830000000003</v>
      </c>
      <c r="J2473" s="3">
        <f>_xll.ciqfunctions.udf.CIQ(A2473, "IQ_PRICE_VOL_HIST_6MTH", F2473)</f>
        <v>116.8493</v>
      </c>
      <c r="K2473" s="3">
        <f>_xll.ciqfunctions.udf.CIQ(A2473, "IQ_LASTSALEPRICE", WORKDAY(F2473,-1))</f>
        <v>15.1</v>
      </c>
      <c r="L2473" s="3">
        <f>_xll.ciqfunctions.udf.CIQ(A2473, "IQ_LASTSALEPRICE", F2473)</f>
        <v>15</v>
      </c>
      <c r="M2473" s="3">
        <f>_xll.ciqfunctions.udf.CIQ(A2473, "IQ_LASTSALEPRICE", WORKDAY(F2473,5))</f>
        <v>14</v>
      </c>
      <c r="N2473" s="3">
        <f t="shared" si="78"/>
        <v>-6.6445427186685013E-3</v>
      </c>
      <c r="O2473" s="3">
        <f t="shared" si="79"/>
        <v>-7.5637414205619952E-2</v>
      </c>
      <c r="P2473" s="3">
        <f>LN(_xll.ciqfunctions.udf.CIQ("XBI", "IQ_LASTSALEPRICE", WORKDAY(F2473,-1))/_xll.ciqfunctions.udf.CIQ("XBI", "IQ_LASTSALEPRICE", WORKDAY(F2473,1)))</f>
        <v>-4.9530593469351162E-3</v>
      </c>
      <c r="Q2473" s="3">
        <f>LN(_xll.ciqfunctions.udf.CIQ("XBI", "IQ_LASTSALEPRICE", WORKDAY(F2473,-1))/_xll.ciqfunctions.udf.CIQ("XBI", "IQ_LASTSALEPRICE", WORKDAY(F2473,5)))</f>
        <v>-3.7170925606940445E-3</v>
      </c>
      <c r="R2473" s="3">
        <f>_xll.ciqfunctions.udf.CIQ(A2473, "IQ_SHORT_INTEREST_PERCENT", F2473)</f>
        <v>10.624549999999999</v>
      </c>
      <c r="S2473" s="3">
        <f>_xll.ciqfunctions.udf.CIQ(A2473, "IQ_BETA_1YR_RSQ", F2473)</f>
        <v>5.7970000000000001E-2</v>
      </c>
      <c r="T2473" s="3">
        <f>_xll.ciqfunctions.udf.CIQ(A2473, "IQ_VALUE_TRADED", F2473)</f>
        <v>0.48753000000000002</v>
      </c>
    </row>
    <row r="2474" spans="1:20" x14ac:dyDescent="0.3">
      <c r="A2474" s="3" t="s">
        <v>1004</v>
      </c>
      <c r="B2474" s="5">
        <v>1.21</v>
      </c>
      <c r="C2474" s="3" t="s">
        <v>1005</v>
      </c>
      <c r="D2474" s="3" t="s">
        <v>758</v>
      </c>
      <c r="E2474" s="3" t="s">
        <v>197</v>
      </c>
      <c r="F2474" s="4">
        <v>45589</v>
      </c>
      <c r="G2474" s="3" t="s">
        <v>5544</v>
      </c>
      <c r="H2474" s="3">
        <v>23</v>
      </c>
      <c r="I2474" s="3">
        <f>_xll.ciqfunctions.udf.CIQ(A2474, "IQ_MARKETCAP", F2474)</f>
        <v>23.559920000000002</v>
      </c>
      <c r="J2474" s="3">
        <f>_xll.ciqfunctions.udf.CIQ(A2474, "IQ_PRICE_VOL_HIST_6MTH", F2474)</f>
        <v>90.2988</v>
      </c>
      <c r="K2474" s="3">
        <f>_xll.ciqfunctions.udf.CIQ(A2474, "IQ_LASTSALEPRICE", WORKDAY(F2474,-1))</f>
        <v>1.1499999999999999</v>
      </c>
      <c r="L2474" s="3">
        <f>_xll.ciqfunctions.udf.CIQ(A2474, "IQ_LASTSALEPRICE", F2474)</f>
        <v>1.21</v>
      </c>
      <c r="M2474" s="3">
        <f>_xll.ciqfunctions.udf.CIQ(A2474, "IQ_LASTSALEPRICE", WORKDAY(F2474,5))</f>
        <v>1.25</v>
      </c>
      <c r="N2474" s="3">
        <f t="shared" si="78"/>
        <v>5.085841723349116E-2</v>
      </c>
      <c r="O2474" s="3">
        <f t="shared" si="79"/>
        <v>8.3381608939051208E-2</v>
      </c>
      <c r="P2474" s="3">
        <f>LN(_xll.ciqfunctions.udf.CIQ("XBI", "IQ_LASTSALEPRICE", WORKDAY(F2474,-1))/_xll.ciqfunctions.udf.CIQ("XBI", "IQ_LASTSALEPRICE", WORKDAY(F2474,1)))</f>
        <v>-4.9530593469351162E-3</v>
      </c>
      <c r="Q2474" s="3">
        <f>LN(_xll.ciqfunctions.udf.CIQ("XBI", "IQ_LASTSALEPRICE", WORKDAY(F2474,-1))/_xll.ciqfunctions.udf.CIQ("XBI", "IQ_LASTSALEPRICE", WORKDAY(F2474,5)))</f>
        <v>-3.7170925606940445E-3</v>
      </c>
      <c r="R2474" s="3">
        <f>_xll.ciqfunctions.udf.CIQ(A2474, "IQ_SHORT_INTEREST_PERCENT", F2474)</f>
        <v>1.21061</v>
      </c>
      <c r="S2474" s="3">
        <f>_xll.ciqfunctions.udf.CIQ(A2474, "IQ_BETA_1YR_RSQ", F2474)</f>
        <v>8.2460000000000006E-2</v>
      </c>
      <c r="T2474" s="3">
        <f>_xll.ciqfunctions.udf.CIQ(A2474, "IQ_VALUE_TRADED", F2474)</f>
        <v>0.378</v>
      </c>
    </row>
    <row r="2475" spans="1:20" x14ac:dyDescent="0.3">
      <c r="A2475" s="3" t="s">
        <v>1174</v>
      </c>
      <c r="B2475" s="5">
        <v>2.73</v>
      </c>
      <c r="C2475" s="3" t="s">
        <v>2918</v>
      </c>
      <c r="D2475" s="3" t="s">
        <v>2919</v>
      </c>
      <c r="E2475" s="3" t="s">
        <v>89</v>
      </c>
      <c r="F2475" s="4">
        <v>45589</v>
      </c>
      <c r="G2475" s="3" t="s">
        <v>5545</v>
      </c>
      <c r="H2475" s="3">
        <v>19</v>
      </c>
      <c r="I2475" s="3">
        <f>_xll.ciqfunctions.udf.CIQ(A2475, "IQ_MARKETCAP", F2475)</f>
        <v>47.645580000000002</v>
      </c>
      <c r="J2475" s="3">
        <f>_xll.ciqfunctions.udf.CIQ(A2475, "IQ_PRICE_VOL_HIST_6MTH", F2475)</f>
        <v>87.890799999999999</v>
      </c>
      <c r="K2475" s="3">
        <f>_xll.ciqfunctions.udf.CIQ(A2475, "IQ_LASTSALEPRICE", WORKDAY(F2475,-1))</f>
        <v>2.7</v>
      </c>
      <c r="L2475" s="3">
        <f>_xll.ciqfunctions.udf.CIQ(A2475, "IQ_LASTSALEPRICE", F2475)</f>
        <v>2.73</v>
      </c>
      <c r="M2475" s="3">
        <f>_xll.ciqfunctions.udf.CIQ(A2475, "IQ_LASTSALEPRICE", WORKDAY(F2475,5))</f>
        <v>2.15</v>
      </c>
      <c r="N2475" s="3">
        <f t="shared" si="78"/>
        <v>1.1049836186584935E-2</v>
      </c>
      <c r="O2475" s="3">
        <f t="shared" si="79"/>
        <v>-0.22778393087071211</v>
      </c>
      <c r="P2475" s="3">
        <f>LN(_xll.ciqfunctions.udf.CIQ("XBI", "IQ_LASTSALEPRICE", WORKDAY(F2475,-1))/_xll.ciqfunctions.udf.CIQ("XBI", "IQ_LASTSALEPRICE", WORKDAY(F2475,1)))</f>
        <v>-4.9530593469351162E-3</v>
      </c>
      <c r="Q2475" s="3">
        <f>LN(_xll.ciqfunctions.udf.CIQ("XBI", "IQ_LASTSALEPRICE", WORKDAY(F2475,-1))/_xll.ciqfunctions.udf.CIQ("XBI", "IQ_LASTSALEPRICE", WORKDAY(F2475,5)))</f>
        <v>-3.7170925606940445E-3</v>
      </c>
      <c r="R2475" s="3">
        <f>_xll.ciqfunctions.udf.CIQ(A2475, "IQ_SHORT_INTEREST_PERCENT", F2475)</f>
        <v>1.5795999999999999</v>
      </c>
      <c r="S2475" s="3">
        <f>_xll.ciqfunctions.udf.CIQ(A2475, "IQ_BETA_1YR_RSQ", F2475)</f>
        <v>1.5610000000000001E-2</v>
      </c>
      <c r="T2475" s="3">
        <f>_xll.ciqfunctions.udf.CIQ(A2475, "IQ_VALUE_TRADED", F2475)</f>
        <v>0.19022</v>
      </c>
    </row>
    <row r="2476" spans="1:20" x14ac:dyDescent="0.3">
      <c r="A2476" s="3" t="s">
        <v>3291</v>
      </c>
      <c r="B2476" s="5">
        <v>2.58</v>
      </c>
      <c r="C2476" s="3" t="s">
        <v>5546</v>
      </c>
      <c r="D2476" s="3" t="s">
        <v>5547</v>
      </c>
      <c r="E2476" s="3" t="s">
        <v>46</v>
      </c>
      <c r="F2476" s="4">
        <v>45589</v>
      </c>
      <c r="G2476" s="3" t="s">
        <v>5548</v>
      </c>
      <c r="H2476" s="3">
        <v>283</v>
      </c>
      <c r="I2476" s="3">
        <f>_xll.ciqfunctions.udf.CIQ(A2476, "IQ_MARKETCAP", F2476)</f>
        <v>728.54132000000004</v>
      </c>
      <c r="J2476" s="3">
        <f>_xll.ciqfunctions.udf.CIQ(A2476, "IQ_PRICE_VOL_HIST_6MTH", F2476)</f>
        <v>70.404899999999998</v>
      </c>
      <c r="K2476" s="3">
        <f>_xll.ciqfunctions.udf.CIQ(A2476, "IQ_LASTSALEPRICE", WORKDAY(F2476,-1))</f>
        <v>2.58</v>
      </c>
      <c r="L2476" s="3">
        <f>_xll.ciqfunctions.udf.CIQ(A2476, "IQ_LASTSALEPRICE", F2476)</f>
        <v>2.58</v>
      </c>
      <c r="M2476" s="3">
        <f>_xll.ciqfunctions.udf.CIQ(A2476, "IQ_LASTSALEPRICE", WORKDAY(F2476,5))</f>
        <v>2.59</v>
      </c>
      <c r="N2476" s="3">
        <f t="shared" si="78"/>
        <v>0</v>
      </c>
      <c r="O2476" s="3">
        <f t="shared" si="79"/>
        <v>3.8684767779203319E-3</v>
      </c>
      <c r="P2476" s="3">
        <f>LN(_xll.ciqfunctions.udf.CIQ("XBI", "IQ_LASTSALEPRICE", WORKDAY(F2476,-1))/_xll.ciqfunctions.udf.CIQ("XBI", "IQ_LASTSALEPRICE", WORKDAY(F2476,1)))</f>
        <v>-4.9530593469351162E-3</v>
      </c>
      <c r="Q2476" s="3">
        <f>LN(_xll.ciqfunctions.udf.CIQ("XBI", "IQ_LASTSALEPRICE", WORKDAY(F2476,-1))/_xll.ciqfunctions.udf.CIQ("XBI", "IQ_LASTSALEPRICE", WORKDAY(F2476,5)))</f>
        <v>-3.7170925606940445E-3</v>
      </c>
      <c r="R2476" s="3">
        <f>_xll.ciqfunctions.udf.CIQ(A2476, "IQ_SHORT_INTEREST_PERCENT", F2476)</f>
        <v>11.93473</v>
      </c>
      <c r="S2476" s="3">
        <f>_xll.ciqfunctions.udf.CIQ(A2476, "IQ_BETA_1YR_RSQ", F2476)</f>
        <v>7.8759999999999997E-2</v>
      </c>
      <c r="T2476" s="3">
        <f>_xll.ciqfunctions.udf.CIQ(A2476, "IQ_VALUE_TRADED", F2476)</f>
        <v>3.1451199999999999</v>
      </c>
    </row>
    <row r="2477" spans="1:20" x14ac:dyDescent="0.3">
      <c r="A2477" s="3" t="s">
        <v>1232</v>
      </c>
      <c r="B2477" s="5">
        <v>51.95</v>
      </c>
      <c r="C2477" s="3" t="s">
        <v>1233</v>
      </c>
      <c r="D2477" s="3" t="s">
        <v>1234</v>
      </c>
      <c r="E2477" s="3" t="s">
        <v>22</v>
      </c>
      <c r="F2477" s="4">
        <v>45589</v>
      </c>
      <c r="G2477" s="3" t="s">
        <v>5549</v>
      </c>
      <c r="H2477" s="3">
        <v>59</v>
      </c>
      <c r="I2477" s="3">
        <f>_xll.ciqfunctions.udf.CIQ(A2477, "IQ_MARKETCAP", F2477)</f>
        <v>2944.57566</v>
      </c>
      <c r="J2477" s="3">
        <f>_xll.ciqfunctions.udf.CIQ(A2477, "IQ_PRICE_VOL_HIST_6MTH", F2477)</f>
        <v>54.737400000000001</v>
      </c>
      <c r="K2477" s="3">
        <f>_xll.ciqfunctions.udf.CIQ(A2477, "IQ_LASTSALEPRICE", WORKDAY(F2477,-1))</f>
        <v>51.43</v>
      </c>
      <c r="L2477" s="3">
        <f>_xll.ciqfunctions.udf.CIQ(A2477, "IQ_LASTSALEPRICE", F2477)</f>
        <v>51.95</v>
      </c>
      <c r="M2477" s="3">
        <f>_xll.ciqfunctions.udf.CIQ(A2477, "IQ_LASTSALEPRICE", WORKDAY(F2477,5))</f>
        <v>52.04</v>
      </c>
      <c r="N2477" s="3">
        <f t="shared" si="78"/>
        <v>1.0060057758411681E-2</v>
      </c>
      <c r="O2477" s="3">
        <f t="shared" si="79"/>
        <v>1.1790993857479684E-2</v>
      </c>
      <c r="P2477" s="3">
        <f>LN(_xll.ciqfunctions.udf.CIQ("XBI", "IQ_LASTSALEPRICE", WORKDAY(F2477,-1))/_xll.ciqfunctions.udf.CIQ("XBI", "IQ_LASTSALEPRICE", WORKDAY(F2477,1)))</f>
        <v>-4.9530593469351162E-3</v>
      </c>
      <c r="Q2477" s="3">
        <f>LN(_xll.ciqfunctions.udf.CIQ("XBI", "IQ_LASTSALEPRICE", WORKDAY(F2477,-1))/_xll.ciqfunctions.udf.CIQ("XBI", "IQ_LASTSALEPRICE", WORKDAY(F2477,5)))</f>
        <v>-3.7170925606940445E-3</v>
      </c>
      <c r="R2477" s="3">
        <f>_xll.ciqfunctions.udf.CIQ(A2477, "IQ_SHORT_INTEREST_PERCENT", F2477)</f>
        <v>12.11178</v>
      </c>
      <c r="S2477" s="3">
        <f>_xll.ciqfunctions.udf.CIQ(A2477, "IQ_BETA_1YR_RSQ", F2477)</f>
        <v>6.8909999999999999E-2</v>
      </c>
      <c r="T2477" s="3">
        <f>_xll.ciqfunctions.udf.CIQ(A2477, "IQ_VALUE_TRADED", F2477)</f>
        <v>13.31546</v>
      </c>
    </row>
    <row r="2478" spans="1:20" x14ac:dyDescent="0.3">
      <c r="A2478" s="3" t="s">
        <v>385</v>
      </c>
      <c r="B2478" s="5">
        <v>927.73</v>
      </c>
      <c r="C2478" s="3" t="s">
        <v>539</v>
      </c>
      <c r="D2478" s="3" t="s">
        <v>1050</v>
      </c>
      <c r="E2478" s="3" t="s">
        <v>36</v>
      </c>
      <c r="F2478" s="4">
        <v>45589</v>
      </c>
      <c r="G2478" s="3" t="s">
        <v>5550</v>
      </c>
      <c r="H2478" s="3">
        <v>105</v>
      </c>
      <c r="I2478" s="3">
        <f>_xll.ciqfunctions.udf.CIQ(A2478, "IQ_MARKETCAP", F2478)</f>
        <v>100260.38399</v>
      </c>
      <c r="J2478" s="3">
        <f>_xll.ciqfunctions.udf.CIQ(A2478, "IQ_PRICE_VOL_HIST_6MTH", F2478)</f>
        <v>21.008600000000001</v>
      </c>
      <c r="K2478" s="3">
        <f>_xll.ciqfunctions.udf.CIQ(A2478, "IQ_LASTSALEPRICE", WORKDAY(F2478,-1))</f>
        <v>941.39</v>
      </c>
      <c r="L2478" s="3">
        <f>_xll.ciqfunctions.udf.CIQ(A2478, "IQ_LASTSALEPRICE", F2478)</f>
        <v>928.9</v>
      </c>
      <c r="M2478" s="3">
        <f>_xll.ciqfunctions.udf.CIQ(A2478, "IQ_LASTSALEPRICE", WORKDAY(F2478,5))</f>
        <v>838.2</v>
      </c>
      <c r="N2478" s="3">
        <f t="shared" si="78"/>
        <v>-1.3356416039986259E-2</v>
      </c>
      <c r="O2478" s="3">
        <f t="shared" si="79"/>
        <v>-0.11610077094249011</v>
      </c>
      <c r="P2478" s="3">
        <f>LN(_xll.ciqfunctions.udf.CIQ("XBI", "IQ_LASTSALEPRICE", WORKDAY(F2478,-1))/_xll.ciqfunctions.udf.CIQ("XBI", "IQ_LASTSALEPRICE", WORKDAY(F2478,1)))</f>
        <v>-4.9530593469351162E-3</v>
      </c>
      <c r="Q2478" s="3">
        <f>LN(_xll.ciqfunctions.udf.CIQ("XBI", "IQ_LASTSALEPRICE", WORKDAY(F2478,-1))/_xll.ciqfunctions.udf.CIQ("XBI", "IQ_LASTSALEPRICE", WORKDAY(F2478,5)))</f>
        <v>-3.7170925606940445E-3</v>
      </c>
      <c r="R2478" s="3">
        <f>_xll.ciqfunctions.udf.CIQ(A2478, "IQ_SHORT_INTEREST_PERCENT", F2478)</f>
        <v>1.58978</v>
      </c>
      <c r="S2478" s="3">
        <f>_xll.ciqfunctions.udf.CIQ(A2478, "IQ_BETA_1YR_RSQ", F2478)</f>
        <v>0.17293</v>
      </c>
      <c r="T2478" s="3">
        <f>_xll.ciqfunctions.udf.CIQ(A2478, "IQ_VALUE_TRADED", F2478)</f>
        <v>486.20947999999999</v>
      </c>
    </row>
    <row r="2479" spans="1:20" x14ac:dyDescent="0.3">
      <c r="A2479" s="3" t="s">
        <v>542</v>
      </c>
      <c r="B2479" s="5">
        <v>52.05</v>
      </c>
      <c r="C2479" s="3" t="s">
        <v>539</v>
      </c>
      <c r="D2479" s="3" t="s">
        <v>1050</v>
      </c>
      <c r="E2479" s="3" t="s">
        <v>36</v>
      </c>
      <c r="F2479" s="4">
        <v>45589</v>
      </c>
      <c r="G2479" s="3" t="s">
        <v>5550</v>
      </c>
      <c r="H2479" s="3"/>
      <c r="I2479" s="3">
        <f>_xll.ciqfunctions.udf.CIQ(A2479, "IQ_MARKETCAP", F2479)</f>
        <v>122349.83412</v>
      </c>
      <c r="J2479" s="3">
        <f>_xll.ciqfunctions.udf.CIQ(A2479, "IQ_PRICE_VOL_HIST_6MTH", F2479)</f>
        <v>22.439499999999999</v>
      </c>
      <c r="K2479" s="3">
        <f>_xll.ciqfunctions.udf.CIQ(A2479, "IQ_LASTSALEPRICE", WORKDAY(F2479,-1))</f>
        <v>52.89</v>
      </c>
      <c r="L2479" s="3">
        <f>_xll.ciqfunctions.udf.CIQ(A2479, "IQ_LASTSALEPRICE", F2479)</f>
        <v>52.05</v>
      </c>
      <c r="M2479" s="3">
        <f>_xll.ciqfunctions.udf.CIQ(A2479, "IQ_LASTSALEPRICE", WORKDAY(F2479,5))</f>
        <v>52.88</v>
      </c>
      <c r="N2479" s="3">
        <f t="shared" si="78"/>
        <v>-1.6009490016910721E-2</v>
      </c>
      <c r="O2479" s="3">
        <f t="shared" si="79"/>
        <v>-1.8908953445766436E-4</v>
      </c>
      <c r="P2479" s="3">
        <f>LN(_xll.ciqfunctions.udf.CIQ("XBI", "IQ_LASTSALEPRICE", WORKDAY(F2479,-1))/_xll.ciqfunctions.udf.CIQ("XBI", "IQ_LASTSALEPRICE", WORKDAY(F2479,1)))</f>
        <v>-4.9530593469351162E-3</v>
      </c>
      <c r="Q2479" s="3">
        <f>LN(_xll.ciqfunctions.udf.CIQ("XBI", "IQ_LASTSALEPRICE", WORKDAY(F2479,-1))/_xll.ciqfunctions.udf.CIQ("XBI", "IQ_LASTSALEPRICE", WORKDAY(F2479,5)))</f>
        <v>-3.7170925606940445E-3</v>
      </c>
      <c r="R2479" s="3">
        <f>_xll.ciqfunctions.udf.CIQ(A2479, "IQ_SHORT_INTEREST_PERCENT", F2479)</f>
        <v>0</v>
      </c>
      <c r="S2479" s="3">
        <f>_xll.ciqfunctions.udf.CIQ(A2479, "IQ_BETA_1YR_RSQ", F2479)</f>
        <v>0</v>
      </c>
      <c r="T2479" s="3">
        <f>_xll.ciqfunctions.udf.CIQ(A2479, "IQ_VALUE_TRADED", F2479)</f>
        <v>172.09349</v>
      </c>
    </row>
    <row r="2480" spans="1:20" x14ac:dyDescent="0.3">
      <c r="A2480" s="3" t="s">
        <v>146</v>
      </c>
      <c r="B2480" s="5">
        <v>36.9</v>
      </c>
      <c r="C2480" s="3" t="s">
        <v>5316</v>
      </c>
      <c r="D2480" s="3" t="s">
        <v>5317</v>
      </c>
      <c r="E2480" s="3" t="s">
        <v>36</v>
      </c>
      <c r="F2480" s="4">
        <v>45589</v>
      </c>
      <c r="G2480" s="3" t="s">
        <v>5551</v>
      </c>
      <c r="H2480" s="3"/>
      <c r="I2480" s="3">
        <f>_xll.ciqfunctions.udf.CIQ(A2480, "IQ_MARKETCAP", F2480)</f>
        <v>59369.667650000003</v>
      </c>
      <c r="J2480" s="3">
        <f>_xll.ciqfunctions.udf.CIQ(A2480, "IQ_PRICE_VOL_HIST_6MTH", F2480)</f>
        <v>22.3779</v>
      </c>
      <c r="K2480" s="3">
        <f>_xll.ciqfunctions.udf.CIQ(A2480, "IQ_LASTSALEPRICE", WORKDAY(F2480,-1))</f>
        <v>14.48</v>
      </c>
      <c r="L2480" s="3">
        <f>_xll.ciqfunctions.udf.CIQ(A2480, "IQ_LASTSALEPRICE", F2480)</f>
        <v>14.555</v>
      </c>
      <c r="M2480" s="3">
        <f>_xll.ciqfunctions.udf.CIQ(A2480, "IQ_LASTSALEPRICE", WORKDAY(F2480,5))</f>
        <v>13.925000000000001</v>
      </c>
      <c r="N2480" s="3">
        <f t="shared" si="78"/>
        <v>5.1661902400161512E-3</v>
      </c>
      <c r="O2480" s="3">
        <f t="shared" si="79"/>
        <v>-3.9082601144222524E-2</v>
      </c>
      <c r="P2480" s="3">
        <f>LN(_xll.ciqfunctions.udf.CIQ("XBI", "IQ_LASTSALEPRICE", WORKDAY(F2480,-1))/_xll.ciqfunctions.udf.CIQ("XBI", "IQ_LASTSALEPRICE", WORKDAY(F2480,1)))</f>
        <v>-4.9530593469351162E-3</v>
      </c>
      <c r="Q2480" s="3">
        <f>LN(_xll.ciqfunctions.udf.CIQ("XBI", "IQ_LASTSALEPRICE", WORKDAY(F2480,-1))/_xll.ciqfunctions.udf.CIQ("XBI", "IQ_LASTSALEPRICE", WORKDAY(F2480,5)))</f>
        <v>-3.7170925606940445E-3</v>
      </c>
      <c r="R2480" s="3">
        <f>_xll.ciqfunctions.udf.CIQ(A2480, "IQ_SHORT_INTEREST_PERCENT", F2480)</f>
        <v>0</v>
      </c>
      <c r="S2480" s="3">
        <f>_xll.ciqfunctions.udf.CIQ(A2480, "IQ_BETA_1YR_RSQ", F2480)</f>
        <v>2.581E-2</v>
      </c>
      <c r="T2480" s="3">
        <f>_xll.ciqfunctions.udf.CIQ(A2480, "IQ_VALUE_TRADED", F2480)</f>
        <v>95.386799999999994</v>
      </c>
    </row>
    <row r="2481" spans="1:20" x14ac:dyDescent="0.3">
      <c r="A2481" s="3" t="s">
        <v>401</v>
      </c>
      <c r="B2481" s="5">
        <v>27.74</v>
      </c>
      <c r="C2481" s="3" t="s">
        <v>5552</v>
      </c>
      <c r="D2481" s="3" t="s">
        <v>5553</v>
      </c>
      <c r="E2481" s="3" t="s">
        <v>154</v>
      </c>
      <c r="F2481" s="4">
        <v>45589</v>
      </c>
      <c r="G2481" s="3" t="s">
        <v>5554</v>
      </c>
      <c r="H2481" s="3"/>
      <c r="I2481" s="3">
        <f>_xll.ciqfunctions.udf.CIQ(A2481, "IQ_MARKETCAP", F2481)</f>
        <v>162294.14663</v>
      </c>
      <c r="J2481" s="3">
        <f>_xll.ciqfunctions.udf.CIQ(A2481, "IQ_PRICE_VOL_HIST_6MTH", F2481)</f>
        <v>23.089400000000001</v>
      </c>
      <c r="K2481" s="3">
        <f>_xll.ciqfunctions.udf.CIQ(A2481, "IQ_LASTSALEPRICE", WORKDAY(F2481,-1))</f>
        <v>28.86</v>
      </c>
      <c r="L2481" s="3">
        <f>_xll.ciqfunctions.udf.CIQ(A2481, "IQ_LASTSALEPRICE", F2481)</f>
        <v>28.64</v>
      </c>
      <c r="M2481" s="3">
        <f>_xll.ciqfunctions.udf.CIQ(A2481, "IQ_LASTSALEPRICE", WORKDAY(F2481,5))</f>
        <v>28.3</v>
      </c>
      <c r="N2481" s="3">
        <f t="shared" si="78"/>
        <v>-7.6522112532799291E-3</v>
      </c>
      <c r="O2481" s="3">
        <f t="shared" si="79"/>
        <v>-1.9594748696532837E-2</v>
      </c>
      <c r="P2481" s="3">
        <f>LN(_xll.ciqfunctions.udf.CIQ("XBI", "IQ_LASTSALEPRICE", WORKDAY(F2481,-1))/_xll.ciqfunctions.udf.CIQ("XBI", "IQ_LASTSALEPRICE", WORKDAY(F2481,1)))</f>
        <v>-4.9530593469351162E-3</v>
      </c>
      <c r="Q2481" s="3">
        <f>LN(_xll.ciqfunctions.udf.CIQ("XBI", "IQ_LASTSALEPRICE", WORKDAY(F2481,-1))/_xll.ciqfunctions.udf.CIQ("XBI", "IQ_LASTSALEPRICE", WORKDAY(F2481,5)))</f>
        <v>-3.7170925606940445E-3</v>
      </c>
      <c r="R2481" s="3">
        <f>_xll.ciqfunctions.udf.CIQ(A2481, "IQ_SHORT_INTEREST_PERCENT", F2481)</f>
        <v>1.2519499999999999</v>
      </c>
      <c r="S2481" s="3">
        <f>_xll.ciqfunctions.udf.CIQ(A2481, "IQ_BETA_1YR_RSQ", F2481)</f>
        <v>7.7999999999999999E-4</v>
      </c>
      <c r="T2481" s="3">
        <f>_xll.ciqfunctions.udf.CIQ(A2481, "IQ_VALUE_TRADED", F2481)</f>
        <v>901.40353000000005</v>
      </c>
    </row>
    <row r="2482" spans="1:20" x14ac:dyDescent="0.3">
      <c r="A2482" s="3" t="s">
        <v>2261</v>
      </c>
      <c r="B2482" s="5">
        <v>0.3</v>
      </c>
      <c r="C2482" s="3" t="s">
        <v>2912</v>
      </c>
      <c r="D2482" s="3" t="s">
        <v>2913</v>
      </c>
      <c r="E2482" s="3" t="s">
        <v>36</v>
      </c>
      <c r="F2482" s="4">
        <v>45589</v>
      </c>
      <c r="G2482" s="3" t="s">
        <v>5555</v>
      </c>
      <c r="H2482" s="3">
        <v>55</v>
      </c>
      <c r="I2482" s="3">
        <f>_xll.ciqfunctions.udf.CIQ(A2482, "IQ_MARKETCAP", F2482)</f>
        <v>3146.9595800000002</v>
      </c>
      <c r="J2482" s="3">
        <f>_xll.ciqfunctions.udf.CIQ(A2482, "IQ_PRICE_VOL_HIST_6MTH", F2482)</f>
        <v>36.132199999999997</v>
      </c>
      <c r="K2482" s="3">
        <f>_xll.ciqfunctions.udf.CIQ(A2482, "IQ_LASTSALEPRICE", WORKDAY(F2482,-1))</f>
        <v>42</v>
      </c>
      <c r="L2482" s="3">
        <f>_xll.ciqfunctions.udf.CIQ(A2482, "IQ_LASTSALEPRICE", F2482)</f>
        <v>42</v>
      </c>
      <c r="M2482" s="3">
        <f>_xll.ciqfunctions.udf.CIQ(A2482, "IQ_LASTSALEPRICE", WORKDAY(F2482,5))</f>
        <v>42.47</v>
      </c>
      <c r="N2482" s="3">
        <f t="shared" si="78"/>
        <v>0</v>
      </c>
      <c r="O2482" s="3">
        <f t="shared" si="79"/>
        <v>1.1128326041811493E-2</v>
      </c>
      <c r="P2482" s="3">
        <f>LN(_xll.ciqfunctions.udf.CIQ("XBI", "IQ_LASTSALEPRICE", WORKDAY(F2482,-1))/_xll.ciqfunctions.udf.CIQ("XBI", "IQ_LASTSALEPRICE", WORKDAY(F2482,1)))</f>
        <v>-4.9530593469351162E-3</v>
      </c>
      <c r="Q2482" s="3">
        <f>LN(_xll.ciqfunctions.udf.CIQ("XBI", "IQ_LASTSALEPRICE", WORKDAY(F2482,-1))/_xll.ciqfunctions.udf.CIQ("XBI", "IQ_LASTSALEPRICE", WORKDAY(F2482,5)))</f>
        <v>-3.7170925606940445E-3</v>
      </c>
      <c r="R2482" s="3">
        <f>_xll.ciqfunctions.udf.CIQ(A2482, "IQ_SHORT_INTEREST_PERCENT", F2482)</f>
        <v>0</v>
      </c>
      <c r="S2482" s="3">
        <f>_xll.ciqfunctions.udf.CIQ(A2482, "IQ_BETA_1YR_RSQ", F2482)</f>
        <v>5.3409999999999999E-2</v>
      </c>
      <c r="T2482" s="3">
        <f>_xll.ciqfunctions.udf.CIQ(A2482, "IQ_VALUE_TRADED", F2482)</f>
        <v>0.46145000000000003</v>
      </c>
    </row>
    <row r="2483" spans="1:20" x14ac:dyDescent="0.3">
      <c r="A2483" s="3" t="s">
        <v>3976</v>
      </c>
      <c r="B2483" s="5">
        <v>1.0900000000000001</v>
      </c>
      <c r="C2483" s="3" t="s">
        <v>5556</v>
      </c>
      <c r="D2483" s="3" t="s">
        <v>243</v>
      </c>
      <c r="E2483" s="3" t="s">
        <v>22</v>
      </c>
      <c r="F2483" s="4">
        <v>45589</v>
      </c>
      <c r="G2483" s="3" t="s">
        <v>5557</v>
      </c>
      <c r="H2483" s="3">
        <v>19</v>
      </c>
      <c r="I2483" s="3">
        <f>_xll.ciqfunctions.udf.CIQ(A2483, "IQ_MARKETCAP", F2483)</f>
        <v>279.04338000000001</v>
      </c>
      <c r="J2483" s="3">
        <f>_xll.ciqfunctions.udf.CIQ(A2483, "IQ_PRICE_VOL_HIST_6MTH", F2483)</f>
        <v>106.6589</v>
      </c>
      <c r="K2483" s="3">
        <f>_xll.ciqfunctions.udf.CIQ(A2483, "IQ_LASTSALEPRICE", WORKDAY(F2483,-1))</f>
        <v>23</v>
      </c>
      <c r="L2483" s="3">
        <f>_xll.ciqfunctions.udf.CIQ(A2483, "IQ_LASTSALEPRICE", F2483)</f>
        <v>21.8</v>
      </c>
      <c r="M2483" s="3">
        <f>_xll.ciqfunctions.udf.CIQ(A2483, "IQ_LASTSALEPRICE", WORKDAY(F2483,5))</f>
        <v>19.206</v>
      </c>
      <c r="N2483" s="3">
        <f t="shared" si="78"/>
        <v>-5.3584246134106284E-2</v>
      </c>
      <c r="O2483" s="3">
        <f t="shared" si="79"/>
        <v>-0.18027148571336871</v>
      </c>
      <c r="P2483" s="3">
        <f>LN(_xll.ciqfunctions.udf.CIQ("XBI", "IQ_LASTSALEPRICE", WORKDAY(F2483,-1))/_xll.ciqfunctions.udf.CIQ("XBI", "IQ_LASTSALEPRICE", WORKDAY(F2483,1)))</f>
        <v>-4.9530593469351162E-3</v>
      </c>
      <c r="Q2483" s="3">
        <f>LN(_xll.ciqfunctions.udf.CIQ("XBI", "IQ_LASTSALEPRICE", WORKDAY(F2483,-1))/_xll.ciqfunctions.udf.CIQ("XBI", "IQ_LASTSALEPRICE", WORKDAY(F2483,5)))</f>
        <v>-3.7170925606940445E-3</v>
      </c>
      <c r="R2483" s="3">
        <f>_xll.ciqfunctions.udf.CIQ(A2483, "IQ_SHORT_INTEREST_PERCENT", F2483)</f>
        <v>4.2027200000000002</v>
      </c>
      <c r="S2483" s="3">
        <f>_xll.ciqfunctions.udf.CIQ(A2483, "IQ_BETA_1YR_RSQ", F2483)</f>
        <v>7.4069999999999997E-2</v>
      </c>
      <c r="T2483" s="3">
        <f>_xll.ciqfunctions.udf.CIQ(A2483, "IQ_VALUE_TRADED", F2483)</f>
        <v>3.2134299999999998</v>
      </c>
    </row>
    <row r="2484" spans="1:20" x14ac:dyDescent="0.3">
      <c r="A2484" s="3" t="s">
        <v>5558</v>
      </c>
      <c r="B2484" s="5">
        <v>0.88</v>
      </c>
      <c r="C2484" s="3" t="s">
        <v>5559</v>
      </c>
      <c r="D2484" s="3" t="s">
        <v>5560</v>
      </c>
      <c r="E2484" s="3" t="s">
        <v>17</v>
      </c>
      <c r="F2484" s="4">
        <v>45589</v>
      </c>
      <c r="G2484" s="3" t="s">
        <v>5561</v>
      </c>
      <c r="H2484" s="3">
        <v>3</v>
      </c>
      <c r="I2484" s="3" t="str">
        <f>_xll.ciqfunctions.udf.CIQ(A2484, "IQ_MARKETCAP", F2484)</f>
        <v>(Invalid Identifier)</v>
      </c>
      <c r="J2484" s="3" t="str">
        <f>_xll.ciqfunctions.udf.CIQ(A2484, "IQ_PRICE_VOL_HIST_6MTH", F2484)</f>
        <v>(Invalid Identifier)</v>
      </c>
      <c r="K2484" s="3" t="str">
        <f>_xll.ciqfunctions.udf.CIQ(A2484, "IQ_LASTSALEPRICE", WORKDAY(F2484,-1))</f>
        <v>(Invalid Identifier)</v>
      </c>
      <c r="L2484" s="3" t="str">
        <f>_xll.ciqfunctions.udf.CIQ(A2484, "IQ_LASTSALEPRICE", F2484)</f>
        <v>(Invalid Identifier)</v>
      </c>
      <c r="M2484" s="3" t="str">
        <f>_xll.ciqfunctions.udf.CIQ(A2484, "IQ_LASTSALEPRICE", WORKDAY(F2484,5))</f>
        <v>(Invalid Identifier)</v>
      </c>
      <c r="N2484" s="3" t="e">
        <f t="shared" si="78"/>
        <v>#VALUE!</v>
      </c>
      <c r="O2484" s="3" t="e">
        <f t="shared" si="79"/>
        <v>#VALUE!</v>
      </c>
      <c r="P2484" s="3">
        <f>LN(_xll.ciqfunctions.udf.CIQ("XBI", "IQ_LASTSALEPRICE", WORKDAY(F2484,-1))/_xll.ciqfunctions.udf.CIQ("XBI", "IQ_LASTSALEPRICE", WORKDAY(F2484,1)))</f>
        <v>-4.9530593469351162E-3</v>
      </c>
      <c r="Q2484" s="3">
        <f>LN(_xll.ciqfunctions.udf.CIQ("XBI", "IQ_LASTSALEPRICE", WORKDAY(F2484,-1))/_xll.ciqfunctions.udf.CIQ("XBI", "IQ_LASTSALEPRICE", WORKDAY(F2484,5)))</f>
        <v>-3.7170925606940445E-3</v>
      </c>
      <c r="R2484" s="3" t="str">
        <f>_xll.ciqfunctions.udf.CIQ(A2484, "IQ_SHORT_INTEREST_PERCENT", F2484)</f>
        <v>(Invalid Identifier)</v>
      </c>
      <c r="S2484" s="3" t="str">
        <f>_xll.ciqfunctions.udf.CIQ(A2484, "IQ_BETA_1YR_RSQ", F2484)</f>
        <v>(Invalid Identifier)</v>
      </c>
      <c r="T2484" s="3" t="str">
        <f>_xll.ciqfunctions.udf.CIQ(A2484, "IQ_VALUE_TRADED", F2484)</f>
        <v>(Invalid Identifier)</v>
      </c>
    </row>
    <row r="2485" spans="1:20" x14ac:dyDescent="0.3">
      <c r="A2485" s="3" t="s">
        <v>3294</v>
      </c>
      <c r="B2485" s="5">
        <v>15.85</v>
      </c>
      <c r="C2485" s="3" t="s">
        <v>3295</v>
      </c>
      <c r="D2485" s="3" t="s">
        <v>3296</v>
      </c>
      <c r="E2485" s="3" t="s">
        <v>76</v>
      </c>
      <c r="F2485" s="4">
        <v>45589</v>
      </c>
      <c r="G2485" s="3" t="s">
        <v>5562</v>
      </c>
      <c r="H2485" s="3">
        <v>107</v>
      </c>
      <c r="I2485" s="3">
        <f>_xll.ciqfunctions.udf.CIQ(A2485, "IQ_MARKETCAP", F2485)</f>
        <v>1610.0301300000001</v>
      </c>
      <c r="J2485" s="3">
        <f>_xll.ciqfunctions.udf.CIQ(A2485, "IQ_PRICE_VOL_HIST_6MTH", F2485)</f>
        <v>63.384700000000002</v>
      </c>
      <c r="K2485" s="3">
        <f>_xll.ciqfunctions.udf.CIQ(A2485, "IQ_LASTSALEPRICE", WORKDAY(F2485,-1))</f>
        <v>19.940000000000001</v>
      </c>
      <c r="L2485" s="3">
        <f>_xll.ciqfunctions.udf.CIQ(A2485, "IQ_LASTSALEPRICE", F2485)</f>
        <v>15.85</v>
      </c>
      <c r="M2485" s="3">
        <f>_xll.ciqfunctions.udf.CIQ(A2485, "IQ_LASTSALEPRICE", WORKDAY(F2485,5))</f>
        <v>14.22</v>
      </c>
      <c r="N2485" s="3">
        <f t="shared" si="78"/>
        <v>-0.22955826421040276</v>
      </c>
      <c r="O2485" s="3">
        <f t="shared" si="79"/>
        <v>-0.33807834015859756</v>
      </c>
      <c r="P2485" s="3">
        <f>LN(_xll.ciqfunctions.udf.CIQ("XBI", "IQ_LASTSALEPRICE", WORKDAY(F2485,-1))/_xll.ciqfunctions.udf.CIQ("XBI", "IQ_LASTSALEPRICE", WORKDAY(F2485,1)))</f>
        <v>-4.9530593469351162E-3</v>
      </c>
      <c r="Q2485" s="3">
        <f>LN(_xll.ciqfunctions.udf.CIQ("XBI", "IQ_LASTSALEPRICE", WORKDAY(F2485,-1))/_xll.ciqfunctions.udf.CIQ("XBI", "IQ_LASTSALEPRICE", WORKDAY(F2485,5)))</f>
        <v>-3.7170925606940445E-3</v>
      </c>
      <c r="R2485" s="3">
        <f>_xll.ciqfunctions.udf.CIQ(A2485, "IQ_SHORT_INTEREST_PERCENT", F2485)</f>
        <v>16.10642</v>
      </c>
      <c r="S2485" s="3">
        <f>_xll.ciqfunctions.udf.CIQ(A2485, "IQ_BETA_1YR_RSQ", F2485)</f>
        <v>0.33781</v>
      </c>
      <c r="T2485" s="3">
        <f>_xll.ciqfunctions.udf.CIQ(A2485, "IQ_VALUE_TRADED", F2485)</f>
        <v>180.36815000000001</v>
      </c>
    </row>
    <row r="2486" spans="1:20" x14ac:dyDescent="0.3">
      <c r="A2486" s="3" t="s">
        <v>1021</v>
      </c>
      <c r="B2486" s="5">
        <v>21.33</v>
      </c>
      <c r="C2486" s="3" t="s">
        <v>1022</v>
      </c>
      <c r="D2486" s="3" t="s">
        <v>1023</v>
      </c>
      <c r="E2486" s="3" t="s">
        <v>76</v>
      </c>
      <c r="F2486" s="4">
        <v>45589</v>
      </c>
      <c r="G2486" s="3" t="s">
        <v>5563</v>
      </c>
      <c r="H2486" s="3">
        <v>54</v>
      </c>
      <c r="I2486" s="3">
        <f>_xll.ciqfunctions.udf.CIQ(A2486, "IQ_MARKETCAP", F2486)</f>
        <v>1151.9844800000001</v>
      </c>
      <c r="J2486" s="3">
        <f>_xll.ciqfunctions.udf.CIQ(A2486, "IQ_PRICE_VOL_HIST_6MTH", F2486)</f>
        <v>68.0411</v>
      </c>
      <c r="K2486" s="3">
        <f>_xll.ciqfunctions.udf.CIQ(A2486, "IQ_LASTSALEPRICE", WORKDAY(F2486,-1))</f>
        <v>22.21</v>
      </c>
      <c r="L2486" s="3">
        <f>_xll.ciqfunctions.udf.CIQ(A2486, "IQ_LASTSALEPRICE", F2486)</f>
        <v>21.33</v>
      </c>
      <c r="M2486" s="3">
        <f>_xll.ciqfunctions.udf.CIQ(A2486, "IQ_LASTSALEPRICE", WORKDAY(F2486,5))</f>
        <v>24.87</v>
      </c>
      <c r="N2486" s="3">
        <f t="shared" si="78"/>
        <v>-4.0428105423077045E-2</v>
      </c>
      <c r="O2486" s="3">
        <f t="shared" si="79"/>
        <v>0.11311961990897722</v>
      </c>
      <c r="P2486" s="3">
        <f>LN(_xll.ciqfunctions.udf.CIQ("XBI", "IQ_LASTSALEPRICE", WORKDAY(F2486,-1))/_xll.ciqfunctions.udf.CIQ("XBI", "IQ_LASTSALEPRICE", WORKDAY(F2486,1)))</f>
        <v>-4.9530593469351162E-3</v>
      </c>
      <c r="Q2486" s="3">
        <f>LN(_xll.ciqfunctions.udf.CIQ("XBI", "IQ_LASTSALEPRICE", WORKDAY(F2486,-1))/_xll.ciqfunctions.udf.CIQ("XBI", "IQ_LASTSALEPRICE", WORKDAY(F2486,5)))</f>
        <v>-3.7170925606940445E-3</v>
      </c>
      <c r="R2486" s="3">
        <f>_xll.ciqfunctions.udf.CIQ(A2486, "IQ_SHORT_INTEREST_PERCENT", F2486)</f>
        <v>0.24396999999999999</v>
      </c>
      <c r="S2486" s="3">
        <f>_xll.ciqfunctions.udf.CIQ(A2486, "IQ_BETA_1YR_RSQ", F2486)</f>
        <v>6.2740000000000004E-2</v>
      </c>
      <c r="T2486" s="3">
        <f>_xll.ciqfunctions.udf.CIQ(A2486, "IQ_VALUE_TRADED", F2486)</f>
        <v>1.56121</v>
      </c>
    </row>
    <row r="2487" spans="1:20" x14ac:dyDescent="0.3">
      <c r="A2487" s="3" t="s">
        <v>883</v>
      </c>
      <c r="B2487" s="5">
        <v>8.48</v>
      </c>
      <c r="C2487" s="3" t="s">
        <v>1559</v>
      </c>
      <c r="D2487" s="3" t="s">
        <v>1560</v>
      </c>
      <c r="E2487" s="3" t="s">
        <v>89</v>
      </c>
      <c r="F2487" s="4">
        <v>45589</v>
      </c>
      <c r="G2487" s="3" t="s">
        <v>5564</v>
      </c>
      <c r="H2487" s="3">
        <v>11</v>
      </c>
      <c r="I2487" s="3">
        <f>_xll.ciqfunctions.udf.CIQ(A2487, "IQ_MARKETCAP", F2487)</f>
        <v>61.342289999999998</v>
      </c>
      <c r="J2487" s="3">
        <f>_xll.ciqfunctions.udf.CIQ(A2487, "IQ_PRICE_VOL_HIST_6MTH", F2487)</f>
        <v>44.833199999999998</v>
      </c>
      <c r="K2487" s="3">
        <f>_xll.ciqfunctions.udf.CIQ(A2487, "IQ_LASTSALEPRICE", WORKDAY(F2487,-1))</f>
        <v>8.5500000000000007</v>
      </c>
      <c r="L2487" s="3">
        <f>_xll.ciqfunctions.udf.CIQ(A2487, "IQ_LASTSALEPRICE", F2487)</f>
        <v>8.48</v>
      </c>
      <c r="M2487" s="3">
        <f>_xll.ciqfunctions.udf.CIQ(A2487, "IQ_LASTSALEPRICE", WORKDAY(F2487,5))</f>
        <v>8.56</v>
      </c>
      <c r="N2487" s="3">
        <f t="shared" si="78"/>
        <v>-8.2208331448571335E-3</v>
      </c>
      <c r="O2487" s="3">
        <f t="shared" si="79"/>
        <v>1.1689072049819618E-3</v>
      </c>
      <c r="P2487" s="3">
        <f>LN(_xll.ciqfunctions.udf.CIQ("XBI", "IQ_LASTSALEPRICE", WORKDAY(F2487,-1))/_xll.ciqfunctions.udf.CIQ("XBI", "IQ_LASTSALEPRICE", WORKDAY(F2487,1)))</f>
        <v>-4.9530593469351162E-3</v>
      </c>
      <c r="Q2487" s="3">
        <f>LN(_xll.ciqfunctions.udf.CIQ("XBI", "IQ_LASTSALEPRICE", WORKDAY(F2487,-1))/_xll.ciqfunctions.udf.CIQ("XBI", "IQ_LASTSALEPRICE", WORKDAY(F2487,5)))</f>
        <v>-3.7170925606940445E-3</v>
      </c>
      <c r="R2487" s="3">
        <f>_xll.ciqfunctions.udf.CIQ(A2487, "IQ_SHORT_INTEREST_PERCENT", F2487)</f>
        <v>2.9647199999999998</v>
      </c>
      <c r="S2487" s="3">
        <f>_xll.ciqfunctions.udf.CIQ(A2487, "IQ_BETA_1YR_RSQ", F2487)</f>
        <v>0.22886000000000001</v>
      </c>
      <c r="T2487" s="3">
        <f>_xll.ciqfunctions.udf.CIQ(A2487, "IQ_VALUE_TRADED", F2487)</f>
        <v>0.72675000000000001</v>
      </c>
    </row>
    <row r="2488" spans="1:20" x14ac:dyDescent="0.3">
      <c r="A2488" s="3" t="s">
        <v>3218</v>
      </c>
      <c r="B2488" s="5">
        <v>1.73</v>
      </c>
      <c r="C2488" s="3" t="s">
        <v>3219</v>
      </c>
      <c r="D2488" s="3" t="s">
        <v>3220</v>
      </c>
      <c r="E2488" s="3" t="s">
        <v>76</v>
      </c>
      <c r="F2488" s="4">
        <v>45589</v>
      </c>
      <c r="G2488" s="3" t="s">
        <v>5565</v>
      </c>
      <c r="H2488" s="3">
        <v>294</v>
      </c>
      <c r="I2488" s="3">
        <f>_xll.ciqfunctions.udf.CIQ(A2488, "IQ_MARKETCAP", F2488)</f>
        <v>217.43863999999999</v>
      </c>
      <c r="J2488" s="3">
        <f>_xll.ciqfunctions.udf.CIQ(A2488, "IQ_PRICE_VOL_HIST_6MTH", F2488)</f>
        <v>121.6323</v>
      </c>
      <c r="K2488" s="3">
        <f>_xll.ciqfunctions.udf.CIQ(A2488, "IQ_LASTSALEPRICE", WORKDAY(F2488,-1))</f>
        <v>1.7</v>
      </c>
      <c r="L2488" s="3">
        <f>_xll.ciqfunctions.udf.CIQ(A2488, "IQ_LASTSALEPRICE", F2488)</f>
        <v>1.7250000000000001</v>
      </c>
      <c r="M2488" s="3">
        <f>_xll.ciqfunctions.udf.CIQ(A2488, "IQ_LASTSALEPRICE", WORKDAY(F2488,5))</f>
        <v>1.6</v>
      </c>
      <c r="N2488" s="3">
        <f t="shared" si="78"/>
        <v>1.4598799421152851E-2</v>
      </c>
      <c r="O2488" s="3">
        <f t="shared" si="79"/>
        <v>-6.0624621816434736E-2</v>
      </c>
      <c r="P2488" s="3">
        <f>LN(_xll.ciqfunctions.udf.CIQ("XBI", "IQ_LASTSALEPRICE", WORKDAY(F2488,-1))/_xll.ciqfunctions.udf.CIQ("XBI", "IQ_LASTSALEPRICE", WORKDAY(F2488,1)))</f>
        <v>-4.9530593469351162E-3</v>
      </c>
      <c r="Q2488" s="3">
        <f>LN(_xll.ciqfunctions.udf.CIQ("XBI", "IQ_LASTSALEPRICE", WORKDAY(F2488,-1))/_xll.ciqfunctions.udf.CIQ("XBI", "IQ_LASTSALEPRICE", WORKDAY(F2488,5)))</f>
        <v>-3.7170925606940445E-3</v>
      </c>
      <c r="R2488" s="3">
        <f>_xll.ciqfunctions.udf.CIQ(A2488, "IQ_SHORT_INTEREST_PERCENT", F2488)</f>
        <v>8.5168499999999998</v>
      </c>
      <c r="S2488" s="3">
        <f>_xll.ciqfunctions.udf.CIQ(A2488, "IQ_BETA_1YR_RSQ", F2488)</f>
        <v>1.285E-2</v>
      </c>
      <c r="T2488" s="3">
        <f>_xll.ciqfunctions.udf.CIQ(A2488, "IQ_VALUE_TRADED", F2488)</f>
        <v>0.43113000000000001</v>
      </c>
    </row>
    <row r="2489" spans="1:20" x14ac:dyDescent="0.3">
      <c r="A2489" s="3" t="s">
        <v>316</v>
      </c>
      <c r="B2489" s="5">
        <v>9.56</v>
      </c>
      <c r="C2489" s="3" t="s">
        <v>649</v>
      </c>
      <c r="D2489" s="3" t="s">
        <v>635</v>
      </c>
      <c r="E2489" s="3" t="s">
        <v>36</v>
      </c>
      <c r="F2489" s="4">
        <v>45589</v>
      </c>
      <c r="G2489" s="3" t="s">
        <v>5566</v>
      </c>
      <c r="H2489" s="3">
        <v>68</v>
      </c>
      <c r="I2489" s="3">
        <f>_xll.ciqfunctions.udf.CIQ(A2489, "IQ_MARKETCAP", F2489)</f>
        <v>511.63409000000001</v>
      </c>
      <c r="J2489" s="3">
        <f>_xll.ciqfunctions.udf.CIQ(A2489, "IQ_PRICE_VOL_HIST_6MTH", F2489)</f>
        <v>108.4392</v>
      </c>
      <c r="K2489" s="3">
        <f>_xll.ciqfunctions.udf.CIQ(A2489, "IQ_LASTSALEPRICE", WORKDAY(F2489,-1))</f>
        <v>9.9600000000000009</v>
      </c>
      <c r="L2489" s="3">
        <f>_xll.ciqfunctions.udf.CIQ(A2489, "IQ_LASTSALEPRICE", F2489)</f>
        <v>9.56</v>
      </c>
      <c r="M2489" s="3">
        <f>_xll.ciqfunctions.udf.CIQ(A2489, "IQ_LASTSALEPRICE", WORKDAY(F2489,5))</f>
        <v>11.76</v>
      </c>
      <c r="N2489" s="3">
        <f t="shared" si="78"/>
        <v>-4.0989344533197004E-2</v>
      </c>
      <c r="O2489" s="3">
        <f t="shared" si="79"/>
        <v>0.16612687087397382</v>
      </c>
      <c r="P2489" s="3">
        <f>LN(_xll.ciqfunctions.udf.CIQ("XBI", "IQ_LASTSALEPRICE", WORKDAY(F2489,-1))/_xll.ciqfunctions.udf.CIQ("XBI", "IQ_LASTSALEPRICE", WORKDAY(F2489,1)))</f>
        <v>-4.9530593469351162E-3</v>
      </c>
      <c r="Q2489" s="3">
        <f>LN(_xll.ciqfunctions.udf.CIQ("XBI", "IQ_LASTSALEPRICE", WORKDAY(F2489,-1))/_xll.ciqfunctions.udf.CIQ("XBI", "IQ_LASTSALEPRICE", WORKDAY(F2489,5)))</f>
        <v>-3.7170925606940445E-3</v>
      </c>
      <c r="R2489" s="3">
        <f>_xll.ciqfunctions.udf.CIQ(A2489, "IQ_SHORT_INTEREST_PERCENT", F2489)</f>
        <v>17.136970000000002</v>
      </c>
      <c r="S2489" s="3">
        <f>_xll.ciqfunctions.udf.CIQ(A2489, "IQ_BETA_1YR_RSQ", F2489)</f>
        <v>1.8839999999999999E-2</v>
      </c>
      <c r="T2489" s="3">
        <f>_xll.ciqfunctions.udf.CIQ(A2489, "IQ_VALUE_TRADED", F2489)</f>
        <v>2.6893600000000002</v>
      </c>
    </row>
    <row r="2490" spans="1:20" x14ac:dyDescent="0.3">
      <c r="A2490" s="3" t="s">
        <v>4695</v>
      </c>
      <c r="B2490" s="5">
        <v>6.36</v>
      </c>
      <c r="C2490" s="3" t="s">
        <v>5567</v>
      </c>
      <c r="D2490" s="3" t="s">
        <v>5568</v>
      </c>
      <c r="E2490" s="3" t="s">
        <v>89</v>
      </c>
      <c r="F2490" s="4">
        <v>45589</v>
      </c>
      <c r="G2490" s="3" t="s">
        <v>5569</v>
      </c>
      <c r="H2490" s="3">
        <v>434</v>
      </c>
      <c r="I2490" s="3">
        <f>_xll.ciqfunctions.udf.CIQ(A2490, "IQ_MARKETCAP", F2490)</f>
        <v>1786.9582399999999</v>
      </c>
      <c r="J2490" s="3">
        <f>_xll.ciqfunctions.udf.CIQ(A2490, "IQ_PRICE_VOL_HIST_6MTH", F2490)</f>
        <v>71.862799999999993</v>
      </c>
      <c r="K2490" s="3">
        <f>_xll.ciqfunctions.udf.CIQ(A2490, "IQ_LASTSALEPRICE", WORKDAY(F2490,-1))</f>
        <v>6.33</v>
      </c>
      <c r="L2490" s="3">
        <f>_xll.ciqfunctions.udf.CIQ(A2490, "IQ_LASTSALEPRICE", F2490)</f>
        <v>6.36</v>
      </c>
      <c r="M2490" s="3">
        <f>_xll.ciqfunctions.udf.CIQ(A2490, "IQ_LASTSALEPRICE", WORKDAY(F2490,5))</f>
        <v>6.32</v>
      </c>
      <c r="N2490" s="3">
        <f t="shared" si="78"/>
        <v>4.7281411959458957E-3</v>
      </c>
      <c r="O2490" s="3">
        <f t="shared" si="79"/>
        <v>-1.5810279973187068E-3</v>
      </c>
      <c r="P2490" s="3">
        <f>LN(_xll.ciqfunctions.udf.CIQ("XBI", "IQ_LASTSALEPRICE", WORKDAY(F2490,-1))/_xll.ciqfunctions.udf.CIQ("XBI", "IQ_LASTSALEPRICE", WORKDAY(F2490,1)))</f>
        <v>-4.9530593469351162E-3</v>
      </c>
      <c r="Q2490" s="3">
        <f>LN(_xll.ciqfunctions.udf.CIQ("XBI", "IQ_LASTSALEPRICE", WORKDAY(F2490,-1))/_xll.ciqfunctions.udf.CIQ("XBI", "IQ_LASTSALEPRICE", WORKDAY(F2490,5)))</f>
        <v>-3.7170925606940445E-3</v>
      </c>
      <c r="R2490" s="3">
        <f>_xll.ciqfunctions.udf.CIQ(A2490, "IQ_SHORT_INTEREST_PERCENT", F2490)</f>
        <v>21.154150000000001</v>
      </c>
      <c r="S2490" s="3">
        <f>_xll.ciqfunctions.udf.CIQ(A2490, "IQ_BETA_1YR_RSQ", F2490)</f>
        <v>0.21609999999999999</v>
      </c>
      <c r="T2490" s="3">
        <f>_xll.ciqfunctions.udf.CIQ(A2490, "IQ_VALUE_TRADED", F2490)</f>
        <v>18.663309999999999</v>
      </c>
    </row>
    <row r="2491" spans="1:20" x14ac:dyDescent="0.3">
      <c r="A2491" s="3" t="s">
        <v>5570</v>
      </c>
      <c r="B2491" s="5">
        <v>4.8</v>
      </c>
      <c r="C2491" s="3" t="s">
        <v>5567</v>
      </c>
      <c r="D2491" s="3" t="s">
        <v>5568</v>
      </c>
      <c r="E2491" s="3" t="s">
        <v>89</v>
      </c>
      <c r="F2491" s="4">
        <v>45589</v>
      </c>
      <c r="G2491" s="3" t="s">
        <v>5569</v>
      </c>
      <c r="H2491" s="3">
        <v>125</v>
      </c>
      <c r="I2491" s="3">
        <f>_xll.ciqfunctions.udf.CIQ(A2491, "IQ_MARKETCAP", F2491)</f>
        <v>134.68206000000001</v>
      </c>
      <c r="J2491" s="3">
        <f>_xll.ciqfunctions.udf.CIQ(A2491, "IQ_PRICE_VOL_HIST_6MTH", F2491)</f>
        <v>43.362699999999997</v>
      </c>
      <c r="K2491" s="3">
        <f>_xll.ciqfunctions.udf.CIQ(A2491, "IQ_LASTSALEPRICE", WORKDAY(F2491,-1))</f>
        <v>1.3660000000000001</v>
      </c>
      <c r="L2491" s="3">
        <f>_xll.ciqfunctions.udf.CIQ(A2491, "IQ_LASTSALEPRICE", F2491)</f>
        <v>1.3839999999999999</v>
      </c>
      <c r="M2491" s="3">
        <f>_xll.ciqfunctions.udf.CIQ(A2491, "IQ_LASTSALEPRICE", WORKDAY(F2491,5))</f>
        <v>1.3460000000000001</v>
      </c>
      <c r="N2491" s="3">
        <f t="shared" si="78"/>
        <v>1.309109604687942E-2</v>
      </c>
      <c r="O2491" s="3">
        <f t="shared" si="79"/>
        <v>-1.4749529926062316E-2</v>
      </c>
      <c r="P2491" s="3">
        <f>LN(_xll.ciqfunctions.udf.CIQ("XBI", "IQ_LASTSALEPRICE", WORKDAY(F2491,-1))/_xll.ciqfunctions.udf.CIQ("XBI", "IQ_LASTSALEPRICE", WORKDAY(F2491,1)))</f>
        <v>-4.9530593469351162E-3</v>
      </c>
      <c r="Q2491" s="3">
        <f>LN(_xll.ciqfunctions.udf.CIQ("XBI", "IQ_LASTSALEPRICE", WORKDAY(F2491,-1))/_xll.ciqfunctions.udf.CIQ("XBI", "IQ_LASTSALEPRICE", WORKDAY(F2491,5)))</f>
        <v>-3.7170925606940445E-3</v>
      </c>
      <c r="R2491" s="3">
        <f>_xll.ciqfunctions.udf.CIQ(A2491, "IQ_SHORT_INTEREST_PERCENT", F2491)</f>
        <v>0</v>
      </c>
      <c r="S2491" s="3">
        <f>_xll.ciqfunctions.udf.CIQ(A2491, "IQ_BETA_1YR_RSQ", F2491)</f>
        <v>4.0400000000000002E-3</v>
      </c>
      <c r="T2491" s="3">
        <f>_xll.ciqfunctions.udf.CIQ(A2491, "IQ_VALUE_TRADED", F2491)</f>
        <v>0.13297999999999999</v>
      </c>
    </row>
    <row r="2492" spans="1:20" x14ac:dyDescent="0.3">
      <c r="A2492" s="3" t="s">
        <v>478</v>
      </c>
      <c r="B2492" s="5">
        <v>88.26</v>
      </c>
      <c r="C2492" s="3" t="s">
        <v>5571</v>
      </c>
      <c r="D2492" s="3" t="s">
        <v>5572</v>
      </c>
      <c r="E2492" s="3" t="s">
        <v>22</v>
      </c>
      <c r="F2492" s="4">
        <v>45590</v>
      </c>
      <c r="G2492" s="3" t="s">
        <v>5573</v>
      </c>
      <c r="H2492" s="3"/>
      <c r="I2492" s="3">
        <f>_xll.ciqfunctions.udf.CIQ(A2492, "IQ_MARKETCAP", F2492)</f>
        <v>110804.29521</v>
      </c>
      <c r="J2492" s="3">
        <f>_xll.ciqfunctions.udf.CIQ(A2492, "IQ_PRICE_VOL_HIST_6MTH", F2492)</f>
        <v>22.733599999999999</v>
      </c>
      <c r="K2492" s="3">
        <f>_xll.ciqfunctions.udf.CIQ(A2492, "IQ_LASTSALEPRICE", WORKDAY(F2492,-1))</f>
        <v>88.78</v>
      </c>
      <c r="L2492" s="3">
        <f>_xll.ciqfunctions.udf.CIQ(A2492, "IQ_LASTSALEPRICE", F2492)</f>
        <v>89</v>
      </c>
      <c r="M2492" s="3">
        <f>_xll.ciqfunctions.udf.CIQ(A2492, "IQ_LASTSALEPRICE", WORKDAY(F2492,5))</f>
        <v>89.51</v>
      </c>
      <c r="N2492" s="3">
        <f t="shared" si="78"/>
        <v>2.4749703262505378E-3</v>
      </c>
      <c r="O2492" s="3">
        <f t="shared" si="79"/>
        <v>8.1889514769584882E-3</v>
      </c>
      <c r="P2492" s="3">
        <f>LN(_xll.ciqfunctions.udf.CIQ("XBI", "IQ_LASTSALEPRICE", WORKDAY(F2492,-1))/_xll.ciqfunctions.udf.CIQ("XBI", "IQ_LASTSALEPRICE", WORKDAY(F2492,1)))</f>
        <v>-1.2670037683055217E-2</v>
      </c>
      <c r="Q2492" s="3">
        <f>LN(_xll.ciqfunctions.udf.CIQ("XBI", "IQ_LASTSALEPRICE", WORKDAY(F2492,-1))/_xll.ciqfunctions.udf.CIQ("XBI", "IQ_LASTSALEPRICE", WORKDAY(F2492,5)))</f>
        <v>-2.0558428103074757E-2</v>
      </c>
      <c r="R2492" s="3">
        <f>_xll.ciqfunctions.udf.CIQ(A2492, "IQ_SHORT_INTEREST_PERCENT", F2492)</f>
        <v>1.3239099999999999</v>
      </c>
      <c r="S2492" s="3">
        <f>_xll.ciqfunctions.udf.CIQ(A2492, "IQ_BETA_1YR_RSQ", F2492)</f>
        <v>2.7119999999999998E-2</v>
      </c>
      <c r="T2492" s="3">
        <f>_xll.ciqfunctions.udf.CIQ(A2492, "IQ_VALUE_TRADED", F2492)</f>
        <v>510.41455999999999</v>
      </c>
    </row>
    <row r="2493" spans="1:20" x14ac:dyDescent="0.3">
      <c r="A2493" s="3" t="s">
        <v>3138</v>
      </c>
      <c r="B2493" s="5">
        <v>29.3</v>
      </c>
      <c r="C2493" s="3" t="s">
        <v>5571</v>
      </c>
      <c r="D2493" s="3" t="s">
        <v>5572</v>
      </c>
      <c r="E2493" s="3" t="s">
        <v>22</v>
      </c>
      <c r="F2493" s="4">
        <v>45590</v>
      </c>
      <c r="G2493" s="3" t="s">
        <v>5573</v>
      </c>
      <c r="H2493" s="3">
        <v>87</v>
      </c>
      <c r="I2493" s="3">
        <f>_xll.ciqfunctions.udf.CIQ(A2493, "IQ_MARKETCAP", F2493)</f>
        <v>2475.3077699999999</v>
      </c>
      <c r="J2493" s="3">
        <f>_xll.ciqfunctions.udf.CIQ(A2493, "IQ_PRICE_VOL_HIST_6MTH", F2493)</f>
        <v>48.564700000000002</v>
      </c>
      <c r="K2493" s="3">
        <f>_xll.ciqfunctions.udf.CIQ(A2493, "IQ_LASTSALEPRICE", WORKDAY(F2493,-1))</f>
        <v>29.2</v>
      </c>
      <c r="L2493" s="3">
        <f>_xll.ciqfunctions.udf.CIQ(A2493, "IQ_LASTSALEPRICE", F2493)</f>
        <v>29.3</v>
      </c>
      <c r="M2493" s="3">
        <f>_xll.ciqfunctions.udf.CIQ(A2493, "IQ_LASTSALEPRICE", WORKDAY(F2493,5))</f>
        <v>28.6</v>
      </c>
      <c r="N2493" s="3">
        <f t="shared" si="78"/>
        <v>3.4188067487856823E-3</v>
      </c>
      <c r="O2493" s="3">
        <f t="shared" si="79"/>
        <v>-2.0761991448429128E-2</v>
      </c>
      <c r="P2493" s="3">
        <f>LN(_xll.ciqfunctions.udf.CIQ("XBI", "IQ_LASTSALEPRICE", WORKDAY(F2493,-1))/_xll.ciqfunctions.udf.CIQ("XBI", "IQ_LASTSALEPRICE", WORKDAY(F2493,1)))</f>
        <v>-1.2670037683055217E-2</v>
      </c>
      <c r="Q2493" s="3">
        <f>LN(_xll.ciqfunctions.udf.CIQ("XBI", "IQ_LASTSALEPRICE", WORKDAY(F2493,-1))/_xll.ciqfunctions.udf.CIQ("XBI", "IQ_LASTSALEPRICE", WORKDAY(F2493,5)))</f>
        <v>-2.0558428103074757E-2</v>
      </c>
      <c r="R2493" s="3">
        <f>_xll.ciqfunctions.udf.CIQ(A2493, "IQ_SHORT_INTEREST_PERCENT", F2493)</f>
        <v>11.37237</v>
      </c>
      <c r="S2493" s="3">
        <f>_xll.ciqfunctions.udf.CIQ(A2493, "IQ_BETA_1YR_RSQ", F2493)</f>
        <v>0.27873999999999999</v>
      </c>
      <c r="T2493" s="3">
        <f>_xll.ciqfunctions.udf.CIQ(A2493, "IQ_VALUE_TRADED", F2493)</f>
        <v>29.717230000000001</v>
      </c>
    </row>
    <row r="2494" spans="1:20" x14ac:dyDescent="0.3">
      <c r="A2494" s="3" t="s">
        <v>2014</v>
      </c>
      <c r="B2494" s="5">
        <v>12.93</v>
      </c>
      <c r="C2494" s="3" t="s">
        <v>5574</v>
      </c>
      <c r="D2494" s="3" t="s">
        <v>5575</v>
      </c>
      <c r="E2494" s="3" t="s">
        <v>89</v>
      </c>
      <c r="F2494" s="4">
        <v>45590</v>
      </c>
      <c r="G2494" s="3" t="s">
        <v>5576</v>
      </c>
      <c r="H2494" s="3">
        <v>75</v>
      </c>
      <c r="I2494" s="3">
        <f>_xll.ciqfunctions.udf.CIQ(A2494, "IQ_MARKETCAP", F2494)</f>
        <v>918.64274999999998</v>
      </c>
      <c r="J2494" s="3">
        <f>_xll.ciqfunctions.udf.CIQ(A2494, "IQ_PRICE_VOL_HIST_6MTH", F2494)</f>
        <v>35.604100000000003</v>
      </c>
      <c r="K2494" s="3">
        <f>_xll.ciqfunctions.udf.CIQ(A2494, "IQ_LASTSALEPRICE", WORKDAY(F2494,-1))</f>
        <v>12.92</v>
      </c>
      <c r="L2494" s="3">
        <f>_xll.ciqfunctions.udf.CIQ(A2494, "IQ_LASTSALEPRICE", F2494)</f>
        <v>12.93</v>
      </c>
      <c r="M2494" s="3">
        <f>_xll.ciqfunctions.udf.CIQ(A2494, "IQ_LASTSALEPRICE", WORKDAY(F2494,5))</f>
        <v>13.28</v>
      </c>
      <c r="N2494" s="3">
        <f t="shared" si="78"/>
        <v>7.7369442931032894E-4</v>
      </c>
      <c r="O2494" s="3">
        <f t="shared" si="79"/>
        <v>2.7482645693831884E-2</v>
      </c>
      <c r="P2494" s="3">
        <f>LN(_xll.ciqfunctions.udf.CIQ("XBI", "IQ_LASTSALEPRICE", WORKDAY(F2494,-1))/_xll.ciqfunctions.udf.CIQ("XBI", "IQ_LASTSALEPRICE", WORKDAY(F2494,1)))</f>
        <v>-1.2670037683055217E-2</v>
      </c>
      <c r="Q2494" s="3">
        <f>LN(_xll.ciqfunctions.udf.CIQ("XBI", "IQ_LASTSALEPRICE", WORKDAY(F2494,-1))/_xll.ciqfunctions.udf.CIQ("XBI", "IQ_LASTSALEPRICE", WORKDAY(F2494,5)))</f>
        <v>-2.0558428103074757E-2</v>
      </c>
      <c r="R2494" s="3">
        <f>_xll.ciqfunctions.udf.CIQ(A2494, "IQ_SHORT_INTEREST_PERCENT", F2494)</f>
        <v>5.8604099999999999</v>
      </c>
      <c r="S2494" s="3">
        <f>_xll.ciqfunctions.udf.CIQ(A2494, "IQ_BETA_1YR_RSQ", F2494)</f>
        <v>0.13111999999999999</v>
      </c>
      <c r="T2494" s="3">
        <f>_xll.ciqfunctions.udf.CIQ(A2494, "IQ_VALUE_TRADED", F2494)</f>
        <v>3.2816700000000001</v>
      </c>
    </row>
    <row r="2495" spans="1:20" x14ac:dyDescent="0.3">
      <c r="A2495" s="3" t="s">
        <v>5263</v>
      </c>
      <c r="B2495" s="5">
        <v>7.1</v>
      </c>
      <c r="C2495" s="3" t="s">
        <v>5264</v>
      </c>
      <c r="D2495" s="3" t="s">
        <v>4375</v>
      </c>
      <c r="E2495" s="3" t="s">
        <v>22</v>
      </c>
      <c r="F2495" s="4">
        <v>45590</v>
      </c>
      <c r="G2495" s="3" t="s">
        <v>5577</v>
      </c>
      <c r="H2495" s="3">
        <v>12</v>
      </c>
      <c r="I2495" s="3" t="str">
        <f>_xll.ciqfunctions.udf.CIQ(A2495, "IQ_MARKETCAP", F2495)</f>
        <v>(Invalid Identifier)</v>
      </c>
      <c r="J2495" s="3" t="str">
        <f>_xll.ciqfunctions.udf.CIQ(A2495, "IQ_PRICE_VOL_HIST_6MTH", F2495)</f>
        <v>(Invalid Identifier)</v>
      </c>
      <c r="K2495" s="3" t="str">
        <f>_xll.ciqfunctions.udf.CIQ(A2495, "IQ_LASTSALEPRICE", WORKDAY(F2495,-1))</f>
        <v>(Invalid Identifier)</v>
      </c>
      <c r="L2495" s="3" t="str">
        <f>_xll.ciqfunctions.udf.CIQ(A2495, "IQ_LASTSALEPRICE", F2495)</f>
        <v>(Invalid Identifier)</v>
      </c>
      <c r="M2495" s="3" t="str">
        <f>_xll.ciqfunctions.udf.CIQ(A2495, "IQ_LASTSALEPRICE", WORKDAY(F2495,5))</f>
        <v>(Invalid Identifier)</v>
      </c>
      <c r="N2495" s="3" t="e">
        <f t="shared" si="78"/>
        <v>#VALUE!</v>
      </c>
      <c r="O2495" s="3" t="e">
        <f t="shared" si="79"/>
        <v>#VALUE!</v>
      </c>
      <c r="P2495" s="3">
        <f>LN(_xll.ciqfunctions.udf.CIQ("XBI", "IQ_LASTSALEPRICE", WORKDAY(F2495,-1))/_xll.ciqfunctions.udf.CIQ("XBI", "IQ_LASTSALEPRICE", WORKDAY(F2495,1)))</f>
        <v>-1.2670037683055217E-2</v>
      </c>
      <c r="Q2495" s="3">
        <f>LN(_xll.ciqfunctions.udf.CIQ("XBI", "IQ_LASTSALEPRICE", WORKDAY(F2495,-1))/_xll.ciqfunctions.udf.CIQ("XBI", "IQ_LASTSALEPRICE", WORKDAY(F2495,5)))</f>
        <v>-2.0558428103074757E-2</v>
      </c>
      <c r="R2495" s="3" t="str">
        <f>_xll.ciqfunctions.udf.CIQ(A2495, "IQ_SHORT_INTEREST_PERCENT", F2495)</f>
        <v>(Invalid Identifier)</v>
      </c>
      <c r="S2495" s="3" t="str">
        <f>_xll.ciqfunctions.udf.CIQ(A2495, "IQ_BETA_1YR_RSQ", F2495)</f>
        <v>(Invalid Identifier)</v>
      </c>
      <c r="T2495" s="3" t="str">
        <f>_xll.ciqfunctions.udf.CIQ(A2495, "IQ_VALUE_TRADED", F2495)</f>
        <v>(Invalid Identifier)</v>
      </c>
    </row>
    <row r="2496" spans="1:20" x14ac:dyDescent="0.3">
      <c r="A2496" s="3" t="s">
        <v>5578</v>
      </c>
      <c r="B2496" s="5">
        <v>21.93</v>
      </c>
      <c r="C2496" s="3" t="s">
        <v>5579</v>
      </c>
      <c r="D2496" s="3" t="s">
        <v>5580</v>
      </c>
      <c r="E2496" s="3" t="s">
        <v>17</v>
      </c>
      <c r="F2496" s="4">
        <v>45590</v>
      </c>
      <c r="G2496" s="3" t="s">
        <v>5581</v>
      </c>
      <c r="H2496" s="3">
        <v>53</v>
      </c>
      <c r="I2496" s="3">
        <f>_xll.ciqfunctions.udf.CIQ(A2496, "IQ_MARKETCAP", F2496)</f>
        <v>1158.0385799999999</v>
      </c>
      <c r="J2496" s="3">
        <f>_xll.ciqfunctions.udf.CIQ(A2496, "IQ_PRICE_VOL_HIST_6MTH", F2496)</f>
        <v>70.450800000000001</v>
      </c>
      <c r="K2496" s="3">
        <f>_xll.ciqfunctions.udf.CIQ(A2496, "IQ_LASTSALEPRICE", WORKDAY(F2496,-1))</f>
        <v>28.61</v>
      </c>
      <c r="L2496" s="3">
        <f>_xll.ciqfunctions.udf.CIQ(A2496, "IQ_LASTSALEPRICE", F2496)</f>
        <v>21.93</v>
      </c>
      <c r="M2496" s="3">
        <f>_xll.ciqfunctions.udf.CIQ(A2496, "IQ_LASTSALEPRICE", WORKDAY(F2496,5))</f>
        <v>16.39</v>
      </c>
      <c r="N2496" s="3">
        <f t="shared" si="78"/>
        <v>-0.26590074463222207</v>
      </c>
      <c r="O2496" s="3">
        <f t="shared" si="79"/>
        <v>-0.55708491430628038</v>
      </c>
      <c r="P2496" s="3">
        <f>LN(_xll.ciqfunctions.udf.CIQ("XBI", "IQ_LASTSALEPRICE", WORKDAY(F2496,-1))/_xll.ciqfunctions.udf.CIQ("XBI", "IQ_LASTSALEPRICE", WORKDAY(F2496,1)))</f>
        <v>-1.2670037683055217E-2</v>
      </c>
      <c r="Q2496" s="3">
        <f>LN(_xll.ciqfunctions.udf.CIQ("XBI", "IQ_LASTSALEPRICE", WORKDAY(F2496,-1))/_xll.ciqfunctions.udf.CIQ("XBI", "IQ_LASTSALEPRICE", WORKDAY(F2496,5)))</f>
        <v>-2.0558428103074757E-2</v>
      </c>
      <c r="R2496" s="3">
        <f>_xll.ciqfunctions.udf.CIQ(A2496, "IQ_SHORT_INTEREST_PERCENT", F2496)</f>
        <v>4.165</v>
      </c>
      <c r="S2496" s="3">
        <f>_xll.ciqfunctions.udf.CIQ(A2496, "IQ_BETA_1YR_RSQ", F2496)</f>
        <v>0.15915000000000001</v>
      </c>
      <c r="T2496" s="3">
        <f>_xll.ciqfunctions.udf.CIQ(A2496, "IQ_VALUE_TRADED", F2496)</f>
        <v>54.440869999999997</v>
      </c>
    </row>
    <row r="2497" spans="1:20" x14ac:dyDescent="0.3">
      <c r="A2497" s="3" t="s">
        <v>1099</v>
      </c>
      <c r="B2497" s="5">
        <v>4.0999999999999996</v>
      </c>
      <c r="C2497" s="3" t="s">
        <v>5582</v>
      </c>
      <c r="D2497" s="3" t="s">
        <v>2145</v>
      </c>
      <c r="E2497" s="3" t="s">
        <v>89</v>
      </c>
      <c r="F2497" s="4">
        <v>45590</v>
      </c>
      <c r="G2497" s="3" t="s">
        <v>5583</v>
      </c>
      <c r="H2497" s="3">
        <v>2</v>
      </c>
      <c r="I2497" s="3">
        <f>_xll.ciqfunctions.udf.CIQ(A2497, "IQ_MARKETCAP", F2497)</f>
        <v>29.354649999999999</v>
      </c>
      <c r="J2497" s="3">
        <f>_xll.ciqfunctions.udf.CIQ(A2497, "IQ_PRICE_VOL_HIST_6MTH", F2497)</f>
        <v>90.874399999999994</v>
      </c>
      <c r="K2497" s="3">
        <f>_xll.ciqfunctions.udf.CIQ(A2497, "IQ_LASTSALEPRICE", WORKDAY(F2497,-1))</f>
        <v>8.1000000000000003E-2</v>
      </c>
      <c r="L2497" s="3">
        <f>_xll.ciqfunctions.udf.CIQ(A2497, "IQ_LASTSALEPRICE", F2497)</f>
        <v>8.1000000000000003E-2</v>
      </c>
      <c r="M2497" s="3">
        <f>_xll.ciqfunctions.udf.CIQ(A2497, "IQ_LASTSALEPRICE", WORKDAY(F2497,5))</f>
        <v>6.2E-2</v>
      </c>
      <c r="N2497" s="3">
        <f t="shared" si="78"/>
        <v>0</v>
      </c>
      <c r="O2497" s="3">
        <f t="shared" si="79"/>
        <v>-0.26731476962734729</v>
      </c>
      <c r="P2497" s="3">
        <f>LN(_xll.ciqfunctions.udf.CIQ("XBI", "IQ_LASTSALEPRICE", WORKDAY(F2497,-1))/_xll.ciqfunctions.udf.CIQ("XBI", "IQ_LASTSALEPRICE", WORKDAY(F2497,1)))</f>
        <v>-1.2670037683055217E-2</v>
      </c>
      <c r="Q2497" s="3">
        <f>LN(_xll.ciqfunctions.udf.CIQ("XBI", "IQ_LASTSALEPRICE", WORKDAY(F2497,-1))/_xll.ciqfunctions.udf.CIQ("XBI", "IQ_LASTSALEPRICE", WORKDAY(F2497,5)))</f>
        <v>-2.0558428103074757E-2</v>
      </c>
      <c r="R2497" s="3">
        <f>_xll.ciqfunctions.udf.CIQ(A2497, "IQ_SHORT_INTEREST_PERCENT", F2497)</f>
        <v>0</v>
      </c>
      <c r="S2497" s="3">
        <f>_xll.ciqfunctions.udf.CIQ(A2497, "IQ_BETA_1YR_RSQ", F2497)</f>
        <v>9.75E-3</v>
      </c>
      <c r="T2497" s="3">
        <f>_xll.ciqfunctions.udf.CIQ(A2497, "IQ_VALUE_TRADED", F2497)</f>
        <v>0</v>
      </c>
    </row>
    <row r="2498" spans="1:20" x14ac:dyDescent="0.3">
      <c r="A2498" s="3" t="s">
        <v>334</v>
      </c>
      <c r="B2498" s="5">
        <v>58.32</v>
      </c>
      <c r="C2498" s="3" t="s">
        <v>5584</v>
      </c>
      <c r="D2498" s="3" t="s">
        <v>5585</v>
      </c>
      <c r="E2498" s="3" t="s">
        <v>160</v>
      </c>
      <c r="F2498" s="4">
        <v>45590</v>
      </c>
      <c r="G2498" s="3" t="s">
        <v>5586</v>
      </c>
      <c r="H2498" s="3">
        <v>21</v>
      </c>
      <c r="I2498" s="3">
        <f>_xll.ciqfunctions.udf.CIQ(A2498, "IQ_MARKETCAP", F2498)</f>
        <v>1138.29378</v>
      </c>
      <c r="J2498" s="3">
        <f>_xll.ciqfunctions.udf.CIQ(A2498, "IQ_PRICE_VOL_HIST_6MTH", F2498)</f>
        <v>39.0383</v>
      </c>
      <c r="K2498" s="3">
        <f>_xll.ciqfunctions.udf.CIQ(A2498, "IQ_LASTSALEPRICE", WORKDAY(F2498,-1))</f>
        <v>59.28</v>
      </c>
      <c r="L2498" s="3">
        <f>_xll.ciqfunctions.udf.CIQ(A2498, "IQ_LASTSALEPRICE", F2498)</f>
        <v>58.32</v>
      </c>
      <c r="M2498" s="3">
        <f>_xll.ciqfunctions.udf.CIQ(A2498, "IQ_LASTSALEPRICE", WORKDAY(F2498,5))</f>
        <v>58.19</v>
      </c>
      <c r="N2498" s="3">
        <f t="shared" si="78"/>
        <v>-1.6326893287428781E-2</v>
      </c>
      <c r="O2498" s="3">
        <f t="shared" si="79"/>
        <v>-1.8558462319252997E-2</v>
      </c>
      <c r="P2498" s="3">
        <f>LN(_xll.ciqfunctions.udf.CIQ("XBI", "IQ_LASTSALEPRICE", WORKDAY(F2498,-1))/_xll.ciqfunctions.udf.CIQ("XBI", "IQ_LASTSALEPRICE", WORKDAY(F2498,1)))</f>
        <v>-1.2670037683055217E-2</v>
      </c>
      <c r="Q2498" s="3">
        <f>LN(_xll.ciqfunctions.udf.CIQ("XBI", "IQ_LASTSALEPRICE", WORKDAY(F2498,-1))/_xll.ciqfunctions.udf.CIQ("XBI", "IQ_LASTSALEPRICE", WORKDAY(F2498,5)))</f>
        <v>-2.0558428103074757E-2</v>
      </c>
      <c r="R2498" s="3">
        <f>_xll.ciqfunctions.udf.CIQ(A2498, "IQ_SHORT_INTEREST_PERCENT", F2498)</f>
        <v>10.49602</v>
      </c>
      <c r="S2498" s="3">
        <f>_xll.ciqfunctions.udf.CIQ(A2498, "IQ_BETA_1YR_RSQ", F2498)</f>
        <v>4.3119999999999999E-2</v>
      </c>
      <c r="T2498" s="3">
        <f>_xll.ciqfunctions.udf.CIQ(A2498, "IQ_VALUE_TRADED", F2498)</f>
        <v>9.0664899999999999</v>
      </c>
    </row>
    <row r="2499" spans="1:20" x14ac:dyDescent="0.3">
      <c r="A2499" s="3" t="s">
        <v>1516</v>
      </c>
      <c r="B2499" s="5">
        <v>5.49</v>
      </c>
      <c r="C2499" s="3" t="s">
        <v>3959</v>
      </c>
      <c r="D2499" s="3" t="s">
        <v>3960</v>
      </c>
      <c r="E2499" s="3" t="s">
        <v>76</v>
      </c>
      <c r="F2499" s="4">
        <v>45590</v>
      </c>
      <c r="G2499" s="3" t="s">
        <v>5587</v>
      </c>
      <c r="H2499" s="3">
        <v>99</v>
      </c>
      <c r="I2499" s="3">
        <f>_xll.ciqfunctions.udf.CIQ(A2499, "IQ_MARKETCAP", F2499)</f>
        <v>499.91807999999997</v>
      </c>
      <c r="J2499" s="3">
        <f>_xll.ciqfunctions.udf.CIQ(A2499, "IQ_PRICE_VOL_HIST_6MTH", F2499)</f>
        <v>70.888800000000003</v>
      </c>
      <c r="K2499" s="3">
        <f>_xll.ciqfunctions.udf.CIQ(A2499, "IQ_LASTSALEPRICE", WORKDAY(F2499,-1))</f>
        <v>5.48</v>
      </c>
      <c r="L2499" s="3">
        <f>_xll.ciqfunctions.udf.CIQ(A2499, "IQ_LASTSALEPRICE", F2499)</f>
        <v>5.49</v>
      </c>
      <c r="M2499" s="3">
        <f>_xll.ciqfunctions.udf.CIQ(A2499, "IQ_LASTSALEPRICE", WORKDAY(F2499,5))</f>
        <v>5.52</v>
      </c>
      <c r="N2499" s="3">
        <f t="shared" si="78"/>
        <v>1.8231545615149567E-3</v>
      </c>
      <c r="O2499" s="3">
        <f t="shared" si="79"/>
        <v>7.2727593290796569E-3</v>
      </c>
      <c r="P2499" s="3">
        <f>LN(_xll.ciqfunctions.udf.CIQ("XBI", "IQ_LASTSALEPRICE", WORKDAY(F2499,-1))/_xll.ciqfunctions.udf.CIQ("XBI", "IQ_LASTSALEPRICE", WORKDAY(F2499,1)))</f>
        <v>-1.2670037683055217E-2</v>
      </c>
      <c r="Q2499" s="3">
        <f>LN(_xll.ciqfunctions.udf.CIQ("XBI", "IQ_LASTSALEPRICE", WORKDAY(F2499,-1))/_xll.ciqfunctions.udf.CIQ("XBI", "IQ_LASTSALEPRICE", WORKDAY(F2499,5)))</f>
        <v>-2.0558428103074757E-2</v>
      </c>
      <c r="R2499" s="3">
        <f>_xll.ciqfunctions.udf.CIQ(A2499, "IQ_SHORT_INTEREST_PERCENT", F2499)</f>
        <v>11.85041</v>
      </c>
      <c r="S2499" s="3">
        <f>_xll.ciqfunctions.udf.CIQ(A2499, "IQ_BETA_1YR_RSQ", F2499)</f>
        <v>5.3299999999999997E-3</v>
      </c>
      <c r="T2499" s="3">
        <f>_xll.ciqfunctions.udf.CIQ(A2499, "IQ_VALUE_TRADED", F2499)</f>
        <v>8.5307200000000005</v>
      </c>
    </row>
    <row r="2500" spans="1:20" x14ac:dyDescent="0.3">
      <c r="A2500" s="3" t="s">
        <v>989</v>
      </c>
      <c r="B2500" s="5">
        <v>158.33000000000001</v>
      </c>
      <c r="C2500" s="3" t="s">
        <v>5588</v>
      </c>
      <c r="D2500" s="3" t="s">
        <v>5589</v>
      </c>
      <c r="E2500" s="3" t="s">
        <v>36</v>
      </c>
      <c r="F2500" s="4">
        <v>45590</v>
      </c>
      <c r="G2500" s="3" t="s">
        <v>5590</v>
      </c>
      <c r="H2500" s="3"/>
      <c r="I2500" s="3">
        <f>_xll.ciqfunctions.udf.CIQ(A2500, "IQ_MARKETCAP", F2500)</f>
        <v>387338.38374000002</v>
      </c>
      <c r="J2500" s="3">
        <f>_xll.ciqfunctions.udf.CIQ(A2500, "IQ_PRICE_VOL_HIST_6MTH", F2500)</f>
        <v>16.829599999999999</v>
      </c>
      <c r="K2500" s="3">
        <f>_xll.ciqfunctions.udf.CIQ(A2500, "IQ_LASTSALEPRICE", WORKDAY(F2500,-1))</f>
        <v>163.66999999999999</v>
      </c>
      <c r="L2500" s="3">
        <f>_xll.ciqfunctions.udf.CIQ(A2500, "IQ_LASTSALEPRICE", F2500)</f>
        <v>160.88</v>
      </c>
      <c r="M2500" s="3">
        <f>_xll.ciqfunctions.udf.CIQ(A2500, "IQ_LASTSALEPRICE", WORKDAY(F2500,5))</f>
        <v>160.13</v>
      </c>
      <c r="N2500" s="3">
        <f t="shared" si="78"/>
        <v>-1.7193460053395834E-2</v>
      </c>
      <c r="O2500" s="3">
        <f t="shared" si="79"/>
        <v>-2.186622018340717E-2</v>
      </c>
      <c r="P2500" s="3">
        <f>LN(_xll.ciqfunctions.udf.CIQ("XBI", "IQ_LASTSALEPRICE", WORKDAY(F2500,-1))/_xll.ciqfunctions.udf.CIQ("XBI", "IQ_LASTSALEPRICE", WORKDAY(F2500,1)))</f>
        <v>-1.2670037683055217E-2</v>
      </c>
      <c r="Q2500" s="3">
        <f>LN(_xll.ciqfunctions.udf.CIQ("XBI", "IQ_LASTSALEPRICE", WORKDAY(F2500,-1))/_xll.ciqfunctions.udf.CIQ("XBI", "IQ_LASTSALEPRICE", WORKDAY(F2500,5)))</f>
        <v>-2.0558428103074757E-2</v>
      </c>
      <c r="R2500" s="3">
        <f>_xll.ciqfunctions.udf.CIQ(A2500, "IQ_SHORT_INTEREST_PERCENT", F2500)</f>
        <v>0.77500999999999998</v>
      </c>
      <c r="S2500" s="3">
        <f>_xll.ciqfunctions.udf.CIQ(A2500, "IQ_BETA_1YR_RSQ", F2500)</f>
        <v>2.418E-2</v>
      </c>
      <c r="T2500" s="3">
        <f>_xll.ciqfunctions.udf.CIQ(A2500, "IQ_VALUE_TRADED", F2500)</f>
        <v>1029.70424</v>
      </c>
    </row>
    <row r="2501" spans="1:20" x14ac:dyDescent="0.3">
      <c r="A2501" s="3" t="s">
        <v>601</v>
      </c>
      <c r="B2501" s="5">
        <v>1.88</v>
      </c>
      <c r="C2501" s="3" t="s">
        <v>602</v>
      </c>
      <c r="D2501" s="3" t="s">
        <v>603</v>
      </c>
      <c r="E2501" s="3" t="s">
        <v>160</v>
      </c>
      <c r="F2501" s="4">
        <v>45590</v>
      </c>
      <c r="G2501" s="3" t="s">
        <v>5591</v>
      </c>
      <c r="H2501" s="3">
        <v>44</v>
      </c>
      <c r="I2501" s="3">
        <f>_xll.ciqfunctions.udf.CIQ(A2501, "IQ_MARKETCAP", F2501)</f>
        <v>42.687269999999998</v>
      </c>
      <c r="J2501" s="3">
        <f>_xll.ciqfunctions.udf.CIQ(A2501, "IQ_PRICE_VOL_HIST_6MTH", F2501)</f>
        <v>99.678200000000004</v>
      </c>
      <c r="K2501" s="3">
        <f>_xll.ciqfunctions.udf.CIQ(A2501, "IQ_LASTSALEPRICE", WORKDAY(F2501,-1))</f>
        <v>1.17</v>
      </c>
      <c r="L2501" s="3">
        <f>_xll.ciqfunctions.udf.CIQ(A2501, "IQ_LASTSALEPRICE", F2501)</f>
        <v>1.88</v>
      </c>
      <c r="M2501" s="3">
        <f>_xll.ciqfunctions.udf.CIQ(A2501, "IQ_LASTSALEPRICE", WORKDAY(F2501,5))</f>
        <v>1.22</v>
      </c>
      <c r="N2501" s="3">
        <f t="shared" si="78"/>
        <v>0.47426802803219315</v>
      </c>
      <c r="O2501" s="3">
        <f t="shared" si="79"/>
        <v>4.1847109935500504E-2</v>
      </c>
      <c r="P2501" s="3">
        <f>LN(_xll.ciqfunctions.udf.CIQ("XBI", "IQ_LASTSALEPRICE", WORKDAY(F2501,-1))/_xll.ciqfunctions.udf.CIQ("XBI", "IQ_LASTSALEPRICE", WORKDAY(F2501,1)))</f>
        <v>-1.2670037683055217E-2</v>
      </c>
      <c r="Q2501" s="3">
        <f>LN(_xll.ciqfunctions.udf.CIQ("XBI", "IQ_LASTSALEPRICE", WORKDAY(F2501,-1))/_xll.ciqfunctions.udf.CIQ("XBI", "IQ_LASTSALEPRICE", WORKDAY(F2501,5)))</f>
        <v>-2.0558428103074757E-2</v>
      </c>
      <c r="R2501" s="3">
        <f>_xll.ciqfunctions.udf.CIQ(A2501, "IQ_SHORT_INTEREST_PERCENT", F2501)</f>
        <v>0.94188000000000005</v>
      </c>
      <c r="S2501" s="3">
        <f>_xll.ciqfunctions.udf.CIQ(A2501, "IQ_BETA_1YR_RSQ", F2501)</f>
        <v>2.6339999999999999E-2</v>
      </c>
      <c r="T2501" s="3">
        <f>_xll.ciqfunctions.udf.CIQ(A2501, "IQ_VALUE_TRADED", F2501)</f>
        <v>196.53692000000001</v>
      </c>
    </row>
    <row r="2502" spans="1:20" x14ac:dyDescent="0.3">
      <c r="A2502" s="3" t="s">
        <v>356</v>
      </c>
      <c r="B2502" s="5">
        <v>477.7</v>
      </c>
      <c r="C2502" s="3" t="s">
        <v>2232</v>
      </c>
      <c r="D2502" s="3" t="s">
        <v>2233</v>
      </c>
      <c r="E2502" s="3" t="s">
        <v>17</v>
      </c>
      <c r="F2502" s="4">
        <v>45590</v>
      </c>
      <c r="G2502" s="3" t="s">
        <v>5592</v>
      </c>
      <c r="H2502" s="3">
        <v>256</v>
      </c>
      <c r="I2502" s="3">
        <f>_xll.ciqfunctions.udf.CIQ(A2502, "IQ_MARKETCAP", F2502)</f>
        <v>123295.42237</v>
      </c>
      <c r="J2502" s="3">
        <f>_xll.ciqfunctions.udf.CIQ(A2502, "IQ_PRICE_VOL_HIST_6MTH", F2502)</f>
        <v>20.1374</v>
      </c>
      <c r="K2502" s="3">
        <f>_xll.ciqfunctions.udf.CIQ(A2502, "IQ_LASTSALEPRICE", WORKDAY(F2502,-1))</f>
        <v>471.91</v>
      </c>
      <c r="L2502" s="3">
        <f>_xll.ciqfunctions.udf.CIQ(A2502, "IQ_LASTSALEPRICE", F2502)</f>
        <v>477.7</v>
      </c>
      <c r="M2502" s="3">
        <f>_xll.ciqfunctions.udf.CIQ(A2502, "IQ_LASTSALEPRICE", WORKDAY(F2502,5))</f>
        <v>471.12</v>
      </c>
      <c r="N2502" s="3">
        <f t="shared" si="78"/>
        <v>1.2194630957817053E-2</v>
      </c>
      <c r="O2502" s="3">
        <f t="shared" si="79"/>
        <v>-1.6754508017837746E-3</v>
      </c>
      <c r="P2502" s="3">
        <f>LN(_xll.ciqfunctions.udf.CIQ("XBI", "IQ_LASTSALEPRICE", WORKDAY(F2502,-1))/_xll.ciqfunctions.udf.CIQ("XBI", "IQ_LASTSALEPRICE", WORKDAY(F2502,1)))</f>
        <v>-1.2670037683055217E-2</v>
      </c>
      <c r="Q2502" s="3">
        <f>LN(_xll.ciqfunctions.udf.CIQ("XBI", "IQ_LASTSALEPRICE", WORKDAY(F2502,-1))/_xll.ciqfunctions.udf.CIQ("XBI", "IQ_LASTSALEPRICE", WORKDAY(F2502,5)))</f>
        <v>-2.0558428103074757E-2</v>
      </c>
      <c r="R2502" s="3">
        <f>_xll.ciqfunctions.udf.CIQ(A2502, "IQ_SHORT_INTEREST_PERCENT", F2502)</f>
        <v>1.66269</v>
      </c>
      <c r="S2502" s="3">
        <f>_xll.ciqfunctions.udf.CIQ(A2502, "IQ_BETA_1YR_RSQ", F2502)</f>
        <v>0.19003</v>
      </c>
      <c r="T2502" s="3">
        <f>_xll.ciqfunctions.udf.CIQ(A2502, "IQ_VALUE_TRADED", F2502)</f>
        <v>487.11165</v>
      </c>
    </row>
    <row r="2503" spans="1:20" x14ac:dyDescent="0.3">
      <c r="A2503" s="3" t="s">
        <v>1629</v>
      </c>
      <c r="B2503" s="3" t="s">
        <v>43</v>
      </c>
      <c r="C2503" s="3" t="s">
        <v>2232</v>
      </c>
      <c r="D2503" s="3" t="s">
        <v>2233</v>
      </c>
      <c r="E2503" s="3" t="s">
        <v>17</v>
      </c>
      <c r="F2503" s="4">
        <v>45590</v>
      </c>
      <c r="G2503" s="3" t="s">
        <v>5592</v>
      </c>
      <c r="H2503" s="3">
        <v>68</v>
      </c>
      <c r="I2503" s="3">
        <f>_xll.ciqfunctions.udf.CIQ(A2503, "IQ_MARKETCAP", F2503)</f>
        <v>66.195239999999998</v>
      </c>
      <c r="J2503" s="3">
        <f>_xll.ciqfunctions.udf.CIQ(A2503, "IQ_PRICE_VOL_HIST_6MTH", F2503)</f>
        <v>20.4773</v>
      </c>
      <c r="K2503" s="3">
        <f>_xll.ciqfunctions.udf.CIQ(A2503, "IQ_LASTSALEPRICE", WORKDAY(F2503,-1))</f>
        <v>7.6</v>
      </c>
      <c r="L2503" s="3">
        <f>_xll.ciqfunctions.udf.CIQ(A2503, "IQ_LASTSALEPRICE", F2503)</f>
        <v>7.6</v>
      </c>
      <c r="M2503" s="3">
        <f>_xll.ciqfunctions.udf.CIQ(A2503, "IQ_LASTSALEPRICE", WORKDAY(F2503,5))</f>
        <v>7.8</v>
      </c>
      <c r="N2503" s="3">
        <f t="shared" si="78"/>
        <v>0</v>
      </c>
      <c r="O2503" s="3">
        <f t="shared" si="79"/>
        <v>2.5975486403260736E-2</v>
      </c>
      <c r="P2503" s="3">
        <f>LN(_xll.ciqfunctions.udf.CIQ("XBI", "IQ_LASTSALEPRICE", WORKDAY(F2503,-1))/_xll.ciqfunctions.udf.CIQ("XBI", "IQ_LASTSALEPRICE", WORKDAY(F2503,1)))</f>
        <v>-1.2670037683055217E-2</v>
      </c>
      <c r="Q2503" s="3">
        <f>LN(_xll.ciqfunctions.udf.CIQ("XBI", "IQ_LASTSALEPRICE", WORKDAY(F2503,-1))/_xll.ciqfunctions.udf.CIQ("XBI", "IQ_LASTSALEPRICE", WORKDAY(F2503,5)))</f>
        <v>-2.0558428103074757E-2</v>
      </c>
      <c r="R2503" s="3">
        <f>_xll.ciqfunctions.udf.CIQ(A2503, "IQ_SHORT_INTEREST_PERCENT", F2503)</f>
        <v>0</v>
      </c>
      <c r="S2503" s="3">
        <f>_xll.ciqfunctions.udf.CIQ(A2503, "IQ_BETA_1YR_RSQ", F2503)</f>
        <v>6.1310000000000003E-2</v>
      </c>
      <c r="T2503" s="3">
        <f>_xll.ciqfunctions.udf.CIQ(A2503, "IQ_VALUE_TRADED", F2503)</f>
        <v>0</v>
      </c>
    </row>
    <row r="2504" spans="1:20" x14ac:dyDescent="0.3">
      <c r="A2504" s="3" t="s">
        <v>774</v>
      </c>
      <c r="B2504" s="5">
        <v>46.01</v>
      </c>
      <c r="C2504" s="3" t="s">
        <v>976</v>
      </c>
      <c r="D2504" s="3" t="s">
        <v>977</v>
      </c>
      <c r="E2504" s="3" t="s">
        <v>17</v>
      </c>
      <c r="F2504" s="4">
        <v>45590</v>
      </c>
      <c r="G2504" s="3" t="s">
        <v>5593</v>
      </c>
      <c r="H2504" s="3">
        <v>34</v>
      </c>
      <c r="I2504" s="3">
        <f>_xll.ciqfunctions.udf.CIQ(A2504, "IQ_MARKETCAP", F2504)</f>
        <v>1367.68236</v>
      </c>
      <c r="J2504" s="3">
        <f>_xll.ciqfunctions.udf.CIQ(A2504, "IQ_PRICE_VOL_HIST_6MTH", F2504)</f>
        <v>51.696899999999999</v>
      </c>
      <c r="K2504" s="3">
        <f>_xll.ciqfunctions.udf.CIQ(A2504, "IQ_LASTSALEPRICE", WORKDAY(F2504,-1))</f>
        <v>46</v>
      </c>
      <c r="L2504" s="3">
        <f>_xll.ciqfunctions.udf.CIQ(A2504, "IQ_LASTSALEPRICE", F2504)</f>
        <v>46.01</v>
      </c>
      <c r="M2504" s="3">
        <f>_xll.ciqfunctions.udf.CIQ(A2504, "IQ_LASTSALEPRICE", WORKDAY(F2504,5))</f>
        <v>47.13</v>
      </c>
      <c r="N2504" s="3">
        <f t="shared" si="78"/>
        <v>2.1736767828212737E-4</v>
      </c>
      <c r="O2504" s="3">
        <f t="shared" si="79"/>
        <v>2.426834444654459E-2</v>
      </c>
      <c r="P2504" s="3">
        <f>LN(_xll.ciqfunctions.udf.CIQ("XBI", "IQ_LASTSALEPRICE", WORKDAY(F2504,-1))/_xll.ciqfunctions.udf.CIQ("XBI", "IQ_LASTSALEPRICE", WORKDAY(F2504,1)))</f>
        <v>-1.2670037683055217E-2</v>
      </c>
      <c r="Q2504" s="3">
        <f>LN(_xll.ciqfunctions.udf.CIQ("XBI", "IQ_LASTSALEPRICE", WORKDAY(F2504,-1))/_xll.ciqfunctions.udf.CIQ("XBI", "IQ_LASTSALEPRICE", WORKDAY(F2504,5)))</f>
        <v>-2.0558428103074757E-2</v>
      </c>
      <c r="R2504" s="3">
        <f>_xll.ciqfunctions.udf.CIQ(A2504, "IQ_SHORT_INTEREST_PERCENT", F2504)</f>
        <v>4.9709399999999997</v>
      </c>
      <c r="S2504" s="3">
        <f>_xll.ciqfunctions.udf.CIQ(A2504, "IQ_BETA_1YR_RSQ", F2504)</f>
        <v>0.12263</v>
      </c>
      <c r="T2504" s="3">
        <f>_xll.ciqfunctions.udf.CIQ(A2504, "IQ_VALUE_TRADED", F2504)</f>
        <v>18.850899999999999</v>
      </c>
    </row>
    <row r="2505" spans="1:20" x14ac:dyDescent="0.3">
      <c r="A2505" s="3" t="s">
        <v>836</v>
      </c>
      <c r="B2505" s="5">
        <v>11.68</v>
      </c>
      <c r="C2505" s="3" t="s">
        <v>4742</v>
      </c>
      <c r="D2505" s="3" t="s">
        <v>3296</v>
      </c>
      <c r="E2505" s="3" t="s">
        <v>36</v>
      </c>
      <c r="F2505" s="4">
        <v>45590</v>
      </c>
      <c r="G2505" s="3" t="s">
        <v>5594</v>
      </c>
      <c r="H2505" s="3">
        <v>50</v>
      </c>
      <c r="I2505" s="3">
        <f>_xll.ciqfunctions.udf.CIQ(A2505, "IQ_MARKETCAP", F2505)</f>
        <v>504.75671</v>
      </c>
      <c r="J2505" s="3">
        <f>_xll.ciqfunctions.udf.CIQ(A2505, "IQ_PRICE_VOL_HIST_6MTH", F2505)</f>
        <v>59.3354</v>
      </c>
      <c r="K2505" s="3">
        <f>_xll.ciqfunctions.udf.CIQ(A2505, "IQ_LASTSALEPRICE", WORKDAY(F2505,-1))</f>
        <v>12.07</v>
      </c>
      <c r="L2505" s="3">
        <f>_xll.ciqfunctions.udf.CIQ(A2505, "IQ_LASTSALEPRICE", F2505)</f>
        <v>11.68</v>
      </c>
      <c r="M2505" s="3">
        <f>_xll.ciqfunctions.udf.CIQ(A2505, "IQ_LASTSALEPRICE", WORKDAY(F2505,5))</f>
        <v>10.61</v>
      </c>
      <c r="N2505" s="3">
        <f t="shared" ref="N2505:N2568" si="80">LN(L2505/K2505)</f>
        <v>-3.2845057709359173E-2</v>
      </c>
      <c r="O2505" s="3">
        <f t="shared" ref="O2505:O2568" si="81">LN(M2505/K2505)</f>
        <v>-0.12892608248354848</v>
      </c>
      <c r="P2505" s="3">
        <f>LN(_xll.ciqfunctions.udf.CIQ("XBI", "IQ_LASTSALEPRICE", WORKDAY(F2505,-1))/_xll.ciqfunctions.udf.CIQ("XBI", "IQ_LASTSALEPRICE", WORKDAY(F2505,1)))</f>
        <v>-1.2670037683055217E-2</v>
      </c>
      <c r="Q2505" s="3">
        <f>LN(_xll.ciqfunctions.udf.CIQ("XBI", "IQ_LASTSALEPRICE", WORKDAY(F2505,-1))/_xll.ciqfunctions.udf.CIQ("XBI", "IQ_LASTSALEPRICE", WORKDAY(F2505,5)))</f>
        <v>-2.0558428103074757E-2</v>
      </c>
      <c r="R2505" s="3">
        <f>_xll.ciqfunctions.udf.CIQ(A2505, "IQ_SHORT_INTEREST_PERCENT", F2505)</f>
        <v>15.758929999999999</v>
      </c>
      <c r="S2505" s="3">
        <f>_xll.ciqfunctions.udf.CIQ(A2505, "IQ_BETA_1YR_RSQ", F2505)</f>
        <v>3.3110000000000001E-2</v>
      </c>
      <c r="T2505" s="3">
        <f>_xll.ciqfunctions.udf.CIQ(A2505, "IQ_VALUE_TRADED", F2505)</f>
        <v>1.39144</v>
      </c>
    </row>
    <row r="2506" spans="1:20" x14ac:dyDescent="0.3">
      <c r="A2506" s="3" t="s">
        <v>1497</v>
      </c>
      <c r="B2506" s="5">
        <v>8.76</v>
      </c>
      <c r="C2506" s="3" t="s">
        <v>2072</v>
      </c>
      <c r="D2506" s="3" t="s">
        <v>253</v>
      </c>
      <c r="E2506" s="3" t="s">
        <v>22</v>
      </c>
      <c r="F2506" s="4">
        <v>45590</v>
      </c>
      <c r="G2506" s="3" t="s">
        <v>5595</v>
      </c>
      <c r="H2506" s="3">
        <v>25</v>
      </c>
      <c r="I2506" s="3">
        <f>_xll.ciqfunctions.udf.CIQ(A2506, "IQ_MARKETCAP", F2506)</f>
        <v>163.39755</v>
      </c>
      <c r="J2506" s="3">
        <f>_xll.ciqfunctions.udf.CIQ(A2506, "IQ_PRICE_VOL_HIST_6MTH", F2506)</f>
        <v>70.042900000000003</v>
      </c>
      <c r="K2506" s="3">
        <f>_xll.ciqfunctions.udf.CIQ(A2506, "IQ_LASTSALEPRICE", WORKDAY(F2506,-1))</f>
        <v>8.75</v>
      </c>
      <c r="L2506" s="3">
        <f>_xll.ciqfunctions.udf.CIQ(A2506, "IQ_LASTSALEPRICE", F2506)</f>
        <v>8.76</v>
      </c>
      <c r="M2506" s="3">
        <f>_xll.ciqfunctions.udf.CIQ(A2506, "IQ_LASTSALEPRICE", WORKDAY(F2506,5))</f>
        <v>6.41</v>
      </c>
      <c r="N2506" s="3">
        <f t="shared" si="80"/>
        <v>1.1422045787769796E-3</v>
      </c>
      <c r="O2506" s="3">
        <f t="shared" si="81"/>
        <v>-0.31119442943694442</v>
      </c>
      <c r="P2506" s="3">
        <f>LN(_xll.ciqfunctions.udf.CIQ("XBI", "IQ_LASTSALEPRICE", WORKDAY(F2506,-1))/_xll.ciqfunctions.udf.CIQ("XBI", "IQ_LASTSALEPRICE", WORKDAY(F2506,1)))</f>
        <v>-1.2670037683055217E-2</v>
      </c>
      <c r="Q2506" s="3">
        <f>LN(_xll.ciqfunctions.udf.CIQ("XBI", "IQ_LASTSALEPRICE", WORKDAY(F2506,-1))/_xll.ciqfunctions.udf.CIQ("XBI", "IQ_LASTSALEPRICE", WORKDAY(F2506,5)))</f>
        <v>-2.0558428103074757E-2</v>
      </c>
      <c r="R2506" s="3">
        <f>_xll.ciqfunctions.udf.CIQ(A2506, "IQ_SHORT_INTEREST_PERCENT", F2506)</f>
        <v>5.6121600000000003</v>
      </c>
      <c r="S2506" s="3">
        <f>_xll.ciqfunctions.udf.CIQ(A2506, "IQ_BETA_1YR_RSQ", F2506)</f>
        <v>2.8600000000000001E-3</v>
      </c>
      <c r="T2506" s="3">
        <f>_xll.ciqfunctions.udf.CIQ(A2506, "IQ_VALUE_TRADED", F2506)</f>
        <v>0.79798000000000002</v>
      </c>
    </row>
    <row r="2507" spans="1:20" x14ac:dyDescent="0.3">
      <c r="A2507" s="3" t="s">
        <v>1671</v>
      </c>
      <c r="B2507" s="5">
        <v>11.47</v>
      </c>
      <c r="C2507" s="3" t="s">
        <v>1672</v>
      </c>
      <c r="D2507" s="3" t="s">
        <v>1673</v>
      </c>
      <c r="E2507" s="3" t="s">
        <v>17</v>
      </c>
      <c r="F2507" s="4">
        <v>45590</v>
      </c>
      <c r="G2507" s="3" t="s">
        <v>5596</v>
      </c>
      <c r="H2507" s="3">
        <v>56</v>
      </c>
      <c r="I2507" s="3">
        <f>_xll.ciqfunctions.udf.CIQ(A2507, "IQ_MARKETCAP", F2507)</f>
        <v>647.19799</v>
      </c>
      <c r="J2507" s="3">
        <f>_xll.ciqfunctions.udf.CIQ(A2507, "IQ_PRICE_VOL_HIST_6MTH", F2507)</f>
        <v>58.720300000000002</v>
      </c>
      <c r="K2507" s="3">
        <f>_xll.ciqfunctions.udf.CIQ(A2507, "IQ_LASTSALEPRICE", WORKDAY(F2507,-1))</f>
        <v>11.68</v>
      </c>
      <c r="L2507" s="3">
        <f>_xll.ciqfunctions.udf.CIQ(A2507, "IQ_LASTSALEPRICE", F2507)</f>
        <v>11.47</v>
      </c>
      <c r="M2507" s="3">
        <f>_xll.ciqfunctions.udf.CIQ(A2507, "IQ_LASTSALEPRICE", WORKDAY(F2507,5))</f>
        <v>11.32</v>
      </c>
      <c r="N2507" s="3">
        <f t="shared" si="80"/>
        <v>-1.8143046258801608E-2</v>
      </c>
      <c r="O2507" s="3">
        <f t="shared" si="81"/>
        <v>-3.130690462504402E-2</v>
      </c>
      <c r="P2507" s="3">
        <f>LN(_xll.ciqfunctions.udf.CIQ("XBI", "IQ_LASTSALEPRICE", WORKDAY(F2507,-1))/_xll.ciqfunctions.udf.CIQ("XBI", "IQ_LASTSALEPRICE", WORKDAY(F2507,1)))</f>
        <v>-1.2670037683055217E-2</v>
      </c>
      <c r="Q2507" s="3">
        <f>LN(_xll.ciqfunctions.udf.CIQ("XBI", "IQ_LASTSALEPRICE", WORKDAY(F2507,-1))/_xll.ciqfunctions.udf.CIQ("XBI", "IQ_LASTSALEPRICE", WORKDAY(F2507,5)))</f>
        <v>-2.0558428103074757E-2</v>
      </c>
      <c r="R2507" s="3">
        <f>_xll.ciqfunctions.udf.CIQ(A2507, "IQ_SHORT_INTEREST_PERCENT", F2507)</f>
        <v>6.1925499999999998</v>
      </c>
      <c r="S2507" s="3">
        <f>_xll.ciqfunctions.udf.CIQ(A2507, "IQ_BETA_1YR_RSQ", F2507)</f>
        <v>8.3489999999999995E-2</v>
      </c>
      <c r="T2507" s="3">
        <f>_xll.ciqfunctions.udf.CIQ(A2507, "IQ_VALUE_TRADED", F2507)</f>
        <v>1.86798</v>
      </c>
    </row>
    <row r="2508" spans="1:20" x14ac:dyDescent="0.3">
      <c r="A2508" s="3" t="s">
        <v>5476</v>
      </c>
      <c r="B2508" s="5">
        <v>46.42</v>
      </c>
      <c r="C2508" s="3" t="s">
        <v>5597</v>
      </c>
      <c r="D2508" s="3" t="s">
        <v>5598</v>
      </c>
      <c r="E2508" s="3" t="s">
        <v>22</v>
      </c>
      <c r="F2508" s="4">
        <v>45590</v>
      </c>
      <c r="G2508" s="3" t="s">
        <v>5599</v>
      </c>
      <c r="H2508" s="3">
        <v>186</v>
      </c>
      <c r="I2508" s="3">
        <f>_xll.ciqfunctions.udf.CIQ(A2508, "IQ_MARKETCAP", F2508)</f>
        <v>7753.9477299999999</v>
      </c>
      <c r="J2508" s="3">
        <f>_xll.ciqfunctions.udf.CIQ(A2508, "IQ_PRICE_VOL_HIST_6MTH", F2508)</f>
        <v>38.8185</v>
      </c>
      <c r="K2508" s="3">
        <f>_xll.ciqfunctions.udf.CIQ(A2508, "IQ_LASTSALEPRICE", WORKDAY(F2508,-1))</f>
        <v>47.25</v>
      </c>
      <c r="L2508" s="3">
        <f>_xll.ciqfunctions.udf.CIQ(A2508, "IQ_LASTSALEPRICE", F2508)</f>
        <v>46.42</v>
      </c>
      <c r="M2508" s="3">
        <f>_xll.ciqfunctions.udf.CIQ(A2508, "IQ_LASTSALEPRICE", WORKDAY(F2508,5))</f>
        <v>55.09</v>
      </c>
      <c r="N2508" s="3">
        <f t="shared" si="80"/>
        <v>-1.7722253093460778E-2</v>
      </c>
      <c r="O2508" s="3">
        <f t="shared" si="81"/>
        <v>0.1535155575448735</v>
      </c>
      <c r="P2508" s="3">
        <f>LN(_xll.ciqfunctions.udf.CIQ("XBI", "IQ_LASTSALEPRICE", WORKDAY(F2508,-1))/_xll.ciqfunctions.udf.CIQ("XBI", "IQ_LASTSALEPRICE", WORKDAY(F2508,1)))</f>
        <v>-1.2670037683055217E-2</v>
      </c>
      <c r="Q2508" s="3">
        <f>LN(_xll.ciqfunctions.udf.CIQ("XBI", "IQ_LASTSALEPRICE", WORKDAY(F2508,-1))/_xll.ciqfunctions.udf.CIQ("XBI", "IQ_LASTSALEPRICE", WORKDAY(F2508,5)))</f>
        <v>-2.0558428103074757E-2</v>
      </c>
      <c r="R2508" s="3">
        <f>_xll.ciqfunctions.udf.CIQ(A2508, "IQ_SHORT_INTEREST_PERCENT", F2508)</f>
        <v>9.97546</v>
      </c>
      <c r="S2508" s="3">
        <f>_xll.ciqfunctions.udf.CIQ(A2508, "IQ_BETA_1YR_RSQ", F2508)</f>
        <v>7.5459999999999999E-2</v>
      </c>
      <c r="T2508" s="3">
        <f>_xll.ciqfunctions.udf.CIQ(A2508, "IQ_VALUE_TRADED", F2508)</f>
        <v>96.680610000000001</v>
      </c>
    </row>
    <row r="2509" spans="1:20" x14ac:dyDescent="0.3">
      <c r="A2509" s="3" t="s">
        <v>592</v>
      </c>
      <c r="B2509" s="5">
        <v>17.510000000000002</v>
      </c>
      <c r="C2509" s="3" t="s">
        <v>5600</v>
      </c>
      <c r="D2509" s="3" t="s">
        <v>243</v>
      </c>
      <c r="E2509" s="3" t="s">
        <v>89</v>
      </c>
      <c r="F2509" s="4">
        <v>45590</v>
      </c>
      <c r="G2509" s="3" t="s">
        <v>5601</v>
      </c>
      <c r="H2509" s="3">
        <v>86</v>
      </c>
      <c r="I2509" s="3">
        <f>_xll.ciqfunctions.udf.CIQ(A2509, "IQ_MARKETCAP", F2509)</f>
        <v>1341.87003</v>
      </c>
      <c r="J2509" s="3">
        <f>_xll.ciqfunctions.udf.CIQ(A2509, "IQ_PRICE_VOL_HIST_6MTH", F2509)</f>
        <v>38.1845</v>
      </c>
      <c r="K2509" s="3">
        <f>_xll.ciqfunctions.udf.CIQ(A2509, "IQ_LASTSALEPRICE", WORKDAY(F2509,-1))</f>
        <v>17.78</v>
      </c>
      <c r="L2509" s="3">
        <f>_xll.ciqfunctions.udf.CIQ(A2509, "IQ_LASTSALEPRICE", F2509)</f>
        <v>17.510000000000002</v>
      </c>
      <c r="M2509" s="3">
        <f>_xll.ciqfunctions.udf.CIQ(A2509, "IQ_LASTSALEPRICE", WORKDAY(F2509,5))</f>
        <v>16.88</v>
      </c>
      <c r="N2509" s="3">
        <f t="shared" si="80"/>
        <v>-1.5302083787998026E-2</v>
      </c>
      <c r="O2509" s="3">
        <f t="shared" si="81"/>
        <v>-5.1944740917947617E-2</v>
      </c>
      <c r="P2509" s="3">
        <f>LN(_xll.ciqfunctions.udf.CIQ("XBI", "IQ_LASTSALEPRICE", WORKDAY(F2509,-1))/_xll.ciqfunctions.udf.CIQ("XBI", "IQ_LASTSALEPRICE", WORKDAY(F2509,1)))</f>
        <v>-1.2670037683055217E-2</v>
      </c>
      <c r="Q2509" s="3">
        <f>LN(_xll.ciqfunctions.udf.CIQ("XBI", "IQ_LASTSALEPRICE", WORKDAY(F2509,-1))/_xll.ciqfunctions.udf.CIQ("XBI", "IQ_LASTSALEPRICE", WORKDAY(F2509,5)))</f>
        <v>-2.0558428103074757E-2</v>
      </c>
      <c r="R2509" s="3">
        <f>_xll.ciqfunctions.udf.CIQ(A2509, "IQ_SHORT_INTEREST_PERCENT", F2509)</f>
        <v>12.12585</v>
      </c>
      <c r="S2509" s="3">
        <f>_xll.ciqfunctions.udf.CIQ(A2509, "IQ_BETA_1YR_RSQ", F2509)</f>
        <v>0.26812999999999998</v>
      </c>
      <c r="T2509" s="3">
        <f>_xll.ciqfunctions.udf.CIQ(A2509, "IQ_VALUE_TRADED", F2509)</f>
        <v>10.215960000000001</v>
      </c>
    </row>
    <row r="2510" spans="1:20" x14ac:dyDescent="0.3">
      <c r="A2510" s="3" t="s">
        <v>2014</v>
      </c>
      <c r="B2510" s="5">
        <v>12.93</v>
      </c>
      <c r="C2510" s="3" t="s">
        <v>5602</v>
      </c>
      <c r="D2510" s="3" t="s">
        <v>5560</v>
      </c>
      <c r="E2510" s="3" t="s">
        <v>89</v>
      </c>
      <c r="F2510" s="4">
        <v>45590</v>
      </c>
      <c r="G2510" s="3" t="s">
        <v>5603</v>
      </c>
      <c r="H2510" s="3">
        <v>75</v>
      </c>
      <c r="I2510" s="3">
        <f>_xll.ciqfunctions.udf.CIQ(A2510, "IQ_MARKETCAP", F2510)</f>
        <v>918.64274999999998</v>
      </c>
      <c r="J2510" s="3">
        <f>_xll.ciqfunctions.udf.CIQ(A2510, "IQ_PRICE_VOL_HIST_6MTH", F2510)</f>
        <v>35.604100000000003</v>
      </c>
      <c r="K2510" s="3">
        <f>_xll.ciqfunctions.udf.CIQ(A2510, "IQ_LASTSALEPRICE", WORKDAY(F2510,-1))</f>
        <v>12.92</v>
      </c>
      <c r="L2510" s="3">
        <f>_xll.ciqfunctions.udf.CIQ(A2510, "IQ_LASTSALEPRICE", F2510)</f>
        <v>12.93</v>
      </c>
      <c r="M2510" s="3">
        <f>_xll.ciqfunctions.udf.CIQ(A2510, "IQ_LASTSALEPRICE", WORKDAY(F2510,5))</f>
        <v>13.28</v>
      </c>
      <c r="N2510" s="3">
        <f t="shared" si="80"/>
        <v>7.7369442931032894E-4</v>
      </c>
      <c r="O2510" s="3">
        <f t="shared" si="81"/>
        <v>2.7482645693831884E-2</v>
      </c>
      <c r="P2510" s="3">
        <f>LN(_xll.ciqfunctions.udf.CIQ("XBI", "IQ_LASTSALEPRICE", WORKDAY(F2510,-1))/_xll.ciqfunctions.udf.CIQ("XBI", "IQ_LASTSALEPRICE", WORKDAY(F2510,1)))</f>
        <v>-1.2670037683055217E-2</v>
      </c>
      <c r="Q2510" s="3">
        <f>LN(_xll.ciqfunctions.udf.CIQ("XBI", "IQ_LASTSALEPRICE", WORKDAY(F2510,-1))/_xll.ciqfunctions.udf.CIQ("XBI", "IQ_LASTSALEPRICE", WORKDAY(F2510,5)))</f>
        <v>-2.0558428103074757E-2</v>
      </c>
      <c r="R2510" s="3">
        <f>_xll.ciqfunctions.udf.CIQ(A2510, "IQ_SHORT_INTEREST_PERCENT", F2510)</f>
        <v>5.8604099999999999</v>
      </c>
      <c r="S2510" s="3">
        <f>_xll.ciqfunctions.udf.CIQ(A2510, "IQ_BETA_1YR_RSQ", F2510)</f>
        <v>0.13111999999999999</v>
      </c>
      <c r="T2510" s="3">
        <f>_xll.ciqfunctions.udf.CIQ(A2510, "IQ_VALUE_TRADED", F2510)</f>
        <v>3.2816700000000001</v>
      </c>
    </row>
    <row r="2511" spans="1:20" x14ac:dyDescent="0.3">
      <c r="A2511" s="3" t="s">
        <v>1707</v>
      </c>
      <c r="B2511" s="5">
        <v>0.4</v>
      </c>
      <c r="C2511" s="3" t="s">
        <v>1708</v>
      </c>
      <c r="D2511" s="3" t="s">
        <v>1576</v>
      </c>
      <c r="E2511" s="3" t="s">
        <v>17</v>
      </c>
      <c r="F2511" s="4">
        <v>45590</v>
      </c>
      <c r="G2511" s="3" t="s">
        <v>5604</v>
      </c>
      <c r="H2511" s="3">
        <v>124</v>
      </c>
      <c r="I2511" s="3">
        <f>_xll.ciqfunctions.udf.CIQ(A2511, "IQ_MARKETCAP", F2511)</f>
        <v>14.37806</v>
      </c>
      <c r="J2511" s="3">
        <f>_xll.ciqfunctions.udf.CIQ(A2511, "IQ_PRICE_VOL_HIST_6MTH", F2511)</f>
        <v>204.15979999999999</v>
      </c>
      <c r="K2511" s="3">
        <f>_xll.ciqfunctions.udf.CIQ(A2511, "IQ_LASTSALEPRICE", WORKDAY(F2511,-1))</f>
        <v>0.3871</v>
      </c>
      <c r="L2511" s="3">
        <f>_xll.ciqfunctions.udf.CIQ(A2511, "IQ_LASTSALEPRICE", F2511)</f>
        <v>0.3992</v>
      </c>
      <c r="M2511" s="3">
        <f>_xll.ciqfunctions.udf.CIQ(A2511, "IQ_LASTSALEPRICE", WORKDAY(F2511,5))</f>
        <v>0.26719999999999999</v>
      </c>
      <c r="N2511" s="3">
        <f t="shared" si="80"/>
        <v>3.0779486853706538E-2</v>
      </c>
      <c r="O2511" s="3">
        <f t="shared" si="81"/>
        <v>-0.37068561592111171</v>
      </c>
      <c r="P2511" s="3">
        <f>LN(_xll.ciqfunctions.udf.CIQ("XBI", "IQ_LASTSALEPRICE", WORKDAY(F2511,-1))/_xll.ciqfunctions.udf.CIQ("XBI", "IQ_LASTSALEPRICE", WORKDAY(F2511,1)))</f>
        <v>-1.2670037683055217E-2</v>
      </c>
      <c r="Q2511" s="3">
        <f>LN(_xll.ciqfunctions.udf.CIQ("XBI", "IQ_LASTSALEPRICE", WORKDAY(F2511,-1))/_xll.ciqfunctions.udf.CIQ("XBI", "IQ_LASTSALEPRICE", WORKDAY(F2511,5)))</f>
        <v>-2.0558428103074757E-2</v>
      </c>
      <c r="R2511" s="3">
        <f>_xll.ciqfunctions.udf.CIQ(A2511, "IQ_SHORT_INTEREST_PERCENT", F2511)</f>
        <v>1.1994899999999999</v>
      </c>
      <c r="S2511" s="3">
        <f>_xll.ciqfunctions.udf.CIQ(A2511, "IQ_BETA_1YR_RSQ", F2511)</f>
        <v>1.0370000000000001E-2</v>
      </c>
      <c r="T2511" s="3">
        <f>_xll.ciqfunctions.udf.CIQ(A2511, "IQ_VALUE_TRADED", F2511)</f>
        <v>0.39768999999999999</v>
      </c>
    </row>
    <row r="2512" spans="1:20" x14ac:dyDescent="0.3">
      <c r="A2512" s="3" t="s">
        <v>515</v>
      </c>
      <c r="B2512" s="5">
        <v>41.09</v>
      </c>
      <c r="C2512" s="3" t="s">
        <v>516</v>
      </c>
      <c r="D2512" s="3" t="s">
        <v>517</v>
      </c>
      <c r="E2512" s="3" t="s">
        <v>197</v>
      </c>
      <c r="F2512" s="4">
        <v>45591</v>
      </c>
      <c r="G2512" s="3" t="s">
        <v>5605</v>
      </c>
      <c r="H2512" s="3">
        <v>63</v>
      </c>
      <c r="I2512" s="3">
        <f>_xll.ciqfunctions.udf.CIQ(A2512, "IQ_MARKETCAP", F2512)</f>
        <v>2252.8687599999998</v>
      </c>
      <c r="J2512" s="3">
        <f>_xll.ciqfunctions.udf.CIQ(A2512, "IQ_PRICE_VOL_HIST_6MTH", F2512)</f>
        <v>47.246000000000002</v>
      </c>
      <c r="K2512" s="3">
        <f>_xll.ciqfunctions.udf.CIQ(A2512, "IQ_LASTSALEPRICE", WORKDAY(F2512,-1))</f>
        <v>41.09</v>
      </c>
      <c r="L2512" s="3">
        <f>_xll.ciqfunctions.udf.CIQ(A2512, "IQ_LASTSALEPRICE", F2512)</f>
        <v>41.09</v>
      </c>
      <c r="M2512" s="3">
        <f>_xll.ciqfunctions.udf.CIQ(A2512, "IQ_LASTSALEPRICE", WORKDAY(F2512,5))</f>
        <v>43.82</v>
      </c>
      <c r="N2512" s="3">
        <f t="shared" si="80"/>
        <v>0</v>
      </c>
      <c r="O2512" s="3">
        <f t="shared" si="81"/>
        <v>6.4325551272002027E-2</v>
      </c>
      <c r="P2512" s="3">
        <f>LN(_xll.ciqfunctions.udf.CIQ("XBI", "IQ_LASTSALEPRICE", WORKDAY(F2512,-1))/_xll.ciqfunctions.udf.CIQ("XBI", "IQ_LASTSALEPRICE", WORKDAY(F2512,1)))</f>
        <v>-1.3698844358161802E-2</v>
      </c>
      <c r="Q2512" s="3">
        <f>LN(_xll.ciqfunctions.udf.CIQ("XBI", "IQ_LASTSALEPRICE", WORKDAY(F2512,-1))/_xll.ciqfunctions.udf.CIQ("XBI", "IQ_LASTSALEPRICE", WORKDAY(F2512,5)))</f>
        <v>-2.1587234778181284E-2</v>
      </c>
      <c r="R2512" s="3">
        <f>_xll.ciqfunctions.udf.CIQ(A2512, "IQ_SHORT_INTEREST_PERCENT", F2512)</f>
        <v>11.28951</v>
      </c>
      <c r="S2512" s="3">
        <f>_xll.ciqfunctions.udf.CIQ(A2512, "IQ_BETA_1YR_RSQ", F2512)</f>
        <v>2.8910000000000002E-2</v>
      </c>
      <c r="T2512" s="3">
        <f>_xll.ciqfunctions.udf.CIQ(A2512, "IQ_VALUE_TRADED", F2512)</f>
        <v>0</v>
      </c>
    </row>
    <row r="2513" spans="1:20" x14ac:dyDescent="0.3">
      <c r="A2513" s="3" t="s">
        <v>2890</v>
      </c>
      <c r="B2513" s="5">
        <v>181.69</v>
      </c>
      <c r="C2513" s="3" t="s">
        <v>5606</v>
      </c>
      <c r="D2513" s="3" t="s">
        <v>1414</v>
      </c>
      <c r="E2513" s="3" t="s">
        <v>76</v>
      </c>
      <c r="F2513" s="4">
        <v>45591</v>
      </c>
      <c r="G2513" s="3" t="s">
        <v>5607</v>
      </c>
      <c r="H2513" s="3">
        <v>146</v>
      </c>
      <c r="I2513" s="3">
        <f>_xll.ciqfunctions.udf.CIQ(A2513, "IQ_MARKETCAP", F2513)</f>
        <v>26465.263739999999</v>
      </c>
      <c r="J2513" s="3">
        <f>_xll.ciqfunctions.udf.CIQ(A2513, "IQ_PRICE_VOL_HIST_6MTH", F2513)</f>
        <v>25.917999999999999</v>
      </c>
      <c r="K2513" s="3">
        <f>_xll.ciqfunctions.udf.CIQ(A2513, "IQ_LASTSALEPRICE", WORKDAY(F2513,-1))</f>
        <v>181.69</v>
      </c>
      <c r="L2513" s="3">
        <f>_xll.ciqfunctions.udf.CIQ(A2513, "IQ_LASTSALEPRICE", F2513)</f>
        <v>181.69</v>
      </c>
      <c r="M2513" s="3">
        <f>_xll.ciqfunctions.udf.CIQ(A2513, "IQ_LASTSALEPRICE", WORKDAY(F2513,5))</f>
        <v>173.79</v>
      </c>
      <c r="N2513" s="3">
        <f t="shared" si="80"/>
        <v>0</v>
      </c>
      <c r="O2513" s="3">
        <f t="shared" si="81"/>
        <v>-4.4454264337706703E-2</v>
      </c>
      <c r="P2513" s="3">
        <f>LN(_xll.ciqfunctions.udf.CIQ("XBI", "IQ_LASTSALEPRICE", WORKDAY(F2513,-1))/_xll.ciqfunctions.udf.CIQ("XBI", "IQ_LASTSALEPRICE", WORKDAY(F2513,1)))</f>
        <v>-1.3698844358161802E-2</v>
      </c>
      <c r="Q2513" s="3">
        <f>LN(_xll.ciqfunctions.udf.CIQ("XBI", "IQ_LASTSALEPRICE", WORKDAY(F2513,-1))/_xll.ciqfunctions.udf.CIQ("XBI", "IQ_LASTSALEPRICE", WORKDAY(F2513,5)))</f>
        <v>-2.1587234778181284E-2</v>
      </c>
      <c r="R2513" s="3">
        <f>_xll.ciqfunctions.udf.CIQ(A2513, "IQ_SHORT_INTEREST_PERCENT", F2513)</f>
        <v>2.10575</v>
      </c>
      <c r="S2513" s="3">
        <f>_xll.ciqfunctions.udf.CIQ(A2513, "IQ_BETA_1YR_RSQ", F2513)</f>
        <v>0.14976</v>
      </c>
      <c r="T2513" s="3">
        <f>_xll.ciqfunctions.udf.CIQ(A2513, "IQ_VALUE_TRADED", F2513)</f>
        <v>0</v>
      </c>
    </row>
    <row r="2514" spans="1:20" x14ac:dyDescent="0.3">
      <c r="A2514" s="3" t="s">
        <v>418</v>
      </c>
      <c r="B2514" s="5">
        <v>26.95</v>
      </c>
      <c r="C2514" s="3" t="s">
        <v>419</v>
      </c>
      <c r="D2514" s="3" t="s">
        <v>420</v>
      </c>
      <c r="E2514" s="3" t="s">
        <v>76</v>
      </c>
      <c r="F2514" s="4">
        <v>45591</v>
      </c>
      <c r="G2514" s="3" t="s">
        <v>5608</v>
      </c>
      <c r="H2514" s="3">
        <v>66</v>
      </c>
      <c r="I2514" s="3">
        <f>_xll.ciqfunctions.udf.CIQ(A2514, "IQ_MARKETCAP", F2514)</f>
        <v>1786.4507100000001</v>
      </c>
      <c r="J2514" s="3">
        <f>_xll.ciqfunctions.udf.CIQ(A2514, "IQ_PRICE_VOL_HIST_6MTH", F2514)</f>
        <v>54.628300000000003</v>
      </c>
      <c r="K2514" s="3">
        <f>_xll.ciqfunctions.udf.CIQ(A2514, "IQ_LASTSALEPRICE", WORKDAY(F2514,-1))</f>
        <v>26.95</v>
      </c>
      <c r="L2514" s="3">
        <f>_xll.ciqfunctions.udf.CIQ(A2514, "IQ_LASTSALEPRICE", F2514)</f>
        <v>26.95</v>
      </c>
      <c r="M2514" s="3">
        <f>_xll.ciqfunctions.udf.CIQ(A2514, "IQ_LASTSALEPRICE", WORKDAY(F2514,5))</f>
        <v>25.68</v>
      </c>
      <c r="N2514" s="3">
        <f t="shared" si="80"/>
        <v>0</v>
      </c>
      <c r="O2514" s="3">
        <f t="shared" si="81"/>
        <v>-4.8270818533245732E-2</v>
      </c>
      <c r="P2514" s="3">
        <f>LN(_xll.ciqfunctions.udf.CIQ("XBI", "IQ_LASTSALEPRICE", WORKDAY(F2514,-1))/_xll.ciqfunctions.udf.CIQ("XBI", "IQ_LASTSALEPRICE", WORKDAY(F2514,1)))</f>
        <v>-1.3698844358161802E-2</v>
      </c>
      <c r="Q2514" s="3">
        <f>LN(_xll.ciqfunctions.udf.CIQ("XBI", "IQ_LASTSALEPRICE", WORKDAY(F2514,-1))/_xll.ciqfunctions.udf.CIQ("XBI", "IQ_LASTSALEPRICE", WORKDAY(F2514,5)))</f>
        <v>-2.1587234778181284E-2</v>
      </c>
      <c r="R2514" s="3">
        <f>_xll.ciqfunctions.udf.CIQ(A2514, "IQ_SHORT_INTEREST_PERCENT", F2514)</f>
        <v>12.668060000000001</v>
      </c>
      <c r="S2514" s="3">
        <f>_xll.ciqfunctions.udf.CIQ(A2514, "IQ_BETA_1YR_RSQ", F2514)</f>
        <v>5.9299999999999999E-2</v>
      </c>
      <c r="T2514" s="3">
        <f>_xll.ciqfunctions.udf.CIQ(A2514, "IQ_VALUE_TRADED", F2514)</f>
        <v>0</v>
      </c>
    </row>
    <row r="2515" spans="1:20" x14ac:dyDescent="0.3">
      <c r="A2515" s="3" t="s">
        <v>3185</v>
      </c>
      <c r="B2515" s="5">
        <v>26.68</v>
      </c>
      <c r="C2515" s="3" t="s">
        <v>3186</v>
      </c>
      <c r="D2515" s="3" t="s">
        <v>3187</v>
      </c>
      <c r="E2515" s="3" t="s">
        <v>36</v>
      </c>
      <c r="F2515" s="4">
        <v>45591</v>
      </c>
      <c r="G2515" s="3" t="s">
        <v>5609</v>
      </c>
      <c r="H2515" s="3">
        <v>126</v>
      </c>
      <c r="I2515" s="3">
        <f>_xll.ciqfunctions.udf.CIQ(A2515, "IQ_MARKETCAP", F2515)</f>
        <v>3248.7256299999999</v>
      </c>
      <c r="J2515" s="3">
        <f>_xll.ciqfunctions.udf.CIQ(A2515, "IQ_PRICE_VOL_HIST_6MTH", F2515)</f>
        <v>54.645699999999998</v>
      </c>
      <c r="K2515" s="3">
        <f>_xll.ciqfunctions.udf.CIQ(A2515, "IQ_LASTSALEPRICE", WORKDAY(F2515,-1))</f>
        <v>26.68</v>
      </c>
      <c r="L2515" s="3">
        <f>_xll.ciqfunctions.udf.CIQ(A2515, "IQ_LASTSALEPRICE", F2515)</f>
        <v>26.68</v>
      </c>
      <c r="M2515" s="3">
        <f>_xll.ciqfunctions.udf.CIQ(A2515, "IQ_LASTSALEPRICE", WORKDAY(F2515,5))</f>
        <v>27.98</v>
      </c>
      <c r="N2515" s="3">
        <f t="shared" si="80"/>
        <v>0</v>
      </c>
      <c r="O2515" s="3">
        <f t="shared" si="81"/>
        <v>4.757574818991217E-2</v>
      </c>
      <c r="P2515" s="3">
        <f>LN(_xll.ciqfunctions.udf.CIQ("XBI", "IQ_LASTSALEPRICE", WORKDAY(F2515,-1))/_xll.ciqfunctions.udf.CIQ("XBI", "IQ_LASTSALEPRICE", WORKDAY(F2515,1)))</f>
        <v>-1.3698844358161802E-2</v>
      </c>
      <c r="Q2515" s="3">
        <f>LN(_xll.ciqfunctions.udf.CIQ("XBI", "IQ_LASTSALEPRICE", WORKDAY(F2515,-1))/_xll.ciqfunctions.udf.CIQ("XBI", "IQ_LASTSALEPRICE", WORKDAY(F2515,5)))</f>
        <v>-2.1587234778181284E-2</v>
      </c>
      <c r="R2515" s="3">
        <f>_xll.ciqfunctions.udf.CIQ(A2515, "IQ_SHORT_INTEREST_PERCENT", F2515)</f>
        <v>17.318470000000001</v>
      </c>
      <c r="S2515" s="3">
        <f>_xll.ciqfunctions.udf.CIQ(A2515, "IQ_BETA_1YR_RSQ", F2515)</f>
        <v>2.2399999999999998E-3</v>
      </c>
      <c r="T2515" s="3">
        <f>_xll.ciqfunctions.udf.CIQ(A2515, "IQ_VALUE_TRADED", F2515)</f>
        <v>0</v>
      </c>
    </row>
    <row r="2516" spans="1:20" x14ac:dyDescent="0.3">
      <c r="A2516" s="3" t="s">
        <v>4329</v>
      </c>
      <c r="B2516" s="5">
        <v>2.1800000000000002</v>
      </c>
      <c r="C2516" s="3" t="s">
        <v>5610</v>
      </c>
      <c r="D2516" s="3" t="s">
        <v>5611</v>
      </c>
      <c r="E2516" s="3" t="s">
        <v>197</v>
      </c>
      <c r="F2516" s="4">
        <v>45592</v>
      </c>
      <c r="G2516" s="3" t="s">
        <v>5612</v>
      </c>
      <c r="H2516" s="3">
        <v>15</v>
      </c>
      <c r="I2516" s="3">
        <f>_xll.ciqfunctions.udf.CIQ(A2516, "IQ_MARKETCAP", F2516)</f>
        <v>31.734449999999999</v>
      </c>
      <c r="J2516" s="3">
        <f>_xll.ciqfunctions.udf.CIQ(A2516, "IQ_PRICE_VOL_HIST_6MTH", F2516)</f>
        <v>184.37029999999999</v>
      </c>
      <c r="K2516" s="3">
        <f>_xll.ciqfunctions.udf.CIQ(A2516, "IQ_LASTSALEPRICE", WORKDAY(F2516,-1))</f>
        <v>2.21</v>
      </c>
      <c r="L2516" s="3">
        <f>_xll.ciqfunctions.udf.CIQ(A2516, "IQ_LASTSALEPRICE", F2516)</f>
        <v>2.21</v>
      </c>
      <c r="M2516" s="3">
        <f>_xll.ciqfunctions.udf.CIQ(A2516, "IQ_LASTSALEPRICE", WORKDAY(F2516,5))</f>
        <v>2.0299999999999998</v>
      </c>
      <c r="N2516" s="3">
        <f t="shared" si="80"/>
        <v>0</v>
      </c>
      <c r="O2516" s="3">
        <f t="shared" si="81"/>
        <v>-8.4956722475965529E-2</v>
      </c>
      <c r="P2516" s="3">
        <f>LN(_xll.ciqfunctions.udf.CIQ("XBI", "IQ_LASTSALEPRICE", WORKDAY(F2516,-1))/_xll.ciqfunctions.udf.CIQ("XBI", "IQ_LASTSALEPRICE", WORKDAY(F2516,1)))</f>
        <v>-1.3698844358161802E-2</v>
      </c>
      <c r="Q2516" s="3">
        <f>LN(_xll.ciqfunctions.udf.CIQ("XBI", "IQ_LASTSALEPRICE", WORKDAY(F2516,-1))/_xll.ciqfunctions.udf.CIQ("XBI", "IQ_LASTSALEPRICE", WORKDAY(F2516,5)))</f>
        <v>-2.1587234778181284E-2</v>
      </c>
      <c r="R2516" s="3">
        <f>_xll.ciqfunctions.udf.CIQ(A2516, "IQ_SHORT_INTEREST_PERCENT", F2516)</f>
        <v>4.1360299999999999</v>
      </c>
      <c r="S2516" s="3">
        <f>_xll.ciqfunctions.udf.CIQ(A2516, "IQ_BETA_1YR_RSQ", F2516)</f>
        <v>1.1520000000000001E-2</v>
      </c>
      <c r="T2516" s="3">
        <f>_xll.ciqfunctions.udf.CIQ(A2516, "IQ_VALUE_TRADED", F2516)</f>
        <v>0</v>
      </c>
    </row>
    <row r="2517" spans="1:20" x14ac:dyDescent="0.3">
      <c r="A2517" s="3" t="s">
        <v>4393</v>
      </c>
      <c r="B2517" s="5">
        <v>5.42</v>
      </c>
      <c r="C2517" s="3" t="s">
        <v>4394</v>
      </c>
      <c r="D2517" s="3" t="s">
        <v>4395</v>
      </c>
      <c r="E2517" s="3" t="s">
        <v>36</v>
      </c>
      <c r="F2517" s="4">
        <v>45593</v>
      </c>
      <c r="G2517" s="3" t="s">
        <v>5613</v>
      </c>
      <c r="H2517" s="3">
        <v>158</v>
      </c>
      <c r="I2517" s="3">
        <f>_xll.ciqfunctions.udf.CIQ(A2517, "IQ_MARKETCAP", F2517)</f>
        <v>677.67854999999997</v>
      </c>
      <c r="J2517" s="3">
        <f>_xll.ciqfunctions.udf.CIQ(A2517, "IQ_PRICE_VOL_HIST_6MTH", F2517)</f>
        <v>106.2968</v>
      </c>
      <c r="K2517" s="3">
        <f>_xll.ciqfunctions.udf.CIQ(A2517, "IQ_LASTSALEPRICE", WORKDAY(F2517,-1))</f>
        <v>5.59</v>
      </c>
      <c r="L2517" s="3">
        <f>_xll.ciqfunctions.udf.CIQ(A2517, "IQ_LASTSALEPRICE", F2517)</f>
        <v>5.42</v>
      </c>
      <c r="M2517" s="3">
        <f>_xll.ciqfunctions.udf.CIQ(A2517, "IQ_LASTSALEPRICE", WORKDAY(F2517,5))</f>
        <v>5.07</v>
      </c>
      <c r="N2517" s="3">
        <f t="shared" si="80"/>
        <v>-3.0883471715452925E-2</v>
      </c>
      <c r="O2517" s="3">
        <f t="shared" si="81"/>
        <v>-9.7638469563915933E-2</v>
      </c>
      <c r="P2517" s="3">
        <f>LN(_xll.ciqfunctions.udf.CIQ("XBI", "IQ_LASTSALEPRICE", WORKDAY(F2517,-1))/_xll.ciqfunctions.udf.CIQ("XBI", "IQ_LASTSALEPRICE", WORKDAY(F2517,1)))</f>
        <v>-1.4409323961760499E-2</v>
      </c>
      <c r="Q2517" s="3">
        <f>LN(_xll.ciqfunctions.udf.CIQ("XBI", "IQ_LASTSALEPRICE", WORKDAY(F2517,-1))/_xll.ciqfunctions.udf.CIQ("XBI", "IQ_LASTSALEPRICE", WORKDAY(F2517,5)))</f>
        <v>-2.1083431049453618E-2</v>
      </c>
      <c r="R2517" s="3">
        <f>_xll.ciqfunctions.udf.CIQ(A2517, "IQ_SHORT_INTEREST_PERCENT", F2517)</f>
        <v>13.33676</v>
      </c>
      <c r="S2517" s="3">
        <f>_xll.ciqfunctions.udf.CIQ(A2517, "IQ_BETA_1YR_RSQ", F2517)</f>
        <v>2.1299999999999999E-3</v>
      </c>
      <c r="T2517" s="3">
        <f>_xll.ciqfunctions.udf.CIQ(A2517, "IQ_VALUE_TRADED", F2517)</f>
        <v>14.722950000000001</v>
      </c>
    </row>
    <row r="2518" spans="1:20" x14ac:dyDescent="0.3">
      <c r="A2518" s="3" t="s">
        <v>3197</v>
      </c>
      <c r="B2518" s="5">
        <v>0.5</v>
      </c>
      <c r="C2518" s="3" t="s">
        <v>3198</v>
      </c>
      <c r="D2518" s="3" t="s">
        <v>3199</v>
      </c>
      <c r="E2518" s="3" t="s">
        <v>89</v>
      </c>
      <c r="F2518" s="4">
        <v>45593</v>
      </c>
      <c r="G2518" s="3" t="s">
        <v>5614</v>
      </c>
      <c r="H2518" s="3">
        <v>17</v>
      </c>
      <c r="I2518" s="3">
        <f>_xll.ciqfunctions.udf.CIQ(A2518, "IQ_MARKETCAP", F2518)</f>
        <v>47.083750000000002</v>
      </c>
      <c r="J2518" s="3">
        <f>_xll.ciqfunctions.udf.CIQ(A2518, "IQ_PRICE_VOL_HIST_6MTH", F2518)</f>
        <v>124.04510000000001</v>
      </c>
      <c r="K2518" s="3">
        <f>_xll.ciqfunctions.udf.CIQ(A2518, "IQ_LASTSALEPRICE", WORKDAY(F2518,-1))</f>
        <v>4.1500000000000004</v>
      </c>
      <c r="L2518" s="3">
        <f>_xll.ciqfunctions.udf.CIQ(A2518, "IQ_LASTSALEPRICE", F2518)</f>
        <v>4.99</v>
      </c>
      <c r="M2518" s="3">
        <f>_xll.ciqfunctions.udf.CIQ(A2518, "IQ_LASTSALEPRICE", WORKDAY(F2518,5))</f>
        <v>4.7990000000000004</v>
      </c>
      <c r="N2518" s="3">
        <f t="shared" si="80"/>
        <v>0.18432757552082038</v>
      </c>
      <c r="O2518" s="3">
        <f t="shared" si="81"/>
        <v>0.14529922863350148</v>
      </c>
      <c r="P2518" s="3">
        <f>LN(_xll.ciqfunctions.udf.CIQ("XBI", "IQ_LASTSALEPRICE", WORKDAY(F2518,-1))/_xll.ciqfunctions.udf.CIQ("XBI", "IQ_LASTSALEPRICE", WORKDAY(F2518,1)))</f>
        <v>-1.4409323961760499E-2</v>
      </c>
      <c r="Q2518" s="3">
        <f>LN(_xll.ciqfunctions.udf.CIQ("XBI", "IQ_LASTSALEPRICE", WORKDAY(F2518,-1))/_xll.ciqfunctions.udf.CIQ("XBI", "IQ_LASTSALEPRICE", WORKDAY(F2518,5)))</f>
        <v>-2.1083431049453618E-2</v>
      </c>
      <c r="R2518" s="3">
        <f>_xll.ciqfunctions.udf.CIQ(A2518, "IQ_SHORT_INTEREST_PERCENT", F2518)</f>
        <v>1.10764</v>
      </c>
      <c r="S2518" s="3">
        <f>_xll.ciqfunctions.udf.CIQ(A2518, "IQ_BETA_1YR_RSQ", F2518)</f>
        <v>6.6699999999999997E-3</v>
      </c>
      <c r="T2518" s="3">
        <f>_xll.ciqfunctions.udf.CIQ(A2518, "IQ_VALUE_TRADED", F2518)</f>
        <v>2.01627</v>
      </c>
    </row>
    <row r="2519" spans="1:20" x14ac:dyDescent="0.3">
      <c r="A2519" s="3" t="s">
        <v>316</v>
      </c>
      <c r="B2519" s="5">
        <v>12.12</v>
      </c>
      <c r="C2519" s="3" t="s">
        <v>317</v>
      </c>
      <c r="D2519" s="3" t="s">
        <v>318</v>
      </c>
      <c r="E2519" s="3" t="s">
        <v>76</v>
      </c>
      <c r="F2519" s="4">
        <v>45593</v>
      </c>
      <c r="G2519" s="3" t="s">
        <v>5615</v>
      </c>
      <c r="H2519" s="3">
        <v>68</v>
      </c>
      <c r="I2519" s="3">
        <f>_xll.ciqfunctions.udf.CIQ(A2519, "IQ_MARKETCAP", F2519)</f>
        <v>648.64071000000001</v>
      </c>
      <c r="J2519" s="3">
        <f>_xll.ciqfunctions.udf.CIQ(A2519, "IQ_PRICE_VOL_HIST_6MTH", F2519)</f>
        <v>113.9258</v>
      </c>
      <c r="K2519" s="3">
        <f>_xll.ciqfunctions.udf.CIQ(A2519, "IQ_LASTSALEPRICE", WORKDAY(F2519,-1))</f>
        <v>9.5</v>
      </c>
      <c r="L2519" s="3">
        <f>_xll.ciqfunctions.udf.CIQ(A2519, "IQ_LASTSALEPRICE", F2519)</f>
        <v>12.12</v>
      </c>
      <c r="M2519" s="3">
        <f>_xll.ciqfunctions.udf.CIQ(A2519, "IQ_LASTSALEPRICE", WORKDAY(F2519,5))</f>
        <v>11.7</v>
      </c>
      <c r="N2519" s="3">
        <f t="shared" si="80"/>
        <v>0.24356518203467312</v>
      </c>
      <c r="O2519" s="3">
        <f t="shared" si="81"/>
        <v>0.20829704319721515</v>
      </c>
      <c r="P2519" s="3">
        <f>LN(_xll.ciqfunctions.udf.CIQ("XBI", "IQ_LASTSALEPRICE", WORKDAY(F2519,-1))/_xll.ciqfunctions.udf.CIQ("XBI", "IQ_LASTSALEPRICE", WORKDAY(F2519,1)))</f>
        <v>-1.4409323961760499E-2</v>
      </c>
      <c r="Q2519" s="3">
        <f>LN(_xll.ciqfunctions.udf.CIQ("XBI", "IQ_LASTSALEPRICE", WORKDAY(F2519,-1))/_xll.ciqfunctions.udf.CIQ("XBI", "IQ_LASTSALEPRICE", WORKDAY(F2519,5)))</f>
        <v>-2.1083431049453618E-2</v>
      </c>
      <c r="R2519" s="3">
        <f>_xll.ciqfunctions.udf.CIQ(A2519, "IQ_SHORT_INTEREST_PERCENT", F2519)</f>
        <v>17.136970000000002</v>
      </c>
      <c r="S2519" s="3">
        <f>_xll.ciqfunctions.udf.CIQ(A2519, "IQ_BETA_1YR_RSQ", F2519)</f>
        <v>1.478E-2</v>
      </c>
      <c r="T2519" s="3">
        <f>_xll.ciqfunctions.udf.CIQ(A2519, "IQ_VALUE_TRADED", F2519)</f>
        <v>55.339039999999997</v>
      </c>
    </row>
    <row r="2520" spans="1:20" x14ac:dyDescent="0.3">
      <c r="A2520" s="3" t="s">
        <v>2927</v>
      </c>
      <c r="B2520" s="5">
        <v>2.02</v>
      </c>
      <c r="C2520" s="3" t="s">
        <v>2928</v>
      </c>
      <c r="D2520" s="3" t="s">
        <v>2929</v>
      </c>
      <c r="E2520" s="3" t="s">
        <v>36</v>
      </c>
      <c r="F2520" s="4">
        <v>45593</v>
      </c>
      <c r="G2520" s="3" t="s">
        <v>5616</v>
      </c>
      <c r="H2520" s="3">
        <v>10</v>
      </c>
      <c r="I2520" s="3">
        <f>_xll.ciqfunctions.udf.CIQ(A2520, "IQ_MARKETCAP", F2520)</f>
        <v>10.73753</v>
      </c>
      <c r="J2520" s="3">
        <f>_xll.ciqfunctions.udf.CIQ(A2520, "IQ_PRICE_VOL_HIST_6MTH", F2520)</f>
        <v>110.85209999999999</v>
      </c>
      <c r="K2520" s="3">
        <f>_xll.ciqfunctions.udf.CIQ(A2520, "IQ_LASTSALEPRICE", WORKDAY(F2520,-1))</f>
        <v>1.9596</v>
      </c>
      <c r="L2520" s="3">
        <f>_xll.ciqfunctions.udf.CIQ(A2520, "IQ_LASTSALEPRICE", F2520)</f>
        <v>2.02</v>
      </c>
      <c r="M2520" s="3">
        <f>_xll.ciqfunctions.udf.CIQ(A2520, "IQ_LASTSALEPRICE", WORKDAY(F2520,5))</f>
        <v>1.8</v>
      </c>
      <c r="N2520" s="3">
        <f t="shared" si="80"/>
        <v>3.0357140630830764E-2</v>
      </c>
      <c r="O2520" s="3">
        <f t="shared" si="81"/>
        <v>-8.4953705880163599E-2</v>
      </c>
      <c r="P2520" s="3">
        <f>LN(_xll.ciqfunctions.udf.CIQ("XBI", "IQ_LASTSALEPRICE", WORKDAY(F2520,-1))/_xll.ciqfunctions.udf.CIQ("XBI", "IQ_LASTSALEPRICE", WORKDAY(F2520,1)))</f>
        <v>-1.4409323961760499E-2</v>
      </c>
      <c r="Q2520" s="3">
        <f>LN(_xll.ciqfunctions.udf.CIQ("XBI", "IQ_LASTSALEPRICE", WORKDAY(F2520,-1))/_xll.ciqfunctions.udf.CIQ("XBI", "IQ_LASTSALEPRICE", WORKDAY(F2520,5)))</f>
        <v>-2.1083431049453618E-2</v>
      </c>
      <c r="R2520" s="3">
        <f>_xll.ciqfunctions.udf.CIQ(A2520, "IQ_SHORT_INTEREST_PERCENT", F2520)</f>
        <v>3.1208499999999999</v>
      </c>
      <c r="S2520" s="3">
        <f>_xll.ciqfunctions.udf.CIQ(A2520, "IQ_BETA_1YR_RSQ", F2520)</f>
        <v>0.16001000000000001</v>
      </c>
      <c r="T2520" s="3">
        <f>_xll.ciqfunctions.udf.CIQ(A2520, "IQ_VALUE_TRADED", F2520)</f>
        <v>0.21246000000000001</v>
      </c>
    </row>
    <row r="2521" spans="1:20" x14ac:dyDescent="0.3">
      <c r="A2521" s="3" t="s">
        <v>2931</v>
      </c>
      <c r="B2521" s="5">
        <v>4.32</v>
      </c>
      <c r="C2521" s="3" t="s">
        <v>2928</v>
      </c>
      <c r="D2521" s="3" t="s">
        <v>2929</v>
      </c>
      <c r="E2521" s="3" t="s">
        <v>36</v>
      </c>
      <c r="F2521" s="4">
        <v>45593</v>
      </c>
      <c r="G2521" s="3" t="s">
        <v>5616</v>
      </c>
      <c r="H2521" s="3">
        <v>8</v>
      </c>
      <c r="I2521" s="3">
        <f>_xll.ciqfunctions.udf.CIQ(A2521, "IQ_MARKETCAP", F2521)</f>
        <v>23.6311</v>
      </c>
      <c r="J2521" s="3">
        <f>_xll.ciqfunctions.udf.CIQ(A2521, "IQ_PRICE_VOL_HIST_6MTH", F2521)</f>
        <v>67.343900000000005</v>
      </c>
      <c r="K2521" s="3">
        <f>_xll.ciqfunctions.udf.CIQ(A2521, "IQ_LASTSALEPRICE", WORKDAY(F2521,-1))</f>
        <v>4.37</v>
      </c>
      <c r="L2521" s="3">
        <f>_xll.ciqfunctions.udf.CIQ(A2521, "IQ_LASTSALEPRICE", F2521)</f>
        <v>4.32</v>
      </c>
      <c r="M2521" s="3">
        <f>_xll.ciqfunctions.udf.CIQ(A2521, "IQ_LASTSALEPRICE", WORKDAY(F2521,5))</f>
        <v>4.5601000000000003</v>
      </c>
      <c r="N2521" s="3">
        <f t="shared" si="80"/>
        <v>-1.1507606851479802E-2</v>
      </c>
      <c r="O2521" s="3">
        <f t="shared" si="81"/>
        <v>4.2581544002902219E-2</v>
      </c>
      <c r="P2521" s="3">
        <f>LN(_xll.ciqfunctions.udf.CIQ("XBI", "IQ_LASTSALEPRICE", WORKDAY(F2521,-1))/_xll.ciqfunctions.udf.CIQ("XBI", "IQ_LASTSALEPRICE", WORKDAY(F2521,1)))</f>
        <v>-1.4409323961760499E-2</v>
      </c>
      <c r="Q2521" s="3">
        <f>LN(_xll.ciqfunctions.udf.CIQ("XBI", "IQ_LASTSALEPRICE", WORKDAY(F2521,-1))/_xll.ciqfunctions.udf.CIQ("XBI", "IQ_LASTSALEPRICE", WORKDAY(F2521,5)))</f>
        <v>-2.1083431049453618E-2</v>
      </c>
      <c r="R2521" s="3">
        <f>_xll.ciqfunctions.udf.CIQ(A2521, "IQ_SHORT_INTEREST_PERCENT", F2521)</f>
        <v>4.2099999999999999E-2</v>
      </c>
      <c r="S2521" s="3">
        <f>_xll.ciqfunctions.udf.CIQ(A2521, "IQ_BETA_1YR_RSQ", F2521)</f>
        <v>1.7350000000000001E-2</v>
      </c>
      <c r="T2521" s="3">
        <f>_xll.ciqfunctions.udf.CIQ(A2521, "IQ_VALUE_TRADED", F2521)</f>
        <v>4.8340000000000001E-2</v>
      </c>
    </row>
    <row r="2522" spans="1:20" x14ac:dyDescent="0.3">
      <c r="A2522" s="3" t="s">
        <v>1140</v>
      </c>
      <c r="B2522" s="5">
        <v>4.1500000000000004</v>
      </c>
      <c r="C2522" s="3" t="s">
        <v>1141</v>
      </c>
      <c r="D2522" s="3" t="s">
        <v>1142</v>
      </c>
      <c r="E2522" s="3" t="s">
        <v>36</v>
      </c>
      <c r="F2522" s="4">
        <v>45593</v>
      </c>
      <c r="G2522" s="3" t="s">
        <v>5617</v>
      </c>
      <c r="H2522" s="3">
        <v>162</v>
      </c>
      <c r="I2522" s="3">
        <f>_xll.ciqfunctions.udf.CIQ(A2522, "IQ_MARKETCAP", F2522)</f>
        <v>662.91684999999995</v>
      </c>
      <c r="J2522" s="3">
        <f>_xll.ciqfunctions.udf.CIQ(A2522, "IQ_PRICE_VOL_HIST_6MTH", F2522)</f>
        <v>84.010599999999997</v>
      </c>
      <c r="K2522" s="3">
        <f>_xll.ciqfunctions.udf.CIQ(A2522, "IQ_LASTSALEPRICE", WORKDAY(F2522,-1))</f>
        <v>3.96</v>
      </c>
      <c r="L2522" s="3">
        <f>_xll.ciqfunctions.udf.CIQ(A2522, "IQ_LASTSALEPRICE", F2522)</f>
        <v>4.1500000000000004</v>
      </c>
      <c r="M2522" s="3">
        <f>_xll.ciqfunctions.udf.CIQ(A2522, "IQ_LASTSALEPRICE", WORKDAY(F2522,5))</f>
        <v>4.1900000000000004</v>
      </c>
      <c r="N2522" s="3">
        <f t="shared" si="80"/>
        <v>4.6864308976217781E-2</v>
      </c>
      <c r="O2522" s="3">
        <f t="shared" si="81"/>
        <v>5.6456708667657278E-2</v>
      </c>
      <c r="P2522" s="3">
        <f>LN(_xll.ciqfunctions.udf.CIQ("XBI", "IQ_LASTSALEPRICE", WORKDAY(F2522,-1))/_xll.ciqfunctions.udf.CIQ("XBI", "IQ_LASTSALEPRICE", WORKDAY(F2522,1)))</f>
        <v>-1.4409323961760499E-2</v>
      </c>
      <c r="Q2522" s="3">
        <f>LN(_xll.ciqfunctions.udf.CIQ("XBI", "IQ_LASTSALEPRICE", WORKDAY(F2522,-1))/_xll.ciqfunctions.udf.CIQ("XBI", "IQ_LASTSALEPRICE", WORKDAY(F2522,5)))</f>
        <v>-2.1083431049453618E-2</v>
      </c>
      <c r="R2522" s="3">
        <f>_xll.ciqfunctions.udf.CIQ(A2522, "IQ_SHORT_INTEREST_PERCENT", F2522)</f>
        <v>7.4693100000000001</v>
      </c>
      <c r="S2522" s="3">
        <f>_xll.ciqfunctions.udf.CIQ(A2522, "IQ_BETA_1YR_RSQ", F2522)</f>
        <v>2.384E-2</v>
      </c>
      <c r="T2522" s="3">
        <f>_xll.ciqfunctions.udf.CIQ(A2522, "IQ_VALUE_TRADED", F2522)</f>
        <v>4.3774499999999996</v>
      </c>
    </row>
    <row r="2523" spans="1:20" x14ac:dyDescent="0.3">
      <c r="A2523" s="3" t="s">
        <v>5578</v>
      </c>
      <c r="B2523" s="5">
        <v>19.89</v>
      </c>
      <c r="C2523" s="3" t="s">
        <v>5618</v>
      </c>
      <c r="D2523" s="3" t="s">
        <v>3490</v>
      </c>
      <c r="E2523" s="3" t="s">
        <v>184</v>
      </c>
      <c r="F2523" s="4">
        <v>45593</v>
      </c>
      <c r="G2523" s="3" t="s">
        <v>5619</v>
      </c>
      <c r="H2523" s="3">
        <v>53</v>
      </c>
      <c r="I2523" s="3">
        <f>_xll.ciqfunctions.udf.CIQ(A2523, "IQ_MARKETCAP", F2523)</f>
        <v>1050.3140699999999</v>
      </c>
      <c r="J2523" s="3">
        <f>_xll.ciqfunctions.udf.CIQ(A2523, "IQ_PRICE_VOL_HIST_6MTH", F2523)</f>
        <v>71.668300000000002</v>
      </c>
      <c r="K2523" s="3">
        <f>_xll.ciqfunctions.udf.CIQ(A2523, "IQ_LASTSALEPRICE", WORKDAY(F2523,-1))</f>
        <v>21.93</v>
      </c>
      <c r="L2523" s="3">
        <f>_xll.ciqfunctions.udf.CIQ(A2523, "IQ_LASTSALEPRICE", F2523)</f>
        <v>19.89</v>
      </c>
      <c r="M2523" s="3">
        <f>_xll.ciqfunctions.udf.CIQ(A2523, "IQ_LASTSALEPRICE", WORKDAY(F2523,5))</f>
        <v>16.420000000000002</v>
      </c>
      <c r="N2523" s="3">
        <f t="shared" si="80"/>
        <v>-9.7638469563915933E-2</v>
      </c>
      <c r="O2523" s="3">
        <f t="shared" si="81"/>
        <v>-0.28935545840551447</v>
      </c>
      <c r="P2523" s="3">
        <f>LN(_xll.ciqfunctions.udf.CIQ("XBI", "IQ_LASTSALEPRICE", WORKDAY(F2523,-1))/_xll.ciqfunctions.udf.CIQ("XBI", "IQ_LASTSALEPRICE", WORKDAY(F2523,1)))</f>
        <v>-1.4409323961760499E-2</v>
      </c>
      <c r="Q2523" s="3">
        <f>LN(_xll.ciqfunctions.udf.CIQ("XBI", "IQ_LASTSALEPRICE", WORKDAY(F2523,-1))/_xll.ciqfunctions.udf.CIQ("XBI", "IQ_LASTSALEPRICE", WORKDAY(F2523,5)))</f>
        <v>-2.1083431049453618E-2</v>
      </c>
      <c r="R2523" s="3">
        <f>_xll.ciqfunctions.udf.CIQ(A2523, "IQ_SHORT_INTEREST_PERCENT", F2523)</f>
        <v>4.165</v>
      </c>
      <c r="S2523" s="3">
        <f>_xll.ciqfunctions.udf.CIQ(A2523, "IQ_BETA_1YR_RSQ", F2523)</f>
        <v>0.15915000000000001</v>
      </c>
      <c r="T2523" s="3">
        <f>_xll.ciqfunctions.udf.CIQ(A2523, "IQ_VALUE_TRADED", F2523)</f>
        <v>23.87096</v>
      </c>
    </row>
    <row r="2524" spans="1:20" x14ac:dyDescent="0.3">
      <c r="A2524" s="3" t="s">
        <v>3600</v>
      </c>
      <c r="B2524" s="5">
        <v>1.57</v>
      </c>
      <c r="C2524" s="3" t="s">
        <v>4627</v>
      </c>
      <c r="D2524" s="3" t="s">
        <v>4628</v>
      </c>
      <c r="E2524" s="3" t="s">
        <v>89</v>
      </c>
      <c r="F2524" s="4">
        <v>45593</v>
      </c>
      <c r="G2524" s="3" t="s">
        <v>5620</v>
      </c>
      <c r="H2524" s="3">
        <v>19</v>
      </c>
      <c r="I2524" s="3">
        <f>_xll.ciqfunctions.udf.CIQ(A2524, "IQ_MARKETCAP", F2524)</f>
        <v>25.537849999999999</v>
      </c>
      <c r="J2524" s="3">
        <f>_xll.ciqfunctions.udf.CIQ(A2524, "IQ_PRICE_VOL_HIST_6MTH", F2524)</f>
        <v>317.83100000000002</v>
      </c>
      <c r="K2524" s="3">
        <f>_xll.ciqfunctions.udf.CIQ(A2524, "IQ_LASTSALEPRICE", WORKDAY(F2524,-1))</f>
        <v>1.29</v>
      </c>
      <c r="L2524" s="3">
        <f>_xll.ciqfunctions.udf.CIQ(A2524, "IQ_LASTSALEPRICE", F2524)</f>
        <v>1.57</v>
      </c>
      <c r="M2524" s="3">
        <f>_xll.ciqfunctions.udf.CIQ(A2524, "IQ_LASTSALEPRICE", WORKDAY(F2524,5))</f>
        <v>1.85</v>
      </c>
      <c r="N2524" s="3">
        <f t="shared" si="80"/>
        <v>0.19643340098663589</v>
      </c>
      <c r="O2524" s="3">
        <f t="shared" si="81"/>
        <v>0.3605434207166528</v>
      </c>
      <c r="P2524" s="3">
        <f>LN(_xll.ciqfunctions.udf.CIQ("XBI", "IQ_LASTSALEPRICE", WORKDAY(F2524,-1))/_xll.ciqfunctions.udf.CIQ("XBI", "IQ_LASTSALEPRICE", WORKDAY(F2524,1)))</f>
        <v>-1.4409323961760499E-2</v>
      </c>
      <c r="Q2524" s="3">
        <f>LN(_xll.ciqfunctions.udf.CIQ("XBI", "IQ_LASTSALEPRICE", WORKDAY(F2524,-1))/_xll.ciqfunctions.udf.CIQ("XBI", "IQ_LASTSALEPRICE", WORKDAY(F2524,5)))</f>
        <v>-2.1083431049453618E-2</v>
      </c>
      <c r="R2524" s="3">
        <f>_xll.ciqfunctions.udf.CIQ(A2524, "IQ_SHORT_INTEREST_PERCENT", F2524)</f>
        <v>2.1060699999999999</v>
      </c>
      <c r="S2524" s="3">
        <f>_xll.ciqfunctions.udf.CIQ(A2524, "IQ_BETA_1YR_RSQ", F2524)</f>
        <v>1.0880000000000001E-2</v>
      </c>
      <c r="T2524" s="3">
        <f>_xll.ciqfunctions.udf.CIQ(A2524, "IQ_VALUE_TRADED", F2524)</f>
        <v>36.567140000000002</v>
      </c>
    </row>
    <row r="2525" spans="1:20" x14ac:dyDescent="0.3">
      <c r="A2525" s="3" t="s">
        <v>48</v>
      </c>
      <c r="B2525" s="5">
        <v>46.08</v>
      </c>
      <c r="C2525" s="3" t="s">
        <v>5621</v>
      </c>
      <c r="D2525" s="3" t="s">
        <v>3701</v>
      </c>
      <c r="E2525" s="3" t="s">
        <v>36</v>
      </c>
      <c r="F2525" s="4">
        <v>45593</v>
      </c>
      <c r="G2525" s="3" t="s">
        <v>5622</v>
      </c>
      <c r="H2525" s="3">
        <v>58</v>
      </c>
      <c r="I2525" s="3">
        <f>_xll.ciqfunctions.udf.CIQ(A2525, "IQ_MARKETCAP", F2525)</f>
        <v>2621.6354299999998</v>
      </c>
      <c r="J2525" s="3">
        <f>_xll.ciqfunctions.udf.CIQ(A2525, "IQ_PRICE_VOL_HIST_6MTH", F2525)</f>
        <v>55.03</v>
      </c>
      <c r="K2525" s="3">
        <f>_xll.ciqfunctions.udf.CIQ(A2525, "IQ_LASTSALEPRICE", WORKDAY(F2525,-1))</f>
        <v>45.09</v>
      </c>
      <c r="L2525" s="3">
        <f>_xll.ciqfunctions.udf.CIQ(A2525, "IQ_LASTSALEPRICE", F2525)</f>
        <v>46.08</v>
      </c>
      <c r="M2525" s="3">
        <f>_xll.ciqfunctions.udf.CIQ(A2525, "IQ_LASTSALEPRICE", WORKDAY(F2525,5))</f>
        <v>44.83</v>
      </c>
      <c r="N2525" s="3">
        <f t="shared" si="80"/>
        <v>2.1718523954642903E-2</v>
      </c>
      <c r="O2525" s="3">
        <f t="shared" si="81"/>
        <v>-5.7829342656448022E-3</v>
      </c>
      <c r="P2525" s="3">
        <f>LN(_xll.ciqfunctions.udf.CIQ("XBI", "IQ_LASTSALEPRICE", WORKDAY(F2525,-1))/_xll.ciqfunctions.udf.CIQ("XBI", "IQ_LASTSALEPRICE", WORKDAY(F2525,1)))</f>
        <v>-1.4409323961760499E-2</v>
      </c>
      <c r="Q2525" s="3">
        <f>LN(_xll.ciqfunctions.udf.CIQ("XBI", "IQ_LASTSALEPRICE", WORKDAY(F2525,-1))/_xll.ciqfunctions.udf.CIQ("XBI", "IQ_LASTSALEPRICE", WORKDAY(F2525,5)))</f>
        <v>-2.1083431049453618E-2</v>
      </c>
      <c r="R2525" s="3">
        <f>_xll.ciqfunctions.udf.CIQ(A2525, "IQ_SHORT_INTEREST_PERCENT", F2525)</f>
        <v>7.2207299999999996</v>
      </c>
      <c r="S2525" s="3">
        <f>_xll.ciqfunctions.udf.CIQ(A2525, "IQ_BETA_1YR_RSQ", F2525)</f>
        <v>9.0749999999999997E-2</v>
      </c>
      <c r="T2525" s="3">
        <f>_xll.ciqfunctions.udf.CIQ(A2525, "IQ_VALUE_TRADED", F2525)</f>
        <v>23.180820000000001</v>
      </c>
    </row>
    <row r="2526" spans="1:20" x14ac:dyDescent="0.3">
      <c r="A2526" s="3" t="s">
        <v>839</v>
      </c>
      <c r="B2526" s="5">
        <v>5.51</v>
      </c>
      <c r="C2526" s="3" t="s">
        <v>840</v>
      </c>
      <c r="D2526" s="3" t="s">
        <v>841</v>
      </c>
      <c r="E2526" s="3" t="s">
        <v>46</v>
      </c>
      <c r="F2526" s="4">
        <v>45593</v>
      </c>
      <c r="G2526" s="3" t="s">
        <v>5623</v>
      </c>
      <c r="H2526" s="3">
        <v>54</v>
      </c>
      <c r="I2526" s="3">
        <f>_xll.ciqfunctions.udf.CIQ(A2526, "IQ_MARKETCAP", F2526)</f>
        <v>176.78711999999999</v>
      </c>
      <c r="J2526" s="3">
        <f>_xll.ciqfunctions.udf.CIQ(A2526, "IQ_PRICE_VOL_HIST_6MTH", F2526)</f>
        <v>101.80159999999999</v>
      </c>
      <c r="K2526" s="3">
        <f>_xll.ciqfunctions.udf.CIQ(A2526, "IQ_LASTSALEPRICE", WORKDAY(F2526,-1))</f>
        <v>5.6</v>
      </c>
      <c r="L2526" s="3">
        <f>_xll.ciqfunctions.udf.CIQ(A2526, "IQ_LASTSALEPRICE", F2526)</f>
        <v>5.51</v>
      </c>
      <c r="M2526" s="3">
        <f>_xll.ciqfunctions.udf.CIQ(A2526, "IQ_LASTSALEPRICE", WORKDAY(F2526,5))</f>
        <v>5.19</v>
      </c>
      <c r="N2526" s="3">
        <f t="shared" si="80"/>
        <v>-1.6201974576280372E-2</v>
      </c>
      <c r="O2526" s="3">
        <f t="shared" si="81"/>
        <v>-7.6032900563306124E-2</v>
      </c>
      <c r="P2526" s="3">
        <f>LN(_xll.ciqfunctions.udf.CIQ("XBI", "IQ_LASTSALEPRICE", WORKDAY(F2526,-1))/_xll.ciqfunctions.udf.CIQ("XBI", "IQ_LASTSALEPRICE", WORKDAY(F2526,1)))</f>
        <v>-1.4409323961760499E-2</v>
      </c>
      <c r="Q2526" s="3">
        <f>LN(_xll.ciqfunctions.udf.CIQ("XBI", "IQ_LASTSALEPRICE", WORKDAY(F2526,-1))/_xll.ciqfunctions.udf.CIQ("XBI", "IQ_LASTSALEPRICE", WORKDAY(F2526,5)))</f>
        <v>-2.1083431049453618E-2</v>
      </c>
      <c r="R2526" s="3">
        <f>_xll.ciqfunctions.udf.CIQ(A2526, "IQ_SHORT_INTEREST_PERCENT", F2526)</f>
        <v>5.1127900000000004</v>
      </c>
      <c r="S2526" s="3">
        <f>_xll.ciqfunctions.udf.CIQ(A2526, "IQ_BETA_1YR_RSQ", F2526)</f>
        <v>5.4799999999999996E-3</v>
      </c>
      <c r="T2526" s="3">
        <f>_xll.ciqfunctions.udf.CIQ(A2526, "IQ_VALUE_TRADED", F2526)</f>
        <v>2.31203</v>
      </c>
    </row>
    <row r="2527" spans="1:20" x14ac:dyDescent="0.3">
      <c r="A2527" s="3" t="s">
        <v>989</v>
      </c>
      <c r="B2527" s="5">
        <v>159.04</v>
      </c>
      <c r="C2527" s="3" t="s">
        <v>5624</v>
      </c>
      <c r="D2527" s="3" t="s">
        <v>5625</v>
      </c>
      <c r="E2527" s="3" t="s">
        <v>36</v>
      </c>
      <c r="F2527" s="4">
        <v>45593</v>
      </c>
      <c r="G2527" s="3" t="s">
        <v>5626</v>
      </c>
      <c r="H2527" s="3"/>
      <c r="I2527" s="3">
        <f>_xll.ciqfunctions.udf.CIQ(A2527, "IQ_MARKETCAP", F2527)</f>
        <v>389071.87228000001</v>
      </c>
      <c r="J2527" s="3">
        <f>_xll.ciqfunctions.udf.CIQ(A2527, "IQ_PRICE_VOL_HIST_6MTH", F2527)</f>
        <v>16.880199999999999</v>
      </c>
      <c r="K2527" s="3">
        <f>_xll.ciqfunctions.udf.CIQ(A2527, "IQ_LASTSALEPRICE", WORKDAY(F2527,-1))</f>
        <v>160.88</v>
      </c>
      <c r="L2527" s="3">
        <f>_xll.ciqfunctions.udf.CIQ(A2527, "IQ_LASTSALEPRICE", F2527)</f>
        <v>161.6</v>
      </c>
      <c r="M2527" s="3">
        <f>_xll.ciqfunctions.udf.CIQ(A2527, "IQ_LASTSALEPRICE", WORKDAY(F2527,5))</f>
        <v>158.24</v>
      </c>
      <c r="N2527" s="3">
        <f t="shared" si="80"/>
        <v>4.465400622598455E-3</v>
      </c>
      <c r="O2527" s="3">
        <f t="shared" si="81"/>
        <v>-1.6545877589994575E-2</v>
      </c>
      <c r="P2527" s="3">
        <f>LN(_xll.ciqfunctions.udf.CIQ("XBI", "IQ_LASTSALEPRICE", WORKDAY(F2527,-1))/_xll.ciqfunctions.udf.CIQ("XBI", "IQ_LASTSALEPRICE", WORKDAY(F2527,1)))</f>
        <v>-1.4409323961760499E-2</v>
      </c>
      <c r="Q2527" s="3">
        <f>LN(_xll.ciqfunctions.udf.CIQ("XBI", "IQ_LASTSALEPRICE", WORKDAY(F2527,-1))/_xll.ciqfunctions.udf.CIQ("XBI", "IQ_LASTSALEPRICE", WORKDAY(F2527,5)))</f>
        <v>-2.1083431049453618E-2</v>
      </c>
      <c r="R2527" s="3">
        <f>_xll.ciqfunctions.udf.CIQ(A2527, "IQ_SHORT_INTEREST_PERCENT", F2527)</f>
        <v>0.77500999999999998</v>
      </c>
      <c r="S2527" s="3">
        <f>_xll.ciqfunctions.udf.CIQ(A2527, "IQ_BETA_1YR_RSQ", F2527)</f>
        <v>2.418E-2</v>
      </c>
      <c r="T2527" s="3">
        <f>_xll.ciqfunctions.udf.CIQ(A2527, "IQ_VALUE_TRADED", F2527)</f>
        <v>782.57272999999998</v>
      </c>
    </row>
    <row r="2528" spans="1:20" x14ac:dyDescent="0.3">
      <c r="A2528" s="3" t="s">
        <v>488</v>
      </c>
      <c r="B2528" s="5">
        <v>892.45</v>
      </c>
      <c r="C2528" s="3" t="s">
        <v>5627</v>
      </c>
      <c r="D2528" s="3" t="s">
        <v>5628</v>
      </c>
      <c r="E2528" s="3" t="s">
        <v>36</v>
      </c>
      <c r="F2528" s="4">
        <v>45593</v>
      </c>
      <c r="G2528" s="3" t="s">
        <v>5629</v>
      </c>
      <c r="H2528" s="3">
        <v>946</v>
      </c>
      <c r="I2528" s="3">
        <f>_xll.ciqfunctions.udf.CIQ(A2528, "IQ_MARKETCAP", F2528)</f>
        <v>806412.32252000005</v>
      </c>
      <c r="J2528" s="3">
        <f>_xll.ciqfunctions.udf.CIQ(A2528, "IQ_PRICE_VOL_HIST_6MTH", F2528)</f>
        <v>30.930199999999999</v>
      </c>
      <c r="K2528" s="3">
        <f>_xll.ciqfunctions.udf.CIQ(A2528, "IQ_LASTSALEPRICE", WORKDAY(F2528,-1))</f>
        <v>892.7</v>
      </c>
      <c r="L2528" s="3">
        <f>_xll.ciqfunctions.udf.CIQ(A2528, "IQ_LASTSALEPRICE", F2528)</f>
        <v>895.59</v>
      </c>
      <c r="M2528" s="3">
        <f>_xll.ciqfunctions.udf.CIQ(A2528, "IQ_LASTSALEPRICE", WORKDAY(F2528,5))</f>
        <v>806.14</v>
      </c>
      <c r="N2528" s="3">
        <f t="shared" si="80"/>
        <v>3.2321407779736483E-3</v>
      </c>
      <c r="O2528" s="3">
        <f t="shared" si="81"/>
        <v>-0.10199315349184089</v>
      </c>
      <c r="P2528" s="3">
        <f>LN(_xll.ciqfunctions.udf.CIQ("XBI", "IQ_LASTSALEPRICE", WORKDAY(F2528,-1))/_xll.ciqfunctions.udf.CIQ("XBI", "IQ_LASTSALEPRICE", WORKDAY(F2528,1)))</f>
        <v>-1.4409323961760499E-2</v>
      </c>
      <c r="Q2528" s="3">
        <f>LN(_xll.ciqfunctions.udf.CIQ("XBI", "IQ_LASTSALEPRICE", WORKDAY(F2528,-1))/_xll.ciqfunctions.udf.CIQ("XBI", "IQ_LASTSALEPRICE", WORKDAY(F2528,5)))</f>
        <v>-2.1083431049453618E-2</v>
      </c>
      <c r="R2528" s="3">
        <f>_xll.ciqfunctions.udf.CIQ(A2528, "IQ_SHORT_INTEREST_PERCENT", F2528)</f>
        <v>0.64266999999999996</v>
      </c>
      <c r="S2528" s="3">
        <f>_xll.ciqfunctions.udf.CIQ(A2528, "IQ_BETA_1YR_RSQ", F2528)</f>
        <v>0.11018</v>
      </c>
      <c r="T2528" s="3">
        <f>_xll.ciqfunctions.udf.CIQ(A2528, "IQ_VALUE_TRADED", F2528)</f>
        <v>1866.50091</v>
      </c>
    </row>
    <row r="2529" spans="1:20" x14ac:dyDescent="0.3">
      <c r="A2529" s="3" t="s">
        <v>488</v>
      </c>
      <c r="B2529" s="5">
        <v>892.45</v>
      </c>
      <c r="C2529" s="3" t="s">
        <v>5630</v>
      </c>
      <c r="D2529" s="3" t="s">
        <v>2988</v>
      </c>
      <c r="E2529" s="3" t="s">
        <v>76</v>
      </c>
      <c r="F2529" s="4">
        <v>45593</v>
      </c>
      <c r="G2529" s="3" t="s">
        <v>5631</v>
      </c>
      <c r="H2529" s="3">
        <v>946</v>
      </c>
      <c r="I2529" s="3">
        <f>_xll.ciqfunctions.udf.CIQ(A2529, "IQ_MARKETCAP", F2529)</f>
        <v>806412.32252000005</v>
      </c>
      <c r="J2529" s="3">
        <f>_xll.ciqfunctions.udf.CIQ(A2529, "IQ_PRICE_VOL_HIST_6MTH", F2529)</f>
        <v>30.930199999999999</v>
      </c>
      <c r="K2529" s="3">
        <f>_xll.ciqfunctions.udf.CIQ(A2529, "IQ_LASTSALEPRICE", WORKDAY(F2529,-1))</f>
        <v>892.7</v>
      </c>
      <c r="L2529" s="3">
        <f>_xll.ciqfunctions.udf.CIQ(A2529, "IQ_LASTSALEPRICE", F2529)</f>
        <v>895.59</v>
      </c>
      <c r="M2529" s="3">
        <f>_xll.ciqfunctions.udf.CIQ(A2529, "IQ_LASTSALEPRICE", WORKDAY(F2529,5))</f>
        <v>806.14</v>
      </c>
      <c r="N2529" s="3">
        <f t="shared" si="80"/>
        <v>3.2321407779736483E-3</v>
      </c>
      <c r="O2529" s="3">
        <f t="shared" si="81"/>
        <v>-0.10199315349184089</v>
      </c>
      <c r="P2529" s="3">
        <f>LN(_xll.ciqfunctions.udf.CIQ("XBI", "IQ_LASTSALEPRICE", WORKDAY(F2529,-1))/_xll.ciqfunctions.udf.CIQ("XBI", "IQ_LASTSALEPRICE", WORKDAY(F2529,1)))</f>
        <v>-1.4409323961760499E-2</v>
      </c>
      <c r="Q2529" s="3">
        <f>LN(_xll.ciqfunctions.udf.CIQ("XBI", "IQ_LASTSALEPRICE", WORKDAY(F2529,-1))/_xll.ciqfunctions.udf.CIQ("XBI", "IQ_LASTSALEPRICE", WORKDAY(F2529,5)))</f>
        <v>-2.1083431049453618E-2</v>
      </c>
      <c r="R2529" s="3">
        <f>_xll.ciqfunctions.udf.CIQ(A2529, "IQ_SHORT_INTEREST_PERCENT", F2529)</f>
        <v>0.64266999999999996</v>
      </c>
      <c r="S2529" s="3">
        <f>_xll.ciqfunctions.udf.CIQ(A2529, "IQ_BETA_1YR_RSQ", F2529)</f>
        <v>0.11018</v>
      </c>
      <c r="T2529" s="3">
        <f>_xll.ciqfunctions.udf.CIQ(A2529, "IQ_VALUE_TRADED", F2529)</f>
        <v>1866.50091</v>
      </c>
    </row>
    <row r="2530" spans="1:20" x14ac:dyDescent="0.3">
      <c r="A2530" s="3" t="s">
        <v>42</v>
      </c>
      <c r="B2530" s="5">
        <v>115.63</v>
      </c>
      <c r="C2530" s="3" t="s">
        <v>2285</v>
      </c>
      <c r="D2530" s="3" t="s">
        <v>3216</v>
      </c>
      <c r="E2530" s="3" t="s">
        <v>36</v>
      </c>
      <c r="F2530" s="4">
        <v>45593</v>
      </c>
      <c r="G2530" s="3" t="s">
        <v>5632</v>
      </c>
      <c r="H2530" s="3"/>
      <c r="I2530" s="3">
        <f>_xll.ciqfunctions.udf.CIQ(A2530, "IQ_MARKETCAP", F2530)</f>
        <v>2455.0187099999998</v>
      </c>
      <c r="J2530" s="3">
        <f>_xll.ciqfunctions.udf.CIQ(A2530, "IQ_PRICE_VOL_HIST_6MTH", F2530)</f>
        <v>52.451099999999997</v>
      </c>
      <c r="K2530" s="3">
        <f>_xll.ciqfunctions.udf.CIQ(A2530, "IQ_LASTSALEPRICE", WORKDAY(F2530,-1))</f>
        <v>7.81</v>
      </c>
      <c r="L2530" s="3">
        <f>_xll.ciqfunctions.udf.CIQ(A2530, "IQ_LASTSALEPRICE", F2530)</f>
        <v>7.89</v>
      </c>
      <c r="M2530" s="3">
        <f>_xll.ciqfunctions.udf.CIQ(A2530, "IQ_LASTSALEPRICE", WORKDAY(F2530,5))</f>
        <v>7.62</v>
      </c>
      <c r="N2530" s="3">
        <f t="shared" si="80"/>
        <v>1.0191171006188283E-2</v>
      </c>
      <c r="O2530" s="3">
        <f t="shared" si="81"/>
        <v>-2.4628594153039678E-2</v>
      </c>
      <c r="P2530" s="3">
        <f>LN(_xll.ciqfunctions.udf.CIQ("XBI", "IQ_LASTSALEPRICE", WORKDAY(F2530,-1))/_xll.ciqfunctions.udf.CIQ("XBI", "IQ_LASTSALEPRICE", WORKDAY(F2530,1)))</f>
        <v>-1.4409323961760499E-2</v>
      </c>
      <c r="Q2530" s="3">
        <f>LN(_xll.ciqfunctions.udf.CIQ("XBI", "IQ_LASTSALEPRICE", WORKDAY(F2530,-1))/_xll.ciqfunctions.udf.CIQ("XBI", "IQ_LASTSALEPRICE", WORKDAY(F2530,5)))</f>
        <v>-2.1083431049453618E-2</v>
      </c>
      <c r="R2530" s="3">
        <f>_xll.ciqfunctions.udf.CIQ(A2530, "IQ_SHORT_INTEREST_PERCENT", F2530)</f>
        <v>0</v>
      </c>
      <c r="S2530" s="3">
        <f>_xll.ciqfunctions.udf.CIQ(A2530, "IQ_BETA_1YR_RSQ", F2530)</f>
        <v>1.8530000000000001E-2</v>
      </c>
      <c r="T2530" s="3">
        <f>_xll.ciqfunctions.udf.CIQ(A2530, "IQ_VALUE_TRADED", F2530)</f>
        <v>0.58903000000000005</v>
      </c>
    </row>
    <row r="2531" spans="1:20" x14ac:dyDescent="0.3">
      <c r="A2531" s="3" t="s">
        <v>5633</v>
      </c>
      <c r="B2531" s="5">
        <v>1.33</v>
      </c>
      <c r="C2531" s="3" t="s">
        <v>5634</v>
      </c>
      <c r="D2531" s="3" t="s">
        <v>2805</v>
      </c>
      <c r="E2531" s="3" t="s">
        <v>76</v>
      </c>
      <c r="F2531" s="4">
        <v>45593</v>
      </c>
      <c r="G2531" s="3" t="s">
        <v>5635</v>
      </c>
      <c r="H2531" s="3">
        <v>1</v>
      </c>
      <c r="I2531" s="3">
        <f>_xll.ciqfunctions.udf.CIQ(A2531, "IQ_MARKETCAP", F2531)</f>
        <v>2.96184</v>
      </c>
      <c r="J2531" s="3">
        <f>_xll.ciqfunctions.udf.CIQ(A2531, "IQ_PRICE_VOL_HIST_6MTH", F2531)</f>
        <v>99.717699999999994</v>
      </c>
      <c r="K2531" s="3">
        <f>_xll.ciqfunctions.udf.CIQ(A2531, "IQ_LASTSALEPRICE", WORKDAY(F2531,-1))</f>
        <v>31.25</v>
      </c>
      <c r="L2531" s="3">
        <f>_xll.ciqfunctions.udf.CIQ(A2531, "IQ_LASTSALEPRICE", F2531)</f>
        <v>33.25</v>
      </c>
      <c r="M2531" s="3">
        <f>_xll.ciqfunctions.udf.CIQ(A2531, "IQ_LASTSALEPRICE", WORKDAY(F2531,5))</f>
        <v>40</v>
      </c>
      <c r="N2531" s="3">
        <f t="shared" si="80"/>
        <v>6.2035390919452697E-2</v>
      </c>
      <c r="O2531" s="3">
        <f t="shared" si="81"/>
        <v>0.24686007793152581</v>
      </c>
      <c r="P2531" s="3">
        <f>LN(_xll.ciqfunctions.udf.CIQ("XBI", "IQ_LASTSALEPRICE", WORKDAY(F2531,-1))/_xll.ciqfunctions.udf.CIQ("XBI", "IQ_LASTSALEPRICE", WORKDAY(F2531,1)))</f>
        <v>-1.4409323961760499E-2</v>
      </c>
      <c r="Q2531" s="3">
        <f>LN(_xll.ciqfunctions.udf.CIQ("XBI", "IQ_LASTSALEPRICE", WORKDAY(F2531,-1))/_xll.ciqfunctions.udf.CIQ("XBI", "IQ_LASTSALEPRICE", WORKDAY(F2531,5)))</f>
        <v>-2.1083431049453618E-2</v>
      </c>
      <c r="R2531" s="3">
        <f>_xll.ciqfunctions.udf.CIQ(A2531, "IQ_SHORT_INTEREST_PERCENT", F2531)</f>
        <v>1.5133300000000001</v>
      </c>
      <c r="S2531" s="3">
        <f>_xll.ciqfunctions.udf.CIQ(A2531, "IQ_BETA_1YR_RSQ", F2531)</f>
        <v>1.1350000000000001E-2</v>
      </c>
      <c r="T2531" s="3">
        <f>_xll.ciqfunctions.udf.CIQ(A2531, "IQ_VALUE_TRADED", F2531)</f>
        <v>10.606949999999999</v>
      </c>
    </row>
    <row r="2532" spans="1:20" x14ac:dyDescent="0.3">
      <c r="A2532" s="3" t="s">
        <v>1877</v>
      </c>
      <c r="B2532" s="5">
        <v>2.74</v>
      </c>
      <c r="C2532" s="3" t="s">
        <v>2169</v>
      </c>
      <c r="D2532" s="3" t="s">
        <v>1812</v>
      </c>
      <c r="E2532" s="3" t="s">
        <v>89</v>
      </c>
      <c r="F2532" s="4">
        <v>45593</v>
      </c>
      <c r="G2532" s="3" t="s">
        <v>5636</v>
      </c>
      <c r="H2532" s="3"/>
      <c r="I2532" s="3">
        <f>_xll.ciqfunctions.udf.CIQ(A2532, "IQ_MARKETCAP", F2532)</f>
        <v>9.85989</v>
      </c>
      <c r="J2532" s="3">
        <f>_xll.ciqfunctions.udf.CIQ(A2532, "IQ_PRICE_VOL_HIST_6MTH", F2532)</f>
        <v>254.9033</v>
      </c>
      <c r="K2532" s="3">
        <f>_xll.ciqfunctions.udf.CIQ(A2532, "IQ_LASTSALEPRICE", WORKDAY(F2532,-1))</f>
        <v>99</v>
      </c>
      <c r="L2532" s="3">
        <f>_xll.ciqfunctions.udf.CIQ(A2532, "IQ_LASTSALEPRICE", F2532)</f>
        <v>137</v>
      </c>
      <c r="M2532" s="3">
        <f>_xll.ciqfunctions.udf.CIQ(A2532, "IQ_LASTSALEPRICE", WORKDAY(F2532,5))</f>
        <v>101</v>
      </c>
      <c r="N2532" s="3">
        <f t="shared" si="80"/>
        <v>0.32486107569353501</v>
      </c>
      <c r="O2532" s="3">
        <f t="shared" si="81"/>
        <v>2.0000666706669435E-2</v>
      </c>
      <c r="P2532" s="3">
        <f>LN(_xll.ciqfunctions.udf.CIQ("XBI", "IQ_LASTSALEPRICE", WORKDAY(F2532,-1))/_xll.ciqfunctions.udf.CIQ("XBI", "IQ_LASTSALEPRICE", WORKDAY(F2532,1)))</f>
        <v>-1.4409323961760499E-2</v>
      </c>
      <c r="Q2532" s="3">
        <f>LN(_xll.ciqfunctions.udf.CIQ("XBI", "IQ_LASTSALEPRICE", WORKDAY(F2532,-1))/_xll.ciqfunctions.udf.CIQ("XBI", "IQ_LASTSALEPRICE", WORKDAY(F2532,5)))</f>
        <v>-2.1083431049453618E-2</v>
      </c>
      <c r="R2532" s="3">
        <f>_xll.ciqfunctions.udf.CIQ(A2532, "IQ_SHORT_INTEREST_PERCENT", F2532)</f>
        <v>2.36815</v>
      </c>
      <c r="S2532" s="3">
        <f>_xll.ciqfunctions.udf.CIQ(A2532, "IQ_BETA_1YR_RSQ", F2532)</f>
        <v>5.3299999999999997E-3</v>
      </c>
      <c r="T2532" s="3">
        <f>_xll.ciqfunctions.udf.CIQ(A2532, "IQ_VALUE_TRADED", F2532)</f>
        <v>51.542549999999999</v>
      </c>
    </row>
    <row r="2533" spans="1:20" x14ac:dyDescent="0.3">
      <c r="A2533" s="3" t="s">
        <v>662</v>
      </c>
      <c r="B2533" s="5">
        <v>1.98</v>
      </c>
      <c r="C2533" s="3" t="s">
        <v>663</v>
      </c>
      <c r="D2533" s="3" t="s">
        <v>664</v>
      </c>
      <c r="E2533" s="3" t="s">
        <v>22</v>
      </c>
      <c r="F2533" s="4">
        <v>45593</v>
      </c>
      <c r="G2533" s="3" t="s">
        <v>5637</v>
      </c>
      <c r="H2533" s="3">
        <v>4</v>
      </c>
      <c r="I2533" s="3">
        <f>_xll.ciqfunctions.udf.CIQ(A2533, "IQ_MARKETCAP", F2533)</f>
        <v>2.2745500000000001</v>
      </c>
      <c r="J2533" s="3">
        <f>_xll.ciqfunctions.udf.CIQ(A2533, "IQ_PRICE_VOL_HIST_6MTH", F2533)</f>
        <v>105.8588</v>
      </c>
      <c r="K2533" s="3">
        <f>_xll.ciqfunctions.udf.CIQ(A2533, "IQ_LASTSALEPRICE", WORKDAY(F2533,-1))</f>
        <v>1.95</v>
      </c>
      <c r="L2533" s="3">
        <f>_xll.ciqfunctions.udf.CIQ(A2533, "IQ_LASTSALEPRICE", F2533)</f>
        <v>1.98</v>
      </c>
      <c r="M2533" s="3">
        <f>_xll.ciqfunctions.udf.CIQ(A2533, "IQ_LASTSALEPRICE", WORKDAY(F2533,5))</f>
        <v>2.95</v>
      </c>
      <c r="N2533" s="3">
        <f t="shared" si="80"/>
        <v>1.5267472130788381E-2</v>
      </c>
      <c r="O2533" s="3">
        <f t="shared" si="81"/>
        <v>0.41397579777607313</v>
      </c>
      <c r="P2533" s="3">
        <f>LN(_xll.ciqfunctions.udf.CIQ("XBI", "IQ_LASTSALEPRICE", WORKDAY(F2533,-1))/_xll.ciqfunctions.udf.CIQ("XBI", "IQ_LASTSALEPRICE", WORKDAY(F2533,1)))</f>
        <v>-1.4409323961760499E-2</v>
      </c>
      <c r="Q2533" s="3">
        <f>LN(_xll.ciqfunctions.udf.CIQ("XBI", "IQ_LASTSALEPRICE", WORKDAY(F2533,-1))/_xll.ciqfunctions.udf.CIQ("XBI", "IQ_LASTSALEPRICE", WORKDAY(F2533,5)))</f>
        <v>-2.1083431049453618E-2</v>
      </c>
      <c r="R2533" s="3">
        <f>_xll.ciqfunctions.udf.CIQ(A2533, "IQ_SHORT_INTEREST_PERCENT", F2533)</f>
        <v>1.54053</v>
      </c>
      <c r="S2533" s="3">
        <f>_xll.ciqfunctions.udf.CIQ(A2533, "IQ_BETA_1YR_RSQ", F2533)</f>
        <v>5.5999999999999995E-4</v>
      </c>
      <c r="T2533" s="3">
        <f>_xll.ciqfunctions.udf.CIQ(A2533, "IQ_VALUE_TRADED", F2533)</f>
        <v>8.1739999999999993E-2</v>
      </c>
    </row>
    <row r="2534" spans="1:20" x14ac:dyDescent="0.3">
      <c r="A2534" s="3" t="s">
        <v>1207</v>
      </c>
      <c r="B2534" s="5">
        <v>2.63</v>
      </c>
      <c r="C2534" s="3" t="s">
        <v>5638</v>
      </c>
      <c r="D2534" s="3" t="s">
        <v>5639</v>
      </c>
      <c r="E2534" s="3" t="s">
        <v>36</v>
      </c>
      <c r="F2534" s="4">
        <v>45593</v>
      </c>
      <c r="G2534" s="3" t="s">
        <v>5640</v>
      </c>
      <c r="H2534" s="3">
        <v>5</v>
      </c>
      <c r="I2534" s="3">
        <f>_xll.ciqfunctions.udf.CIQ(A2534, "IQ_MARKETCAP", F2534)</f>
        <v>9.2099100000000007</v>
      </c>
      <c r="J2534" s="3">
        <f>_xll.ciqfunctions.udf.CIQ(A2534, "IQ_PRICE_VOL_HIST_6MTH", F2534)</f>
        <v>138.9315</v>
      </c>
      <c r="K2534" s="3">
        <f>_xll.ciqfunctions.udf.CIQ(A2534, "IQ_LASTSALEPRICE", WORKDAY(F2534,-1))</f>
        <v>2.42</v>
      </c>
      <c r="L2534" s="3">
        <f>_xll.ciqfunctions.udf.CIQ(A2534, "IQ_LASTSALEPRICE", F2534)</f>
        <v>2.63</v>
      </c>
      <c r="M2534" s="3">
        <f>_xll.ciqfunctions.udf.CIQ(A2534, "IQ_LASTSALEPRICE", WORKDAY(F2534,5))</f>
        <v>2.38</v>
      </c>
      <c r="N2534" s="3">
        <f t="shared" si="80"/>
        <v>8.3216306021078199E-2</v>
      </c>
      <c r="O2534" s="3">
        <f t="shared" si="81"/>
        <v>-1.6667052485211761E-2</v>
      </c>
      <c r="P2534" s="3">
        <f>LN(_xll.ciqfunctions.udf.CIQ("XBI", "IQ_LASTSALEPRICE", WORKDAY(F2534,-1))/_xll.ciqfunctions.udf.CIQ("XBI", "IQ_LASTSALEPRICE", WORKDAY(F2534,1)))</f>
        <v>-1.4409323961760499E-2</v>
      </c>
      <c r="Q2534" s="3">
        <f>LN(_xll.ciqfunctions.udf.CIQ("XBI", "IQ_LASTSALEPRICE", WORKDAY(F2534,-1))/_xll.ciqfunctions.udf.CIQ("XBI", "IQ_LASTSALEPRICE", WORKDAY(F2534,5)))</f>
        <v>-2.1083431049453618E-2</v>
      </c>
      <c r="R2534" s="3">
        <f>_xll.ciqfunctions.udf.CIQ(A2534, "IQ_SHORT_INTEREST_PERCENT", F2534)</f>
        <v>1.42655</v>
      </c>
      <c r="S2534" s="3">
        <f>_xll.ciqfunctions.udf.CIQ(A2534, "IQ_BETA_1YR_RSQ", F2534)</f>
        <v>0.12701999999999999</v>
      </c>
      <c r="T2534" s="3">
        <f>_xll.ciqfunctions.udf.CIQ(A2534, "IQ_VALUE_TRADED", F2534)</f>
        <v>0.59182000000000001</v>
      </c>
    </row>
    <row r="2535" spans="1:20" x14ac:dyDescent="0.3">
      <c r="A2535" s="3" t="s">
        <v>1301</v>
      </c>
      <c r="B2535" s="5">
        <v>7.37</v>
      </c>
      <c r="C2535" s="3" t="s">
        <v>5641</v>
      </c>
      <c r="D2535" s="3" t="s">
        <v>4403</v>
      </c>
      <c r="E2535" s="3" t="s">
        <v>76</v>
      </c>
      <c r="F2535" s="4">
        <v>45594</v>
      </c>
      <c r="G2535" s="3" t="s">
        <v>5642</v>
      </c>
      <c r="H2535" s="3">
        <v>16</v>
      </c>
      <c r="I2535" s="3">
        <f>_xll.ciqfunctions.udf.CIQ(A2535, "IQ_MARKETCAP", F2535)</f>
        <v>112.18104</v>
      </c>
      <c r="J2535" s="3">
        <f>_xll.ciqfunctions.udf.CIQ(A2535, "IQ_PRICE_VOL_HIST_6MTH", F2535)</f>
        <v>84.516599999999997</v>
      </c>
      <c r="K2535" s="3">
        <f>_xll.ciqfunctions.udf.CIQ(A2535, "IQ_LASTSALEPRICE", WORKDAY(F2535,-1))</f>
        <v>10.19</v>
      </c>
      <c r="L2535" s="3">
        <f>_xll.ciqfunctions.udf.CIQ(A2535, "IQ_LASTSALEPRICE", F2535)</f>
        <v>7.37</v>
      </c>
      <c r="M2535" s="3">
        <f>_xll.ciqfunctions.udf.CIQ(A2535, "IQ_LASTSALEPRICE", WORKDAY(F2535,5))</f>
        <v>6.74</v>
      </c>
      <c r="N2535" s="3">
        <f t="shared" si="80"/>
        <v>-0.32398914103338811</v>
      </c>
      <c r="O2535" s="3">
        <f t="shared" si="81"/>
        <v>-0.41334692231041775</v>
      </c>
      <c r="P2535" s="3">
        <f>LN(_xll.ciqfunctions.udf.CIQ("XBI", "IQ_LASTSALEPRICE", WORKDAY(F2535,-1))/_xll.ciqfunctions.udf.CIQ("XBI", "IQ_LASTSALEPRICE", WORKDAY(F2535,1)))</f>
        <v>7.1098474377870671E-4</v>
      </c>
      <c r="Q2535" s="3">
        <f>LN(_xll.ciqfunctions.udf.CIQ("XBI", "IQ_LASTSALEPRICE", WORKDAY(F2535,-1))/_xll.ciqfunctions.udf.CIQ("XBI", "IQ_LASTSALEPRICE", WORKDAY(F2535,5)))</f>
        <v>-2.1396024881561539E-2</v>
      </c>
      <c r="R2535" s="3">
        <f>_xll.ciqfunctions.udf.CIQ(A2535, "IQ_SHORT_INTEREST_PERCENT", F2535)</f>
        <v>1.2225299999999999</v>
      </c>
      <c r="S2535" s="3">
        <f>_xll.ciqfunctions.udf.CIQ(A2535, "IQ_BETA_1YR_RSQ", F2535)</f>
        <v>5.6329999999999998E-2</v>
      </c>
      <c r="T2535" s="3">
        <f>_xll.ciqfunctions.udf.CIQ(A2535, "IQ_VALUE_TRADED", F2535)</f>
        <v>6.7026599999999998</v>
      </c>
    </row>
    <row r="2536" spans="1:20" x14ac:dyDescent="0.3">
      <c r="A2536" s="3" t="s">
        <v>72</v>
      </c>
      <c r="B2536" s="5">
        <v>0.49</v>
      </c>
      <c r="C2536" s="3" t="s">
        <v>4309</v>
      </c>
      <c r="D2536" s="3" t="s">
        <v>594</v>
      </c>
      <c r="E2536" s="3" t="s">
        <v>76</v>
      </c>
      <c r="F2536" s="4">
        <v>45594</v>
      </c>
      <c r="G2536" s="3" t="s">
        <v>5643</v>
      </c>
      <c r="H2536" s="3">
        <v>13</v>
      </c>
      <c r="I2536" s="3">
        <f>_xll.ciqfunctions.udf.CIQ(A2536, "IQ_MARKETCAP", F2536)</f>
        <v>31.597110000000001</v>
      </c>
      <c r="J2536" s="3">
        <f>_xll.ciqfunctions.udf.CIQ(A2536, "IQ_PRICE_VOL_HIST_6MTH", F2536)</f>
        <v>0</v>
      </c>
      <c r="K2536" s="3">
        <f>_xll.ciqfunctions.udf.CIQ(A2536, "IQ_LASTSALEPRICE", WORKDAY(F2536,-1))</f>
        <v>0</v>
      </c>
      <c r="L2536" s="3">
        <f>_xll.ciqfunctions.udf.CIQ(A2536, "IQ_LASTSALEPRICE", F2536)</f>
        <v>0</v>
      </c>
      <c r="M2536" s="3">
        <f>_xll.ciqfunctions.udf.CIQ(A2536, "IQ_LASTSALEPRICE", WORKDAY(F2536,5))</f>
        <v>0</v>
      </c>
      <c r="N2536" s="3" t="e">
        <f t="shared" si="80"/>
        <v>#DIV/0!</v>
      </c>
      <c r="O2536" s="3" t="e">
        <f t="shared" si="81"/>
        <v>#DIV/0!</v>
      </c>
      <c r="P2536" s="3">
        <f>LN(_xll.ciqfunctions.udf.CIQ("XBI", "IQ_LASTSALEPRICE", WORKDAY(F2536,-1))/_xll.ciqfunctions.udf.CIQ("XBI", "IQ_LASTSALEPRICE", WORKDAY(F2536,1)))</f>
        <v>7.1098474377870671E-4</v>
      </c>
      <c r="Q2536" s="3">
        <f>LN(_xll.ciqfunctions.udf.CIQ("XBI", "IQ_LASTSALEPRICE", WORKDAY(F2536,-1))/_xll.ciqfunctions.udf.CIQ("XBI", "IQ_LASTSALEPRICE", WORKDAY(F2536,5)))</f>
        <v>-2.1396024881561539E-2</v>
      </c>
      <c r="R2536" s="3">
        <f>_xll.ciqfunctions.udf.CIQ(A2536, "IQ_SHORT_INTEREST_PERCENT", F2536)</f>
        <v>0</v>
      </c>
      <c r="S2536" s="3">
        <f>_xll.ciqfunctions.udf.CIQ(A2536, "IQ_BETA_1YR_RSQ", F2536)</f>
        <v>0</v>
      </c>
      <c r="T2536" s="3">
        <f>_xll.ciqfunctions.udf.CIQ(A2536, "IQ_VALUE_TRADED", F2536)</f>
        <v>0</v>
      </c>
    </row>
    <row r="2537" spans="1:20" x14ac:dyDescent="0.3">
      <c r="A2537" s="3" t="s">
        <v>429</v>
      </c>
      <c r="B2537" s="5">
        <v>31.43</v>
      </c>
      <c r="C2537" s="3" t="s">
        <v>5644</v>
      </c>
      <c r="D2537" s="3" t="s">
        <v>1086</v>
      </c>
      <c r="E2537" s="3" t="s">
        <v>36</v>
      </c>
      <c r="F2537" s="4">
        <v>45594</v>
      </c>
      <c r="G2537" s="3" t="s">
        <v>5645</v>
      </c>
      <c r="H2537" s="3">
        <v>109</v>
      </c>
      <c r="I2537" s="3">
        <f>_xll.ciqfunctions.udf.CIQ(A2537, "IQ_MARKETCAP", F2537)</f>
        <v>3084.5343499999999</v>
      </c>
      <c r="J2537" s="3">
        <f>_xll.ciqfunctions.udf.CIQ(A2537, "IQ_PRICE_VOL_HIST_6MTH", F2537)</f>
        <v>63.613999999999997</v>
      </c>
      <c r="K2537" s="3">
        <f>_xll.ciqfunctions.udf.CIQ(A2537, "IQ_LASTSALEPRICE", WORKDAY(F2537,-1))</f>
        <v>32.54</v>
      </c>
      <c r="L2537" s="3">
        <f>_xll.ciqfunctions.udf.CIQ(A2537, "IQ_LASTSALEPRICE", F2537)</f>
        <v>31.43</v>
      </c>
      <c r="M2537" s="3">
        <f>_xll.ciqfunctions.udf.CIQ(A2537, "IQ_LASTSALEPRICE", WORKDAY(F2537,5))</f>
        <v>30.92</v>
      </c>
      <c r="N2537" s="3">
        <f t="shared" si="80"/>
        <v>-3.4707250981415541E-2</v>
      </c>
      <c r="O2537" s="3">
        <f t="shared" si="81"/>
        <v>-5.1066878071670471E-2</v>
      </c>
      <c r="P2537" s="3">
        <f>LN(_xll.ciqfunctions.udf.CIQ("XBI", "IQ_LASTSALEPRICE", WORKDAY(F2537,-1))/_xll.ciqfunctions.udf.CIQ("XBI", "IQ_LASTSALEPRICE", WORKDAY(F2537,1)))</f>
        <v>7.1098474377870671E-4</v>
      </c>
      <c r="Q2537" s="3">
        <f>LN(_xll.ciqfunctions.udf.CIQ("XBI", "IQ_LASTSALEPRICE", WORKDAY(F2537,-1))/_xll.ciqfunctions.udf.CIQ("XBI", "IQ_LASTSALEPRICE", WORKDAY(F2537,5)))</f>
        <v>-2.1396024881561539E-2</v>
      </c>
      <c r="R2537" s="3">
        <f>_xll.ciqfunctions.udf.CIQ(A2537, "IQ_SHORT_INTEREST_PERCENT", F2537)</f>
        <v>4.8390300000000002</v>
      </c>
      <c r="S2537" s="3">
        <f>_xll.ciqfunctions.udf.CIQ(A2537, "IQ_BETA_1YR_RSQ", F2537)</f>
        <v>3.065E-2</v>
      </c>
      <c r="T2537" s="3">
        <f>_xll.ciqfunctions.udf.CIQ(A2537, "IQ_VALUE_TRADED", F2537)</f>
        <v>25.078810000000001</v>
      </c>
    </row>
    <row r="2538" spans="1:20" x14ac:dyDescent="0.3">
      <c r="A2538" s="3" t="s">
        <v>695</v>
      </c>
      <c r="B2538" s="5">
        <v>6.57</v>
      </c>
      <c r="C2538" s="3" t="s">
        <v>2399</v>
      </c>
      <c r="D2538" s="3" t="s">
        <v>2400</v>
      </c>
      <c r="E2538" s="3" t="s">
        <v>11</v>
      </c>
      <c r="F2538" s="4">
        <v>45594</v>
      </c>
      <c r="G2538" s="3" t="s">
        <v>5646</v>
      </c>
      <c r="H2538" s="3">
        <v>51</v>
      </c>
      <c r="I2538" s="3">
        <f>_xll.ciqfunctions.udf.CIQ(A2538, "IQ_MARKETCAP", F2538)</f>
        <v>284.57558999999998</v>
      </c>
      <c r="J2538" s="3">
        <f>_xll.ciqfunctions.udf.CIQ(A2538, "IQ_PRICE_VOL_HIST_6MTH", F2538)</f>
        <v>60.603499999999997</v>
      </c>
      <c r="K2538" s="3">
        <f>_xll.ciqfunctions.udf.CIQ(A2538, "IQ_LASTSALEPRICE", WORKDAY(F2538,-1))</f>
        <v>6.39</v>
      </c>
      <c r="L2538" s="3">
        <f>_xll.ciqfunctions.udf.CIQ(A2538, "IQ_LASTSALEPRICE", F2538)</f>
        <v>6.57</v>
      </c>
      <c r="M2538" s="3">
        <f>_xll.ciqfunctions.udf.CIQ(A2538, "IQ_LASTSALEPRICE", WORKDAY(F2538,5))</f>
        <v>6.21</v>
      </c>
      <c r="N2538" s="3">
        <f t="shared" si="80"/>
        <v>2.7779564107075886E-2</v>
      </c>
      <c r="O2538" s="3">
        <f t="shared" si="81"/>
        <v>-2.8573372444056E-2</v>
      </c>
      <c r="P2538" s="3">
        <f>LN(_xll.ciqfunctions.udf.CIQ("XBI", "IQ_LASTSALEPRICE", WORKDAY(F2538,-1))/_xll.ciqfunctions.udf.CIQ("XBI", "IQ_LASTSALEPRICE", WORKDAY(F2538,1)))</f>
        <v>7.1098474377870671E-4</v>
      </c>
      <c r="Q2538" s="3">
        <f>LN(_xll.ciqfunctions.udf.CIQ("XBI", "IQ_LASTSALEPRICE", WORKDAY(F2538,-1))/_xll.ciqfunctions.udf.CIQ("XBI", "IQ_LASTSALEPRICE", WORKDAY(F2538,5)))</f>
        <v>-2.1396024881561539E-2</v>
      </c>
      <c r="R2538" s="3">
        <f>_xll.ciqfunctions.udf.CIQ(A2538, "IQ_SHORT_INTEREST_PERCENT", F2538)</f>
        <v>6.39391</v>
      </c>
      <c r="S2538" s="3">
        <f>_xll.ciqfunctions.udf.CIQ(A2538, "IQ_BETA_1YR_RSQ", F2538)</f>
        <v>2.2399999999999998E-3</v>
      </c>
      <c r="T2538" s="3">
        <f>_xll.ciqfunctions.udf.CIQ(A2538, "IQ_VALUE_TRADED", F2538)</f>
        <v>3.2891699999999999</v>
      </c>
    </row>
    <row r="2539" spans="1:20" x14ac:dyDescent="0.3">
      <c r="A2539" s="3" t="s">
        <v>455</v>
      </c>
      <c r="B2539" s="5">
        <v>5.83</v>
      </c>
      <c r="C2539" s="3" t="s">
        <v>456</v>
      </c>
      <c r="D2539" s="3" t="s">
        <v>457</v>
      </c>
      <c r="E2539" s="3" t="s">
        <v>197</v>
      </c>
      <c r="F2539" s="4">
        <v>45594</v>
      </c>
      <c r="G2539" s="3" t="s">
        <v>5647</v>
      </c>
      <c r="H2539" s="3">
        <v>32</v>
      </c>
      <c r="I2539" s="3">
        <f>_xll.ciqfunctions.udf.CIQ(A2539, "IQ_MARKETCAP", F2539)</f>
        <v>186.05796000000001</v>
      </c>
      <c r="J2539" s="3">
        <f>_xll.ciqfunctions.udf.CIQ(A2539, "IQ_PRICE_VOL_HIST_6MTH", F2539)</f>
        <v>99.369799999999998</v>
      </c>
      <c r="K2539" s="3">
        <f>_xll.ciqfunctions.udf.CIQ(A2539, "IQ_LASTSALEPRICE", WORKDAY(F2539,-1))</f>
        <v>5.99</v>
      </c>
      <c r="L2539" s="3">
        <f>_xll.ciqfunctions.udf.CIQ(A2539, "IQ_LASTSALEPRICE", F2539)</f>
        <v>5.83</v>
      </c>
      <c r="M2539" s="3">
        <f>_xll.ciqfunctions.udf.CIQ(A2539, "IQ_LASTSALEPRICE", WORKDAY(F2539,5))</f>
        <v>5.81</v>
      </c>
      <c r="N2539" s="3">
        <f t="shared" si="80"/>
        <v>-2.7074411764956976E-2</v>
      </c>
      <c r="O2539" s="3">
        <f t="shared" si="81"/>
        <v>-3.0510841263538226E-2</v>
      </c>
      <c r="P2539" s="3">
        <f>LN(_xll.ciqfunctions.udf.CIQ("XBI", "IQ_LASTSALEPRICE", WORKDAY(F2539,-1))/_xll.ciqfunctions.udf.CIQ("XBI", "IQ_LASTSALEPRICE", WORKDAY(F2539,1)))</f>
        <v>7.1098474377870671E-4</v>
      </c>
      <c r="Q2539" s="3">
        <f>LN(_xll.ciqfunctions.udf.CIQ("XBI", "IQ_LASTSALEPRICE", WORKDAY(F2539,-1))/_xll.ciqfunctions.udf.CIQ("XBI", "IQ_LASTSALEPRICE", WORKDAY(F2539,5)))</f>
        <v>-2.1396024881561539E-2</v>
      </c>
      <c r="R2539" s="3">
        <f>_xll.ciqfunctions.udf.CIQ(A2539, "IQ_SHORT_INTEREST_PERCENT", F2539)</f>
        <v>12.479340000000001</v>
      </c>
      <c r="S2539" s="3">
        <f>_xll.ciqfunctions.udf.CIQ(A2539, "IQ_BETA_1YR_RSQ", F2539)</f>
        <v>9.0990000000000001E-2</v>
      </c>
      <c r="T2539" s="3">
        <f>_xll.ciqfunctions.udf.CIQ(A2539, "IQ_VALUE_TRADED", F2539)</f>
        <v>3.38002</v>
      </c>
    </row>
    <row r="2540" spans="1:20" x14ac:dyDescent="0.3">
      <c r="A2540" s="3" t="s">
        <v>1648</v>
      </c>
      <c r="B2540" s="5">
        <v>0.91</v>
      </c>
      <c r="C2540" s="3" t="s">
        <v>1649</v>
      </c>
      <c r="D2540" s="3" t="s">
        <v>1650</v>
      </c>
      <c r="E2540" s="3" t="s">
        <v>36</v>
      </c>
      <c r="F2540" s="4">
        <v>45594</v>
      </c>
      <c r="G2540" s="3" t="s">
        <v>5648</v>
      </c>
      <c r="H2540" s="3">
        <v>120</v>
      </c>
      <c r="I2540" s="3">
        <f>_xll.ciqfunctions.udf.CIQ(A2540, "IQ_MARKETCAP", F2540)</f>
        <v>108.32253</v>
      </c>
      <c r="J2540" s="3">
        <f>_xll.ciqfunctions.udf.CIQ(A2540, "IQ_PRICE_VOL_HIST_6MTH", F2540)</f>
        <v>107.8005</v>
      </c>
      <c r="K2540" s="3">
        <f>_xll.ciqfunctions.udf.CIQ(A2540, "IQ_LASTSALEPRICE", WORKDAY(F2540,-1))</f>
        <v>1.04</v>
      </c>
      <c r="L2540" s="3">
        <f>_xll.ciqfunctions.udf.CIQ(A2540, "IQ_LASTSALEPRICE", F2540)</f>
        <v>0.90690000000000004</v>
      </c>
      <c r="M2540" s="3">
        <f>_xll.ciqfunctions.udf.CIQ(A2540, "IQ_LASTSALEPRICE", WORKDAY(F2540,5))</f>
        <v>0.92349999999999999</v>
      </c>
      <c r="N2540" s="3">
        <f t="shared" si="80"/>
        <v>-0.13694380168189624</v>
      </c>
      <c r="O2540" s="3">
        <f t="shared" si="81"/>
        <v>-0.11880519249612374</v>
      </c>
      <c r="P2540" s="3">
        <f>LN(_xll.ciqfunctions.udf.CIQ("XBI", "IQ_LASTSALEPRICE", WORKDAY(F2540,-1))/_xll.ciqfunctions.udf.CIQ("XBI", "IQ_LASTSALEPRICE", WORKDAY(F2540,1)))</f>
        <v>7.1098474377870671E-4</v>
      </c>
      <c r="Q2540" s="3">
        <f>LN(_xll.ciqfunctions.udf.CIQ("XBI", "IQ_LASTSALEPRICE", WORKDAY(F2540,-1))/_xll.ciqfunctions.udf.CIQ("XBI", "IQ_LASTSALEPRICE", WORKDAY(F2540,5)))</f>
        <v>-2.1396024881561539E-2</v>
      </c>
      <c r="R2540" s="3">
        <f>_xll.ciqfunctions.udf.CIQ(A2540, "IQ_SHORT_INTEREST_PERCENT", F2540)</f>
        <v>5.9793700000000003</v>
      </c>
      <c r="S2540" s="3">
        <f>_xll.ciqfunctions.udf.CIQ(A2540, "IQ_BETA_1YR_RSQ", F2540)</f>
        <v>4.539E-2</v>
      </c>
      <c r="T2540" s="3">
        <f>_xll.ciqfunctions.udf.CIQ(A2540, "IQ_VALUE_TRADED", F2540)</f>
        <v>0.90449000000000002</v>
      </c>
    </row>
    <row r="2541" spans="1:20" x14ac:dyDescent="0.3">
      <c r="A2541" s="3" t="s">
        <v>1707</v>
      </c>
      <c r="B2541" s="5">
        <v>0.31</v>
      </c>
      <c r="C2541" s="3" t="s">
        <v>1708</v>
      </c>
      <c r="D2541" s="3" t="s">
        <v>1576</v>
      </c>
      <c r="E2541" s="3" t="s">
        <v>17</v>
      </c>
      <c r="F2541" s="4">
        <v>45594</v>
      </c>
      <c r="G2541" s="3" t="s">
        <v>5649</v>
      </c>
      <c r="H2541" s="3">
        <v>124</v>
      </c>
      <c r="I2541" s="3">
        <f>_xll.ciqfunctions.udf.CIQ(A2541, "IQ_MARKETCAP", F2541)</f>
        <v>11.19774</v>
      </c>
      <c r="J2541" s="3">
        <f>_xll.ciqfunctions.udf.CIQ(A2541, "IQ_PRICE_VOL_HIST_6MTH", F2541)</f>
        <v>203.50839999999999</v>
      </c>
      <c r="K2541" s="3">
        <f>_xll.ciqfunctions.udf.CIQ(A2541, "IQ_LASTSALEPRICE", WORKDAY(F2541,-1))</f>
        <v>0.35</v>
      </c>
      <c r="L2541" s="3">
        <f>_xll.ciqfunctions.udf.CIQ(A2541, "IQ_LASTSALEPRICE", F2541)</f>
        <v>0.31090000000000001</v>
      </c>
      <c r="M2541" s="3">
        <f>_xll.ciqfunctions.udf.CIQ(A2541, "IQ_LASTSALEPRICE", WORKDAY(F2541,5))</f>
        <v>0.25900000000000001</v>
      </c>
      <c r="N2541" s="3">
        <f t="shared" si="80"/>
        <v>-0.11846183741875117</v>
      </c>
      <c r="O2541" s="3">
        <f t="shared" si="81"/>
        <v>-0.3011050927839215</v>
      </c>
      <c r="P2541" s="3">
        <f>LN(_xll.ciqfunctions.udf.CIQ("XBI", "IQ_LASTSALEPRICE", WORKDAY(F2541,-1))/_xll.ciqfunctions.udf.CIQ("XBI", "IQ_LASTSALEPRICE", WORKDAY(F2541,1)))</f>
        <v>7.1098474377870671E-4</v>
      </c>
      <c r="Q2541" s="3">
        <f>LN(_xll.ciqfunctions.udf.CIQ("XBI", "IQ_LASTSALEPRICE", WORKDAY(F2541,-1))/_xll.ciqfunctions.udf.CIQ("XBI", "IQ_LASTSALEPRICE", WORKDAY(F2541,5)))</f>
        <v>-2.1396024881561539E-2</v>
      </c>
      <c r="R2541" s="3">
        <f>_xll.ciqfunctions.udf.CIQ(A2541, "IQ_SHORT_INTEREST_PERCENT", F2541)</f>
        <v>1.1994899999999999</v>
      </c>
      <c r="S2541" s="3">
        <f>_xll.ciqfunctions.udf.CIQ(A2541, "IQ_BETA_1YR_RSQ", F2541)</f>
        <v>1.0370000000000001E-2</v>
      </c>
      <c r="T2541" s="3">
        <f>_xll.ciqfunctions.udf.CIQ(A2541, "IQ_VALUE_TRADED", F2541)</f>
        <v>0.90127999999999997</v>
      </c>
    </row>
    <row r="2542" spans="1:20" x14ac:dyDescent="0.3">
      <c r="A2542" s="3" t="s">
        <v>5650</v>
      </c>
      <c r="B2542" s="5">
        <v>12.2</v>
      </c>
      <c r="C2542" s="3" t="s">
        <v>5651</v>
      </c>
      <c r="D2542" s="3" t="s">
        <v>5652</v>
      </c>
      <c r="E2542" s="3" t="s">
        <v>89</v>
      </c>
      <c r="F2542" s="4">
        <v>45594</v>
      </c>
      <c r="G2542" s="3" t="s">
        <v>5653</v>
      </c>
      <c r="H2542" s="3">
        <v>87</v>
      </c>
      <c r="I2542" s="3">
        <f>_xll.ciqfunctions.udf.CIQ(A2542, "IQ_MARKETCAP", F2542)</f>
        <v>737.85154</v>
      </c>
      <c r="J2542" s="3">
        <f>_xll.ciqfunctions.udf.CIQ(A2542, "IQ_PRICE_VOL_HIST_6MTH", F2542)</f>
        <v>63.0289</v>
      </c>
      <c r="K2542" s="3">
        <f>_xll.ciqfunctions.udf.CIQ(A2542, "IQ_LASTSALEPRICE", WORKDAY(F2542,-1))</f>
        <v>12.43</v>
      </c>
      <c r="L2542" s="3">
        <f>_xll.ciqfunctions.udf.CIQ(A2542, "IQ_LASTSALEPRICE", F2542)</f>
        <v>12.2</v>
      </c>
      <c r="M2542" s="3">
        <f>_xll.ciqfunctions.udf.CIQ(A2542, "IQ_LASTSALEPRICE", WORKDAY(F2542,5))</f>
        <v>12.97</v>
      </c>
      <c r="N2542" s="3">
        <f t="shared" si="80"/>
        <v>-1.86769537834089E-2</v>
      </c>
      <c r="O2542" s="3">
        <f t="shared" si="81"/>
        <v>4.2526092805732836E-2</v>
      </c>
      <c r="P2542" s="3">
        <f>LN(_xll.ciqfunctions.udf.CIQ("XBI", "IQ_LASTSALEPRICE", WORKDAY(F2542,-1))/_xll.ciqfunctions.udf.CIQ("XBI", "IQ_LASTSALEPRICE", WORKDAY(F2542,1)))</f>
        <v>7.1098474377870671E-4</v>
      </c>
      <c r="Q2542" s="3">
        <f>LN(_xll.ciqfunctions.udf.CIQ("XBI", "IQ_LASTSALEPRICE", WORKDAY(F2542,-1))/_xll.ciqfunctions.udf.CIQ("XBI", "IQ_LASTSALEPRICE", WORKDAY(F2542,5)))</f>
        <v>-2.1396024881561539E-2</v>
      </c>
      <c r="R2542" s="3">
        <f>_xll.ciqfunctions.udf.CIQ(A2542, "IQ_SHORT_INTEREST_PERCENT", F2542)</f>
        <v>18.062909999999999</v>
      </c>
      <c r="S2542" s="3">
        <f>_xll.ciqfunctions.udf.CIQ(A2542, "IQ_BETA_1YR_RSQ", F2542)</f>
        <v>6.2850000000000003E-2</v>
      </c>
      <c r="T2542" s="3">
        <f>_xll.ciqfunctions.udf.CIQ(A2542, "IQ_VALUE_TRADED", F2542)</f>
        <v>4.6483600000000003</v>
      </c>
    </row>
    <row r="2543" spans="1:20" x14ac:dyDescent="0.3">
      <c r="A2543" s="3" t="s">
        <v>4329</v>
      </c>
      <c r="B2543" s="5">
        <v>2.19</v>
      </c>
      <c r="C2543" s="3" t="s">
        <v>4330</v>
      </c>
      <c r="D2543" s="3" t="s">
        <v>1576</v>
      </c>
      <c r="E2543" s="3" t="s">
        <v>124</v>
      </c>
      <c r="F2543" s="4">
        <v>45594</v>
      </c>
      <c r="G2543" s="3" t="s">
        <v>5654</v>
      </c>
      <c r="H2543" s="3">
        <v>15</v>
      </c>
      <c r="I2543" s="3">
        <f>_xll.ciqfunctions.udf.CIQ(A2543, "IQ_MARKETCAP", F2543)</f>
        <v>31.44726</v>
      </c>
      <c r="J2543" s="3">
        <f>_xll.ciqfunctions.udf.CIQ(A2543, "IQ_PRICE_VOL_HIST_6MTH", F2543)</f>
        <v>184.20269999999999</v>
      </c>
      <c r="K2543" s="3">
        <f>_xll.ciqfunctions.udf.CIQ(A2543, "IQ_LASTSALEPRICE", WORKDAY(F2543,-1))</f>
        <v>2.1800000000000002</v>
      </c>
      <c r="L2543" s="3">
        <f>_xll.ciqfunctions.udf.CIQ(A2543, "IQ_LASTSALEPRICE", F2543)</f>
        <v>2.19</v>
      </c>
      <c r="M2543" s="3">
        <f>_xll.ciqfunctions.udf.CIQ(A2543, "IQ_LASTSALEPRICE", WORKDAY(F2543,5))</f>
        <v>2.25</v>
      </c>
      <c r="N2543" s="3">
        <f t="shared" si="80"/>
        <v>4.5766670274116732E-3</v>
      </c>
      <c r="O2543" s="3">
        <f t="shared" si="81"/>
        <v>3.1605339415331044E-2</v>
      </c>
      <c r="P2543" s="3">
        <f>LN(_xll.ciqfunctions.udf.CIQ("XBI", "IQ_LASTSALEPRICE", WORKDAY(F2543,-1))/_xll.ciqfunctions.udf.CIQ("XBI", "IQ_LASTSALEPRICE", WORKDAY(F2543,1)))</f>
        <v>7.1098474377870671E-4</v>
      </c>
      <c r="Q2543" s="3">
        <f>LN(_xll.ciqfunctions.udf.CIQ("XBI", "IQ_LASTSALEPRICE", WORKDAY(F2543,-1))/_xll.ciqfunctions.udf.CIQ("XBI", "IQ_LASTSALEPRICE", WORKDAY(F2543,5)))</f>
        <v>-2.1396024881561539E-2</v>
      </c>
      <c r="R2543" s="3">
        <f>_xll.ciqfunctions.udf.CIQ(A2543, "IQ_SHORT_INTEREST_PERCENT", F2543)</f>
        <v>4.1360299999999999</v>
      </c>
      <c r="S2543" s="3">
        <f>_xll.ciqfunctions.udf.CIQ(A2543, "IQ_BETA_1YR_RSQ", F2543)</f>
        <v>1.1520000000000001E-2</v>
      </c>
      <c r="T2543" s="3">
        <f>_xll.ciqfunctions.udf.CIQ(A2543, "IQ_VALUE_TRADED", F2543)</f>
        <v>2.1276999999999999</v>
      </c>
    </row>
    <row r="2544" spans="1:20" x14ac:dyDescent="0.3">
      <c r="A2544" s="3" t="s">
        <v>804</v>
      </c>
      <c r="B2544" s="5">
        <v>1.08</v>
      </c>
      <c r="C2544" s="3" t="s">
        <v>4235</v>
      </c>
      <c r="D2544" s="3" t="s">
        <v>4236</v>
      </c>
      <c r="E2544" s="3" t="s">
        <v>36</v>
      </c>
      <c r="F2544" s="4">
        <v>45594</v>
      </c>
      <c r="G2544" s="3" t="s">
        <v>5655</v>
      </c>
      <c r="H2544" s="3">
        <v>2</v>
      </c>
      <c r="I2544" s="3">
        <f>_xll.ciqfunctions.udf.CIQ(A2544, "IQ_MARKETCAP", F2544)</f>
        <v>9.9805200000000003</v>
      </c>
      <c r="J2544" s="3">
        <f>_xll.ciqfunctions.udf.CIQ(A2544, "IQ_PRICE_VOL_HIST_6MTH", F2544)</f>
        <v>176.23220000000001</v>
      </c>
      <c r="K2544" s="3">
        <f>_xll.ciqfunctions.udf.CIQ(A2544, "IQ_LASTSALEPRICE", WORKDAY(F2544,-1))</f>
        <v>28.25</v>
      </c>
      <c r="L2544" s="3">
        <f>_xll.ciqfunctions.udf.CIQ(A2544, "IQ_LASTSALEPRICE", F2544)</f>
        <v>27</v>
      </c>
      <c r="M2544" s="3">
        <f>_xll.ciqfunctions.udf.CIQ(A2544, "IQ_LASTSALEPRICE", WORKDAY(F2544,5))</f>
        <v>26</v>
      </c>
      <c r="N2544" s="3">
        <f t="shared" si="80"/>
        <v>-4.5256591588120829E-2</v>
      </c>
      <c r="O2544" s="3">
        <f t="shared" si="81"/>
        <v>-8.2996919570967914E-2</v>
      </c>
      <c r="P2544" s="3">
        <f>LN(_xll.ciqfunctions.udf.CIQ("XBI", "IQ_LASTSALEPRICE", WORKDAY(F2544,-1))/_xll.ciqfunctions.udf.CIQ("XBI", "IQ_LASTSALEPRICE", WORKDAY(F2544,1)))</f>
        <v>7.1098474377870671E-4</v>
      </c>
      <c r="Q2544" s="3">
        <f>LN(_xll.ciqfunctions.udf.CIQ("XBI", "IQ_LASTSALEPRICE", WORKDAY(F2544,-1))/_xll.ciqfunctions.udf.CIQ("XBI", "IQ_LASTSALEPRICE", WORKDAY(F2544,5)))</f>
        <v>-2.1396024881561539E-2</v>
      </c>
      <c r="R2544" s="3">
        <f>_xll.ciqfunctions.udf.CIQ(A2544, "IQ_SHORT_INTEREST_PERCENT", F2544)</f>
        <v>1.50858</v>
      </c>
      <c r="S2544" s="3">
        <f>_xll.ciqfunctions.udf.CIQ(A2544, "IQ_BETA_1YR_RSQ", F2544)</f>
        <v>7.6999999999999996E-4</v>
      </c>
      <c r="T2544" s="3">
        <f>_xll.ciqfunctions.udf.CIQ(A2544, "IQ_VALUE_TRADED", F2544)</f>
        <v>0.62324000000000002</v>
      </c>
    </row>
    <row r="2545" spans="1:20" x14ac:dyDescent="0.3">
      <c r="A2545" s="3" t="s">
        <v>42</v>
      </c>
      <c r="B2545" s="5">
        <v>110.53</v>
      </c>
      <c r="C2545" s="3" t="s">
        <v>234</v>
      </c>
      <c r="D2545" s="3" t="s">
        <v>235</v>
      </c>
      <c r="E2545" s="3" t="s">
        <v>160</v>
      </c>
      <c r="F2545" s="4">
        <v>45594</v>
      </c>
      <c r="G2545" s="3" t="s">
        <v>5656</v>
      </c>
      <c r="H2545" s="3"/>
      <c r="I2545" s="3">
        <f>_xll.ciqfunctions.udf.CIQ(A2545, "IQ_MARKETCAP", F2545)</f>
        <v>2473.6880500000002</v>
      </c>
      <c r="J2545" s="3">
        <f>_xll.ciqfunctions.udf.CIQ(A2545, "IQ_PRICE_VOL_HIST_6MTH", F2545)</f>
        <v>52.242400000000004</v>
      </c>
      <c r="K2545" s="3">
        <f>_xll.ciqfunctions.udf.CIQ(A2545, "IQ_LASTSALEPRICE", WORKDAY(F2545,-1))</f>
        <v>7.89</v>
      </c>
      <c r="L2545" s="3">
        <f>_xll.ciqfunctions.udf.CIQ(A2545, "IQ_LASTSALEPRICE", F2545)</f>
        <v>7.95</v>
      </c>
      <c r="M2545" s="3">
        <f>_xll.ciqfunctions.udf.CIQ(A2545, "IQ_LASTSALEPRICE", WORKDAY(F2545,5))</f>
        <v>7.79</v>
      </c>
      <c r="N2545" s="3">
        <f t="shared" si="80"/>
        <v>7.5757938084577226E-3</v>
      </c>
      <c r="O2545" s="3">
        <f t="shared" si="81"/>
        <v>-1.2755274975125901E-2</v>
      </c>
      <c r="P2545" s="3">
        <f>LN(_xll.ciqfunctions.udf.CIQ("XBI", "IQ_LASTSALEPRICE", WORKDAY(F2545,-1))/_xll.ciqfunctions.udf.CIQ("XBI", "IQ_LASTSALEPRICE", WORKDAY(F2545,1)))</f>
        <v>7.1098474377870671E-4</v>
      </c>
      <c r="Q2545" s="3">
        <f>LN(_xll.ciqfunctions.udf.CIQ("XBI", "IQ_LASTSALEPRICE", WORKDAY(F2545,-1))/_xll.ciqfunctions.udf.CIQ("XBI", "IQ_LASTSALEPRICE", WORKDAY(F2545,5)))</f>
        <v>-2.1396024881561539E-2</v>
      </c>
      <c r="R2545" s="3">
        <f>_xll.ciqfunctions.udf.CIQ(A2545, "IQ_SHORT_INTEREST_PERCENT", F2545)</f>
        <v>0</v>
      </c>
      <c r="S2545" s="3">
        <f>_xll.ciqfunctions.udf.CIQ(A2545, "IQ_BETA_1YR_RSQ", F2545)</f>
        <v>1.8530000000000001E-2</v>
      </c>
      <c r="T2545" s="3">
        <f>_xll.ciqfunctions.udf.CIQ(A2545, "IQ_VALUE_TRADED", F2545)</f>
        <v>0.42098000000000002</v>
      </c>
    </row>
    <row r="2546" spans="1:20" x14ac:dyDescent="0.3">
      <c r="A2546" s="3" t="s">
        <v>4336</v>
      </c>
      <c r="B2546" s="5">
        <v>0.56999999999999995</v>
      </c>
      <c r="C2546" s="3" t="s">
        <v>4337</v>
      </c>
      <c r="D2546" s="3" t="s">
        <v>4338</v>
      </c>
      <c r="E2546" s="3" t="s">
        <v>76</v>
      </c>
      <c r="F2546" s="4">
        <v>45594</v>
      </c>
      <c r="G2546" s="3" t="s">
        <v>5657</v>
      </c>
      <c r="H2546" s="3">
        <v>73</v>
      </c>
      <c r="I2546" s="3">
        <f>_xll.ciqfunctions.udf.CIQ(A2546, "IQ_MARKETCAP", F2546)</f>
        <v>22.875789999999999</v>
      </c>
      <c r="J2546" s="3">
        <f>_xll.ciqfunctions.udf.CIQ(A2546, "IQ_PRICE_VOL_HIST_6MTH", F2546)</f>
        <v>129.55539999999999</v>
      </c>
      <c r="K2546" s="3">
        <f>_xll.ciqfunctions.udf.CIQ(A2546, "IQ_LASTSALEPRICE", WORKDAY(F2546,-1))</f>
        <v>0.54210000000000003</v>
      </c>
      <c r="L2546" s="3">
        <f>_xll.ciqfunctions.udf.CIQ(A2546, "IQ_LASTSALEPRICE", F2546)</f>
        <v>0.56999999999999995</v>
      </c>
      <c r="M2546" s="3">
        <f>_xll.ciqfunctions.udf.CIQ(A2546, "IQ_LASTSALEPRICE", WORKDAY(F2546,5))</f>
        <v>0.48820000000000002</v>
      </c>
      <c r="N2546" s="3">
        <f t="shared" si="80"/>
        <v>5.0185874562303147E-2</v>
      </c>
      <c r="O2546" s="3">
        <f t="shared" si="81"/>
        <v>-0.10472532830743286</v>
      </c>
      <c r="P2546" s="3">
        <f>LN(_xll.ciqfunctions.udf.CIQ("XBI", "IQ_LASTSALEPRICE", WORKDAY(F2546,-1))/_xll.ciqfunctions.udf.CIQ("XBI", "IQ_LASTSALEPRICE", WORKDAY(F2546,1)))</f>
        <v>7.1098474377870671E-4</v>
      </c>
      <c r="Q2546" s="3">
        <f>LN(_xll.ciqfunctions.udf.CIQ("XBI", "IQ_LASTSALEPRICE", WORKDAY(F2546,-1))/_xll.ciqfunctions.udf.CIQ("XBI", "IQ_LASTSALEPRICE", WORKDAY(F2546,5)))</f>
        <v>-2.1396024881561539E-2</v>
      </c>
      <c r="R2546" s="3">
        <f>_xll.ciqfunctions.udf.CIQ(A2546, "IQ_SHORT_INTEREST_PERCENT", F2546)</f>
        <v>1.2226699999999999</v>
      </c>
      <c r="S2546" s="3">
        <f>_xll.ciqfunctions.udf.CIQ(A2546, "IQ_BETA_1YR_RSQ", F2546)</f>
        <v>9.2939999999999995E-2</v>
      </c>
      <c r="T2546" s="3">
        <f>_xll.ciqfunctions.udf.CIQ(A2546, "IQ_VALUE_TRADED", F2546)</f>
        <v>0.54110999999999998</v>
      </c>
    </row>
    <row r="2547" spans="1:20" x14ac:dyDescent="0.3">
      <c r="A2547" s="3" t="s">
        <v>33</v>
      </c>
      <c r="B2547" s="5">
        <v>1.31</v>
      </c>
      <c r="C2547" s="3" t="s">
        <v>5658</v>
      </c>
      <c r="D2547" s="3" t="s">
        <v>5659</v>
      </c>
      <c r="E2547" s="3" t="s">
        <v>76</v>
      </c>
      <c r="F2547" s="4">
        <v>45594</v>
      </c>
      <c r="G2547" s="3" t="s">
        <v>5660</v>
      </c>
      <c r="H2547" s="3">
        <v>56</v>
      </c>
      <c r="I2547" s="3">
        <f>_xll.ciqfunctions.udf.CIQ(A2547, "IQ_MARKETCAP", F2547)</f>
        <v>70.804370000000006</v>
      </c>
      <c r="J2547" s="3">
        <f>_xll.ciqfunctions.udf.CIQ(A2547, "IQ_PRICE_VOL_HIST_6MTH", F2547)</f>
        <v>40.9831</v>
      </c>
      <c r="K2547" s="3">
        <f>_xll.ciqfunctions.udf.CIQ(A2547, "IQ_LASTSALEPRICE", WORKDAY(F2547,-1))</f>
        <v>1.29</v>
      </c>
      <c r="L2547" s="3">
        <f>_xll.ciqfunctions.udf.CIQ(A2547, "IQ_LASTSALEPRICE", F2547)</f>
        <v>1.31</v>
      </c>
      <c r="M2547" s="3">
        <f>_xll.ciqfunctions.udf.CIQ(A2547, "IQ_LASTSALEPRICE", WORKDAY(F2547,5))</f>
        <v>1.31</v>
      </c>
      <c r="N2547" s="3">
        <f t="shared" si="80"/>
        <v>1.5384918839479456E-2</v>
      </c>
      <c r="O2547" s="3">
        <f t="shared" si="81"/>
        <v>1.5384918839479456E-2</v>
      </c>
      <c r="P2547" s="3">
        <f>LN(_xll.ciqfunctions.udf.CIQ("XBI", "IQ_LASTSALEPRICE", WORKDAY(F2547,-1))/_xll.ciqfunctions.udf.CIQ("XBI", "IQ_LASTSALEPRICE", WORKDAY(F2547,1)))</f>
        <v>7.1098474377870671E-4</v>
      </c>
      <c r="Q2547" s="3">
        <f>LN(_xll.ciqfunctions.udf.CIQ("XBI", "IQ_LASTSALEPRICE", WORKDAY(F2547,-1))/_xll.ciqfunctions.udf.CIQ("XBI", "IQ_LASTSALEPRICE", WORKDAY(F2547,5)))</f>
        <v>-2.1396024881561539E-2</v>
      </c>
      <c r="R2547" s="3">
        <f>_xll.ciqfunctions.udf.CIQ(A2547, "IQ_SHORT_INTEREST_PERCENT", F2547)</f>
        <v>0.71614</v>
      </c>
      <c r="S2547" s="3">
        <f>_xll.ciqfunctions.udf.CIQ(A2547, "IQ_BETA_1YR_RSQ", F2547)</f>
        <v>9.6369999999999997E-2</v>
      </c>
      <c r="T2547" s="3">
        <f>_xll.ciqfunctions.udf.CIQ(A2547, "IQ_VALUE_TRADED", F2547)</f>
        <v>1.1804600000000001</v>
      </c>
    </row>
    <row r="2548" spans="1:20" x14ac:dyDescent="0.3">
      <c r="A2548" s="3" t="s">
        <v>851</v>
      </c>
      <c r="B2548" s="5">
        <v>4.8</v>
      </c>
      <c r="C2548" s="3" t="s">
        <v>2461</v>
      </c>
      <c r="D2548" s="3" t="s">
        <v>2462</v>
      </c>
      <c r="E2548" s="3" t="s">
        <v>197</v>
      </c>
      <c r="F2548" s="4">
        <v>45595</v>
      </c>
      <c r="G2548" s="3" t="s">
        <v>5661</v>
      </c>
      <c r="H2548" s="3">
        <v>13</v>
      </c>
      <c r="I2548" s="3">
        <f>_xll.ciqfunctions.udf.CIQ(A2548, "IQ_MARKETCAP", F2548)</f>
        <v>51.600749999999998</v>
      </c>
      <c r="J2548" s="3">
        <f>_xll.ciqfunctions.udf.CIQ(A2548, "IQ_PRICE_VOL_HIST_6MTH", F2548)</f>
        <v>104.4896</v>
      </c>
      <c r="K2548" s="3">
        <f>_xll.ciqfunctions.udf.CIQ(A2548, "IQ_LASTSALEPRICE", WORKDAY(F2548,-1))</f>
        <v>3.93</v>
      </c>
      <c r="L2548" s="3">
        <f>_xll.ciqfunctions.udf.CIQ(A2548, "IQ_LASTSALEPRICE", F2548)</f>
        <v>4.8</v>
      </c>
      <c r="M2548" s="3">
        <f>_xll.ciqfunctions.udf.CIQ(A2548, "IQ_LASTSALEPRICE", WORKDAY(F2548,5))</f>
        <v>3.5</v>
      </c>
      <c r="N2548" s="3">
        <f t="shared" si="80"/>
        <v>0.19997649203267523</v>
      </c>
      <c r="O2548" s="3">
        <f t="shared" si="81"/>
        <v>-0.11587645738580191</v>
      </c>
      <c r="P2548" s="3">
        <f>LN(_xll.ciqfunctions.udf.CIQ("XBI", "IQ_LASTSALEPRICE", WORKDAY(F2548,-1))/_xll.ciqfunctions.udf.CIQ("XBI", "IQ_LASTSALEPRICE", WORKDAY(F2548,1)))</f>
        <v>1.5645290748001573E-2</v>
      </c>
      <c r="Q2548" s="3">
        <f>LN(_xll.ciqfunctions.udf.CIQ("XBI", "IQ_LASTSALEPRICE", WORKDAY(F2548,-1))/_xll.ciqfunctions.udf.CIQ("XBI", "IQ_LASTSALEPRICE", WORKDAY(F2548,5)))</f>
        <v>-3.861176154611478E-2</v>
      </c>
      <c r="R2548" s="3">
        <f>_xll.ciqfunctions.udf.CIQ(A2548, "IQ_SHORT_INTEREST_PERCENT", F2548)</f>
        <v>0.31774000000000002</v>
      </c>
      <c r="S2548" s="3">
        <f>_xll.ciqfunctions.udf.CIQ(A2548, "IQ_BETA_1YR_RSQ", F2548)</f>
        <v>2.0000000000000002E-5</v>
      </c>
      <c r="T2548" s="3">
        <f>_xll.ciqfunctions.udf.CIQ(A2548, "IQ_VALUE_TRADED", F2548)</f>
        <v>1.4143699999999999</v>
      </c>
    </row>
    <row r="2549" spans="1:20" x14ac:dyDescent="0.3">
      <c r="A2549" s="3" t="s">
        <v>4142</v>
      </c>
      <c r="B2549" s="5">
        <v>8.2799999999999994</v>
      </c>
      <c r="C2549" s="3" t="s">
        <v>5662</v>
      </c>
      <c r="D2549" s="3" t="s">
        <v>66</v>
      </c>
      <c r="E2549" s="3" t="s">
        <v>17</v>
      </c>
      <c r="F2549" s="4">
        <v>45595</v>
      </c>
      <c r="G2549" s="3" t="s">
        <v>5663</v>
      </c>
      <c r="H2549" s="3">
        <v>54</v>
      </c>
      <c r="I2549" s="3">
        <f>_xll.ciqfunctions.udf.CIQ(A2549, "IQ_MARKETCAP", F2549)</f>
        <v>273.57981000000001</v>
      </c>
      <c r="J2549" s="3">
        <f>_xll.ciqfunctions.udf.CIQ(A2549, "IQ_PRICE_VOL_HIST_6MTH", F2549)</f>
        <v>90.943899999999999</v>
      </c>
      <c r="K2549" s="3">
        <f>_xll.ciqfunctions.udf.CIQ(A2549, "IQ_LASTSALEPRICE", WORKDAY(F2549,-1))</f>
        <v>9.9700000000000006</v>
      </c>
      <c r="L2549" s="3">
        <f>_xll.ciqfunctions.udf.CIQ(A2549, "IQ_LASTSALEPRICE", F2549)</f>
        <v>8.2750000000000004</v>
      </c>
      <c r="M2549" s="3">
        <f>_xll.ciqfunctions.udf.CIQ(A2549, "IQ_LASTSALEPRICE", WORKDAY(F2549,5))</f>
        <v>8.1999999999999993</v>
      </c>
      <c r="N2549" s="3">
        <f t="shared" si="80"/>
        <v>-0.18634166271062039</v>
      </c>
      <c r="O2549" s="3">
        <f t="shared" si="81"/>
        <v>-0.19544642970353968</v>
      </c>
      <c r="P2549" s="3">
        <f>LN(_xll.ciqfunctions.udf.CIQ("XBI", "IQ_LASTSALEPRICE", WORKDAY(F2549,-1))/_xll.ciqfunctions.udf.CIQ("XBI", "IQ_LASTSALEPRICE", WORKDAY(F2549,1)))</f>
        <v>1.5645290748001573E-2</v>
      </c>
      <c r="Q2549" s="3">
        <f>LN(_xll.ciqfunctions.udf.CIQ("XBI", "IQ_LASTSALEPRICE", WORKDAY(F2549,-1))/_xll.ciqfunctions.udf.CIQ("XBI", "IQ_LASTSALEPRICE", WORKDAY(F2549,5)))</f>
        <v>-3.861176154611478E-2</v>
      </c>
      <c r="R2549" s="3">
        <f>_xll.ciqfunctions.udf.CIQ(A2549, "IQ_SHORT_INTEREST_PERCENT", F2549)</f>
        <v>6.2264900000000001</v>
      </c>
      <c r="S2549" s="3">
        <f>_xll.ciqfunctions.udf.CIQ(A2549, "IQ_BETA_1YR_RSQ", F2549)</f>
        <v>3.6269999999999997E-2</v>
      </c>
      <c r="T2549" s="3">
        <f>_xll.ciqfunctions.udf.CIQ(A2549, "IQ_VALUE_TRADED", F2549)</f>
        <v>9.5073399999999992</v>
      </c>
    </row>
    <row r="2550" spans="1:20" x14ac:dyDescent="0.3">
      <c r="A2550" s="3" t="s">
        <v>4317</v>
      </c>
      <c r="B2550" s="5">
        <v>1.0900000000000001</v>
      </c>
      <c r="C2550" s="3" t="s">
        <v>4318</v>
      </c>
      <c r="D2550" s="3" t="s">
        <v>4319</v>
      </c>
      <c r="E2550" s="3" t="s">
        <v>97</v>
      </c>
      <c r="F2550" s="4">
        <v>45595</v>
      </c>
      <c r="G2550" s="3" t="s">
        <v>5664</v>
      </c>
      <c r="H2550" s="3">
        <v>53</v>
      </c>
      <c r="I2550" s="3">
        <f>_xll.ciqfunctions.udf.CIQ(A2550, "IQ_MARKETCAP", F2550)</f>
        <v>32.575139999999998</v>
      </c>
      <c r="J2550" s="3">
        <f>_xll.ciqfunctions.udf.CIQ(A2550, "IQ_PRICE_VOL_HIST_6MTH", F2550)</f>
        <v>89.889300000000006</v>
      </c>
      <c r="K2550" s="3">
        <f>_xll.ciqfunctions.udf.CIQ(A2550, "IQ_LASTSALEPRICE", WORKDAY(F2550,-1))</f>
        <v>1.03</v>
      </c>
      <c r="L2550" s="3">
        <f>_xll.ciqfunctions.udf.CIQ(A2550, "IQ_LASTSALEPRICE", F2550)</f>
        <v>1.0900000000000001</v>
      </c>
      <c r="M2550" s="3">
        <f>_xll.ciqfunctions.udf.CIQ(A2550, "IQ_LASTSALEPRICE", WORKDAY(F2550,5))</f>
        <v>1.03</v>
      </c>
      <c r="N2550" s="3">
        <f t="shared" si="80"/>
        <v>5.6618893999507904E-2</v>
      </c>
      <c r="O2550" s="3">
        <f t="shared" si="81"/>
        <v>0</v>
      </c>
      <c r="P2550" s="3">
        <f>LN(_xll.ciqfunctions.udf.CIQ("XBI", "IQ_LASTSALEPRICE", WORKDAY(F2550,-1))/_xll.ciqfunctions.udf.CIQ("XBI", "IQ_LASTSALEPRICE", WORKDAY(F2550,1)))</f>
        <v>1.5645290748001573E-2</v>
      </c>
      <c r="Q2550" s="3">
        <f>LN(_xll.ciqfunctions.udf.CIQ("XBI", "IQ_LASTSALEPRICE", WORKDAY(F2550,-1))/_xll.ciqfunctions.udf.CIQ("XBI", "IQ_LASTSALEPRICE", WORKDAY(F2550,5)))</f>
        <v>-3.861176154611478E-2</v>
      </c>
      <c r="R2550" s="3">
        <f>_xll.ciqfunctions.udf.CIQ(A2550, "IQ_SHORT_INTEREST_PERCENT", F2550)</f>
        <v>0.46099000000000001</v>
      </c>
      <c r="S2550" s="3">
        <f>_xll.ciqfunctions.udf.CIQ(A2550, "IQ_BETA_1YR_RSQ", F2550)</f>
        <v>2.0029999999999999E-2</v>
      </c>
      <c r="T2550" s="3">
        <f>_xll.ciqfunctions.udf.CIQ(A2550, "IQ_VALUE_TRADED", F2550)</f>
        <v>0.32652999999999999</v>
      </c>
    </row>
    <row r="2551" spans="1:20" x14ac:dyDescent="0.3">
      <c r="A2551" s="3" t="s">
        <v>5665</v>
      </c>
      <c r="B2551" s="5">
        <v>13.78</v>
      </c>
      <c r="C2551" s="3" t="s">
        <v>5666</v>
      </c>
      <c r="D2551" s="3" t="s">
        <v>5667</v>
      </c>
      <c r="E2551" s="3" t="s">
        <v>36</v>
      </c>
      <c r="F2551" s="4">
        <v>45595</v>
      </c>
      <c r="G2551" s="3" t="s">
        <v>5668</v>
      </c>
      <c r="H2551" s="3">
        <v>66</v>
      </c>
      <c r="I2551" s="3">
        <f>_xll.ciqfunctions.udf.CIQ(A2551, "IQ_MARKETCAP", F2551)</f>
        <v>685.23357999999996</v>
      </c>
      <c r="J2551" s="3">
        <f>_xll.ciqfunctions.udf.CIQ(A2551, "IQ_PRICE_VOL_HIST_6MTH", F2551)</f>
        <v>59.457099999999997</v>
      </c>
      <c r="K2551" s="3">
        <f>_xll.ciqfunctions.udf.CIQ(A2551, "IQ_LASTSALEPRICE", WORKDAY(F2551,-1))</f>
        <v>13.96</v>
      </c>
      <c r="L2551" s="3">
        <f>_xll.ciqfunctions.udf.CIQ(A2551, "IQ_LASTSALEPRICE", F2551)</f>
        <v>13.78</v>
      </c>
      <c r="M2551" s="3">
        <f>_xll.ciqfunctions.udf.CIQ(A2551, "IQ_LASTSALEPRICE", WORKDAY(F2551,5))</f>
        <v>14.95</v>
      </c>
      <c r="N2551" s="3">
        <f t="shared" si="80"/>
        <v>-1.2977831748713989E-2</v>
      </c>
      <c r="O2551" s="3">
        <f t="shared" si="81"/>
        <v>6.8515202502468842E-2</v>
      </c>
      <c r="P2551" s="3">
        <f>LN(_xll.ciqfunctions.udf.CIQ("XBI", "IQ_LASTSALEPRICE", WORKDAY(F2551,-1))/_xll.ciqfunctions.udf.CIQ("XBI", "IQ_LASTSALEPRICE", WORKDAY(F2551,1)))</f>
        <v>1.5645290748001573E-2</v>
      </c>
      <c r="Q2551" s="3">
        <f>LN(_xll.ciqfunctions.udf.CIQ("XBI", "IQ_LASTSALEPRICE", WORKDAY(F2551,-1))/_xll.ciqfunctions.udf.CIQ("XBI", "IQ_LASTSALEPRICE", WORKDAY(F2551,5)))</f>
        <v>-3.861176154611478E-2</v>
      </c>
      <c r="R2551" s="3">
        <f>_xll.ciqfunctions.udf.CIQ(A2551, "IQ_SHORT_INTEREST_PERCENT", F2551)</f>
        <v>3.2440799999999999</v>
      </c>
      <c r="S2551" s="3">
        <f>_xll.ciqfunctions.udf.CIQ(A2551, "IQ_BETA_1YR_RSQ", F2551)</f>
        <v>0.12272</v>
      </c>
      <c r="T2551" s="3">
        <f>_xll.ciqfunctions.udf.CIQ(A2551, "IQ_VALUE_TRADED", F2551)</f>
        <v>5.6081000000000003</v>
      </c>
    </row>
    <row r="2552" spans="1:20" x14ac:dyDescent="0.3">
      <c r="A2552" s="3" t="s">
        <v>1362</v>
      </c>
      <c r="B2552" s="5">
        <v>1.18</v>
      </c>
      <c r="C2552" s="3" t="s">
        <v>5669</v>
      </c>
      <c r="D2552" s="3" t="s">
        <v>183</v>
      </c>
      <c r="E2552" s="3" t="s">
        <v>89</v>
      </c>
      <c r="F2552" s="4">
        <v>45595</v>
      </c>
      <c r="G2552" s="3" t="s">
        <v>5670</v>
      </c>
      <c r="H2552" s="3">
        <v>111</v>
      </c>
      <c r="I2552" s="3">
        <f>_xll.ciqfunctions.udf.CIQ(A2552, "IQ_MARKETCAP", F2552)</f>
        <v>122.51084</v>
      </c>
      <c r="J2552" s="3">
        <f>_xll.ciqfunctions.udf.CIQ(A2552, "IQ_PRICE_VOL_HIST_6MTH", F2552)</f>
        <v>106.76009999999999</v>
      </c>
      <c r="K2552" s="3">
        <f>_xll.ciqfunctions.udf.CIQ(A2552, "IQ_LASTSALEPRICE", WORKDAY(F2552,-1))</f>
        <v>1.02</v>
      </c>
      <c r="L2552" s="3">
        <f>_xll.ciqfunctions.udf.CIQ(A2552, "IQ_LASTSALEPRICE", F2552)</f>
        <v>1.18</v>
      </c>
      <c r="M2552" s="3">
        <f>_xll.ciqfunctions.udf.CIQ(A2552, "IQ_LASTSALEPRICE", WORKDAY(F2552,5))</f>
        <v>0.89800000000000002</v>
      </c>
      <c r="N2552" s="3">
        <f t="shared" si="80"/>
        <v>0.14571181118139359</v>
      </c>
      <c r="O2552" s="3">
        <f t="shared" si="81"/>
        <v>-0.12738783797611719</v>
      </c>
      <c r="P2552" s="3">
        <f>LN(_xll.ciqfunctions.udf.CIQ("XBI", "IQ_LASTSALEPRICE", WORKDAY(F2552,-1))/_xll.ciqfunctions.udf.CIQ("XBI", "IQ_LASTSALEPRICE", WORKDAY(F2552,1)))</f>
        <v>1.5645290748001573E-2</v>
      </c>
      <c r="Q2552" s="3">
        <f>LN(_xll.ciqfunctions.udf.CIQ("XBI", "IQ_LASTSALEPRICE", WORKDAY(F2552,-1))/_xll.ciqfunctions.udf.CIQ("XBI", "IQ_LASTSALEPRICE", WORKDAY(F2552,5)))</f>
        <v>-3.861176154611478E-2</v>
      </c>
      <c r="R2552" s="3">
        <f>_xll.ciqfunctions.udf.CIQ(A2552, "IQ_SHORT_INTEREST_PERCENT", F2552)</f>
        <v>5.176E-2</v>
      </c>
      <c r="S2552" s="3">
        <f>_xll.ciqfunctions.udf.CIQ(A2552, "IQ_BETA_1YR_RSQ", F2552)</f>
        <v>5.4469999999999998E-2</v>
      </c>
      <c r="T2552" s="3">
        <f>_xll.ciqfunctions.udf.CIQ(A2552, "IQ_VALUE_TRADED", F2552)</f>
        <v>3.6007799999999999</v>
      </c>
    </row>
    <row r="2553" spans="1:20" x14ac:dyDescent="0.3">
      <c r="A2553" s="3" t="s">
        <v>216</v>
      </c>
      <c r="B2553" s="5">
        <v>113.24</v>
      </c>
      <c r="C2553" s="3" t="s">
        <v>5669</v>
      </c>
      <c r="D2553" s="3" t="s">
        <v>183</v>
      </c>
      <c r="E2553" s="3" t="s">
        <v>89</v>
      </c>
      <c r="F2553" s="4">
        <v>45595</v>
      </c>
      <c r="G2553" s="3" t="s">
        <v>5670</v>
      </c>
      <c r="H2553" s="3"/>
      <c r="I2553" s="3">
        <f>_xll.ciqfunctions.udf.CIQ(A2553, "IQ_MARKETCAP", F2553)</f>
        <v>3418959.5115</v>
      </c>
      <c r="J2553" s="3">
        <f>_xll.ciqfunctions.udf.CIQ(A2553, "IQ_PRICE_VOL_HIST_6MTH", F2553)</f>
        <v>32.026000000000003</v>
      </c>
      <c r="K2553" s="3">
        <f>_xll.ciqfunctions.udf.CIQ(A2553, "IQ_LASTSALEPRICE", WORKDAY(F2553,-1))</f>
        <v>111.98</v>
      </c>
      <c r="L2553" s="3">
        <f>_xll.ciqfunctions.udf.CIQ(A2553, "IQ_LASTSALEPRICE", F2553)</f>
        <v>113.24</v>
      </c>
      <c r="M2553" s="3">
        <f>_xll.ciqfunctions.udf.CIQ(A2553, "IQ_LASTSALEPRICE", WORKDAY(F2553,5))</f>
        <v>105.36</v>
      </c>
      <c r="N2553" s="3">
        <f t="shared" si="80"/>
        <v>1.1189176322951567E-2</v>
      </c>
      <c r="O2553" s="3">
        <f t="shared" si="81"/>
        <v>-6.0937226485721696E-2</v>
      </c>
      <c r="P2553" s="3">
        <f>LN(_xll.ciqfunctions.udf.CIQ("XBI", "IQ_LASTSALEPRICE", WORKDAY(F2553,-1))/_xll.ciqfunctions.udf.CIQ("XBI", "IQ_LASTSALEPRICE", WORKDAY(F2553,1)))</f>
        <v>1.5645290748001573E-2</v>
      </c>
      <c r="Q2553" s="3">
        <f>LN(_xll.ciqfunctions.udf.CIQ("XBI", "IQ_LASTSALEPRICE", WORKDAY(F2553,-1))/_xll.ciqfunctions.udf.CIQ("XBI", "IQ_LASTSALEPRICE", WORKDAY(F2553,5)))</f>
        <v>-3.861176154611478E-2</v>
      </c>
      <c r="R2553" s="3">
        <f>_xll.ciqfunctions.udf.CIQ(A2553, "IQ_SHORT_INTEREST_PERCENT", F2553)</f>
        <v>0</v>
      </c>
      <c r="S2553" s="3">
        <f>_xll.ciqfunctions.udf.CIQ(A2553, "IQ_BETA_1YR_RSQ", F2553)</f>
        <v>0</v>
      </c>
      <c r="T2553" s="3">
        <f>_xll.ciqfunctions.udf.CIQ(A2553, "IQ_VALUE_TRADED", F2553)</f>
        <v>1258.0105599999999</v>
      </c>
    </row>
    <row r="2554" spans="1:20" x14ac:dyDescent="0.3">
      <c r="A2554" s="3" t="s">
        <v>259</v>
      </c>
      <c r="B2554" s="5">
        <v>10.34</v>
      </c>
      <c r="C2554" s="3" t="s">
        <v>5671</v>
      </c>
      <c r="D2554" s="3" t="s">
        <v>5672</v>
      </c>
      <c r="E2554" s="3" t="s">
        <v>89</v>
      </c>
      <c r="F2554" s="4">
        <v>45595</v>
      </c>
      <c r="G2554" s="3" t="s">
        <v>5673</v>
      </c>
      <c r="H2554" s="3">
        <v>59</v>
      </c>
      <c r="I2554" s="3">
        <f>_xll.ciqfunctions.udf.CIQ(A2554, "IQ_MARKETCAP", F2554)</f>
        <v>374.70801999999998</v>
      </c>
      <c r="J2554" s="3">
        <f>_xll.ciqfunctions.udf.CIQ(A2554, "IQ_PRICE_VOL_HIST_6MTH", F2554)</f>
        <v>164.65029999999999</v>
      </c>
      <c r="K2554" s="3">
        <f>_xll.ciqfunctions.udf.CIQ(A2554, "IQ_LASTSALEPRICE", WORKDAY(F2554,-1))</f>
        <v>12.06</v>
      </c>
      <c r="L2554" s="3">
        <f>_xll.ciqfunctions.udf.CIQ(A2554, "IQ_LASTSALEPRICE", F2554)</f>
        <v>10.34</v>
      </c>
      <c r="M2554" s="3">
        <f>_xll.ciqfunctions.udf.CIQ(A2554, "IQ_LASTSALEPRICE", WORKDAY(F2554,5))</f>
        <v>8.8800000000000008</v>
      </c>
      <c r="N2554" s="3">
        <f t="shared" si="80"/>
        <v>-0.15387432221875633</v>
      </c>
      <c r="O2554" s="3">
        <f t="shared" si="81"/>
        <v>-0.3060926342949607</v>
      </c>
      <c r="P2554" s="3">
        <f>LN(_xll.ciqfunctions.udf.CIQ("XBI", "IQ_LASTSALEPRICE", WORKDAY(F2554,-1))/_xll.ciqfunctions.udf.CIQ("XBI", "IQ_LASTSALEPRICE", WORKDAY(F2554,1)))</f>
        <v>1.5645290748001573E-2</v>
      </c>
      <c r="Q2554" s="3">
        <f>LN(_xll.ciqfunctions.udf.CIQ("XBI", "IQ_LASTSALEPRICE", WORKDAY(F2554,-1))/_xll.ciqfunctions.udf.CIQ("XBI", "IQ_LASTSALEPRICE", WORKDAY(F2554,5)))</f>
        <v>-3.861176154611478E-2</v>
      </c>
      <c r="R2554" s="3">
        <f>_xll.ciqfunctions.udf.CIQ(A2554, "IQ_SHORT_INTEREST_PERCENT", F2554)</f>
        <v>22.592770000000002</v>
      </c>
      <c r="S2554" s="3">
        <f>_xll.ciqfunctions.udf.CIQ(A2554, "IQ_BETA_1YR_RSQ", F2554)</f>
        <v>5.7299999999999999E-3</v>
      </c>
      <c r="T2554" s="3">
        <f>_xll.ciqfunctions.udf.CIQ(A2554, "IQ_VALUE_TRADED", F2554)</f>
        <v>9.4410399999999992</v>
      </c>
    </row>
    <row r="2555" spans="1:20" x14ac:dyDescent="0.3">
      <c r="A2555" s="3" t="s">
        <v>259</v>
      </c>
      <c r="B2555" s="5">
        <v>10.34</v>
      </c>
      <c r="C2555" s="3" t="s">
        <v>5674</v>
      </c>
      <c r="D2555" s="3" t="s">
        <v>183</v>
      </c>
      <c r="E2555" s="3" t="s">
        <v>89</v>
      </c>
      <c r="F2555" s="4">
        <v>45595</v>
      </c>
      <c r="G2555" s="3" t="s">
        <v>5675</v>
      </c>
      <c r="H2555" s="3">
        <v>59</v>
      </c>
      <c r="I2555" s="3">
        <f>_xll.ciqfunctions.udf.CIQ(A2555, "IQ_MARKETCAP", F2555)</f>
        <v>374.70801999999998</v>
      </c>
      <c r="J2555" s="3">
        <f>_xll.ciqfunctions.udf.CIQ(A2555, "IQ_PRICE_VOL_HIST_6MTH", F2555)</f>
        <v>164.65029999999999</v>
      </c>
      <c r="K2555" s="3">
        <f>_xll.ciqfunctions.udf.CIQ(A2555, "IQ_LASTSALEPRICE", WORKDAY(F2555,-1))</f>
        <v>12.06</v>
      </c>
      <c r="L2555" s="3">
        <f>_xll.ciqfunctions.udf.CIQ(A2555, "IQ_LASTSALEPRICE", F2555)</f>
        <v>10.34</v>
      </c>
      <c r="M2555" s="3">
        <f>_xll.ciqfunctions.udf.CIQ(A2555, "IQ_LASTSALEPRICE", WORKDAY(F2555,5))</f>
        <v>8.8800000000000008</v>
      </c>
      <c r="N2555" s="3">
        <f t="shared" si="80"/>
        <v>-0.15387432221875633</v>
      </c>
      <c r="O2555" s="3">
        <f t="shared" si="81"/>
        <v>-0.3060926342949607</v>
      </c>
      <c r="P2555" s="3">
        <f>LN(_xll.ciqfunctions.udf.CIQ("XBI", "IQ_LASTSALEPRICE", WORKDAY(F2555,-1))/_xll.ciqfunctions.udf.CIQ("XBI", "IQ_LASTSALEPRICE", WORKDAY(F2555,1)))</f>
        <v>1.5645290748001573E-2</v>
      </c>
      <c r="Q2555" s="3">
        <f>LN(_xll.ciqfunctions.udf.CIQ("XBI", "IQ_LASTSALEPRICE", WORKDAY(F2555,-1))/_xll.ciqfunctions.udf.CIQ("XBI", "IQ_LASTSALEPRICE", WORKDAY(F2555,5)))</f>
        <v>-3.861176154611478E-2</v>
      </c>
      <c r="R2555" s="3">
        <f>_xll.ciqfunctions.udf.CIQ(A2555, "IQ_SHORT_INTEREST_PERCENT", F2555)</f>
        <v>22.592770000000002</v>
      </c>
      <c r="S2555" s="3">
        <f>_xll.ciqfunctions.udf.CIQ(A2555, "IQ_BETA_1YR_RSQ", F2555)</f>
        <v>5.7299999999999999E-3</v>
      </c>
      <c r="T2555" s="3">
        <f>_xll.ciqfunctions.udf.CIQ(A2555, "IQ_VALUE_TRADED", F2555)</f>
        <v>9.4410399999999992</v>
      </c>
    </row>
    <row r="2556" spans="1:20" x14ac:dyDescent="0.3">
      <c r="A2556" s="3" t="s">
        <v>1864</v>
      </c>
      <c r="B2556" s="5">
        <v>46.89</v>
      </c>
      <c r="C2556" s="3" t="s">
        <v>1865</v>
      </c>
      <c r="D2556" s="3" t="s">
        <v>1866</v>
      </c>
      <c r="E2556" s="3" t="s">
        <v>36</v>
      </c>
      <c r="F2556" s="4">
        <v>45595</v>
      </c>
      <c r="G2556" s="3" t="s">
        <v>5676</v>
      </c>
      <c r="H2556" s="3">
        <v>105</v>
      </c>
      <c r="I2556" s="3">
        <f>_xll.ciqfunctions.udf.CIQ(A2556, "IQ_MARKETCAP", F2556)</f>
        <v>4912.9061700000002</v>
      </c>
      <c r="J2556" s="3">
        <f>_xll.ciqfunctions.udf.CIQ(A2556, "IQ_PRICE_VOL_HIST_6MTH", F2556)</f>
        <v>44.197600000000001</v>
      </c>
      <c r="K2556" s="3">
        <f>_xll.ciqfunctions.udf.CIQ(A2556, "IQ_LASTSALEPRICE", WORKDAY(F2556,-1))</f>
        <v>48.21</v>
      </c>
      <c r="L2556" s="3">
        <f>_xll.ciqfunctions.udf.CIQ(A2556, "IQ_LASTSALEPRICE", F2556)</f>
        <v>46.89</v>
      </c>
      <c r="M2556" s="3">
        <f>_xll.ciqfunctions.udf.CIQ(A2556, "IQ_LASTSALEPRICE", WORKDAY(F2556,5))</f>
        <v>54.23</v>
      </c>
      <c r="N2556" s="3">
        <f t="shared" si="80"/>
        <v>-2.7762035316036025E-2</v>
      </c>
      <c r="O2556" s="3">
        <f t="shared" si="81"/>
        <v>0.11766779243543825</v>
      </c>
      <c r="P2556" s="3">
        <f>LN(_xll.ciqfunctions.udf.CIQ("XBI", "IQ_LASTSALEPRICE", WORKDAY(F2556,-1))/_xll.ciqfunctions.udf.CIQ("XBI", "IQ_LASTSALEPRICE", WORKDAY(F2556,1)))</f>
        <v>1.5645290748001573E-2</v>
      </c>
      <c r="Q2556" s="3">
        <f>LN(_xll.ciqfunctions.udf.CIQ("XBI", "IQ_LASTSALEPRICE", WORKDAY(F2556,-1))/_xll.ciqfunctions.udf.CIQ("XBI", "IQ_LASTSALEPRICE", WORKDAY(F2556,5)))</f>
        <v>-3.861176154611478E-2</v>
      </c>
      <c r="R2556" s="3">
        <f>_xll.ciqfunctions.udf.CIQ(A2556, "IQ_SHORT_INTEREST_PERCENT", F2556)</f>
        <v>19.733260000000001</v>
      </c>
      <c r="S2556" s="3">
        <f>_xll.ciqfunctions.udf.CIQ(A2556, "IQ_BETA_1YR_RSQ", F2556)</f>
        <v>3.2149999999999998E-2</v>
      </c>
      <c r="T2556" s="3">
        <f>_xll.ciqfunctions.udf.CIQ(A2556, "IQ_VALUE_TRADED", F2556)</f>
        <v>66.884320000000002</v>
      </c>
    </row>
    <row r="2557" spans="1:20" x14ac:dyDescent="0.3">
      <c r="A2557" s="3" t="s">
        <v>224</v>
      </c>
      <c r="B2557" s="5">
        <v>24.07</v>
      </c>
      <c r="C2557" s="3" t="s">
        <v>2114</v>
      </c>
      <c r="D2557" s="3" t="s">
        <v>2115</v>
      </c>
      <c r="E2557" s="3" t="s">
        <v>89</v>
      </c>
      <c r="F2557" s="4">
        <v>45595</v>
      </c>
      <c r="G2557" s="3" t="s">
        <v>5677</v>
      </c>
      <c r="H2557" s="3">
        <v>76</v>
      </c>
      <c r="I2557" s="3">
        <f>_xll.ciqfunctions.udf.CIQ(A2557, "IQ_MARKETCAP", F2557)</f>
        <v>1705.0293099999999</v>
      </c>
      <c r="J2557" s="3">
        <f>_xll.ciqfunctions.udf.CIQ(A2557, "IQ_PRICE_VOL_HIST_6MTH", F2557)</f>
        <v>65.139799999999994</v>
      </c>
      <c r="K2557" s="3">
        <f>_xll.ciqfunctions.udf.CIQ(A2557, "IQ_LASTSALEPRICE", WORKDAY(F2557,-1))</f>
        <v>25.2</v>
      </c>
      <c r="L2557" s="3">
        <f>_xll.ciqfunctions.udf.CIQ(A2557, "IQ_LASTSALEPRICE", F2557)</f>
        <v>24.07</v>
      </c>
      <c r="M2557" s="3">
        <f>_xll.ciqfunctions.udf.CIQ(A2557, "IQ_LASTSALEPRICE", WORKDAY(F2557,5))</f>
        <v>27</v>
      </c>
      <c r="N2557" s="3">
        <f t="shared" si="80"/>
        <v>-4.5877742722396989E-2</v>
      </c>
      <c r="O2557" s="3">
        <f t="shared" si="81"/>
        <v>6.8992871486951421E-2</v>
      </c>
      <c r="P2557" s="3">
        <f>LN(_xll.ciqfunctions.udf.CIQ("XBI", "IQ_LASTSALEPRICE", WORKDAY(F2557,-1))/_xll.ciqfunctions.udf.CIQ("XBI", "IQ_LASTSALEPRICE", WORKDAY(F2557,1)))</f>
        <v>1.5645290748001573E-2</v>
      </c>
      <c r="Q2557" s="3">
        <f>LN(_xll.ciqfunctions.udf.CIQ("XBI", "IQ_LASTSALEPRICE", WORKDAY(F2557,-1))/_xll.ciqfunctions.udf.CIQ("XBI", "IQ_LASTSALEPRICE", WORKDAY(F2557,5)))</f>
        <v>-3.861176154611478E-2</v>
      </c>
      <c r="R2557" s="3">
        <f>_xll.ciqfunctions.udf.CIQ(A2557, "IQ_SHORT_INTEREST_PERCENT", F2557)</f>
        <v>13.04496</v>
      </c>
      <c r="S2557" s="3">
        <f>_xll.ciqfunctions.udf.CIQ(A2557, "IQ_BETA_1YR_RSQ", F2557)</f>
        <v>0.13259000000000001</v>
      </c>
      <c r="T2557" s="3">
        <f>_xll.ciqfunctions.udf.CIQ(A2557, "IQ_VALUE_TRADED", F2557)</f>
        <v>18.34252</v>
      </c>
    </row>
    <row r="2558" spans="1:20" x14ac:dyDescent="0.3">
      <c r="A2558" s="3" t="s">
        <v>164</v>
      </c>
      <c r="B2558" s="5">
        <v>6.98</v>
      </c>
      <c r="C2558" s="3" t="s">
        <v>165</v>
      </c>
      <c r="D2558" s="3" t="s">
        <v>104</v>
      </c>
      <c r="E2558" s="3" t="s">
        <v>22</v>
      </c>
      <c r="F2558" s="4">
        <v>45596</v>
      </c>
      <c r="G2558" s="3" t="s">
        <v>5678</v>
      </c>
      <c r="H2558" s="3">
        <v>5</v>
      </c>
      <c r="I2558" s="3">
        <f>_xll.ciqfunctions.udf.CIQ(A2558, "IQ_MARKETCAP", F2558)</f>
        <v>10.777430000000001</v>
      </c>
      <c r="J2558" s="3">
        <f>_xll.ciqfunctions.udf.CIQ(A2558, "IQ_PRICE_VOL_HIST_6MTH", F2558)</f>
        <v>105.7118</v>
      </c>
      <c r="K2558" s="3">
        <f>_xll.ciqfunctions.udf.CIQ(A2558, "IQ_LASTSALEPRICE", WORKDAY(F2558,-1))</f>
        <v>7</v>
      </c>
      <c r="L2558" s="3">
        <f>_xll.ciqfunctions.udf.CIQ(A2558, "IQ_LASTSALEPRICE", F2558)</f>
        <v>6.98</v>
      </c>
      <c r="M2558" s="3">
        <f>_xll.ciqfunctions.udf.CIQ(A2558, "IQ_LASTSALEPRICE", WORKDAY(F2558,5))</f>
        <v>6.444</v>
      </c>
      <c r="N2558" s="3">
        <f t="shared" si="80"/>
        <v>-2.8612322810321234E-3</v>
      </c>
      <c r="O2558" s="3">
        <f t="shared" si="81"/>
        <v>-8.2760683740585331E-2</v>
      </c>
      <c r="P2558" s="3">
        <f>LN(_xll.ciqfunctions.udf.CIQ("XBI", "IQ_LASTSALEPRICE", WORKDAY(F2558,-1))/_xll.ciqfunctions.udf.CIQ("XBI", "IQ_LASTSALEPRICE", WORKDAY(F2558,1)))</f>
        <v>-8.5993751637982695E-3</v>
      </c>
      <c r="Q2558" s="3">
        <f>LN(_xll.ciqfunctions.udf.CIQ("XBI", "IQ_LASTSALEPRICE", WORKDAY(F2558,-1))/_xll.ciqfunctions.udf.CIQ("XBI", "IQ_LASTSALEPRICE", WORKDAY(F2558,5)))</f>
        <v>-4.5582035457769968E-2</v>
      </c>
      <c r="R2558" s="3">
        <f>_xll.ciqfunctions.udf.CIQ(A2558, "IQ_SHORT_INTEREST_PERCENT", F2558)</f>
        <v>2.7113299999999998</v>
      </c>
      <c r="S2558" s="3">
        <f>_xll.ciqfunctions.udf.CIQ(A2558, "IQ_BETA_1YR_RSQ", F2558)</f>
        <v>2.2360000000000001E-2</v>
      </c>
      <c r="T2558" s="3">
        <f>_xll.ciqfunctions.udf.CIQ(A2558, "IQ_VALUE_TRADED", F2558)</f>
        <v>0.10462</v>
      </c>
    </row>
    <row r="2559" spans="1:20" x14ac:dyDescent="0.3">
      <c r="A2559" s="3" t="s">
        <v>1071</v>
      </c>
      <c r="B2559" s="5">
        <v>0.62</v>
      </c>
      <c r="C2559" s="3" t="s">
        <v>5679</v>
      </c>
      <c r="D2559" s="3" t="s">
        <v>5680</v>
      </c>
      <c r="E2559" s="3" t="s">
        <v>36</v>
      </c>
      <c r="F2559" s="4">
        <v>45596</v>
      </c>
      <c r="G2559" s="3" t="s">
        <v>5681</v>
      </c>
      <c r="H2559" s="3">
        <v>5</v>
      </c>
      <c r="I2559" s="3">
        <f>_xll.ciqfunctions.udf.CIQ(A2559, "IQ_MARKETCAP", F2559)</f>
        <v>3.1101200000000002</v>
      </c>
      <c r="J2559" s="3">
        <f>_xll.ciqfunctions.udf.CIQ(A2559, "IQ_PRICE_VOL_HIST_6MTH", F2559)</f>
        <v>181.00559999999999</v>
      </c>
      <c r="K2559" s="3">
        <f>_xll.ciqfunctions.udf.CIQ(A2559, "IQ_LASTSALEPRICE", WORKDAY(F2559,-1))</f>
        <v>1.93</v>
      </c>
      <c r="L2559" s="3">
        <f>_xll.ciqfunctions.udf.CIQ(A2559, "IQ_LASTSALEPRICE", F2559)</f>
        <v>0.62</v>
      </c>
      <c r="M2559" s="3">
        <f>_xll.ciqfunctions.udf.CIQ(A2559, "IQ_LASTSALEPRICE", WORKDAY(F2559,5))</f>
        <v>0.55500000000000005</v>
      </c>
      <c r="N2559" s="3">
        <f t="shared" si="80"/>
        <v>-1.1355558038597939</v>
      </c>
      <c r="O2559" s="3">
        <f t="shared" si="81"/>
        <v>-1.2463071681524966</v>
      </c>
      <c r="P2559" s="3">
        <f>LN(_xll.ciqfunctions.udf.CIQ("XBI", "IQ_LASTSALEPRICE", WORKDAY(F2559,-1))/_xll.ciqfunctions.udf.CIQ("XBI", "IQ_LASTSALEPRICE", WORKDAY(F2559,1)))</f>
        <v>-8.5993751637982695E-3</v>
      </c>
      <c r="Q2559" s="3">
        <f>LN(_xll.ciqfunctions.udf.CIQ("XBI", "IQ_LASTSALEPRICE", WORKDAY(F2559,-1))/_xll.ciqfunctions.udf.CIQ("XBI", "IQ_LASTSALEPRICE", WORKDAY(F2559,5)))</f>
        <v>-4.5582035457769968E-2</v>
      </c>
      <c r="R2559" s="3">
        <f>_xll.ciqfunctions.udf.CIQ(A2559, "IQ_SHORT_INTEREST_PERCENT", F2559)</f>
        <v>1.60345</v>
      </c>
      <c r="S2559" s="3">
        <f>_xll.ciqfunctions.udf.CIQ(A2559, "IQ_BETA_1YR_RSQ", F2559)</f>
        <v>9.1039999999999996E-2</v>
      </c>
      <c r="T2559" s="3">
        <f>_xll.ciqfunctions.udf.CIQ(A2559, "IQ_VALUE_TRADED", F2559)</f>
        <v>1.9238299999999999</v>
      </c>
    </row>
    <row r="2560" spans="1:20" x14ac:dyDescent="0.3">
      <c r="A2560" s="3" t="s">
        <v>1071</v>
      </c>
      <c r="B2560" s="5">
        <v>0.62</v>
      </c>
      <c r="C2560" s="3" t="s">
        <v>1072</v>
      </c>
      <c r="D2560" s="3" t="s">
        <v>1073</v>
      </c>
      <c r="E2560" s="3" t="s">
        <v>36</v>
      </c>
      <c r="F2560" s="4">
        <v>45596</v>
      </c>
      <c r="G2560" s="3" t="s">
        <v>5681</v>
      </c>
      <c r="H2560" s="3">
        <v>5</v>
      </c>
      <c r="I2560" s="3">
        <f>_xll.ciqfunctions.udf.CIQ(A2560, "IQ_MARKETCAP", F2560)</f>
        <v>3.1101200000000002</v>
      </c>
      <c r="J2560" s="3">
        <f>_xll.ciqfunctions.udf.CIQ(A2560, "IQ_PRICE_VOL_HIST_6MTH", F2560)</f>
        <v>181.00559999999999</v>
      </c>
      <c r="K2560" s="3">
        <f>_xll.ciqfunctions.udf.CIQ(A2560, "IQ_LASTSALEPRICE", WORKDAY(F2560,-1))</f>
        <v>1.93</v>
      </c>
      <c r="L2560" s="3">
        <f>_xll.ciqfunctions.udf.CIQ(A2560, "IQ_LASTSALEPRICE", F2560)</f>
        <v>0.62</v>
      </c>
      <c r="M2560" s="3">
        <f>_xll.ciqfunctions.udf.CIQ(A2560, "IQ_LASTSALEPRICE", WORKDAY(F2560,5))</f>
        <v>0.55500000000000005</v>
      </c>
      <c r="N2560" s="3">
        <f t="shared" si="80"/>
        <v>-1.1355558038597939</v>
      </c>
      <c r="O2560" s="3">
        <f t="shared" si="81"/>
        <v>-1.2463071681524966</v>
      </c>
      <c r="P2560" s="3">
        <f>LN(_xll.ciqfunctions.udf.CIQ("XBI", "IQ_LASTSALEPRICE", WORKDAY(F2560,-1))/_xll.ciqfunctions.udf.CIQ("XBI", "IQ_LASTSALEPRICE", WORKDAY(F2560,1)))</f>
        <v>-8.5993751637982695E-3</v>
      </c>
      <c r="Q2560" s="3">
        <f>LN(_xll.ciqfunctions.udf.CIQ("XBI", "IQ_LASTSALEPRICE", WORKDAY(F2560,-1))/_xll.ciqfunctions.udf.CIQ("XBI", "IQ_LASTSALEPRICE", WORKDAY(F2560,5)))</f>
        <v>-4.5582035457769968E-2</v>
      </c>
      <c r="R2560" s="3">
        <f>_xll.ciqfunctions.udf.CIQ(A2560, "IQ_SHORT_INTEREST_PERCENT", F2560)</f>
        <v>1.60345</v>
      </c>
      <c r="S2560" s="3">
        <f>_xll.ciqfunctions.udf.CIQ(A2560, "IQ_BETA_1YR_RSQ", F2560)</f>
        <v>9.1039999999999996E-2</v>
      </c>
      <c r="T2560" s="3">
        <f>_xll.ciqfunctions.udf.CIQ(A2560, "IQ_VALUE_TRADED", F2560)</f>
        <v>1.9238299999999999</v>
      </c>
    </row>
    <row r="2561" spans="1:20" x14ac:dyDescent="0.3">
      <c r="A2561" s="3" t="s">
        <v>2848</v>
      </c>
      <c r="B2561" s="5">
        <v>46.17</v>
      </c>
      <c r="C2561" s="3" t="s">
        <v>3030</v>
      </c>
      <c r="D2561" s="3" t="s">
        <v>3031</v>
      </c>
      <c r="E2561" s="3" t="s">
        <v>22</v>
      </c>
      <c r="F2561" s="4">
        <v>45596</v>
      </c>
      <c r="G2561" s="3" t="s">
        <v>5682</v>
      </c>
      <c r="H2561" s="3">
        <v>71</v>
      </c>
      <c r="I2561" s="3">
        <f>_xll.ciqfunctions.udf.CIQ(A2561, "IQ_MARKETCAP", F2561)</f>
        <v>2990.2127</v>
      </c>
      <c r="J2561" s="3">
        <f>_xll.ciqfunctions.udf.CIQ(A2561, "IQ_PRICE_VOL_HIST_6MTH", F2561)</f>
        <v>61.484200000000001</v>
      </c>
      <c r="K2561" s="3">
        <f>_xll.ciqfunctions.udf.CIQ(A2561, "IQ_LASTSALEPRICE", WORKDAY(F2561,-1))</f>
        <v>47.67</v>
      </c>
      <c r="L2561" s="3">
        <f>_xll.ciqfunctions.udf.CIQ(A2561, "IQ_LASTSALEPRICE", F2561)</f>
        <v>46.17</v>
      </c>
      <c r="M2561" s="3">
        <f>_xll.ciqfunctions.udf.CIQ(A2561, "IQ_LASTSALEPRICE", WORKDAY(F2561,5))</f>
        <v>49.86</v>
      </c>
      <c r="N2561" s="3">
        <f t="shared" si="80"/>
        <v>-3.1972032697836793E-2</v>
      </c>
      <c r="O2561" s="3">
        <f t="shared" si="81"/>
        <v>4.4916808878677376E-2</v>
      </c>
      <c r="P2561" s="3">
        <f>LN(_xll.ciqfunctions.udf.CIQ("XBI", "IQ_LASTSALEPRICE", WORKDAY(F2561,-1))/_xll.ciqfunctions.udf.CIQ("XBI", "IQ_LASTSALEPRICE", WORKDAY(F2561,1)))</f>
        <v>-8.5993751637982695E-3</v>
      </c>
      <c r="Q2561" s="3">
        <f>LN(_xll.ciqfunctions.udf.CIQ("XBI", "IQ_LASTSALEPRICE", WORKDAY(F2561,-1))/_xll.ciqfunctions.udf.CIQ("XBI", "IQ_LASTSALEPRICE", WORKDAY(F2561,5)))</f>
        <v>-4.5582035457769968E-2</v>
      </c>
      <c r="R2561" s="3">
        <f>_xll.ciqfunctions.udf.CIQ(A2561, "IQ_SHORT_INTEREST_PERCENT", F2561)</f>
        <v>13.99943</v>
      </c>
      <c r="S2561" s="3">
        <f>_xll.ciqfunctions.udf.CIQ(A2561, "IQ_BETA_1YR_RSQ", F2561)</f>
        <v>0.19531000000000001</v>
      </c>
      <c r="T2561" s="3">
        <f>_xll.ciqfunctions.udf.CIQ(A2561, "IQ_VALUE_TRADED", F2561)</f>
        <v>34.526899999999998</v>
      </c>
    </row>
    <row r="2562" spans="1:20" x14ac:dyDescent="0.3">
      <c r="A2562" s="3" t="s">
        <v>24</v>
      </c>
      <c r="B2562" s="5">
        <v>6.62</v>
      </c>
      <c r="C2562" s="3" t="s">
        <v>4340</v>
      </c>
      <c r="D2562" s="3" t="s">
        <v>4341</v>
      </c>
      <c r="E2562" s="3" t="s">
        <v>27</v>
      </c>
      <c r="F2562" s="4">
        <v>45596</v>
      </c>
      <c r="G2562" s="3" t="s">
        <v>5683</v>
      </c>
      <c r="H2562" s="3">
        <v>85</v>
      </c>
      <c r="I2562" s="3">
        <f>_xll.ciqfunctions.udf.CIQ(A2562, "IQ_MARKETCAP", F2562)</f>
        <v>561.34631999999999</v>
      </c>
      <c r="J2562" s="3">
        <f>_xll.ciqfunctions.udf.CIQ(A2562, "IQ_PRICE_VOL_HIST_6MTH", F2562)</f>
        <v>69.195400000000006</v>
      </c>
      <c r="K2562" s="3">
        <f>_xll.ciqfunctions.udf.CIQ(A2562, "IQ_LASTSALEPRICE", WORKDAY(F2562,-1))</f>
        <v>5.71</v>
      </c>
      <c r="L2562" s="3">
        <f>_xll.ciqfunctions.udf.CIQ(A2562, "IQ_LASTSALEPRICE", F2562)</f>
        <v>6.62</v>
      </c>
      <c r="M2562" s="3">
        <f>_xll.ciqfunctions.udf.CIQ(A2562, "IQ_LASTSALEPRICE", WORKDAY(F2562,5))</f>
        <v>7.6349999999999998</v>
      </c>
      <c r="N2562" s="3">
        <f t="shared" si="80"/>
        <v>0.14787634628099799</v>
      </c>
      <c r="O2562" s="3">
        <f t="shared" si="81"/>
        <v>0.29052391500267694</v>
      </c>
      <c r="P2562" s="3">
        <f>LN(_xll.ciqfunctions.udf.CIQ("XBI", "IQ_LASTSALEPRICE", WORKDAY(F2562,-1))/_xll.ciqfunctions.udf.CIQ("XBI", "IQ_LASTSALEPRICE", WORKDAY(F2562,1)))</f>
        <v>-8.5993751637982695E-3</v>
      </c>
      <c r="Q2562" s="3">
        <f>LN(_xll.ciqfunctions.udf.CIQ("XBI", "IQ_LASTSALEPRICE", WORKDAY(F2562,-1))/_xll.ciqfunctions.udf.CIQ("XBI", "IQ_LASTSALEPRICE", WORKDAY(F2562,5)))</f>
        <v>-4.5582035457769968E-2</v>
      </c>
      <c r="R2562" s="3">
        <f>_xll.ciqfunctions.udf.CIQ(A2562, "IQ_SHORT_INTEREST_PERCENT", F2562)</f>
        <v>21.11591</v>
      </c>
      <c r="S2562" s="3">
        <f>_xll.ciqfunctions.udf.CIQ(A2562, "IQ_BETA_1YR_RSQ", F2562)</f>
        <v>0.11108999999999999</v>
      </c>
      <c r="T2562" s="3">
        <f>_xll.ciqfunctions.udf.CIQ(A2562, "IQ_VALUE_TRADED", F2562)</f>
        <v>38.731580000000001</v>
      </c>
    </row>
    <row r="2563" spans="1:20" x14ac:dyDescent="0.3">
      <c r="A2563" s="3" t="s">
        <v>902</v>
      </c>
      <c r="B2563" s="5">
        <v>1.1299999999999999</v>
      </c>
      <c r="C2563" s="3" t="s">
        <v>1112</v>
      </c>
      <c r="D2563" s="3" t="s">
        <v>1113</v>
      </c>
      <c r="E2563" s="3" t="s">
        <v>22</v>
      </c>
      <c r="F2563" s="4">
        <v>45596</v>
      </c>
      <c r="G2563" s="3" t="s">
        <v>5684</v>
      </c>
      <c r="H2563" s="3">
        <v>9</v>
      </c>
      <c r="I2563" s="3">
        <f>_xll.ciqfunctions.udf.CIQ(A2563, "IQ_MARKETCAP", F2563)</f>
        <v>5.0674400000000004</v>
      </c>
      <c r="J2563" s="3">
        <f>_xll.ciqfunctions.udf.CIQ(A2563, "IQ_PRICE_VOL_HIST_6MTH", F2563)</f>
        <v>185.02330000000001</v>
      </c>
      <c r="K2563" s="3">
        <f>_xll.ciqfunctions.udf.CIQ(A2563, "IQ_LASTSALEPRICE", WORKDAY(F2563,-1))</f>
        <v>1.1299999999999999</v>
      </c>
      <c r="L2563" s="3">
        <f>_xll.ciqfunctions.udf.CIQ(A2563, "IQ_LASTSALEPRICE", F2563)</f>
        <v>1.1299999999999999</v>
      </c>
      <c r="M2563" s="3">
        <f>_xll.ciqfunctions.udf.CIQ(A2563, "IQ_LASTSALEPRICE", WORKDAY(F2563,5))</f>
        <v>1.28</v>
      </c>
      <c r="N2563" s="3">
        <f t="shared" si="80"/>
        <v>0</v>
      </c>
      <c r="O2563" s="3">
        <f t="shared" si="81"/>
        <v>0.12464244520727678</v>
      </c>
      <c r="P2563" s="3">
        <f>LN(_xll.ciqfunctions.udf.CIQ("XBI", "IQ_LASTSALEPRICE", WORKDAY(F2563,-1))/_xll.ciqfunctions.udf.CIQ("XBI", "IQ_LASTSALEPRICE", WORKDAY(F2563,1)))</f>
        <v>-8.5993751637982695E-3</v>
      </c>
      <c r="Q2563" s="3">
        <f>LN(_xll.ciqfunctions.udf.CIQ("XBI", "IQ_LASTSALEPRICE", WORKDAY(F2563,-1))/_xll.ciqfunctions.udf.CIQ("XBI", "IQ_LASTSALEPRICE", WORKDAY(F2563,5)))</f>
        <v>-4.5582035457769968E-2</v>
      </c>
      <c r="R2563" s="3">
        <f>_xll.ciqfunctions.udf.CIQ(A2563, "IQ_SHORT_INTEREST_PERCENT", F2563)</f>
        <v>2.8829799999999999</v>
      </c>
      <c r="S2563" s="3">
        <f>_xll.ciqfunctions.udf.CIQ(A2563, "IQ_BETA_1YR_RSQ", F2563)</f>
        <v>6.8799999999999998E-3</v>
      </c>
      <c r="T2563" s="3">
        <f>_xll.ciqfunctions.udf.CIQ(A2563, "IQ_VALUE_TRADED", F2563)</f>
        <v>1.0495699999999999</v>
      </c>
    </row>
    <row r="2564" spans="1:20" x14ac:dyDescent="0.3">
      <c r="A2564" s="3" t="s">
        <v>1357</v>
      </c>
      <c r="B2564" s="5">
        <v>2.88</v>
      </c>
      <c r="C2564" s="3" t="s">
        <v>5685</v>
      </c>
      <c r="D2564" s="3" t="s">
        <v>5686</v>
      </c>
      <c r="E2564" s="3" t="s">
        <v>76</v>
      </c>
      <c r="F2564" s="4">
        <v>45596</v>
      </c>
      <c r="G2564" s="3" t="s">
        <v>5687</v>
      </c>
      <c r="H2564" s="3">
        <v>60</v>
      </c>
      <c r="I2564" s="3">
        <f>_xll.ciqfunctions.udf.CIQ(A2564, "IQ_MARKETCAP", F2564)</f>
        <v>173.02976000000001</v>
      </c>
      <c r="J2564" s="3">
        <f>_xll.ciqfunctions.udf.CIQ(A2564, "IQ_PRICE_VOL_HIST_6MTH", F2564)</f>
        <v>75.292199999999994</v>
      </c>
      <c r="K2564" s="3">
        <f>_xll.ciqfunctions.udf.CIQ(A2564, "IQ_LASTSALEPRICE", WORKDAY(F2564,-1))</f>
        <v>3.03</v>
      </c>
      <c r="L2564" s="3">
        <f>_xll.ciqfunctions.udf.CIQ(A2564, "IQ_LASTSALEPRICE", F2564)</f>
        <v>2.88</v>
      </c>
      <c r="M2564" s="3">
        <f>_xll.ciqfunctions.udf.CIQ(A2564, "IQ_LASTSALEPRICE", WORKDAY(F2564,5))</f>
        <v>3.17</v>
      </c>
      <c r="N2564" s="3">
        <f t="shared" si="80"/>
        <v>-5.077232537342314E-2</v>
      </c>
      <c r="O2564" s="3">
        <f t="shared" si="81"/>
        <v>4.516896836791158E-2</v>
      </c>
      <c r="P2564" s="3">
        <f>LN(_xll.ciqfunctions.udf.CIQ("XBI", "IQ_LASTSALEPRICE", WORKDAY(F2564,-1))/_xll.ciqfunctions.udf.CIQ("XBI", "IQ_LASTSALEPRICE", WORKDAY(F2564,1)))</f>
        <v>-8.5993751637982695E-3</v>
      </c>
      <c r="Q2564" s="3">
        <f>LN(_xll.ciqfunctions.udf.CIQ("XBI", "IQ_LASTSALEPRICE", WORKDAY(F2564,-1))/_xll.ciqfunctions.udf.CIQ("XBI", "IQ_LASTSALEPRICE", WORKDAY(F2564,5)))</f>
        <v>-4.5582035457769968E-2</v>
      </c>
      <c r="R2564" s="3">
        <f>_xll.ciqfunctions.udf.CIQ(A2564, "IQ_SHORT_INTEREST_PERCENT", F2564)</f>
        <v>2.11165</v>
      </c>
      <c r="S2564" s="3">
        <f>_xll.ciqfunctions.udf.CIQ(A2564, "IQ_BETA_1YR_RSQ", F2564)</f>
        <v>6.0100000000000001E-2</v>
      </c>
      <c r="T2564" s="3">
        <f>_xll.ciqfunctions.udf.CIQ(A2564, "IQ_VALUE_TRADED", F2564)</f>
        <v>0.45543</v>
      </c>
    </row>
    <row r="2565" spans="1:20" x14ac:dyDescent="0.3">
      <c r="A2565" s="3" t="s">
        <v>2105</v>
      </c>
      <c r="B2565" s="5">
        <v>1.38</v>
      </c>
      <c r="C2565" s="3" t="s">
        <v>5688</v>
      </c>
      <c r="D2565" s="3" t="s">
        <v>5689</v>
      </c>
      <c r="E2565" s="3" t="s">
        <v>76</v>
      </c>
      <c r="F2565" s="4">
        <v>45596</v>
      </c>
      <c r="G2565" s="3" t="s">
        <v>5690</v>
      </c>
      <c r="H2565" s="3">
        <v>129</v>
      </c>
      <c r="I2565" s="3">
        <f>_xll.ciqfunctions.udf.CIQ(A2565, "IQ_MARKETCAP", F2565)</f>
        <v>173.54523</v>
      </c>
      <c r="J2565" s="3">
        <f>_xll.ciqfunctions.udf.CIQ(A2565, "IQ_PRICE_VOL_HIST_6MTH", F2565)</f>
        <v>58.557499999999997</v>
      </c>
      <c r="K2565" s="3">
        <f>_xll.ciqfunctions.udf.CIQ(A2565, "IQ_LASTSALEPRICE", WORKDAY(F2565,-1))</f>
        <v>1.41</v>
      </c>
      <c r="L2565" s="3">
        <f>_xll.ciqfunctions.udf.CIQ(A2565, "IQ_LASTSALEPRICE", F2565)</f>
        <v>1.38</v>
      </c>
      <c r="M2565" s="3">
        <f>_xll.ciqfunctions.udf.CIQ(A2565, "IQ_LASTSALEPRICE", WORKDAY(F2565,5))</f>
        <v>1.5</v>
      </c>
      <c r="N2565" s="3">
        <f t="shared" si="80"/>
        <v>-2.1506205220963619E-2</v>
      </c>
      <c r="O2565" s="3">
        <f t="shared" si="81"/>
        <v>6.1875403718087453E-2</v>
      </c>
      <c r="P2565" s="3">
        <f>LN(_xll.ciqfunctions.udf.CIQ("XBI", "IQ_LASTSALEPRICE", WORKDAY(F2565,-1))/_xll.ciqfunctions.udf.CIQ("XBI", "IQ_LASTSALEPRICE", WORKDAY(F2565,1)))</f>
        <v>-8.5993751637982695E-3</v>
      </c>
      <c r="Q2565" s="3">
        <f>LN(_xll.ciqfunctions.udf.CIQ("XBI", "IQ_LASTSALEPRICE", WORKDAY(F2565,-1))/_xll.ciqfunctions.udf.CIQ("XBI", "IQ_LASTSALEPRICE", WORKDAY(F2565,5)))</f>
        <v>-4.5582035457769968E-2</v>
      </c>
      <c r="R2565" s="3">
        <f>_xll.ciqfunctions.udf.CIQ(A2565, "IQ_SHORT_INTEREST_PERCENT", F2565)</f>
        <v>10.37847</v>
      </c>
      <c r="S2565" s="3">
        <f>_xll.ciqfunctions.udf.CIQ(A2565, "IQ_BETA_1YR_RSQ", F2565)</f>
        <v>0.10099</v>
      </c>
      <c r="T2565" s="3">
        <f>_xll.ciqfunctions.udf.CIQ(A2565, "IQ_VALUE_TRADED", F2565)</f>
        <v>0.87853000000000003</v>
      </c>
    </row>
    <row r="2566" spans="1:20" x14ac:dyDescent="0.3">
      <c r="A2566" s="3" t="s">
        <v>567</v>
      </c>
      <c r="B2566" s="5">
        <v>2.72</v>
      </c>
      <c r="C2566" s="3" t="s">
        <v>568</v>
      </c>
      <c r="D2566" s="3" t="s">
        <v>569</v>
      </c>
      <c r="E2566" s="3" t="s">
        <v>89</v>
      </c>
      <c r="F2566" s="4">
        <v>45596</v>
      </c>
      <c r="G2566" s="3" t="s">
        <v>5691</v>
      </c>
      <c r="H2566" s="3">
        <v>9</v>
      </c>
      <c r="I2566" s="3">
        <f>_xll.ciqfunctions.udf.CIQ(A2566, "IQ_MARKETCAP", F2566)</f>
        <v>3.2218100000000001</v>
      </c>
      <c r="J2566" s="3">
        <f>_xll.ciqfunctions.udf.CIQ(A2566, "IQ_PRICE_VOL_HIST_6MTH", F2566)</f>
        <v>72.458799999999997</v>
      </c>
      <c r="K2566" s="3">
        <f>_xll.ciqfunctions.udf.CIQ(A2566, "IQ_LASTSALEPRICE", WORKDAY(F2566,-1))</f>
        <v>3.1</v>
      </c>
      <c r="L2566" s="3">
        <f>_xll.ciqfunctions.udf.CIQ(A2566, "IQ_LASTSALEPRICE", F2566)</f>
        <v>2.72</v>
      </c>
      <c r="M2566" s="3">
        <f>_xll.ciqfunctions.udf.CIQ(A2566, "IQ_LASTSALEPRICE", WORKDAY(F2566,5))</f>
        <v>2.54</v>
      </c>
      <c r="N2566" s="3">
        <f t="shared" si="80"/>
        <v>-0.13077023118319459</v>
      </c>
      <c r="O2566" s="3">
        <f t="shared" si="81"/>
        <v>-0.19923803046065536</v>
      </c>
      <c r="P2566" s="3">
        <f>LN(_xll.ciqfunctions.udf.CIQ("XBI", "IQ_LASTSALEPRICE", WORKDAY(F2566,-1))/_xll.ciqfunctions.udf.CIQ("XBI", "IQ_LASTSALEPRICE", WORKDAY(F2566,1)))</f>
        <v>-8.5993751637982695E-3</v>
      </c>
      <c r="Q2566" s="3">
        <f>LN(_xll.ciqfunctions.udf.CIQ("XBI", "IQ_LASTSALEPRICE", WORKDAY(F2566,-1))/_xll.ciqfunctions.udf.CIQ("XBI", "IQ_LASTSALEPRICE", WORKDAY(F2566,5)))</f>
        <v>-4.5582035457769968E-2</v>
      </c>
      <c r="R2566" s="3">
        <f>_xll.ciqfunctions.udf.CIQ(A2566, "IQ_SHORT_INTEREST_PERCENT", F2566)</f>
        <v>1.4077</v>
      </c>
      <c r="S2566" s="3">
        <f>_xll.ciqfunctions.udf.CIQ(A2566, "IQ_BETA_1YR_RSQ", F2566)</f>
        <v>6.5409999999999996E-2</v>
      </c>
      <c r="T2566" s="3">
        <f>_xll.ciqfunctions.udf.CIQ(A2566, "IQ_VALUE_TRADED", F2566)</f>
        <v>6.6524200000000002</v>
      </c>
    </row>
    <row r="2567" spans="1:20" x14ac:dyDescent="0.3">
      <c r="A2567" s="3" t="s">
        <v>82</v>
      </c>
      <c r="B2567" s="5">
        <v>3.25</v>
      </c>
      <c r="C2567" s="3" t="s">
        <v>5692</v>
      </c>
      <c r="D2567" s="3" t="s">
        <v>5693</v>
      </c>
      <c r="E2567" s="3" t="s">
        <v>76</v>
      </c>
      <c r="F2567" s="4">
        <v>45596</v>
      </c>
      <c r="G2567" s="3" t="s">
        <v>5694</v>
      </c>
      <c r="H2567" s="3">
        <v>47</v>
      </c>
      <c r="I2567" s="3">
        <f>_xll.ciqfunctions.udf.CIQ(A2567, "IQ_MARKETCAP", F2567)</f>
        <v>44.758519999999997</v>
      </c>
      <c r="J2567" s="3">
        <f>_xll.ciqfunctions.udf.CIQ(A2567, "IQ_PRICE_VOL_HIST_6MTH", F2567)</f>
        <v>48.662700000000001</v>
      </c>
      <c r="K2567" s="3">
        <f>_xll.ciqfunctions.udf.CIQ(A2567, "IQ_LASTSALEPRICE", WORKDAY(F2567,-1))</f>
        <v>3.05</v>
      </c>
      <c r="L2567" s="3">
        <f>_xll.ciqfunctions.udf.CIQ(A2567, "IQ_LASTSALEPRICE", F2567)</f>
        <v>3.25</v>
      </c>
      <c r="M2567" s="3">
        <f>_xll.ciqfunctions.udf.CIQ(A2567, "IQ_LASTSALEPRICE", WORKDAY(F2567,5))</f>
        <v>3.22</v>
      </c>
      <c r="N2567" s="3">
        <f t="shared" si="80"/>
        <v>6.351340572232593E-2</v>
      </c>
      <c r="O2567" s="3">
        <f t="shared" si="81"/>
        <v>5.423976893699687E-2</v>
      </c>
      <c r="P2567" s="3">
        <f>LN(_xll.ciqfunctions.udf.CIQ("XBI", "IQ_LASTSALEPRICE", WORKDAY(F2567,-1))/_xll.ciqfunctions.udf.CIQ("XBI", "IQ_LASTSALEPRICE", WORKDAY(F2567,1)))</f>
        <v>-8.5993751637982695E-3</v>
      </c>
      <c r="Q2567" s="3">
        <f>LN(_xll.ciqfunctions.udf.CIQ("XBI", "IQ_LASTSALEPRICE", WORKDAY(F2567,-1))/_xll.ciqfunctions.udf.CIQ("XBI", "IQ_LASTSALEPRICE", WORKDAY(F2567,5)))</f>
        <v>-4.5582035457769968E-2</v>
      </c>
      <c r="R2567" s="3">
        <f>_xll.ciqfunctions.udf.CIQ(A2567, "IQ_SHORT_INTEREST_PERCENT", F2567)</f>
        <v>0.29860999999999999</v>
      </c>
      <c r="S2567" s="3">
        <f>_xll.ciqfunctions.udf.CIQ(A2567, "IQ_BETA_1YR_RSQ", F2567)</f>
        <v>1.6000000000000001E-3</v>
      </c>
      <c r="T2567" s="3">
        <f>_xll.ciqfunctions.udf.CIQ(A2567, "IQ_VALUE_TRADED", F2567)</f>
        <v>7.8829999999999997E-2</v>
      </c>
    </row>
    <row r="2568" spans="1:20" x14ac:dyDescent="0.3">
      <c r="A2568" s="3" t="s">
        <v>5281</v>
      </c>
      <c r="B2568" s="5">
        <v>1.23</v>
      </c>
      <c r="C2568" s="3" t="s">
        <v>5695</v>
      </c>
      <c r="D2568" s="3" t="s">
        <v>4543</v>
      </c>
      <c r="E2568" s="3" t="s">
        <v>36</v>
      </c>
      <c r="F2568" s="4">
        <v>45596</v>
      </c>
      <c r="G2568" s="3" t="s">
        <v>5696</v>
      </c>
      <c r="H2568" s="3">
        <v>10</v>
      </c>
      <c r="I2568" s="3">
        <f>_xll.ciqfunctions.udf.CIQ(A2568, "IQ_MARKETCAP", F2568)</f>
        <v>6.81853</v>
      </c>
      <c r="J2568" s="3">
        <f>_xll.ciqfunctions.udf.CIQ(A2568, "IQ_PRICE_VOL_HIST_6MTH", F2568)</f>
        <v>111.4276</v>
      </c>
      <c r="K2568" s="3">
        <f>_xll.ciqfunctions.udf.CIQ(A2568, "IQ_LASTSALEPRICE", WORKDAY(F2568,-1))</f>
        <v>0.93389999999999995</v>
      </c>
      <c r="L2568" s="3">
        <f>_xll.ciqfunctions.udf.CIQ(A2568, "IQ_LASTSALEPRICE", F2568)</f>
        <v>1.23</v>
      </c>
      <c r="M2568" s="3">
        <f>_xll.ciqfunctions.udf.CIQ(A2568, "IQ_LASTSALEPRICE", WORKDAY(F2568,5))</f>
        <v>0.88</v>
      </c>
      <c r="N2568" s="3">
        <f t="shared" si="80"/>
        <v>0.27540008225079099</v>
      </c>
      <c r="O2568" s="3">
        <f t="shared" si="81"/>
        <v>-5.9447458643419986E-2</v>
      </c>
      <c r="P2568" s="3">
        <f>LN(_xll.ciqfunctions.udf.CIQ("XBI", "IQ_LASTSALEPRICE", WORKDAY(F2568,-1))/_xll.ciqfunctions.udf.CIQ("XBI", "IQ_LASTSALEPRICE", WORKDAY(F2568,1)))</f>
        <v>-8.5993751637982695E-3</v>
      </c>
      <c r="Q2568" s="3">
        <f>LN(_xll.ciqfunctions.udf.CIQ("XBI", "IQ_LASTSALEPRICE", WORKDAY(F2568,-1))/_xll.ciqfunctions.udf.CIQ("XBI", "IQ_LASTSALEPRICE", WORKDAY(F2568,5)))</f>
        <v>-4.5582035457769968E-2</v>
      </c>
      <c r="R2568" s="3">
        <f>_xll.ciqfunctions.udf.CIQ(A2568, "IQ_SHORT_INTEREST_PERCENT", F2568)</f>
        <v>8.5462500000000006</v>
      </c>
      <c r="S2568" s="3">
        <f>_xll.ciqfunctions.udf.CIQ(A2568, "IQ_BETA_1YR_RSQ", F2568)</f>
        <v>5.1999999999999998E-3</v>
      </c>
      <c r="T2568" s="3">
        <f>_xll.ciqfunctions.udf.CIQ(A2568, "IQ_VALUE_TRADED", F2568)</f>
        <v>163.38872000000001</v>
      </c>
    </row>
    <row r="2569" spans="1:20" x14ac:dyDescent="0.3">
      <c r="A2569" s="3" t="s">
        <v>4401</v>
      </c>
      <c r="B2569" s="5">
        <v>2.79</v>
      </c>
      <c r="C2569" s="3" t="s">
        <v>4402</v>
      </c>
      <c r="D2569" s="3" t="s">
        <v>4403</v>
      </c>
      <c r="E2569" s="3" t="s">
        <v>17</v>
      </c>
      <c r="F2569" s="4">
        <v>45596</v>
      </c>
      <c r="G2569" s="3" t="s">
        <v>5697</v>
      </c>
      <c r="H2569" s="3">
        <v>2</v>
      </c>
      <c r="I2569" s="3">
        <f>_xll.ciqfunctions.udf.CIQ(A2569, "IQ_MARKETCAP", F2569)</f>
        <v>7.7985899999999999</v>
      </c>
      <c r="J2569" s="3">
        <f>_xll.ciqfunctions.udf.CIQ(A2569, "IQ_PRICE_VOL_HIST_6MTH", F2569)</f>
        <v>141.6353</v>
      </c>
      <c r="K2569" s="3">
        <f>_xll.ciqfunctions.udf.CIQ(A2569, "IQ_LASTSALEPRICE", WORKDAY(F2569,-1))</f>
        <v>4.03</v>
      </c>
      <c r="L2569" s="3">
        <f>_xll.ciqfunctions.udf.CIQ(A2569, "IQ_LASTSALEPRICE", F2569)</f>
        <v>2.79</v>
      </c>
      <c r="M2569" s="3">
        <f>_xll.ciqfunctions.udf.CIQ(A2569, "IQ_LASTSALEPRICE", WORKDAY(F2569,5))</f>
        <v>3.3</v>
      </c>
      <c r="N2569" s="3">
        <f t="shared" ref="N2569:N2632" si="82">LN(L2569/K2569)</f>
        <v>-0.3677247801253174</v>
      </c>
      <c r="O2569" s="3">
        <f t="shared" ref="O2569:O2632" si="83">LN(M2569/K2569)</f>
        <v>-0.19984390748615713</v>
      </c>
      <c r="P2569" s="3">
        <f>LN(_xll.ciqfunctions.udf.CIQ("XBI", "IQ_LASTSALEPRICE", WORKDAY(F2569,-1))/_xll.ciqfunctions.udf.CIQ("XBI", "IQ_LASTSALEPRICE", WORKDAY(F2569,1)))</f>
        <v>-8.5993751637982695E-3</v>
      </c>
      <c r="Q2569" s="3">
        <f>LN(_xll.ciqfunctions.udf.CIQ("XBI", "IQ_LASTSALEPRICE", WORKDAY(F2569,-1))/_xll.ciqfunctions.udf.CIQ("XBI", "IQ_LASTSALEPRICE", WORKDAY(F2569,5)))</f>
        <v>-4.5582035457769968E-2</v>
      </c>
      <c r="R2569" s="3">
        <f>_xll.ciqfunctions.udf.CIQ(A2569, "IQ_SHORT_INTEREST_PERCENT", F2569)</f>
        <v>1.2343</v>
      </c>
      <c r="S2569" s="3">
        <f>_xll.ciqfunctions.udf.CIQ(A2569, "IQ_BETA_1YR_RSQ", F2569)</f>
        <v>2.3000000000000001E-4</v>
      </c>
      <c r="T2569" s="3">
        <f>_xll.ciqfunctions.udf.CIQ(A2569, "IQ_VALUE_TRADED", F2569)</f>
        <v>1.26711</v>
      </c>
    </row>
    <row r="2570" spans="1:20" x14ac:dyDescent="0.3">
      <c r="A2570" s="3" t="s">
        <v>2059</v>
      </c>
      <c r="B2570" s="5">
        <v>34.07</v>
      </c>
      <c r="C2570" s="3" t="s">
        <v>5433</v>
      </c>
      <c r="D2570" s="3" t="s">
        <v>5434</v>
      </c>
      <c r="E2570" s="3" t="s">
        <v>124</v>
      </c>
      <c r="F2570" s="4">
        <v>45596</v>
      </c>
      <c r="G2570" s="3" t="s">
        <v>5698</v>
      </c>
      <c r="H2570" s="3">
        <v>56</v>
      </c>
      <c r="I2570" s="3">
        <f>_xll.ciqfunctions.udf.CIQ(A2570, "IQ_MARKETCAP", F2570)</f>
        <v>1877.4405400000001</v>
      </c>
      <c r="J2570" s="3">
        <f>_xll.ciqfunctions.udf.CIQ(A2570, "IQ_PRICE_VOL_HIST_6MTH", F2570)</f>
        <v>33.328800000000001</v>
      </c>
      <c r="K2570" s="3">
        <f>_xll.ciqfunctions.udf.CIQ(A2570, "IQ_LASTSALEPRICE", WORKDAY(F2570,-1))</f>
        <v>34.869999999999997</v>
      </c>
      <c r="L2570" s="3">
        <f>_xll.ciqfunctions.udf.CIQ(A2570, "IQ_LASTSALEPRICE", F2570)</f>
        <v>34.07</v>
      </c>
      <c r="M2570" s="3">
        <f>_xll.ciqfunctions.udf.CIQ(A2570, "IQ_LASTSALEPRICE", WORKDAY(F2570,5))</f>
        <v>36.4</v>
      </c>
      <c r="N2570" s="3">
        <f t="shared" si="82"/>
        <v>-2.3209629014684499E-2</v>
      </c>
      <c r="O2570" s="3">
        <f t="shared" si="83"/>
        <v>4.2941913955135157E-2</v>
      </c>
      <c r="P2570" s="3">
        <f>LN(_xll.ciqfunctions.udf.CIQ("XBI", "IQ_LASTSALEPRICE", WORKDAY(F2570,-1))/_xll.ciqfunctions.udf.CIQ("XBI", "IQ_LASTSALEPRICE", WORKDAY(F2570,1)))</f>
        <v>-8.5993751637982695E-3</v>
      </c>
      <c r="Q2570" s="3">
        <f>LN(_xll.ciqfunctions.udf.CIQ("XBI", "IQ_LASTSALEPRICE", WORKDAY(F2570,-1))/_xll.ciqfunctions.udf.CIQ("XBI", "IQ_LASTSALEPRICE", WORKDAY(F2570,5)))</f>
        <v>-4.5582035457769968E-2</v>
      </c>
      <c r="R2570" s="3">
        <f>_xll.ciqfunctions.udf.CIQ(A2570, "IQ_SHORT_INTEREST_PERCENT", F2570)</f>
        <v>12.28528</v>
      </c>
      <c r="S2570" s="3">
        <f>_xll.ciqfunctions.udf.CIQ(A2570, "IQ_BETA_1YR_RSQ", F2570)</f>
        <v>6.4780000000000004E-2</v>
      </c>
      <c r="T2570" s="3">
        <f>_xll.ciqfunctions.udf.CIQ(A2570, "IQ_VALUE_TRADED", F2570)</f>
        <v>12.868040000000001</v>
      </c>
    </row>
    <row r="2571" spans="1:20" x14ac:dyDescent="0.3">
      <c r="A2571" s="3" t="s">
        <v>535</v>
      </c>
      <c r="B2571" s="5">
        <v>1.4</v>
      </c>
      <c r="C2571" s="3" t="s">
        <v>4962</v>
      </c>
      <c r="D2571" s="3" t="s">
        <v>4963</v>
      </c>
      <c r="E2571" s="3" t="s">
        <v>17</v>
      </c>
      <c r="F2571" s="4">
        <v>45597</v>
      </c>
      <c r="G2571" s="3" t="s">
        <v>5699</v>
      </c>
      <c r="H2571" s="3">
        <v>47</v>
      </c>
      <c r="I2571" s="3">
        <f>_xll.ciqfunctions.udf.CIQ(A2571, "IQ_MARKETCAP", F2571)</f>
        <v>62.116540000000001</v>
      </c>
      <c r="J2571" s="3">
        <f>_xll.ciqfunctions.udf.CIQ(A2571, "IQ_PRICE_VOL_HIST_6MTH", F2571)</f>
        <v>0</v>
      </c>
      <c r="K2571" s="3">
        <f>_xll.ciqfunctions.udf.CIQ(A2571, "IQ_LASTSALEPRICE", WORKDAY(F2571,-1))</f>
        <v>0</v>
      </c>
      <c r="L2571" s="3">
        <f>_xll.ciqfunctions.udf.CIQ(A2571, "IQ_LASTSALEPRICE", F2571)</f>
        <v>0</v>
      </c>
      <c r="M2571" s="3">
        <f>_xll.ciqfunctions.udf.CIQ(A2571, "IQ_LASTSALEPRICE", WORKDAY(F2571,5))</f>
        <v>0</v>
      </c>
      <c r="N2571" s="3" t="e">
        <f t="shared" si="82"/>
        <v>#DIV/0!</v>
      </c>
      <c r="O2571" s="3" t="e">
        <f t="shared" si="83"/>
        <v>#DIV/0!</v>
      </c>
      <c r="P2571" s="3">
        <f>LN(_xll.ciqfunctions.udf.CIQ("XBI", "IQ_LASTSALEPRICE", WORKDAY(F2571,-1))/_xll.ciqfunctions.udf.CIQ("XBI", "IQ_LASTSALEPRICE", WORKDAY(F2571,1)))</f>
        <v>-2.2319397835694751E-2</v>
      </c>
      <c r="Q2571" s="3">
        <f>LN(_xll.ciqfunctions.udf.CIQ("XBI", "IQ_LASTSALEPRICE", WORKDAY(F2571,-1))/_xll.ciqfunctions.udf.CIQ("XBI", "IQ_LASTSALEPRICE", WORKDAY(F2571,5)))</f>
        <v>-7.1099963279837489E-2</v>
      </c>
      <c r="R2571" s="3">
        <f>_xll.ciqfunctions.udf.CIQ(A2571, "IQ_SHORT_INTEREST_PERCENT", F2571)</f>
        <v>0</v>
      </c>
      <c r="S2571" s="3">
        <f>_xll.ciqfunctions.udf.CIQ(A2571, "IQ_BETA_1YR_RSQ", F2571)</f>
        <v>0</v>
      </c>
      <c r="T2571" s="3">
        <f>_xll.ciqfunctions.udf.CIQ(A2571, "IQ_VALUE_TRADED", F2571)</f>
        <v>0</v>
      </c>
    </row>
    <row r="2572" spans="1:20" x14ac:dyDescent="0.3">
      <c r="A2572" s="3" t="s">
        <v>1376</v>
      </c>
      <c r="B2572" s="5">
        <v>1.22</v>
      </c>
      <c r="C2572" s="3" t="s">
        <v>1377</v>
      </c>
      <c r="D2572" s="3" t="s">
        <v>1378</v>
      </c>
      <c r="E2572" s="3" t="s">
        <v>154</v>
      </c>
      <c r="F2572" s="4">
        <v>45597</v>
      </c>
      <c r="G2572" s="3" t="s">
        <v>5700</v>
      </c>
      <c r="H2572" s="3">
        <v>363</v>
      </c>
      <c r="I2572" s="3">
        <f>_xll.ciqfunctions.udf.CIQ(A2572, "IQ_MARKETCAP", F2572)</f>
        <v>441.0206</v>
      </c>
      <c r="J2572" s="3">
        <f>_xll.ciqfunctions.udf.CIQ(A2572, "IQ_PRICE_VOL_HIST_6MTH", F2572)</f>
        <v>99.507400000000004</v>
      </c>
      <c r="K2572" s="3">
        <f>_xll.ciqfunctions.udf.CIQ(A2572, "IQ_LASTSALEPRICE", WORKDAY(F2572,-1))</f>
        <v>1.95</v>
      </c>
      <c r="L2572" s="3">
        <f>_xll.ciqfunctions.udf.CIQ(A2572, "IQ_LASTSALEPRICE", F2572)</f>
        <v>1.22</v>
      </c>
      <c r="M2572" s="3">
        <f>_xll.ciqfunctions.udf.CIQ(A2572, "IQ_LASTSALEPRICE", WORKDAY(F2572,5))</f>
        <v>1.27</v>
      </c>
      <c r="N2572" s="3">
        <f t="shared" si="82"/>
        <v>-0.46897851383049027</v>
      </c>
      <c r="O2572" s="3">
        <f t="shared" si="83"/>
        <v>-0.4288124721051555</v>
      </c>
      <c r="P2572" s="3">
        <f>LN(_xll.ciqfunctions.udf.CIQ("XBI", "IQ_LASTSALEPRICE", WORKDAY(F2572,-1))/_xll.ciqfunctions.udf.CIQ("XBI", "IQ_LASTSALEPRICE", WORKDAY(F2572,1)))</f>
        <v>-2.2319397835694751E-2</v>
      </c>
      <c r="Q2572" s="3">
        <f>LN(_xll.ciqfunctions.udf.CIQ("XBI", "IQ_LASTSALEPRICE", WORKDAY(F2572,-1))/_xll.ciqfunctions.udf.CIQ("XBI", "IQ_LASTSALEPRICE", WORKDAY(F2572,5)))</f>
        <v>-7.1099963279837489E-2</v>
      </c>
      <c r="R2572" s="3">
        <f>_xll.ciqfunctions.udf.CIQ(A2572, "IQ_SHORT_INTEREST_PERCENT", F2572)</f>
        <v>7.6488699999999996</v>
      </c>
      <c r="S2572" s="3">
        <f>_xll.ciqfunctions.udf.CIQ(A2572, "IQ_BETA_1YR_RSQ", F2572)</f>
        <v>5.3490000000000003E-2</v>
      </c>
      <c r="T2572" s="3">
        <f>_xll.ciqfunctions.udf.CIQ(A2572, "IQ_VALUE_TRADED", F2572)</f>
        <v>25.619949999999999</v>
      </c>
    </row>
    <row r="2573" spans="1:20" x14ac:dyDescent="0.3">
      <c r="A2573" s="3" t="s">
        <v>809</v>
      </c>
      <c r="B2573" s="5">
        <v>13.93</v>
      </c>
      <c r="C2573" s="3" t="s">
        <v>4812</v>
      </c>
      <c r="D2573" s="3" t="s">
        <v>4813</v>
      </c>
      <c r="E2573" s="3" t="s">
        <v>89</v>
      </c>
      <c r="F2573" s="4">
        <v>45597</v>
      </c>
      <c r="G2573" s="3" t="s">
        <v>5701</v>
      </c>
      <c r="H2573" s="3">
        <v>8</v>
      </c>
      <c r="I2573" s="3">
        <f>_xll.ciqfunctions.udf.CIQ(A2573, "IQ_MARKETCAP", F2573)</f>
        <v>24.87678</v>
      </c>
      <c r="J2573" s="3">
        <f>_xll.ciqfunctions.udf.CIQ(A2573, "IQ_PRICE_VOL_HIST_6MTH", F2573)</f>
        <v>169.98670000000001</v>
      </c>
      <c r="K2573" s="3">
        <f>_xll.ciqfunctions.udf.CIQ(A2573, "IQ_LASTSALEPRICE", WORKDAY(F2573,-1))</f>
        <v>14.53</v>
      </c>
      <c r="L2573" s="3">
        <f>_xll.ciqfunctions.udf.CIQ(A2573, "IQ_LASTSALEPRICE", F2573)</f>
        <v>13.93</v>
      </c>
      <c r="M2573" s="3">
        <f>_xll.ciqfunctions.udf.CIQ(A2573, "IQ_LASTSALEPRICE", WORKDAY(F2573,5))</f>
        <v>14.1</v>
      </c>
      <c r="N2573" s="3">
        <f t="shared" si="82"/>
        <v>-4.2170689790477181E-2</v>
      </c>
      <c r="O2573" s="3">
        <f t="shared" si="83"/>
        <v>-3.004068019806895E-2</v>
      </c>
      <c r="P2573" s="3">
        <f>LN(_xll.ciqfunctions.udf.CIQ("XBI", "IQ_LASTSALEPRICE", WORKDAY(F2573,-1))/_xll.ciqfunctions.udf.CIQ("XBI", "IQ_LASTSALEPRICE", WORKDAY(F2573,1)))</f>
        <v>-2.2319397835694751E-2</v>
      </c>
      <c r="Q2573" s="3">
        <f>LN(_xll.ciqfunctions.udf.CIQ("XBI", "IQ_LASTSALEPRICE", WORKDAY(F2573,-1))/_xll.ciqfunctions.udf.CIQ("XBI", "IQ_LASTSALEPRICE", WORKDAY(F2573,5)))</f>
        <v>-7.1099963279837489E-2</v>
      </c>
      <c r="R2573" s="3">
        <f>_xll.ciqfunctions.udf.CIQ(A2573, "IQ_SHORT_INTEREST_PERCENT", F2573)</f>
        <v>3.0591699999999999</v>
      </c>
      <c r="S2573" s="3">
        <f>_xll.ciqfunctions.udf.CIQ(A2573, "IQ_BETA_1YR_RSQ", F2573)</f>
        <v>6.0229999999999999E-2</v>
      </c>
      <c r="T2573" s="3">
        <f>_xll.ciqfunctions.udf.CIQ(A2573, "IQ_VALUE_TRADED", F2573)</f>
        <v>1.7412099999999999</v>
      </c>
    </row>
    <row r="2574" spans="1:20" x14ac:dyDescent="0.3">
      <c r="A2574" s="3" t="s">
        <v>216</v>
      </c>
      <c r="B2574" s="5">
        <v>111.94</v>
      </c>
      <c r="C2574" s="3" t="s">
        <v>5702</v>
      </c>
      <c r="D2574" s="3" t="s">
        <v>416</v>
      </c>
      <c r="E2574" s="3" t="s">
        <v>36</v>
      </c>
      <c r="F2574" s="4">
        <v>45597</v>
      </c>
      <c r="G2574" s="3" t="s">
        <v>5703</v>
      </c>
      <c r="H2574" s="3"/>
      <c r="I2574" s="3">
        <f>_xll.ciqfunctions.udf.CIQ(A2574, "IQ_MARKETCAP", F2574)</f>
        <v>3407437.4185299999</v>
      </c>
      <c r="J2574" s="3">
        <f>_xll.ciqfunctions.udf.CIQ(A2574, "IQ_PRICE_VOL_HIST_6MTH", F2574)</f>
        <v>31.913699999999999</v>
      </c>
      <c r="K2574" s="3">
        <f>_xll.ciqfunctions.udf.CIQ(A2574, "IQ_LASTSALEPRICE", WORKDAY(F2574,-1))</f>
        <v>111.95</v>
      </c>
      <c r="L2574" s="3">
        <f>_xll.ciqfunctions.udf.CIQ(A2574, "IQ_LASTSALEPRICE", F2574)</f>
        <v>111.94</v>
      </c>
      <c r="M2574" s="3">
        <f>_xll.ciqfunctions.udf.CIQ(A2574, "IQ_LASTSALEPRICE", WORKDAY(F2574,5))</f>
        <v>107.2</v>
      </c>
      <c r="N2574" s="3">
        <f t="shared" si="82"/>
        <v>-8.9329581550364408E-5</v>
      </c>
      <c r="O2574" s="3">
        <f t="shared" si="83"/>
        <v>-4.3356094408062228E-2</v>
      </c>
      <c r="P2574" s="3">
        <f>LN(_xll.ciqfunctions.udf.CIQ("XBI", "IQ_LASTSALEPRICE", WORKDAY(F2574,-1))/_xll.ciqfunctions.udf.CIQ("XBI", "IQ_LASTSALEPRICE", WORKDAY(F2574,1)))</f>
        <v>-2.2319397835694751E-2</v>
      </c>
      <c r="Q2574" s="3">
        <f>LN(_xll.ciqfunctions.udf.CIQ("XBI", "IQ_LASTSALEPRICE", WORKDAY(F2574,-1))/_xll.ciqfunctions.udf.CIQ("XBI", "IQ_LASTSALEPRICE", WORKDAY(F2574,5)))</f>
        <v>-7.1099963279837489E-2</v>
      </c>
      <c r="R2574" s="3">
        <f>_xll.ciqfunctions.udf.CIQ(A2574, "IQ_SHORT_INTEREST_PERCENT", F2574)</f>
        <v>0</v>
      </c>
      <c r="S2574" s="3">
        <f>_xll.ciqfunctions.udf.CIQ(A2574, "IQ_BETA_1YR_RSQ", F2574)</f>
        <v>0</v>
      </c>
      <c r="T2574" s="3">
        <f>_xll.ciqfunctions.udf.CIQ(A2574, "IQ_VALUE_TRADED", F2574)</f>
        <v>509.85636</v>
      </c>
    </row>
    <row r="2575" spans="1:20" x14ac:dyDescent="0.3">
      <c r="A2575" s="3" t="s">
        <v>52</v>
      </c>
      <c r="B2575" s="5">
        <v>18.45</v>
      </c>
      <c r="C2575" s="3" t="s">
        <v>2692</v>
      </c>
      <c r="D2575" s="3" t="s">
        <v>1086</v>
      </c>
      <c r="E2575" s="3" t="s">
        <v>36</v>
      </c>
      <c r="F2575" s="4">
        <v>45597</v>
      </c>
      <c r="G2575" s="3" t="s">
        <v>5704</v>
      </c>
      <c r="H2575" s="3"/>
      <c r="I2575" s="3">
        <f>_xll.ciqfunctions.udf.CIQ(A2575, "IQ_MARKETCAP", F2575)</f>
        <v>20903.709729999999</v>
      </c>
      <c r="J2575" s="3">
        <f>_xll.ciqfunctions.udf.CIQ(A2575, "IQ_PRICE_VOL_HIST_6MTH", F2575)</f>
        <v>33.594499999999996</v>
      </c>
      <c r="K2575" s="3">
        <f>_xll.ciqfunctions.udf.CIQ(A2575, "IQ_LASTSALEPRICE", WORKDAY(F2575,-1))</f>
        <v>18.440000000000001</v>
      </c>
      <c r="L2575" s="3">
        <f>_xll.ciqfunctions.udf.CIQ(A2575, "IQ_LASTSALEPRICE", F2575)</f>
        <v>18.45</v>
      </c>
      <c r="M2575" s="3">
        <f>_xll.ciqfunctions.udf.CIQ(A2575, "IQ_LASTSALEPRICE", WORKDAY(F2575,5))</f>
        <v>17.11</v>
      </c>
      <c r="N2575" s="3">
        <f t="shared" si="82"/>
        <v>5.4215235808841445E-4</v>
      </c>
      <c r="O2575" s="3">
        <f t="shared" si="83"/>
        <v>-7.4859130224345719E-2</v>
      </c>
      <c r="P2575" s="3">
        <f>LN(_xll.ciqfunctions.udf.CIQ("XBI", "IQ_LASTSALEPRICE", WORKDAY(F2575,-1))/_xll.ciqfunctions.udf.CIQ("XBI", "IQ_LASTSALEPRICE", WORKDAY(F2575,1)))</f>
        <v>-2.2319397835694751E-2</v>
      </c>
      <c r="Q2575" s="3">
        <f>LN(_xll.ciqfunctions.udf.CIQ("XBI", "IQ_LASTSALEPRICE", WORKDAY(F2575,-1))/_xll.ciqfunctions.udf.CIQ("XBI", "IQ_LASTSALEPRICE", WORKDAY(F2575,5)))</f>
        <v>-7.1099963279837489E-2</v>
      </c>
      <c r="R2575" s="3">
        <f>_xll.ciqfunctions.udf.CIQ(A2575, "IQ_SHORT_INTEREST_PERCENT", F2575)</f>
        <v>1.7572300000000001</v>
      </c>
      <c r="S2575" s="3">
        <f>_xll.ciqfunctions.udf.CIQ(A2575, "IQ_BETA_1YR_RSQ", F2575)</f>
        <v>0.10489</v>
      </c>
      <c r="T2575" s="3">
        <f>_xll.ciqfunctions.udf.CIQ(A2575, "IQ_VALUE_TRADED", F2575)</f>
        <v>130.99751000000001</v>
      </c>
    </row>
    <row r="2576" spans="1:20" x14ac:dyDescent="0.3">
      <c r="A2576" s="3" t="s">
        <v>1088</v>
      </c>
      <c r="B2576" s="5">
        <v>63.14</v>
      </c>
      <c r="C2576" s="3" t="s">
        <v>1089</v>
      </c>
      <c r="D2576" s="3" t="s">
        <v>183</v>
      </c>
      <c r="E2576" s="3" t="s">
        <v>124</v>
      </c>
      <c r="F2576" s="4">
        <v>45599</v>
      </c>
      <c r="G2576" s="3" t="s">
        <v>5705</v>
      </c>
      <c r="H2576" s="3">
        <v>113</v>
      </c>
      <c r="I2576" s="3">
        <f>_xll.ciqfunctions.udf.CIQ(A2576, "IQ_MARKETCAP", F2576)</f>
        <v>8121.4836699999996</v>
      </c>
      <c r="J2576" s="3">
        <f>_xll.ciqfunctions.udf.CIQ(A2576, "IQ_PRICE_VOL_HIST_6MTH", F2576)</f>
        <v>82.747299999999996</v>
      </c>
      <c r="K2576" s="3">
        <f>_xll.ciqfunctions.udf.CIQ(A2576, "IQ_LASTSALEPRICE", WORKDAY(F2576,-1))</f>
        <v>72.88</v>
      </c>
      <c r="L2576" s="3">
        <f>_xll.ciqfunctions.udf.CIQ(A2576, "IQ_LASTSALEPRICE", F2576)</f>
        <v>72.88</v>
      </c>
      <c r="M2576" s="3">
        <f>_xll.ciqfunctions.udf.CIQ(A2576, "IQ_LASTSALEPRICE", WORKDAY(F2576,5))</f>
        <v>68.48</v>
      </c>
      <c r="N2576" s="3">
        <f t="shared" si="82"/>
        <v>0</v>
      </c>
      <c r="O2576" s="3">
        <f t="shared" si="83"/>
        <v>-6.2272521118216115E-2</v>
      </c>
      <c r="P2576" s="3">
        <f>LN(_xll.ciqfunctions.udf.CIQ("XBI", "IQ_LASTSALEPRICE", WORKDAY(F2576,-1))/_xll.ciqfunctions.udf.CIQ("XBI", "IQ_LASTSALEPRICE", WORKDAY(F2576,1)))</f>
        <v>5.0380372872757724E-4</v>
      </c>
      <c r="Q2576" s="3">
        <f>LN(_xll.ciqfunctions.udf.CIQ("XBI", "IQ_LASTSALEPRICE", WORKDAY(F2576,-1))/_xll.ciqfunctions.udf.CIQ("XBI", "IQ_LASTSALEPRICE", WORKDAY(F2576,5)))</f>
        <v>-4.8276761715415131E-2</v>
      </c>
      <c r="R2576" s="3">
        <f>_xll.ciqfunctions.udf.CIQ(A2576, "IQ_SHORT_INTEREST_PERCENT", F2576)</f>
        <v>12.916589999999999</v>
      </c>
      <c r="S2576" s="3">
        <f>_xll.ciqfunctions.udf.CIQ(A2576, "IQ_BETA_1YR_RSQ", F2576)</f>
        <v>5.7320000000000003E-2</v>
      </c>
      <c r="T2576" s="3">
        <f>_xll.ciqfunctions.udf.CIQ(A2576, "IQ_VALUE_TRADED", F2576)</f>
        <v>0</v>
      </c>
    </row>
    <row r="2577" spans="1:20" x14ac:dyDescent="0.3">
      <c r="A2577" s="3" t="s">
        <v>2059</v>
      </c>
      <c r="B2577" s="5">
        <v>34.700000000000003</v>
      </c>
      <c r="C2577" s="3" t="s">
        <v>3046</v>
      </c>
      <c r="D2577" s="3" t="s">
        <v>3047</v>
      </c>
      <c r="E2577" s="3" t="s">
        <v>76</v>
      </c>
      <c r="F2577" s="4">
        <v>45600</v>
      </c>
      <c r="G2577" s="3" t="s">
        <v>5706</v>
      </c>
      <c r="H2577" s="3">
        <v>56</v>
      </c>
      <c r="I2577" s="3">
        <f>_xll.ciqfunctions.udf.CIQ(A2577, "IQ_MARKETCAP", F2577)</f>
        <v>1916.10877</v>
      </c>
      <c r="J2577" s="3">
        <f>_xll.ciqfunctions.udf.CIQ(A2577, "IQ_PRICE_VOL_HIST_6MTH", F2577)</f>
        <v>33.488500000000002</v>
      </c>
      <c r="K2577" s="3">
        <f>_xll.ciqfunctions.udf.CIQ(A2577, "IQ_LASTSALEPRICE", WORKDAY(F2577,-1))</f>
        <v>33.97</v>
      </c>
      <c r="L2577" s="3">
        <f>_xll.ciqfunctions.udf.CIQ(A2577, "IQ_LASTSALEPRICE", F2577)</f>
        <v>34.700000000000003</v>
      </c>
      <c r="M2577" s="3">
        <f>_xll.ciqfunctions.udf.CIQ(A2577, "IQ_LASTSALEPRICE", WORKDAY(F2577,5))</f>
        <v>36.61</v>
      </c>
      <c r="N2577" s="3">
        <f t="shared" si="82"/>
        <v>2.1261904780321077E-2</v>
      </c>
      <c r="O2577" s="3">
        <f t="shared" si="83"/>
        <v>7.4843644959652386E-2</v>
      </c>
      <c r="P2577" s="3">
        <f>LN(_xll.ciqfunctions.udf.CIQ("XBI", "IQ_LASTSALEPRICE", WORKDAY(F2577,-1))/_xll.ciqfunctions.udf.CIQ("XBI", "IQ_LASTSALEPRICE", WORKDAY(F2577,1)))</f>
        <v>-1.3507634461542031E-2</v>
      </c>
      <c r="Q2577" s="3">
        <f>LN(_xll.ciqfunctions.udf.CIQ("XBI", "IQ_LASTSALEPRICE", WORKDAY(F2577,-1))/_xll.ciqfunctions.udf.CIQ("XBI", "IQ_LASTSALEPRICE", WORKDAY(F2577,5)))</f>
        <v>-4.2018015176391248E-2</v>
      </c>
      <c r="R2577" s="3">
        <f>_xll.ciqfunctions.udf.CIQ(A2577, "IQ_SHORT_INTEREST_PERCENT", F2577)</f>
        <v>12.25994</v>
      </c>
      <c r="S2577" s="3">
        <f>_xll.ciqfunctions.udf.CIQ(A2577, "IQ_BETA_1YR_RSQ", F2577)</f>
        <v>5.6079999999999998E-2</v>
      </c>
      <c r="T2577" s="3">
        <f>_xll.ciqfunctions.udf.CIQ(A2577, "IQ_VALUE_TRADED", F2577)</f>
        <v>15.636760000000001</v>
      </c>
    </row>
    <row r="2578" spans="1:20" x14ac:dyDescent="0.3">
      <c r="A2578" s="3" t="s">
        <v>151</v>
      </c>
      <c r="B2578" s="5">
        <v>1.73</v>
      </c>
      <c r="C2578" s="3" t="s">
        <v>152</v>
      </c>
      <c r="D2578" s="3" t="s">
        <v>153</v>
      </c>
      <c r="E2578" s="3" t="s">
        <v>160</v>
      </c>
      <c r="F2578" s="4">
        <v>45600</v>
      </c>
      <c r="G2578" s="3" t="s">
        <v>5707</v>
      </c>
      <c r="H2578" s="3">
        <v>29</v>
      </c>
      <c r="I2578" s="3">
        <f>_xll.ciqfunctions.udf.CIQ(A2578, "IQ_MARKETCAP", F2578)</f>
        <v>47.684849999999997</v>
      </c>
      <c r="J2578" s="3">
        <f>_xll.ciqfunctions.udf.CIQ(A2578, "IQ_PRICE_VOL_HIST_6MTH", F2578)</f>
        <v>70.667400000000001</v>
      </c>
      <c r="K2578" s="3">
        <f>_xll.ciqfunctions.udf.CIQ(A2578, "IQ_LASTSALEPRICE", WORKDAY(F2578,-1))</f>
        <v>1.9</v>
      </c>
      <c r="L2578" s="3">
        <f>_xll.ciqfunctions.udf.CIQ(A2578, "IQ_LASTSALEPRICE", F2578)</f>
        <v>1.73</v>
      </c>
      <c r="M2578" s="3">
        <f>_xll.ciqfunctions.udf.CIQ(A2578, "IQ_LASTSALEPRICE", WORKDAY(F2578,5))</f>
        <v>1.76</v>
      </c>
      <c r="N2578" s="3">
        <f t="shared" si="82"/>
        <v>-9.3732477662707134E-2</v>
      </c>
      <c r="O2578" s="3">
        <f t="shared" si="83"/>
        <v>-7.6540077122334377E-2</v>
      </c>
      <c r="P2578" s="3">
        <f>LN(_xll.ciqfunctions.udf.CIQ("XBI", "IQ_LASTSALEPRICE", WORKDAY(F2578,-1))/_xll.ciqfunctions.udf.CIQ("XBI", "IQ_LASTSALEPRICE", WORKDAY(F2578,1)))</f>
        <v>-1.3507634461542031E-2</v>
      </c>
      <c r="Q2578" s="3">
        <f>LN(_xll.ciqfunctions.udf.CIQ("XBI", "IQ_LASTSALEPRICE", WORKDAY(F2578,-1))/_xll.ciqfunctions.udf.CIQ("XBI", "IQ_LASTSALEPRICE", WORKDAY(F2578,5)))</f>
        <v>-4.2018015176391248E-2</v>
      </c>
      <c r="R2578" s="3">
        <f>_xll.ciqfunctions.udf.CIQ(A2578, "IQ_SHORT_INTEREST_PERCENT", F2578)</f>
        <v>9.3321900000000007</v>
      </c>
      <c r="S2578" s="3">
        <f>_xll.ciqfunctions.udf.CIQ(A2578, "IQ_BETA_1YR_RSQ", F2578)</f>
        <v>3.5540000000000002E-2</v>
      </c>
      <c r="T2578" s="3">
        <f>_xll.ciqfunctions.udf.CIQ(A2578, "IQ_VALUE_TRADED", F2578)</f>
        <v>2.8928600000000002</v>
      </c>
    </row>
    <row r="2579" spans="1:20" x14ac:dyDescent="0.3">
      <c r="A2579" s="3" t="s">
        <v>156</v>
      </c>
      <c r="B2579" s="5">
        <v>5.32</v>
      </c>
      <c r="C2579" s="3" t="s">
        <v>152</v>
      </c>
      <c r="D2579" s="3" t="s">
        <v>153</v>
      </c>
      <c r="E2579" s="3" t="s">
        <v>160</v>
      </c>
      <c r="F2579" s="4">
        <v>45600</v>
      </c>
      <c r="G2579" s="3" t="s">
        <v>5707</v>
      </c>
      <c r="H2579" s="3">
        <v>24</v>
      </c>
      <c r="I2579" s="3">
        <f>_xll.ciqfunctions.udf.CIQ(A2579, "IQ_MARKETCAP", F2579)</f>
        <v>110.2689</v>
      </c>
      <c r="J2579" s="3">
        <f>_xll.ciqfunctions.udf.CIQ(A2579, "IQ_PRICE_VOL_HIST_6MTH", F2579)</f>
        <v>72.438299999999998</v>
      </c>
      <c r="K2579" s="3">
        <f>_xll.ciqfunctions.udf.CIQ(A2579, "IQ_LASTSALEPRICE", WORKDAY(F2579,-1))</f>
        <v>6.17</v>
      </c>
      <c r="L2579" s="3">
        <f>_xll.ciqfunctions.udf.CIQ(A2579, "IQ_LASTSALEPRICE", F2579)</f>
        <v>5.32</v>
      </c>
      <c r="M2579" s="3">
        <f>_xll.ciqfunctions.udf.CIQ(A2579, "IQ_LASTSALEPRICE", WORKDAY(F2579,5))</f>
        <v>5.58</v>
      </c>
      <c r="N2579" s="3">
        <f t="shared" si="82"/>
        <v>-0.14822553456374329</v>
      </c>
      <c r="O2579" s="3">
        <f t="shared" si="83"/>
        <v>-0.10051006152407685</v>
      </c>
      <c r="P2579" s="3">
        <f>LN(_xll.ciqfunctions.udf.CIQ("XBI", "IQ_LASTSALEPRICE", WORKDAY(F2579,-1))/_xll.ciqfunctions.udf.CIQ("XBI", "IQ_LASTSALEPRICE", WORKDAY(F2579,1)))</f>
        <v>-1.3507634461542031E-2</v>
      </c>
      <c r="Q2579" s="3">
        <f>LN(_xll.ciqfunctions.udf.CIQ("XBI", "IQ_LASTSALEPRICE", WORKDAY(F2579,-1))/_xll.ciqfunctions.udf.CIQ("XBI", "IQ_LASTSALEPRICE", WORKDAY(F2579,5)))</f>
        <v>-4.2018015176391248E-2</v>
      </c>
      <c r="R2579" s="3">
        <f>_xll.ciqfunctions.udf.CIQ(A2579, "IQ_SHORT_INTEREST_PERCENT", F2579)</f>
        <v>0.37</v>
      </c>
      <c r="S2579" s="3">
        <f>_xll.ciqfunctions.udf.CIQ(A2579, "IQ_BETA_1YR_RSQ", F2579)</f>
        <v>2.988E-2</v>
      </c>
      <c r="T2579" s="3">
        <f>_xll.ciqfunctions.udf.CIQ(A2579, "IQ_VALUE_TRADED", F2579)</f>
        <v>4.7599</v>
      </c>
    </row>
    <row r="2580" spans="1:20" x14ac:dyDescent="0.3">
      <c r="A2580" s="3" t="s">
        <v>288</v>
      </c>
      <c r="B2580" s="5">
        <v>18.309999999999999</v>
      </c>
      <c r="C2580" s="3" t="s">
        <v>5708</v>
      </c>
      <c r="D2580" s="3" t="s">
        <v>183</v>
      </c>
      <c r="E2580" s="3" t="s">
        <v>89</v>
      </c>
      <c r="F2580" s="4">
        <v>45600</v>
      </c>
      <c r="G2580" s="3" t="s">
        <v>5709</v>
      </c>
      <c r="H2580" s="3">
        <v>12</v>
      </c>
      <c r="I2580" s="3">
        <f>_xll.ciqfunctions.udf.CIQ(A2580, "IQ_MARKETCAP", F2580)</f>
        <v>220.52454</v>
      </c>
      <c r="J2580" s="3">
        <f>_xll.ciqfunctions.udf.CIQ(A2580, "IQ_PRICE_VOL_HIST_6MTH", F2580)</f>
        <v>157.279</v>
      </c>
      <c r="K2580" s="3">
        <f>_xll.ciqfunctions.udf.CIQ(A2580, "IQ_LASTSALEPRICE", WORKDAY(F2580,-1))</f>
        <v>16.920000000000002</v>
      </c>
      <c r="L2580" s="3">
        <f>_xll.ciqfunctions.udf.CIQ(A2580, "IQ_LASTSALEPRICE", F2580)</f>
        <v>18.309999999999999</v>
      </c>
      <c r="M2580" s="3">
        <f>_xll.ciqfunctions.udf.CIQ(A2580, "IQ_LASTSALEPRICE", WORKDAY(F2580,5))</f>
        <v>18.59</v>
      </c>
      <c r="N2580" s="3">
        <f t="shared" si="82"/>
        <v>7.8951004508341999E-2</v>
      </c>
      <c r="O2580" s="3">
        <f t="shared" si="83"/>
        <v>9.4127447555275232E-2</v>
      </c>
      <c r="P2580" s="3">
        <f>LN(_xll.ciqfunctions.udf.CIQ("XBI", "IQ_LASTSALEPRICE", WORKDAY(F2580,-1))/_xll.ciqfunctions.udf.CIQ("XBI", "IQ_LASTSALEPRICE", WORKDAY(F2580,1)))</f>
        <v>-1.3507634461542031E-2</v>
      </c>
      <c r="Q2580" s="3">
        <f>LN(_xll.ciqfunctions.udf.CIQ("XBI", "IQ_LASTSALEPRICE", WORKDAY(F2580,-1))/_xll.ciqfunctions.udf.CIQ("XBI", "IQ_LASTSALEPRICE", WORKDAY(F2580,5)))</f>
        <v>-4.2018015176391248E-2</v>
      </c>
      <c r="R2580" s="3">
        <f>_xll.ciqfunctions.udf.CIQ(A2580, "IQ_SHORT_INTEREST_PERCENT", F2580)</f>
        <v>22.828510000000001</v>
      </c>
      <c r="S2580" s="3">
        <f>_xll.ciqfunctions.udf.CIQ(A2580, "IQ_BETA_1YR_RSQ", F2580)</f>
        <v>6.2300000000000003E-3</v>
      </c>
      <c r="T2580" s="3">
        <f>_xll.ciqfunctions.udf.CIQ(A2580, "IQ_VALUE_TRADED", F2580)</f>
        <v>10.252980000000001</v>
      </c>
    </row>
    <row r="2581" spans="1:20" x14ac:dyDescent="0.3">
      <c r="A2581" s="3" t="s">
        <v>4558</v>
      </c>
      <c r="B2581" s="5">
        <v>21.52</v>
      </c>
      <c r="C2581" s="3" t="s">
        <v>5710</v>
      </c>
      <c r="D2581" s="3" t="s">
        <v>5711</v>
      </c>
      <c r="E2581" s="3" t="s">
        <v>22</v>
      </c>
      <c r="F2581" s="4">
        <v>45600</v>
      </c>
      <c r="G2581" s="3" t="s">
        <v>5712</v>
      </c>
      <c r="H2581" s="3">
        <v>71</v>
      </c>
      <c r="I2581" s="3">
        <f>_xll.ciqfunctions.udf.CIQ(A2581, "IQ_MARKETCAP", F2581)</f>
        <v>1504.8342500000001</v>
      </c>
      <c r="J2581" s="3">
        <f>_xll.ciqfunctions.udf.CIQ(A2581, "IQ_PRICE_VOL_HIST_6MTH", F2581)</f>
        <v>53.467799999999997</v>
      </c>
      <c r="K2581" s="3">
        <f>_xll.ciqfunctions.udf.CIQ(A2581, "IQ_LASTSALEPRICE", WORKDAY(F2581,-1))</f>
        <v>21.26</v>
      </c>
      <c r="L2581" s="3">
        <f>_xll.ciqfunctions.udf.CIQ(A2581, "IQ_LASTSALEPRICE", F2581)</f>
        <v>21.52</v>
      </c>
      <c r="M2581" s="3">
        <f>_xll.ciqfunctions.udf.CIQ(A2581, "IQ_LASTSALEPRICE", WORKDAY(F2581,5))</f>
        <v>23.31</v>
      </c>
      <c r="N2581" s="3">
        <f t="shared" si="82"/>
        <v>1.2155362379781678E-2</v>
      </c>
      <c r="O2581" s="3">
        <f t="shared" si="83"/>
        <v>9.2055080133863681E-2</v>
      </c>
      <c r="P2581" s="3">
        <f>LN(_xll.ciqfunctions.udf.CIQ("XBI", "IQ_LASTSALEPRICE", WORKDAY(F2581,-1))/_xll.ciqfunctions.udf.CIQ("XBI", "IQ_LASTSALEPRICE", WORKDAY(F2581,1)))</f>
        <v>-1.3507634461542031E-2</v>
      </c>
      <c r="Q2581" s="3">
        <f>LN(_xll.ciqfunctions.udf.CIQ("XBI", "IQ_LASTSALEPRICE", WORKDAY(F2581,-1))/_xll.ciqfunctions.udf.CIQ("XBI", "IQ_LASTSALEPRICE", WORKDAY(F2581,5)))</f>
        <v>-4.2018015176391248E-2</v>
      </c>
      <c r="R2581" s="3">
        <f>_xll.ciqfunctions.udf.CIQ(A2581, "IQ_SHORT_INTEREST_PERCENT", F2581)</f>
        <v>6.8399000000000001</v>
      </c>
      <c r="S2581" s="3">
        <f>_xll.ciqfunctions.udf.CIQ(A2581, "IQ_BETA_1YR_RSQ", F2581)</f>
        <v>0.12325</v>
      </c>
      <c r="T2581" s="3">
        <f>_xll.ciqfunctions.udf.CIQ(A2581, "IQ_VALUE_TRADED", F2581)</f>
        <v>8.22804</v>
      </c>
    </row>
    <row r="2582" spans="1:20" x14ac:dyDescent="0.3">
      <c r="A2582" s="3" t="s">
        <v>1104</v>
      </c>
      <c r="B2582" s="5">
        <v>1.19</v>
      </c>
      <c r="C2582" s="3" t="s">
        <v>5713</v>
      </c>
      <c r="D2582" s="3" t="s">
        <v>5714</v>
      </c>
      <c r="E2582" s="3" t="s">
        <v>89</v>
      </c>
      <c r="F2582" s="4">
        <v>45600</v>
      </c>
      <c r="G2582" s="3" t="s">
        <v>5715</v>
      </c>
      <c r="H2582" s="3">
        <v>46</v>
      </c>
      <c r="I2582" s="3">
        <f>_xll.ciqfunctions.udf.CIQ(A2582, "IQ_MARKETCAP", F2582)</f>
        <v>109.70565000000001</v>
      </c>
      <c r="J2582" s="3">
        <f>_xll.ciqfunctions.udf.CIQ(A2582, "IQ_PRICE_VOL_HIST_6MTH", F2582)</f>
        <v>53.616399999999999</v>
      </c>
      <c r="K2582" s="3">
        <f>_xll.ciqfunctions.udf.CIQ(A2582, "IQ_LASTSALEPRICE", WORKDAY(F2582,-1))</f>
        <v>6.8000000000000005E-2</v>
      </c>
      <c r="L2582" s="3">
        <f>_xll.ciqfunctions.udf.CIQ(A2582, "IQ_LASTSALEPRICE", F2582)</f>
        <v>6.7000000000000004E-2</v>
      </c>
      <c r="M2582" s="3">
        <f>_xll.ciqfunctions.udf.CIQ(A2582, "IQ_LASTSALEPRICE", WORKDAY(F2582,5))</f>
        <v>6.3E-2</v>
      </c>
      <c r="N2582" s="3">
        <f t="shared" si="82"/>
        <v>-1.4815085785140699E-2</v>
      </c>
      <c r="O2582" s="3">
        <f t="shared" si="83"/>
        <v>-7.6372978784574094E-2</v>
      </c>
      <c r="P2582" s="3">
        <f>LN(_xll.ciqfunctions.udf.CIQ("XBI", "IQ_LASTSALEPRICE", WORKDAY(F2582,-1))/_xll.ciqfunctions.udf.CIQ("XBI", "IQ_LASTSALEPRICE", WORKDAY(F2582,1)))</f>
        <v>-1.3507634461542031E-2</v>
      </c>
      <c r="Q2582" s="3">
        <f>LN(_xll.ciqfunctions.udf.CIQ("XBI", "IQ_LASTSALEPRICE", WORKDAY(F2582,-1))/_xll.ciqfunctions.udf.CIQ("XBI", "IQ_LASTSALEPRICE", WORKDAY(F2582,5)))</f>
        <v>-4.2018015176391248E-2</v>
      </c>
      <c r="R2582" s="3">
        <f>_xll.ciqfunctions.udf.CIQ(A2582, "IQ_SHORT_INTEREST_PERCENT", F2582)</f>
        <v>0</v>
      </c>
      <c r="S2582" s="3">
        <f>_xll.ciqfunctions.udf.CIQ(A2582, "IQ_BETA_1YR_RSQ", F2582)</f>
        <v>2.4209999999999999E-2</v>
      </c>
      <c r="T2582" s="3">
        <f>_xll.ciqfunctions.udf.CIQ(A2582, "IQ_VALUE_TRADED", F2582)</f>
        <v>5.1769999999999997E-2</v>
      </c>
    </row>
    <row r="2583" spans="1:20" x14ac:dyDescent="0.3">
      <c r="A2583" s="3" t="s">
        <v>1099</v>
      </c>
      <c r="B2583" s="5">
        <v>2.97</v>
      </c>
      <c r="C2583" s="3" t="s">
        <v>3419</v>
      </c>
      <c r="D2583" s="3" t="s">
        <v>3420</v>
      </c>
      <c r="E2583" s="3" t="s">
        <v>76</v>
      </c>
      <c r="F2583" s="4">
        <v>45600</v>
      </c>
      <c r="G2583" s="3" t="s">
        <v>5716</v>
      </c>
      <c r="H2583" s="3">
        <v>2</v>
      </c>
      <c r="I2583" s="3">
        <f>_xll.ciqfunctions.udf.CIQ(A2583, "IQ_MARKETCAP", F2583)</f>
        <v>21.79054</v>
      </c>
      <c r="J2583" s="3">
        <f>_xll.ciqfunctions.udf.CIQ(A2583, "IQ_PRICE_VOL_HIST_6MTH", F2583)</f>
        <v>92.000100000000003</v>
      </c>
      <c r="K2583" s="3">
        <f>_xll.ciqfunctions.udf.CIQ(A2583, "IQ_LASTSALEPRICE", WORKDAY(F2583,-1))</f>
        <v>6.2E-2</v>
      </c>
      <c r="L2583" s="3">
        <f>_xll.ciqfunctions.udf.CIQ(A2583, "IQ_LASTSALEPRICE", F2583)</f>
        <v>0.06</v>
      </c>
      <c r="M2583" s="3">
        <f>_xll.ciqfunctions.udf.CIQ(A2583, "IQ_LASTSALEPRICE", WORKDAY(F2583,5))</f>
        <v>5.2999999999999999E-2</v>
      </c>
      <c r="N2583" s="3">
        <f t="shared" si="82"/>
        <v>-3.2789822822990956E-2</v>
      </c>
      <c r="O2583" s="3">
        <f t="shared" si="83"/>
        <v>-0.1568424714929697</v>
      </c>
      <c r="P2583" s="3">
        <f>LN(_xll.ciqfunctions.udf.CIQ("XBI", "IQ_LASTSALEPRICE", WORKDAY(F2583,-1))/_xll.ciqfunctions.udf.CIQ("XBI", "IQ_LASTSALEPRICE", WORKDAY(F2583,1)))</f>
        <v>-1.3507634461542031E-2</v>
      </c>
      <c r="Q2583" s="3">
        <f>LN(_xll.ciqfunctions.udf.CIQ("XBI", "IQ_LASTSALEPRICE", WORKDAY(F2583,-1))/_xll.ciqfunctions.udf.CIQ("XBI", "IQ_LASTSALEPRICE", WORKDAY(F2583,5)))</f>
        <v>-4.2018015176391248E-2</v>
      </c>
      <c r="R2583" s="3">
        <f>_xll.ciqfunctions.udf.CIQ(A2583, "IQ_SHORT_INTEREST_PERCENT", F2583)</f>
        <v>0</v>
      </c>
      <c r="S2583" s="3">
        <f>_xll.ciqfunctions.udf.CIQ(A2583, "IQ_BETA_1YR_RSQ", F2583)</f>
        <v>2.16E-3</v>
      </c>
      <c r="T2583" s="3">
        <f>_xll.ciqfunctions.udf.CIQ(A2583, "IQ_VALUE_TRADED", F2583)</f>
        <v>0.21332999999999999</v>
      </c>
    </row>
    <row r="2584" spans="1:20" x14ac:dyDescent="0.3">
      <c r="A2584" s="3" t="s">
        <v>774</v>
      </c>
      <c r="B2584" s="5">
        <v>58.25</v>
      </c>
      <c r="C2584" s="3" t="s">
        <v>1852</v>
      </c>
      <c r="D2584" s="3" t="s">
        <v>1853</v>
      </c>
      <c r="E2584" s="3" t="s">
        <v>76</v>
      </c>
      <c r="F2584" s="4">
        <v>45600</v>
      </c>
      <c r="G2584" s="3" t="s">
        <v>5717</v>
      </c>
      <c r="H2584" s="3">
        <v>34</v>
      </c>
      <c r="I2584" s="3">
        <f>_xll.ciqfunctions.udf.CIQ(A2584, "IQ_MARKETCAP", F2584)</f>
        <v>1731.5256999999999</v>
      </c>
      <c r="J2584" s="3">
        <f>_xll.ciqfunctions.udf.CIQ(A2584, "IQ_PRICE_VOL_HIST_6MTH", F2584)</f>
        <v>59.319600000000001</v>
      </c>
      <c r="K2584" s="3">
        <f>_xll.ciqfunctions.udf.CIQ(A2584, "IQ_LASTSALEPRICE", WORKDAY(F2584,-1))</f>
        <v>47.13</v>
      </c>
      <c r="L2584" s="3">
        <f>_xll.ciqfunctions.udf.CIQ(A2584, "IQ_LASTSALEPRICE", F2584)</f>
        <v>58.25</v>
      </c>
      <c r="M2584" s="3">
        <f>_xll.ciqfunctions.udf.CIQ(A2584, "IQ_LASTSALEPRICE", WORKDAY(F2584,5))</f>
        <v>66.569999999999993</v>
      </c>
      <c r="N2584" s="3">
        <f t="shared" si="82"/>
        <v>0.21183435151017038</v>
      </c>
      <c r="O2584" s="3">
        <f t="shared" si="83"/>
        <v>0.34534428467697259</v>
      </c>
      <c r="P2584" s="3">
        <f>LN(_xll.ciqfunctions.udf.CIQ("XBI", "IQ_LASTSALEPRICE", WORKDAY(F2584,-1))/_xll.ciqfunctions.udf.CIQ("XBI", "IQ_LASTSALEPRICE", WORKDAY(F2584,1)))</f>
        <v>-1.3507634461542031E-2</v>
      </c>
      <c r="Q2584" s="3">
        <f>LN(_xll.ciqfunctions.udf.CIQ("XBI", "IQ_LASTSALEPRICE", WORKDAY(F2584,-1))/_xll.ciqfunctions.udf.CIQ("XBI", "IQ_LASTSALEPRICE", WORKDAY(F2584,5)))</f>
        <v>-4.2018015176391248E-2</v>
      </c>
      <c r="R2584" s="3">
        <f>_xll.ciqfunctions.udf.CIQ(A2584, "IQ_SHORT_INTEREST_PERCENT", F2584)</f>
        <v>4.9709399999999997</v>
      </c>
      <c r="S2584" s="3">
        <f>_xll.ciqfunctions.udf.CIQ(A2584, "IQ_BETA_1YR_RSQ", F2584)</f>
        <v>9.2499999999999999E-2</v>
      </c>
      <c r="T2584" s="3">
        <f>_xll.ciqfunctions.udf.CIQ(A2584, "IQ_VALUE_TRADED", F2584)</f>
        <v>121.54037</v>
      </c>
    </row>
    <row r="2585" spans="1:20" x14ac:dyDescent="0.3">
      <c r="A2585" s="3" t="s">
        <v>1249</v>
      </c>
      <c r="B2585" s="5">
        <v>12.47</v>
      </c>
      <c r="C2585" s="3" t="s">
        <v>1250</v>
      </c>
      <c r="D2585" s="3" t="s">
        <v>1251</v>
      </c>
      <c r="E2585" s="3" t="s">
        <v>124</v>
      </c>
      <c r="F2585" s="4">
        <v>45600</v>
      </c>
      <c r="G2585" s="3" t="s">
        <v>5718</v>
      </c>
      <c r="H2585" s="3">
        <v>9</v>
      </c>
      <c r="I2585" s="3">
        <f>_xll.ciqfunctions.udf.CIQ(A2585, "IQ_MARKETCAP", F2585)</f>
        <v>102.92415</v>
      </c>
      <c r="J2585" s="3">
        <f>_xll.ciqfunctions.udf.CIQ(A2585, "IQ_PRICE_VOL_HIST_6MTH", F2585)</f>
        <v>101.0269</v>
      </c>
      <c r="K2585" s="3">
        <f>_xll.ciqfunctions.udf.CIQ(A2585, "IQ_LASTSALEPRICE", WORKDAY(F2585,-1))</f>
        <v>12.81</v>
      </c>
      <c r="L2585" s="3">
        <f>_xll.ciqfunctions.udf.CIQ(A2585, "IQ_LASTSALEPRICE", F2585)</f>
        <v>12.47</v>
      </c>
      <c r="M2585" s="3">
        <f>_xll.ciqfunctions.udf.CIQ(A2585, "IQ_LASTSALEPRICE", WORKDAY(F2585,5))</f>
        <v>12.14</v>
      </c>
      <c r="N2585" s="3">
        <f t="shared" si="82"/>
        <v>-2.6900356216697823E-2</v>
      </c>
      <c r="O2585" s="3">
        <f t="shared" si="83"/>
        <v>-5.3720330277290618E-2</v>
      </c>
      <c r="P2585" s="3">
        <f>LN(_xll.ciqfunctions.udf.CIQ("XBI", "IQ_LASTSALEPRICE", WORKDAY(F2585,-1))/_xll.ciqfunctions.udf.CIQ("XBI", "IQ_LASTSALEPRICE", WORKDAY(F2585,1)))</f>
        <v>-1.3507634461542031E-2</v>
      </c>
      <c r="Q2585" s="3">
        <f>LN(_xll.ciqfunctions.udf.CIQ("XBI", "IQ_LASTSALEPRICE", WORKDAY(F2585,-1))/_xll.ciqfunctions.udf.CIQ("XBI", "IQ_LASTSALEPRICE", WORKDAY(F2585,5)))</f>
        <v>-4.2018015176391248E-2</v>
      </c>
      <c r="R2585" s="3">
        <f>_xll.ciqfunctions.udf.CIQ(A2585, "IQ_SHORT_INTEREST_PERCENT", F2585)</f>
        <v>15.38266</v>
      </c>
      <c r="S2585" s="3">
        <f>_xll.ciqfunctions.udf.CIQ(A2585, "IQ_BETA_1YR_RSQ", F2585)</f>
        <v>6.1440000000000002E-2</v>
      </c>
      <c r="T2585" s="3">
        <f>_xll.ciqfunctions.udf.CIQ(A2585, "IQ_VALUE_TRADED", F2585)</f>
        <v>0.79844999999999999</v>
      </c>
    </row>
    <row r="2586" spans="1:20" x14ac:dyDescent="0.3">
      <c r="A2586" s="3" t="s">
        <v>3586</v>
      </c>
      <c r="B2586" s="5">
        <v>5.44</v>
      </c>
      <c r="C2586" s="3" t="s">
        <v>4607</v>
      </c>
      <c r="D2586" s="3" t="s">
        <v>183</v>
      </c>
      <c r="E2586" s="3" t="s">
        <v>89</v>
      </c>
      <c r="F2586" s="4">
        <v>45600</v>
      </c>
      <c r="G2586" s="3" t="s">
        <v>5719</v>
      </c>
      <c r="H2586" s="3">
        <v>30</v>
      </c>
      <c r="I2586" s="3">
        <f>_xll.ciqfunctions.udf.CIQ(A2586, "IQ_MARKETCAP", F2586)</f>
        <v>165.0403</v>
      </c>
      <c r="J2586" s="3">
        <f>_xll.ciqfunctions.udf.CIQ(A2586, "IQ_PRICE_VOL_HIST_6MTH", F2586)</f>
        <v>127.53619999999999</v>
      </c>
      <c r="K2586" s="3">
        <f>_xll.ciqfunctions.udf.CIQ(A2586, "IQ_LASTSALEPRICE", WORKDAY(F2586,-1))</f>
        <v>5.56</v>
      </c>
      <c r="L2586" s="3">
        <f>_xll.ciqfunctions.udf.CIQ(A2586, "IQ_LASTSALEPRICE", F2586)</f>
        <v>5.44</v>
      </c>
      <c r="M2586" s="3">
        <f>_xll.ciqfunctions.udf.CIQ(A2586, "IQ_LASTSALEPRICE", WORKDAY(F2586,5))</f>
        <v>5.5</v>
      </c>
      <c r="N2586" s="3">
        <f t="shared" si="82"/>
        <v>-2.181904739463961E-2</v>
      </c>
      <c r="O2586" s="3">
        <f t="shared" si="83"/>
        <v>-1.0850016024065705E-2</v>
      </c>
      <c r="P2586" s="3">
        <f>LN(_xll.ciqfunctions.udf.CIQ("XBI", "IQ_LASTSALEPRICE", WORKDAY(F2586,-1))/_xll.ciqfunctions.udf.CIQ("XBI", "IQ_LASTSALEPRICE", WORKDAY(F2586,1)))</f>
        <v>-1.3507634461542031E-2</v>
      </c>
      <c r="Q2586" s="3">
        <f>LN(_xll.ciqfunctions.udf.CIQ("XBI", "IQ_LASTSALEPRICE", WORKDAY(F2586,-1))/_xll.ciqfunctions.udf.CIQ("XBI", "IQ_LASTSALEPRICE", WORKDAY(F2586,5)))</f>
        <v>-4.2018015176391248E-2</v>
      </c>
      <c r="R2586" s="3">
        <f>_xll.ciqfunctions.udf.CIQ(A2586, "IQ_SHORT_INTEREST_PERCENT", F2586)</f>
        <v>4.6715799999999996</v>
      </c>
      <c r="S2586" s="3">
        <f>_xll.ciqfunctions.udf.CIQ(A2586, "IQ_BETA_1YR_RSQ", F2586)</f>
        <v>3.0000000000000001E-5</v>
      </c>
      <c r="T2586" s="3">
        <f>_xll.ciqfunctions.udf.CIQ(A2586, "IQ_VALUE_TRADED", F2586)</f>
        <v>1.28775</v>
      </c>
    </row>
    <row r="2587" spans="1:20" x14ac:dyDescent="0.3">
      <c r="A2587" s="3" t="s">
        <v>528</v>
      </c>
      <c r="B2587" s="5">
        <v>27.67</v>
      </c>
      <c r="C2587" s="3" t="s">
        <v>529</v>
      </c>
      <c r="D2587" s="3" t="s">
        <v>183</v>
      </c>
      <c r="E2587" s="3" t="s">
        <v>89</v>
      </c>
      <c r="F2587" s="4">
        <v>45600</v>
      </c>
      <c r="G2587" s="3" t="s">
        <v>5720</v>
      </c>
      <c r="H2587" s="3">
        <v>96</v>
      </c>
      <c r="I2587" s="3">
        <f>_xll.ciqfunctions.udf.CIQ(A2587, "IQ_MARKETCAP", F2587)</f>
        <v>2542.6248300000002</v>
      </c>
      <c r="J2587" s="3">
        <f>_xll.ciqfunctions.udf.CIQ(A2587, "IQ_PRICE_VOL_HIST_6MTH", F2587)</f>
        <v>225.68860000000001</v>
      </c>
      <c r="K2587" s="3">
        <f>_xll.ciqfunctions.udf.CIQ(A2587, "IQ_LASTSALEPRICE", WORKDAY(F2587,-1))</f>
        <v>28.42</v>
      </c>
      <c r="L2587" s="3">
        <f>_xll.ciqfunctions.udf.CIQ(A2587, "IQ_LASTSALEPRICE", F2587)</f>
        <v>27.67</v>
      </c>
      <c r="M2587" s="3">
        <f>_xll.ciqfunctions.udf.CIQ(A2587, "IQ_LASTSALEPRICE", WORKDAY(F2587,5))</f>
        <v>28.15</v>
      </c>
      <c r="N2587" s="3">
        <f t="shared" si="82"/>
        <v>-2.6744328870120015E-2</v>
      </c>
      <c r="O2587" s="3">
        <f t="shared" si="83"/>
        <v>-9.5457680832552669E-3</v>
      </c>
      <c r="P2587" s="3">
        <f>LN(_xll.ciqfunctions.udf.CIQ("XBI", "IQ_LASTSALEPRICE", WORKDAY(F2587,-1))/_xll.ciqfunctions.udf.CIQ("XBI", "IQ_LASTSALEPRICE", WORKDAY(F2587,1)))</f>
        <v>-1.3507634461542031E-2</v>
      </c>
      <c r="Q2587" s="3">
        <f>LN(_xll.ciqfunctions.udf.CIQ("XBI", "IQ_LASTSALEPRICE", WORKDAY(F2587,-1))/_xll.ciqfunctions.udf.CIQ("XBI", "IQ_LASTSALEPRICE", WORKDAY(F2587,5)))</f>
        <v>-4.2018015176391248E-2</v>
      </c>
      <c r="R2587" s="3">
        <f>_xll.ciqfunctions.udf.CIQ(A2587, "IQ_SHORT_INTEREST_PERCENT", F2587)</f>
        <v>16.245699999999999</v>
      </c>
      <c r="S2587" s="3">
        <f>_xll.ciqfunctions.udf.CIQ(A2587, "IQ_BETA_1YR_RSQ", F2587)</f>
        <v>2.0209999999999999E-2</v>
      </c>
      <c r="T2587" s="3">
        <f>_xll.ciqfunctions.udf.CIQ(A2587, "IQ_VALUE_TRADED", F2587)</f>
        <v>27.730709999999998</v>
      </c>
    </row>
    <row r="2588" spans="1:20" x14ac:dyDescent="0.3">
      <c r="A2588" s="3" t="s">
        <v>5112</v>
      </c>
      <c r="B2588" s="5">
        <v>0.12</v>
      </c>
      <c r="C2588" s="3" t="s">
        <v>5721</v>
      </c>
      <c r="D2588" s="3" t="s">
        <v>5722</v>
      </c>
      <c r="E2588" s="3" t="s">
        <v>76</v>
      </c>
      <c r="F2588" s="4">
        <v>45600</v>
      </c>
      <c r="G2588" s="3" t="s">
        <v>5723</v>
      </c>
      <c r="H2588" s="3"/>
      <c r="I2588" s="3">
        <f>_xll.ciqfunctions.udf.CIQ(A2588, "IQ_MARKETCAP", F2588)</f>
        <v>150.32293000000001</v>
      </c>
      <c r="J2588" s="3">
        <f>_xll.ciqfunctions.udf.CIQ(A2588, "IQ_PRICE_VOL_HIST_6MTH", F2588)</f>
        <v>94.240600000000001</v>
      </c>
      <c r="K2588" s="3">
        <f>_xll.ciqfunctions.udf.CIQ(A2588, "IQ_LASTSALEPRICE", WORKDAY(F2588,-1))</f>
        <v>0.127</v>
      </c>
      <c r="L2588" s="3">
        <f>_xll.ciqfunctions.udf.CIQ(A2588, "IQ_LASTSALEPRICE", F2588)</f>
        <v>0.123</v>
      </c>
      <c r="M2588" s="3">
        <f>_xll.ciqfunctions.udf.CIQ(A2588, "IQ_LASTSALEPRICE", WORKDAY(F2588,5))</f>
        <v>0.1265</v>
      </c>
      <c r="N2588" s="3">
        <f t="shared" si="82"/>
        <v>-3.2002731086173831E-2</v>
      </c>
      <c r="O2588" s="3">
        <f t="shared" si="83"/>
        <v>-3.9447782910163407E-3</v>
      </c>
      <c r="P2588" s="3">
        <f>LN(_xll.ciqfunctions.udf.CIQ("XBI", "IQ_LASTSALEPRICE", WORKDAY(F2588,-1))/_xll.ciqfunctions.udf.CIQ("XBI", "IQ_LASTSALEPRICE", WORKDAY(F2588,1)))</f>
        <v>-1.3507634461542031E-2</v>
      </c>
      <c r="Q2588" s="3">
        <f>LN(_xll.ciqfunctions.udf.CIQ("XBI", "IQ_LASTSALEPRICE", WORKDAY(F2588,-1))/_xll.ciqfunctions.udf.CIQ("XBI", "IQ_LASTSALEPRICE", WORKDAY(F2588,5)))</f>
        <v>-4.2018015176391248E-2</v>
      </c>
      <c r="R2588" s="3">
        <f>_xll.ciqfunctions.udf.CIQ(A2588, "IQ_SHORT_INTEREST_PERCENT", F2588)</f>
        <v>1.07839</v>
      </c>
      <c r="S2588" s="3">
        <f>_xll.ciqfunctions.udf.CIQ(A2588, "IQ_BETA_1YR_RSQ", F2588)</f>
        <v>2.1520000000000001E-2</v>
      </c>
      <c r="T2588" s="3">
        <f>_xll.ciqfunctions.udf.CIQ(A2588, "IQ_VALUE_TRADED", F2588)</f>
        <v>0.61429999999999996</v>
      </c>
    </row>
    <row r="2589" spans="1:20" x14ac:dyDescent="0.3">
      <c r="A2589" s="3" t="s">
        <v>2105</v>
      </c>
      <c r="B2589" s="5">
        <v>1.41</v>
      </c>
      <c r="C2589" s="3" t="s">
        <v>5724</v>
      </c>
      <c r="D2589" s="3" t="s">
        <v>5725</v>
      </c>
      <c r="E2589" s="3" t="s">
        <v>76</v>
      </c>
      <c r="F2589" s="4">
        <v>45600</v>
      </c>
      <c r="G2589" s="3" t="s">
        <v>5726</v>
      </c>
      <c r="H2589" s="3">
        <v>129</v>
      </c>
      <c r="I2589" s="3">
        <f>_xll.ciqfunctions.udf.CIQ(A2589, "IQ_MARKETCAP", F2589)</f>
        <v>177.31796</v>
      </c>
      <c r="J2589" s="3">
        <f>_xll.ciqfunctions.udf.CIQ(A2589, "IQ_PRICE_VOL_HIST_6MTH", F2589)</f>
        <v>57.551900000000003</v>
      </c>
      <c r="K2589" s="3">
        <f>_xll.ciqfunctions.udf.CIQ(A2589, "IQ_LASTSALEPRICE", WORKDAY(F2589,-1))</f>
        <v>1.42</v>
      </c>
      <c r="L2589" s="3">
        <f>_xll.ciqfunctions.udf.CIQ(A2589, "IQ_LASTSALEPRICE", F2589)</f>
        <v>1.41</v>
      </c>
      <c r="M2589" s="3">
        <f>_xll.ciqfunctions.udf.CIQ(A2589, "IQ_LASTSALEPRICE", WORKDAY(F2589,5))</f>
        <v>1.62</v>
      </c>
      <c r="N2589" s="3">
        <f t="shared" si="82"/>
        <v>-7.067167223092443E-3</v>
      </c>
      <c r="O2589" s="3">
        <f t="shared" si="83"/>
        <v>0.13176927763112337</v>
      </c>
      <c r="P2589" s="3">
        <f>LN(_xll.ciqfunctions.udf.CIQ("XBI", "IQ_LASTSALEPRICE", WORKDAY(F2589,-1))/_xll.ciqfunctions.udf.CIQ("XBI", "IQ_LASTSALEPRICE", WORKDAY(F2589,1)))</f>
        <v>-1.3507634461542031E-2</v>
      </c>
      <c r="Q2589" s="3">
        <f>LN(_xll.ciqfunctions.udf.CIQ("XBI", "IQ_LASTSALEPRICE", WORKDAY(F2589,-1))/_xll.ciqfunctions.udf.CIQ("XBI", "IQ_LASTSALEPRICE", WORKDAY(F2589,5)))</f>
        <v>-4.2018015176391248E-2</v>
      </c>
      <c r="R2589" s="3">
        <f>_xll.ciqfunctions.udf.CIQ(A2589, "IQ_SHORT_INTEREST_PERCENT", F2589)</f>
        <v>10.37847</v>
      </c>
      <c r="S2589" s="3">
        <f>_xll.ciqfunctions.udf.CIQ(A2589, "IQ_BETA_1YR_RSQ", F2589)</f>
        <v>0.11019</v>
      </c>
      <c r="T2589" s="3">
        <f>_xll.ciqfunctions.udf.CIQ(A2589, "IQ_VALUE_TRADED", F2589)</f>
        <v>0.95433999999999997</v>
      </c>
    </row>
    <row r="2590" spans="1:20" x14ac:dyDescent="0.3">
      <c r="A2590" s="3" t="s">
        <v>3885</v>
      </c>
      <c r="B2590" s="5">
        <v>2.56</v>
      </c>
      <c r="C2590" s="3" t="s">
        <v>5727</v>
      </c>
      <c r="D2590" s="3" t="s">
        <v>5728</v>
      </c>
      <c r="E2590" s="3" t="s">
        <v>22</v>
      </c>
      <c r="F2590" s="4">
        <v>45600</v>
      </c>
      <c r="G2590" s="3" t="s">
        <v>5729</v>
      </c>
      <c r="H2590" s="3">
        <v>50</v>
      </c>
      <c r="I2590" s="3">
        <f>_xll.ciqfunctions.udf.CIQ(A2590, "IQ_MARKETCAP", F2590)</f>
        <v>122.69367</v>
      </c>
      <c r="J2590" s="3">
        <f>_xll.ciqfunctions.udf.CIQ(A2590, "IQ_PRICE_VOL_HIST_6MTH", F2590)</f>
        <v>102.7788</v>
      </c>
      <c r="K2590" s="3">
        <f>_xll.ciqfunctions.udf.CIQ(A2590, "IQ_LASTSALEPRICE", WORKDAY(F2590,-1))</f>
        <v>2.84</v>
      </c>
      <c r="L2590" s="3">
        <f>_xll.ciqfunctions.udf.CIQ(A2590, "IQ_LASTSALEPRICE", F2590)</f>
        <v>2.56</v>
      </c>
      <c r="M2590" s="3">
        <f>_xll.ciqfunctions.udf.CIQ(A2590, "IQ_LASTSALEPRICE", WORKDAY(F2590,5))</f>
        <v>2.5099999999999998</v>
      </c>
      <c r="N2590" s="3">
        <f t="shared" si="82"/>
        <v>-0.10379679368164355</v>
      </c>
      <c r="O2590" s="3">
        <f t="shared" si="83"/>
        <v>-0.12352129902942223</v>
      </c>
      <c r="P2590" s="3">
        <f>LN(_xll.ciqfunctions.udf.CIQ("XBI", "IQ_LASTSALEPRICE", WORKDAY(F2590,-1))/_xll.ciqfunctions.udf.CIQ("XBI", "IQ_LASTSALEPRICE", WORKDAY(F2590,1)))</f>
        <v>-1.3507634461542031E-2</v>
      </c>
      <c r="Q2590" s="3">
        <f>LN(_xll.ciqfunctions.udf.CIQ("XBI", "IQ_LASTSALEPRICE", WORKDAY(F2590,-1))/_xll.ciqfunctions.udf.CIQ("XBI", "IQ_LASTSALEPRICE", WORKDAY(F2590,5)))</f>
        <v>-4.2018015176391248E-2</v>
      </c>
      <c r="R2590" s="3">
        <f>_xll.ciqfunctions.udf.CIQ(A2590, "IQ_SHORT_INTEREST_PERCENT", F2590)</f>
        <v>3.9596399999999998</v>
      </c>
      <c r="S2590" s="3">
        <f>_xll.ciqfunctions.udf.CIQ(A2590, "IQ_BETA_1YR_RSQ", F2590)</f>
        <v>0.13667000000000001</v>
      </c>
      <c r="T2590" s="3">
        <f>_xll.ciqfunctions.udf.CIQ(A2590, "IQ_VALUE_TRADED", F2590)</f>
        <v>1.06111</v>
      </c>
    </row>
    <row r="2591" spans="1:20" x14ac:dyDescent="0.3">
      <c r="A2591" s="3" t="s">
        <v>3326</v>
      </c>
      <c r="B2591" s="5">
        <v>39.74</v>
      </c>
      <c r="C2591" s="3" t="s">
        <v>3327</v>
      </c>
      <c r="D2591" s="3" t="s">
        <v>3328</v>
      </c>
      <c r="E2591" s="3" t="s">
        <v>124</v>
      </c>
      <c r="F2591" s="4">
        <v>45600</v>
      </c>
      <c r="G2591" s="3" t="s">
        <v>5730</v>
      </c>
      <c r="H2591" s="3">
        <v>57</v>
      </c>
      <c r="I2591" s="3">
        <f>_xll.ciqfunctions.udf.CIQ(A2591, "IQ_MARKETCAP", F2591)</f>
        <v>2272.9897099999998</v>
      </c>
      <c r="J2591" s="3">
        <f>_xll.ciqfunctions.udf.CIQ(A2591, "IQ_PRICE_VOL_HIST_6MTH", F2591)</f>
        <v>85.531700000000001</v>
      </c>
      <c r="K2591" s="3">
        <f>_xll.ciqfunctions.udf.CIQ(A2591, "IQ_LASTSALEPRICE", WORKDAY(F2591,-1))</f>
        <v>41.14</v>
      </c>
      <c r="L2591" s="3">
        <f>_xll.ciqfunctions.udf.CIQ(A2591, "IQ_LASTSALEPRICE", F2591)</f>
        <v>39.74</v>
      </c>
      <c r="M2591" s="3">
        <f>_xll.ciqfunctions.udf.CIQ(A2591, "IQ_LASTSALEPRICE", WORKDAY(F2591,5))</f>
        <v>38.700000000000003</v>
      </c>
      <c r="N2591" s="3">
        <f t="shared" si="82"/>
        <v>-3.4622647101140304E-2</v>
      </c>
      <c r="O2591" s="3">
        <f t="shared" si="83"/>
        <v>-6.1141284189074878E-2</v>
      </c>
      <c r="P2591" s="3">
        <f>LN(_xll.ciqfunctions.udf.CIQ("XBI", "IQ_LASTSALEPRICE", WORKDAY(F2591,-1))/_xll.ciqfunctions.udf.CIQ("XBI", "IQ_LASTSALEPRICE", WORKDAY(F2591,1)))</f>
        <v>-1.3507634461542031E-2</v>
      </c>
      <c r="Q2591" s="3">
        <f>LN(_xll.ciqfunctions.udf.CIQ("XBI", "IQ_LASTSALEPRICE", WORKDAY(F2591,-1))/_xll.ciqfunctions.udf.CIQ("XBI", "IQ_LASTSALEPRICE", WORKDAY(F2591,5)))</f>
        <v>-4.2018015176391248E-2</v>
      </c>
      <c r="R2591" s="3">
        <f>_xll.ciqfunctions.udf.CIQ(A2591, "IQ_SHORT_INTEREST_PERCENT", F2591)</f>
        <v>18.889620000000001</v>
      </c>
      <c r="S2591" s="3">
        <f>_xll.ciqfunctions.udf.CIQ(A2591, "IQ_BETA_1YR_RSQ", F2591)</f>
        <v>5.5359999999999999E-2</v>
      </c>
      <c r="T2591" s="3">
        <f>_xll.ciqfunctions.udf.CIQ(A2591, "IQ_VALUE_TRADED", F2591)</f>
        <v>32.767780000000002</v>
      </c>
    </row>
    <row r="2592" spans="1:20" x14ac:dyDescent="0.3">
      <c r="A2592" s="3" t="s">
        <v>3885</v>
      </c>
      <c r="B2592" s="5">
        <v>2.4</v>
      </c>
      <c r="C2592" s="3" t="s">
        <v>3886</v>
      </c>
      <c r="D2592" s="3" t="s">
        <v>3887</v>
      </c>
      <c r="E2592" s="3" t="s">
        <v>89</v>
      </c>
      <c r="F2592" s="4">
        <v>45601</v>
      </c>
      <c r="G2592" s="3" t="s">
        <v>5731</v>
      </c>
      <c r="H2592" s="3">
        <v>50</v>
      </c>
      <c r="I2592" s="3">
        <f>_xll.ciqfunctions.udf.CIQ(A2592, "IQ_MARKETCAP", F2592)</f>
        <v>115.02531</v>
      </c>
      <c r="J2592" s="3">
        <f>_xll.ciqfunctions.udf.CIQ(A2592, "IQ_PRICE_VOL_HIST_6MTH", F2592)</f>
        <v>103.057</v>
      </c>
      <c r="K2592" s="3">
        <f>_xll.ciqfunctions.udf.CIQ(A2592, "IQ_LASTSALEPRICE", WORKDAY(F2592,-1))</f>
        <v>2.56</v>
      </c>
      <c r="L2592" s="3">
        <f>_xll.ciqfunctions.udf.CIQ(A2592, "IQ_LASTSALEPRICE", F2592)</f>
        <v>2.4</v>
      </c>
      <c r="M2592" s="3">
        <f>_xll.ciqfunctions.udf.CIQ(A2592, "IQ_LASTSALEPRICE", WORKDAY(F2592,5))</f>
        <v>2.4300000000000002</v>
      </c>
      <c r="N2592" s="3">
        <f t="shared" si="82"/>
        <v>-6.4538521137571178E-2</v>
      </c>
      <c r="O2592" s="3">
        <f t="shared" si="83"/>
        <v>-5.2116001139014018E-2</v>
      </c>
      <c r="P2592" s="3">
        <f>LN(_xll.ciqfunctions.udf.CIQ("XBI", "IQ_LASTSALEPRICE", WORKDAY(F2592,-1))/_xll.ciqfunctions.udf.CIQ("XBI", "IQ_LASTSALEPRICE", WORKDAY(F2592,1)))</f>
        <v>-3.1937654458421595E-2</v>
      </c>
      <c r="Q2592" s="3">
        <f>LN(_xll.ciqfunctions.udf.CIQ("XBI", "IQ_LASTSALEPRICE", WORKDAY(F2592,-1))/_xll.ciqfunctions.udf.CIQ("XBI", "IQ_LASTSALEPRICE", WORKDAY(F2592,5)))</f>
        <v>-1.2917618163745681E-2</v>
      </c>
      <c r="R2592" s="3">
        <f>_xll.ciqfunctions.udf.CIQ(A2592, "IQ_SHORT_INTEREST_PERCENT", F2592)</f>
        <v>3.9596399999999998</v>
      </c>
      <c r="S2592" s="3">
        <f>_xll.ciqfunctions.udf.CIQ(A2592, "IQ_BETA_1YR_RSQ", F2592)</f>
        <v>0.13667000000000001</v>
      </c>
      <c r="T2592" s="3">
        <f>_xll.ciqfunctions.udf.CIQ(A2592, "IQ_VALUE_TRADED", F2592)</f>
        <v>1.4187099999999999</v>
      </c>
    </row>
    <row r="2593" spans="1:20" x14ac:dyDescent="0.3">
      <c r="A2593" s="3" t="s">
        <v>367</v>
      </c>
      <c r="B2593" s="5">
        <v>15.29</v>
      </c>
      <c r="C2593" s="3" t="s">
        <v>589</v>
      </c>
      <c r="D2593" s="3" t="s">
        <v>590</v>
      </c>
      <c r="E2593" s="3" t="s">
        <v>36</v>
      </c>
      <c r="F2593" s="4">
        <v>45601</v>
      </c>
      <c r="G2593" s="3" t="s">
        <v>5732</v>
      </c>
      <c r="H2593" s="3">
        <v>107</v>
      </c>
      <c r="I2593" s="3">
        <f>_xll.ciqfunctions.udf.CIQ(A2593, "IQ_MARKETCAP", F2593)</f>
        <v>1397.9265499999999</v>
      </c>
      <c r="J2593" s="3">
        <f>_xll.ciqfunctions.udf.CIQ(A2593, "IQ_PRICE_VOL_HIST_6MTH", F2593)</f>
        <v>56.057699999999997</v>
      </c>
      <c r="K2593" s="3">
        <f>_xll.ciqfunctions.udf.CIQ(A2593, "IQ_LASTSALEPRICE", WORKDAY(F2593,-1))</f>
        <v>15.56</v>
      </c>
      <c r="L2593" s="3">
        <f>_xll.ciqfunctions.udf.CIQ(A2593, "IQ_LASTSALEPRICE", F2593)</f>
        <v>15.29</v>
      </c>
      <c r="M2593" s="3">
        <f>_xll.ciqfunctions.udf.CIQ(A2593, "IQ_LASTSALEPRICE", WORKDAY(F2593,5))</f>
        <v>16.77</v>
      </c>
      <c r="N2593" s="3">
        <f t="shared" si="82"/>
        <v>-1.75044988092747E-2</v>
      </c>
      <c r="O2593" s="3">
        <f t="shared" si="83"/>
        <v>7.4888057084871909E-2</v>
      </c>
      <c r="P2593" s="3">
        <f>LN(_xll.ciqfunctions.udf.CIQ("XBI", "IQ_LASTSALEPRICE", WORKDAY(F2593,-1))/_xll.ciqfunctions.udf.CIQ("XBI", "IQ_LASTSALEPRICE", WORKDAY(F2593,1)))</f>
        <v>-3.1937654458421595E-2</v>
      </c>
      <c r="Q2593" s="3">
        <f>LN(_xll.ciqfunctions.udf.CIQ("XBI", "IQ_LASTSALEPRICE", WORKDAY(F2593,-1))/_xll.ciqfunctions.udf.CIQ("XBI", "IQ_LASTSALEPRICE", WORKDAY(F2593,5)))</f>
        <v>-1.2917618163745681E-2</v>
      </c>
      <c r="R2593" s="3">
        <f>_xll.ciqfunctions.udf.CIQ(A2593, "IQ_SHORT_INTEREST_PERCENT", F2593)</f>
        <v>6.9321599999999997</v>
      </c>
      <c r="S2593" s="3">
        <f>_xll.ciqfunctions.udf.CIQ(A2593, "IQ_BETA_1YR_RSQ", F2593)</f>
        <v>0.15679000000000001</v>
      </c>
      <c r="T2593" s="3">
        <f>_xll.ciqfunctions.udf.CIQ(A2593, "IQ_VALUE_TRADED", F2593)</f>
        <v>8.2110400000000006</v>
      </c>
    </row>
    <row r="2594" spans="1:20" x14ac:dyDescent="0.3">
      <c r="A2594" s="3" t="s">
        <v>2093</v>
      </c>
      <c r="B2594" s="5">
        <v>1.31</v>
      </c>
      <c r="C2594" s="3" t="s">
        <v>2094</v>
      </c>
      <c r="D2594" s="3" t="s">
        <v>2095</v>
      </c>
      <c r="E2594" s="3" t="s">
        <v>89</v>
      </c>
      <c r="F2594" s="4">
        <v>45601</v>
      </c>
      <c r="G2594" s="3" t="s">
        <v>5733</v>
      </c>
      <c r="H2594" s="3">
        <v>2</v>
      </c>
      <c r="I2594" s="3">
        <f>_xll.ciqfunctions.udf.CIQ(A2594, "IQ_MARKETCAP", F2594)</f>
        <v>36.648350000000001</v>
      </c>
      <c r="J2594" s="3">
        <f>_xll.ciqfunctions.udf.CIQ(A2594, "IQ_PRICE_VOL_HIST_6MTH", F2594)</f>
        <v>64.613200000000006</v>
      </c>
      <c r="K2594" s="3">
        <f>_xll.ciqfunctions.udf.CIQ(A2594, "IQ_LASTSALEPRICE", WORKDAY(F2594,-1))</f>
        <v>15.72001</v>
      </c>
      <c r="L2594" s="3">
        <f>_xll.ciqfunctions.udf.CIQ(A2594, "IQ_LASTSALEPRICE", F2594)</f>
        <v>15.72001</v>
      </c>
      <c r="M2594" s="3">
        <f>_xll.ciqfunctions.udf.CIQ(A2594, "IQ_LASTSALEPRICE", WORKDAY(F2594,5))</f>
        <v>18.48001</v>
      </c>
      <c r="N2594" s="3">
        <f t="shared" si="82"/>
        <v>0</v>
      </c>
      <c r="O2594" s="3">
        <f t="shared" si="83"/>
        <v>0.16175518420575907</v>
      </c>
      <c r="P2594" s="3">
        <f>LN(_xll.ciqfunctions.udf.CIQ("XBI", "IQ_LASTSALEPRICE", WORKDAY(F2594,-1))/_xll.ciqfunctions.udf.CIQ("XBI", "IQ_LASTSALEPRICE", WORKDAY(F2594,1)))</f>
        <v>-3.1937654458421595E-2</v>
      </c>
      <c r="Q2594" s="3">
        <f>LN(_xll.ciqfunctions.udf.CIQ("XBI", "IQ_LASTSALEPRICE", WORKDAY(F2594,-1))/_xll.ciqfunctions.udf.CIQ("XBI", "IQ_LASTSALEPRICE", WORKDAY(F2594,5)))</f>
        <v>-1.2917618163745681E-2</v>
      </c>
      <c r="R2594" s="3">
        <f>_xll.ciqfunctions.udf.CIQ(A2594, "IQ_SHORT_INTEREST_PERCENT", F2594)</f>
        <v>0.26371</v>
      </c>
      <c r="S2594" s="3">
        <f>_xll.ciqfunctions.udf.CIQ(A2594, "IQ_BETA_1YR_RSQ", F2594)</f>
        <v>3.5470000000000002E-2</v>
      </c>
      <c r="T2594" s="3">
        <f>_xll.ciqfunctions.udf.CIQ(A2594, "IQ_VALUE_TRADED", F2594)</f>
        <v>7.0400000000000003E-3</v>
      </c>
    </row>
    <row r="2595" spans="1:20" x14ac:dyDescent="0.3">
      <c r="A2595" s="3" t="s">
        <v>117</v>
      </c>
      <c r="B2595" s="5">
        <v>56.25</v>
      </c>
      <c r="C2595" s="3" t="s">
        <v>1160</v>
      </c>
      <c r="D2595" s="3" t="s">
        <v>1161</v>
      </c>
      <c r="E2595" s="3" t="s">
        <v>76</v>
      </c>
      <c r="F2595" s="4">
        <v>45601</v>
      </c>
      <c r="G2595" s="3" t="s">
        <v>5734</v>
      </c>
      <c r="H2595" s="3">
        <v>66</v>
      </c>
      <c r="I2595" s="3">
        <f>_xll.ciqfunctions.udf.CIQ(A2595, "IQ_MARKETCAP", F2595)</f>
        <v>3455.7891199999999</v>
      </c>
      <c r="J2595" s="3">
        <f>_xll.ciqfunctions.udf.CIQ(A2595, "IQ_PRICE_VOL_HIST_6MTH", F2595)</f>
        <v>49.045299999999997</v>
      </c>
      <c r="K2595" s="3">
        <f>_xll.ciqfunctions.udf.CIQ(A2595, "IQ_LASTSALEPRICE", WORKDAY(F2595,-1))</f>
        <v>52.99</v>
      </c>
      <c r="L2595" s="3">
        <f>_xll.ciqfunctions.udf.CIQ(A2595, "IQ_LASTSALEPRICE", F2595)</f>
        <v>56.25</v>
      </c>
      <c r="M2595" s="3">
        <f>_xll.ciqfunctions.udf.CIQ(A2595, "IQ_LASTSALEPRICE", WORKDAY(F2595,5))</f>
        <v>64.06</v>
      </c>
      <c r="N2595" s="3">
        <f t="shared" si="82"/>
        <v>5.9702824579858704E-2</v>
      </c>
      <c r="O2595" s="3">
        <f t="shared" si="83"/>
        <v>0.18971692767634141</v>
      </c>
      <c r="P2595" s="3">
        <f>LN(_xll.ciqfunctions.udf.CIQ("XBI", "IQ_LASTSALEPRICE", WORKDAY(F2595,-1))/_xll.ciqfunctions.udf.CIQ("XBI", "IQ_LASTSALEPRICE", WORKDAY(F2595,1)))</f>
        <v>-3.1937654458421595E-2</v>
      </c>
      <c r="Q2595" s="3">
        <f>LN(_xll.ciqfunctions.udf.CIQ("XBI", "IQ_LASTSALEPRICE", WORKDAY(F2595,-1))/_xll.ciqfunctions.udf.CIQ("XBI", "IQ_LASTSALEPRICE", WORKDAY(F2595,5)))</f>
        <v>-1.2917618163745681E-2</v>
      </c>
      <c r="R2595" s="3">
        <f>_xll.ciqfunctions.udf.CIQ(A2595, "IQ_SHORT_INTEREST_PERCENT", F2595)</f>
        <v>13.77088</v>
      </c>
      <c r="S2595" s="3">
        <f>_xll.ciqfunctions.udf.CIQ(A2595, "IQ_BETA_1YR_RSQ", F2595)</f>
        <v>0.12492</v>
      </c>
      <c r="T2595" s="3">
        <f>_xll.ciqfunctions.udf.CIQ(A2595, "IQ_VALUE_TRADED", F2595)</f>
        <v>49.561259999999997</v>
      </c>
    </row>
    <row r="2596" spans="1:20" x14ac:dyDescent="0.3">
      <c r="A2596" s="3" t="s">
        <v>989</v>
      </c>
      <c r="B2596" s="3" t="s">
        <v>43</v>
      </c>
      <c r="C2596" s="3" t="s">
        <v>5735</v>
      </c>
      <c r="D2596" s="3" t="s">
        <v>5736</v>
      </c>
      <c r="E2596" s="3" t="s">
        <v>36</v>
      </c>
      <c r="F2596" s="4">
        <v>45601</v>
      </c>
      <c r="G2596" s="3" t="s">
        <v>5737</v>
      </c>
      <c r="H2596" s="3"/>
      <c r="I2596" s="3">
        <f>_xll.ciqfunctions.udf.CIQ(A2596, "IQ_MARKETCAP", F2596)</f>
        <v>381247.09762000002</v>
      </c>
      <c r="J2596" s="3">
        <f>_xll.ciqfunctions.udf.CIQ(A2596, "IQ_PRICE_VOL_HIST_6MTH", F2596)</f>
        <v>15.571099999999999</v>
      </c>
      <c r="K2596" s="3">
        <f>_xll.ciqfunctions.udf.CIQ(A2596, "IQ_LASTSALEPRICE", WORKDAY(F2596,-1))</f>
        <v>158.24</v>
      </c>
      <c r="L2596" s="3">
        <f>_xll.ciqfunctions.udf.CIQ(A2596, "IQ_LASTSALEPRICE", F2596)</f>
        <v>158.35</v>
      </c>
      <c r="M2596" s="3">
        <f>_xll.ciqfunctions.udf.CIQ(A2596, "IQ_LASTSALEPRICE", WORKDAY(F2596,5))</f>
        <v>152.63999999999999</v>
      </c>
      <c r="N2596" s="3">
        <f t="shared" si="82"/>
        <v>6.9490511024673785E-4</v>
      </c>
      <c r="O2596" s="3">
        <f t="shared" si="83"/>
        <v>-3.6030660174425751E-2</v>
      </c>
      <c r="P2596" s="3">
        <f>LN(_xll.ciqfunctions.udf.CIQ("XBI", "IQ_LASTSALEPRICE", WORKDAY(F2596,-1))/_xll.ciqfunctions.udf.CIQ("XBI", "IQ_LASTSALEPRICE", WORKDAY(F2596,1)))</f>
        <v>-3.1937654458421595E-2</v>
      </c>
      <c r="Q2596" s="3">
        <f>LN(_xll.ciqfunctions.udf.CIQ("XBI", "IQ_LASTSALEPRICE", WORKDAY(F2596,-1))/_xll.ciqfunctions.udf.CIQ("XBI", "IQ_LASTSALEPRICE", WORKDAY(F2596,5)))</f>
        <v>-1.2917618163745681E-2</v>
      </c>
      <c r="R2596" s="3">
        <f>_xll.ciqfunctions.udf.CIQ(A2596, "IQ_SHORT_INTEREST_PERCENT", F2596)</f>
        <v>0.77500999999999998</v>
      </c>
      <c r="S2596" s="3">
        <f>_xll.ciqfunctions.udf.CIQ(A2596, "IQ_BETA_1YR_RSQ", F2596)</f>
        <v>3.7299999999999998E-3</v>
      </c>
      <c r="T2596" s="3">
        <f>_xll.ciqfunctions.udf.CIQ(A2596, "IQ_VALUE_TRADED", F2596)</f>
        <v>1036.7291700000001</v>
      </c>
    </row>
    <row r="2597" spans="1:20" x14ac:dyDescent="0.3">
      <c r="A2597" s="3" t="s">
        <v>324</v>
      </c>
      <c r="B2597" s="5">
        <v>3.39</v>
      </c>
      <c r="C2597" s="3" t="s">
        <v>325</v>
      </c>
      <c r="D2597" s="3" t="s">
        <v>326</v>
      </c>
      <c r="E2597" s="3" t="s">
        <v>22</v>
      </c>
      <c r="F2597" s="4">
        <v>45601</v>
      </c>
      <c r="G2597" s="3" t="s">
        <v>5738</v>
      </c>
      <c r="H2597" s="3">
        <v>237</v>
      </c>
      <c r="I2597" s="3">
        <f>_xll.ciqfunctions.udf.CIQ(A2597, "IQ_MARKETCAP", F2597)</f>
        <v>754.15952000000004</v>
      </c>
      <c r="J2597" s="3">
        <f>_xll.ciqfunctions.udf.CIQ(A2597, "IQ_PRICE_VOL_HIST_6MTH", F2597)</f>
        <v>79.463300000000004</v>
      </c>
      <c r="K2597" s="3">
        <f>_xll.ciqfunctions.udf.CIQ(A2597, "IQ_LASTSALEPRICE", WORKDAY(F2597,-1))</f>
        <v>3.76</v>
      </c>
      <c r="L2597" s="3">
        <f>_xll.ciqfunctions.udf.CIQ(A2597, "IQ_LASTSALEPRICE", F2597)</f>
        <v>3.39</v>
      </c>
      <c r="M2597" s="3">
        <f>_xll.ciqfunctions.udf.CIQ(A2597, "IQ_LASTSALEPRICE", WORKDAY(F2597,5))</f>
        <v>2.84</v>
      </c>
      <c r="N2597" s="3">
        <f t="shared" si="82"/>
        <v>-0.10358903600944418</v>
      </c>
      <c r="O2597" s="3">
        <f t="shared" si="83"/>
        <v>-0.28061490522868843</v>
      </c>
      <c r="P2597" s="3">
        <f>LN(_xll.ciqfunctions.udf.CIQ("XBI", "IQ_LASTSALEPRICE", WORKDAY(F2597,-1))/_xll.ciqfunctions.udf.CIQ("XBI", "IQ_LASTSALEPRICE", WORKDAY(F2597,1)))</f>
        <v>-3.1937654458421595E-2</v>
      </c>
      <c r="Q2597" s="3">
        <f>LN(_xll.ciqfunctions.udf.CIQ("XBI", "IQ_LASTSALEPRICE", WORKDAY(F2597,-1))/_xll.ciqfunctions.udf.CIQ("XBI", "IQ_LASTSALEPRICE", WORKDAY(F2597,5)))</f>
        <v>-1.2917618163745681E-2</v>
      </c>
      <c r="R2597" s="3">
        <f>_xll.ciqfunctions.udf.CIQ(A2597, "IQ_SHORT_INTEREST_PERCENT", F2597)</f>
        <v>14.9594</v>
      </c>
      <c r="S2597" s="3">
        <f>_xll.ciqfunctions.udf.CIQ(A2597, "IQ_BETA_1YR_RSQ", F2597)</f>
        <v>4.6510000000000003E-2</v>
      </c>
      <c r="T2597" s="3">
        <f>_xll.ciqfunctions.udf.CIQ(A2597, "IQ_VALUE_TRADED", F2597)</f>
        <v>12.381729999999999</v>
      </c>
    </row>
    <row r="2598" spans="1:20" x14ac:dyDescent="0.3">
      <c r="A2598" s="3" t="s">
        <v>2093</v>
      </c>
      <c r="B2598" s="5">
        <v>1.31</v>
      </c>
      <c r="C2598" s="3" t="s">
        <v>5026</v>
      </c>
      <c r="D2598" s="3" t="s">
        <v>243</v>
      </c>
      <c r="E2598" s="3" t="s">
        <v>17</v>
      </c>
      <c r="F2598" s="4">
        <v>45602</v>
      </c>
      <c r="G2598" s="3" t="s">
        <v>5739</v>
      </c>
      <c r="H2598" s="3">
        <v>2</v>
      </c>
      <c r="I2598" s="3">
        <f>_xll.ciqfunctions.udf.CIQ(A2598, "IQ_MARKETCAP", F2598)</f>
        <v>36.508470000000003</v>
      </c>
      <c r="J2598" s="3">
        <f>_xll.ciqfunctions.udf.CIQ(A2598, "IQ_PRICE_VOL_HIST_6MTH", F2598)</f>
        <v>63.702500000000001</v>
      </c>
      <c r="K2598" s="3">
        <f>_xll.ciqfunctions.udf.CIQ(A2598, "IQ_LASTSALEPRICE", WORKDAY(F2598,-1))</f>
        <v>15.72001</v>
      </c>
      <c r="L2598" s="3">
        <f>_xll.ciqfunctions.udf.CIQ(A2598, "IQ_LASTSALEPRICE", F2598)</f>
        <v>15.66001</v>
      </c>
      <c r="M2598" s="3">
        <f>_xll.ciqfunctions.udf.CIQ(A2598, "IQ_LASTSALEPRICE", WORKDAY(F2598,5))</f>
        <v>16.920010000000001</v>
      </c>
      <c r="N2598" s="3">
        <f t="shared" si="82"/>
        <v>-3.8240940011165176E-3</v>
      </c>
      <c r="O2598" s="3">
        <f t="shared" si="83"/>
        <v>7.3562522061277502E-2</v>
      </c>
      <c r="P2598" s="3">
        <f>LN(_xll.ciqfunctions.udf.CIQ("XBI", "IQ_LASTSALEPRICE", WORKDAY(F2598,-1))/_xll.ciqfunctions.udf.CIQ("XBI", "IQ_LASTSALEPRICE", WORKDAY(F2598,1)))</f>
        <v>-2.3475025832429584E-2</v>
      </c>
      <c r="Q2598" s="3">
        <f>LN(_xll.ciqfunctions.udf.CIQ("XBI", "IQ_LASTSALEPRICE", WORKDAY(F2598,-1))/_xll.ciqfunctions.udf.CIQ("XBI", "IQ_LASTSALEPRICE", WORKDAY(F2598,5)))</f>
        <v>6.0808640747477107E-3</v>
      </c>
      <c r="R2598" s="3">
        <f>_xll.ciqfunctions.udf.CIQ(A2598, "IQ_SHORT_INTEREST_PERCENT", F2598)</f>
        <v>0.26371</v>
      </c>
      <c r="S2598" s="3">
        <f>_xll.ciqfunctions.udf.CIQ(A2598, "IQ_BETA_1YR_RSQ", F2598)</f>
        <v>3.5470000000000002E-2</v>
      </c>
      <c r="T2598" s="3">
        <f>_xll.ciqfunctions.udf.CIQ(A2598, "IQ_VALUE_TRADED", F2598)</f>
        <v>4.8919999999999998E-2</v>
      </c>
    </row>
    <row r="2599" spans="1:20" x14ac:dyDescent="0.3">
      <c r="A2599" s="3" t="s">
        <v>707</v>
      </c>
      <c r="B2599" s="5">
        <v>18.329999999999998</v>
      </c>
      <c r="C2599" s="3" t="s">
        <v>3676</v>
      </c>
      <c r="D2599" s="3" t="s">
        <v>3677</v>
      </c>
      <c r="E2599" s="3" t="s">
        <v>36</v>
      </c>
      <c r="F2599" s="4">
        <v>45602</v>
      </c>
      <c r="G2599" s="3" t="s">
        <v>5740</v>
      </c>
      <c r="H2599" s="3">
        <v>174</v>
      </c>
      <c r="I2599" s="3">
        <f>_xll.ciqfunctions.udf.CIQ(A2599, "IQ_MARKETCAP", F2599)</f>
        <v>2427.1840499999998</v>
      </c>
      <c r="J2599" s="3">
        <f>_xll.ciqfunctions.udf.CIQ(A2599, "IQ_PRICE_VOL_HIST_6MTH", F2599)</f>
        <v>50.125300000000003</v>
      </c>
      <c r="K2599" s="3">
        <f>_xll.ciqfunctions.udf.CIQ(A2599, "IQ_LASTSALEPRICE", WORKDAY(F2599,-1))</f>
        <v>2.86</v>
      </c>
      <c r="L2599" s="3">
        <f>_xll.ciqfunctions.udf.CIQ(A2599, "IQ_LASTSALEPRICE", F2599)</f>
        <v>2.84</v>
      </c>
      <c r="M2599" s="3">
        <f>_xll.ciqfunctions.udf.CIQ(A2599, "IQ_LASTSALEPRICE", WORKDAY(F2599,5))</f>
        <v>2.68</v>
      </c>
      <c r="N2599" s="3">
        <f t="shared" si="82"/>
        <v>-7.0175726586465346E-3</v>
      </c>
      <c r="O2599" s="3">
        <f t="shared" si="83"/>
        <v>-6.5004830308995773E-2</v>
      </c>
      <c r="P2599" s="3">
        <f>LN(_xll.ciqfunctions.udf.CIQ("XBI", "IQ_LASTSALEPRICE", WORKDAY(F2599,-1))/_xll.ciqfunctions.udf.CIQ("XBI", "IQ_LASTSALEPRICE", WORKDAY(F2599,1)))</f>
        <v>-2.3475025832429584E-2</v>
      </c>
      <c r="Q2599" s="3">
        <f>LN(_xll.ciqfunctions.udf.CIQ("XBI", "IQ_LASTSALEPRICE", WORKDAY(F2599,-1))/_xll.ciqfunctions.udf.CIQ("XBI", "IQ_LASTSALEPRICE", WORKDAY(F2599,5)))</f>
        <v>6.0808640747477107E-3</v>
      </c>
      <c r="R2599" s="3">
        <f>_xll.ciqfunctions.udf.CIQ(A2599, "IQ_SHORT_INTEREST_PERCENT", F2599)</f>
        <v>0</v>
      </c>
      <c r="S2599" s="3">
        <f>_xll.ciqfunctions.udf.CIQ(A2599, "IQ_BETA_1YR_RSQ", F2599)</f>
        <v>1.1900000000000001E-3</v>
      </c>
      <c r="T2599" s="3">
        <f>_xll.ciqfunctions.udf.CIQ(A2599, "IQ_VALUE_TRADED", F2599)</f>
        <v>0.38506000000000001</v>
      </c>
    </row>
    <row r="2600" spans="1:20" x14ac:dyDescent="0.3">
      <c r="A2600" s="3" t="s">
        <v>3036</v>
      </c>
      <c r="B2600" s="5">
        <v>3.24</v>
      </c>
      <c r="C2600" s="3" t="s">
        <v>5741</v>
      </c>
      <c r="D2600" s="3" t="s">
        <v>243</v>
      </c>
      <c r="E2600" s="3" t="s">
        <v>17</v>
      </c>
      <c r="F2600" s="4">
        <v>45602</v>
      </c>
      <c r="G2600" s="3" t="s">
        <v>5742</v>
      </c>
      <c r="H2600" s="3">
        <v>111</v>
      </c>
      <c r="I2600" s="3">
        <f>_xll.ciqfunctions.udf.CIQ(A2600, "IQ_MARKETCAP", F2600)</f>
        <v>348.03372999999999</v>
      </c>
      <c r="J2600" s="3">
        <f>_xll.ciqfunctions.udf.CIQ(A2600, "IQ_PRICE_VOL_HIST_6MTH", F2600)</f>
        <v>96.737200000000001</v>
      </c>
      <c r="K2600" s="3">
        <f>_xll.ciqfunctions.udf.CIQ(A2600, "IQ_LASTSALEPRICE", WORKDAY(F2600,-1))</f>
        <v>5.18</v>
      </c>
      <c r="L2600" s="3">
        <f>_xll.ciqfunctions.udf.CIQ(A2600, "IQ_LASTSALEPRICE", F2600)</f>
        <v>3.24</v>
      </c>
      <c r="M2600" s="3">
        <f>_xll.ciqfunctions.udf.CIQ(A2600, "IQ_LASTSALEPRICE", WORKDAY(F2600,5))</f>
        <v>3.56</v>
      </c>
      <c r="N2600" s="3">
        <f t="shared" si="82"/>
        <v>-0.46923172646715355</v>
      </c>
      <c r="O2600" s="3">
        <f t="shared" si="83"/>
        <v>-0.37504451140745249</v>
      </c>
      <c r="P2600" s="3">
        <f>LN(_xll.ciqfunctions.udf.CIQ("XBI", "IQ_LASTSALEPRICE", WORKDAY(F2600,-1))/_xll.ciqfunctions.udf.CIQ("XBI", "IQ_LASTSALEPRICE", WORKDAY(F2600,1)))</f>
        <v>-2.3475025832429584E-2</v>
      </c>
      <c r="Q2600" s="3">
        <f>LN(_xll.ciqfunctions.udf.CIQ("XBI", "IQ_LASTSALEPRICE", WORKDAY(F2600,-1))/_xll.ciqfunctions.udf.CIQ("XBI", "IQ_LASTSALEPRICE", WORKDAY(F2600,5)))</f>
        <v>6.0808640747477107E-3</v>
      </c>
      <c r="R2600" s="3">
        <f>_xll.ciqfunctions.udf.CIQ(A2600, "IQ_SHORT_INTEREST_PERCENT", F2600)</f>
        <v>8.2897800000000004</v>
      </c>
      <c r="S2600" s="3">
        <f>_xll.ciqfunctions.udf.CIQ(A2600, "IQ_BETA_1YR_RSQ", F2600)</f>
        <v>0.11029</v>
      </c>
      <c r="T2600" s="3">
        <f>_xll.ciqfunctions.udf.CIQ(A2600, "IQ_VALUE_TRADED", F2600)</f>
        <v>48.381030000000003</v>
      </c>
    </row>
    <row r="2601" spans="1:20" x14ac:dyDescent="0.3">
      <c r="A2601" s="3" t="s">
        <v>3036</v>
      </c>
      <c r="B2601" s="5">
        <v>3.24</v>
      </c>
      <c r="C2601" s="3" t="s">
        <v>5743</v>
      </c>
      <c r="D2601" s="3" t="s">
        <v>5744</v>
      </c>
      <c r="E2601" s="3" t="s">
        <v>17</v>
      </c>
      <c r="F2601" s="4">
        <v>45602</v>
      </c>
      <c r="G2601" s="3" t="s">
        <v>5745</v>
      </c>
      <c r="H2601" s="3">
        <v>111</v>
      </c>
      <c r="I2601" s="3">
        <f>_xll.ciqfunctions.udf.CIQ(A2601, "IQ_MARKETCAP", F2601)</f>
        <v>348.03372999999999</v>
      </c>
      <c r="J2601" s="3">
        <f>_xll.ciqfunctions.udf.CIQ(A2601, "IQ_PRICE_VOL_HIST_6MTH", F2601)</f>
        <v>96.737200000000001</v>
      </c>
      <c r="K2601" s="3">
        <f>_xll.ciqfunctions.udf.CIQ(A2601, "IQ_LASTSALEPRICE", WORKDAY(F2601,-1))</f>
        <v>5.18</v>
      </c>
      <c r="L2601" s="3">
        <f>_xll.ciqfunctions.udf.CIQ(A2601, "IQ_LASTSALEPRICE", F2601)</f>
        <v>3.24</v>
      </c>
      <c r="M2601" s="3">
        <f>_xll.ciqfunctions.udf.CIQ(A2601, "IQ_LASTSALEPRICE", WORKDAY(F2601,5))</f>
        <v>3.56</v>
      </c>
      <c r="N2601" s="3">
        <f t="shared" si="82"/>
        <v>-0.46923172646715355</v>
      </c>
      <c r="O2601" s="3">
        <f t="shared" si="83"/>
        <v>-0.37504451140745249</v>
      </c>
      <c r="P2601" s="3">
        <f>LN(_xll.ciqfunctions.udf.CIQ("XBI", "IQ_LASTSALEPRICE", WORKDAY(F2601,-1))/_xll.ciqfunctions.udf.CIQ("XBI", "IQ_LASTSALEPRICE", WORKDAY(F2601,1)))</f>
        <v>-2.3475025832429584E-2</v>
      </c>
      <c r="Q2601" s="3">
        <f>LN(_xll.ciqfunctions.udf.CIQ("XBI", "IQ_LASTSALEPRICE", WORKDAY(F2601,-1))/_xll.ciqfunctions.udf.CIQ("XBI", "IQ_LASTSALEPRICE", WORKDAY(F2601,5)))</f>
        <v>6.0808640747477107E-3</v>
      </c>
      <c r="R2601" s="3">
        <f>_xll.ciqfunctions.udf.CIQ(A2601, "IQ_SHORT_INTEREST_PERCENT", F2601)</f>
        <v>8.2897800000000004</v>
      </c>
      <c r="S2601" s="3">
        <f>_xll.ciqfunctions.udf.CIQ(A2601, "IQ_BETA_1YR_RSQ", F2601)</f>
        <v>0.11029</v>
      </c>
      <c r="T2601" s="3">
        <f>_xll.ciqfunctions.udf.CIQ(A2601, "IQ_VALUE_TRADED", F2601)</f>
        <v>48.381030000000003</v>
      </c>
    </row>
    <row r="2602" spans="1:20" x14ac:dyDescent="0.3">
      <c r="A2602" s="3" t="s">
        <v>2074</v>
      </c>
      <c r="B2602" s="5">
        <v>5.97</v>
      </c>
      <c r="C2602" s="3" t="s">
        <v>5746</v>
      </c>
      <c r="D2602" s="3" t="s">
        <v>1812</v>
      </c>
      <c r="E2602" s="3" t="s">
        <v>22</v>
      </c>
      <c r="F2602" s="4">
        <v>45602</v>
      </c>
      <c r="G2602" s="3" t="s">
        <v>5747</v>
      </c>
      <c r="H2602" s="3">
        <v>71</v>
      </c>
      <c r="I2602" s="3">
        <f>_xll.ciqfunctions.udf.CIQ(A2602, "IQ_MARKETCAP", F2602)</f>
        <v>421.41609</v>
      </c>
      <c r="J2602" s="3">
        <f>_xll.ciqfunctions.udf.CIQ(A2602, "IQ_PRICE_VOL_HIST_6MTH", F2602)</f>
        <v>80.549499999999995</v>
      </c>
      <c r="K2602" s="3">
        <f>_xll.ciqfunctions.udf.CIQ(A2602, "IQ_LASTSALEPRICE", WORKDAY(F2602,-1))</f>
        <v>6.09</v>
      </c>
      <c r="L2602" s="3">
        <f>_xll.ciqfunctions.udf.CIQ(A2602, "IQ_LASTSALEPRICE", F2602)</f>
        <v>5.97</v>
      </c>
      <c r="M2602" s="3">
        <f>_xll.ciqfunctions.udf.CIQ(A2602, "IQ_LASTSALEPRICE", WORKDAY(F2602,5))</f>
        <v>5.13</v>
      </c>
      <c r="N2602" s="3">
        <f t="shared" si="82"/>
        <v>-1.9901154317294913E-2</v>
      </c>
      <c r="O2602" s="3">
        <f t="shared" si="83"/>
        <v>-0.17154242253912752</v>
      </c>
      <c r="P2602" s="3">
        <f>LN(_xll.ciqfunctions.udf.CIQ("XBI", "IQ_LASTSALEPRICE", WORKDAY(F2602,-1))/_xll.ciqfunctions.udf.CIQ("XBI", "IQ_LASTSALEPRICE", WORKDAY(F2602,1)))</f>
        <v>-2.3475025832429584E-2</v>
      </c>
      <c r="Q2602" s="3">
        <f>LN(_xll.ciqfunctions.udf.CIQ("XBI", "IQ_LASTSALEPRICE", WORKDAY(F2602,-1))/_xll.ciqfunctions.udf.CIQ("XBI", "IQ_LASTSALEPRICE", WORKDAY(F2602,5)))</f>
        <v>6.0808640747477107E-3</v>
      </c>
      <c r="R2602" s="3">
        <f>_xll.ciqfunctions.udf.CIQ(A2602, "IQ_SHORT_INTEREST_PERCENT", F2602)</f>
        <v>9.4218600000000006</v>
      </c>
      <c r="S2602" s="3">
        <f>_xll.ciqfunctions.udf.CIQ(A2602, "IQ_BETA_1YR_RSQ", F2602)</f>
        <v>5.108E-2</v>
      </c>
      <c r="T2602" s="3">
        <f>_xll.ciqfunctions.udf.CIQ(A2602, "IQ_VALUE_TRADED", F2602)</f>
        <v>5.7369000000000003</v>
      </c>
    </row>
    <row r="2603" spans="1:20" x14ac:dyDescent="0.3">
      <c r="A2603" s="3" t="s">
        <v>462</v>
      </c>
      <c r="B2603" s="5">
        <v>39.04</v>
      </c>
      <c r="C2603" s="3" t="s">
        <v>5748</v>
      </c>
      <c r="D2603" s="3" t="s">
        <v>2256</v>
      </c>
      <c r="E2603" s="3" t="s">
        <v>36</v>
      </c>
      <c r="F2603" s="4">
        <v>45602</v>
      </c>
      <c r="G2603" s="3" t="s">
        <v>5749</v>
      </c>
      <c r="H2603" s="3">
        <v>159</v>
      </c>
      <c r="I2603" s="3">
        <f>_xll.ciqfunctions.udf.CIQ(A2603, "IQ_MARKETCAP", F2603)</f>
        <v>6164.3100800000002</v>
      </c>
      <c r="J2603" s="3">
        <f>_xll.ciqfunctions.udf.CIQ(A2603, "IQ_PRICE_VOL_HIST_6MTH", F2603)</f>
        <v>39.302399999999999</v>
      </c>
      <c r="K2603" s="3">
        <f>_xll.ciqfunctions.udf.CIQ(A2603, "IQ_LASTSALEPRICE", WORKDAY(F2603,-1))</f>
        <v>38.799999999999997</v>
      </c>
      <c r="L2603" s="3">
        <f>_xll.ciqfunctions.udf.CIQ(A2603, "IQ_LASTSALEPRICE", F2603)</f>
        <v>39.04</v>
      </c>
      <c r="M2603" s="3">
        <f>_xll.ciqfunctions.udf.CIQ(A2603, "IQ_LASTSALEPRICE", WORKDAY(F2603,5))</f>
        <v>37.78</v>
      </c>
      <c r="N2603" s="3">
        <f t="shared" si="82"/>
        <v>6.1665149156639584E-3</v>
      </c>
      <c r="O2603" s="3">
        <f t="shared" si="83"/>
        <v>-2.6640384555864167E-2</v>
      </c>
      <c r="P2603" s="3">
        <f>LN(_xll.ciqfunctions.udf.CIQ("XBI", "IQ_LASTSALEPRICE", WORKDAY(F2603,-1))/_xll.ciqfunctions.udf.CIQ("XBI", "IQ_LASTSALEPRICE", WORKDAY(F2603,1)))</f>
        <v>-2.3475025832429584E-2</v>
      </c>
      <c r="Q2603" s="3">
        <f>LN(_xll.ciqfunctions.udf.CIQ("XBI", "IQ_LASTSALEPRICE", WORKDAY(F2603,-1))/_xll.ciqfunctions.udf.CIQ("XBI", "IQ_LASTSALEPRICE", WORKDAY(F2603,5)))</f>
        <v>6.0808640747477107E-3</v>
      </c>
      <c r="R2603" s="3">
        <f>_xll.ciqfunctions.udf.CIQ(A2603, "IQ_SHORT_INTEREST_PERCENT", F2603)</f>
        <v>6.2507999999999999</v>
      </c>
      <c r="S2603" s="3">
        <f>_xll.ciqfunctions.udf.CIQ(A2603, "IQ_BETA_1YR_RSQ", F2603)</f>
        <v>7.5900000000000004E-3</v>
      </c>
      <c r="T2603" s="3">
        <f>_xll.ciqfunctions.udf.CIQ(A2603, "IQ_VALUE_TRADED", F2603)</f>
        <v>67.481269999999995</v>
      </c>
    </row>
    <row r="2604" spans="1:20" x14ac:dyDescent="0.3">
      <c r="A2604" s="3" t="s">
        <v>164</v>
      </c>
      <c r="B2604" s="5">
        <v>6.54</v>
      </c>
      <c r="C2604" s="3" t="s">
        <v>5750</v>
      </c>
      <c r="D2604" s="3" t="s">
        <v>5751</v>
      </c>
      <c r="E2604" s="3" t="s">
        <v>36</v>
      </c>
      <c r="F2604" s="4">
        <v>45602</v>
      </c>
      <c r="G2604" s="3" t="s">
        <v>5752</v>
      </c>
      <c r="H2604" s="3">
        <v>5</v>
      </c>
      <c r="I2604" s="3">
        <f>_xll.ciqfunctions.udf.CIQ(A2604, "IQ_MARKETCAP", F2604)</f>
        <v>10.098050000000001</v>
      </c>
      <c r="J2604" s="3">
        <f>_xll.ciqfunctions.udf.CIQ(A2604, "IQ_PRICE_VOL_HIST_6MTH", F2604)</f>
        <v>105.0904</v>
      </c>
      <c r="K2604" s="3">
        <f>_xll.ciqfunctions.udf.CIQ(A2604, "IQ_LASTSALEPRICE", WORKDAY(F2604,-1))</f>
        <v>6.92</v>
      </c>
      <c r="L2604" s="3">
        <f>_xll.ciqfunctions.udf.CIQ(A2604, "IQ_LASTSALEPRICE", F2604)</f>
        <v>6.54</v>
      </c>
      <c r="M2604" s="3">
        <f>_xll.ciqfunctions.udf.CIQ(A2604, "IQ_LASTSALEPRICE", WORKDAY(F2604,5))</f>
        <v>6.48</v>
      </c>
      <c r="N2604" s="3">
        <f t="shared" si="82"/>
        <v>-5.6478604160470805E-2</v>
      </c>
      <c r="O2604" s="3">
        <f t="shared" si="83"/>
        <v>-6.5695259265394781E-2</v>
      </c>
      <c r="P2604" s="3">
        <f>LN(_xll.ciqfunctions.udf.CIQ("XBI", "IQ_LASTSALEPRICE", WORKDAY(F2604,-1))/_xll.ciqfunctions.udf.CIQ("XBI", "IQ_LASTSALEPRICE", WORKDAY(F2604,1)))</f>
        <v>-2.3475025832429584E-2</v>
      </c>
      <c r="Q2604" s="3">
        <f>LN(_xll.ciqfunctions.udf.CIQ("XBI", "IQ_LASTSALEPRICE", WORKDAY(F2604,-1))/_xll.ciqfunctions.udf.CIQ("XBI", "IQ_LASTSALEPRICE", WORKDAY(F2604,5)))</f>
        <v>6.0808640747477107E-3</v>
      </c>
      <c r="R2604" s="3">
        <f>_xll.ciqfunctions.udf.CIQ(A2604, "IQ_SHORT_INTEREST_PERCENT", F2604)</f>
        <v>2.7113299999999998</v>
      </c>
      <c r="S2604" s="3">
        <f>_xll.ciqfunctions.udf.CIQ(A2604, "IQ_BETA_1YR_RSQ", F2604)</f>
        <v>2.4150000000000001E-2</v>
      </c>
      <c r="T2604" s="3">
        <f>_xll.ciqfunctions.udf.CIQ(A2604, "IQ_VALUE_TRADED", F2604)</f>
        <v>0.13966999999999999</v>
      </c>
    </row>
    <row r="2605" spans="1:20" x14ac:dyDescent="0.3">
      <c r="A2605" s="3" t="s">
        <v>2195</v>
      </c>
      <c r="B2605" s="5">
        <v>2.2999999999999998</v>
      </c>
      <c r="C2605" s="3" t="s">
        <v>2196</v>
      </c>
      <c r="D2605" s="3" t="s">
        <v>2197</v>
      </c>
      <c r="E2605" s="3" t="s">
        <v>11</v>
      </c>
      <c r="F2605" s="4">
        <v>45603</v>
      </c>
      <c r="G2605" s="3" t="s">
        <v>5753</v>
      </c>
      <c r="H2605" s="3">
        <v>93</v>
      </c>
      <c r="I2605" s="3">
        <f>_xll.ciqfunctions.udf.CIQ(A2605, "IQ_MARKETCAP", F2605)</f>
        <v>43.885730000000002</v>
      </c>
      <c r="J2605" s="3">
        <f>_xll.ciqfunctions.udf.CIQ(A2605, "IQ_PRICE_VOL_HIST_6MTH", F2605)</f>
        <v>0</v>
      </c>
      <c r="K2605" s="3">
        <f>_xll.ciqfunctions.udf.CIQ(A2605, "IQ_LASTSALEPRICE", WORKDAY(F2605,-1))</f>
        <v>0</v>
      </c>
      <c r="L2605" s="3">
        <f>_xll.ciqfunctions.udf.CIQ(A2605, "IQ_LASTSALEPRICE", F2605)</f>
        <v>0</v>
      </c>
      <c r="M2605" s="3">
        <f>_xll.ciqfunctions.udf.CIQ(A2605, "IQ_LASTSALEPRICE", WORKDAY(F2605,5))</f>
        <v>0</v>
      </c>
      <c r="N2605" s="3" t="e">
        <f t="shared" si="82"/>
        <v>#DIV/0!</v>
      </c>
      <c r="O2605" s="3" t="e">
        <f t="shared" si="83"/>
        <v>#DIV/0!</v>
      </c>
      <c r="P2605" s="3">
        <f>LN(_xll.ciqfunctions.udf.CIQ("XBI", "IQ_LASTSALEPRICE", WORKDAY(F2605,-1))/_xll.ciqfunctions.udf.CIQ("XBI", "IQ_LASTSALEPRICE", WORKDAY(F2605,1)))</f>
        <v>-1.6842910985721056E-2</v>
      </c>
      <c r="Q2605" s="3">
        <f>LN(_xll.ciqfunctions.udf.CIQ("XBI", "IQ_LASTSALEPRICE", WORKDAY(F2605,-1))/_xll.ciqfunctions.udf.CIQ("XBI", "IQ_LASTSALEPRICE", WORKDAY(F2605,5)))</f>
        <v>5.4978739010320257E-2</v>
      </c>
      <c r="R2605" s="3">
        <f>_xll.ciqfunctions.udf.CIQ(A2605, "IQ_SHORT_INTEREST_PERCENT", F2605)</f>
        <v>0</v>
      </c>
      <c r="S2605" s="3">
        <f>_xll.ciqfunctions.udf.CIQ(A2605, "IQ_BETA_1YR_RSQ", F2605)</f>
        <v>0</v>
      </c>
      <c r="T2605" s="3">
        <f>_xll.ciqfunctions.udf.CIQ(A2605, "IQ_VALUE_TRADED", F2605)</f>
        <v>0</v>
      </c>
    </row>
    <row r="2606" spans="1:20" x14ac:dyDescent="0.3">
      <c r="A2606" s="3" t="s">
        <v>2825</v>
      </c>
      <c r="B2606" s="5">
        <v>12.02</v>
      </c>
      <c r="C2606" s="3" t="s">
        <v>5754</v>
      </c>
      <c r="D2606" s="3" t="s">
        <v>5755</v>
      </c>
      <c r="E2606" s="3" t="s">
        <v>76</v>
      </c>
      <c r="F2606" s="4">
        <v>45603</v>
      </c>
      <c r="G2606" s="3" t="s">
        <v>5756</v>
      </c>
      <c r="H2606" s="3">
        <v>117</v>
      </c>
      <c r="I2606" s="3">
        <f>_xll.ciqfunctions.udf.CIQ(A2606, "IQ_MARKETCAP", F2606)</f>
        <v>1580.0838200000001</v>
      </c>
      <c r="J2606" s="3">
        <f>_xll.ciqfunctions.udf.CIQ(A2606, "IQ_PRICE_VOL_HIST_6MTH", F2606)</f>
        <v>33.350999999999999</v>
      </c>
      <c r="K2606" s="3">
        <f>_xll.ciqfunctions.udf.CIQ(A2606, "IQ_LASTSALEPRICE", WORKDAY(F2606,-1))</f>
        <v>12.29</v>
      </c>
      <c r="L2606" s="3">
        <f>_xll.ciqfunctions.udf.CIQ(A2606, "IQ_LASTSALEPRICE", F2606)</f>
        <v>12.02</v>
      </c>
      <c r="M2606" s="3">
        <f>_xll.ciqfunctions.udf.CIQ(A2606, "IQ_LASTSALEPRICE", WORKDAY(F2606,5))</f>
        <v>13.39</v>
      </c>
      <c r="N2606" s="3">
        <f t="shared" si="82"/>
        <v>-2.2213994470881956E-2</v>
      </c>
      <c r="O2606" s="3">
        <f t="shared" si="83"/>
        <v>8.5722236125137824E-2</v>
      </c>
      <c r="P2606" s="3">
        <f>LN(_xll.ciqfunctions.udf.CIQ("XBI", "IQ_LASTSALEPRICE", WORKDAY(F2606,-1))/_xll.ciqfunctions.udf.CIQ("XBI", "IQ_LASTSALEPRICE", WORKDAY(F2606,1)))</f>
        <v>-1.6842910985721056E-2</v>
      </c>
      <c r="Q2606" s="3">
        <f>LN(_xll.ciqfunctions.udf.CIQ("XBI", "IQ_LASTSALEPRICE", WORKDAY(F2606,-1))/_xll.ciqfunctions.udf.CIQ("XBI", "IQ_LASTSALEPRICE", WORKDAY(F2606,5)))</f>
        <v>5.4978739010320257E-2</v>
      </c>
      <c r="R2606" s="3">
        <f>_xll.ciqfunctions.udf.CIQ(A2606, "IQ_SHORT_INTEREST_PERCENT", F2606)</f>
        <v>12.97771</v>
      </c>
      <c r="S2606" s="3">
        <f>_xll.ciqfunctions.udf.CIQ(A2606, "IQ_BETA_1YR_RSQ", F2606)</f>
        <v>4.6999999999999999E-4</v>
      </c>
      <c r="T2606" s="3">
        <f>_xll.ciqfunctions.udf.CIQ(A2606, "IQ_VALUE_TRADED", F2606)</f>
        <v>26.681190000000001</v>
      </c>
    </row>
    <row r="2607" spans="1:20" x14ac:dyDescent="0.3">
      <c r="A2607" s="3" t="s">
        <v>1976</v>
      </c>
      <c r="B2607" s="5">
        <v>2.2400000000000002</v>
      </c>
      <c r="C2607" s="3" t="s">
        <v>3943</v>
      </c>
      <c r="D2607" s="3" t="s">
        <v>104</v>
      </c>
      <c r="E2607" s="3" t="s">
        <v>22</v>
      </c>
      <c r="F2607" s="4">
        <v>45603</v>
      </c>
      <c r="G2607" s="3" t="s">
        <v>5757</v>
      </c>
      <c r="H2607" s="3">
        <v>45</v>
      </c>
      <c r="I2607" s="3">
        <f>_xll.ciqfunctions.udf.CIQ(A2607, "IQ_MARKETCAP", F2607)</f>
        <v>99.821460000000002</v>
      </c>
      <c r="J2607" s="3">
        <f>_xll.ciqfunctions.udf.CIQ(A2607, "IQ_PRICE_VOL_HIST_6MTH", F2607)</f>
        <v>114.9551</v>
      </c>
      <c r="K2607" s="3">
        <f>_xll.ciqfunctions.udf.CIQ(A2607, "IQ_LASTSALEPRICE", WORKDAY(F2607,-1))</f>
        <v>2.44</v>
      </c>
      <c r="L2607" s="3">
        <f>_xll.ciqfunctions.udf.CIQ(A2607, "IQ_LASTSALEPRICE", F2607)</f>
        <v>2.2400000000000002</v>
      </c>
      <c r="M2607" s="3">
        <f>_xll.ciqfunctions.udf.CIQ(A2607, "IQ_LASTSALEPRICE", WORKDAY(F2607,5))</f>
        <v>1.93</v>
      </c>
      <c r="N2607" s="3">
        <f t="shared" si="82"/>
        <v>-8.5522173438161875E-2</v>
      </c>
      <c r="O2607" s="3">
        <f t="shared" si="83"/>
        <v>-0.23447803638831627</v>
      </c>
      <c r="P2607" s="3">
        <f>LN(_xll.ciqfunctions.udf.CIQ("XBI", "IQ_LASTSALEPRICE", WORKDAY(F2607,-1))/_xll.ciqfunctions.udf.CIQ("XBI", "IQ_LASTSALEPRICE", WORKDAY(F2607,1)))</f>
        <v>-1.6842910985721056E-2</v>
      </c>
      <c r="Q2607" s="3">
        <f>LN(_xll.ciqfunctions.udf.CIQ("XBI", "IQ_LASTSALEPRICE", WORKDAY(F2607,-1))/_xll.ciqfunctions.udf.CIQ("XBI", "IQ_LASTSALEPRICE", WORKDAY(F2607,5)))</f>
        <v>5.4978739010320257E-2</v>
      </c>
      <c r="R2607" s="3">
        <f>_xll.ciqfunctions.udf.CIQ(A2607, "IQ_SHORT_INTEREST_PERCENT", F2607)</f>
        <v>1.74132</v>
      </c>
      <c r="S2607" s="3">
        <f>_xll.ciqfunctions.udf.CIQ(A2607, "IQ_BETA_1YR_RSQ", F2607)</f>
        <v>2.0000000000000002E-5</v>
      </c>
      <c r="T2607" s="3">
        <f>_xll.ciqfunctions.udf.CIQ(A2607, "IQ_VALUE_TRADED", F2607)</f>
        <v>1.88764</v>
      </c>
    </row>
    <row r="2608" spans="1:20" x14ac:dyDescent="0.3">
      <c r="A2608" s="3" t="s">
        <v>1203</v>
      </c>
      <c r="B2608" s="5">
        <v>1.19</v>
      </c>
      <c r="C2608" s="3" t="s">
        <v>1204</v>
      </c>
      <c r="D2608" s="3" t="s">
        <v>1205</v>
      </c>
      <c r="E2608" s="3" t="s">
        <v>22</v>
      </c>
      <c r="F2608" s="4">
        <v>45603</v>
      </c>
      <c r="G2608" s="3" t="s">
        <v>5758</v>
      </c>
      <c r="H2608" s="3">
        <v>1</v>
      </c>
      <c r="I2608" s="3">
        <f>_xll.ciqfunctions.udf.CIQ(A2608, "IQ_MARKETCAP", F2608)</f>
        <v>12.134270000000001</v>
      </c>
      <c r="J2608" s="3">
        <f>_xll.ciqfunctions.udf.CIQ(A2608, "IQ_PRICE_VOL_HIST_6MTH", F2608)</f>
        <v>97.9041</v>
      </c>
      <c r="K2608" s="3">
        <f>_xll.ciqfunctions.udf.CIQ(A2608, "IQ_LASTSALEPRICE", WORKDAY(F2608,-1))</f>
        <v>32.479990000000001</v>
      </c>
      <c r="L2608" s="3">
        <f>_xll.ciqfunctions.udf.CIQ(A2608, "IQ_LASTSALEPRICE", F2608)</f>
        <v>33.319989999999997</v>
      </c>
      <c r="M2608" s="3">
        <f>_xll.ciqfunctions.udf.CIQ(A2608, "IQ_LASTSALEPRICE", WORKDAY(F2608,5))</f>
        <v>31.49999</v>
      </c>
      <c r="N2608" s="3">
        <f t="shared" si="82"/>
        <v>2.5533309766892283E-2</v>
      </c>
      <c r="O2608" s="3">
        <f t="shared" si="83"/>
        <v>-3.0636979040436867E-2</v>
      </c>
      <c r="P2608" s="3">
        <f>LN(_xll.ciqfunctions.udf.CIQ("XBI", "IQ_LASTSALEPRICE", WORKDAY(F2608,-1))/_xll.ciqfunctions.udf.CIQ("XBI", "IQ_LASTSALEPRICE", WORKDAY(F2608,1)))</f>
        <v>-1.6842910985721056E-2</v>
      </c>
      <c r="Q2608" s="3">
        <f>LN(_xll.ciqfunctions.udf.CIQ("XBI", "IQ_LASTSALEPRICE", WORKDAY(F2608,-1))/_xll.ciqfunctions.udf.CIQ("XBI", "IQ_LASTSALEPRICE", WORKDAY(F2608,5)))</f>
        <v>5.4978739010320257E-2</v>
      </c>
      <c r="R2608" s="3">
        <f>_xll.ciqfunctions.udf.CIQ(A2608, "IQ_SHORT_INTEREST_PERCENT", F2608)</f>
        <v>0.30332999999999999</v>
      </c>
      <c r="S2608" s="3">
        <f>_xll.ciqfunctions.udf.CIQ(A2608, "IQ_BETA_1YR_RSQ", F2608)</f>
        <v>9.8140000000000005E-2</v>
      </c>
      <c r="T2608" s="3">
        <f>_xll.ciqfunctions.udf.CIQ(A2608, "IQ_VALUE_TRADED", F2608)</f>
        <v>3.1390000000000001E-2</v>
      </c>
    </row>
    <row r="2609" spans="1:20" x14ac:dyDescent="0.3">
      <c r="A2609" s="3" t="s">
        <v>700</v>
      </c>
      <c r="B2609" s="5">
        <v>7.35</v>
      </c>
      <c r="C2609" s="3" t="s">
        <v>701</v>
      </c>
      <c r="D2609" s="3" t="s">
        <v>243</v>
      </c>
      <c r="E2609" s="3" t="s">
        <v>89</v>
      </c>
      <c r="F2609" s="4">
        <v>45603</v>
      </c>
      <c r="G2609" s="3" t="s">
        <v>5759</v>
      </c>
      <c r="H2609" s="3">
        <v>4</v>
      </c>
      <c r="I2609" s="3">
        <f>_xll.ciqfunctions.udf.CIQ(A2609, "IQ_MARKETCAP", F2609)</f>
        <v>29.069569999999999</v>
      </c>
      <c r="J2609" s="3">
        <f>_xll.ciqfunctions.udf.CIQ(A2609, "IQ_PRICE_VOL_HIST_6MTH", F2609)</f>
        <v>55.289299999999997</v>
      </c>
      <c r="K2609" s="3">
        <f>_xll.ciqfunctions.udf.CIQ(A2609, "IQ_LASTSALEPRICE", WORKDAY(F2609,-1))</f>
        <v>7.3230000000000004</v>
      </c>
      <c r="L2609" s="3">
        <f>_xll.ciqfunctions.udf.CIQ(A2609, "IQ_LASTSALEPRICE", F2609)</f>
        <v>7.3520000000000003</v>
      </c>
      <c r="M2609" s="3">
        <f>_xll.ciqfunctions.udf.CIQ(A2609, "IQ_LASTSALEPRICE", WORKDAY(F2609,5))</f>
        <v>7.5</v>
      </c>
      <c r="N2609" s="3">
        <f t="shared" si="82"/>
        <v>3.9523049744532327E-3</v>
      </c>
      <c r="O2609" s="3">
        <f t="shared" si="83"/>
        <v>2.3882940463331934E-2</v>
      </c>
      <c r="P2609" s="3">
        <f>LN(_xll.ciqfunctions.udf.CIQ("XBI", "IQ_LASTSALEPRICE", WORKDAY(F2609,-1))/_xll.ciqfunctions.udf.CIQ("XBI", "IQ_LASTSALEPRICE", WORKDAY(F2609,1)))</f>
        <v>-1.6842910985721056E-2</v>
      </c>
      <c r="Q2609" s="3">
        <f>LN(_xll.ciqfunctions.udf.CIQ("XBI", "IQ_LASTSALEPRICE", WORKDAY(F2609,-1))/_xll.ciqfunctions.udf.CIQ("XBI", "IQ_LASTSALEPRICE", WORKDAY(F2609,5)))</f>
        <v>5.4978739010320257E-2</v>
      </c>
      <c r="R2609" s="3">
        <f>_xll.ciqfunctions.udf.CIQ(A2609, "IQ_SHORT_INTEREST_PERCENT", F2609)</f>
        <v>0.16525999999999999</v>
      </c>
      <c r="S2609" s="3">
        <f>_xll.ciqfunctions.udf.CIQ(A2609, "IQ_BETA_1YR_RSQ", F2609)</f>
        <v>5.0600000000000003E-3</v>
      </c>
      <c r="T2609" s="3">
        <f>_xll.ciqfunctions.udf.CIQ(A2609, "IQ_VALUE_TRADED", F2609)</f>
        <v>2.9510000000000002E-2</v>
      </c>
    </row>
    <row r="2610" spans="1:20" x14ac:dyDescent="0.3">
      <c r="A2610" s="3" t="s">
        <v>2117</v>
      </c>
      <c r="B2610" s="5">
        <v>1.23</v>
      </c>
      <c r="C2610" s="3" t="s">
        <v>5760</v>
      </c>
      <c r="D2610" s="3" t="s">
        <v>253</v>
      </c>
      <c r="E2610" s="3" t="s">
        <v>76</v>
      </c>
      <c r="F2610" s="4">
        <v>45603</v>
      </c>
      <c r="G2610" s="3" t="s">
        <v>5761</v>
      </c>
      <c r="H2610" s="3">
        <v>65</v>
      </c>
      <c r="I2610" s="3">
        <f>_xll.ciqfunctions.udf.CIQ(A2610, "IQ_MARKETCAP", F2610)</f>
        <v>81.033519999999996</v>
      </c>
      <c r="J2610" s="3">
        <f>_xll.ciqfunctions.udf.CIQ(A2610, "IQ_PRICE_VOL_HIST_6MTH", F2610)</f>
        <v>113.6823</v>
      </c>
      <c r="K2610" s="3">
        <f>_xll.ciqfunctions.udf.CIQ(A2610, "IQ_LASTSALEPRICE", WORKDAY(F2610,-1))</f>
        <v>1.1599999999999999</v>
      </c>
      <c r="L2610" s="3">
        <f>_xll.ciqfunctions.udf.CIQ(A2610, "IQ_LASTSALEPRICE", F2610)</f>
        <v>1.23</v>
      </c>
      <c r="M2610" s="3">
        <f>_xll.ciqfunctions.udf.CIQ(A2610, "IQ_LASTSALEPRICE", WORKDAY(F2610,5))</f>
        <v>0.89</v>
      </c>
      <c r="N2610" s="3">
        <f t="shared" si="82"/>
        <v>5.8594164266052809E-2</v>
      </c>
      <c r="O2610" s="3">
        <f t="shared" si="83"/>
        <v>-0.26495382137422474</v>
      </c>
      <c r="P2610" s="3">
        <f>LN(_xll.ciqfunctions.udf.CIQ("XBI", "IQ_LASTSALEPRICE", WORKDAY(F2610,-1))/_xll.ciqfunctions.udf.CIQ("XBI", "IQ_LASTSALEPRICE", WORKDAY(F2610,1)))</f>
        <v>-1.6842910985721056E-2</v>
      </c>
      <c r="Q2610" s="3">
        <f>LN(_xll.ciqfunctions.udf.CIQ("XBI", "IQ_LASTSALEPRICE", WORKDAY(F2610,-1))/_xll.ciqfunctions.udf.CIQ("XBI", "IQ_LASTSALEPRICE", WORKDAY(F2610,5)))</f>
        <v>5.4978739010320257E-2</v>
      </c>
      <c r="R2610" s="3">
        <f>_xll.ciqfunctions.udf.CIQ(A2610, "IQ_SHORT_INTEREST_PERCENT", F2610)</f>
        <v>0.42053000000000001</v>
      </c>
      <c r="S2610" s="3">
        <f>_xll.ciqfunctions.udf.CIQ(A2610, "IQ_BETA_1YR_RSQ", F2610)</f>
        <v>7.535E-2</v>
      </c>
      <c r="T2610" s="3">
        <f>_xll.ciqfunctions.udf.CIQ(A2610, "IQ_VALUE_TRADED", F2610)</f>
        <v>0.23723</v>
      </c>
    </row>
    <row r="2611" spans="1:20" x14ac:dyDescent="0.3">
      <c r="A2611" s="3" t="s">
        <v>5762</v>
      </c>
      <c r="B2611" s="5">
        <v>0.65</v>
      </c>
      <c r="C2611" s="3" t="s">
        <v>5763</v>
      </c>
      <c r="D2611" s="3" t="s">
        <v>5764</v>
      </c>
      <c r="E2611" s="3" t="s">
        <v>89</v>
      </c>
      <c r="F2611" s="4">
        <v>45603</v>
      </c>
      <c r="G2611" s="3" t="s">
        <v>5765</v>
      </c>
      <c r="H2611" s="3">
        <v>1</v>
      </c>
      <c r="I2611" s="3">
        <f>_xll.ciqfunctions.udf.CIQ(A2611, "IQ_MARKETCAP", F2611)</f>
        <v>24.921890000000001</v>
      </c>
      <c r="J2611" s="3">
        <f>_xll.ciqfunctions.udf.CIQ(A2611, "IQ_PRICE_VOL_HIST_6MTH", F2611)</f>
        <v>73.809100000000001</v>
      </c>
      <c r="K2611" s="3">
        <f>_xll.ciqfunctions.udf.CIQ(A2611, "IQ_LASTSALEPRICE", WORKDAY(F2611,-1))</f>
        <v>12.952</v>
      </c>
      <c r="L2611" s="3">
        <f>_xll.ciqfunctions.udf.CIQ(A2611, "IQ_LASTSALEPRICE", F2611)</f>
        <v>13.026</v>
      </c>
      <c r="M2611" s="3">
        <f>_xll.ciqfunctions.udf.CIQ(A2611, "IQ_LASTSALEPRICE", WORKDAY(F2611,5))</f>
        <v>12.448</v>
      </c>
      <c r="N2611" s="3">
        <f t="shared" si="82"/>
        <v>5.6971437488758433E-3</v>
      </c>
      <c r="O2611" s="3">
        <f t="shared" si="83"/>
        <v>-3.969024893929813E-2</v>
      </c>
      <c r="P2611" s="3">
        <f>LN(_xll.ciqfunctions.udf.CIQ("XBI", "IQ_LASTSALEPRICE", WORKDAY(F2611,-1))/_xll.ciqfunctions.udf.CIQ("XBI", "IQ_LASTSALEPRICE", WORKDAY(F2611,1)))</f>
        <v>-1.6842910985721056E-2</v>
      </c>
      <c r="Q2611" s="3">
        <f>LN(_xll.ciqfunctions.udf.CIQ("XBI", "IQ_LASTSALEPRICE", WORKDAY(F2611,-1))/_xll.ciqfunctions.udf.CIQ("XBI", "IQ_LASTSALEPRICE", WORKDAY(F2611,5)))</f>
        <v>5.4978739010320257E-2</v>
      </c>
      <c r="R2611" s="3">
        <f>_xll.ciqfunctions.udf.CIQ(A2611, "IQ_SHORT_INTEREST_PERCENT", F2611)</f>
        <v>0.31215999999999999</v>
      </c>
      <c r="S2611" s="3">
        <f>_xll.ciqfunctions.udf.CIQ(A2611, "IQ_BETA_1YR_RSQ", F2611)</f>
        <v>4.3699999999999998E-3</v>
      </c>
      <c r="T2611" s="3">
        <f>_xll.ciqfunctions.udf.CIQ(A2611, "IQ_VALUE_TRADED", F2611)</f>
        <v>4.2750000000000003E-2</v>
      </c>
    </row>
    <row r="2612" spans="1:20" x14ac:dyDescent="0.3">
      <c r="A2612" s="3" t="s">
        <v>5762</v>
      </c>
      <c r="B2612" s="5">
        <v>0.65</v>
      </c>
      <c r="C2612" s="3" t="s">
        <v>5766</v>
      </c>
      <c r="D2612" s="3" t="s">
        <v>5767</v>
      </c>
      <c r="E2612" s="3" t="s">
        <v>22</v>
      </c>
      <c r="F2612" s="4">
        <v>45603</v>
      </c>
      <c r="G2612" s="3" t="s">
        <v>5768</v>
      </c>
      <c r="H2612" s="3">
        <v>1</v>
      </c>
      <c r="I2612" s="3">
        <f>_xll.ciqfunctions.udf.CIQ(A2612, "IQ_MARKETCAP", F2612)</f>
        <v>24.921890000000001</v>
      </c>
      <c r="J2612" s="3">
        <f>_xll.ciqfunctions.udf.CIQ(A2612, "IQ_PRICE_VOL_HIST_6MTH", F2612)</f>
        <v>73.809100000000001</v>
      </c>
      <c r="K2612" s="3">
        <f>_xll.ciqfunctions.udf.CIQ(A2612, "IQ_LASTSALEPRICE", WORKDAY(F2612,-1))</f>
        <v>12.952</v>
      </c>
      <c r="L2612" s="3">
        <f>_xll.ciqfunctions.udf.CIQ(A2612, "IQ_LASTSALEPRICE", F2612)</f>
        <v>13.026</v>
      </c>
      <c r="M2612" s="3">
        <f>_xll.ciqfunctions.udf.CIQ(A2612, "IQ_LASTSALEPRICE", WORKDAY(F2612,5))</f>
        <v>12.448</v>
      </c>
      <c r="N2612" s="3">
        <f t="shared" si="82"/>
        <v>5.6971437488758433E-3</v>
      </c>
      <c r="O2612" s="3">
        <f t="shared" si="83"/>
        <v>-3.969024893929813E-2</v>
      </c>
      <c r="P2612" s="3">
        <f>LN(_xll.ciqfunctions.udf.CIQ("XBI", "IQ_LASTSALEPRICE", WORKDAY(F2612,-1))/_xll.ciqfunctions.udf.CIQ("XBI", "IQ_LASTSALEPRICE", WORKDAY(F2612,1)))</f>
        <v>-1.6842910985721056E-2</v>
      </c>
      <c r="Q2612" s="3">
        <f>LN(_xll.ciqfunctions.udf.CIQ("XBI", "IQ_LASTSALEPRICE", WORKDAY(F2612,-1))/_xll.ciqfunctions.udf.CIQ("XBI", "IQ_LASTSALEPRICE", WORKDAY(F2612,5)))</f>
        <v>5.4978739010320257E-2</v>
      </c>
      <c r="R2612" s="3">
        <f>_xll.ciqfunctions.udf.CIQ(A2612, "IQ_SHORT_INTEREST_PERCENT", F2612)</f>
        <v>0.31215999999999999</v>
      </c>
      <c r="S2612" s="3">
        <f>_xll.ciqfunctions.udf.CIQ(A2612, "IQ_BETA_1YR_RSQ", F2612)</f>
        <v>4.3699999999999998E-3</v>
      </c>
      <c r="T2612" s="3">
        <f>_xll.ciqfunctions.udf.CIQ(A2612, "IQ_VALUE_TRADED", F2612)</f>
        <v>4.2750000000000003E-2</v>
      </c>
    </row>
    <row r="2613" spans="1:20" x14ac:dyDescent="0.3">
      <c r="A2613" s="3" t="s">
        <v>3827</v>
      </c>
      <c r="B2613" s="5">
        <v>3.19</v>
      </c>
      <c r="C2613" s="3" t="s">
        <v>5769</v>
      </c>
      <c r="D2613" s="3" t="s">
        <v>1295</v>
      </c>
      <c r="E2613" s="3" t="s">
        <v>22</v>
      </c>
      <c r="F2613" s="4">
        <v>45603</v>
      </c>
      <c r="G2613" s="3" t="s">
        <v>5770</v>
      </c>
      <c r="H2613" s="3">
        <v>221</v>
      </c>
      <c r="I2613" s="3">
        <f>_xll.ciqfunctions.udf.CIQ(A2613, "IQ_MARKETCAP", F2613)</f>
        <v>668.85397</v>
      </c>
      <c r="J2613" s="3">
        <f>_xll.ciqfunctions.udf.CIQ(A2613, "IQ_PRICE_VOL_HIST_6MTH", F2613)</f>
        <v>82.143299999999996</v>
      </c>
      <c r="K2613" s="3">
        <f>_xll.ciqfunctions.udf.CIQ(A2613, "IQ_LASTSALEPRICE", WORKDAY(F2613,-1))</f>
        <v>3.22</v>
      </c>
      <c r="L2613" s="3">
        <f>_xll.ciqfunctions.udf.CIQ(A2613, "IQ_LASTSALEPRICE", F2613)</f>
        <v>3.19</v>
      </c>
      <c r="M2613" s="3">
        <f>_xll.ciqfunctions.udf.CIQ(A2613, "IQ_LASTSALEPRICE", WORKDAY(F2613,5))</f>
        <v>2.46</v>
      </c>
      <c r="N2613" s="3">
        <f t="shared" si="82"/>
        <v>-9.3604427595638078E-3</v>
      </c>
      <c r="O2613" s="3">
        <f t="shared" si="83"/>
        <v>-0.26922000961204567</v>
      </c>
      <c r="P2613" s="3">
        <f>LN(_xll.ciqfunctions.udf.CIQ("XBI", "IQ_LASTSALEPRICE", WORKDAY(F2613,-1))/_xll.ciqfunctions.udf.CIQ("XBI", "IQ_LASTSALEPRICE", WORKDAY(F2613,1)))</f>
        <v>-1.6842910985721056E-2</v>
      </c>
      <c r="Q2613" s="3">
        <f>LN(_xll.ciqfunctions.udf.CIQ("XBI", "IQ_LASTSALEPRICE", WORKDAY(F2613,-1))/_xll.ciqfunctions.udf.CIQ("XBI", "IQ_LASTSALEPRICE", WORKDAY(F2613,5)))</f>
        <v>5.4978739010320257E-2</v>
      </c>
      <c r="R2613" s="3">
        <f>_xll.ciqfunctions.udf.CIQ(A2613, "IQ_SHORT_INTEREST_PERCENT", F2613)</f>
        <v>18.752379999999999</v>
      </c>
      <c r="S2613" s="3">
        <f>_xll.ciqfunctions.udf.CIQ(A2613, "IQ_BETA_1YR_RSQ", F2613)</f>
        <v>6.4649999999999999E-2</v>
      </c>
      <c r="T2613" s="3">
        <f>_xll.ciqfunctions.udf.CIQ(A2613, "IQ_VALUE_TRADED", F2613)</f>
        <v>8.0262799999999999</v>
      </c>
    </row>
    <row r="2614" spans="1:20" x14ac:dyDescent="0.3">
      <c r="A2614" s="3" t="s">
        <v>4313</v>
      </c>
      <c r="B2614" s="5">
        <v>1.75</v>
      </c>
      <c r="C2614" s="3" t="s">
        <v>5769</v>
      </c>
      <c r="D2614" s="3" t="s">
        <v>1295</v>
      </c>
      <c r="E2614" s="3" t="s">
        <v>22</v>
      </c>
      <c r="F2614" s="4">
        <v>45603</v>
      </c>
      <c r="G2614" s="3" t="s">
        <v>5770</v>
      </c>
      <c r="H2614" s="3">
        <v>72</v>
      </c>
      <c r="I2614" s="3">
        <f>_xll.ciqfunctions.udf.CIQ(A2614, "IQ_MARKETCAP", F2614)</f>
        <v>121.46093999999999</v>
      </c>
      <c r="J2614" s="3">
        <f>_xll.ciqfunctions.udf.CIQ(A2614, "IQ_PRICE_VOL_HIST_6MTH", F2614)</f>
        <v>48.4651</v>
      </c>
      <c r="K2614" s="3">
        <f>_xll.ciqfunctions.udf.CIQ(A2614, "IQ_LASTSALEPRICE", WORKDAY(F2614,-1))</f>
        <v>1.77</v>
      </c>
      <c r="L2614" s="3">
        <f>_xll.ciqfunctions.udf.CIQ(A2614, "IQ_LASTSALEPRICE", F2614)</f>
        <v>1.75</v>
      </c>
      <c r="M2614" s="3">
        <f>_xll.ciqfunctions.udf.CIQ(A2614, "IQ_LASTSALEPRICE", WORKDAY(F2614,5))</f>
        <v>1.91</v>
      </c>
      <c r="N2614" s="3">
        <f t="shared" si="82"/>
        <v>-1.1363758650315095E-2</v>
      </c>
      <c r="O2614" s="3">
        <f t="shared" si="83"/>
        <v>7.6123695472800679E-2</v>
      </c>
      <c r="P2614" s="3">
        <f>LN(_xll.ciqfunctions.udf.CIQ("XBI", "IQ_LASTSALEPRICE", WORKDAY(F2614,-1))/_xll.ciqfunctions.udf.CIQ("XBI", "IQ_LASTSALEPRICE", WORKDAY(F2614,1)))</f>
        <v>-1.6842910985721056E-2</v>
      </c>
      <c r="Q2614" s="3">
        <f>LN(_xll.ciqfunctions.udf.CIQ("XBI", "IQ_LASTSALEPRICE", WORKDAY(F2614,-1))/_xll.ciqfunctions.udf.CIQ("XBI", "IQ_LASTSALEPRICE", WORKDAY(F2614,5)))</f>
        <v>5.4978739010320257E-2</v>
      </c>
      <c r="R2614" s="3">
        <f>_xll.ciqfunctions.udf.CIQ(A2614, "IQ_SHORT_INTEREST_PERCENT", F2614)</f>
        <v>0</v>
      </c>
      <c r="S2614" s="3">
        <f>_xll.ciqfunctions.udf.CIQ(A2614, "IQ_BETA_1YR_RSQ", F2614)</f>
        <v>0</v>
      </c>
      <c r="T2614" s="3">
        <f>_xll.ciqfunctions.udf.CIQ(A2614, "IQ_VALUE_TRADED", F2614)</f>
        <v>0.12991</v>
      </c>
    </row>
    <row r="2615" spans="1:20" x14ac:dyDescent="0.3">
      <c r="A2615" s="3" t="s">
        <v>1260</v>
      </c>
      <c r="B2615" s="5">
        <v>1.37</v>
      </c>
      <c r="C2615" s="3" t="s">
        <v>5771</v>
      </c>
      <c r="D2615" s="3" t="s">
        <v>5772</v>
      </c>
      <c r="E2615" s="3" t="s">
        <v>76</v>
      </c>
      <c r="F2615" s="4">
        <v>45603</v>
      </c>
      <c r="G2615" s="3" t="s">
        <v>5773</v>
      </c>
      <c r="H2615" s="3">
        <v>19</v>
      </c>
      <c r="I2615" s="3">
        <f>_xll.ciqfunctions.udf.CIQ(A2615, "IQ_MARKETCAP", F2615)</f>
        <v>252.18887000000001</v>
      </c>
      <c r="J2615" s="3">
        <f>_xll.ciqfunctions.udf.CIQ(A2615, "IQ_PRICE_VOL_HIST_6MTH", F2615)</f>
        <v>73.358500000000006</v>
      </c>
      <c r="K2615" s="3">
        <f>_xll.ciqfunctions.udf.CIQ(A2615, "IQ_LASTSALEPRICE", WORKDAY(F2615,-1))</f>
        <v>20.849989999999998</v>
      </c>
      <c r="L2615" s="3">
        <f>_xll.ciqfunctions.udf.CIQ(A2615, "IQ_LASTSALEPRICE", F2615)</f>
        <v>20.549990000000001</v>
      </c>
      <c r="M2615" s="3">
        <f>_xll.ciqfunctions.udf.CIQ(A2615, "IQ_LASTSALEPRICE", WORKDAY(F2615,5))</f>
        <v>17.549990000000001</v>
      </c>
      <c r="N2615" s="3">
        <f t="shared" si="82"/>
        <v>-1.449301430426804E-2</v>
      </c>
      <c r="O2615" s="3">
        <f t="shared" si="83"/>
        <v>-0.17230008851724563</v>
      </c>
      <c r="P2615" s="3">
        <f>LN(_xll.ciqfunctions.udf.CIQ("XBI", "IQ_LASTSALEPRICE", WORKDAY(F2615,-1))/_xll.ciqfunctions.udf.CIQ("XBI", "IQ_LASTSALEPRICE", WORKDAY(F2615,1)))</f>
        <v>-1.6842910985721056E-2</v>
      </c>
      <c r="Q2615" s="3">
        <f>LN(_xll.ciqfunctions.udf.CIQ("XBI", "IQ_LASTSALEPRICE", WORKDAY(F2615,-1))/_xll.ciqfunctions.udf.CIQ("XBI", "IQ_LASTSALEPRICE", WORKDAY(F2615,5)))</f>
        <v>5.4978739010320257E-2</v>
      </c>
      <c r="R2615" s="3">
        <f>_xll.ciqfunctions.udf.CIQ(A2615, "IQ_SHORT_INTEREST_PERCENT", F2615)</f>
        <v>3.2796400000000001</v>
      </c>
      <c r="S2615" s="3">
        <f>_xll.ciqfunctions.udf.CIQ(A2615, "IQ_BETA_1YR_RSQ", F2615)</f>
        <v>8.9520000000000002E-2</v>
      </c>
      <c r="T2615" s="3">
        <f>_xll.ciqfunctions.udf.CIQ(A2615, "IQ_VALUE_TRADED", F2615)</f>
        <v>2.5555599999999998</v>
      </c>
    </row>
    <row r="2616" spans="1:20" x14ac:dyDescent="0.3">
      <c r="A2616" s="3" t="s">
        <v>567</v>
      </c>
      <c r="B2616" s="5">
        <v>2.54</v>
      </c>
      <c r="C2616" s="3" t="s">
        <v>568</v>
      </c>
      <c r="D2616" s="3" t="s">
        <v>569</v>
      </c>
      <c r="E2616" s="3" t="s">
        <v>22</v>
      </c>
      <c r="F2616" s="4">
        <v>45603</v>
      </c>
      <c r="G2616" s="3" t="s">
        <v>5774</v>
      </c>
      <c r="H2616" s="3">
        <v>9</v>
      </c>
      <c r="I2616" s="3">
        <f>_xll.ciqfunctions.udf.CIQ(A2616, "IQ_MARKETCAP", F2616)</f>
        <v>3.0085999999999999</v>
      </c>
      <c r="J2616" s="3">
        <f>_xll.ciqfunctions.udf.CIQ(A2616, "IQ_PRICE_VOL_HIST_6MTH", F2616)</f>
        <v>67.463999999999999</v>
      </c>
      <c r="K2616" s="3">
        <f>_xll.ciqfunctions.udf.CIQ(A2616, "IQ_LASTSALEPRICE", WORKDAY(F2616,-1))</f>
        <v>2.5499999999999998</v>
      </c>
      <c r="L2616" s="3">
        <f>_xll.ciqfunctions.udf.CIQ(A2616, "IQ_LASTSALEPRICE", F2616)</f>
        <v>2.54</v>
      </c>
      <c r="M2616" s="3">
        <f>_xll.ciqfunctions.udf.CIQ(A2616, "IQ_LASTSALEPRICE", WORKDAY(F2616,5))</f>
        <v>2.62</v>
      </c>
      <c r="N2616" s="3">
        <f t="shared" si="82"/>
        <v>-3.9292781398894382E-3</v>
      </c>
      <c r="O2616" s="3">
        <f t="shared" si="83"/>
        <v>2.7080958602670829E-2</v>
      </c>
      <c r="P2616" s="3">
        <f>LN(_xll.ciqfunctions.udf.CIQ("XBI", "IQ_LASTSALEPRICE", WORKDAY(F2616,-1))/_xll.ciqfunctions.udf.CIQ("XBI", "IQ_LASTSALEPRICE", WORKDAY(F2616,1)))</f>
        <v>-1.6842910985721056E-2</v>
      </c>
      <c r="Q2616" s="3">
        <f>LN(_xll.ciqfunctions.udf.CIQ("XBI", "IQ_LASTSALEPRICE", WORKDAY(F2616,-1))/_xll.ciqfunctions.udf.CIQ("XBI", "IQ_LASTSALEPRICE", WORKDAY(F2616,5)))</f>
        <v>5.4978739010320257E-2</v>
      </c>
      <c r="R2616" s="3">
        <f>_xll.ciqfunctions.udf.CIQ(A2616, "IQ_SHORT_INTEREST_PERCENT", F2616)</f>
        <v>1.4077</v>
      </c>
      <c r="S2616" s="3">
        <f>_xll.ciqfunctions.udf.CIQ(A2616, "IQ_BETA_1YR_RSQ", F2616)</f>
        <v>7.2929999999999995E-2</v>
      </c>
      <c r="T2616" s="3">
        <f>_xll.ciqfunctions.udf.CIQ(A2616, "IQ_VALUE_TRADED", F2616)</f>
        <v>0.11516</v>
      </c>
    </row>
    <row r="2617" spans="1:20" x14ac:dyDescent="0.3">
      <c r="A2617" s="3" t="s">
        <v>1633</v>
      </c>
      <c r="B2617" s="5">
        <v>3.27</v>
      </c>
      <c r="C2617" s="3" t="s">
        <v>5775</v>
      </c>
      <c r="D2617" s="3" t="s">
        <v>2167</v>
      </c>
      <c r="E2617" s="3" t="s">
        <v>22</v>
      </c>
      <c r="F2617" s="4">
        <v>45603</v>
      </c>
      <c r="G2617" s="3" t="s">
        <v>5776</v>
      </c>
      <c r="H2617" s="3">
        <v>71</v>
      </c>
      <c r="I2617" s="3">
        <f>_xll.ciqfunctions.udf.CIQ(A2617, "IQ_MARKETCAP", F2617)</f>
        <v>230.75982999999999</v>
      </c>
      <c r="J2617" s="3">
        <f>_xll.ciqfunctions.udf.CIQ(A2617, "IQ_PRICE_VOL_HIST_6MTH", F2617)</f>
        <v>78.215800000000002</v>
      </c>
      <c r="K2617" s="3">
        <f>_xll.ciqfunctions.udf.CIQ(A2617, "IQ_LASTSALEPRICE", WORKDAY(F2617,-1))</f>
        <v>3.35</v>
      </c>
      <c r="L2617" s="3">
        <f>_xll.ciqfunctions.udf.CIQ(A2617, "IQ_LASTSALEPRICE", F2617)</f>
        <v>3.27</v>
      </c>
      <c r="M2617" s="3">
        <f>_xll.ciqfunctions.udf.CIQ(A2617, "IQ_LASTSALEPRICE", WORKDAY(F2617,5))</f>
        <v>2.7</v>
      </c>
      <c r="N2617" s="3">
        <f t="shared" si="82"/>
        <v>-2.4170360927813068E-2</v>
      </c>
      <c r="O2617" s="3">
        <f t="shared" si="83"/>
        <v>-0.21570857282669167</v>
      </c>
      <c r="P2617" s="3">
        <f>LN(_xll.ciqfunctions.udf.CIQ("XBI", "IQ_LASTSALEPRICE", WORKDAY(F2617,-1))/_xll.ciqfunctions.udf.CIQ("XBI", "IQ_LASTSALEPRICE", WORKDAY(F2617,1)))</f>
        <v>-1.6842910985721056E-2</v>
      </c>
      <c r="Q2617" s="3">
        <f>LN(_xll.ciqfunctions.udf.CIQ("XBI", "IQ_LASTSALEPRICE", WORKDAY(F2617,-1))/_xll.ciqfunctions.udf.CIQ("XBI", "IQ_LASTSALEPRICE", WORKDAY(F2617,5)))</f>
        <v>5.4978739010320257E-2</v>
      </c>
      <c r="R2617" s="3">
        <f>_xll.ciqfunctions.udf.CIQ(A2617, "IQ_SHORT_INTEREST_PERCENT", F2617)</f>
        <v>14.76544</v>
      </c>
      <c r="S2617" s="3">
        <f>_xll.ciqfunctions.udf.CIQ(A2617, "IQ_BETA_1YR_RSQ", F2617)</f>
        <v>4.2340000000000003E-2</v>
      </c>
      <c r="T2617" s="3">
        <f>_xll.ciqfunctions.udf.CIQ(A2617, "IQ_VALUE_TRADED", F2617)</f>
        <v>1.94662</v>
      </c>
    </row>
    <row r="2618" spans="1:20" x14ac:dyDescent="0.3">
      <c r="A2618" s="3" t="s">
        <v>2536</v>
      </c>
      <c r="B2618" s="5">
        <v>6.03</v>
      </c>
      <c r="C2618" s="3" t="s">
        <v>3131</v>
      </c>
      <c r="D2618" s="3" t="s">
        <v>243</v>
      </c>
      <c r="E2618" s="3" t="s">
        <v>89</v>
      </c>
      <c r="F2618" s="4">
        <v>45603</v>
      </c>
      <c r="G2618" s="3" t="s">
        <v>5777</v>
      </c>
      <c r="H2618" s="3">
        <v>40</v>
      </c>
      <c r="I2618" s="3">
        <f>_xll.ciqfunctions.udf.CIQ(A2618, "IQ_MARKETCAP", F2618)</f>
        <v>191.68808999999999</v>
      </c>
      <c r="J2618" s="3">
        <f>_xll.ciqfunctions.udf.CIQ(A2618, "IQ_PRICE_VOL_HIST_6MTH", F2618)</f>
        <v>91.819900000000004</v>
      </c>
      <c r="K2618" s="3">
        <f>_xll.ciqfunctions.udf.CIQ(A2618, "IQ_LASTSALEPRICE", WORKDAY(F2618,-1))</f>
        <v>5.54</v>
      </c>
      <c r="L2618" s="3">
        <f>_xll.ciqfunctions.udf.CIQ(A2618, "IQ_LASTSALEPRICE", F2618)</f>
        <v>5.2</v>
      </c>
      <c r="M2618" s="3">
        <f>_xll.ciqfunctions.udf.CIQ(A2618, "IQ_LASTSALEPRICE", WORKDAY(F2618,5))</f>
        <v>4.8499999999999996</v>
      </c>
      <c r="N2618" s="3">
        <f t="shared" si="82"/>
        <v>-6.333587517181076E-2</v>
      </c>
      <c r="O2618" s="3">
        <f t="shared" si="83"/>
        <v>-0.13301579580980072</v>
      </c>
      <c r="P2618" s="3">
        <f>LN(_xll.ciqfunctions.udf.CIQ("XBI", "IQ_LASTSALEPRICE", WORKDAY(F2618,-1))/_xll.ciqfunctions.udf.CIQ("XBI", "IQ_LASTSALEPRICE", WORKDAY(F2618,1)))</f>
        <v>-1.6842910985721056E-2</v>
      </c>
      <c r="Q2618" s="3">
        <f>LN(_xll.ciqfunctions.udf.CIQ("XBI", "IQ_LASTSALEPRICE", WORKDAY(F2618,-1))/_xll.ciqfunctions.udf.CIQ("XBI", "IQ_LASTSALEPRICE", WORKDAY(F2618,5)))</f>
        <v>5.4978739010320257E-2</v>
      </c>
      <c r="R2618" s="3">
        <f>_xll.ciqfunctions.udf.CIQ(A2618, "IQ_SHORT_INTEREST_PERCENT", F2618)</f>
        <v>0</v>
      </c>
      <c r="S2618" s="3">
        <f>_xll.ciqfunctions.udf.CIQ(A2618, "IQ_BETA_1YR_RSQ", F2618)</f>
        <v>3.184E-2</v>
      </c>
      <c r="T2618" s="3">
        <f>_xll.ciqfunctions.udf.CIQ(A2618, "IQ_VALUE_TRADED", F2618)</f>
        <v>8.763E-2</v>
      </c>
    </row>
    <row r="2619" spans="1:20" x14ac:dyDescent="0.3">
      <c r="A2619" s="3" t="s">
        <v>271</v>
      </c>
      <c r="B2619" s="5">
        <v>3.44</v>
      </c>
      <c r="C2619" s="3" t="s">
        <v>272</v>
      </c>
      <c r="D2619" s="3" t="s">
        <v>273</v>
      </c>
      <c r="E2619" s="3" t="s">
        <v>36</v>
      </c>
      <c r="F2619" s="4">
        <v>45603</v>
      </c>
      <c r="G2619" s="3" t="s">
        <v>5778</v>
      </c>
      <c r="H2619" s="3">
        <v>79</v>
      </c>
      <c r="I2619" s="3">
        <f>_xll.ciqfunctions.udf.CIQ(A2619, "IQ_MARKETCAP", F2619)</f>
        <v>290.55291999999997</v>
      </c>
      <c r="J2619" s="3">
        <f>_xll.ciqfunctions.udf.CIQ(A2619, "IQ_PRICE_VOL_HIST_6MTH", F2619)</f>
        <v>48.254800000000003</v>
      </c>
      <c r="K2619" s="3">
        <f>_xll.ciqfunctions.udf.CIQ(A2619, "IQ_LASTSALEPRICE", WORKDAY(F2619,-1))</f>
        <v>3.58</v>
      </c>
      <c r="L2619" s="3">
        <f>_xll.ciqfunctions.udf.CIQ(A2619, "IQ_LASTSALEPRICE", F2619)</f>
        <v>3.44</v>
      </c>
      <c r="M2619" s="3">
        <f>_xll.ciqfunctions.udf.CIQ(A2619, "IQ_LASTSALEPRICE", WORKDAY(F2619,5))</f>
        <v>3.31</v>
      </c>
      <c r="N2619" s="3">
        <f t="shared" si="82"/>
        <v>-3.9891329027301969E-2</v>
      </c>
      <c r="O2619" s="3">
        <f t="shared" si="83"/>
        <v>-7.8414611023637407E-2</v>
      </c>
      <c r="P2619" s="3">
        <f>LN(_xll.ciqfunctions.udf.CIQ("XBI", "IQ_LASTSALEPRICE", WORKDAY(F2619,-1))/_xll.ciqfunctions.udf.CIQ("XBI", "IQ_LASTSALEPRICE", WORKDAY(F2619,1)))</f>
        <v>-1.6842910985721056E-2</v>
      </c>
      <c r="Q2619" s="3">
        <f>LN(_xll.ciqfunctions.udf.CIQ("XBI", "IQ_LASTSALEPRICE", WORKDAY(F2619,-1))/_xll.ciqfunctions.udf.CIQ("XBI", "IQ_LASTSALEPRICE", WORKDAY(F2619,5)))</f>
        <v>5.4978739010320257E-2</v>
      </c>
      <c r="R2619" s="3">
        <f>_xll.ciqfunctions.udf.CIQ(A2619, "IQ_SHORT_INTEREST_PERCENT", F2619)</f>
        <v>3.1132499999999999</v>
      </c>
      <c r="S2619" s="3">
        <f>_xll.ciqfunctions.udf.CIQ(A2619, "IQ_BETA_1YR_RSQ", F2619)</f>
        <v>0.13189000000000001</v>
      </c>
      <c r="T2619" s="3">
        <f>_xll.ciqfunctions.udf.CIQ(A2619, "IQ_VALUE_TRADED", F2619)</f>
        <v>0.97043000000000001</v>
      </c>
    </row>
    <row r="2620" spans="1:20" x14ac:dyDescent="0.3">
      <c r="A2620" s="3" t="s">
        <v>1145</v>
      </c>
      <c r="B2620" s="5">
        <v>0.8</v>
      </c>
      <c r="C2620" s="3" t="s">
        <v>4372</v>
      </c>
      <c r="D2620" s="3" t="s">
        <v>1410</v>
      </c>
      <c r="E2620" s="3" t="s">
        <v>76</v>
      </c>
      <c r="F2620" s="4">
        <v>45604</v>
      </c>
      <c r="G2620" s="3" t="s">
        <v>5779</v>
      </c>
      <c r="H2620" s="3">
        <v>2</v>
      </c>
      <c r="I2620" s="3">
        <f>_xll.ciqfunctions.udf.CIQ(A2620, "IQ_MARKETCAP", F2620)</f>
        <v>11.59909</v>
      </c>
      <c r="J2620" s="3">
        <f>_xll.ciqfunctions.udf.CIQ(A2620, "IQ_PRICE_VOL_HIST_6MTH", F2620)</f>
        <v>206.3528</v>
      </c>
      <c r="K2620" s="3">
        <f>_xll.ciqfunctions.udf.CIQ(A2620, "IQ_LASTSALEPRICE", WORKDAY(F2620,-1))</f>
        <v>10.715210000000001</v>
      </c>
      <c r="L2620" s="3">
        <f>_xll.ciqfunctions.udf.CIQ(A2620, "IQ_LASTSALEPRICE", F2620)</f>
        <v>10.43347</v>
      </c>
      <c r="M2620" s="3">
        <f>_xll.ciqfunctions.udf.CIQ(A2620, "IQ_LASTSALEPRICE", WORKDAY(F2620,5))</f>
        <v>9.3991299999999995</v>
      </c>
      <c r="N2620" s="3">
        <f t="shared" si="82"/>
        <v>-2.6645319593169292E-2</v>
      </c>
      <c r="O2620" s="3">
        <f t="shared" si="83"/>
        <v>-0.13104709562575104</v>
      </c>
      <c r="P2620" s="3">
        <f>LN(_xll.ciqfunctions.udf.CIQ("XBI", "IQ_LASTSALEPRICE", WORKDAY(F2620,-1))/_xll.ciqfunctions.udf.CIQ("XBI", "IQ_LASTSALEPRICE", WORKDAY(F2620,1)))</f>
        <v>-5.0353548824196371E-3</v>
      </c>
      <c r="Q2620" s="3">
        <f>LN(_xll.ciqfunctions.udf.CIQ("XBI", "IQ_LASTSALEPRICE", WORKDAY(F2620,-1))/_xll.ciqfunctions.udf.CIQ("XBI", "IQ_LASTSALEPRICE", WORKDAY(F2620,5)))</f>
        <v>0.11488702927017126</v>
      </c>
      <c r="R2620" s="3">
        <f>_xll.ciqfunctions.udf.CIQ(A2620, "IQ_SHORT_INTEREST_PERCENT", F2620)</f>
        <v>2.32795</v>
      </c>
      <c r="S2620" s="3">
        <f>_xll.ciqfunctions.udf.CIQ(A2620, "IQ_BETA_1YR_RSQ", F2620)</f>
        <v>2.656E-2</v>
      </c>
      <c r="T2620" s="3">
        <f>_xll.ciqfunctions.udf.CIQ(A2620, "IQ_VALUE_TRADED", F2620)</f>
        <v>0.23232</v>
      </c>
    </row>
    <row r="2621" spans="1:20" x14ac:dyDescent="0.3">
      <c r="A2621" s="3" t="s">
        <v>3069</v>
      </c>
      <c r="B2621" s="5">
        <v>3.52</v>
      </c>
      <c r="C2621" s="3" t="s">
        <v>3070</v>
      </c>
      <c r="D2621" s="3" t="s">
        <v>243</v>
      </c>
      <c r="E2621" s="3" t="s">
        <v>17</v>
      </c>
      <c r="F2621" s="4">
        <v>45604</v>
      </c>
      <c r="G2621" s="3" t="s">
        <v>5780</v>
      </c>
      <c r="H2621" s="3">
        <v>17</v>
      </c>
      <c r="I2621" s="3">
        <f>_xll.ciqfunctions.udf.CIQ(A2621, "IQ_MARKETCAP", F2621)</f>
        <v>59.973730000000003</v>
      </c>
      <c r="J2621" s="3">
        <f>_xll.ciqfunctions.udf.CIQ(A2621, "IQ_PRICE_VOL_HIST_6MTH", F2621)</f>
        <v>43.013300000000001</v>
      </c>
      <c r="K2621" s="3">
        <f>_xll.ciqfunctions.udf.CIQ(A2621, "IQ_LASTSALEPRICE", WORKDAY(F2621,-1))</f>
        <v>3.38</v>
      </c>
      <c r="L2621" s="3">
        <f>_xll.ciqfunctions.udf.CIQ(A2621, "IQ_LASTSALEPRICE", F2621)</f>
        <v>3.52</v>
      </c>
      <c r="M2621" s="3">
        <f>_xll.ciqfunctions.udf.CIQ(A2621, "IQ_LASTSALEPRICE", WORKDAY(F2621,5))</f>
        <v>3.45</v>
      </c>
      <c r="N2621" s="3">
        <f t="shared" si="82"/>
        <v>4.0585280115078302E-2</v>
      </c>
      <c r="O2621" s="3">
        <f t="shared" si="83"/>
        <v>2.0498521548340969E-2</v>
      </c>
      <c r="P2621" s="3">
        <f>LN(_xll.ciqfunctions.udf.CIQ("XBI", "IQ_LASTSALEPRICE", WORKDAY(F2621,-1))/_xll.ciqfunctions.udf.CIQ("XBI", "IQ_LASTSALEPRICE", WORKDAY(F2621,1)))</f>
        <v>-5.0353548824196371E-3</v>
      </c>
      <c r="Q2621" s="3">
        <f>LN(_xll.ciqfunctions.udf.CIQ("XBI", "IQ_LASTSALEPRICE", WORKDAY(F2621,-1))/_xll.ciqfunctions.udf.CIQ("XBI", "IQ_LASTSALEPRICE", WORKDAY(F2621,5)))</f>
        <v>0.11488702927017126</v>
      </c>
      <c r="R2621" s="3">
        <f>_xll.ciqfunctions.udf.CIQ(A2621, "IQ_SHORT_INTEREST_PERCENT", F2621)</f>
        <v>2.3053900000000001</v>
      </c>
      <c r="S2621" s="3">
        <f>_xll.ciqfunctions.udf.CIQ(A2621, "IQ_BETA_1YR_RSQ", F2621)</f>
        <v>5.94E-3</v>
      </c>
      <c r="T2621" s="3">
        <f>_xll.ciqfunctions.udf.CIQ(A2621, "IQ_VALUE_TRADED", F2621)</f>
        <v>0.34225</v>
      </c>
    </row>
    <row r="2622" spans="1:20" x14ac:dyDescent="0.3">
      <c r="A2622" s="3" t="s">
        <v>2213</v>
      </c>
      <c r="B2622" s="5">
        <v>28.86</v>
      </c>
      <c r="C2622" s="3" t="s">
        <v>3070</v>
      </c>
      <c r="D2622" s="3" t="s">
        <v>243</v>
      </c>
      <c r="E2622" s="3" t="s">
        <v>17</v>
      </c>
      <c r="F2622" s="4">
        <v>45604</v>
      </c>
      <c r="G2622" s="3" t="s">
        <v>5780</v>
      </c>
      <c r="H2622" s="3">
        <v>165</v>
      </c>
      <c r="I2622" s="3">
        <f>_xll.ciqfunctions.udf.CIQ(A2622, "IQ_MARKETCAP", F2622)</f>
        <v>4669.6203800000003</v>
      </c>
      <c r="J2622" s="3">
        <f>_xll.ciqfunctions.udf.CIQ(A2622, "IQ_PRICE_VOL_HIST_6MTH", F2622)</f>
        <v>32.827599999999997</v>
      </c>
      <c r="K2622" s="3">
        <f>_xll.ciqfunctions.udf.CIQ(A2622, "IQ_LASTSALEPRICE", WORKDAY(F2622,-1))</f>
        <v>28.97</v>
      </c>
      <c r="L2622" s="3">
        <f>_xll.ciqfunctions.udf.CIQ(A2622, "IQ_LASTSALEPRICE", F2622)</f>
        <v>28.86</v>
      </c>
      <c r="M2622" s="3">
        <f>_xll.ciqfunctions.udf.CIQ(A2622, "IQ_LASTSALEPRICE", WORKDAY(F2622,5))</f>
        <v>28.19</v>
      </c>
      <c r="N2622" s="3">
        <f t="shared" si="82"/>
        <v>-3.8042584355342203E-3</v>
      </c>
      <c r="O2622" s="3">
        <f t="shared" si="83"/>
        <v>-2.7293506655237786E-2</v>
      </c>
      <c r="P2622" s="3">
        <f>LN(_xll.ciqfunctions.udf.CIQ("XBI", "IQ_LASTSALEPRICE", WORKDAY(F2622,-1))/_xll.ciqfunctions.udf.CIQ("XBI", "IQ_LASTSALEPRICE", WORKDAY(F2622,1)))</f>
        <v>-5.0353548824196371E-3</v>
      </c>
      <c r="Q2622" s="3">
        <f>LN(_xll.ciqfunctions.udf.CIQ("XBI", "IQ_LASTSALEPRICE", WORKDAY(F2622,-1))/_xll.ciqfunctions.udf.CIQ("XBI", "IQ_LASTSALEPRICE", WORKDAY(F2622,5)))</f>
        <v>0.11488702927017126</v>
      </c>
      <c r="R2622" s="3">
        <f>_xll.ciqfunctions.udf.CIQ(A2622, "IQ_SHORT_INTEREST_PERCENT", F2622)</f>
        <v>9.7795100000000001</v>
      </c>
      <c r="S2622" s="3">
        <f>_xll.ciqfunctions.udf.CIQ(A2622, "IQ_BETA_1YR_RSQ", F2622)</f>
        <v>5.2229999999999999E-2</v>
      </c>
      <c r="T2622" s="3">
        <f>_xll.ciqfunctions.udf.CIQ(A2622, "IQ_VALUE_TRADED", F2622)</f>
        <v>53.02026</v>
      </c>
    </row>
    <row r="2623" spans="1:20" x14ac:dyDescent="0.3">
      <c r="A2623" s="3" t="s">
        <v>275</v>
      </c>
      <c r="B2623" s="5">
        <v>5.08</v>
      </c>
      <c r="C2623" s="3" t="s">
        <v>3103</v>
      </c>
      <c r="D2623" s="3" t="s">
        <v>3104</v>
      </c>
      <c r="E2623" s="3" t="s">
        <v>97</v>
      </c>
      <c r="F2623" s="4">
        <v>45604</v>
      </c>
      <c r="G2623" s="3" t="s">
        <v>5781</v>
      </c>
      <c r="H2623" s="3">
        <v>16</v>
      </c>
      <c r="I2623" s="3">
        <f>_xll.ciqfunctions.udf.CIQ(A2623, "IQ_MARKETCAP", F2623)</f>
        <v>54.661409999999997</v>
      </c>
      <c r="J2623" s="3">
        <f>_xll.ciqfunctions.udf.CIQ(A2623, "IQ_PRICE_VOL_HIST_6MTH", F2623)</f>
        <v>109.5539</v>
      </c>
      <c r="K2623" s="3">
        <f>_xll.ciqfunctions.udf.CIQ(A2623, "IQ_LASTSALEPRICE", WORKDAY(F2623,-1))</f>
        <v>4.6100000000000003</v>
      </c>
      <c r="L2623" s="3">
        <f>_xll.ciqfunctions.udf.CIQ(A2623, "IQ_LASTSALEPRICE", F2623)</f>
        <v>5.08</v>
      </c>
      <c r="M2623" s="3">
        <f>_xll.ciqfunctions.udf.CIQ(A2623, "IQ_LASTSALEPRICE", WORKDAY(F2623,5))</f>
        <v>5.48</v>
      </c>
      <c r="N2623" s="3">
        <f t="shared" si="82"/>
        <v>9.7083404581833344E-2</v>
      </c>
      <c r="O2623" s="3">
        <f t="shared" si="83"/>
        <v>0.172877243951367</v>
      </c>
      <c r="P2623" s="3">
        <f>LN(_xll.ciqfunctions.udf.CIQ("XBI", "IQ_LASTSALEPRICE", WORKDAY(F2623,-1))/_xll.ciqfunctions.udf.CIQ("XBI", "IQ_LASTSALEPRICE", WORKDAY(F2623,1)))</f>
        <v>-5.0353548824196371E-3</v>
      </c>
      <c r="Q2623" s="3">
        <f>LN(_xll.ciqfunctions.udf.CIQ("XBI", "IQ_LASTSALEPRICE", WORKDAY(F2623,-1))/_xll.ciqfunctions.udf.CIQ("XBI", "IQ_LASTSALEPRICE", WORKDAY(F2623,5)))</f>
        <v>0.11488702927017126</v>
      </c>
      <c r="R2623" s="3">
        <f>_xll.ciqfunctions.udf.CIQ(A2623, "IQ_SHORT_INTEREST_PERCENT", F2623)</f>
        <v>0.37097999999999998</v>
      </c>
      <c r="S2623" s="3">
        <f>_xll.ciqfunctions.udf.CIQ(A2623, "IQ_BETA_1YR_RSQ", F2623)</f>
        <v>1.41E-2</v>
      </c>
      <c r="T2623" s="3">
        <f>_xll.ciqfunctions.udf.CIQ(A2623, "IQ_VALUE_TRADED", F2623)</f>
        <v>6.2899999999999998E-2</v>
      </c>
    </row>
    <row r="2624" spans="1:20" x14ac:dyDescent="0.3">
      <c r="A2624" s="3" t="s">
        <v>1380</v>
      </c>
      <c r="B2624" s="3" t="s">
        <v>43</v>
      </c>
      <c r="C2624" s="3" t="s">
        <v>5782</v>
      </c>
      <c r="D2624" s="3" t="s">
        <v>5783</v>
      </c>
      <c r="E2624" s="3" t="s">
        <v>36</v>
      </c>
      <c r="F2624" s="4">
        <v>45604</v>
      </c>
      <c r="G2624" s="3" t="s">
        <v>5784</v>
      </c>
      <c r="H2624" s="3">
        <v>538</v>
      </c>
      <c r="I2624" s="3">
        <f>_xll.ciqfunctions.udf.CIQ(A2624, "IQ_MARKETCAP", F2624)</f>
        <v>174848.64413999999</v>
      </c>
      <c r="J2624" s="3">
        <f>_xll.ciqfunctions.udf.CIQ(A2624, "IQ_PRICE_VOL_HIST_6MTH", F2624)</f>
        <v>20.1769</v>
      </c>
      <c r="K2624" s="3">
        <f>_xll.ciqfunctions.udf.CIQ(A2624, "IQ_LASTSALEPRICE", WORKDAY(F2624,-1))</f>
        <v>321.91000000000003</v>
      </c>
      <c r="L2624" s="3">
        <f>_xll.ciqfunctions.udf.CIQ(A2624, "IQ_LASTSALEPRICE", F2624)</f>
        <v>325.27999999999997</v>
      </c>
      <c r="M2624" s="3">
        <f>_xll.ciqfunctions.udf.CIQ(A2624, "IQ_LASTSALEPRICE", WORKDAY(F2624,5))</f>
        <v>283.61</v>
      </c>
      <c r="N2624" s="3">
        <f t="shared" si="82"/>
        <v>1.041434650949119E-2</v>
      </c>
      <c r="O2624" s="3">
        <f t="shared" si="83"/>
        <v>-0.12667194840333623</v>
      </c>
      <c r="P2624" s="3">
        <f>LN(_xll.ciqfunctions.udf.CIQ("XBI", "IQ_LASTSALEPRICE", WORKDAY(F2624,-1))/_xll.ciqfunctions.udf.CIQ("XBI", "IQ_LASTSALEPRICE", WORKDAY(F2624,1)))</f>
        <v>-5.0353548824196371E-3</v>
      </c>
      <c r="Q2624" s="3">
        <f>LN(_xll.ciqfunctions.udf.CIQ("XBI", "IQ_LASTSALEPRICE", WORKDAY(F2624,-1))/_xll.ciqfunctions.udf.CIQ("XBI", "IQ_LASTSALEPRICE", WORKDAY(F2624,5)))</f>
        <v>0.11488702927017126</v>
      </c>
      <c r="R2624" s="3">
        <f>_xll.ciqfunctions.udf.CIQ(A2624, "IQ_SHORT_INTEREST_PERCENT", F2624)</f>
        <v>1.7435400000000001</v>
      </c>
      <c r="S2624" s="3">
        <f>_xll.ciqfunctions.udf.CIQ(A2624, "IQ_BETA_1YR_RSQ", F2624)</f>
        <v>3.1949999999999999E-2</v>
      </c>
      <c r="T2624" s="3">
        <f>_xll.ciqfunctions.udf.CIQ(A2624, "IQ_VALUE_TRADED", F2624)</f>
        <v>643.45132999999998</v>
      </c>
    </row>
    <row r="2625" spans="1:20" x14ac:dyDescent="0.3">
      <c r="A2625" s="3" t="s">
        <v>433</v>
      </c>
      <c r="B2625" s="5">
        <v>63.59</v>
      </c>
      <c r="C2625" s="3" t="s">
        <v>5782</v>
      </c>
      <c r="D2625" s="3" t="s">
        <v>5783</v>
      </c>
      <c r="E2625" s="3" t="s">
        <v>36</v>
      </c>
      <c r="F2625" s="4">
        <v>45604</v>
      </c>
      <c r="G2625" s="3" t="s">
        <v>5784</v>
      </c>
      <c r="H2625" s="3"/>
      <c r="I2625" s="3">
        <f>_xll.ciqfunctions.udf.CIQ(A2625, "IQ_MARKETCAP", F2625)</f>
        <v>153524.95577999999</v>
      </c>
      <c r="J2625" s="3">
        <f>_xll.ciqfunctions.udf.CIQ(A2625, "IQ_PRICE_VOL_HIST_6MTH", F2625)</f>
        <v>20.693899999999999</v>
      </c>
      <c r="K2625" s="3">
        <f>_xll.ciqfunctions.udf.CIQ(A2625, "IQ_LASTSALEPRICE", WORKDAY(F2625,-1))</f>
        <v>97.25</v>
      </c>
      <c r="L2625" s="3">
        <f>_xll.ciqfunctions.udf.CIQ(A2625, "IQ_LASTSALEPRICE", F2625)</f>
        <v>99.03</v>
      </c>
      <c r="M2625" s="3">
        <f>_xll.ciqfunctions.udf.CIQ(A2625, "IQ_LASTSALEPRICE", WORKDAY(F2625,5))</f>
        <v>99.78</v>
      </c>
      <c r="N2625" s="3">
        <f t="shared" si="82"/>
        <v>1.813785203465557E-2</v>
      </c>
      <c r="O2625" s="3">
        <f t="shared" si="83"/>
        <v>2.5682779934335726E-2</v>
      </c>
      <c r="P2625" s="3">
        <f>LN(_xll.ciqfunctions.udf.CIQ("XBI", "IQ_LASTSALEPRICE", WORKDAY(F2625,-1))/_xll.ciqfunctions.udf.CIQ("XBI", "IQ_LASTSALEPRICE", WORKDAY(F2625,1)))</f>
        <v>-5.0353548824196371E-3</v>
      </c>
      <c r="Q2625" s="3">
        <f>LN(_xll.ciqfunctions.udf.CIQ("XBI", "IQ_LASTSALEPRICE", WORKDAY(F2625,-1))/_xll.ciqfunctions.udf.CIQ("XBI", "IQ_LASTSALEPRICE", WORKDAY(F2625,5)))</f>
        <v>0.11488702927017126</v>
      </c>
      <c r="R2625" s="3">
        <f>_xll.ciqfunctions.udf.CIQ(A2625, "IQ_SHORT_INTEREST_PERCENT", F2625)</f>
        <v>0</v>
      </c>
      <c r="S2625" s="3">
        <f>_xll.ciqfunctions.udf.CIQ(A2625, "IQ_BETA_1YR_RSQ", F2625)</f>
        <v>5.0650000000000001E-2</v>
      </c>
      <c r="T2625" s="3">
        <f>_xll.ciqfunctions.udf.CIQ(A2625, "IQ_VALUE_TRADED", F2625)</f>
        <v>402.29858000000002</v>
      </c>
    </row>
    <row r="2626" spans="1:20" x14ac:dyDescent="0.3">
      <c r="A2626" s="3" t="s">
        <v>1380</v>
      </c>
      <c r="B2626" s="5">
        <v>320.06</v>
      </c>
      <c r="C2626" s="3" t="s">
        <v>5785</v>
      </c>
      <c r="D2626" s="3" t="s">
        <v>5786</v>
      </c>
      <c r="E2626" s="3" t="s">
        <v>36</v>
      </c>
      <c r="F2626" s="4">
        <v>45604</v>
      </c>
      <c r="G2626" s="3" t="s">
        <v>5787</v>
      </c>
      <c r="H2626" s="3">
        <v>538</v>
      </c>
      <c r="I2626" s="3">
        <f>_xll.ciqfunctions.udf.CIQ(A2626, "IQ_MARKETCAP", F2626)</f>
        <v>174848.64413999999</v>
      </c>
      <c r="J2626" s="3">
        <f>_xll.ciqfunctions.udf.CIQ(A2626, "IQ_PRICE_VOL_HIST_6MTH", F2626)</f>
        <v>20.1769</v>
      </c>
      <c r="K2626" s="3">
        <f>_xll.ciqfunctions.udf.CIQ(A2626, "IQ_LASTSALEPRICE", WORKDAY(F2626,-1))</f>
        <v>321.91000000000003</v>
      </c>
      <c r="L2626" s="3">
        <f>_xll.ciqfunctions.udf.CIQ(A2626, "IQ_LASTSALEPRICE", F2626)</f>
        <v>325.27999999999997</v>
      </c>
      <c r="M2626" s="3">
        <f>_xll.ciqfunctions.udf.CIQ(A2626, "IQ_LASTSALEPRICE", WORKDAY(F2626,5))</f>
        <v>283.61</v>
      </c>
      <c r="N2626" s="3">
        <f t="shared" si="82"/>
        <v>1.041434650949119E-2</v>
      </c>
      <c r="O2626" s="3">
        <f t="shared" si="83"/>
        <v>-0.12667194840333623</v>
      </c>
      <c r="P2626" s="3">
        <f>LN(_xll.ciqfunctions.udf.CIQ("XBI", "IQ_LASTSALEPRICE", WORKDAY(F2626,-1))/_xll.ciqfunctions.udf.CIQ("XBI", "IQ_LASTSALEPRICE", WORKDAY(F2626,1)))</f>
        <v>-5.0353548824196371E-3</v>
      </c>
      <c r="Q2626" s="3">
        <f>LN(_xll.ciqfunctions.udf.CIQ("XBI", "IQ_LASTSALEPRICE", WORKDAY(F2626,-1))/_xll.ciqfunctions.udf.CIQ("XBI", "IQ_LASTSALEPRICE", WORKDAY(F2626,5)))</f>
        <v>0.11488702927017126</v>
      </c>
      <c r="R2626" s="3">
        <f>_xll.ciqfunctions.udf.CIQ(A2626, "IQ_SHORT_INTEREST_PERCENT", F2626)</f>
        <v>1.7435400000000001</v>
      </c>
      <c r="S2626" s="3">
        <f>_xll.ciqfunctions.udf.CIQ(A2626, "IQ_BETA_1YR_RSQ", F2626)</f>
        <v>3.1949999999999999E-2</v>
      </c>
      <c r="T2626" s="3">
        <f>_xll.ciqfunctions.udf.CIQ(A2626, "IQ_VALUE_TRADED", F2626)</f>
        <v>643.45132999999998</v>
      </c>
    </row>
    <row r="2627" spans="1:20" x14ac:dyDescent="0.3">
      <c r="A2627" s="3" t="s">
        <v>2162</v>
      </c>
      <c r="B2627" s="5">
        <v>1.84</v>
      </c>
      <c r="C2627" s="3" t="s">
        <v>3107</v>
      </c>
      <c r="D2627" s="3" t="s">
        <v>3108</v>
      </c>
      <c r="E2627" s="3" t="s">
        <v>89</v>
      </c>
      <c r="F2627" s="4">
        <v>45604</v>
      </c>
      <c r="G2627" s="3" t="s">
        <v>5788</v>
      </c>
      <c r="H2627" s="3">
        <v>92</v>
      </c>
      <c r="I2627" s="3">
        <f>_xll.ciqfunctions.udf.CIQ(A2627, "IQ_MARKETCAP", F2627)</f>
        <v>130.33076</v>
      </c>
      <c r="J2627" s="3">
        <f>_xll.ciqfunctions.udf.CIQ(A2627, "IQ_PRICE_VOL_HIST_6MTH", F2627)</f>
        <v>65.995199999999997</v>
      </c>
      <c r="K2627" s="3">
        <f>_xll.ciqfunctions.udf.CIQ(A2627, "IQ_LASTSALEPRICE", WORKDAY(F2627,-1))</f>
        <v>1.8447</v>
      </c>
      <c r="L2627" s="3">
        <f>_xll.ciqfunctions.udf.CIQ(A2627, "IQ_LASTSALEPRICE", F2627)</f>
        <v>1.8412999999999999</v>
      </c>
      <c r="M2627" s="3">
        <f>_xll.ciqfunctions.udf.CIQ(A2627, "IQ_LASTSALEPRICE", WORKDAY(F2627,5))</f>
        <v>1.44</v>
      </c>
      <c r="N2627" s="3">
        <f t="shared" si="82"/>
        <v>-1.8448187543593816E-3</v>
      </c>
      <c r="O2627" s="3">
        <f t="shared" si="83"/>
        <v>-0.24767354905748751</v>
      </c>
      <c r="P2627" s="3">
        <f>LN(_xll.ciqfunctions.udf.CIQ("XBI", "IQ_LASTSALEPRICE", WORKDAY(F2627,-1))/_xll.ciqfunctions.udf.CIQ("XBI", "IQ_LASTSALEPRICE", WORKDAY(F2627,1)))</f>
        <v>-5.0353548824196371E-3</v>
      </c>
      <c r="Q2627" s="3">
        <f>LN(_xll.ciqfunctions.udf.CIQ("XBI", "IQ_LASTSALEPRICE", WORKDAY(F2627,-1))/_xll.ciqfunctions.udf.CIQ("XBI", "IQ_LASTSALEPRICE", WORKDAY(F2627,5)))</f>
        <v>0.11488702927017126</v>
      </c>
      <c r="R2627" s="3">
        <f>_xll.ciqfunctions.udf.CIQ(A2627, "IQ_SHORT_INTEREST_PERCENT", F2627)</f>
        <v>0</v>
      </c>
      <c r="S2627" s="3">
        <f>_xll.ciqfunctions.udf.CIQ(A2627, "IQ_BETA_1YR_RSQ", F2627)</f>
        <v>0</v>
      </c>
      <c r="T2627" s="3">
        <f>_xll.ciqfunctions.udf.CIQ(A2627, "IQ_VALUE_TRADED", F2627)</f>
        <v>1.303E-2</v>
      </c>
    </row>
    <row r="2628" spans="1:20" x14ac:dyDescent="0.3">
      <c r="A2628" s="3" t="s">
        <v>959</v>
      </c>
      <c r="B2628" s="5">
        <v>10.59</v>
      </c>
      <c r="C2628" s="3" t="s">
        <v>5789</v>
      </c>
      <c r="D2628" s="3" t="s">
        <v>243</v>
      </c>
      <c r="E2628" s="3" t="s">
        <v>76</v>
      </c>
      <c r="F2628" s="4">
        <v>45604</v>
      </c>
      <c r="G2628" s="3" t="s">
        <v>5790</v>
      </c>
      <c r="H2628" s="3">
        <v>361</v>
      </c>
      <c r="I2628" s="3">
        <f>_xll.ciqfunctions.udf.CIQ(A2628, "IQ_MARKETCAP", F2628)</f>
        <v>3226.10466</v>
      </c>
      <c r="J2628" s="3">
        <f>_xll.ciqfunctions.udf.CIQ(A2628, "IQ_PRICE_VOL_HIST_6MTH", F2628)</f>
        <v>75.616399999999999</v>
      </c>
      <c r="K2628" s="3">
        <f>_xll.ciqfunctions.udf.CIQ(A2628, "IQ_LASTSALEPRICE", WORKDAY(F2628,-1))</f>
        <v>12.28</v>
      </c>
      <c r="L2628" s="3">
        <f>_xll.ciqfunctions.udf.CIQ(A2628, "IQ_LASTSALEPRICE", F2628)</f>
        <v>10.585000000000001</v>
      </c>
      <c r="M2628" s="3">
        <f>_xll.ciqfunctions.udf.CIQ(A2628, "IQ_LASTSALEPRICE", WORKDAY(F2628,5))</f>
        <v>8.18</v>
      </c>
      <c r="N2628" s="3">
        <f t="shared" si="82"/>
        <v>-0.14853401813216779</v>
      </c>
      <c r="O2628" s="3">
        <f t="shared" si="83"/>
        <v>-0.4062797721043408</v>
      </c>
      <c r="P2628" s="3">
        <f>LN(_xll.ciqfunctions.udf.CIQ("XBI", "IQ_LASTSALEPRICE", WORKDAY(F2628,-1))/_xll.ciqfunctions.udf.CIQ("XBI", "IQ_LASTSALEPRICE", WORKDAY(F2628,1)))</f>
        <v>-5.0353548824196371E-3</v>
      </c>
      <c r="Q2628" s="3">
        <f>LN(_xll.ciqfunctions.udf.CIQ("XBI", "IQ_LASTSALEPRICE", WORKDAY(F2628,-1))/_xll.ciqfunctions.udf.CIQ("XBI", "IQ_LASTSALEPRICE", WORKDAY(F2628,5)))</f>
        <v>0.11488702927017126</v>
      </c>
      <c r="R2628" s="3">
        <f>_xll.ciqfunctions.udf.CIQ(A2628, "IQ_SHORT_INTEREST_PERCENT", F2628)</f>
        <v>19.797270000000001</v>
      </c>
      <c r="S2628" s="3">
        <f>_xll.ciqfunctions.udf.CIQ(A2628, "IQ_BETA_1YR_RSQ", F2628)</f>
        <v>7.3289999999999994E-2</v>
      </c>
      <c r="T2628" s="3">
        <f>_xll.ciqfunctions.udf.CIQ(A2628, "IQ_VALUE_TRADED", F2628)</f>
        <v>288.97813000000002</v>
      </c>
    </row>
    <row r="2629" spans="1:20" x14ac:dyDescent="0.3">
      <c r="A2629" s="3" t="s">
        <v>4490</v>
      </c>
      <c r="B2629" s="5">
        <v>1.01</v>
      </c>
      <c r="C2629" s="3" t="s">
        <v>5791</v>
      </c>
      <c r="D2629" s="3" t="s">
        <v>1604</v>
      </c>
      <c r="E2629" s="3" t="s">
        <v>89</v>
      </c>
      <c r="F2629" s="4">
        <v>45604</v>
      </c>
      <c r="G2629" s="3" t="s">
        <v>5792</v>
      </c>
      <c r="H2629" s="3">
        <v>41</v>
      </c>
      <c r="I2629" s="3">
        <f>_xll.ciqfunctions.udf.CIQ(A2629, "IQ_MARKETCAP", F2629)</f>
        <v>42.167610000000003</v>
      </c>
      <c r="J2629" s="3">
        <f>_xll.ciqfunctions.udf.CIQ(A2629, "IQ_PRICE_VOL_HIST_6MTH", F2629)</f>
        <v>86.028199999999998</v>
      </c>
      <c r="K2629" s="3">
        <f>_xll.ciqfunctions.udf.CIQ(A2629, "IQ_LASTSALEPRICE", WORKDAY(F2629,-1))</f>
        <v>1.03</v>
      </c>
      <c r="L2629" s="3">
        <f>_xll.ciqfunctions.udf.CIQ(A2629, "IQ_LASTSALEPRICE", F2629)</f>
        <v>1.01</v>
      </c>
      <c r="M2629" s="3">
        <f>_xll.ciqfunctions.udf.CIQ(A2629, "IQ_LASTSALEPRICE", WORKDAY(F2629,5))</f>
        <v>0.88319999999999999</v>
      </c>
      <c r="N2629" s="3">
        <f t="shared" si="82"/>
        <v>-1.9608471388376313E-2</v>
      </c>
      <c r="O2629" s="3">
        <f t="shared" si="83"/>
        <v>-0.15376240570085062</v>
      </c>
      <c r="P2629" s="3">
        <f>LN(_xll.ciqfunctions.udf.CIQ("XBI", "IQ_LASTSALEPRICE", WORKDAY(F2629,-1))/_xll.ciqfunctions.udf.CIQ("XBI", "IQ_LASTSALEPRICE", WORKDAY(F2629,1)))</f>
        <v>-5.0353548824196371E-3</v>
      </c>
      <c r="Q2629" s="3">
        <f>LN(_xll.ciqfunctions.udf.CIQ("XBI", "IQ_LASTSALEPRICE", WORKDAY(F2629,-1))/_xll.ciqfunctions.udf.CIQ("XBI", "IQ_LASTSALEPRICE", WORKDAY(F2629,5)))</f>
        <v>0.11488702927017126</v>
      </c>
      <c r="R2629" s="3">
        <f>_xll.ciqfunctions.udf.CIQ(A2629, "IQ_SHORT_INTEREST_PERCENT", F2629)</f>
        <v>2.5048300000000001</v>
      </c>
      <c r="S2629" s="3">
        <f>_xll.ciqfunctions.udf.CIQ(A2629, "IQ_BETA_1YR_RSQ", F2629)</f>
        <v>5.5210000000000002E-2</v>
      </c>
      <c r="T2629" s="3">
        <f>_xll.ciqfunctions.udf.CIQ(A2629, "IQ_VALUE_TRADED", F2629)</f>
        <v>0.85873999999999995</v>
      </c>
    </row>
    <row r="2630" spans="1:20" x14ac:dyDescent="0.3">
      <c r="A2630" s="3" t="s">
        <v>1753</v>
      </c>
      <c r="B2630" s="5">
        <v>46.83</v>
      </c>
      <c r="C2630" s="3" t="s">
        <v>5791</v>
      </c>
      <c r="D2630" s="3" t="s">
        <v>1604</v>
      </c>
      <c r="E2630" s="3" t="s">
        <v>89</v>
      </c>
      <c r="F2630" s="4">
        <v>45604</v>
      </c>
      <c r="G2630" s="3" t="s">
        <v>5792</v>
      </c>
      <c r="H2630" s="3">
        <v>389</v>
      </c>
      <c r="I2630" s="3">
        <f>_xll.ciqfunctions.udf.CIQ(A2630, "IQ_MARKETCAP", F2630)</f>
        <v>18021.018090000001</v>
      </c>
      <c r="J2630" s="3">
        <f>_xll.ciqfunctions.udf.CIQ(A2630, "IQ_PRICE_VOL_HIST_6MTH", F2630)</f>
        <v>61.721299999999999</v>
      </c>
      <c r="K2630" s="3">
        <f>_xll.ciqfunctions.udf.CIQ(A2630, "IQ_LASTSALEPRICE", WORKDAY(F2630,-1))</f>
        <v>50.28</v>
      </c>
      <c r="L2630" s="3">
        <f>_xll.ciqfunctions.udf.CIQ(A2630, "IQ_LASTSALEPRICE", F2630)</f>
        <v>46.83</v>
      </c>
      <c r="M2630" s="3">
        <f>_xll.ciqfunctions.udf.CIQ(A2630, "IQ_LASTSALEPRICE", WORKDAY(F2630,5))</f>
        <v>36.85</v>
      </c>
      <c r="N2630" s="3">
        <f t="shared" si="82"/>
        <v>-7.1083360526596293E-2</v>
      </c>
      <c r="O2630" s="3">
        <f t="shared" si="83"/>
        <v>-0.31075176508670099</v>
      </c>
      <c r="P2630" s="3">
        <f>LN(_xll.ciqfunctions.udf.CIQ("XBI", "IQ_LASTSALEPRICE", WORKDAY(F2630,-1))/_xll.ciqfunctions.udf.CIQ("XBI", "IQ_LASTSALEPRICE", WORKDAY(F2630,1)))</f>
        <v>-5.0353548824196371E-3</v>
      </c>
      <c r="Q2630" s="3">
        <f>LN(_xll.ciqfunctions.udf.CIQ("XBI", "IQ_LASTSALEPRICE", WORKDAY(F2630,-1))/_xll.ciqfunctions.udf.CIQ("XBI", "IQ_LASTSALEPRICE", WORKDAY(F2630,5)))</f>
        <v>0.11488702927017126</v>
      </c>
      <c r="R2630" s="3">
        <f>_xll.ciqfunctions.udf.CIQ(A2630, "IQ_SHORT_INTEREST_PERCENT", F2630)</f>
        <v>8.6432099999999998</v>
      </c>
      <c r="S2630" s="3">
        <f>_xll.ciqfunctions.udf.CIQ(A2630, "IQ_BETA_1YR_RSQ", F2630)</f>
        <v>5.0699999999999999E-3</v>
      </c>
      <c r="T2630" s="3">
        <f>_xll.ciqfunctions.udf.CIQ(A2630, "IQ_VALUE_TRADED", F2630)</f>
        <v>635.08682999999996</v>
      </c>
    </row>
    <row r="2631" spans="1:20" x14ac:dyDescent="0.3">
      <c r="A2631" s="3" t="s">
        <v>1032</v>
      </c>
      <c r="B2631" s="5">
        <v>2.2000000000000002</v>
      </c>
      <c r="C2631" s="3" t="s">
        <v>4345</v>
      </c>
      <c r="D2631" s="3" t="s">
        <v>2988</v>
      </c>
      <c r="E2631" s="3" t="s">
        <v>76</v>
      </c>
      <c r="F2631" s="4">
        <v>45604</v>
      </c>
      <c r="G2631" s="3" t="s">
        <v>5793</v>
      </c>
      <c r="H2631" s="3">
        <v>71</v>
      </c>
      <c r="I2631" s="3">
        <f>_xll.ciqfunctions.udf.CIQ(A2631, "IQ_MARKETCAP", F2631)</f>
        <v>155.56347</v>
      </c>
      <c r="J2631" s="3">
        <f>_xll.ciqfunctions.udf.CIQ(A2631, "IQ_PRICE_VOL_HIST_6MTH", F2631)</f>
        <v>106.5292</v>
      </c>
      <c r="K2631" s="3">
        <f>_xll.ciqfunctions.udf.CIQ(A2631, "IQ_LASTSALEPRICE", WORKDAY(F2631,-1))</f>
        <v>2.2400000000000002</v>
      </c>
      <c r="L2631" s="3">
        <f>_xll.ciqfunctions.udf.CIQ(A2631, "IQ_LASTSALEPRICE", F2631)</f>
        <v>2.2000000000000002</v>
      </c>
      <c r="M2631" s="3">
        <f>_xll.ciqfunctions.udf.CIQ(A2631, "IQ_LASTSALEPRICE", WORKDAY(F2631,5))</f>
        <v>1.87</v>
      </c>
      <c r="N2631" s="3">
        <f t="shared" si="82"/>
        <v>-1.8018505502678365E-2</v>
      </c>
      <c r="O2631" s="3">
        <f t="shared" si="83"/>
        <v>-0.18053743500045333</v>
      </c>
      <c r="P2631" s="3">
        <f>LN(_xll.ciqfunctions.udf.CIQ("XBI", "IQ_LASTSALEPRICE", WORKDAY(F2631,-1))/_xll.ciqfunctions.udf.CIQ("XBI", "IQ_LASTSALEPRICE", WORKDAY(F2631,1)))</f>
        <v>-5.0353548824196371E-3</v>
      </c>
      <c r="Q2631" s="3">
        <f>LN(_xll.ciqfunctions.udf.CIQ("XBI", "IQ_LASTSALEPRICE", WORKDAY(F2631,-1))/_xll.ciqfunctions.udf.CIQ("XBI", "IQ_LASTSALEPRICE", WORKDAY(F2631,5)))</f>
        <v>0.11488702927017126</v>
      </c>
      <c r="R2631" s="3">
        <f>_xll.ciqfunctions.udf.CIQ(A2631, "IQ_SHORT_INTEREST_PERCENT", F2631)</f>
        <v>11.84596</v>
      </c>
      <c r="S2631" s="3">
        <f>_xll.ciqfunctions.udf.CIQ(A2631, "IQ_BETA_1YR_RSQ", F2631)</f>
        <v>1.515E-2</v>
      </c>
      <c r="T2631" s="3">
        <f>_xll.ciqfunctions.udf.CIQ(A2631, "IQ_VALUE_TRADED", F2631)</f>
        <v>1.95322</v>
      </c>
    </row>
    <row r="2632" spans="1:20" x14ac:dyDescent="0.3">
      <c r="A2632" s="3" t="s">
        <v>1109</v>
      </c>
      <c r="B2632" s="5">
        <v>1.8</v>
      </c>
      <c r="C2632" s="3" t="s">
        <v>3076</v>
      </c>
      <c r="D2632" s="3" t="s">
        <v>104</v>
      </c>
      <c r="E2632" s="3" t="s">
        <v>22</v>
      </c>
      <c r="F2632" s="4">
        <v>45604</v>
      </c>
      <c r="G2632" s="3" t="s">
        <v>5794</v>
      </c>
      <c r="H2632" s="3">
        <v>138</v>
      </c>
      <c r="I2632" s="3">
        <f>_xll.ciqfunctions.udf.CIQ(A2632, "IQ_MARKETCAP", F2632)</f>
        <v>247.66050999999999</v>
      </c>
      <c r="J2632" s="3">
        <f>_xll.ciqfunctions.udf.CIQ(A2632, "IQ_PRICE_VOL_HIST_6MTH", F2632)</f>
        <v>84.292100000000005</v>
      </c>
      <c r="K2632" s="3">
        <f>_xll.ciqfunctions.udf.CIQ(A2632, "IQ_LASTSALEPRICE", WORKDAY(F2632,-1))</f>
        <v>1.84</v>
      </c>
      <c r="L2632" s="3">
        <f>_xll.ciqfunctions.udf.CIQ(A2632, "IQ_LASTSALEPRICE", F2632)</f>
        <v>1.8</v>
      </c>
      <c r="M2632" s="3">
        <f>_xll.ciqfunctions.udf.CIQ(A2632, "IQ_LASTSALEPRICE", WORKDAY(F2632,5))</f>
        <v>1.38</v>
      </c>
      <c r="N2632" s="3">
        <f t="shared" si="82"/>
        <v>-2.197890671877523E-2</v>
      </c>
      <c r="O2632" s="3">
        <f t="shared" si="83"/>
        <v>-0.28768207245178107</v>
      </c>
      <c r="P2632" s="3">
        <f>LN(_xll.ciqfunctions.udf.CIQ("XBI", "IQ_LASTSALEPRICE", WORKDAY(F2632,-1))/_xll.ciqfunctions.udf.CIQ("XBI", "IQ_LASTSALEPRICE", WORKDAY(F2632,1)))</f>
        <v>-5.0353548824196371E-3</v>
      </c>
      <c r="Q2632" s="3">
        <f>LN(_xll.ciqfunctions.udf.CIQ("XBI", "IQ_LASTSALEPRICE", WORKDAY(F2632,-1))/_xll.ciqfunctions.udf.CIQ("XBI", "IQ_LASTSALEPRICE", WORKDAY(F2632,5)))</f>
        <v>0.11488702927017126</v>
      </c>
      <c r="R2632" s="3">
        <f>_xll.ciqfunctions.udf.CIQ(A2632, "IQ_SHORT_INTEREST_PERCENT", F2632)</f>
        <v>1.60388</v>
      </c>
      <c r="S2632" s="3">
        <f>_xll.ciqfunctions.udf.CIQ(A2632, "IQ_BETA_1YR_RSQ", F2632)</f>
        <v>2.4680000000000001E-2</v>
      </c>
      <c r="T2632" s="3">
        <f>_xll.ciqfunctions.udf.CIQ(A2632, "IQ_VALUE_TRADED", F2632)</f>
        <v>1.0098800000000001</v>
      </c>
    </row>
    <row r="2633" spans="1:20" x14ac:dyDescent="0.3">
      <c r="A2633" s="3" t="s">
        <v>813</v>
      </c>
      <c r="B2633" s="5">
        <v>3.44</v>
      </c>
      <c r="C2633" s="3" t="s">
        <v>5795</v>
      </c>
      <c r="D2633" s="3" t="s">
        <v>5796</v>
      </c>
      <c r="E2633" s="3" t="s">
        <v>97</v>
      </c>
      <c r="F2633" s="4">
        <v>45604</v>
      </c>
      <c r="G2633" s="3" t="s">
        <v>5797</v>
      </c>
      <c r="H2633" s="3">
        <v>32</v>
      </c>
      <c r="I2633" s="3">
        <f>_xll.ciqfunctions.udf.CIQ(A2633, "IQ_MARKETCAP", F2633)</f>
        <v>110.69745</v>
      </c>
      <c r="J2633" s="3">
        <f>_xll.ciqfunctions.udf.CIQ(A2633, "IQ_PRICE_VOL_HIST_6MTH", F2633)</f>
        <v>68.523399999999995</v>
      </c>
      <c r="K2633" s="3">
        <f>_xll.ciqfunctions.udf.CIQ(A2633, "IQ_LASTSALEPRICE", WORKDAY(F2633,-1))</f>
        <v>3.62</v>
      </c>
      <c r="L2633" s="3">
        <f>_xll.ciqfunctions.udf.CIQ(A2633, "IQ_LASTSALEPRICE", F2633)</f>
        <v>3.44</v>
      </c>
      <c r="M2633" s="3">
        <f>_xll.ciqfunctions.udf.CIQ(A2633, "IQ_LASTSALEPRICE", WORKDAY(F2633,5))</f>
        <v>3.08</v>
      </c>
      <c r="N2633" s="3">
        <f t="shared" ref="N2633:N2696" si="84">LN(L2633/K2633)</f>
        <v>-5.1002554452372804E-2</v>
      </c>
      <c r="O2633" s="3">
        <f t="shared" ref="O2633:O2696" si="85">LN(M2633/K2633)</f>
        <v>-0.16154442885219653</v>
      </c>
      <c r="P2633" s="3">
        <f>LN(_xll.ciqfunctions.udf.CIQ("XBI", "IQ_LASTSALEPRICE", WORKDAY(F2633,-1))/_xll.ciqfunctions.udf.CIQ("XBI", "IQ_LASTSALEPRICE", WORKDAY(F2633,1)))</f>
        <v>-5.0353548824196371E-3</v>
      </c>
      <c r="Q2633" s="3">
        <f>LN(_xll.ciqfunctions.udf.CIQ("XBI", "IQ_LASTSALEPRICE", WORKDAY(F2633,-1))/_xll.ciqfunctions.udf.CIQ("XBI", "IQ_LASTSALEPRICE", WORKDAY(F2633,5)))</f>
        <v>0.11488702927017126</v>
      </c>
      <c r="R2633" s="3">
        <f>_xll.ciqfunctions.udf.CIQ(A2633, "IQ_SHORT_INTEREST_PERCENT", F2633)</f>
        <v>1.8450299999999999</v>
      </c>
      <c r="S2633" s="3">
        <f>_xll.ciqfunctions.udf.CIQ(A2633, "IQ_BETA_1YR_RSQ", F2633)</f>
        <v>4.5500000000000002E-3</v>
      </c>
      <c r="T2633" s="3">
        <f>_xll.ciqfunctions.udf.CIQ(A2633, "IQ_VALUE_TRADED", F2633)</f>
        <v>1.6048500000000001</v>
      </c>
    </row>
    <row r="2634" spans="1:20" x14ac:dyDescent="0.3">
      <c r="A2634" s="3" t="s">
        <v>1149</v>
      </c>
      <c r="B2634" s="5">
        <v>1.72</v>
      </c>
      <c r="C2634" s="3" t="s">
        <v>1150</v>
      </c>
      <c r="D2634" s="3" t="s">
        <v>1151</v>
      </c>
      <c r="E2634" s="3" t="s">
        <v>22</v>
      </c>
      <c r="F2634" s="4">
        <v>45604</v>
      </c>
      <c r="G2634" s="3" t="s">
        <v>5798</v>
      </c>
      <c r="H2634" s="3">
        <v>76</v>
      </c>
      <c r="I2634" s="3">
        <f>_xll.ciqfunctions.udf.CIQ(A2634, "IQ_MARKETCAP", F2634)</f>
        <v>103.55727</v>
      </c>
      <c r="J2634" s="3">
        <f>_xll.ciqfunctions.udf.CIQ(A2634, "IQ_PRICE_VOL_HIST_6MTH", F2634)</f>
        <v>136.25309999999999</v>
      </c>
      <c r="K2634" s="3">
        <f>_xll.ciqfunctions.udf.CIQ(A2634, "IQ_LASTSALEPRICE", WORKDAY(F2634,-1))</f>
        <v>1.78</v>
      </c>
      <c r="L2634" s="3">
        <f>_xll.ciqfunctions.udf.CIQ(A2634, "IQ_LASTSALEPRICE", F2634)</f>
        <v>1.72</v>
      </c>
      <c r="M2634" s="3">
        <f>_xll.ciqfunctions.udf.CIQ(A2634, "IQ_LASTSALEPRICE", WORKDAY(F2634,5))</f>
        <v>1.2450000000000001</v>
      </c>
      <c r="N2634" s="3">
        <f t="shared" si="84"/>
        <v>-3.4289073478632193E-2</v>
      </c>
      <c r="O2634" s="3">
        <f t="shared" si="85"/>
        <v>-0.35747783438732272</v>
      </c>
      <c r="P2634" s="3">
        <f>LN(_xll.ciqfunctions.udf.CIQ("XBI", "IQ_LASTSALEPRICE", WORKDAY(F2634,-1))/_xll.ciqfunctions.udf.CIQ("XBI", "IQ_LASTSALEPRICE", WORKDAY(F2634,1)))</f>
        <v>-5.0353548824196371E-3</v>
      </c>
      <c r="Q2634" s="3">
        <f>LN(_xll.ciqfunctions.udf.CIQ("XBI", "IQ_LASTSALEPRICE", WORKDAY(F2634,-1))/_xll.ciqfunctions.udf.CIQ("XBI", "IQ_LASTSALEPRICE", WORKDAY(F2634,5)))</f>
        <v>0.11488702927017126</v>
      </c>
      <c r="R2634" s="3">
        <f>_xll.ciqfunctions.udf.CIQ(A2634, "IQ_SHORT_INTEREST_PERCENT", F2634)</f>
        <v>3.2345100000000002</v>
      </c>
      <c r="S2634" s="3">
        <f>_xll.ciqfunctions.udf.CIQ(A2634, "IQ_BETA_1YR_RSQ", F2634)</f>
        <v>4.5399999999999998E-3</v>
      </c>
      <c r="T2634" s="3">
        <f>_xll.ciqfunctions.udf.CIQ(A2634, "IQ_VALUE_TRADED", F2634)</f>
        <v>0.96089000000000002</v>
      </c>
    </row>
    <row r="2635" spans="1:20" x14ac:dyDescent="0.3">
      <c r="A2635" s="3" t="s">
        <v>3710</v>
      </c>
      <c r="B2635" s="5">
        <v>3.73</v>
      </c>
      <c r="C2635" s="3" t="s">
        <v>3711</v>
      </c>
      <c r="D2635" s="3" t="s">
        <v>3712</v>
      </c>
      <c r="E2635" s="3" t="s">
        <v>160</v>
      </c>
      <c r="F2635" s="4">
        <v>45604</v>
      </c>
      <c r="G2635" s="3" t="s">
        <v>5799</v>
      </c>
      <c r="H2635" s="3">
        <v>266</v>
      </c>
      <c r="I2635" s="3">
        <f>_xll.ciqfunctions.udf.CIQ(A2635, "IQ_MARKETCAP", F2635)</f>
        <v>992.53233</v>
      </c>
      <c r="J2635" s="3">
        <f>_xll.ciqfunctions.udf.CIQ(A2635, "IQ_PRICE_VOL_HIST_6MTH", F2635)</f>
        <v>69.593800000000002</v>
      </c>
      <c r="K2635" s="3">
        <f>_xll.ciqfunctions.udf.CIQ(A2635, "IQ_LASTSALEPRICE", WORKDAY(F2635,-1))</f>
        <v>4.04</v>
      </c>
      <c r="L2635" s="3">
        <f>_xll.ciqfunctions.udf.CIQ(A2635, "IQ_LASTSALEPRICE", F2635)</f>
        <v>3.73</v>
      </c>
      <c r="M2635" s="3">
        <f>_xll.ciqfunctions.udf.CIQ(A2635, "IQ_LASTSALEPRICE", WORKDAY(F2635,5))</f>
        <v>3.08</v>
      </c>
      <c r="N2635" s="3">
        <f t="shared" si="84"/>
        <v>-7.9836458317334477E-2</v>
      </c>
      <c r="O2635" s="3">
        <f t="shared" si="85"/>
        <v>-0.27131509498757561</v>
      </c>
      <c r="P2635" s="3">
        <f>LN(_xll.ciqfunctions.udf.CIQ("XBI", "IQ_LASTSALEPRICE", WORKDAY(F2635,-1))/_xll.ciqfunctions.udf.CIQ("XBI", "IQ_LASTSALEPRICE", WORKDAY(F2635,1)))</f>
        <v>-5.0353548824196371E-3</v>
      </c>
      <c r="Q2635" s="3">
        <f>LN(_xll.ciqfunctions.udf.CIQ("XBI", "IQ_LASTSALEPRICE", WORKDAY(F2635,-1))/_xll.ciqfunctions.udf.CIQ("XBI", "IQ_LASTSALEPRICE", WORKDAY(F2635,5)))</f>
        <v>0.11488702927017126</v>
      </c>
      <c r="R2635" s="3">
        <f>_xll.ciqfunctions.udf.CIQ(A2635, "IQ_SHORT_INTEREST_PERCENT", F2635)</f>
        <v>3.2871199999999998</v>
      </c>
      <c r="S2635" s="3">
        <f>_xll.ciqfunctions.udf.CIQ(A2635, "IQ_BETA_1YR_RSQ", F2635)</f>
        <v>8.6370000000000002E-2</v>
      </c>
      <c r="T2635" s="3">
        <f>_xll.ciqfunctions.udf.CIQ(A2635, "IQ_VALUE_TRADED", F2635)</f>
        <v>17.382359999999998</v>
      </c>
    </row>
    <row r="2636" spans="1:20" x14ac:dyDescent="0.3">
      <c r="A2636" s="3" t="s">
        <v>839</v>
      </c>
      <c r="B2636" s="5">
        <v>4.83</v>
      </c>
      <c r="C2636" s="3" t="s">
        <v>840</v>
      </c>
      <c r="D2636" s="3" t="s">
        <v>1920</v>
      </c>
      <c r="E2636" s="3" t="s">
        <v>89</v>
      </c>
      <c r="F2636" s="4">
        <v>45604</v>
      </c>
      <c r="G2636" s="3" t="s">
        <v>5800</v>
      </c>
      <c r="H2636" s="3">
        <v>54</v>
      </c>
      <c r="I2636" s="3">
        <f>_xll.ciqfunctions.udf.CIQ(A2636, "IQ_MARKETCAP", F2636)</f>
        <v>154.96947</v>
      </c>
      <c r="J2636" s="3">
        <f>_xll.ciqfunctions.udf.CIQ(A2636, "IQ_PRICE_VOL_HIST_6MTH", F2636)</f>
        <v>95.798000000000002</v>
      </c>
      <c r="K2636" s="3">
        <f>_xll.ciqfunctions.udf.CIQ(A2636, "IQ_LASTSALEPRICE", WORKDAY(F2636,-1))</f>
        <v>5.09</v>
      </c>
      <c r="L2636" s="3">
        <f>_xll.ciqfunctions.udf.CIQ(A2636, "IQ_LASTSALEPRICE", F2636)</f>
        <v>4.83</v>
      </c>
      <c r="M2636" s="3">
        <f>_xll.ciqfunctions.udf.CIQ(A2636, "IQ_LASTSALEPRICE", WORKDAY(F2636,5))</f>
        <v>3.8</v>
      </c>
      <c r="N2636" s="3">
        <f t="shared" si="84"/>
        <v>-5.243136289794998E-2</v>
      </c>
      <c r="O2636" s="3">
        <f t="shared" si="85"/>
        <v>-0.29227676383009132</v>
      </c>
      <c r="P2636" s="3">
        <f>LN(_xll.ciqfunctions.udf.CIQ("XBI", "IQ_LASTSALEPRICE", WORKDAY(F2636,-1))/_xll.ciqfunctions.udf.CIQ("XBI", "IQ_LASTSALEPRICE", WORKDAY(F2636,1)))</f>
        <v>-5.0353548824196371E-3</v>
      </c>
      <c r="Q2636" s="3">
        <f>LN(_xll.ciqfunctions.udf.CIQ("XBI", "IQ_LASTSALEPRICE", WORKDAY(F2636,-1))/_xll.ciqfunctions.udf.CIQ("XBI", "IQ_LASTSALEPRICE", WORKDAY(F2636,5)))</f>
        <v>0.11488702927017126</v>
      </c>
      <c r="R2636" s="3">
        <f>_xll.ciqfunctions.udf.CIQ(A2636, "IQ_SHORT_INTEREST_PERCENT", F2636)</f>
        <v>5.1127900000000004</v>
      </c>
      <c r="S2636" s="3">
        <f>_xll.ciqfunctions.udf.CIQ(A2636, "IQ_BETA_1YR_RSQ", F2636)</f>
        <v>2.2300000000000002E-3</v>
      </c>
      <c r="T2636" s="3">
        <f>_xll.ciqfunctions.udf.CIQ(A2636, "IQ_VALUE_TRADED", F2636)</f>
        <v>2.01545</v>
      </c>
    </row>
    <row r="2637" spans="1:20" x14ac:dyDescent="0.3">
      <c r="A2637" s="3" t="s">
        <v>385</v>
      </c>
      <c r="B2637" s="5">
        <v>827.37</v>
      </c>
      <c r="C2637" s="3" t="s">
        <v>386</v>
      </c>
      <c r="D2637" s="3" t="s">
        <v>253</v>
      </c>
      <c r="E2637" s="3" t="s">
        <v>76</v>
      </c>
      <c r="F2637" s="4">
        <v>45604</v>
      </c>
      <c r="G2637" s="3" t="s">
        <v>5801</v>
      </c>
      <c r="H2637" s="3">
        <v>105</v>
      </c>
      <c r="I2637" s="3">
        <f>_xll.ciqfunctions.udf.CIQ(A2637, "IQ_MARKETCAP", F2637)</f>
        <v>89129.319270000007</v>
      </c>
      <c r="J2637" s="3">
        <f>_xll.ciqfunctions.udf.CIQ(A2637, "IQ_PRICE_VOL_HIST_6MTH", F2637)</f>
        <v>23.9985</v>
      </c>
      <c r="K2637" s="3">
        <f>_xll.ciqfunctions.udf.CIQ(A2637, "IQ_LASTSALEPRICE", WORKDAY(F2637,-1))</f>
        <v>824.48</v>
      </c>
      <c r="L2637" s="3">
        <f>_xll.ciqfunctions.udf.CIQ(A2637, "IQ_LASTSALEPRICE", F2637)</f>
        <v>828.42</v>
      </c>
      <c r="M2637" s="3">
        <f>_xll.ciqfunctions.udf.CIQ(A2637, "IQ_LASTSALEPRICE", WORKDAY(F2637,5))</f>
        <v>756.81</v>
      </c>
      <c r="N2637" s="3">
        <f t="shared" si="84"/>
        <v>4.7673875762017865E-3</v>
      </c>
      <c r="O2637" s="3">
        <f t="shared" si="85"/>
        <v>-8.5640653398888267E-2</v>
      </c>
      <c r="P2637" s="3">
        <f>LN(_xll.ciqfunctions.udf.CIQ("XBI", "IQ_LASTSALEPRICE", WORKDAY(F2637,-1))/_xll.ciqfunctions.udf.CIQ("XBI", "IQ_LASTSALEPRICE", WORKDAY(F2637,1)))</f>
        <v>-5.0353548824196371E-3</v>
      </c>
      <c r="Q2637" s="3">
        <f>LN(_xll.ciqfunctions.udf.CIQ("XBI", "IQ_LASTSALEPRICE", WORKDAY(F2637,-1))/_xll.ciqfunctions.udf.CIQ("XBI", "IQ_LASTSALEPRICE", WORKDAY(F2637,5)))</f>
        <v>0.11488702927017126</v>
      </c>
      <c r="R2637" s="3">
        <f>_xll.ciqfunctions.udf.CIQ(A2637, "IQ_SHORT_INTEREST_PERCENT", F2637)</f>
        <v>1.5948800000000001</v>
      </c>
      <c r="S2637" s="3">
        <f>_xll.ciqfunctions.udf.CIQ(A2637, "IQ_BETA_1YR_RSQ", F2637)</f>
        <v>0.11222</v>
      </c>
      <c r="T2637" s="3">
        <f>_xll.ciqfunctions.udf.CIQ(A2637, "IQ_VALUE_TRADED", F2637)</f>
        <v>466.88508999999999</v>
      </c>
    </row>
    <row r="2638" spans="1:20" x14ac:dyDescent="0.3">
      <c r="A2638" s="3" t="s">
        <v>388</v>
      </c>
      <c r="B2638" s="5">
        <v>2.91</v>
      </c>
      <c r="C2638" s="3" t="s">
        <v>386</v>
      </c>
      <c r="D2638" s="3" t="s">
        <v>253</v>
      </c>
      <c r="E2638" s="3" t="s">
        <v>76</v>
      </c>
      <c r="F2638" s="4">
        <v>45604</v>
      </c>
      <c r="G2638" s="3" t="s">
        <v>5801</v>
      </c>
      <c r="H2638" s="3">
        <v>32</v>
      </c>
      <c r="I2638" s="3">
        <f>_xll.ciqfunctions.udf.CIQ(A2638, "IQ_MARKETCAP", F2638)</f>
        <v>72.885599999999997</v>
      </c>
      <c r="J2638" s="3">
        <f>_xll.ciqfunctions.udf.CIQ(A2638, "IQ_PRICE_VOL_HIST_6MTH", F2638)</f>
        <v>89.378600000000006</v>
      </c>
      <c r="K2638" s="3">
        <f>_xll.ciqfunctions.udf.CIQ(A2638, "IQ_LASTSALEPRICE", WORKDAY(F2638,-1))</f>
        <v>3.32</v>
      </c>
      <c r="L2638" s="3">
        <f>_xll.ciqfunctions.udf.CIQ(A2638, "IQ_LASTSALEPRICE", F2638)</f>
        <v>2.91</v>
      </c>
      <c r="M2638" s="3">
        <f>_xll.ciqfunctions.udf.CIQ(A2638, "IQ_LASTSALEPRICE", WORKDAY(F2638,5))</f>
        <v>2.2599999999999998</v>
      </c>
      <c r="N2638" s="3">
        <f t="shared" si="84"/>
        <v>-0.13181170174499587</v>
      </c>
      <c r="O2638" s="3">
        <f t="shared" si="85"/>
        <v>-0.38459996964420279</v>
      </c>
      <c r="P2638" s="3">
        <f>LN(_xll.ciqfunctions.udf.CIQ("XBI", "IQ_LASTSALEPRICE", WORKDAY(F2638,-1))/_xll.ciqfunctions.udf.CIQ("XBI", "IQ_LASTSALEPRICE", WORKDAY(F2638,1)))</f>
        <v>-5.0353548824196371E-3</v>
      </c>
      <c r="Q2638" s="3">
        <f>LN(_xll.ciqfunctions.udf.CIQ("XBI", "IQ_LASTSALEPRICE", WORKDAY(F2638,-1))/_xll.ciqfunctions.udf.CIQ("XBI", "IQ_LASTSALEPRICE", WORKDAY(F2638,5)))</f>
        <v>0.11488702927017126</v>
      </c>
      <c r="R2638" s="3">
        <f>_xll.ciqfunctions.udf.CIQ(A2638, "IQ_SHORT_INTEREST_PERCENT", F2638)</f>
        <v>2.7805300000000002</v>
      </c>
      <c r="S2638" s="3">
        <f>_xll.ciqfunctions.udf.CIQ(A2638, "IQ_BETA_1YR_RSQ", F2638)</f>
        <v>1.5499999999999999E-3</v>
      </c>
      <c r="T2638" s="3">
        <f>_xll.ciqfunctions.udf.CIQ(A2638, "IQ_VALUE_TRADED", F2638)</f>
        <v>0.94840999999999998</v>
      </c>
    </row>
    <row r="2639" spans="1:20" x14ac:dyDescent="0.3">
      <c r="A2639" s="3" t="s">
        <v>2171</v>
      </c>
      <c r="B2639" s="5">
        <v>1.78</v>
      </c>
      <c r="C2639" s="3" t="s">
        <v>3179</v>
      </c>
      <c r="D2639" s="3" t="s">
        <v>3180</v>
      </c>
      <c r="E2639" s="3" t="s">
        <v>22</v>
      </c>
      <c r="F2639" s="4">
        <v>45604</v>
      </c>
      <c r="G2639" s="3" t="s">
        <v>5802</v>
      </c>
      <c r="H2639" s="3">
        <v>93</v>
      </c>
      <c r="I2639" s="3">
        <f>_xll.ciqfunctions.udf.CIQ(A2639, "IQ_MARKETCAP", F2639)</f>
        <v>159.37485000000001</v>
      </c>
      <c r="J2639" s="3">
        <f>_xll.ciqfunctions.udf.CIQ(A2639, "IQ_PRICE_VOL_HIST_6MTH", F2639)</f>
        <v>72.364000000000004</v>
      </c>
      <c r="K2639" s="3">
        <f>_xll.ciqfunctions.udf.CIQ(A2639, "IQ_LASTSALEPRICE", WORKDAY(F2639,-1))</f>
        <v>1.81</v>
      </c>
      <c r="L2639" s="3">
        <f>_xll.ciqfunctions.udf.CIQ(A2639, "IQ_LASTSALEPRICE", F2639)</f>
        <v>1.78</v>
      </c>
      <c r="M2639" s="3">
        <f>_xll.ciqfunctions.udf.CIQ(A2639, "IQ_LASTSALEPRICE", WORKDAY(F2639,5))</f>
        <v>1.41</v>
      </c>
      <c r="N2639" s="3">
        <f t="shared" si="84"/>
        <v>-1.6713480973740667E-2</v>
      </c>
      <c r="O2639" s="3">
        <f t="shared" si="85"/>
        <v>-0.24973714088765761</v>
      </c>
      <c r="P2639" s="3">
        <f>LN(_xll.ciqfunctions.udf.CIQ("XBI", "IQ_LASTSALEPRICE", WORKDAY(F2639,-1))/_xll.ciqfunctions.udf.CIQ("XBI", "IQ_LASTSALEPRICE", WORKDAY(F2639,1)))</f>
        <v>-5.0353548824196371E-3</v>
      </c>
      <c r="Q2639" s="3">
        <f>LN(_xll.ciqfunctions.udf.CIQ("XBI", "IQ_LASTSALEPRICE", WORKDAY(F2639,-1))/_xll.ciqfunctions.udf.CIQ("XBI", "IQ_LASTSALEPRICE", WORKDAY(F2639,5)))</f>
        <v>0.11488702927017126</v>
      </c>
      <c r="R2639" s="3">
        <f>_xll.ciqfunctions.udf.CIQ(A2639, "IQ_SHORT_INTEREST_PERCENT", F2639)</f>
        <v>1.7292700000000001</v>
      </c>
      <c r="S2639" s="3">
        <f>_xll.ciqfunctions.udf.CIQ(A2639, "IQ_BETA_1YR_RSQ", F2639)</f>
        <v>1.7829999999999999E-2</v>
      </c>
      <c r="T2639" s="3">
        <f>_xll.ciqfunctions.udf.CIQ(A2639, "IQ_VALUE_TRADED", F2639)</f>
        <v>0.37774000000000002</v>
      </c>
    </row>
    <row r="2640" spans="1:20" x14ac:dyDescent="0.3">
      <c r="A2640" s="3" t="s">
        <v>902</v>
      </c>
      <c r="B2640" s="5">
        <v>1.28</v>
      </c>
      <c r="C2640" s="3" t="s">
        <v>1112</v>
      </c>
      <c r="D2640" s="3" t="s">
        <v>1113</v>
      </c>
      <c r="E2640" s="3" t="s">
        <v>89</v>
      </c>
      <c r="F2640" s="4">
        <v>45604</v>
      </c>
      <c r="G2640" s="3" t="s">
        <v>5803</v>
      </c>
      <c r="H2640" s="3">
        <v>9</v>
      </c>
      <c r="I2640" s="3">
        <f>_xll.ciqfunctions.udf.CIQ(A2640, "IQ_MARKETCAP", F2640)</f>
        <v>5.7401</v>
      </c>
      <c r="J2640" s="3">
        <f>_xll.ciqfunctions.udf.CIQ(A2640, "IQ_PRICE_VOL_HIST_6MTH", F2640)</f>
        <v>185.69370000000001</v>
      </c>
      <c r="K2640" s="3">
        <f>_xll.ciqfunctions.udf.CIQ(A2640, "IQ_LASTSALEPRICE", WORKDAY(F2640,-1))</f>
        <v>1.28</v>
      </c>
      <c r="L2640" s="3">
        <f>_xll.ciqfunctions.udf.CIQ(A2640, "IQ_LASTSALEPRICE", F2640)</f>
        <v>1.28</v>
      </c>
      <c r="M2640" s="3">
        <f>_xll.ciqfunctions.udf.CIQ(A2640, "IQ_LASTSALEPRICE", WORKDAY(F2640,5))</f>
        <v>1.1299999999999999</v>
      </c>
      <c r="N2640" s="3">
        <f t="shared" si="84"/>
        <v>0</v>
      </c>
      <c r="O2640" s="3">
        <f t="shared" si="85"/>
        <v>-0.12464244520727673</v>
      </c>
      <c r="P2640" s="3">
        <f>LN(_xll.ciqfunctions.udf.CIQ("XBI", "IQ_LASTSALEPRICE", WORKDAY(F2640,-1))/_xll.ciqfunctions.udf.CIQ("XBI", "IQ_LASTSALEPRICE", WORKDAY(F2640,1)))</f>
        <v>-5.0353548824196371E-3</v>
      </c>
      <c r="Q2640" s="3">
        <f>LN(_xll.ciqfunctions.udf.CIQ("XBI", "IQ_LASTSALEPRICE", WORKDAY(F2640,-1))/_xll.ciqfunctions.udf.CIQ("XBI", "IQ_LASTSALEPRICE", WORKDAY(F2640,5)))</f>
        <v>0.11488702927017126</v>
      </c>
      <c r="R2640" s="3">
        <f>_xll.ciqfunctions.udf.CIQ(A2640, "IQ_SHORT_INTEREST_PERCENT", F2640)</f>
        <v>2.8829799999999999</v>
      </c>
      <c r="S2640" s="3">
        <f>_xll.ciqfunctions.udf.CIQ(A2640, "IQ_BETA_1YR_RSQ", F2640)</f>
        <v>8.4499999999999992E-3</v>
      </c>
      <c r="T2640" s="3">
        <f>_xll.ciqfunctions.udf.CIQ(A2640, "IQ_VALUE_TRADED", F2640)</f>
        <v>0.20921999999999999</v>
      </c>
    </row>
    <row r="2641" spans="1:20" x14ac:dyDescent="0.3">
      <c r="A2641" s="3" t="s">
        <v>371</v>
      </c>
      <c r="B2641" s="5">
        <v>2.64</v>
      </c>
      <c r="C2641" s="3" t="s">
        <v>372</v>
      </c>
      <c r="D2641" s="3" t="s">
        <v>104</v>
      </c>
      <c r="E2641" s="3" t="s">
        <v>17</v>
      </c>
      <c r="F2641" s="4">
        <v>45605</v>
      </c>
      <c r="G2641" s="3" t="s">
        <v>5804</v>
      </c>
      <c r="H2641" s="3">
        <v>47</v>
      </c>
      <c r="I2641" s="3">
        <f>_xll.ciqfunctions.udf.CIQ(A2641, "IQ_MARKETCAP", F2641)</f>
        <v>116.87487</v>
      </c>
      <c r="J2641" s="3">
        <f>_xll.ciqfunctions.udf.CIQ(A2641, "IQ_PRICE_VOL_HIST_6MTH", F2641)</f>
        <v>92.861900000000006</v>
      </c>
      <c r="K2641" s="3">
        <f>_xll.ciqfunctions.udf.CIQ(A2641, "IQ_LASTSALEPRICE", WORKDAY(F2641,-1))</f>
        <v>2.64</v>
      </c>
      <c r="L2641" s="3">
        <f>_xll.ciqfunctions.udf.CIQ(A2641, "IQ_LASTSALEPRICE", F2641)</f>
        <v>2.64</v>
      </c>
      <c r="M2641" s="3">
        <f>_xll.ciqfunctions.udf.CIQ(A2641, "IQ_LASTSALEPRICE", WORKDAY(F2641,5))</f>
        <v>2.16</v>
      </c>
      <c r="N2641" s="3">
        <f t="shared" si="84"/>
        <v>0</v>
      </c>
      <c r="O2641" s="3">
        <f t="shared" si="85"/>
        <v>-0.20067069546215111</v>
      </c>
      <c r="P2641" s="3">
        <f>LN(_xll.ciqfunctions.udf.CIQ("XBI", "IQ_LASTSALEPRICE", WORKDAY(F2641,-1))/_xll.ciqfunctions.udf.CIQ("XBI", "IQ_LASTSALEPRICE", WORKDAY(F2641,1)))</f>
        <v>6.258746539023822E-3</v>
      </c>
      <c r="Q2641" s="3">
        <f>LN(_xll.ciqfunctions.udf.CIQ("XBI", "IQ_LASTSALEPRICE", WORKDAY(F2641,-1))/_xll.ciqfunctions.udf.CIQ("XBI", "IQ_LASTSALEPRICE", WORKDAY(F2641,5)))</f>
        <v>0.12618113069161466</v>
      </c>
      <c r="R2641" s="3">
        <f>_xll.ciqfunctions.udf.CIQ(A2641, "IQ_SHORT_INTEREST_PERCENT", F2641)</f>
        <v>4.8230000000000002E-2</v>
      </c>
      <c r="S2641" s="3">
        <f>_xll.ciqfunctions.udf.CIQ(A2641, "IQ_BETA_1YR_RSQ", F2641)</f>
        <v>7.0600000000000003E-3</v>
      </c>
      <c r="T2641" s="3">
        <f>_xll.ciqfunctions.udf.CIQ(A2641, "IQ_VALUE_TRADED", F2641)</f>
        <v>0</v>
      </c>
    </row>
    <row r="2642" spans="1:20" x14ac:dyDescent="0.3">
      <c r="A2642" s="3" t="s">
        <v>1469</v>
      </c>
      <c r="B2642" s="5">
        <v>2.95</v>
      </c>
      <c r="C2642" s="3" t="s">
        <v>1470</v>
      </c>
      <c r="D2642" s="3" t="s">
        <v>1471</v>
      </c>
      <c r="E2642" s="3" t="s">
        <v>46</v>
      </c>
      <c r="F2642" s="4">
        <v>45605</v>
      </c>
      <c r="G2642" s="3" t="s">
        <v>5805</v>
      </c>
      <c r="H2642" s="3">
        <v>5</v>
      </c>
      <c r="I2642" s="3">
        <f>_xll.ciqfunctions.udf.CIQ(A2642, "IQ_MARKETCAP", F2642)</f>
        <v>2.5391300000000001</v>
      </c>
      <c r="J2642" s="3">
        <f>_xll.ciqfunctions.udf.CIQ(A2642, "IQ_PRICE_VOL_HIST_6MTH", F2642)</f>
        <v>93.603399999999993</v>
      </c>
      <c r="K2642" s="3">
        <f>_xll.ciqfunctions.udf.CIQ(A2642, "IQ_LASTSALEPRICE", WORKDAY(F2642,-1))</f>
        <v>2.95</v>
      </c>
      <c r="L2642" s="3">
        <f>_xll.ciqfunctions.udf.CIQ(A2642, "IQ_LASTSALEPRICE", F2642)</f>
        <v>2.95</v>
      </c>
      <c r="M2642" s="3">
        <f>_xll.ciqfunctions.udf.CIQ(A2642, "IQ_LASTSALEPRICE", WORKDAY(F2642,5))</f>
        <v>2.21</v>
      </c>
      <c r="N2642" s="3">
        <f t="shared" si="84"/>
        <v>0</v>
      </c>
      <c r="O2642" s="3">
        <f t="shared" si="85"/>
        <v>-0.28881265482206708</v>
      </c>
      <c r="P2642" s="3">
        <f>LN(_xll.ciqfunctions.udf.CIQ("XBI", "IQ_LASTSALEPRICE", WORKDAY(F2642,-1))/_xll.ciqfunctions.udf.CIQ("XBI", "IQ_LASTSALEPRICE", WORKDAY(F2642,1)))</f>
        <v>6.258746539023822E-3</v>
      </c>
      <c r="Q2642" s="3">
        <f>LN(_xll.ciqfunctions.udf.CIQ("XBI", "IQ_LASTSALEPRICE", WORKDAY(F2642,-1))/_xll.ciqfunctions.udf.CIQ("XBI", "IQ_LASTSALEPRICE", WORKDAY(F2642,5)))</f>
        <v>0.12618113069161466</v>
      </c>
      <c r="R2642" s="3">
        <f>_xll.ciqfunctions.udf.CIQ(A2642, "IQ_SHORT_INTEREST_PERCENT", F2642)</f>
        <v>2.4794299999999998</v>
      </c>
      <c r="S2642" s="3">
        <f>_xll.ciqfunctions.udf.CIQ(A2642, "IQ_BETA_1YR_RSQ", F2642)</f>
        <v>4.8800000000000003E-2</v>
      </c>
      <c r="T2642" s="3">
        <f>_xll.ciqfunctions.udf.CIQ(A2642, "IQ_VALUE_TRADED", F2642)</f>
        <v>0</v>
      </c>
    </row>
    <row r="2643" spans="1:20" x14ac:dyDescent="0.3">
      <c r="A2643" s="3" t="s">
        <v>1991</v>
      </c>
      <c r="B2643" s="5">
        <v>12.44</v>
      </c>
      <c r="C2643" s="3" t="s">
        <v>3409</v>
      </c>
      <c r="D2643" s="3" t="s">
        <v>3410</v>
      </c>
      <c r="E2643" s="3" t="s">
        <v>36</v>
      </c>
      <c r="F2643" s="4">
        <v>45605</v>
      </c>
      <c r="G2643" s="3" t="s">
        <v>5806</v>
      </c>
      <c r="H2643" s="3">
        <v>78</v>
      </c>
      <c r="I2643" s="3">
        <f>_xll.ciqfunctions.udf.CIQ(A2643, "IQ_MARKETCAP", F2643)</f>
        <v>849.91817000000003</v>
      </c>
      <c r="J2643" s="3">
        <f>_xll.ciqfunctions.udf.CIQ(A2643, "IQ_PRICE_VOL_HIST_6MTH", F2643)</f>
        <v>76.723200000000006</v>
      </c>
      <c r="K2643" s="3">
        <f>_xll.ciqfunctions.udf.CIQ(A2643, "IQ_LASTSALEPRICE", WORKDAY(F2643,-1))</f>
        <v>12.44</v>
      </c>
      <c r="L2643" s="3">
        <f>_xll.ciqfunctions.udf.CIQ(A2643, "IQ_LASTSALEPRICE", F2643)</f>
        <v>12.44</v>
      </c>
      <c r="M2643" s="3">
        <f>_xll.ciqfunctions.udf.CIQ(A2643, "IQ_LASTSALEPRICE", WORKDAY(F2643,5))</f>
        <v>10.8</v>
      </c>
      <c r="N2643" s="3">
        <f t="shared" si="84"/>
        <v>0</v>
      </c>
      <c r="O2643" s="3">
        <f t="shared" si="85"/>
        <v>-0.14137095318085927</v>
      </c>
      <c r="P2643" s="3">
        <f>LN(_xll.ciqfunctions.udf.CIQ("XBI", "IQ_LASTSALEPRICE", WORKDAY(F2643,-1))/_xll.ciqfunctions.udf.CIQ("XBI", "IQ_LASTSALEPRICE", WORKDAY(F2643,1)))</f>
        <v>6.258746539023822E-3</v>
      </c>
      <c r="Q2643" s="3">
        <f>LN(_xll.ciqfunctions.udf.CIQ("XBI", "IQ_LASTSALEPRICE", WORKDAY(F2643,-1))/_xll.ciqfunctions.udf.CIQ("XBI", "IQ_LASTSALEPRICE", WORKDAY(F2643,5)))</f>
        <v>0.12618113069161466</v>
      </c>
      <c r="R2643" s="3">
        <f>_xll.ciqfunctions.udf.CIQ(A2643, "IQ_SHORT_INTEREST_PERCENT", F2643)</f>
        <v>10.48438</v>
      </c>
      <c r="S2643" s="3">
        <f>_xll.ciqfunctions.udf.CIQ(A2643, "IQ_BETA_1YR_RSQ", F2643)</f>
        <v>3.2689999999999997E-2</v>
      </c>
      <c r="T2643" s="3">
        <f>_xll.ciqfunctions.udf.CIQ(A2643, "IQ_VALUE_TRADED", F2643)</f>
        <v>0</v>
      </c>
    </row>
    <row r="2644" spans="1:20" x14ac:dyDescent="0.3">
      <c r="A2644" s="3" t="s">
        <v>528</v>
      </c>
      <c r="B2644" s="5">
        <v>29.08</v>
      </c>
      <c r="C2644" s="3" t="s">
        <v>3224</v>
      </c>
      <c r="D2644" s="3" t="s">
        <v>243</v>
      </c>
      <c r="E2644" s="3" t="s">
        <v>22</v>
      </c>
      <c r="F2644" s="4">
        <v>45605</v>
      </c>
      <c r="G2644" s="3" t="s">
        <v>5807</v>
      </c>
      <c r="H2644" s="3">
        <v>96</v>
      </c>
      <c r="I2644" s="3">
        <f>_xll.ciqfunctions.udf.CIQ(A2644, "IQ_MARKETCAP", F2644)</f>
        <v>2672.1911799999998</v>
      </c>
      <c r="J2644" s="3">
        <f>_xll.ciqfunctions.udf.CIQ(A2644, "IQ_PRICE_VOL_HIST_6MTH", F2644)</f>
        <v>224.82849999999999</v>
      </c>
      <c r="K2644" s="3">
        <f>_xll.ciqfunctions.udf.CIQ(A2644, "IQ_LASTSALEPRICE", WORKDAY(F2644,-1))</f>
        <v>29.08</v>
      </c>
      <c r="L2644" s="3">
        <f>_xll.ciqfunctions.udf.CIQ(A2644, "IQ_LASTSALEPRICE", F2644)</f>
        <v>29.08</v>
      </c>
      <c r="M2644" s="3">
        <f>_xll.ciqfunctions.udf.CIQ(A2644, "IQ_LASTSALEPRICE", WORKDAY(F2644,5))</f>
        <v>26.49</v>
      </c>
      <c r="N2644" s="3">
        <f t="shared" si="84"/>
        <v>0</v>
      </c>
      <c r="O2644" s="3">
        <f t="shared" si="85"/>
        <v>-9.3283349381340336E-2</v>
      </c>
      <c r="P2644" s="3">
        <f>LN(_xll.ciqfunctions.udf.CIQ("XBI", "IQ_LASTSALEPRICE", WORKDAY(F2644,-1))/_xll.ciqfunctions.udf.CIQ("XBI", "IQ_LASTSALEPRICE", WORKDAY(F2644,1)))</f>
        <v>6.258746539023822E-3</v>
      </c>
      <c r="Q2644" s="3">
        <f>LN(_xll.ciqfunctions.udf.CIQ("XBI", "IQ_LASTSALEPRICE", WORKDAY(F2644,-1))/_xll.ciqfunctions.udf.CIQ("XBI", "IQ_LASTSALEPRICE", WORKDAY(F2644,5)))</f>
        <v>0.12618113069161466</v>
      </c>
      <c r="R2644" s="3">
        <f>_xll.ciqfunctions.udf.CIQ(A2644, "IQ_SHORT_INTEREST_PERCENT", F2644)</f>
        <v>16.245699999999999</v>
      </c>
      <c r="S2644" s="3">
        <f>_xll.ciqfunctions.udf.CIQ(A2644, "IQ_BETA_1YR_RSQ", F2644)</f>
        <v>1.866E-2</v>
      </c>
      <c r="T2644" s="3">
        <f>_xll.ciqfunctions.udf.CIQ(A2644, "IQ_VALUE_TRADED", F2644)</f>
        <v>0</v>
      </c>
    </row>
    <row r="2645" spans="1:20" x14ac:dyDescent="0.3">
      <c r="A2645" s="3" t="s">
        <v>1149</v>
      </c>
      <c r="B2645" s="5">
        <v>1.72</v>
      </c>
      <c r="C2645" s="3" t="s">
        <v>3114</v>
      </c>
      <c r="D2645" s="3" t="s">
        <v>3115</v>
      </c>
      <c r="E2645" s="3" t="s">
        <v>22</v>
      </c>
      <c r="F2645" s="4">
        <v>45605</v>
      </c>
      <c r="G2645" s="3" t="s">
        <v>5808</v>
      </c>
      <c r="H2645" s="3">
        <v>76</v>
      </c>
      <c r="I2645" s="3">
        <f>_xll.ciqfunctions.udf.CIQ(A2645, "IQ_MARKETCAP", F2645)</f>
        <v>103.55727</v>
      </c>
      <c r="J2645" s="3">
        <f>_xll.ciqfunctions.udf.CIQ(A2645, "IQ_PRICE_VOL_HIST_6MTH", F2645)</f>
        <v>136.25309999999999</v>
      </c>
      <c r="K2645" s="3">
        <f>_xll.ciqfunctions.udf.CIQ(A2645, "IQ_LASTSALEPRICE", WORKDAY(F2645,-1))</f>
        <v>1.72</v>
      </c>
      <c r="L2645" s="3">
        <f>_xll.ciqfunctions.udf.CIQ(A2645, "IQ_LASTSALEPRICE", F2645)</f>
        <v>1.72</v>
      </c>
      <c r="M2645" s="3">
        <f>_xll.ciqfunctions.udf.CIQ(A2645, "IQ_LASTSALEPRICE", WORKDAY(F2645,5))</f>
        <v>1.2450000000000001</v>
      </c>
      <c r="N2645" s="3">
        <f t="shared" si="84"/>
        <v>0</v>
      </c>
      <c r="O2645" s="3">
        <f t="shared" si="85"/>
        <v>-0.32318876090869064</v>
      </c>
      <c r="P2645" s="3">
        <f>LN(_xll.ciqfunctions.udf.CIQ("XBI", "IQ_LASTSALEPRICE", WORKDAY(F2645,-1))/_xll.ciqfunctions.udf.CIQ("XBI", "IQ_LASTSALEPRICE", WORKDAY(F2645,1)))</f>
        <v>6.258746539023822E-3</v>
      </c>
      <c r="Q2645" s="3">
        <f>LN(_xll.ciqfunctions.udf.CIQ("XBI", "IQ_LASTSALEPRICE", WORKDAY(F2645,-1))/_xll.ciqfunctions.udf.CIQ("XBI", "IQ_LASTSALEPRICE", WORKDAY(F2645,5)))</f>
        <v>0.12618113069161466</v>
      </c>
      <c r="R2645" s="3">
        <f>_xll.ciqfunctions.udf.CIQ(A2645, "IQ_SHORT_INTEREST_PERCENT", F2645)</f>
        <v>3.2345100000000002</v>
      </c>
      <c r="S2645" s="3">
        <f>_xll.ciqfunctions.udf.CIQ(A2645, "IQ_BETA_1YR_RSQ", F2645)</f>
        <v>4.5399999999999998E-3</v>
      </c>
      <c r="T2645" s="3">
        <f>_xll.ciqfunctions.udf.CIQ(A2645, "IQ_VALUE_TRADED", F2645)</f>
        <v>0</v>
      </c>
    </row>
    <row r="2646" spans="1:20" x14ac:dyDescent="0.3">
      <c r="A2646" s="3" t="s">
        <v>3062</v>
      </c>
      <c r="B2646" s="5">
        <v>1.1000000000000001</v>
      </c>
      <c r="C2646" s="3" t="s">
        <v>5028</v>
      </c>
      <c r="D2646" s="3" t="s">
        <v>5029</v>
      </c>
      <c r="E2646" s="3" t="s">
        <v>22</v>
      </c>
      <c r="F2646" s="4">
        <v>45605</v>
      </c>
      <c r="G2646" s="3" t="s">
        <v>5809</v>
      </c>
      <c r="H2646" s="3">
        <v>81</v>
      </c>
      <c r="I2646" s="3">
        <f>_xll.ciqfunctions.udf.CIQ(A2646, "IQ_MARKETCAP", F2646)</f>
        <v>89.578149999999994</v>
      </c>
      <c r="J2646" s="3">
        <f>_xll.ciqfunctions.udf.CIQ(A2646, "IQ_PRICE_VOL_HIST_6MTH", F2646)</f>
        <v>73.263599999999997</v>
      </c>
      <c r="K2646" s="3">
        <f>_xll.ciqfunctions.udf.CIQ(A2646, "IQ_LASTSALEPRICE", WORKDAY(F2646,-1))</f>
        <v>1.1000000000000001</v>
      </c>
      <c r="L2646" s="3">
        <f>_xll.ciqfunctions.udf.CIQ(A2646, "IQ_LASTSALEPRICE", F2646)</f>
        <v>1.1000000000000001</v>
      </c>
      <c r="M2646" s="3">
        <f>_xll.ciqfunctions.udf.CIQ(A2646, "IQ_LASTSALEPRICE", WORKDAY(F2646,5))</f>
        <v>1.04</v>
      </c>
      <c r="N2646" s="3">
        <f t="shared" si="84"/>
        <v>0</v>
      </c>
      <c r="O2646" s="3">
        <f t="shared" si="85"/>
        <v>-5.6089466651043585E-2</v>
      </c>
      <c r="P2646" s="3">
        <f>LN(_xll.ciqfunctions.udf.CIQ("XBI", "IQ_LASTSALEPRICE", WORKDAY(F2646,-1))/_xll.ciqfunctions.udf.CIQ("XBI", "IQ_LASTSALEPRICE", WORKDAY(F2646,1)))</f>
        <v>6.258746539023822E-3</v>
      </c>
      <c r="Q2646" s="3">
        <f>LN(_xll.ciqfunctions.udf.CIQ("XBI", "IQ_LASTSALEPRICE", WORKDAY(F2646,-1))/_xll.ciqfunctions.udf.CIQ("XBI", "IQ_LASTSALEPRICE", WORKDAY(F2646,5)))</f>
        <v>0.12618113069161466</v>
      </c>
      <c r="R2646" s="3">
        <f>_xll.ciqfunctions.udf.CIQ(A2646, "IQ_SHORT_INTEREST_PERCENT", F2646)</f>
        <v>0.60365000000000002</v>
      </c>
      <c r="S2646" s="3">
        <f>_xll.ciqfunctions.udf.CIQ(A2646, "IQ_BETA_1YR_RSQ", F2646)</f>
        <v>6.2869999999999995E-2</v>
      </c>
      <c r="T2646" s="3">
        <f>_xll.ciqfunctions.udf.CIQ(A2646, "IQ_VALUE_TRADED", F2646)</f>
        <v>0</v>
      </c>
    </row>
    <row r="2647" spans="1:20" x14ac:dyDescent="0.3">
      <c r="A2647" s="3" t="s">
        <v>367</v>
      </c>
      <c r="B2647" s="5">
        <v>17.850000000000001</v>
      </c>
      <c r="C2647" s="3" t="s">
        <v>3311</v>
      </c>
      <c r="D2647" s="3" t="s">
        <v>3312</v>
      </c>
      <c r="E2647" s="3" t="s">
        <v>17</v>
      </c>
      <c r="F2647" s="4">
        <v>45605</v>
      </c>
      <c r="G2647" s="3" t="s">
        <v>5810</v>
      </c>
      <c r="H2647" s="3">
        <v>107</v>
      </c>
      <c r="I2647" s="3">
        <f>_xll.ciqfunctions.udf.CIQ(A2647, "IQ_MARKETCAP", F2647)</f>
        <v>1633.4822200000001</v>
      </c>
      <c r="J2647" s="3">
        <f>_xll.ciqfunctions.udf.CIQ(A2647, "IQ_PRICE_VOL_HIST_6MTH", F2647)</f>
        <v>57.275199999999998</v>
      </c>
      <c r="K2647" s="3">
        <f>_xll.ciqfunctions.udf.CIQ(A2647, "IQ_LASTSALEPRICE", WORKDAY(F2647,-1))</f>
        <v>17.850000000000001</v>
      </c>
      <c r="L2647" s="3">
        <f>_xll.ciqfunctions.udf.CIQ(A2647, "IQ_LASTSALEPRICE", F2647)</f>
        <v>17.850000000000001</v>
      </c>
      <c r="M2647" s="3">
        <f>_xll.ciqfunctions.udf.CIQ(A2647, "IQ_LASTSALEPRICE", WORKDAY(F2647,5))</f>
        <v>15.7</v>
      </c>
      <c r="N2647" s="3">
        <f t="shared" si="84"/>
        <v>0</v>
      </c>
      <c r="O2647" s="3">
        <f t="shared" si="85"/>
        <v>-0.12834279587138586</v>
      </c>
      <c r="P2647" s="3">
        <f>LN(_xll.ciqfunctions.udf.CIQ("XBI", "IQ_LASTSALEPRICE", WORKDAY(F2647,-1))/_xll.ciqfunctions.udf.CIQ("XBI", "IQ_LASTSALEPRICE", WORKDAY(F2647,1)))</f>
        <v>6.258746539023822E-3</v>
      </c>
      <c r="Q2647" s="3">
        <f>LN(_xll.ciqfunctions.udf.CIQ("XBI", "IQ_LASTSALEPRICE", WORKDAY(F2647,-1))/_xll.ciqfunctions.udf.CIQ("XBI", "IQ_LASTSALEPRICE", WORKDAY(F2647,5)))</f>
        <v>0.12618113069161466</v>
      </c>
      <c r="R2647" s="3">
        <f>_xll.ciqfunctions.udf.CIQ(A2647, "IQ_SHORT_INTEREST_PERCENT", F2647)</f>
        <v>6.9257900000000001</v>
      </c>
      <c r="S2647" s="3">
        <f>_xll.ciqfunctions.udf.CIQ(A2647, "IQ_BETA_1YR_RSQ", F2647)</f>
        <v>0.2319</v>
      </c>
      <c r="T2647" s="3">
        <f>_xll.ciqfunctions.udf.CIQ(A2647, "IQ_VALUE_TRADED", F2647)</f>
        <v>0</v>
      </c>
    </row>
    <row r="2648" spans="1:20" x14ac:dyDescent="0.3">
      <c r="A2648" s="3" t="s">
        <v>5263</v>
      </c>
      <c r="B2648" s="5">
        <v>7.15</v>
      </c>
      <c r="C2648" s="3" t="s">
        <v>5299</v>
      </c>
      <c r="D2648" s="3" t="s">
        <v>5300</v>
      </c>
      <c r="E2648" s="3" t="s">
        <v>22</v>
      </c>
      <c r="F2648" s="4">
        <v>45607</v>
      </c>
      <c r="G2648" s="3" t="s">
        <v>5811</v>
      </c>
      <c r="H2648" s="3">
        <v>12</v>
      </c>
      <c r="I2648" s="3" t="str">
        <f>_xll.ciqfunctions.udf.CIQ(A2648, "IQ_MARKETCAP", F2648)</f>
        <v>(Invalid Identifier)</v>
      </c>
      <c r="J2648" s="3" t="str">
        <f>_xll.ciqfunctions.udf.CIQ(A2648, "IQ_PRICE_VOL_HIST_6MTH", F2648)</f>
        <v>(Invalid Identifier)</v>
      </c>
      <c r="K2648" s="3" t="str">
        <f>_xll.ciqfunctions.udf.CIQ(A2648, "IQ_LASTSALEPRICE", WORKDAY(F2648,-1))</f>
        <v>(Invalid Identifier)</v>
      </c>
      <c r="L2648" s="3" t="str">
        <f>_xll.ciqfunctions.udf.CIQ(A2648, "IQ_LASTSALEPRICE", F2648)</f>
        <v>(Invalid Identifier)</v>
      </c>
      <c r="M2648" s="3" t="str">
        <f>_xll.ciqfunctions.udf.CIQ(A2648, "IQ_LASTSALEPRICE", WORKDAY(F2648,5))</f>
        <v>(Invalid Identifier)</v>
      </c>
      <c r="N2648" s="3" t="e">
        <f t="shared" si="84"/>
        <v>#VALUE!</v>
      </c>
      <c r="O2648" s="3" t="e">
        <f t="shared" si="85"/>
        <v>#VALUE!</v>
      </c>
      <c r="P2648" s="3">
        <f>LN(_xll.ciqfunctions.udf.CIQ("XBI", "IQ_LASTSALEPRICE", WORKDAY(F2648,-1))/_xll.ciqfunctions.udf.CIQ("XBI", "IQ_LASTSALEPRICE", WORKDAY(F2648,1)))</f>
        <v>3.5862947280396927E-2</v>
      </c>
      <c r="Q2648" s="3">
        <f>LN(_xll.ciqfunctions.udf.CIQ("XBI", "IQ_LASTSALEPRICE", WORKDAY(F2648,-1))/_xll.ciqfunctions.udf.CIQ("XBI", "IQ_LASTSALEPRICE", WORKDAY(F2648,5)))</f>
        <v>0.12476647242206472</v>
      </c>
      <c r="R2648" s="3" t="str">
        <f>_xll.ciqfunctions.udf.CIQ(A2648, "IQ_SHORT_INTEREST_PERCENT", F2648)</f>
        <v>(Invalid Identifier)</v>
      </c>
      <c r="S2648" s="3" t="str">
        <f>_xll.ciqfunctions.udf.CIQ(A2648, "IQ_BETA_1YR_RSQ", F2648)</f>
        <v>(Invalid Identifier)</v>
      </c>
      <c r="T2648" s="3" t="str">
        <f>_xll.ciqfunctions.udf.CIQ(A2648, "IQ_VALUE_TRADED", F2648)</f>
        <v>(Invalid Identifier)</v>
      </c>
    </row>
    <row r="2649" spans="1:20" x14ac:dyDescent="0.3">
      <c r="A2649" s="3" t="s">
        <v>3382</v>
      </c>
      <c r="B2649" s="5">
        <v>0.51</v>
      </c>
      <c r="C2649" s="3" t="s">
        <v>3383</v>
      </c>
      <c r="D2649" s="3" t="s">
        <v>104</v>
      </c>
      <c r="E2649" s="3" t="s">
        <v>89</v>
      </c>
      <c r="F2649" s="4">
        <v>45607</v>
      </c>
      <c r="G2649" s="3" t="s">
        <v>5812</v>
      </c>
      <c r="H2649" s="3">
        <v>5</v>
      </c>
      <c r="I2649" s="3">
        <f>_xll.ciqfunctions.udf.CIQ(A2649, "IQ_MARKETCAP", F2649)</f>
        <v>36.82291</v>
      </c>
      <c r="J2649" s="3">
        <f>_xll.ciqfunctions.udf.CIQ(A2649, "IQ_PRICE_VOL_HIST_6MTH", F2649)</f>
        <v>148.02780000000001</v>
      </c>
      <c r="K2649" s="3">
        <f>_xll.ciqfunctions.udf.CIQ(A2649, "IQ_LASTSALEPRICE", WORKDAY(F2649,-1))</f>
        <v>9.4779999999999998</v>
      </c>
      <c r="L2649" s="3">
        <f>_xll.ciqfunctions.udf.CIQ(A2649, "IQ_LASTSALEPRICE", F2649)</f>
        <v>10.202</v>
      </c>
      <c r="M2649" s="3">
        <f>_xll.ciqfunctions.udf.CIQ(A2649, "IQ_LASTSALEPRICE", WORKDAY(F2649,5))</f>
        <v>10.176</v>
      </c>
      <c r="N2649" s="3">
        <f t="shared" si="84"/>
        <v>7.3610455955338203E-2</v>
      </c>
      <c r="O2649" s="3">
        <f t="shared" si="85"/>
        <v>7.1058683052369787E-2</v>
      </c>
      <c r="P2649" s="3">
        <f>LN(_xll.ciqfunctions.udf.CIQ("XBI", "IQ_LASTSALEPRICE", WORKDAY(F2649,-1))/_xll.ciqfunctions.udf.CIQ("XBI", "IQ_LASTSALEPRICE", WORKDAY(F2649,1)))</f>
        <v>3.5862947280396927E-2</v>
      </c>
      <c r="Q2649" s="3">
        <f>LN(_xll.ciqfunctions.udf.CIQ("XBI", "IQ_LASTSALEPRICE", WORKDAY(F2649,-1))/_xll.ciqfunctions.udf.CIQ("XBI", "IQ_LASTSALEPRICE", WORKDAY(F2649,5)))</f>
        <v>0.12476647242206472</v>
      </c>
      <c r="R2649" s="3">
        <f>_xll.ciqfunctions.udf.CIQ(A2649, "IQ_SHORT_INTEREST_PERCENT", F2649)</f>
        <v>2.01308</v>
      </c>
      <c r="S2649" s="3">
        <f>_xll.ciqfunctions.udf.CIQ(A2649, "IQ_BETA_1YR_RSQ", F2649)</f>
        <v>1.643E-2</v>
      </c>
      <c r="T2649" s="3">
        <f>_xll.ciqfunctions.udf.CIQ(A2649, "IQ_VALUE_TRADED", F2649)</f>
        <v>0.67179999999999995</v>
      </c>
    </row>
    <row r="2650" spans="1:20" x14ac:dyDescent="0.3">
      <c r="A2650" s="3" t="s">
        <v>2767</v>
      </c>
      <c r="B2650" s="5">
        <v>2.11</v>
      </c>
      <c r="C2650" s="3" t="s">
        <v>3590</v>
      </c>
      <c r="D2650" s="3" t="s">
        <v>369</v>
      </c>
      <c r="E2650" s="3" t="s">
        <v>124</v>
      </c>
      <c r="F2650" s="4">
        <v>45607</v>
      </c>
      <c r="G2650" s="3" t="s">
        <v>5813</v>
      </c>
      <c r="H2650" s="3">
        <v>10</v>
      </c>
      <c r="I2650" s="3">
        <f>_xll.ciqfunctions.udf.CIQ(A2650, "IQ_MARKETCAP", F2650)</f>
        <v>57.234000000000002</v>
      </c>
      <c r="J2650" s="3">
        <f>_xll.ciqfunctions.udf.CIQ(A2650, "IQ_PRICE_VOL_HIST_6MTH", F2650)</f>
        <v>79.686199999999999</v>
      </c>
      <c r="K2650" s="3">
        <f>_xll.ciqfunctions.udf.CIQ(A2650, "IQ_LASTSALEPRICE", WORKDAY(F2650,-1))</f>
        <v>2.8000000000000001E-2</v>
      </c>
      <c r="L2650" s="3">
        <f>_xll.ciqfunctions.udf.CIQ(A2650, "IQ_LASTSALEPRICE", F2650)</f>
        <v>2.8000000000000001E-2</v>
      </c>
      <c r="M2650" s="3">
        <f>_xll.ciqfunctions.udf.CIQ(A2650, "IQ_LASTSALEPRICE", WORKDAY(F2650,5))</f>
        <v>2.5999999999999999E-2</v>
      </c>
      <c r="N2650" s="3">
        <f t="shared" si="84"/>
        <v>0</v>
      </c>
      <c r="O2650" s="3">
        <f t="shared" si="85"/>
        <v>-7.410797215372196E-2</v>
      </c>
      <c r="P2650" s="3">
        <f>LN(_xll.ciqfunctions.udf.CIQ("XBI", "IQ_LASTSALEPRICE", WORKDAY(F2650,-1))/_xll.ciqfunctions.udf.CIQ("XBI", "IQ_LASTSALEPRICE", WORKDAY(F2650,1)))</f>
        <v>3.5862947280396927E-2</v>
      </c>
      <c r="Q2650" s="3">
        <f>LN(_xll.ciqfunctions.udf.CIQ("XBI", "IQ_LASTSALEPRICE", WORKDAY(F2650,-1))/_xll.ciqfunctions.udf.CIQ("XBI", "IQ_LASTSALEPRICE", WORKDAY(F2650,5)))</f>
        <v>0.12476647242206472</v>
      </c>
      <c r="R2650" s="3">
        <f>_xll.ciqfunctions.udf.CIQ(A2650, "IQ_SHORT_INTEREST_PERCENT", F2650)</f>
        <v>0</v>
      </c>
      <c r="S2650" s="3">
        <f>_xll.ciqfunctions.udf.CIQ(A2650, "IQ_BETA_1YR_RSQ", F2650)</f>
        <v>8.77E-3</v>
      </c>
      <c r="T2650" s="3">
        <f>_xll.ciqfunctions.udf.CIQ(A2650, "IQ_VALUE_TRADED", F2650)</f>
        <v>0.1082</v>
      </c>
    </row>
    <row r="2651" spans="1:20" x14ac:dyDescent="0.3">
      <c r="A2651" s="3" t="s">
        <v>4661</v>
      </c>
      <c r="B2651" s="5">
        <v>1.56</v>
      </c>
      <c r="C2651" s="3" t="s">
        <v>5814</v>
      </c>
      <c r="D2651" s="3" t="s">
        <v>590</v>
      </c>
      <c r="E2651" s="3" t="s">
        <v>17</v>
      </c>
      <c r="F2651" s="4">
        <v>45607</v>
      </c>
      <c r="G2651" s="3" t="s">
        <v>5815</v>
      </c>
      <c r="H2651" s="3">
        <v>1</v>
      </c>
      <c r="I2651" s="3">
        <f>_xll.ciqfunctions.udf.CIQ(A2651, "IQ_MARKETCAP", F2651)</f>
        <v>3.5043799999999998</v>
      </c>
      <c r="J2651" s="3">
        <f>_xll.ciqfunctions.udf.CIQ(A2651, "IQ_PRICE_VOL_HIST_6MTH", F2651)</f>
        <v>246.76679999999999</v>
      </c>
      <c r="K2651" s="3">
        <f>_xll.ciqfunctions.udf.CIQ(A2651, "IQ_LASTSALEPRICE", WORKDAY(F2651,-1))</f>
        <v>301</v>
      </c>
      <c r="L2651" s="3">
        <f>_xll.ciqfunctions.udf.CIQ(A2651, "IQ_LASTSALEPRICE", F2651)</f>
        <v>312</v>
      </c>
      <c r="M2651" s="3">
        <f>_xll.ciqfunctions.udf.CIQ(A2651, "IQ_LASTSALEPRICE", WORKDAY(F2651,5))</f>
        <v>288</v>
      </c>
      <c r="N2651" s="3">
        <f t="shared" si="84"/>
        <v>3.5892923060606534E-2</v>
      </c>
      <c r="O2651" s="3">
        <f t="shared" si="85"/>
        <v>-4.4149784612929746E-2</v>
      </c>
      <c r="P2651" s="3">
        <f>LN(_xll.ciqfunctions.udf.CIQ("XBI", "IQ_LASTSALEPRICE", WORKDAY(F2651,-1))/_xll.ciqfunctions.udf.CIQ("XBI", "IQ_LASTSALEPRICE", WORKDAY(F2651,1)))</f>
        <v>3.5862947280396927E-2</v>
      </c>
      <c r="Q2651" s="3">
        <f>LN(_xll.ciqfunctions.udf.CIQ("XBI", "IQ_LASTSALEPRICE", WORKDAY(F2651,-1))/_xll.ciqfunctions.udf.CIQ("XBI", "IQ_LASTSALEPRICE", WORKDAY(F2651,5)))</f>
        <v>0.12476647242206472</v>
      </c>
      <c r="R2651" s="3">
        <f>_xll.ciqfunctions.udf.CIQ(A2651, "IQ_SHORT_INTEREST_PERCENT", F2651)</f>
        <v>2.8282600000000002</v>
      </c>
      <c r="S2651" s="3">
        <f>_xll.ciqfunctions.udf.CIQ(A2651, "IQ_BETA_1YR_RSQ", F2651)</f>
        <v>3.9100000000000003E-2</v>
      </c>
      <c r="T2651" s="3">
        <f>_xll.ciqfunctions.udf.CIQ(A2651, "IQ_VALUE_TRADED", F2651)</f>
        <v>0.79122999999999999</v>
      </c>
    </row>
    <row r="2652" spans="1:20" x14ac:dyDescent="0.3">
      <c r="A2652" s="3" t="s">
        <v>130</v>
      </c>
      <c r="B2652" s="5">
        <v>99.92</v>
      </c>
      <c r="C2652" s="3" t="s">
        <v>4993</v>
      </c>
      <c r="D2652" s="3" t="s">
        <v>4994</v>
      </c>
      <c r="E2652" s="3" t="s">
        <v>76</v>
      </c>
      <c r="F2652" s="4">
        <v>45607</v>
      </c>
      <c r="G2652" s="3" t="s">
        <v>5816</v>
      </c>
      <c r="H2652" s="3"/>
      <c r="I2652" s="3">
        <f>_xll.ciqfunctions.udf.CIQ(A2652, "IQ_MARKETCAP", F2652)</f>
        <v>254810.19852000001</v>
      </c>
      <c r="J2652" s="3">
        <f>_xll.ciqfunctions.udf.CIQ(A2652, "IQ_PRICE_VOL_HIST_6MTH", F2652)</f>
        <v>23.592199999999998</v>
      </c>
      <c r="K2652" s="3">
        <f>_xll.ciqfunctions.udf.CIQ(A2652, "IQ_LASTSALEPRICE", WORKDAY(F2652,-1))</f>
        <v>102.92</v>
      </c>
      <c r="L2652" s="3">
        <f>_xll.ciqfunctions.udf.CIQ(A2652, "IQ_LASTSALEPRICE", F2652)</f>
        <v>100.73</v>
      </c>
      <c r="M2652" s="3">
        <f>_xll.ciqfunctions.udf.CIQ(A2652, "IQ_LASTSALEPRICE", WORKDAY(F2652,5))</f>
        <v>96.56</v>
      </c>
      <c r="N2652" s="3">
        <f t="shared" si="84"/>
        <v>-2.1508317458953617E-2</v>
      </c>
      <c r="O2652" s="3">
        <f t="shared" si="85"/>
        <v>-6.3787410624267293E-2</v>
      </c>
      <c r="P2652" s="3">
        <f>LN(_xll.ciqfunctions.udf.CIQ("XBI", "IQ_LASTSALEPRICE", WORKDAY(F2652,-1))/_xll.ciqfunctions.udf.CIQ("XBI", "IQ_LASTSALEPRICE", WORKDAY(F2652,1)))</f>
        <v>3.5862947280396927E-2</v>
      </c>
      <c r="Q2652" s="3">
        <f>LN(_xll.ciqfunctions.udf.CIQ("XBI", "IQ_LASTSALEPRICE", WORKDAY(F2652,-1))/_xll.ciqfunctions.udf.CIQ("XBI", "IQ_LASTSALEPRICE", WORKDAY(F2652,5)))</f>
        <v>0.12476647242206472</v>
      </c>
      <c r="R2652" s="3">
        <f>_xll.ciqfunctions.udf.CIQ(A2652, "IQ_SHORT_INTEREST_PERCENT", F2652)</f>
        <v>1.03685</v>
      </c>
      <c r="S2652" s="3">
        <f>_xll.ciqfunctions.udf.CIQ(A2652, "IQ_BETA_1YR_RSQ", F2652)</f>
        <v>8.7110000000000007E-2</v>
      </c>
      <c r="T2652" s="3">
        <f>_xll.ciqfunctions.udf.CIQ(A2652, "IQ_VALUE_TRADED", F2652)</f>
        <v>1014.88064</v>
      </c>
    </row>
    <row r="2653" spans="1:20" x14ac:dyDescent="0.3">
      <c r="A2653" s="3" t="s">
        <v>1695</v>
      </c>
      <c r="B2653" s="5">
        <v>1.98</v>
      </c>
      <c r="C2653" s="3" t="s">
        <v>4993</v>
      </c>
      <c r="D2653" s="3" t="s">
        <v>4994</v>
      </c>
      <c r="E2653" s="3" t="s">
        <v>76</v>
      </c>
      <c r="F2653" s="4">
        <v>45607</v>
      </c>
      <c r="G2653" s="3" t="s">
        <v>5816</v>
      </c>
      <c r="H2653" s="3">
        <v>40</v>
      </c>
      <c r="I2653" s="3">
        <f>_xll.ciqfunctions.udf.CIQ(A2653, "IQ_MARKETCAP", F2653)</f>
        <v>79.794690000000003</v>
      </c>
      <c r="J2653" s="3">
        <f>_xll.ciqfunctions.udf.CIQ(A2653, "IQ_PRICE_VOL_HIST_6MTH", F2653)</f>
        <v>73.782300000000006</v>
      </c>
      <c r="K2653" s="3">
        <f>_xll.ciqfunctions.udf.CIQ(A2653, "IQ_LASTSALEPRICE", WORKDAY(F2653,-1))</f>
        <v>1.94</v>
      </c>
      <c r="L2653" s="3">
        <f>_xll.ciqfunctions.udf.CIQ(A2653, "IQ_LASTSALEPRICE", F2653)</f>
        <v>1.98</v>
      </c>
      <c r="M2653" s="3">
        <f>_xll.ciqfunctions.udf.CIQ(A2653, "IQ_LASTSALEPRICE", WORKDAY(F2653,5))</f>
        <v>1.72</v>
      </c>
      <c r="N2653" s="3">
        <f t="shared" si="84"/>
        <v>2.0408871631207033E-2</v>
      </c>
      <c r="O2653" s="3">
        <f t="shared" si="85"/>
        <v>-0.12036368224987513</v>
      </c>
      <c r="P2653" s="3">
        <f>LN(_xll.ciqfunctions.udf.CIQ("XBI", "IQ_LASTSALEPRICE", WORKDAY(F2653,-1))/_xll.ciqfunctions.udf.CIQ("XBI", "IQ_LASTSALEPRICE", WORKDAY(F2653,1)))</f>
        <v>3.5862947280396927E-2</v>
      </c>
      <c r="Q2653" s="3">
        <f>LN(_xll.ciqfunctions.udf.CIQ("XBI", "IQ_LASTSALEPRICE", WORKDAY(F2653,-1))/_xll.ciqfunctions.udf.CIQ("XBI", "IQ_LASTSALEPRICE", WORKDAY(F2653,5)))</f>
        <v>0.12476647242206472</v>
      </c>
      <c r="R2653" s="3">
        <f>_xll.ciqfunctions.udf.CIQ(A2653, "IQ_SHORT_INTEREST_PERCENT", F2653)</f>
        <v>5.1765800000000004</v>
      </c>
      <c r="S2653" s="3">
        <f>_xll.ciqfunctions.udf.CIQ(A2653, "IQ_BETA_1YR_RSQ", F2653)</f>
        <v>1.866E-2</v>
      </c>
      <c r="T2653" s="3">
        <f>_xll.ciqfunctions.udf.CIQ(A2653, "IQ_VALUE_TRADED", F2653)</f>
        <v>3.9710000000000002E-2</v>
      </c>
    </row>
    <row r="2654" spans="1:20" x14ac:dyDescent="0.3">
      <c r="A2654" s="3" t="s">
        <v>4325</v>
      </c>
      <c r="B2654" s="5">
        <v>19.600000000000001</v>
      </c>
      <c r="C2654" s="3" t="s">
        <v>5817</v>
      </c>
      <c r="D2654" s="3" t="s">
        <v>5818</v>
      </c>
      <c r="E2654" s="3" t="s">
        <v>89</v>
      </c>
      <c r="F2654" s="4">
        <v>45607</v>
      </c>
      <c r="G2654" s="3" t="s">
        <v>5819</v>
      </c>
      <c r="H2654" s="3">
        <v>1</v>
      </c>
      <c r="I2654" s="3">
        <f>_xll.ciqfunctions.udf.CIQ(A2654, "IQ_MARKETCAP", F2654)</f>
        <v>29.459980000000002</v>
      </c>
      <c r="J2654" s="3">
        <f>_xll.ciqfunctions.udf.CIQ(A2654, "IQ_PRICE_VOL_HIST_6MTH", F2654)</f>
        <v>216.70769999999999</v>
      </c>
      <c r="K2654" s="3">
        <f>_xll.ciqfunctions.udf.CIQ(A2654, "IQ_LASTSALEPRICE", WORKDAY(F2654,-1))</f>
        <v>140</v>
      </c>
      <c r="L2654" s="3">
        <f>_xll.ciqfunctions.udf.CIQ(A2654, "IQ_LASTSALEPRICE", F2654)</f>
        <v>392</v>
      </c>
      <c r="M2654" s="3">
        <f>_xll.ciqfunctions.udf.CIQ(A2654, "IQ_LASTSALEPRICE", WORKDAY(F2654,5))</f>
        <v>479.4</v>
      </c>
      <c r="N2654" s="3">
        <f t="shared" si="84"/>
        <v>1.0296194171811581</v>
      </c>
      <c r="O2654" s="3">
        <f t="shared" si="85"/>
        <v>1.2308928993909796</v>
      </c>
      <c r="P2654" s="3">
        <f>LN(_xll.ciqfunctions.udf.CIQ("XBI", "IQ_LASTSALEPRICE", WORKDAY(F2654,-1))/_xll.ciqfunctions.udf.CIQ("XBI", "IQ_LASTSALEPRICE", WORKDAY(F2654,1)))</f>
        <v>3.5862947280396927E-2</v>
      </c>
      <c r="Q2654" s="3">
        <f>LN(_xll.ciqfunctions.udf.CIQ("XBI", "IQ_LASTSALEPRICE", WORKDAY(F2654,-1))/_xll.ciqfunctions.udf.CIQ("XBI", "IQ_LASTSALEPRICE", WORKDAY(F2654,5)))</f>
        <v>0.12476647242206472</v>
      </c>
      <c r="R2654" s="3">
        <f>_xll.ciqfunctions.udf.CIQ(A2654, "IQ_SHORT_INTEREST_PERCENT", F2654)</f>
        <v>1.0656300000000001</v>
      </c>
      <c r="S2654" s="3">
        <f>_xll.ciqfunctions.udf.CIQ(A2654, "IQ_BETA_1YR_RSQ", F2654)</f>
        <v>5.0000000000000002E-5</v>
      </c>
      <c r="T2654" s="3">
        <f>_xll.ciqfunctions.udf.CIQ(A2654, "IQ_VALUE_TRADED", F2654)</f>
        <v>283.5677</v>
      </c>
    </row>
    <row r="2655" spans="1:20" x14ac:dyDescent="0.3">
      <c r="A2655" s="3" t="s">
        <v>5400</v>
      </c>
      <c r="B2655" s="5">
        <v>9.01</v>
      </c>
      <c r="C2655" s="3" t="s">
        <v>5401</v>
      </c>
      <c r="D2655" s="3" t="s">
        <v>5402</v>
      </c>
      <c r="E2655" s="3" t="s">
        <v>76</v>
      </c>
      <c r="F2655" s="4">
        <v>45607</v>
      </c>
      <c r="G2655" s="3" t="s">
        <v>5820</v>
      </c>
      <c r="H2655" s="3">
        <v>162</v>
      </c>
      <c r="I2655" s="3">
        <f>_xll.ciqfunctions.udf.CIQ(A2655, "IQ_MARKETCAP", F2655)</f>
        <v>1442.4436900000001</v>
      </c>
      <c r="J2655" s="3">
        <f>_xll.ciqfunctions.udf.CIQ(A2655, "IQ_PRICE_VOL_HIST_6MTH", F2655)</f>
        <v>116.00660000000001</v>
      </c>
      <c r="K2655" s="3">
        <f>_xll.ciqfunctions.udf.CIQ(A2655, "IQ_LASTSALEPRICE", WORKDAY(F2655,-1))</f>
        <v>8.91</v>
      </c>
      <c r="L2655" s="3">
        <f>_xll.ciqfunctions.udf.CIQ(A2655, "IQ_LASTSALEPRICE", F2655)</f>
        <v>9.01</v>
      </c>
      <c r="M2655" s="3">
        <f>_xll.ciqfunctions.udf.CIQ(A2655, "IQ_LASTSALEPRICE", WORKDAY(F2655,5))</f>
        <v>7.83</v>
      </c>
      <c r="N2655" s="3">
        <f t="shared" si="84"/>
        <v>1.1160830137528555E-2</v>
      </c>
      <c r="O2655" s="3">
        <f t="shared" si="85"/>
        <v>-0.12921173148000623</v>
      </c>
      <c r="P2655" s="3">
        <f>LN(_xll.ciqfunctions.udf.CIQ("XBI", "IQ_LASTSALEPRICE", WORKDAY(F2655,-1))/_xll.ciqfunctions.udf.CIQ("XBI", "IQ_LASTSALEPRICE", WORKDAY(F2655,1)))</f>
        <v>3.5862947280396927E-2</v>
      </c>
      <c r="Q2655" s="3">
        <f>LN(_xll.ciqfunctions.udf.CIQ("XBI", "IQ_LASTSALEPRICE", WORKDAY(F2655,-1))/_xll.ciqfunctions.udf.CIQ("XBI", "IQ_LASTSALEPRICE", WORKDAY(F2655,5)))</f>
        <v>0.12476647242206472</v>
      </c>
      <c r="R2655" s="3">
        <f>_xll.ciqfunctions.udf.CIQ(A2655, "IQ_SHORT_INTEREST_PERCENT", F2655)</f>
        <v>24.973410000000001</v>
      </c>
      <c r="S2655" s="3">
        <f>_xll.ciqfunctions.udf.CIQ(A2655, "IQ_BETA_1YR_RSQ", F2655)</f>
        <v>3.918E-2</v>
      </c>
      <c r="T2655" s="3">
        <f>_xll.ciqfunctions.udf.CIQ(A2655, "IQ_VALUE_TRADED", F2655)</f>
        <v>132.08874</v>
      </c>
    </row>
    <row r="2656" spans="1:20" x14ac:dyDescent="0.3">
      <c r="A2656" s="3" t="s">
        <v>38</v>
      </c>
      <c r="B2656" s="5">
        <v>11.23</v>
      </c>
      <c r="C2656" s="3" t="s">
        <v>5821</v>
      </c>
      <c r="D2656" s="3" t="s">
        <v>5822</v>
      </c>
      <c r="E2656" s="3" t="s">
        <v>22</v>
      </c>
      <c r="F2656" s="4">
        <v>45607</v>
      </c>
      <c r="G2656" s="3" t="s">
        <v>5823</v>
      </c>
      <c r="H2656" s="3">
        <v>17</v>
      </c>
      <c r="I2656" s="3">
        <f>_xll.ciqfunctions.udf.CIQ(A2656, "IQ_MARKETCAP", F2656)</f>
        <v>81.181849999999997</v>
      </c>
      <c r="J2656" s="3">
        <f>_xll.ciqfunctions.udf.CIQ(A2656, "IQ_PRICE_VOL_HIST_6MTH", F2656)</f>
        <v>87.871799999999993</v>
      </c>
      <c r="K2656" s="3">
        <f>_xll.ciqfunctions.udf.CIQ(A2656, "IQ_LASTSALEPRICE", WORKDAY(F2656,-1))</f>
        <v>10.2875</v>
      </c>
      <c r="L2656" s="3">
        <f>_xll.ciqfunctions.udf.CIQ(A2656, "IQ_LASTSALEPRICE", F2656)</f>
        <v>11.23</v>
      </c>
      <c r="M2656" s="3">
        <f>_xll.ciqfunctions.udf.CIQ(A2656, "IQ_LASTSALEPRICE", WORKDAY(F2656,5))</f>
        <v>5.6050000000000004</v>
      </c>
      <c r="N2656" s="3">
        <f t="shared" si="84"/>
        <v>8.7659202747163628E-2</v>
      </c>
      <c r="O2656" s="3">
        <f t="shared" si="85"/>
        <v>-0.6072705094790648</v>
      </c>
      <c r="P2656" s="3">
        <f>LN(_xll.ciqfunctions.udf.CIQ("XBI", "IQ_LASTSALEPRICE", WORKDAY(F2656,-1))/_xll.ciqfunctions.udf.CIQ("XBI", "IQ_LASTSALEPRICE", WORKDAY(F2656,1)))</f>
        <v>3.5862947280396927E-2</v>
      </c>
      <c r="Q2656" s="3">
        <f>LN(_xll.ciqfunctions.udf.CIQ("XBI", "IQ_LASTSALEPRICE", WORKDAY(F2656,-1))/_xll.ciqfunctions.udf.CIQ("XBI", "IQ_LASTSALEPRICE", WORKDAY(F2656,5)))</f>
        <v>0.12476647242206472</v>
      </c>
      <c r="R2656" s="3">
        <f>_xll.ciqfunctions.udf.CIQ(A2656, "IQ_SHORT_INTEREST_PERCENT", F2656)</f>
        <v>6.5224000000000002</v>
      </c>
      <c r="S2656" s="3">
        <f>_xll.ciqfunctions.udf.CIQ(A2656, "IQ_BETA_1YR_RSQ", F2656)</f>
        <v>1.32E-3</v>
      </c>
      <c r="T2656" s="3">
        <f>_xll.ciqfunctions.udf.CIQ(A2656, "IQ_VALUE_TRADED", F2656)</f>
        <v>1.9611400000000001</v>
      </c>
    </row>
    <row r="2657" spans="1:20" x14ac:dyDescent="0.3">
      <c r="A2657" s="3" t="s">
        <v>208</v>
      </c>
      <c r="B2657" s="5">
        <v>172.78</v>
      </c>
      <c r="C2657" s="3" t="s">
        <v>5824</v>
      </c>
      <c r="D2657" s="3" t="s">
        <v>1086</v>
      </c>
      <c r="E2657" s="3" t="s">
        <v>76</v>
      </c>
      <c r="F2657" s="4">
        <v>45607</v>
      </c>
      <c r="G2657" s="3" t="s">
        <v>5825</v>
      </c>
      <c r="H2657" s="3"/>
      <c r="I2657" s="3">
        <f>_xll.ciqfunctions.udf.CIQ(A2657, "IQ_MARKETCAP", F2657)</f>
        <v>308242.28654</v>
      </c>
      <c r="J2657" s="3">
        <f>_xll.ciqfunctions.udf.CIQ(A2657, "IQ_PRICE_VOL_HIST_6MTH", F2657)</f>
        <v>27.952999999999999</v>
      </c>
      <c r="K2657" s="3">
        <f>_xll.ciqfunctions.udf.CIQ(A2657, "IQ_LASTSALEPRICE", WORKDAY(F2657,-1))</f>
        <v>199.5</v>
      </c>
      <c r="L2657" s="3">
        <f>_xll.ciqfunctions.udf.CIQ(A2657, "IQ_LASTSALEPRICE", F2657)</f>
        <v>174.43</v>
      </c>
      <c r="M2657" s="3">
        <f>_xll.ciqfunctions.udf.CIQ(A2657, "IQ_LASTSALEPRICE", WORKDAY(F2657,5))</f>
        <v>166.28</v>
      </c>
      <c r="N2657" s="3">
        <f t="shared" si="84"/>
        <v>-0.13429072129987465</v>
      </c>
      <c r="O2657" s="3">
        <f t="shared" si="85"/>
        <v>-0.18214112194548149</v>
      </c>
      <c r="P2657" s="3">
        <f>LN(_xll.ciqfunctions.udf.CIQ("XBI", "IQ_LASTSALEPRICE", WORKDAY(F2657,-1))/_xll.ciqfunctions.udf.CIQ("XBI", "IQ_LASTSALEPRICE", WORKDAY(F2657,1)))</f>
        <v>3.5862947280396927E-2</v>
      </c>
      <c r="Q2657" s="3">
        <f>LN(_xll.ciqfunctions.udf.CIQ("XBI", "IQ_LASTSALEPRICE", WORKDAY(F2657,-1))/_xll.ciqfunctions.udf.CIQ("XBI", "IQ_LASTSALEPRICE", WORKDAY(F2657,5)))</f>
        <v>0.12476647242206472</v>
      </c>
      <c r="R2657" s="3">
        <f>_xll.ciqfunctions.udf.CIQ(A2657, "IQ_SHORT_INTEREST_PERCENT", F2657)</f>
        <v>1.0256799999999999</v>
      </c>
      <c r="S2657" s="3">
        <f>_xll.ciqfunctions.udf.CIQ(A2657, "IQ_BETA_1YR_RSQ", F2657)</f>
        <v>1.0500000000000001E-2</v>
      </c>
      <c r="T2657" s="3">
        <f>_xll.ciqfunctions.udf.CIQ(A2657, "IQ_VALUE_TRADED", F2657)</f>
        <v>3621.2104100000001</v>
      </c>
    </row>
    <row r="2658" spans="1:20" x14ac:dyDescent="0.3">
      <c r="A2658" s="3" t="s">
        <v>1341</v>
      </c>
      <c r="B2658" s="5">
        <v>10.66</v>
      </c>
      <c r="C2658" s="3" t="s">
        <v>1342</v>
      </c>
      <c r="D2658" s="3" t="s">
        <v>104</v>
      </c>
      <c r="E2658" s="3" t="s">
        <v>22</v>
      </c>
      <c r="F2658" s="4">
        <v>45607</v>
      </c>
      <c r="G2658" s="3" t="s">
        <v>5826</v>
      </c>
      <c r="H2658" s="3">
        <v>3</v>
      </c>
      <c r="I2658" s="3">
        <f>_xll.ciqfunctions.udf.CIQ(A2658, "IQ_MARKETCAP", F2658)</f>
        <v>5.3314199999999996</v>
      </c>
      <c r="J2658" s="3">
        <f>_xll.ciqfunctions.udf.CIQ(A2658, "IQ_PRICE_VOL_HIST_6MTH", F2658)</f>
        <v>180.09010000000001</v>
      </c>
      <c r="K2658" s="3">
        <f>_xll.ciqfunctions.udf.CIQ(A2658, "IQ_LASTSALEPRICE", WORKDAY(F2658,-1))</f>
        <v>204.6842</v>
      </c>
      <c r="L2658" s="3">
        <f>_xll.ciqfunctions.udf.CIQ(A2658, "IQ_LASTSALEPRICE", F2658)</f>
        <v>213.12020999999999</v>
      </c>
      <c r="M2658" s="3">
        <f>_xll.ciqfunctions.udf.CIQ(A2658, "IQ_LASTSALEPRICE", WORKDAY(F2658,5))</f>
        <v>159.61815999999999</v>
      </c>
      <c r="N2658" s="3">
        <f t="shared" si="84"/>
        <v>4.0388069149695699E-2</v>
      </c>
      <c r="O2658" s="3">
        <f t="shared" si="85"/>
        <v>-0.248683840558303</v>
      </c>
      <c r="P2658" s="3">
        <f>LN(_xll.ciqfunctions.udf.CIQ("XBI", "IQ_LASTSALEPRICE", WORKDAY(F2658,-1))/_xll.ciqfunctions.udf.CIQ("XBI", "IQ_LASTSALEPRICE", WORKDAY(F2658,1)))</f>
        <v>3.5862947280396927E-2</v>
      </c>
      <c r="Q2658" s="3">
        <f>LN(_xll.ciqfunctions.udf.CIQ("XBI", "IQ_LASTSALEPRICE", WORKDAY(F2658,-1))/_xll.ciqfunctions.udf.CIQ("XBI", "IQ_LASTSALEPRICE", WORKDAY(F2658,5)))</f>
        <v>0.12476647242206472</v>
      </c>
      <c r="R2658" s="3">
        <f>_xll.ciqfunctions.udf.CIQ(A2658, "IQ_SHORT_INTEREST_PERCENT", F2658)</f>
        <v>6.4923599999999997</v>
      </c>
      <c r="S2658" s="3">
        <f>_xll.ciqfunctions.udf.CIQ(A2658, "IQ_BETA_1YR_RSQ", F2658)</f>
        <v>1.9349999999999999E-2</v>
      </c>
      <c r="T2658" s="3">
        <f>_xll.ciqfunctions.udf.CIQ(A2658, "IQ_VALUE_TRADED", F2658)</f>
        <v>1.1306</v>
      </c>
    </row>
    <row r="2659" spans="1:20" x14ac:dyDescent="0.3">
      <c r="A2659" s="3" t="s">
        <v>671</v>
      </c>
      <c r="B2659" s="5">
        <v>0.5</v>
      </c>
      <c r="C2659" s="3" t="s">
        <v>672</v>
      </c>
      <c r="D2659" s="3" t="s">
        <v>5827</v>
      </c>
      <c r="E2659" s="3" t="s">
        <v>36</v>
      </c>
      <c r="F2659" s="4">
        <v>45607</v>
      </c>
      <c r="G2659" s="3" t="s">
        <v>5828</v>
      </c>
      <c r="H2659" s="3">
        <v>4</v>
      </c>
      <c r="I2659" s="3">
        <f>_xll.ciqfunctions.udf.CIQ(A2659, "IQ_MARKETCAP", F2659)</f>
        <v>6.9180299999999999</v>
      </c>
      <c r="J2659" s="3">
        <f>_xll.ciqfunctions.udf.CIQ(A2659, "IQ_PRICE_VOL_HIST_6MTH", F2659)</f>
        <v>100.07340000000001</v>
      </c>
      <c r="K2659" s="3">
        <f>_xll.ciqfunctions.udf.CIQ(A2659, "IQ_LASTSALEPRICE", WORKDAY(F2659,-1))</f>
        <v>2.399</v>
      </c>
      <c r="L2659" s="3">
        <f>_xll.ciqfunctions.udf.CIQ(A2659, "IQ_LASTSALEPRICE", F2659)</f>
        <v>2.4994999999999998</v>
      </c>
      <c r="M2659" s="3">
        <f>_xll.ciqfunctions.udf.CIQ(A2659, "IQ_LASTSALEPRICE", WORKDAY(F2659,5))</f>
        <v>2.1549999999999998</v>
      </c>
      <c r="N2659" s="3">
        <f t="shared" si="84"/>
        <v>4.1038728013930346E-2</v>
      </c>
      <c r="O2659" s="3">
        <f t="shared" si="85"/>
        <v>-0.10726126030184648</v>
      </c>
      <c r="P2659" s="3">
        <f>LN(_xll.ciqfunctions.udf.CIQ("XBI", "IQ_LASTSALEPRICE", WORKDAY(F2659,-1))/_xll.ciqfunctions.udf.CIQ("XBI", "IQ_LASTSALEPRICE", WORKDAY(F2659,1)))</f>
        <v>3.5862947280396927E-2</v>
      </c>
      <c r="Q2659" s="3">
        <f>LN(_xll.ciqfunctions.udf.CIQ("XBI", "IQ_LASTSALEPRICE", WORKDAY(F2659,-1))/_xll.ciqfunctions.udf.CIQ("XBI", "IQ_LASTSALEPRICE", WORKDAY(F2659,5)))</f>
        <v>0.12476647242206472</v>
      </c>
      <c r="R2659" s="3">
        <f>_xll.ciqfunctions.udf.CIQ(A2659, "IQ_SHORT_INTEREST_PERCENT", F2659)</f>
        <v>1.0350999999999999</v>
      </c>
      <c r="S2659" s="3">
        <f>_xll.ciqfunctions.udf.CIQ(A2659, "IQ_BETA_1YR_RSQ", F2659)</f>
        <v>8.8999999999999999E-3</v>
      </c>
      <c r="T2659" s="3">
        <f>_xll.ciqfunctions.udf.CIQ(A2659, "IQ_VALUE_TRADED", F2659)</f>
        <v>0.12945999999999999</v>
      </c>
    </row>
    <row r="2660" spans="1:20" x14ac:dyDescent="0.3">
      <c r="A2660" s="3" t="s">
        <v>2147</v>
      </c>
      <c r="B2660" s="5">
        <v>9.56</v>
      </c>
      <c r="C2660" s="3" t="s">
        <v>5829</v>
      </c>
      <c r="D2660" s="3" t="s">
        <v>257</v>
      </c>
      <c r="E2660" s="3" t="s">
        <v>17</v>
      </c>
      <c r="F2660" s="4">
        <v>45607</v>
      </c>
      <c r="G2660" s="3" t="s">
        <v>5830</v>
      </c>
      <c r="H2660" s="3">
        <v>74</v>
      </c>
      <c r="I2660" s="3">
        <f>_xll.ciqfunctions.udf.CIQ(A2660, "IQ_MARKETCAP", F2660)</f>
        <v>597.99024999999995</v>
      </c>
      <c r="J2660" s="3">
        <f>_xll.ciqfunctions.udf.CIQ(A2660, "IQ_PRICE_VOL_HIST_6MTH", F2660)</f>
        <v>78.736000000000004</v>
      </c>
      <c r="K2660" s="3">
        <f>_xll.ciqfunctions.udf.CIQ(A2660, "IQ_LASTSALEPRICE", WORKDAY(F2660,-1))</f>
        <v>9.4499999999999993</v>
      </c>
      <c r="L2660" s="3">
        <f>_xll.ciqfunctions.udf.CIQ(A2660, "IQ_LASTSALEPRICE", F2660)</f>
        <v>9.56</v>
      </c>
      <c r="M2660" s="3">
        <f>_xll.ciqfunctions.udf.CIQ(A2660, "IQ_LASTSALEPRICE", WORKDAY(F2660,5))</f>
        <v>8.34</v>
      </c>
      <c r="N2660" s="3">
        <f t="shared" si="84"/>
        <v>1.1572985557658564E-2</v>
      </c>
      <c r="O2660" s="3">
        <f t="shared" si="85"/>
        <v>-0.1249515251349959</v>
      </c>
      <c r="P2660" s="3">
        <f>LN(_xll.ciqfunctions.udf.CIQ("XBI", "IQ_LASTSALEPRICE", WORKDAY(F2660,-1))/_xll.ciqfunctions.udf.CIQ("XBI", "IQ_LASTSALEPRICE", WORKDAY(F2660,1)))</f>
        <v>3.5862947280396927E-2</v>
      </c>
      <c r="Q2660" s="3">
        <f>LN(_xll.ciqfunctions.udf.CIQ("XBI", "IQ_LASTSALEPRICE", WORKDAY(F2660,-1))/_xll.ciqfunctions.udf.CIQ("XBI", "IQ_LASTSALEPRICE", WORKDAY(F2660,5)))</f>
        <v>0.12476647242206472</v>
      </c>
      <c r="R2660" s="3">
        <f>_xll.ciqfunctions.udf.CIQ(A2660, "IQ_SHORT_INTEREST_PERCENT", F2660)</f>
        <v>4.6762100000000002</v>
      </c>
      <c r="S2660" s="3">
        <f>_xll.ciqfunctions.udf.CIQ(A2660, "IQ_BETA_1YR_RSQ", F2660)</f>
        <v>4.2300000000000003E-3</v>
      </c>
      <c r="T2660" s="3">
        <f>_xll.ciqfunctions.udf.CIQ(A2660, "IQ_VALUE_TRADED", F2660)</f>
        <v>5.4927299999999999</v>
      </c>
    </row>
    <row r="2661" spans="1:20" x14ac:dyDescent="0.3">
      <c r="A2661" s="3" t="s">
        <v>241</v>
      </c>
      <c r="B2661" s="5">
        <v>2.56</v>
      </c>
      <c r="C2661" s="3" t="s">
        <v>242</v>
      </c>
      <c r="D2661" s="3" t="s">
        <v>243</v>
      </c>
      <c r="E2661" s="3" t="s">
        <v>22</v>
      </c>
      <c r="F2661" s="4">
        <v>45607</v>
      </c>
      <c r="G2661" s="3" t="s">
        <v>5831</v>
      </c>
      <c r="H2661" s="3">
        <v>115</v>
      </c>
      <c r="I2661" s="3">
        <f>_xll.ciqfunctions.udf.CIQ(A2661, "IQ_MARKETCAP", F2661)</f>
        <v>291.52737999999999</v>
      </c>
      <c r="J2661" s="3">
        <f>_xll.ciqfunctions.udf.CIQ(A2661, "IQ_PRICE_VOL_HIST_6MTH", F2661)</f>
        <v>80.162199999999999</v>
      </c>
      <c r="K2661" s="3">
        <f>_xll.ciqfunctions.udf.CIQ(A2661, "IQ_LASTSALEPRICE", WORKDAY(F2661,-1))</f>
        <v>2.42</v>
      </c>
      <c r="L2661" s="3">
        <f>_xll.ciqfunctions.udf.CIQ(A2661, "IQ_LASTSALEPRICE", F2661)</f>
        <v>2.56</v>
      </c>
      <c r="M2661" s="3">
        <f>_xll.ciqfunctions.udf.CIQ(A2661, "IQ_LASTSALEPRICE", WORKDAY(F2661,5))</f>
        <v>2.27</v>
      </c>
      <c r="N2661" s="3">
        <f t="shared" si="84"/>
        <v>5.6239718322876109E-2</v>
      </c>
      <c r="O2661" s="3">
        <f t="shared" si="85"/>
        <v>-6.3987708675283736E-2</v>
      </c>
      <c r="P2661" s="3">
        <f>LN(_xll.ciqfunctions.udf.CIQ("XBI", "IQ_LASTSALEPRICE", WORKDAY(F2661,-1))/_xll.ciqfunctions.udf.CIQ("XBI", "IQ_LASTSALEPRICE", WORKDAY(F2661,1)))</f>
        <v>3.5862947280396927E-2</v>
      </c>
      <c r="Q2661" s="3">
        <f>LN(_xll.ciqfunctions.udf.CIQ("XBI", "IQ_LASTSALEPRICE", WORKDAY(F2661,-1))/_xll.ciqfunctions.udf.CIQ("XBI", "IQ_LASTSALEPRICE", WORKDAY(F2661,5)))</f>
        <v>0.12476647242206472</v>
      </c>
      <c r="R2661" s="3">
        <f>_xll.ciqfunctions.udf.CIQ(A2661, "IQ_SHORT_INTEREST_PERCENT", F2661)</f>
        <v>13.96433</v>
      </c>
      <c r="S2661" s="3">
        <f>_xll.ciqfunctions.udf.CIQ(A2661, "IQ_BETA_1YR_RSQ", F2661)</f>
        <v>6.5670000000000006E-2</v>
      </c>
      <c r="T2661" s="3">
        <f>_xll.ciqfunctions.udf.CIQ(A2661, "IQ_VALUE_TRADED", F2661)</f>
        <v>3.06839</v>
      </c>
    </row>
    <row r="2662" spans="1:20" x14ac:dyDescent="0.3">
      <c r="A2662" s="3" t="s">
        <v>699</v>
      </c>
      <c r="B2662" s="5">
        <v>50.73</v>
      </c>
      <c r="C2662" s="3" t="s">
        <v>2255</v>
      </c>
      <c r="D2662" s="3" t="s">
        <v>2256</v>
      </c>
      <c r="E2662" s="3" t="s">
        <v>17</v>
      </c>
      <c r="F2662" s="4">
        <v>45607</v>
      </c>
      <c r="G2662" s="3" t="s">
        <v>5832</v>
      </c>
      <c r="H2662" s="3">
        <v>96</v>
      </c>
      <c r="I2662" s="3">
        <f>_xll.ciqfunctions.udf.CIQ(A2662, "IQ_MARKETCAP", F2662)</f>
        <v>4681.1282499999998</v>
      </c>
      <c r="J2662" s="3">
        <f>_xll.ciqfunctions.udf.CIQ(A2662, "IQ_PRICE_VOL_HIST_6MTH", F2662)</f>
        <v>39.8352</v>
      </c>
      <c r="K2662" s="3">
        <f>_xll.ciqfunctions.udf.CIQ(A2662, "IQ_LASTSALEPRICE", WORKDAY(F2662,-1))</f>
        <v>50.36</v>
      </c>
      <c r="L2662" s="3">
        <f>_xll.ciqfunctions.udf.CIQ(A2662, "IQ_LASTSALEPRICE", F2662)</f>
        <v>50.73</v>
      </c>
      <c r="M2662" s="3">
        <f>_xll.ciqfunctions.udf.CIQ(A2662, "IQ_LASTSALEPRICE", WORKDAY(F2662,5))</f>
        <v>43.78</v>
      </c>
      <c r="N2662" s="3">
        <f t="shared" si="84"/>
        <v>7.3202424024520684E-3</v>
      </c>
      <c r="O2662" s="3">
        <f t="shared" si="85"/>
        <v>-0.14002011708142947</v>
      </c>
      <c r="P2662" s="3">
        <f>LN(_xll.ciqfunctions.udf.CIQ("XBI", "IQ_LASTSALEPRICE", WORKDAY(F2662,-1))/_xll.ciqfunctions.udf.CIQ("XBI", "IQ_LASTSALEPRICE", WORKDAY(F2662,1)))</f>
        <v>3.5862947280396927E-2</v>
      </c>
      <c r="Q2662" s="3">
        <f>LN(_xll.ciqfunctions.udf.CIQ("XBI", "IQ_LASTSALEPRICE", WORKDAY(F2662,-1))/_xll.ciqfunctions.udf.CIQ("XBI", "IQ_LASTSALEPRICE", WORKDAY(F2662,5)))</f>
        <v>0.12476647242206472</v>
      </c>
      <c r="R2662" s="3">
        <f>_xll.ciqfunctions.udf.CIQ(A2662, "IQ_SHORT_INTEREST_PERCENT", F2662)</f>
        <v>3.4458000000000002</v>
      </c>
      <c r="S2662" s="3">
        <f>_xll.ciqfunctions.udf.CIQ(A2662, "IQ_BETA_1YR_RSQ", F2662)</f>
        <v>9.1829999999999995E-2</v>
      </c>
      <c r="T2662" s="3">
        <f>_xll.ciqfunctions.udf.CIQ(A2662, "IQ_VALUE_TRADED", F2662)</f>
        <v>53.805909999999997</v>
      </c>
    </row>
    <row r="2663" spans="1:20" x14ac:dyDescent="0.3">
      <c r="A2663" s="3" t="s">
        <v>5008</v>
      </c>
      <c r="B2663" s="5">
        <v>9.0399999999999991</v>
      </c>
      <c r="C2663" s="3" t="s">
        <v>5343</v>
      </c>
      <c r="D2663" s="3" t="s">
        <v>1920</v>
      </c>
      <c r="E2663" s="3" t="s">
        <v>46</v>
      </c>
      <c r="F2663" s="4">
        <v>45607</v>
      </c>
      <c r="G2663" s="3" t="s">
        <v>5833</v>
      </c>
      <c r="H2663" s="3">
        <v>121</v>
      </c>
      <c r="I2663" s="3">
        <f>_xll.ciqfunctions.udf.CIQ(A2663, "IQ_MARKETCAP", F2663)</f>
        <v>1078.97739</v>
      </c>
      <c r="J2663" s="3">
        <f>_xll.ciqfunctions.udf.CIQ(A2663, "IQ_PRICE_VOL_HIST_6MTH", F2663)</f>
        <v>51.529299999999999</v>
      </c>
      <c r="K2663" s="3">
        <f>_xll.ciqfunctions.udf.CIQ(A2663, "IQ_LASTSALEPRICE", WORKDAY(F2663,-1))</f>
        <v>9.25</v>
      </c>
      <c r="L2663" s="3">
        <f>_xll.ciqfunctions.udf.CIQ(A2663, "IQ_LASTSALEPRICE", F2663)</f>
        <v>9.0399999999999991</v>
      </c>
      <c r="M2663" s="3">
        <f>_xll.ciqfunctions.udf.CIQ(A2663, "IQ_LASTSALEPRICE", WORKDAY(F2663,5))</f>
        <v>7.82</v>
      </c>
      <c r="N2663" s="3">
        <f t="shared" si="84"/>
        <v>-2.2964377120248802E-2</v>
      </c>
      <c r="O2663" s="3">
        <f t="shared" si="85"/>
        <v>-0.16793899696711409</v>
      </c>
      <c r="P2663" s="3">
        <f>LN(_xll.ciqfunctions.udf.CIQ("XBI", "IQ_LASTSALEPRICE", WORKDAY(F2663,-1))/_xll.ciqfunctions.udf.CIQ("XBI", "IQ_LASTSALEPRICE", WORKDAY(F2663,1)))</f>
        <v>3.5862947280396927E-2</v>
      </c>
      <c r="Q2663" s="3">
        <f>LN(_xll.ciqfunctions.udf.CIQ("XBI", "IQ_LASTSALEPRICE", WORKDAY(F2663,-1))/_xll.ciqfunctions.udf.CIQ("XBI", "IQ_LASTSALEPRICE", WORKDAY(F2663,5)))</f>
        <v>0.12476647242206472</v>
      </c>
      <c r="R2663" s="3">
        <f>_xll.ciqfunctions.udf.CIQ(A2663, "IQ_SHORT_INTEREST_PERCENT", F2663)</f>
        <v>5.60642</v>
      </c>
      <c r="S2663" s="3">
        <f>_xll.ciqfunctions.udf.CIQ(A2663, "IQ_BETA_1YR_RSQ", F2663)</f>
        <v>1.6289999999999999E-2</v>
      </c>
      <c r="T2663" s="3">
        <f>_xll.ciqfunctions.udf.CIQ(A2663, "IQ_VALUE_TRADED", F2663)</f>
        <v>4.5731599999999997</v>
      </c>
    </row>
    <row r="2664" spans="1:20" x14ac:dyDescent="0.3">
      <c r="A2664" s="3" t="s">
        <v>241</v>
      </c>
      <c r="B2664" s="5">
        <v>2.56</v>
      </c>
      <c r="C2664" s="3" t="s">
        <v>5834</v>
      </c>
      <c r="D2664" s="3" t="s">
        <v>243</v>
      </c>
      <c r="E2664" s="3" t="s">
        <v>89</v>
      </c>
      <c r="F2664" s="4">
        <v>45607</v>
      </c>
      <c r="G2664" s="3" t="s">
        <v>5835</v>
      </c>
      <c r="H2664" s="3">
        <v>115</v>
      </c>
      <c r="I2664" s="3">
        <f>_xll.ciqfunctions.udf.CIQ(A2664, "IQ_MARKETCAP", F2664)</f>
        <v>291.52737999999999</v>
      </c>
      <c r="J2664" s="3">
        <f>_xll.ciqfunctions.udf.CIQ(A2664, "IQ_PRICE_VOL_HIST_6MTH", F2664)</f>
        <v>80.162199999999999</v>
      </c>
      <c r="K2664" s="3">
        <f>_xll.ciqfunctions.udf.CIQ(A2664, "IQ_LASTSALEPRICE", WORKDAY(F2664,-1))</f>
        <v>2.42</v>
      </c>
      <c r="L2664" s="3">
        <f>_xll.ciqfunctions.udf.CIQ(A2664, "IQ_LASTSALEPRICE", F2664)</f>
        <v>2.56</v>
      </c>
      <c r="M2664" s="3">
        <f>_xll.ciqfunctions.udf.CIQ(A2664, "IQ_LASTSALEPRICE", WORKDAY(F2664,5))</f>
        <v>2.27</v>
      </c>
      <c r="N2664" s="3">
        <f t="shared" si="84"/>
        <v>5.6239718322876109E-2</v>
      </c>
      <c r="O2664" s="3">
        <f t="shared" si="85"/>
        <v>-6.3987708675283736E-2</v>
      </c>
      <c r="P2664" s="3">
        <f>LN(_xll.ciqfunctions.udf.CIQ("XBI", "IQ_LASTSALEPRICE", WORKDAY(F2664,-1))/_xll.ciqfunctions.udf.CIQ("XBI", "IQ_LASTSALEPRICE", WORKDAY(F2664,1)))</f>
        <v>3.5862947280396927E-2</v>
      </c>
      <c r="Q2664" s="3">
        <f>LN(_xll.ciqfunctions.udf.CIQ("XBI", "IQ_LASTSALEPRICE", WORKDAY(F2664,-1))/_xll.ciqfunctions.udf.CIQ("XBI", "IQ_LASTSALEPRICE", WORKDAY(F2664,5)))</f>
        <v>0.12476647242206472</v>
      </c>
      <c r="R2664" s="3">
        <f>_xll.ciqfunctions.udf.CIQ(A2664, "IQ_SHORT_INTEREST_PERCENT", F2664)</f>
        <v>13.96433</v>
      </c>
      <c r="S2664" s="3">
        <f>_xll.ciqfunctions.udf.CIQ(A2664, "IQ_BETA_1YR_RSQ", F2664)</f>
        <v>6.5670000000000006E-2</v>
      </c>
      <c r="T2664" s="3">
        <f>_xll.ciqfunctions.udf.CIQ(A2664, "IQ_VALUE_TRADED", F2664)</f>
        <v>3.06839</v>
      </c>
    </row>
    <row r="2665" spans="1:20" x14ac:dyDescent="0.3">
      <c r="A2665" s="3" t="s">
        <v>3401</v>
      </c>
      <c r="B2665" s="5">
        <v>71.53</v>
      </c>
      <c r="C2665" s="3" t="s">
        <v>5836</v>
      </c>
      <c r="D2665" s="3" t="s">
        <v>5837</v>
      </c>
      <c r="E2665" s="3" t="s">
        <v>17</v>
      </c>
      <c r="F2665" s="4">
        <v>45607</v>
      </c>
      <c r="G2665" s="3" t="s">
        <v>5838</v>
      </c>
      <c r="H2665" s="3">
        <v>14</v>
      </c>
      <c r="I2665" s="3">
        <f>_xll.ciqfunctions.udf.CIQ(A2665, "IQ_MARKETCAP", F2665)</f>
        <v>1060.6906899999999</v>
      </c>
      <c r="J2665" s="3">
        <f>_xll.ciqfunctions.udf.CIQ(A2665, "IQ_PRICE_VOL_HIST_6MTH", F2665)</f>
        <v>92.926699999999997</v>
      </c>
      <c r="K2665" s="3">
        <f>_xll.ciqfunctions.udf.CIQ(A2665, "IQ_LASTSALEPRICE", WORKDAY(F2665,-1))</f>
        <v>68.209999999999994</v>
      </c>
      <c r="L2665" s="3">
        <f>_xll.ciqfunctions.udf.CIQ(A2665, "IQ_LASTSALEPRICE", F2665)</f>
        <v>71.53</v>
      </c>
      <c r="M2665" s="3">
        <f>_xll.ciqfunctions.udf.CIQ(A2665, "IQ_LASTSALEPRICE", WORKDAY(F2665,5))</f>
        <v>19.82</v>
      </c>
      <c r="N2665" s="3">
        <f t="shared" si="84"/>
        <v>4.7525760453664551E-2</v>
      </c>
      <c r="O2665" s="3">
        <f t="shared" si="85"/>
        <v>-1.2358996527647861</v>
      </c>
      <c r="P2665" s="3">
        <f>LN(_xll.ciqfunctions.udf.CIQ("XBI", "IQ_LASTSALEPRICE", WORKDAY(F2665,-1))/_xll.ciqfunctions.udf.CIQ("XBI", "IQ_LASTSALEPRICE", WORKDAY(F2665,1)))</f>
        <v>3.5862947280396927E-2</v>
      </c>
      <c r="Q2665" s="3">
        <f>LN(_xll.ciqfunctions.udf.CIQ("XBI", "IQ_LASTSALEPRICE", WORKDAY(F2665,-1))/_xll.ciqfunctions.udf.CIQ("XBI", "IQ_LASTSALEPRICE", WORKDAY(F2665,5)))</f>
        <v>0.12476647242206472</v>
      </c>
      <c r="R2665" s="3">
        <f>_xll.ciqfunctions.udf.CIQ(A2665, "IQ_SHORT_INTEREST_PERCENT", F2665)</f>
        <v>6.1650099999999997</v>
      </c>
      <c r="S2665" s="3">
        <f>_xll.ciqfunctions.udf.CIQ(A2665, "IQ_BETA_1YR_RSQ", F2665)</f>
        <v>0.1759</v>
      </c>
      <c r="T2665" s="3">
        <f>_xll.ciqfunctions.udf.CIQ(A2665, "IQ_VALUE_TRADED", F2665)</f>
        <v>30.427150000000001</v>
      </c>
    </row>
    <row r="2666" spans="1:20" x14ac:dyDescent="0.3">
      <c r="A2666" s="3" t="s">
        <v>3401</v>
      </c>
      <c r="B2666" s="5">
        <v>71.53</v>
      </c>
      <c r="C2666" s="3" t="s">
        <v>3402</v>
      </c>
      <c r="D2666" s="3" t="s">
        <v>3403</v>
      </c>
      <c r="E2666" s="3" t="s">
        <v>17</v>
      </c>
      <c r="F2666" s="4">
        <v>45607</v>
      </c>
      <c r="G2666" s="3" t="s">
        <v>5839</v>
      </c>
      <c r="H2666" s="3">
        <v>14</v>
      </c>
      <c r="I2666" s="3">
        <f>_xll.ciqfunctions.udf.CIQ(A2666, "IQ_MARKETCAP", F2666)</f>
        <v>1060.6906899999999</v>
      </c>
      <c r="J2666" s="3">
        <f>_xll.ciqfunctions.udf.CIQ(A2666, "IQ_PRICE_VOL_HIST_6MTH", F2666)</f>
        <v>92.926699999999997</v>
      </c>
      <c r="K2666" s="3">
        <f>_xll.ciqfunctions.udf.CIQ(A2666, "IQ_LASTSALEPRICE", WORKDAY(F2666,-1))</f>
        <v>68.209999999999994</v>
      </c>
      <c r="L2666" s="3">
        <f>_xll.ciqfunctions.udf.CIQ(A2666, "IQ_LASTSALEPRICE", F2666)</f>
        <v>71.53</v>
      </c>
      <c r="M2666" s="3">
        <f>_xll.ciqfunctions.udf.CIQ(A2666, "IQ_LASTSALEPRICE", WORKDAY(F2666,5))</f>
        <v>19.82</v>
      </c>
      <c r="N2666" s="3">
        <f t="shared" si="84"/>
        <v>4.7525760453664551E-2</v>
      </c>
      <c r="O2666" s="3">
        <f t="shared" si="85"/>
        <v>-1.2358996527647861</v>
      </c>
      <c r="P2666" s="3">
        <f>LN(_xll.ciqfunctions.udf.CIQ("XBI", "IQ_LASTSALEPRICE", WORKDAY(F2666,-1))/_xll.ciqfunctions.udf.CIQ("XBI", "IQ_LASTSALEPRICE", WORKDAY(F2666,1)))</f>
        <v>3.5862947280396927E-2</v>
      </c>
      <c r="Q2666" s="3">
        <f>LN(_xll.ciqfunctions.udf.CIQ("XBI", "IQ_LASTSALEPRICE", WORKDAY(F2666,-1))/_xll.ciqfunctions.udf.CIQ("XBI", "IQ_LASTSALEPRICE", WORKDAY(F2666,5)))</f>
        <v>0.12476647242206472</v>
      </c>
      <c r="R2666" s="3">
        <f>_xll.ciqfunctions.udf.CIQ(A2666, "IQ_SHORT_INTEREST_PERCENT", F2666)</f>
        <v>6.1650099999999997</v>
      </c>
      <c r="S2666" s="3">
        <f>_xll.ciqfunctions.udf.CIQ(A2666, "IQ_BETA_1YR_RSQ", F2666)</f>
        <v>0.1759</v>
      </c>
      <c r="T2666" s="3">
        <f>_xll.ciqfunctions.udf.CIQ(A2666, "IQ_VALUE_TRADED", F2666)</f>
        <v>30.427150000000001</v>
      </c>
    </row>
    <row r="2667" spans="1:20" x14ac:dyDescent="0.3">
      <c r="A2667" s="3" t="s">
        <v>1743</v>
      </c>
      <c r="B2667" s="5">
        <v>8.9600000000000009</v>
      </c>
      <c r="C2667" s="3" t="s">
        <v>4748</v>
      </c>
      <c r="D2667" s="3" t="s">
        <v>4749</v>
      </c>
      <c r="E2667" s="3" t="s">
        <v>36</v>
      </c>
      <c r="F2667" s="4">
        <v>45607</v>
      </c>
      <c r="G2667" s="3" t="s">
        <v>5840</v>
      </c>
      <c r="H2667" s="3">
        <v>56</v>
      </c>
      <c r="I2667" s="3">
        <f>_xll.ciqfunctions.udf.CIQ(A2667, "IQ_MARKETCAP", F2667)</f>
        <v>471.45539000000002</v>
      </c>
      <c r="J2667" s="3">
        <f>_xll.ciqfunctions.udf.CIQ(A2667, "IQ_PRICE_VOL_HIST_6MTH", F2667)</f>
        <v>73.418599999999998</v>
      </c>
      <c r="K2667" s="3">
        <f>_xll.ciqfunctions.udf.CIQ(A2667, "IQ_LASTSALEPRICE", WORKDAY(F2667,-1))</f>
        <v>9</v>
      </c>
      <c r="L2667" s="3">
        <f>_xll.ciqfunctions.udf.CIQ(A2667, "IQ_LASTSALEPRICE", F2667)</f>
        <v>8.9600000000000009</v>
      </c>
      <c r="M2667" s="3">
        <f>_xll.ciqfunctions.udf.CIQ(A2667, "IQ_LASTSALEPRICE", WORKDAY(F2667,5))</f>
        <v>8.6</v>
      </c>
      <c r="N2667" s="3">
        <f t="shared" si="84"/>
        <v>-4.4543503493801968E-3</v>
      </c>
      <c r="O2667" s="3">
        <f t="shared" si="85"/>
        <v>-4.5462374076757399E-2</v>
      </c>
      <c r="P2667" s="3">
        <f>LN(_xll.ciqfunctions.udf.CIQ("XBI", "IQ_LASTSALEPRICE", WORKDAY(F2667,-1))/_xll.ciqfunctions.udf.CIQ("XBI", "IQ_LASTSALEPRICE", WORKDAY(F2667,1)))</f>
        <v>3.5862947280396927E-2</v>
      </c>
      <c r="Q2667" s="3">
        <f>LN(_xll.ciqfunctions.udf.CIQ("XBI", "IQ_LASTSALEPRICE", WORKDAY(F2667,-1))/_xll.ciqfunctions.udf.CIQ("XBI", "IQ_LASTSALEPRICE", WORKDAY(F2667,5)))</f>
        <v>0.12476647242206472</v>
      </c>
      <c r="R2667" s="3">
        <f>_xll.ciqfunctions.udf.CIQ(A2667, "IQ_SHORT_INTEREST_PERCENT", F2667)</f>
        <v>7.4832999999999998</v>
      </c>
      <c r="S2667" s="3">
        <f>_xll.ciqfunctions.udf.CIQ(A2667, "IQ_BETA_1YR_RSQ", F2667)</f>
        <v>2.666E-2</v>
      </c>
      <c r="T2667" s="3">
        <f>_xll.ciqfunctions.udf.CIQ(A2667, "IQ_VALUE_TRADED", F2667)</f>
        <v>5.1967600000000003</v>
      </c>
    </row>
    <row r="2668" spans="1:20" x14ac:dyDescent="0.3">
      <c r="A2668" s="3" t="s">
        <v>666</v>
      </c>
      <c r="B2668" s="5">
        <v>20.37</v>
      </c>
      <c r="C2668" s="3" t="s">
        <v>5841</v>
      </c>
      <c r="D2668" s="3" t="s">
        <v>5842</v>
      </c>
      <c r="E2668" s="3" t="s">
        <v>184</v>
      </c>
      <c r="F2668" s="4">
        <v>45607</v>
      </c>
      <c r="G2668" s="3" t="s">
        <v>5843</v>
      </c>
      <c r="H2668" s="3">
        <v>27</v>
      </c>
      <c r="I2668" s="3">
        <f>_xll.ciqfunctions.udf.CIQ(A2668, "IQ_MARKETCAP", F2668)</f>
        <v>551.76949999999999</v>
      </c>
      <c r="J2668" s="3">
        <f>_xll.ciqfunctions.udf.CIQ(A2668, "IQ_PRICE_VOL_HIST_6MTH", F2668)</f>
        <v>80.453100000000006</v>
      </c>
      <c r="K2668" s="3">
        <f>_xll.ciqfunctions.udf.CIQ(A2668, "IQ_LASTSALEPRICE", WORKDAY(F2668,-1))</f>
        <v>19.625</v>
      </c>
      <c r="L2668" s="3">
        <f>_xll.ciqfunctions.udf.CIQ(A2668, "IQ_LASTSALEPRICE", F2668)</f>
        <v>20.37</v>
      </c>
      <c r="M2668" s="3">
        <f>_xll.ciqfunctions.udf.CIQ(A2668, "IQ_LASTSALEPRICE", WORKDAY(F2668,5))</f>
        <v>16.27</v>
      </c>
      <c r="N2668" s="3">
        <f t="shared" si="84"/>
        <v>3.7258966570242399E-2</v>
      </c>
      <c r="O2668" s="3">
        <f t="shared" si="85"/>
        <v>-0.18748134243752568</v>
      </c>
      <c r="P2668" s="3">
        <f>LN(_xll.ciqfunctions.udf.CIQ("XBI", "IQ_LASTSALEPRICE", WORKDAY(F2668,-1))/_xll.ciqfunctions.udf.CIQ("XBI", "IQ_LASTSALEPRICE", WORKDAY(F2668,1)))</f>
        <v>3.5862947280396927E-2</v>
      </c>
      <c r="Q2668" s="3">
        <f>LN(_xll.ciqfunctions.udf.CIQ("XBI", "IQ_LASTSALEPRICE", WORKDAY(F2668,-1))/_xll.ciqfunctions.udf.CIQ("XBI", "IQ_LASTSALEPRICE", WORKDAY(F2668,5)))</f>
        <v>0.12476647242206472</v>
      </c>
      <c r="R2668" s="3">
        <f>_xll.ciqfunctions.udf.CIQ(A2668, "IQ_SHORT_INTEREST_PERCENT", F2668)</f>
        <v>16.909179999999999</v>
      </c>
      <c r="S2668" s="3">
        <f>_xll.ciqfunctions.udf.CIQ(A2668, "IQ_BETA_1YR_RSQ", F2668)</f>
        <v>0.20480999999999999</v>
      </c>
      <c r="T2668" s="3">
        <f>_xll.ciqfunctions.udf.CIQ(A2668, "IQ_VALUE_TRADED", F2668)</f>
        <v>13.69392</v>
      </c>
    </row>
    <row r="2669" spans="1:20" x14ac:dyDescent="0.3">
      <c r="A2669" s="3" t="s">
        <v>8</v>
      </c>
      <c r="B2669" s="5">
        <v>16.21</v>
      </c>
      <c r="C2669" s="3" t="s">
        <v>1803</v>
      </c>
      <c r="D2669" s="3" t="s">
        <v>1804</v>
      </c>
      <c r="E2669" s="3" t="s">
        <v>76</v>
      </c>
      <c r="F2669" s="4">
        <v>45608</v>
      </c>
      <c r="G2669" s="3" t="s">
        <v>5844</v>
      </c>
      <c r="H2669" s="3">
        <v>86</v>
      </c>
      <c r="I2669" s="3">
        <f>_xll.ciqfunctions.udf.CIQ(A2669, "IQ_MARKETCAP", F2669)</f>
        <v>1383.6479099999999</v>
      </c>
      <c r="J2669" s="3">
        <f>_xll.ciqfunctions.udf.CIQ(A2669, "IQ_PRICE_VOL_HIST_6MTH", F2669)</f>
        <v>59.884099999999997</v>
      </c>
      <c r="K2669" s="3">
        <f>_xll.ciqfunctions.udf.CIQ(A2669, "IQ_LASTSALEPRICE", WORKDAY(F2669,-1))</f>
        <v>21.78</v>
      </c>
      <c r="L2669" s="3">
        <f>_xll.ciqfunctions.udf.CIQ(A2669, "IQ_LASTSALEPRICE", F2669)</f>
        <v>16.21</v>
      </c>
      <c r="M2669" s="3">
        <f>_xll.ciqfunctions.udf.CIQ(A2669, "IQ_LASTSALEPRICE", WORKDAY(F2669,5))</f>
        <v>15.77</v>
      </c>
      <c r="N2669" s="3">
        <f t="shared" si="84"/>
        <v>-0.29536378175722972</v>
      </c>
      <c r="O2669" s="3">
        <f t="shared" si="85"/>
        <v>-0.32288271652986744</v>
      </c>
      <c r="P2669" s="3">
        <f>LN(_xll.ciqfunctions.udf.CIQ("XBI", "IQ_LASTSALEPRICE", WORKDAY(F2669,-1))/_xll.ciqfunctions.udf.CIQ("XBI", "IQ_LASTSALEPRICE", WORKDAY(F2669,1)))</f>
        <v>3.4591244789596916E-2</v>
      </c>
      <c r="Q2669" s="3">
        <f>LN(_xll.ciqfunctions.udf.CIQ("XBI", "IQ_LASTSALEPRICE", WORKDAY(F2669,-1))/_xll.ciqfunctions.udf.CIQ("XBI", "IQ_LASTSALEPRICE", WORKDAY(F2669,5)))</f>
        <v>0.10543564431568817</v>
      </c>
      <c r="R2669" s="3">
        <f>_xll.ciqfunctions.udf.CIQ(A2669, "IQ_SHORT_INTEREST_PERCENT", F2669)</f>
        <v>12.485810000000001</v>
      </c>
      <c r="S2669" s="3">
        <f>_xll.ciqfunctions.udf.CIQ(A2669, "IQ_BETA_1YR_RSQ", F2669)</f>
        <v>0.22450000000000001</v>
      </c>
      <c r="T2669" s="3">
        <f>_xll.ciqfunctions.udf.CIQ(A2669, "IQ_VALUE_TRADED", F2669)</f>
        <v>135.72931</v>
      </c>
    </row>
    <row r="2670" spans="1:20" x14ac:dyDescent="0.3">
      <c r="A2670" s="3" t="s">
        <v>1648</v>
      </c>
      <c r="B2670" s="5">
        <v>1</v>
      </c>
      <c r="C2670" s="3" t="s">
        <v>1649</v>
      </c>
      <c r="D2670" s="3" t="s">
        <v>1650</v>
      </c>
      <c r="E2670" s="3" t="s">
        <v>36</v>
      </c>
      <c r="F2670" s="4">
        <v>45608</v>
      </c>
      <c r="G2670" s="3" t="s">
        <v>5845</v>
      </c>
      <c r="H2670" s="3">
        <v>120</v>
      </c>
      <c r="I2670" s="3">
        <f>_xll.ciqfunctions.udf.CIQ(A2670, "IQ_MARKETCAP", F2670)</f>
        <v>119.44264</v>
      </c>
      <c r="J2670" s="3">
        <f>_xll.ciqfunctions.udf.CIQ(A2670, "IQ_PRICE_VOL_HIST_6MTH", F2670)</f>
        <v>107.16330000000001</v>
      </c>
      <c r="K2670" s="3">
        <f>_xll.ciqfunctions.udf.CIQ(A2670, "IQ_LASTSALEPRICE", WORKDAY(F2670,-1))</f>
        <v>0.97750000000000004</v>
      </c>
      <c r="L2670" s="3">
        <f>_xll.ciqfunctions.udf.CIQ(A2670, "IQ_LASTSALEPRICE", F2670)</f>
        <v>1</v>
      </c>
      <c r="M2670" s="3">
        <f>_xll.ciqfunctions.udf.CIQ(A2670, "IQ_LASTSALEPRICE", WORKDAY(F2670,5))</f>
        <v>0.76739999999999997</v>
      </c>
      <c r="N2670" s="3">
        <f t="shared" si="84"/>
        <v>2.2756987122616278E-2</v>
      </c>
      <c r="O2670" s="3">
        <f t="shared" si="85"/>
        <v>-0.24199011404666892</v>
      </c>
      <c r="P2670" s="3">
        <f>LN(_xll.ciqfunctions.udf.CIQ("XBI", "IQ_LASTSALEPRICE", WORKDAY(F2670,-1))/_xll.ciqfunctions.udf.CIQ("XBI", "IQ_LASTSALEPRICE", WORKDAY(F2670,1)))</f>
        <v>3.4591244789596916E-2</v>
      </c>
      <c r="Q2670" s="3">
        <f>LN(_xll.ciqfunctions.udf.CIQ("XBI", "IQ_LASTSALEPRICE", WORKDAY(F2670,-1))/_xll.ciqfunctions.udf.CIQ("XBI", "IQ_LASTSALEPRICE", WORKDAY(F2670,5)))</f>
        <v>0.10543564431568817</v>
      </c>
      <c r="R2670" s="3">
        <f>_xll.ciqfunctions.udf.CIQ(A2670, "IQ_SHORT_INTEREST_PERCENT", F2670)</f>
        <v>6.9255000000000004</v>
      </c>
      <c r="S2670" s="3">
        <f>_xll.ciqfunctions.udf.CIQ(A2670, "IQ_BETA_1YR_RSQ", F2670)</f>
        <v>6.5100000000000005E-2</v>
      </c>
      <c r="T2670" s="3">
        <f>_xll.ciqfunctions.udf.CIQ(A2670, "IQ_VALUE_TRADED", F2670)</f>
        <v>0.42698000000000003</v>
      </c>
    </row>
    <row r="2671" spans="1:20" x14ac:dyDescent="0.3">
      <c r="A2671" s="3" t="s">
        <v>1829</v>
      </c>
      <c r="B2671" s="5">
        <v>0.85</v>
      </c>
      <c r="C2671" s="3" t="s">
        <v>5846</v>
      </c>
      <c r="D2671" s="3" t="s">
        <v>243</v>
      </c>
      <c r="E2671" s="3" t="s">
        <v>89</v>
      </c>
      <c r="F2671" s="4">
        <v>45608</v>
      </c>
      <c r="G2671" s="3" t="s">
        <v>5847</v>
      </c>
      <c r="H2671" s="3">
        <v>59</v>
      </c>
      <c r="I2671" s="3">
        <f>_xll.ciqfunctions.udf.CIQ(A2671, "IQ_MARKETCAP", F2671)</f>
        <v>30.107189999999999</v>
      </c>
      <c r="J2671" s="3">
        <f>_xll.ciqfunctions.udf.CIQ(A2671, "IQ_PRICE_VOL_HIST_6MTH", F2671)</f>
        <v>122.0497</v>
      </c>
      <c r="K2671" s="3">
        <f>_xll.ciqfunctions.udf.CIQ(A2671, "IQ_LASTSALEPRICE", WORKDAY(F2671,-1))</f>
        <v>0.75049999999999994</v>
      </c>
      <c r="L2671" s="3">
        <f>_xll.ciqfunctions.udf.CIQ(A2671, "IQ_LASTSALEPRICE", F2671)</f>
        <v>0.84989999999999999</v>
      </c>
      <c r="M2671" s="3">
        <f>_xll.ciqfunctions.udf.CIQ(A2671, "IQ_LASTSALEPRICE", WORKDAY(F2671,5))</f>
        <v>0.7</v>
      </c>
      <c r="N2671" s="3">
        <f t="shared" si="84"/>
        <v>0.12437904443106391</v>
      </c>
      <c r="O2671" s="3">
        <f t="shared" si="85"/>
        <v>-6.9659316030111981E-2</v>
      </c>
      <c r="P2671" s="3">
        <f>LN(_xll.ciqfunctions.udf.CIQ("XBI", "IQ_LASTSALEPRICE", WORKDAY(F2671,-1))/_xll.ciqfunctions.udf.CIQ("XBI", "IQ_LASTSALEPRICE", WORKDAY(F2671,1)))</f>
        <v>3.4591244789596916E-2</v>
      </c>
      <c r="Q2671" s="3">
        <f>LN(_xll.ciqfunctions.udf.CIQ("XBI", "IQ_LASTSALEPRICE", WORKDAY(F2671,-1))/_xll.ciqfunctions.udf.CIQ("XBI", "IQ_LASTSALEPRICE", WORKDAY(F2671,5)))</f>
        <v>0.10543564431568817</v>
      </c>
      <c r="R2671" s="3">
        <f>_xll.ciqfunctions.udf.CIQ(A2671, "IQ_SHORT_INTEREST_PERCENT", F2671)</f>
        <v>0.33185999999999999</v>
      </c>
      <c r="S2671" s="3">
        <f>_xll.ciqfunctions.udf.CIQ(A2671, "IQ_BETA_1YR_RSQ", F2671)</f>
        <v>1.086E-2</v>
      </c>
      <c r="T2671" s="3">
        <f>_xll.ciqfunctions.udf.CIQ(A2671, "IQ_VALUE_TRADED", F2671)</f>
        <v>0.32161000000000001</v>
      </c>
    </row>
    <row r="2672" spans="1:20" x14ac:dyDescent="0.3">
      <c r="A2672" s="3" t="s">
        <v>433</v>
      </c>
      <c r="B2672" s="5">
        <v>64.28</v>
      </c>
      <c r="C2672" s="3" t="s">
        <v>5848</v>
      </c>
      <c r="D2672" s="3" t="s">
        <v>5849</v>
      </c>
      <c r="E2672" s="3" t="s">
        <v>36</v>
      </c>
      <c r="F2672" s="4">
        <v>45608</v>
      </c>
      <c r="G2672" s="3" t="s">
        <v>5850</v>
      </c>
      <c r="H2672" s="3"/>
      <c r="I2672" s="3">
        <f>_xll.ciqfunctions.udf.CIQ(A2672, "IQ_MARKETCAP", F2672)</f>
        <v>154873.70577</v>
      </c>
      <c r="J2672" s="3">
        <f>_xll.ciqfunctions.udf.CIQ(A2672, "IQ_PRICE_VOL_HIST_6MTH", F2672)</f>
        <v>20.785699999999999</v>
      </c>
      <c r="K2672" s="3">
        <f>_xll.ciqfunctions.udf.CIQ(A2672, "IQ_LASTSALEPRICE", WORKDAY(F2672,-1))</f>
        <v>99.85</v>
      </c>
      <c r="L2672" s="3">
        <f>_xll.ciqfunctions.udf.CIQ(A2672, "IQ_LASTSALEPRICE", F2672)</f>
        <v>99.9</v>
      </c>
      <c r="M2672" s="3">
        <f>_xll.ciqfunctions.udf.CIQ(A2672, "IQ_LASTSALEPRICE", WORKDAY(F2672,5))</f>
        <v>100.24</v>
      </c>
      <c r="N2672" s="3">
        <f t="shared" si="84"/>
        <v>5.0062579268370143E-4</v>
      </c>
      <c r="O2672" s="3">
        <f t="shared" si="85"/>
        <v>3.8982507259885365E-3</v>
      </c>
      <c r="P2672" s="3">
        <f>LN(_xll.ciqfunctions.udf.CIQ("XBI", "IQ_LASTSALEPRICE", WORKDAY(F2672,-1))/_xll.ciqfunctions.udf.CIQ("XBI", "IQ_LASTSALEPRICE", WORKDAY(F2672,1)))</f>
        <v>3.4591244789596916E-2</v>
      </c>
      <c r="Q2672" s="3">
        <f>LN(_xll.ciqfunctions.udf.CIQ("XBI", "IQ_LASTSALEPRICE", WORKDAY(F2672,-1))/_xll.ciqfunctions.udf.CIQ("XBI", "IQ_LASTSALEPRICE", WORKDAY(F2672,5)))</f>
        <v>0.10543564431568817</v>
      </c>
      <c r="R2672" s="3">
        <f>_xll.ciqfunctions.udf.CIQ(A2672, "IQ_SHORT_INTEREST_PERCENT", F2672)</f>
        <v>0</v>
      </c>
      <c r="S2672" s="3">
        <f>_xll.ciqfunctions.udf.CIQ(A2672, "IQ_BETA_1YR_RSQ", F2672)</f>
        <v>5.0650000000000001E-2</v>
      </c>
      <c r="T2672" s="3">
        <f>_xll.ciqfunctions.udf.CIQ(A2672, "IQ_VALUE_TRADED", F2672)</f>
        <v>356.36448000000001</v>
      </c>
    </row>
    <row r="2673" spans="1:20" x14ac:dyDescent="0.3">
      <c r="A2673" s="3" t="s">
        <v>3079</v>
      </c>
      <c r="B2673" s="5">
        <v>11.9</v>
      </c>
      <c r="C2673" s="3" t="s">
        <v>5851</v>
      </c>
      <c r="D2673" s="3" t="s">
        <v>5852</v>
      </c>
      <c r="E2673" s="3" t="s">
        <v>89</v>
      </c>
      <c r="F2673" s="4">
        <v>45608</v>
      </c>
      <c r="G2673" s="3" t="s">
        <v>5853</v>
      </c>
      <c r="H2673" s="3">
        <v>6</v>
      </c>
      <c r="I2673" s="3">
        <f>_xll.ciqfunctions.udf.CIQ(A2673, "IQ_MARKETCAP", F2673)</f>
        <v>13.27576</v>
      </c>
      <c r="J2673" s="3">
        <f>_xll.ciqfunctions.udf.CIQ(A2673, "IQ_PRICE_VOL_HIST_6MTH", F2673)</f>
        <v>79.183400000000006</v>
      </c>
      <c r="K2673" s="3">
        <f>_xll.ciqfunctions.udf.CIQ(A2673, "IQ_LASTSALEPRICE", WORKDAY(F2673,-1))</f>
        <v>12.1</v>
      </c>
      <c r="L2673" s="3">
        <f>_xll.ciqfunctions.udf.CIQ(A2673, "IQ_LASTSALEPRICE", F2673)</f>
        <v>11.9</v>
      </c>
      <c r="M2673" s="3">
        <f>_xll.ciqfunctions.udf.CIQ(A2673, "IQ_LASTSALEPRICE", WORKDAY(F2673,5))</f>
        <v>7.7995000000000001</v>
      </c>
      <c r="N2673" s="3">
        <f t="shared" si="84"/>
        <v>-1.6667052485211647E-2</v>
      </c>
      <c r="O2673" s="3">
        <f t="shared" si="85"/>
        <v>-0.43914582352590903</v>
      </c>
      <c r="P2673" s="3">
        <f>LN(_xll.ciqfunctions.udf.CIQ("XBI", "IQ_LASTSALEPRICE", WORKDAY(F2673,-1))/_xll.ciqfunctions.udf.CIQ("XBI", "IQ_LASTSALEPRICE", WORKDAY(F2673,1)))</f>
        <v>3.4591244789596916E-2</v>
      </c>
      <c r="Q2673" s="3">
        <f>LN(_xll.ciqfunctions.udf.CIQ("XBI", "IQ_LASTSALEPRICE", WORKDAY(F2673,-1))/_xll.ciqfunctions.udf.CIQ("XBI", "IQ_LASTSALEPRICE", WORKDAY(F2673,5)))</f>
        <v>0.10543564431568817</v>
      </c>
      <c r="R2673" s="3">
        <f>_xll.ciqfunctions.udf.CIQ(A2673, "IQ_SHORT_INTEREST_PERCENT", F2673)</f>
        <v>0.94205000000000005</v>
      </c>
      <c r="S2673" s="3">
        <f>_xll.ciqfunctions.udf.CIQ(A2673, "IQ_BETA_1YR_RSQ", F2673)</f>
        <v>1.404E-2</v>
      </c>
      <c r="T2673" s="3">
        <f>_xll.ciqfunctions.udf.CIQ(A2673, "IQ_VALUE_TRADED", F2673)</f>
        <v>0.15273999999999999</v>
      </c>
    </row>
    <row r="2674" spans="1:20" x14ac:dyDescent="0.3">
      <c r="A2674" s="3" t="s">
        <v>433</v>
      </c>
      <c r="B2674" s="5">
        <v>64.28</v>
      </c>
      <c r="C2674" s="3" t="s">
        <v>3211</v>
      </c>
      <c r="D2674" s="3" t="s">
        <v>253</v>
      </c>
      <c r="E2674" s="3" t="s">
        <v>11</v>
      </c>
      <c r="F2674" s="4">
        <v>45608</v>
      </c>
      <c r="G2674" s="3" t="s">
        <v>5854</v>
      </c>
      <c r="H2674" s="3"/>
      <c r="I2674" s="3">
        <f>_xll.ciqfunctions.udf.CIQ(A2674, "IQ_MARKETCAP", F2674)</f>
        <v>154873.70577</v>
      </c>
      <c r="J2674" s="3">
        <f>_xll.ciqfunctions.udf.CIQ(A2674, "IQ_PRICE_VOL_HIST_6MTH", F2674)</f>
        <v>20.785699999999999</v>
      </c>
      <c r="K2674" s="3">
        <f>_xll.ciqfunctions.udf.CIQ(A2674, "IQ_LASTSALEPRICE", WORKDAY(F2674,-1))</f>
        <v>99.85</v>
      </c>
      <c r="L2674" s="3">
        <f>_xll.ciqfunctions.udf.CIQ(A2674, "IQ_LASTSALEPRICE", F2674)</f>
        <v>99.9</v>
      </c>
      <c r="M2674" s="3">
        <f>_xll.ciqfunctions.udf.CIQ(A2674, "IQ_LASTSALEPRICE", WORKDAY(F2674,5))</f>
        <v>100.24</v>
      </c>
      <c r="N2674" s="3">
        <f t="shared" si="84"/>
        <v>5.0062579268370143E-4</v>
      </c>
      <c r="O2674" s="3">
        <f t="shared" si="85"/>
        <v>3.8982507259885365E-3</v>
      </c>
      <c r="P2674" s="3">
        <f>LN(_xll.ciqfunctions.udf.CIQ("XBI", "IQ_LASTSALEPRICE", WORKDAY(F2674,-1))/_xll.ciqfunctions.udf.CIQ("XBI", "IQ_LASTSALEPRICE", WORKDAY(F2674,1)))</f>
        <v>3.4591244789596916E-2</v>
      </c>
      <c r="Q2674" s="3">
        <f>LN(_xll.ciqfunctions.udf.CIQ("XBI", "IQ_LASTSALEPRICE", WORKDAY(F2674,-1))/_xll.ciqfunctions.udf.CIQ("XBI", "IQ_LASTSALEPRICE", WORKDAY(F2674,5)))</f>
        <v>0.10543564431568817</v>
      </c>
      <c r="R2674" s="3">
        <f>_xll.ciqfunctions.udf.CIQ(A2674, "IQ_SHORT_INTEREST_PERCENT", F2674)</f>
        <v>0</v>
      </c>
      <c r="S2674" s="3">
        <f>_xll.ciqfunctions.udf.CIQ(A2674, "IQ_BETA_1YR_RSQ", F2674)</f>
        <v>5.0650000000000001E-2</v>
      </c>
      <c r="T2674" s="3">
        <f>_xll.ciqfunctions.udf.CIQ(A2674, "IQ_VALUE_TRADED", F2674)</f>
        <v>356.36448000000001</v>
      </c>
    </row>
    <row r="2675" spans="1:20" x14ac:dyDescent="0.3">
      <c r="A2675" s="3" t="s">
        <v>433</v>
      </c>
      <c r="B2675" s="5">
        <v>64.28</v>
      </c>
      <c r="C2675" s="3" t="s">
        <v>5855</v>
      </c>
      <c r="D2675" s="3" t="s">
        <v>5856</v>
      </c>
      <c r="E2675" s="3" t="s">
        <v>11</v>
      </c>
      <c r="F2675" s="4">
        <v>45608</v>
      </c>
      <c r="G2675" s="3" t="s">
        <v>5857</v>
      </c>
      <c r="H2675" s="3"/>
      <c r="I2675" s="3">
        <f>_xll.ciqfunctions.udf.CIQ(A2675, "IQ_MARKETCAP", F2675)</f>
        <v>154873.70577</v>
      </c>
      <c r="J2675" s="3">
        <f>_xll.ciqfunctions.udf.CIQ(A2675, "IQ_PRICE_VOL_HIST_6MTH", F2675)</f>
        <v>20.785699999999999</v>
      </c>
      <c r="K2675" s="3">
        <f>_xll.ciqfunctions.udf.CIQ(A2675, "IQ_LASTSALEPRICE", WORKDAY(F2675,-1))</f>
        <v>99.85</v>
      </c>
      <c r="L2675" s="3">
        <f>_xll.ciqfunctions.udf.CIQ(A2675, "IQ_LASTSALEPRICE", F2675)</f>
        <v>99.9</v>
      </c>
      <c r="M2675" s="3">
        <f>_xll.ciqfunctions.udf.CIQ(A2675, "IQ_LASTSALEPRICE", WORKDAY(F2675,5))</f>
        <v>100.24</v>
      </c>
      <c r="N2675" s="3">
        <f t="shared" si="84"/>
        <v>5.0062579268370143E-4</v>
      </c>
      <c r="O2675" s="3">
        <f t="shared" si="85"/>
        <v>3.8982507259885365E-3</v>
      </c>
      <c r="P2675" s="3">
        <f>LN(_xll.ciqfunctions.udf.CIQ("XBI", "IQ_LASTSALEPRICE", WORKDAY(F2675,-1))/_xll.ciqfunctions.udf.CIQ("XBI", "IQ_LASTSALEPRICE", WORKDAY(F2675,1)))</f>
        <v>3.4591244789596916E-2</v>
      </c>
      <c r="Q2675" s="3">
        <f>LN(_xll.ciqfunctions.udf.CIQ("XBI", "IQ_LASTSALEPRICE", WORKDAY(F2675,-1))/_xll.ciqfunctions.udf.CIQ("XBI", "IQ_LASTSALEPRICE", WORKDAY(F2675,5)))</f>
        <v>0.10543564431568817</v>
      </c>
      <c r="R2675" s="3">
        <f>_xll.ciqfunctions.udf.CIQ(A2675, "IQ_SHORT_INTEREST_PERCENT", F2675)</f>
        <v>0</v>
      </c>
      <c r="S2675" s="3">
        <f>_xll.ciqfunctions.udf.CIQ(A2675, "IQ_BETA_1YR_RSQ", F2675)</f>
        <v>5.0650000000000001E-2</v>
      </c>
      <c r="T2675" s="3">
        <f>_xll.ciqfunctions.udf.CIQ(A2675, "IQ_VALUE_TRADED", F2675)</f>
        <v>356.36448000000001</v>
      </c>
    </row>
    <row r="2676" spans="1:20" x14ac:dyDescent="0.3">
      <c r="A2676" s="3" t="s">
        <v>1901</v>
      </c>
      <c r="B2676" s="5">
        <v>31.2</v>
      </c>
      <c r="C2676" s="3" t="s">
        <v>5855</v>
      </c>
      <c r="D2676" s="3" t="s">
        <v>5856</v>
      </c>
      <c r="E2676" s="3" t="s">
        <v>11</v>
      </c>
      <c r="F2676" s="4">
        <v>45608</v>
      </c>
      <c r="G2676" s="3" t="s">
        <v>5857</v>
      </c>
      <c r="H2676" s="3"/>
      <c r="I2676" s="3">
        <f>_xll.ciqfunctions.udf.CIQ(A2676, "IQ_MARKETCAP", F2676)</f>
        <v>9169038.5287999995</v>
      </c>
      <c r="J2676" s="3">
        <f>_xll.ciqfunctions.udf.CIQ(A2676, "IQ_PRICE_VOL_HIST_6MTH", F2676)</f>
        <v>0</v>
      </c>
      <c r="K2676" s="3">
        <f>_xll.ciqfunctions.udf.CIQ(A2676, "IQ_LASTSALEPRICE", WORKDAY(F2676,-1))</f>
        <v>0</v>
      </c>
      <c r="L2676" s="3">
        <f>_xll.ciqfunctions.udf.CIQ(A2676, "IQ_LASTSALEPRICE", F2676)</f>
        <v>0</v>
      </c>
      <c r="M2676" s="3">
        <f>_xll.ciqfunctions.udf.CIQ(A2676, "IQ_LASTSALEPRICE", WORKDAY(F2676,5))</f>
        <v>0</v>
      </c>
      <c r="N2676" s="3" t="e">
        <f t="shared" si="84"/>
        <v>#DIV/0!</v>
      </c>
      <c r="O2676" s="3" t="e">
        <f t="shared" si="85"/>
        <v>#DIV/0!</v>
      </c>
      <c r="P2676" s="3">
        <f>LN(_xll.ciqfunctions.udf.CIQ("XBI", "IQ_LASTSALEPRICE", WORKDAY(F2676,-1))/_xll.ciqfunctions.udf.CIQ("XBI", "IQ_LASTSALEPRICE", WORKDAY(F2676,1)))</f>
        <v>3.4591244789596916E-2</v>
      </c>
      <c r="Q2676" s="3">
        <f>LN(_xll.ciqfunctions.udf.CIQ("XBI", "IQ_LASTSALEPRICE", WORKDAY(F2676,-1))/_xll.ciqfunctions.udf.CIQ("XBI", "IQ_LASTSALEPRICE", WORKDAY(F2676,5)))</f>
        <v>0.10543564431568817</v>
      </c>
      <c r="R2676" s="3">
        <f>_xll.ciqfunctions.udf.CIQ(A2676, "IQ_SHORT_INTEREST_PERCENT", F2676)</f>
        <v>0</v>
      </c>
      <c r="S2676" s="3">
        <f>_xll.ciqfunctions.udf.CIQ(A2676, "IQ_BETA_1YR_RSQ", F2676)</f>
        <v>0</v>
      </c>
      <c r="T2676" s="3">
        <f>_xll.ciqfunctions.udf.CIQ(A2676, "IQ_VALUE_TRADED", F2676)</f>
        <v>0</v>
      </c>
    </row>
    <row r="2677" spans="1:20" x14ac:dyDescent="0.3">
      <c r="A2677" s="3" t="s">
        <v>1785</v>
      </c>
      <c r="B2677" s="5">
        <v>1.32</v>
      </c>
      <c r="C2677" s="3" t="s">
        <v>1786</v>
      </c>
      <c r="D2677" s="3" t="s">
        <v>1086</v>
      </c>
      <c r="E2677" s="3" t="s">
        <v>36</v>
      </c>
      <c r="F2677" s="4">
        <v>45608</v>
      </c>
      <c r="G2677" s="3" t="s">
        <v>5858</v>
      </c>
      <c r="H2677" s="3">
        <v>68</v>
      </c>
      <c r="I2677" s="3">
        <f>_xll.ciqfunctions.udf.CIQ(A2677, "IQ_MARKETCAP", F2677)</f>
        <v>44.142380000000003</v>
      </c>
      <c r="J2677" s="3">
        <f>_xll.ciqfunctions.udf.CIQ(A2677, "IQ_PRICE_VOL_HIST_6MTH", F2677)</f>
        <v>125.48390000000001</v>
      </c>
      <c r="K2677" s="3">
        <f>_xll.ciqfunctions.udf.CIQ(A2677, "IQ_LASTSALEPRICE", WORKDAY(F2677,-1))</f>
        <v>1</v>
      </c>
      <c r="L2677" s="3">
        <f>_xll.ciqfunctions.udf.CIQ(A2677, "IQ_LASTSALEPRICE", F2677)</f>
        <v>1.32</v>
      </c>
      <c r="M2677" s="3">
        <f>_xll.ciqfunctions.udf.CIQ(A2677, "IQ_LASTSALEPRICE", WORKDAY(F2677,5))</f>
        <v>1.26</v>
      </c>
      <c r="N2677" s="3">
        <f t="shared" si="84"/>
        <v>0.27763173659827955</v>
      </c>
      <c r="O2677" s="3">
        <f t="shared" si="85"/>
        <v>0.23111172096338664</v>
      </c>
      <c r="P2677" s="3">
        <f>LN(_xll.ciqfunctions.udf.CIQ("XBI", "IQ_LASTSALEPRICE", WORKDAY(F2677,-1))/_xll.ciqfunctions.udf.CIQ("XBI", "IQ_LASTSALEPRICE", WORKDAY(F2677,1)))</f>
        <v>3.4591244789596916E-2</v>
      </c>
      <c r="Q2677" s="3">
        <f>LN(_xll.ciqfunctions.udf.CIQ("XBI", "IQ_LASTSALEPRICE", WORKDAY(F2677,-1))/_xll.ciqfunctions.udf.CIQ("XBI", "IQ_LASTSALEPRICE", WORKDAY(F2677,5)))</f>
        <v>0.10543564431568817</v>
      </c>
      <c r="R2677" s="3">
        <f>_xll.ciqfunctions.udf.CIQ(A2677, "IQ_SHORT_INTEREST_PERCENT", F2677)</f>
        <v>15.841010000000001</v>
      </c>
      <c r="S2677" s="3">
        <f>_xll.ciqfunctions.udf.CIQ(A2677, "IQ_BETA_1YR_RSQ", F2677)</f>
        <v>7.8600000000000007E-3</v>
      </c>
      <c r="T2677" s="3">
        <f>_xll.ciqfunctions.udf.CIQ(A2677, "IQ_VALUE_TRADED", F2677)</f>
        <v>5.2758900000000004</v>
      </c>
    </row>
    <row r="2678" spans="1:20" x14ac:dyDescent="0.3">
      <c r="A2678" s="3" t="s">
        <v>5859</v>
      </c>
      <c r="B2678" s="5">
        <v>4.13</v>
      </c>
      <c r="C2678" s="3" t="s">
        <v>5860</v>
      </c>
      <c r="D2678" s="3" t="s">
        <v>5861</v>
      </c>
      <c r="E2678" s="3" t="s">
        <v>22</v>
      </c>
      <c r="F2678" s="4">
        <v>45608</v>
      </c>
      <c r="G2678" s="3" t="s">
        <v>5862</v>
      </c>
      <c r="H2678" s="3">
        <v>1</v>
      </c>
      <c r="I2678" s="3">
        <f>_xll.ciqfunctions.udf.CIQ(A2678, "IQ_MARKETCAP", F2678)</f>
        <v>6.3690300000000004</v>
      </c>
      <c r="J2678" s="3">
        <f>_xll.ciqfunctions.udf.CIQ(A2678, "IQ_PRICE_VOL_HIST_6MTH", F2678)</f>
        <v>78.617400000000004</v>
      </c>
      <c r="K2678" s="3">
        <f>_xll.ciqfunctions.udf.CIQ(A2678, "IQ_LASTSALEPRICE", WORKDAY(F2678,-1))</f>
        <v>3.95</v>
      </c>
      <c r="L2678" s="3">
        <f>_xll.ciqfunctions.udf.CIQ(A2678, "IQ_LASTSALEPRICE", F2678)</f>
        <v>4.13</v>
      </c>
      <c r="M2678" s="3">
        <f>_xll.ciqfunctions.udf.CIQ(A2678, "IQ_LASTSALEPRICE", WORKDAY(F2678,5))</f>
        <v>3.9</v>
      </c>
      <c r="N2678" s="3">
        <f t="shared" si="84"/>
        <v>4.4561828059910907E-2</v>
      </c>
      <c r="O2678" s="3">
        <f t="shared" si="85"/>
        <v>-1.2739025777429826E-2</v>
      </c>
      <c r="P2678" s="3">
        <f>LN(_xll.ciqfunctions.udf.CIQ("XBI", "IQ_LASTSALEPRICE", WORKDAY(F2678,-1))/_xll.ciqfunctions.udf.CIQ("XBI", "IQ_LASTSALEPRICE", WORKDAY(F2678,1)))</f>
        <v>3.4591244789596916E-2</v>
      </c>
      <c r="Q2678" s="3">
        <f>LN(_xll.ciqfunctions.udf.CIQ("XBI", "IQ_LASTSALEPRICE", WORKDAY(F2678,-1))/_xll.ciqfunctions.udf.CIQ("XBI", "IQ_LASTSALEPRICE", WORKDAY(F2678,5)))</f>
        <v>0.10543564431568817</v>
      </c>
      <c r="R2678" s="3">
        <f>_xll.ciqfunctions.udf.CIQ(A2678, "IQ_SHORT_INTEREST_PERCENT", F2678)</f>
        <v>0.96177999999999997</v>
      </c>
      <c r="S2678" s="3">
        <f>_xll.ciqfunctions.udf.CIQ(A2678, "IQ_BETA_1YR_RSQ", F2678)</f>
        <v>2.8900000000000002E-3</v>
      </c>
      <c r="T2678" s="3">
        <f>_xll.ciqfunctions.udf.CIQ(A2678, "IQ_VALUE_TRADED", F2678)</f>
        <v>0.42680000000000001</v>
      </c>
    </row>
    <row r="2679" spans="1:20" x14ac:dyDescent="0.3">
      <c r="A2679" s="3" t="s">
        <v>5863</v>
      </c>
      <c r="B2679" s="5">
        <v>35.82</v>
      </c>
      <c r="C2679" s="3" t="s">
        <v>5864</v>
      </c>
      <c r="D2679" s="3" t="s">
        <v>5143</v>
      </c>
      <c r="E2679" s="3" t="s">
        <v>22</v>
      </c>
      <c r="F2679" s="4">
        <v>45608</v>
      </c>
      <c r="G2679" s="3" t="s">
        <v>5865</v>
      </c>
      <c r="H2679" s="3">
        <v>60</v>
      </c>
      <c r="I2679" s="3">
        <f>_xll.ciqfunctions.udf.CIQ(A2679, "IQ_MARKETCAP", F2679)</f>
        <v>1842.2663</v>
      </c>
      <c r="J2679" s="3">
        <f>_xll.ciqfunctions.udf.CIQ(A2679, "IQ_PRICE_VOL_HIST_6MTH", F2679)</f>
        <v>69.894199999999998</v>
      </c>
      <c r="K2679" s="3">
        <f>_xll.ciqfunctions.udf.CIQ(A2679, "IQ_LASTSALEPRICE", WORKDAY(F2679,-1))</f>
        <v>39.35</v>
      </c>
      <c r="L2679" s="3">
        <f>_xll.ciqfunctions.udf.CIQ(A2679, "IQ_LASTSALEPRICE", F2679)</f>
        <v>35.82</v>
      </c>
      <c r="M2679" s="3">
        <f>_xll.ciqfunctions.udf.CIQ(A2679, "IQ_LASTSALEPRICE", WORKDAY(F2679,5))</f>
        <v>26.9</v>
      </c>
      <c r="N2679" s="3">
        <f t="shared" si="84"/>
        <v>-9.3989578230846485E-2</v>
      </c>
      <c r="O2679" s="3">
        <f t="shared" si="85"/>
        <v>-0.3803696882556189</v>
      </c>
      <c r="P2679" s="3">
        <f>LN(_xll.ciqfunctions.udf.CIQ("XBI", "IQ_LASTSALEPRICE", WORKDAY(F2679,-1))/_xll.ciqfunctions.udf.CIQ("XBI", "IQ_LASTSALEPRICE", WORKDAY(F2679,1)))</f>
        <v>3.4591244789596916E-2</v>
      </c>
      <c r="Q2679" s="3">
        <f>LN(_xll.ciqfunctions.udf.CIQ("XBI", "IQ_LASTSALEPRICE", WORKDAY(F2679,-1))/_xll.ciqfunctions.udf.CIQ("XBI", "IQ_LASTSALEPRICE", WORKDAY(F2679,5)))</f>
        <v>0.10543564431568817</v>
      </c>
      <c r="R2679" s="3">
        <f>_xll.ciqfunctions.udf.CIQ(A2679, "IQ_SHORT_INTEREST_PERCENT", F2679)</f>
        <v>16.041989999999998</v>
      </c>
      <c r="S2679" s="3">
        <f>_xll.ciqfunctions.udf.CIQ(A2679, "IQ_BETA_1YR_RSQ", F2679)</f>
        <v>1.5559999999999999E-2</v>
      </c>
      <c r="T2679" s="3">
        <f>_xll.ciqfunctions.udf.CIQ(A2679, "IQ_VALUE_TRADED", F2679)</f>
        <v>43.711219999999997</v>
      </c>
    </row>
    <row r="2680" spans="1:20" x14ac:dyDescent="0.3">
      <c r="A2680" s="3" t="s">
        <v>478</v>
      </c>
      <c r="B2680" s="5">
        <v>91.86</v>
      </c>
      <c r="C2680" s="3" t="s">
        <v>5866</v>
      </c>
      <c r="D2680" s="3" t="s">
        <v>5867</v>
      </c>
      <c r="E2680" s="3" t="s">
        <v>36</v>
      </c>
      <c r="F2680" s="4">
        <v>45609</v>
      </c>
      <c r="G2680" s="3" t="s">
        <v>5868</v>
      </c>
      <c r="H2680" s="3"/>
      <c r="I2680" s="3">
        <f>_xll.ciqfunctions.udf.CIQ(A2680, "IQ_MARKETCAP", F2680)</f>
        <v>115441.60633</v>
      </c>
      <c r="J2680" s="3">
        <f>_xll.ciqfunctions.udf.CIQ(A2680, "IQ_PRICE_VOL_HIST_6MTH", F2680)</f>
        <v>24.534500000000001</v>
      </c>
      <c r="K2680" s="3">
        <f>_xll.ciqfunctions.udf.CIQ(A2680, "IQ_LASTSALEPRICE", WORKDAY(F2680,-1))</f>
        <v>94.35</v>
      </c>
      <c r="L2680" s="3">
        <f>_xll.ciqfunctions.udf.CIQ(A2680, "IQ_LASTSALEPRICE", F2680)</f>
        <v>92.63</v>
      </c>
      <c r="M2680" s="3">
        <f>_xll.ciqfunctions.udf.CIQ(A2680, "IQ_LASTSALEPRICE", WORKDAY(F2680,5))</f>
        <v>88.63</v>
      </c>
      <c r="N2680" s="3">
        <f t="shared" si="84"/>
        <v>-1.8398208548623098E-2</v>
      </c>
      <c r="O2680" s="3">
        <f t="shared" si="85"/>
        <v>-6.2540871064252629E-2</v>
      </c>
      <c r="P2680" s="3">
        <f>LN(_xll.ciqfunctions.udf.CIQ("XBI", "IQ_LASTSALEPRICE", WORKDAY(F2680,-1))/_xll.ciqfunctions.udf.CIQ("XBI", "IQ_LASTSALEPRICE", WORKDAY(F2680,1)))</f>
        <v>3.5958702715644338E-2</v>
      </c>
      <c r="Q2680" s="3">
        <f>LN(_xll.ciqfunctions.udf.CIQ("XBI", "IQ_LASTSALEPRICE", WORKDAY(F2680,-1))/_xll.ciqfunctions.udf.CIQ("XBI", "IQ_LASTSALEPRICE", WORKDAY(F2680,5)))</f>
        <v>6.6856065446188981E-2</v>
      </c>
      <c r="R2680" s="3">
        <f>_xll.ciqfunctions.udf.CIQ(A2680, "IQ_SHORT_INTEREST_PERCENT", F2680)</f>
        <v>1.4238299999999999</v>
      </c>
      <c r="S2680" s="3">
        <f>_xll.ciqfunctions.udf.CIQ(A2680, "IQ_BETA_1YR_RSQ", F2680)</f>
        <v>3.4250000000000003E-2</v>
      </c>
      <c r="T2680" s="3">
        <f>_xll.ciqfunctions.udf.CIQ(A2680, "IQ_VALUE_TRADED", F2680)</f>
        <v>1024.5338400000001</v>
      </c>
    </row>
    <row r="2681" spans="1:20" x14ac:dyDescent="0.3">
      <c r="A2681" s="3" t="s">
        <v>1380</v>
      </c>
      <c r="B2681" s="5">
        <v>296.60000000000002</v>
      </c>
      <c r="C2681" s="3" t="s">
        <v>5869</v>
      </c>
      <c r="D2681" s="3" t="s">
        <v>5870</v>
      </c>
      <c r="E2681" s="3" t="s">
        <v>22</v>
      </c>
      <c r="F2681" s="4">
        <v>45609</v>
      </c>
      <c r="G2681" s="3" t="s">
        <v>5871</v>
      </c>
      <c r="H2681" s="3">
        <v>538</v>
      </c>
      <c r="I2681" s="3">
        <f>_xll.ciqfunctions.udf.CIQ(A2681, "IQ_MARKETCAP", F2681)</f>
        <v>162033.86402000001</v>
      </c>
      <c r="J2681" s="3">
        <f>_xll.ciqfunctions.udf.CIQ(A2681, "IQ_PRICE_VOL_HIST_6MTH", F2681)</f>
        <v>22.602399999999999</v>
      </c>
      <c r="K2681" s="3">
        <f>_xll.ciqfunctions.udf.CIQ(A2681, "IQ_LASTSALEPRICE", WORKDAY(F2681,-1))</f>
        <v>298.83999999999997</v>
      </c>
      <c r="L2681" s="3">
        <f>_xll.ciqfunctions.udf.CIQ(A2681, "IQ_LASTSALEPRICE", F2681)</f>
        <v>301.44</v>
      </c>
      <c r="M2681" s="3">
        <f>_xll.ciqfunctions.udf.CIQ(A2681, "IQ_LASTSALEPRICE", WORKDAY(F2681,5))</f>
        <v>287.87</v>
      </c>
      <c r="N2681" s="3">
        <f t="shared" si="84"/>
        <v>8.6626782803978352E-3</v>
      </c>
      <c r="O2681" s="3">
        <f t="shared" si="85"/>
        <v>-3.7399323767175335E-2</v>
      </c>
      <c r="P2681" s="3">
        <f>LN(_xll.ciqfunctions.udf.CIQ("XBI", "IQ_LASTSALEPRICE", WORKDAY(F2681,-1))/_xll.ciqfunctions.udf.CIQ("XBI", "IQ_LASTSALEPRICE", WORKDAY(F2681,1)))</f>
        <v>3.5958702715644338E-2</v>
      </c>
      <c r="Q2681" s="3">
        <f>LN(_xll.ciqfunctions.udf.CIQ("XBI", "IQ_LASTSALEPRICE", WORKDAY(F2681,-1))/_xll.ciqfunctions.udf.CIQ("XBI", "IQ_LASTSALEPRICE", WORKDAY(F2681,5)))</f>
        <v>6.6856065446188981E-2</v>
      </c>
      <c r="R2681" s="3">
        <f>_xll.ciqfunctions.udf.CIQ(A2681, "IQ_SHORT_INTEREST_PERCENT", F2681)</f>
        <v>1.6413500000000001</v>
      </c>
      <c r="S2681" s="3">
        <f>_xll.ciqfunctions.udf.CIQ(A2681, "IQ_BETA_1YR_RSQ", F2681)</f>
        <v>3.1949999999999999E-2</v>
      </c>
      <c r="T2681" s="3">
        <f>_xll.ciqfunctions.udf.CIQ(A2681, "IQ_VALUE_TRADED", F2681)</f>
        <v>1123.04366</v>
      </c>
    </row>
    <row r="2682" spans="1:20" x14ac:dyDescent="0.3">
      <c r="A2682" s="3" t="s">
        <v>2636</v>
      </c>
      <c r="B2682" s="5">
        <v>0.2</v>
      </c>
      <c r="C2682" s="3" t="s">
        <v>2637</v>
      </c>
      <c r="D2682" s="3" t="s">
        <v>2638</v>
      </c>
      <c r="E2682" s="3" t="s">
        <v>36</v>
      </c>
      <c r="F2682" s="4">
        <v>45609</v>
      </c>
      <c r="G2682" s="3" t="s">
        <v>5872</v>
      </c>
      <c r="H2682" s="3">
        <v>1</v>
      </c>
      <c r="I2682" s="3">
        <f>_xll.ciqfunctions.udf.CIQ(A2682, "IQ_MARKETCAP", F2682)</f>
        <v>12.94097</v>
      </c>
      <c r="J2682" s="3">
        <f>_xll.ciqfunctions.udf.CIQ(A2682, "IQ_PRICE_VOL_HIST_6MTH", F2682)</f>
        <v>80.305999999999997</v>
      </c>
      <c r="K2682" s="3">
        <f>_xll.ciqfunctions.udf.CIQ(A2682, "IQ_LASTSALEPRICE", WORKDAY(F2682,-1))</f>
        <v>13.75</v>
      </c>
      <c r="L2682" s="3">
        <f>_xll.ciqfunctions.udf.CIQ(A2682, "IQ_LASTSALEPRICE", F2682)</f>
        <v>9.8849999999999998</v>
      </c>
      <c r="M2682" s="3">
        <f>_xll.ciqfunctions.udf.CIQ(A2682, "IQ_LASTSALEPRICE", WORKDAY(F2682,5))</f>
        <v>8.9</v>
      </c>
      <c r="N2682" s="3">
        <f t="shared" si="84"/>
        <v>-0.33002036749000002</v>
      </c>
      <c r="O2682" s="3">
        <f t="shared" si="85"/>
        <v>-0.43498754737448603</v>
      </c>
      <c r="P2682" s="3">
        <f>LN(_xll.ciqfunctions.udf.CIQ("XBI", "IQ_LASTSALEPRICE", WORKDAY(F2682,-1))/_xll.ciqfunctions.udf.CIQ("XBI", "IQ_LASTSALEPRICE", WORKDAY(F2682,1)))</f>
        <v>3.5958702715644338E-2</v>
      </c>
      <c r="Q2682" s="3">
        <f>LN(_xll.ciqfunctions.udf.CIQ("XBI", "IQ_LASTSALEPRICE", WORKDAY(F2682,-1))/_xll.ciqfunctions.udf.CIQ("XBI", "IQ_LASTSALEPRICE", WORKDAY(F2682,5)))</f>
        <v>6.6856065446188981E-2</v>
      </c>
      <c r="R2682" s="3">
        <f>_xll.ciqfunctions.udf.CIQ(A2682, "IQ_SHORT_INTEREST_PERCENT", F2682)</f>
        <v>3.1178400000000002</v>
      </c>
      <c r="S2682" s="3">
        <f>_xll.ciqfunctions.udf.CIQ(A2682, "IQ_BETA_1YR_RSQ", F2682)</f>
        <v>6.3000000000000003E-4</v>
      </c>
      <c r="T2682" s="3">
        <f>_xll.ciqfunctions.udf.CIQ(A2682, "IQ_VALUE_TRADED", F2682)</f>
        <v>1.47529</v>
      </c>
    </row>
    <row r="2683" spans="1:20" x14ac:dyDescent="0.3">
      <c r="A2683" s="3" t="s">
        <v>2640</v>
      </c>
      <c r="B2683" s="5">
        <v>0.3</v>
      </c>
      <c r="C2683" s="3" t="s">
        <v>2637</v>
      </c>
      <c r="D2683" s="3" t="s">
        <v>2638</v>
      </c>
      <c r="E2683" s="3" t="s">
        <v>36</v>
      </c>
      <c r="F2683" s="4">
        <v>45609</v>
      </c>
      <c r="G2683" s="3" t="s">
        <v>5872</v>
      </c>
      <c r="H2683" s="3">
        <v>108</v>
      </c>
      <c r="I2683" s="3">
        <f>_xll.ciqfunctions.udf.CIQ(A2683, "IQ_MARKETCAP", F2683)</f>
        <v>32.449539999999999</v>
      </c>
      <c r="J2683" s="3">
        <f>_xll.ciqfunctions.udf.CIQ(A2683, "IQ_PRICE_VOL_HIST_6MTH", F2683)</f>
        <v>0</v>
      </c>
      <c r="K2683" s="3">
        <f>_xll.ciqfunctions.udf.CIQ(A2683, "IQ_LASTSALEPRICE", WORKDAY(F2683,-1))</f>
        <v>0</v>
      </c>
      <c r="L2683" s="3">
        <f>_xll.ciqfunctions.udf.CIQ(A2683, "IQ_LASTSALEPRICE", F2683)</f>
        <v>0</v>
      </c>
      <c r="M2683" s="3">
        <f>_xll.ciqfunctions.udf.CIQ(A2683, "IQ_LASTSALEPRICE", WORKDAY(F2683,5))</f>
        <v>0</v>
      </c>
      <c r="N2683" s="3" t="e">
        <f t="shared" si="84"/>
        <v>#DIV/0!</v>
      </c>
      <c r="O2683" s="3" t="e">
        <f t="shared" si="85"/>
        <v>#DIV/0!</v>
      </c>
      <c r="P2683" s="3">
        <f>LN(_xll.ciqfunctions.udf.CIQ("XBI", "IQ_LASTSALEPRICE", WORKDAY(F2683,-1))/_xll.ciqfunctions.udf.CIQ("XBI", "IQ_LASTSALEPRICE", WORKDAY(F2683,1)))</f>
        <v>3.5958702715644338E-2</v>
      </c>
      <c r="Q2683" s="3">
        <f>LN(_xll.ciqfunctions.udf.CIQ("XBI", "IQ_LASTSALEPRICE", WORKDAY(F2683,-1))/_xll.ciqfunctions.udf.CIQ("XBI", "IQ_LASTSALEPRICE", WORKDAY(F2683,5)))</f>
        <v>6.6856065446188981E-2</v>
      </c>
      <c r="R2683" s="3">
        <f>_xll.ciqfunctions.udf.CIQ(A2683, "IQ_SHORT_INTEREST_PERCENT", F2683)</f>
        <v>0</v>
      </c>
      <c r="S2683" s="3">
        <f>_xll.ciqfunctions.udf.CIQ(A2683, "IQ_BETA_1YR_RSQ", F2683)</f>
        <v>0</v>
      </c>
      <c r="T2683" s="3">
        <f>_xll.ciqfunctions.udf.CIQ(A2683, "IQ_VALUE_TRADED", F2683)</f>
        <v>0</v>
      </c>
    </row>
    <row r="2684" spans="1:20" x14ac:dyDescent="0.3">
      <c r="A2684" s="3" t="s">
        <v>2569</v>
      </c>
      <c r="B2684" s="5">
        <v>3.57</v>
      </c>
      <c r="C2684" s="3" t="s">
        <v>2570</v>
      </c>
      <c r="D2684" s="3" t="s">
        <v>2293</v>
      </c>
      <c r="E2684" s="3" t="s">
        <v>46</v>
      </c>
      <c r="F2684" s="4">
        <v>45609</v>
      </c>
      <c r="G2684" s="3" t="s">
        <v>5873</v>
      </c>
      <c r="H2684" s="3">
        <v>21</v>
      </c>
      <c r="I2684" s="3">
        <f>_xll.ciqfunctions.udf.CIQ(A2684, "IQ_MARKETCAP", F2684)</f>
        <v>77.346900000000005</v>
      </c>
      <c r="J2684" s="3">
        <f>_xll.ciqfunctions.udf.CIQ(A2684, "IQ_PRICE_VOL_HIST_6MTH", F2684)</f>
        <v>0</v>
      </c>
      <c r="K2684" s="3">
        <f>_xll.ciqfunctions.udf.CIQ(A2684, "IQ_LASTSALEPRICE", WORKDAY(F2684,-1))</f>
        <v>0</v>
      </c>
      <c r="L2684" s="3">
        <f>_xll.ciqfunctions.udf.CIQ(A2684, "IQ_LASTSALEPRICE", F2684)</f>
        <v>0</v>
      </c>
      <c r="M2684" s="3">
        <f>_xll.ciqfunctions.udf.CIQ(A2684, "IQ_LASTSALEPRICE", WORKDAY(F2684,5))</f>
        <v>0</v>
      </c>
      <c r="N2684" s="3" t="e">
        <f t="shared" si="84"/>
        <v>#DIV/0!</v>
      </c>
      <c r="O2684" s="3" t="e">
        <f t="shared" si="85"/>
        <v>#DIV/0!</v>
      </c>
      <c r="P2684" s="3">
        <f>LN(_xll.ciqfunctions.udf.CIQ("XBI", "IQ_LASTSALEPRICE", WORKDAY(F2684,-1))/_xll.ciqfunctions.udf.CIQ("XBI", "IQ_LASTSALEPRICE", WORKDAY(F2684,1)))</f>
        <v>3.5958702715644338E-2</v>
      </c>
      <c r="Q2684" s="3">
        <f>LN(_xll.ciqfunctions.udf.CIQ("XBI", "IQ_LASTSALEPRICE", WORKDAY(F2684,-1))/_xll.ciqfunctions.udf.CIQ("XBI", "IQ_LASTSALEPRICE", WORKDAY(F2684,5)))</f>
        <v>6.6856065446188981E-2</v>
      </c>
      <c r="R2684" s="3">
        <f>_xll.ciqfunctions.udf.CIQ(A2684, "IQ_SHORT_INTEREST_PERCENT", F2684)</f>
        <v>0</v>
      </c>
      <c r="S2684" s="3">
        <f>_xll.ciqfunctions.udf.CIQ(A2684, "IQ_BETA_1YR_RSQ", F2684)</f>
        <v>0</v>
      </c>
      <c r="T2684" s="3">
        <f>_xll.ciqfunctions.udf.CIQ(A2684, "IQ_VALUE_TRADED", F2684)</f>
        <v>0</v>
      </c>
    </row>
    <row r="2685" spans="1:20" x14ac:dyDescent="0.3">
      <c r="A2685" s="3" t="s">
        <v>2005</v>
      </c>
      <c r="B2685" s="5">
        <v>4.95</v>
      </c>
      <c r="C2685" s="3" t="s">
        <v>5874</v>
      </c>
      <c r="D2685" s="3" t="s">
        <v>5875</v>
      </c>
      <c r="E2685" s="3" t="s">
        <v>17</v>
      </c>
      <c r="F2685" s="4">
        <v>45609</v>
      </c>
      <c r="G2685" s="3" t="s">
        <v>5876</v>
      </c>
      <c r="H2685" s="3">
        <v>53</v>
      </c>
      <c r="I2685" s="3">
        <f>_xll.ciqfunctions.udf.CIQ(A2685, "IQ_MARKETCAP", F2685)</f>
        <v>128.52313000000001</v>
      </c>
      <c r="J2685" s="3">
        <f>_xll.ciqfunctions.udf.CIQ(A2685, "IQ_PRICE_VOL_HIST_6MTH", F2685)</f>
        <v>61.390900000000002</v>
      </c>
      <c r="K2685" s="3">
        <f>_xll.ciqfunctions.udf.CIQ(A2685, "IQ_LASTSALEPRICE", WORKDAY(F2685,-1))</f>
        <v>5.15</v>
      </c>
      <c r="L2685" s="3">
        <f>_xll.ciqfunctions.udf.CIQ(A2685, "IQ_LASTSALEPRICE", F2685)</f>
        <v>4.95</v>
      </c>
      <c r="M2685" s="3">
        <f>_xll.ciqfunctions.udf.CIQ(A2685, "IQ_LASTSALEPRICE", WORKDAY(F2685,5))</f>
        <v>3.97</v>
      </c>
      <c r="N2685" s="3">
        <f t="shared" si="84"/>
        <v>-3.9609138095045827E-2</v>
      </c>
      <c r="O2685" s="3">
        <f t="shared" si="85"/>
        <v>-0.26023061997654579</v>
      </c>
      <c r="P2685" s="3">
        <f>LN(_xll.ciqfunctions.udf.CIQ("XBI", "IQ_LASTSALEPRICE", WORKDAY(F2685,-1))/_xll.ciqfunctions.udf.CIQ("XBI", "IQ_LASTSALEPRICE", WORKDAY(F2685,1)))</f>
        <v>3.5958702715644338E-2</v>
      </c>
      <c r="Q2685" s="3">
        <f>LN(_xll.ciqfunctions.udf.CIQ("XBI", "IQ_LASTSALEPRICE", WORKDAY(F2685,-1))/_xll.ciqfunctions.udf.CIQ("XBI", "IQ_LASTSALEPRICE", WORKDAY(F2685,5)))</f>
        <v>6.6856065446188981E-2</v>
      </c>
      <c r="R2685" s="3">
        <f>_xll.ciqfunctions.udf.CIQ(A2685, "IQ_SHORT_INTEREST_PERCENT", F2685)</f>
        <v>13.498340000000001</v>
      </c>
      <c r="S2685" s="3">
        <f>_xll.ciqfunctions.udf.CIQ(A2685, "IQ_BETA_1YR_RSQ", F2685)</f>
        <v>3.159E-2</v>
      </c>
      <c r="T2685" s="3">
        <f>_xll.ciqfunctions.udf.CIQ(A2685, "IQ_VALUE_TRADED", F2685)</f>
        <v>3.0301200000000001</v>
      </c>
    </row>
    <row r="2686" spans="1:20" x14ac:dyDescent="0.3">
      <c r="A2686" s="3" t="s">
        <v>645</v>
      </c>
      <c r="B2686" s="5">
        <v>1.54</v>
      </c>
      <c r="C2686" s="3" t="s">
        <v>646</v>
      </c>
      <c r="D2686" s="3" t="s">
        <v>647</v>
      </c>
      <c r="E2686" s="3" t="s">
        <v>76</v>
      </c>
      <c r="F2686" s="4">
        <v>45609</v>
      </c>
      <c r="G2686" s="3" t="s">
        <v>5877</v>
      </c>
      <c r="H2686" s="3">
        <v>7</v>
      </c>
      <c r="I2686" s="3">
        <f>_xll.ciqfunctions.udf.CIQ(A2686, "IQ_MARKETCAP", F2686)</f>
        <v>10.65668</v>
      </c>
      <c r="J2686" s="3">
        <f>_xll.ciqfunctions.udf.CIQ(A2686, "IQ_PRICE_VOL_HIST_6MTH", F2686)</f>
        <v>90.328900000000004</v>
      </c>
      <c r="K2686" s="3">
        <f>_xll.ciqfunctions.udf.CIQ(A2686, "IQ_LASTSALEPRICE", WORKDAY(F2686,-1))</f>
        <v>1.64</v>
      </c>
      <c r="L2686" s="3">
        <f>_xll.ciqfunctions.udf.CIQ(A2686, "IQ_LASTSALEPRICE", F2686)</f>
        <v>1.54</v>
      </c>
      <c r="M2686" s="3">
        <f>_xll.ciqfunctions.udf.CIQ(A2686, "IQ_LASTSALEPRICE", WORKDAY(F2686,5))</f>
        <v>1.4</v>
      </c>
      <c r="N2686" s="3">
        <f t="shared" si="84"/>
        <v>-6.291382541056921E-2</v>
      </c>
      <c r="O2686" s="3">
        <f t="shared" si="85"/>
        <v>-0.15822400521489416</v>
      </c>
      <c r="P2686" s="3">
        <f>LN(_xll.ciqfunctions.udf.CIQ("XBI", "IQ_LASTSALEPRICE", WORKDAY(F2686,-1))/_xll.ciqfunctions.udf.CIQ("XBI", "IQ_LASTSALEPRICE", WORKDAY(F2686,1)))</f>
        <v>3.5958702715644338E-2</v>
      </c>
      <c r="Q2686" s="3">
        <f>LN(_xll.ciqfunctions.udf.CIQ("XBI", "IQ_LASTSALEPRICE", WORKDAY(F2686,-1))/_xll.ciqfunctions.udf.CIQ("XBI", "IQ_LASTSALEPRICE", WORKDAY(F2686,5)))</f>
        <v>6.6856065446188981E-2</v>
      </c>
      <c r="R2686" s="3">
        <f>_xll.ciqfunctions.udf.CIQ(A2686, "IQ_SHORT_INTEREST_PERCENT", F2686)</f>
        <v>0.63927999999999996</v>
      </c>
      <c r="S2686" s="3">
        <f>_xll.ciqfunctions.udf.CIQ(A2686, "IQ_BETA_1YR_RSQ", F2686)</f>
        <v>3.6569999999999998E-2</v>
      </c>
      <c r="T2686" s="3">
        <f>_xll.ciqfunctions.udf.CIQ(A2686, "IQ_VALUE_TRADED", F2686)</f>
        <v>0.16541</v>
      </c>
    </row>
    <row r="2687" spans="1:20" x14ac:dyDescent="0.3">
      <c r="A2687" s="3" t="s">
        <v>3449</v>
      </c>
      <c r="B2687" s="5">
        <v>0.77</v>
      </c>
      <c r="C2687" s="3" t="s">
        <v>3450</v>
      </c>
      <c r="D2687" s="3" t="s">
        <v>3451</v>
      </c>
      <c r="E2687" s="3" t="s">
        <v>76</v>
      </c>
      <c r="F2687" s="4">
        <v>45609</v>
      </c>
      <c r="G2687" s="3" t="s">
        <v>5878</v>
      </c>
      <c r="H2687" s="3">
        <v>265</v>
      </c>
      <c r="I2687" s="3">
        <f>_xll.ciqfunctions.udf.CIQ(A2687, "IQ_MARKETCAP", F2687)</f>
        <v>0</v>
      </c>
      <c r="J2687" s="3">
        <f>_xll.ciqfunctions.udf.CIQ(A2687, "IQ_PRICE_VOL_HIST_6MTH", F2687)</f>
        <v>0</v>
      </c>
      <c r="K2687" s="3">
        <f>_xll.ciqfunctions.udf.CIQ(A2687, "IQ_LASTSALEPRICE", WORKDAY(F2687,-1))</f>
        <v>0</v>
      </c>
      <c r="L2687" s="3">
        <f>_xll.ciqfunctions.udf.CIQ(A2687, "IQ_LASTSALEPRICE", F2687)</f>
        <v>0</v>
      </c>
      <c r="M2687" s="3">
        <f>_xll.ciqfunctions.udf.CIQ(A2687, "IQ_LASTSALEPRICE", WORKDAY(F2687,5))</f>
        <v>0</v>
      </c>
      <c r="N2687" s="3" t="e">
        <f t="shared" si="84"/>
        <v>#DIV/0!</v>
      </c>
      <c r="O2687" s="3" t="e">
        <f t="shared" si="85"/>
        <v>#DIV/0!</v>
      </c>
      <c r="P2687" s="3">
        <f>LN(_xll.ciqfunctions.udf.CIQ("XBI", "IQ_LASTSALEPRICE", WORKDAY(F2687,-1))/_xll.ciqfunctions.udf.CIQ("XBI", "IQ_LASTSALEPRICE", WORKDAY(F2687,1)))</f>
        <v>3.5958702715644338E-2</v>
      </c>
      <c r="Q2687" s="3">
        <f>LN(_xll.ciqfunctions.udf.CIQ("XBI", "IQ_LASTSALEPRICE", WORKDAY(F2687,-1))/_xll.ciqfunctions.udf.CIQ("XBI", "IQ_LASTSALEPRICE", WORKDAY(F2687,5)))</f>
        <v>6.6856065446188981E-2</v>
      </c>
      <c r="R2687" s="3">
        <f>_xll.ciqfunctions.udf.CIQ(A2687, "IQ_SHORT_INTEREST_PERCENT", F2687)</f>
        <v>0</v>
      </c>
      <c r="S2687" s="3">
        <f>_xll.ciqfunctions.udf.CIQ(A2687, "IQ_BETA_1YR_RSQ", F2687)</f>
        <v>0</v>
      </c>
      <c r="T2687" s="3">
        <f>_xll.ciqfunctions.udf.CIQ(A2687, "IQ_VALUE_TRADED", F2687)</f>
        <v>0</v>
      </c>
    </row>
    <row r="2688" spans="1:20" x14ac:dyDescent="0.3">
      <c r="A2688" s="3" t="s">
        <v>146</v>
      </c>
      <c r="B2688" s="5">
        <v>34.33</v>
      </c>
      <c r="C2688" s="3" t="s">
        <v>3450</v>
      </c>
      <c r="D2688" s="3" t="s">
        <v>3451</v>
      </c>
      <c r="E2688" s="3" t="s">
        <v>76</v>
      </c>
      <c r="F2688" s="4">
        <v>45609</v>
      </c>
      <c r="G2688" s="3" t="s">
        <v>5878</v>
      </c>
      <c r="H2688" s="3"/>
      <c r="I2688" s="3">
        <f>_xll.ciqfunctions.udf.CIQ(A2688, "IQ_MARKETCAP", F2688)</f>
        <v>55576.405930000001</v>
      </c>
      <c r="J2688" s="3">
        <f>_xll.ciqfunctions.udf.CIQ(A2688, "IQ_PRICE_VOL_HIST_6MTH", F2688)</f>
        <v>22.585000000000001</v>
      </c>
      <c r="K2688" s="3">
        <f>_xll.ciqfunctions.udf.CIQ(A2688, "IQ_LASTSALEPRICE", WORKDAY(F2688,-1))</f>
        <v>13.695</v>
      </c>
      <c r="L2688" s="3">
        <f>_xll.ciqfunctions.udf.CIQ(A2688, "IQ_LASTSALEPRICE", F2688)</f>
        <v>13.62</v>
      </c>
      <c r="M2688" s="3">
        <f>_xll.ciqfunctions.udf.CIQ(A2688, "IQ_LASTSALEPRICE", WORKDAY(F2688,5))</f>
        <v>13</v>
      </c>
      <c r="N2688" s="3">
        <f t="shared" si="84"/>
        <v>-5.4915019936752317E-3</v>
      </c>
      <c r="O2688" s="3">
        <f t="shared" si="85"/>
        <v>-5.2081445253504721E-2</v>
      </c>
      <c r="P2688" s="3">
        <f>LN(_xll.ciqfunctions.udf.CIQ("XBI", "IQ_LASTSALEPRICE", WORKDAY(F2688,-1))/_xll.ciqfunctions.udf.CIQ("XBI", "IQ_LASTSALEPRICE", WORKDAY(F2688,1)))</f>
        <v>3.5958702715644338E-2</v>
      </c>
      <c r="Q2688" s="3">
        <f>LN(_xll.ciqfunctions.udf.CIQ("XBI", "IQ_LASTSALEPRICE", WORKDAY(F2688,-1))/_xll.ciqfunctions.udf.CIQ("XBI", "IQ_LASTSALEPRICE", WORKDAY(F2688,5)))</f>
        <v>6.6856065446188981E-2</v>
      </c>
      <c r="R2688" s="3">
        <f>_xll.ciqfunctions.udf.CIQ(A2688, "IQ_SHORT_INTEREST_PERCENT", F2688)</f>
        <v>0</v>
      </c>
      <c r="S2688" s="3">
        <f>_xll.ciqfunctions.udf.CIQ(A2688, "IQ_BETA_1YR_RSQ", F2688)</f>
        <v>5.5559999999999998E-2</v>
      </c>
      <c r="T2688" s="3">
        <f>_xll.ciqfunctions.udf.CIQ(A2688, "IQ_VALUE_TRADED", F2688)</f>
        <v>168.22551999999999</v>
      </c>
    </row>
    <row r="2689" spans="1:20" x14ac:dyDescent="0.3">
      <c r="A2689" s="3" t="s">
        <v>1189</v>
      </c>
      <c r="B2689" s="5">
        <v>52.5</v>
      </c>
      <c r="C2689" s="3" t="s">
        <v>5879</v>
      </c>
      <c r="D2689" s="3" t="s">
        <v>5880</v>
      </c>
      <c r="E2689" s="3" t="s">
        <v>89</v>
      </c>
      <c r="F2689" s="4">
        <v>45609</v>
      </c>
      <c r="G2689" s="3" t="s">
        <v>5881</v>
      </c>
      <c r="H2689" s="3">
        <v>128</v>
      </c>
      <c r="I2689" s="3">
        <f>_xll.ciqfunctions.udf.CIQ(A2689, "IQ_MARKETCAP", F2689)</f>
        <v>6263.7391399999997</v>
      </c>
      <c r="J2689" s="3">
        <f>_xll.ciqfunctions.udf.CIQ(A2689, "IQ_PRICE_VOL_HIST_6MTH", F2689)</f>
        <v>71.217699999999994</v>
      </c>
      <c r="K2689" s="3">
        <f>_xll.ciqfunctions.udf.CIQ(A2689, "IQ_LASTSALEPRICE", WORKDAY(F2689,-1))</f>
        <v>46.73</v>
      </c>
      <c r="L2689" s="3">
        <f>_xll.ciqfunctions.udf.CIQ(A2689, "IQ_LASTSALEPRICE", F2689)</f>
        <v>52.5</v>
      </c>
      <c r="M2689" s="3">
        <f>_xll.ciqfunctions.udf.CIQ(A2689, "IQ_LASTSALEPRICE", WORKDAY(F2689,5))</f>
        <v>43.65</v>
      </c>
      <c r="N2689" s="3">
        <f t="shared" si="84"/>
        <v>0.11642681288524324</v>
      </c>
      <c r="O2689" s="3">
        <f t="shared" si="85"/>
        <v>-6.8183074426723569E-2</v>
      </c>
      <c r="P2689" s="3">
        <f>LN(_xll.ciqfunctions.udf.CIQ("XBI", "IQ_LASTSALEPRICE", WORKDAY(F2689,-1))/_xll.ciqfunctions.udf.CIQ("XBI", "IQ_LASTSALEPRICE", WORKDAY(F2689,1)))</f>
        <v>3.5958702715644338E-2</v>
      </c>
      <c r="Q2689" s="3">
        <f>LN(_xll.ciqfunctions.udf.CIQ("XBI", "IQ_LASTSALEPRICE", WORKDAY(F2689,-1))/_xll.ciqfunctions.udf.CIQ("XBI", "IQ_LASTSALEPRICE", WORKDAY(F2689,5)))</f>
        <v>6.6856065446188981E-2</v>
      </c>
      <c r="R2689" s="3">
        <f>_xll.ciqfunctions.udf.CIQ(A2689, "IQ_SHORT_INTEREST_PERCENT", F2689)</f>
        <v>12.28701</v>
      </c>
      <c r="S2689" s="3">
        <f>_xll.ciqfunctions.udf.CIQ(A2689, "IQ_BETA_1YR_RSQ", F2689)</f>
        <v>8.3589999999999998E-2</v>
      </c>
      <c r="T2689" s="3">
        <f>_xll.ciqfunctions.udf.CIQ(A2689, "IQ_VALUE_TRADED", F2689)</f>
        <v>168.96600000000001</v>
      </c>
    </row>
    <row r="2690" spans="1:20" x14ac:dyDescent="0.3">
      <c r="A2690" s="3" t="s">
        <v>478</v>
      </c>
      <c r="B2690" s="5">
        <v>91.86</v>
      </c>
      <c r="C2690" s="3" t="s">
        <v>1317</v>
      </c>
      <c r="D2690" s="3" t="s">
        <v>1318</v>
      </c>
      <c r="E2690" s="3" t="s">
        <v>36</v>
      </c>
      <c r="F2690" s="4">
        <v>45609</v>
      </c>
      <c r="G2690" s="3" t="s">
        <v>5882</v>
      </c>
      <c r="H2690" s="3"/>
      <c r="I2690" s="3">
        <f>_xll.ciqfunctions.udf.CIQ(A2690, "IQ_MARKETCAP", F2690)</f>
        <v>115441.60633</v>
      </c>
      <c r="J2690" s="3">
        <f>_xll.ciqfunctions.udf.CIQ(A2690, "IQ_PRICE_VOL_HIST_6MTH", F2690)</f>
        <v>24.534500000000001</v>
      </c>
      <c r="K2690" s="3">
        <f>_xll.ciqfunctions.udf.CIQ(A2690, "IQ_LASTSALEPRICE", WORKDAY(F2690,-1))</f>
        <v>94.35</v>
      </c>
      <c r="L2690" s="3">
        <f>_xll.ciqfunctions.udf.CIQ(A2690, "IQ_LASTSALEPRICE", F2690)</f>
        <v>92.63</v>
      </c>
      <c r="M2690" s="3">
        <f>_xll.ciqfunctions.udf.CIQ(A2690, "IQ_LASTSALEPRICE", WORKDAY(F2690,5))</f>
        <v>88.63</v>
      </c>
      <c r="N2690" s="3">
        <f t="shared" si="84"/>
        <v>-1.8398208548623098E-2</v>
      </c>
      <c r="O2690" s="3">
        <f t="shared" si="85"/>
        <v>-6.2540871064252629E-2</v>
      </c>
      <c r="P2690" s="3">
        <f>LN(_xll.ciqfunctions.udf.CIQ("XBI", "IQ_LASTSALEPRICE", WORKDAY(F2690,-1))/_xll.ciqfunctions.udf.CIQ("XBI", "IQ_LASTSALEPRICE", WORKDAY(F2690,1)))</f>
        <v>3.5958702715644338E-2</v>
      </c>
      <c r="Q2690" s="3">
        <f>LN(_xll.ciqfunctions.udf.CIQ("XBI", "IQ_LASTSALEPRICE", WORKDAY(F2690,-1))/_xll.ciqfunctions.udf.CIQ("XBI", "IQ_LASTSALEPRICE", WORKDAY(F2690,5)))</f>
        <v>6.6856065446188981E-2</v>
      </c>
      <c r="R2690" s="3">
        <f>_xll.ciqfunctions.udf.CIQ(A2690, "IQ_SHORT_INTEREST_PERCENT", F2690)</f>
        <v>1.4238299999999999</v>
      </c>
      <c r="S2690" s="3">
        <f>_xll.ciqfunctions.udf.CIQ(A2690, "IQ_BETA_1YR_RSQ", F2690)</f>
        <v>3.4250000000000003E-2</v>
      </c>
      <c r="T2690" s="3">
        <f>_xll.ciqfunctions.udf.CIQ(A2690, "IQ_VALUE_TRADED", F2690)</f>
        <v>1024.5338400000001</v>
      </c>
    </row>
    <row r="2691" spans="1:20" x14ac:dyDescent="0.3">
      <c r="A2691" s="3" t="s">
        <v>478</v>
      </c>
      <c r="B2691" s="5">
        <v>91.86</v>
      </c>
      <c r="C2691" s="3" t="s">
        <v>1275</v>
      </c>
      <c r="D2691" s="3" t="s">
        <v>994</v>
      </c>
      <c r="E2691" s="3" t="s">
        <v>27</v>
      </c>
      <c r="F2691" s="4">
        <v>45609</v>
      </c>
      <c r="G2691" s="3" t="s">
        <v>5883</v>
      </c>
      <c r="H2691" s="3"/>
      <c r="I2691" s="3">
        <f>_xll.ciqfunctions.udf.CIQ(A2691, "IQ_MARKETCAP", F2691)</f>
        <v>115441.60633</v>
      </c>
      <c r="J2691" s="3">
        <f>_xll.ciqfunctions.udf.CIQ(A2691, "IQ_PRICE_VOL_HIST_6MTH", F2691)</f>
        <v>24.534500000000001</v>
      </c>
      <c r="K2691" s="3">
        <f>_xll.ciqfunctions.udf.CIQ(A2691, "IQ_LASTSALEPRICE", WORKDAY(F2691,-1))</f>
        <v>94.35</v>
      </c>
      <c r="L2691" s="3">
        <f>_xll.ciqfunctions.udf.CIQ(A2691, "IQ_LASTSALEPRICE", F2691)</f>
        <v>92.63</v>
      </c>
      <c r="M2691" s="3">
        <f>_xll.ciqfunctions.udf.CIQ(A2691, "IQ_LASTSALEPRICE", WORKDAY(F2691,5))</f>
        <v>88.63</v>
      </c>
      <c r="N2691" s="3">
        <f t="shared" si="84"/>
        <v>-1.8398208548623098E-2</v>
      </c>
      <c r="O2691" s="3">
        <f t="shared" si="85"/>
        <v>-6.2540871064252629E-2</v>
      </c>
      <c r="P2691" s="3">
        <f>LN(_xll.ciqfunctions.udf.CIQ("XBI", "IQ_LASTSALEPRICE", WORKDAY(F2691,-1))/_xll.ciqfunctions.udf.CIQ("XBI", "IQ_LASTSALEPRICE", WORKDAY(F2691,1)))</f>
        <v>3.5958702715644338E-2</v>
      </c>
      <c r="Q2691" s="3">
        <f>LN(_xll.ciqfunctions.udf.CIQ("XBI", "IQ_LASTSALEPRICE", WORKDAY(F2691,-1))/_xll.ciqfunctions.udf.CIQ("XBI", "IQ_LASTSALEPRICE", WORKDAY(F2691,5)))</f>
        <v>6.6856065446188981E-2</v>
      </c>
      <c r="R2691" s="3">
        <f>_xll.ciqfunctions.udf.CIQ(A2691, "IQ_SHORT_INTEREST_PERCENT", F2691)</f>
        <v>1.4238299999999999</v>
      </c>
      <c r="S2691" s="3">
        <f>_xll.ciqfunctions.udf.CIQ(A2691, "IQ_BETA_1YR_RSQ", F2691)</f>
        <v>3.4250000000000003E-2</v>
      </c>
      <c r="T2691" s="3">
        <f>_xll.ciqfunctions.udf.CIQ(A2691, "IQ_VALUE_TRADED", F2691)</f>
        <v>1024.5338400000001</v>
      </c>
    </row>
    <row r="2692" spans="1:20" x14ac:dyDescent="0.3">
      <c r="A2692" s="3" t="s">
        <v>478</v>
      </c>
      <c r="B2692" s="5">
        <v>91.86</v>
      </c>
      <c r="C2692" s="3" t="s">
        <v>5884</v>
      </c>
      <c r="D2692" s="3" t="s">
        <v>994</v>
      </c>
      <c r="E2692" s="3" t="s">
        <v>46</v>
      </c>
      <c r="F2692" s="4">
        <v>45609</v>
      </c>
      <c r="G2692" s="3" t="s">
        <v>5885</v>
      </c>
      <c r="H2692" s="3"/>
      <c r="I2692" s="3">
        <f>_xll.ciqfunctions.udf.CIQ(A2692, "IQ_MARKETCAP", F2692)</f>
        <v>115441.60633</v>
      </c>
      <c r="J2692" s="3">
        <f>_xll.ciqfunctions.udf.CIQ(A2692, "IQ_PRICE_VOL_HIST_6MTH", F2692)</f>
        <v>24.534500000000001</v>
      </c>
      <c r="K2692" s="3">
        <f>_xll.ciqfunctions.udf.CIQ(A2692, "IQ_LASTSALEPRICE", WORKDAY(F2692,-1))</f>
        <v>94.35</v>
      </c>
      <c r="L2692" s="3">
        <f>_xll.ciqfunctions.udf.CIQ(A2692, "IQ_LASTSALEPRICE", F2692)</f>
        <v>92.63</v>
      </c>
      <c r="M2692" s="3">
        <f>_xll.ciqfunctions.udf.CIQ(A2692, "IQ_LASTSALEPRICE", WORKDAY(F2692,5))</f>
        <v>88.63</v>
      </c>
      <c r="N2692" s="3">
        <f t="shared" si="84"/>
        <v>-1.8398208548623098E-2</v>
      </c>
      <c r="O2692" s="3">
        <f t="shared" si="85"/>
        <v>-6.2540871064252629E-2</v>
      </c>
      <c r="P2692" s="3">
        <f>LN(_xll.ciqfunctions.udf.CIQ("XBI", "IQ_LASTSALEPRICE", WORKDAY(F2692,-1))/_xll.ciqfunctions.udf.CIQ("XBI", "IQ_LASTSALEPRICE", WORKDAY(F2692,1)))</f>
        <v>3.5958702715644338E-2</v>
      </c>
      <c r="Q2692" s="3">
        <f>LN(_xll.ciqfunctions.udf.CIQ("XBI", "IQ_LASTSALEPRICE", WORKDAY(F2692,-1))/_xll.ciqfunctions.udf.CIQ("XBI", "IQ_LASTSALEPRICE", WORKDAY(F2692,5)))</f>
        <v>6.6856065446188981E-2</v>
      </c>
      <c r="R2692" s="3">
        <f>_xll.ciqfunctions.udf.CIQ(A2692, "IQ_SHORT_INTEREST_PERCENT", F2692)</f>
        <v>1.4238299999999999</v>
      </c>
      <c r="S2692" s="3">
        <f>_xll.ciqfunctions.udf.CIQ(A2692, "IQ_BETA_1YR_RSQ", F2692)</f>
        <v>3.4250000000000003E-2</v>
      </c>
      <c r="T2692" s="3">
        <f>_xll.ciqfunctions.udf.CIQ(A2692, "IQ_VALUE_TRADED", F2692)</f>
        <v>1024.5338400000001</v>
      </c>
    </row>
    <row r="2693" spans="1:20" x14ac:dyDescent="0.3">
      <c r="A2693" s="3" t="s">
        <v>5886</v>
      </c>
      <c r="B2693" s="5">
        <v>10.95</v>
      </c>
      <c r="C2693" s="3" t="s">
        <v>5887</v>
      </c>
      <c r="D2693" s="3" t="s">
        <v>5888</v>
      </c>
      <c r="E2693" s="3" t="s">
        <v>160</v>
      </c>
      <c r="F2693" s="4">
        <v>45609</v>
      </c>
      <c r="G2693" s="3" t="s">
        <v>5889</v>
      </c>
      <c r="H2693" s="3">
        <v>28</v>
      </c>
      <c r="I2693" s="3">
        <f>_xll.ciqfunctions.udf.CIQ(A2693, "IQ_MARKETCAP", F2693)</f>
        <v>302.05245000000002</v>
      </c>
      <c r="J2693" s="3">
        <f>_xll.ciqfunctions.udf.CIQ(A2693, "IQ_PRICE_VOL_HIST_6MTH", F2693)</f>
        <v>79.539199999999994</v>
      </c>
      <c r="K2693" s="3">
        <f>_xll.ciqfunctions.udf.CIQ(A2693, "IQ_LASTSALEPRICE", WORKDAY(F2693,-1))</f>
        <v>11.12</v>
      </c>
      <c r="L2693" s="3">
        <f>_xll.ciqfunctions.udf.CIQ(A2693, "IQ_LASTSALEPRICE", F2693)</f>
        <v>10.95</v>
      </c>
      <c r="M2693" s="3">
        <f>_xll.ciqfunctions.udf.CIQ(A2693, "IQ_LASTSALEPRICE", WORKDAY(F2693,5))</f>
        <v>10.96</v>
      </c>
      <c r="N2693" s="3">
        <f t="shared" si="84"/>
        <v>-1.5405832559926506E-2</v>
      </c>
      <c r="O2693" s="3">
        <f t="shared" si="85"/>
        <v>-1.4493007302566639E-2</v>
      </c>
      <c r="P2693" s="3">
        <f>LN(_xll.ciqfunctions.udf.CIQ("XBI", "IQ_LASTSALEPRICE", WORKDAY(F2693,-1))/_xll.ciqfunctions.udf.CIQ("XBI", "IQ_LASTSALEPRICE", WORKDAY(F2693,1)))</f>
        <v>3.5958702715644338E-2</v>
      </c>
      <c r="Q2693" s="3">
        <f>LN(_xll.ciqfunctions.udf.CIQ("XBI", "IQ_LASTSALEPRICE", WORKDAY(F2693,-1))/_xll.ciqfunctions.udf.CIQ("XBI", "IQ_LASTSALEPRICE", WORKDAY(F2693,5)))</f>
        <v>6.6856065446188981E-2</v>
      </c>
      <c r="R2693" s="3">
        <f>_xll.ciqfunctions.udf.CIQ(A2693, "IQ_SHORT_INTEREST_PERCENT", F2693)</f>
        <v>2.49255</v>
      </c>
      <c r="S2693" s="3">
        <f>_xll.ciqfunctions.udf.CIQ(A2693, "IQ_BETA_1YR_RSQ", F2693)</f>
        <v>7.3980000000000004E-2</v>
      </c>
      <c r="T2693" s="3">
        <f>_xll.ciqfunctions.udf.CIQ(A2693, "IQ_VALUE_TRADED", F2693)</f>
        <v>2.7502200000000001</v>
      </c>
    </row>
    <row r="2694" spans="1:20" x14ac:dyDescent="0.3">
      <c r="A2694" s="3" t="s">
        <v>3831</v>
      </c>
      <c r="B2694" s="5">
        <v>44.03</v>
      </c>
      <c r="C2694" s="3" t="s">
        <v>5887</v>
      </c>
      <c r="D2694" s="3" t="s">
        <v>5888</v>
      </c>
      <c r="E2694" s="3" t="s">
        <v>160</v>
      </c>
      <c r="F2694" s="4">
        <v>45609</v>
      </c>
      <c r="G2694" s="3" t="s">
        <v>5889</v>
      </c>
      <c r="H2694" s="3">
        <v>79</v>
      </c>
      <c r="I2694" s="3">
        <f>_xll.ciqfunctions.udf.CIQ(A2694, "IQ_MARKETCAP", F2694)</f>
        <v>3395.8200499999998</v>
      </c>
      <c r="J2694" s="3">
        <f>_xll.ciqfunctions.udf.CIQ(A2694, "IQ_PRICE_VOL_HIST_6MTH", F2694)</f>
        <v>57.091799999999999</v>
      </c>
      <c r="K2694" s="3">
        <f>_xll.ciqfunctions.udf.CIQ(A2694, "IQ_LASTSALEPRICE", WORKDAY(F2694,-1))</f>
        <v>44.62</v>
      </c>
      <c r="L2694" s="3">
        <f>_xll.ciqfunctions.udf.CIQ(A2694, "IQ_LASTSALEPRICE", F2694)</f>
        <v>44.03</v>
      </c>
      <c r="M2694" s="3">
        <f>_xll.ciqfunctions.udf.CIQ(A2694, "IQ_LASTSALEPRICE", WORKDAY(F2694,5))</f>
        <v>41.96</v>
      </c>
      <c r="N2694" s="3">
        <f t="shared" si="84"/>
        <v>-1.3310969236723931E-2</v>
      </c>
      <c r="O2694" s="3">
        <f t="shared" si="85"/>
        <v>-6.1465405476289904E-2</v>
      </c>
      <c r="P2694" s="3">
        <f>LN(_xll.ciqfunctions.udf.CIQ("XBI", "IQ_LASTSALEPRICE", WORKDAY(F2694,-1))/_xll.ciqfunctions.udf.CIQ("XBI", "IQ_LASTSALEPRICE", WORKDAY(F2694,1)))</f>
        <v>3.5958702715644338E-2</v>
      </c>
      <c r="Q2694" s="3">
        <f>LN(_xll.ciqfunctions.udf.CIQ("XBI", "IQ_LASTSALEPRICE", WORKDAY(F2694,-1))/_xll.ciqfunctions.udf.CIQ("XBI", "IQ_LASTSALEPRICE", WORKDAY(F2694,5)))</f>
        <v>6.6856065446188981E-2</v>
      </c>
      <c r="R2694" s="3">
        <f>_xll.ciqfunctions.udf.CIQ(A2694, "IQ_SHORT_INTEREST_PERCENT", F2694)</f>
        <v>6.3361700000000001</v>
      </c>
      <c r="S2694" s="3">
        <f>_xll.ciqfunctions.udf.CIQ(A2694, "IQ_BETA_1YR_RSQ", F2694)</f>
        <v>0.21340999999999999</v>
      </c>
      <c r="T2694" s="3">
        <f>_xll.ciqfunctions.udf.CIQ(A2694, "IQ_VALUE_TRADED", F2694)</f>
        <v>28.555040000000002</v>
      </c>
    </row>
    <row r="2695" spans="1:20" x14ac:dyDescent="0.3">
      <c r="A2695" s="3" t="s">
        <v>146</v>
      </c>
      <c r="B2695" s="5">
        <v>33.630000000000003</v>
      </c>
      <c r="C2695" s="3" t="s">
        <v>678</v>
      </c>
      <c r="D2695" s="3" t="s">
        <v>679</v>
      </c>
      <c r="E2695" s="3" t="s">
        <v>36</v>
      </c>
      <c r="F2695" s="4">
        <v>45610</v>
      </c>
      <c r="G2695" s="3" t="s">
        <v>5890</v>
      </c>
      <c r="H2695" s="3"/>
      <c r="I2695" s="3">
        <f>_xll.ciqfunctions.udf.CIQ(A2695, "IQ_MARKETCAP", F2695)</f>
        <v>55229.563450000001</v>
      </c>
      <c r="J2695" s="3">
        <f>_xll.ciqfunctions.udf.CIQ(A2695, "IQ_PRICE_VOL_HIST_6MTH", F2695)</f>
        <v>22.589700000000001</v>
      </c>
      <c r="K2695" s="3">
        <f>_xll.ciqfunctions.udf.CIQ(A2695, "IQ_LASTSALEPRICE", WORKDAY(F2695,-1))</f>
        <v>13.62</v>
      </c>
      <c r="L2695" s="3">
        <f>_xll.ciqfunctions.udf.CIQ(A2695, "IQ_LASTSALEPRICE", F2695)</f>
        <v>13.535</v>
      </c>
      <c r="M2695" s="3">
        <f>_xll.ciqfunctions.udf.CIQ(A2695, "IQ_LASTSALEPRICE", WORKDAY(F2695,5))</f>
        <v>13.095000000000001</v>
      </c>
      <c r="N2695" s="3">
        <f t="shared" si="84"/>
        <v>-6.2603776551016831E-3</v>
      </c>
      <c r="O2695" s="3">
        <f t="shared" si="85"/>
        <v>-3.9308822761690995E-2</v>
      </c>
      <c r="P2695" s="3">
        <f>LN(_xll.ciqfunctions.udf.CIQ("XBI", "IQ_LASTSALEPRICE", WORKDAY(F2695,-1))/_xll.ciqfunctions.udf.CIQ("XBI", "IQ_LASTSALEPRICE", WORKDAY(F2695,1)))</f>
        <v>8.5331139362993969E-2</v>
      </c>
      <c r="Q2695" s="3">
        <f>LN(_xll.ciqfunctions.udf.CIQ("XBI", "IQ_LASTSALEPRICE", WORKDAY(F2695,-1))/_xll.ciqfunctions.udf.CIQ("XBI", "IQ_LASTSALEPRICE", WORKDAY(F2695,5)))</f>
        <v>5.8788991349012852E-2</v>
      </c>
      <c r="R2695" s="3">
        <f>_xll.ciqfunctions.udf.CIQ(A2695, "IQ_SHORT_INTEREST_PERCENT", F2695)</f>
        <v>0</v>
      </c>
      <c r="S2695" s="3">
        <f>_xll.ciqfunctions.udf.CIQ(A2695, "IQ_BETA_1YR_RSQ", F2695)</f>
        <v>5.5559999999999998E-2</v>
      </c>
      <c r="T2695" s="3">
        <f>_xll.ciqfunctions.udf.CIQ(A2695, "IQ_VALUE_TRADED", F2695)</f>
        <v>117.33072</v>
      </c>
    </row>
    <row r="2696" spans="1:20" x14ac:dyDescent="0.3">
      <c r="A2696" s="3" t="s">
        <v>4285</v>
      </c>
      <c r="B2696" s="5">
        <v>3.55</v>
      </c>
      <c r="C2696" s="3" t="s">
        <v>5891</v>
      </c>
      <c r="D2696" s="3" t="s">
        <v>5020</v>
      </c>
      <c r="E2696" s="3" t="s">
        <v>76</v>
      </c>
      <c r="F2696" s="4">
        <v>45610</v>
      </c>
      <c r="G2696" s="3" t="s">
        <v>5892</v>
      </c>
      <c r="H2696" s="3">
        <v>100</v>
      </c>
      <c r="I2696" s="3">
        <f>_xll.ciqfunctions.udf.CIQ(A2696, "IQ_MARKETCAP", F2696)</f>
        <v>351.23802000000001</v>
      </c>
      <c r="J2696" s="3">
        <f>_xll.ciqfunctions.udf.CIQ(A2696, "IQ_PRICE_VOL_HIST_6MTH", F2696)</f>
        <v>64.874099999999999</v>
      </c>
      <c r="K2696" s="3">
        <f>_xll.ciqfunctions.udf.CIQ(A2696, "IQ_LASTSALEPRICE", WORKDAY(F2696,-1))</f>
        <v>3.13</v>
      </c>
      <c r="L2696" s="3">
        <f>_xll.ciqfunctions.udf.CIQ(A2696, "IQ_LASTSALEPRICE", F2696)</f>
        <v>3.55</v>
      </c>
      <c r="M2696" s="3">
        <f>_xll.ciqfunctions.udf.CIQ(A2696, "IQ_LASTSALEPRICE", WORKDAY(F2696,5))</f>
        <v>3.29</v>
      </c>
      <c r="N2696" s="3">
        <f t="shared" si="84"/>
        <v>0.12591459893526255</v>
      </c>
      <c r="O2696" s="3">
        <f t="shared" si="85"/>
        <v>4.9854560225218676E-2</v>
      </c>
      <c r="P2696" s="3">
        <f>LN(_xll.ciqfunctions.udf.CIQ("XBI", "IQ_LASTSALEPRICE", WORKDAY(F2696,-1))/_xll.ciqfunctions.udf.CIQ("XBI", "IQ_LASTSALEPRICE", WORKDAY(F2696,1)))</f>
        <v>8.5331139362993969E-2</v>
      </c>
      <c r="Q2696" s="3">
        <f>LN(_xll.ciqfunctions.udf.CIQ("XBI", "IQ_LASTSALEPRICE", WORKDAY(F2696,-1))/_xll.ciqfunctions.udf.CIQ("XBI", "IQ_LASTSALEPRICE", WORKDAY(F2696,5)))</f>
        <v>5.8788991349012852E-2</v>
      </c>
      <c r="R2696" s="3">
        <f>_xll.ciqfunctions.udf.CIQ(A2696, "IQ_SHORT_INTEREST_PERCENT", F2696)</f>
        <v>0.99500999999999995</v>
      </c>
      <c r="S2696" s="3">
        <f>_xll.ciqfunctions.udf.CIQ(A2696, "IQ_BETA_1YR_RSQ", F2696)</f>
        <v>3.4349999999999999E-2</v>
      </c>
      <c r="T2696" s="3">
        <f>_xll.ciqfunctions.udf.CIQ(A2696, "IQ_VALUE_TRADED", F2696)</f>
        <v>2.6941799999999998</v>
      </c>
    </row>
    <row r="2697" spans="1:20" x14ac:dyDescent="0.3">
      <c r="A2697" s="3" t="s">
        <v>488</v>
      </c>
      <c r="B2697" s="5">
        <v>783.47</v>
      </c>
      <c r="C2697" s="3" t="s">
        <v>4576</v>
      </c>
      <c r="D2697" s="3" t="s">
        <v>4577</v>
      </c>
      <c r="E2697" s="3" t="s">
        <v>36</v>
      </c>
      <c r="F2697" s="4">
        <v>45610</v>
      </c>
      <c r="G2697" s="3" t="s">
        <v>5893</v>
      </c>
      <c r="H2697" s="3">
        <v>946</v>
      </c>
      <c r="I2697" s="3">
        <f>_xll.ciqfunctions.udf.CIQ(A2697, "IQ_MARKETCAP", F2697)</f>
        <v>707946.68594999996</v>
      </c>
      <c r="J2697" s="3">
        <f>_xll.ciqfunctions.udf.CIQ(A2697, "IQ_PRICE_VOL_HIST_6MTH", F2697)</f>
        <v>31.7667</v>
      </c>
      <c r="K2697" s="3">
        <f>_xll.ciqfunctions.udf.CIQ(A2697, "IQ_LASTSALEPRICE", WORKDAY(F2697,-1))</f>
        <v>811.81</v>
      </c>
      <c r="L2697" s="3">
        <f>_xll.ciqfunctions.udf.CIQ(A2697, "IQ_LASTSALEPRICE", F2697)</f>
        <v>786.23</v>
      </c>
      <c r="M2697" s="3">
        <f>_xll.ciqfunctions.udf.CIQ(A2697, "IQ_LASTSALEPRICE", WORKDAY(F2697,5))</f>
        <v>749.92</v>
      </c>
      <c r="N2697" s="3">
        <f t="shared" ref="N2697:N2760" si="86">LN(L2697/K2697)</f>
        <v>-3.2016952144717364E-2</v>
      </c>
      <c r="O2697" s="3">
        <f t="shared" ref="O2697:O2760" si="87">LN(M2697/K2697)</f>
        <v>-7.9299788459532922E-2</v>
      </c>
      <c r="P2697" s="3">
        <f>LN(_xll.ciqfunctions.udf.CIQ("XBI", "IQ_LASTSALEPRICE", WORKDAY(F2697,-1))/_xll.ciqfunctions.udf.CIQ("XBI", "IQ_LASTSALEPRICE", WORKDAY(F2697,1)))</f>
        <v>8.5331139362993969E-2</v>
      </c>
      <c r="Q2697" s="3">
        <f>LN(_xll.ciqfunctions.udf.CIQ("XBI", "IQ_LASTSALEPRICE", WORKDAY(F2697,-1))/_xll.ciqfunctions.udf.CIQ("XBI", "IQ_LASTSALEPRICE", WORKDAY(F2697,5)))</f>
        <v>5.8788991349012852E-2</v>
      </c>
      <c r="R2697" s="3">
        <f>_xll.ciqfunctions.udf.CIQ(A2697, "IQ_SHORT_INTEREST_PERCENT", F2697)</f>
        <v>0.73572000000000004</v>
      </c>
      <c r="S2697" s="3">
        <f>_xll.ciqfunctions.udf.CIQ(A2697, "IQ_BETA_1YR_RSQ", F2697)</f>
        <v>0.13891000000000001</v>
      </c>
      <c r="T2697" s="3">
        <f>_xll.ciqfunctions.udf.CIQ(A2697, "IQ_VALUE_TRADED", F2697)</f>
        <v>3144.0134800000001</v>
      </c>
    </row>
    <row r="2698" spans="1:20" x14ac:dyDescent="0.3">
      <c r="A2698" s="3" t="s">
        <v>131</v>
      </c>
      <c r="B2698" s="5">
        <v>2.09</v>
      </c>
      <c r="C2698" s="3" t="s">
        <v>2602</v>
      </c>
      <c r="D2698" s="3" t="s">
        <v>2603</v>
      </c>
      <c r="E2698" s="3" t="s">
        <v>76</v>
      </c>
      <c r="F2698" s="4">
        <v>45610</v>
      </c>
      <c r="G2698" s="3" t="s">
        <v>5894</v>
      </c>
      <c r="H2698" s="3">
        <v>147</v>
      </c>
      <c r="I2698" s="3">
        <f>_xll.ciqfunctions.udf.CIQ(A2698, "IQ_MARKETCAP", F2698)</f>
        <v>494.55306999999999</v>
      </c>
      <c r="J2698" s="3">
        <f>_xll.ciqfunctions.udf.CIQ(A2698, "IQ_PRICE_VOL_HIST_6MTH", F2698)</f>
        <v>85.689800000000005</v>
      </c>
      <c r="K2698" s="3">
        <f>_xll.ciqfunctions.udf.CIQ(A2698, "IQ_LASTSALEPRICE", WORKDAY(F2698,-1))</f>
        <v>1.87</v>
      </c>
      <c r="L2698" s="3">
        <f>_xll.ciqfunctions.udf.CIQ(A2698, "IQ_LASTSALEPRICE", F2698)</f>
        <v>2.09</v>
      </c>
      <c r="M2698" s="3">
        <f>_xll.ciqfunctions.udf.CIQ(A2698, "IQ_LASTSALEPRICE", WORKDAY(F2698,5))</f>
        <v>1.84</v>
      </c>
      <c r="N2698" s="3">
        <f t="shared" si="86"/>
        <v>0.11122563511022421</v>
      </c>
      <c r="O2698" s="3">
        <f t="shared" si="87"/>
        <v>-1.6172859245601072E-2</v>
      </c>
      <c r="P2698" s="3">
        <f>LN(_xll.ciqfunctions.udf.CIQ("XBI", "IQ_LASTSALEPRICE", WORKDAY(F2698,-1))/_xll.ciqfunctions.udf.CIQ("XBI", "IQ_LASTSALEPRICE", WORKDAY(F2698,1)))</f>
        <v>8.5331139362993969E-2</v>
      </c>
      <c r="Q2698" s="3">
        <f>LN(_xll.ciqfunctions.udf.CIQ("XBI", "IQ_LASTSALEPRICE", WORKDAY(F2698,-1))/_xll.ciqfunctions.udf.CIQ("XBI", "IQ_LASTSALEPRICE", WORKDAY(F2698,5)))</f>
        <v>5.8788991349012852E-2</v>
      </c>
      <c r="R2698" s="3">
        <f>_xll.ciqfunctions.udf.CIQ(A2698, "IQ_SHORT_INTEREST_PERCENT", F2698)</f>
        <v>0</v>
      </c>
      <c r="S2698" s="3">
        <f>_xll.ciqfunctions.udf.CIQ(A2698, "IQ_BETA_1YR_RSQ", F2698)</f>
        <v>0</v>
      </c>
      <c r="T2698" s="3">
        <f>_xll.ciqfunctions.udf.CIQ(A2698, "IQ_VALUE_TRADED", F2698)</f>
        <v>0.87482000000000004</v>
      </c>
    </row>
    <row r="2699" spans="1:20" x14ac:dyDescent="0.3">
      <c r="A2699" s="3" t="s">
        <v>131</v>
      </c>
      <c r="B2699" s="5">
        <v>2.09</v>
      </c>
      <c r="C2699" s="3" t="s">
        <v>5895</v>
      </c>
      <c r="D2699" s="3" t="s">
        <v>104</v>
      </c>
      <c r="E2699" s="3" t="s">
        <v>22</v>
      </c>
      <c r="F2699" s="4">
        <v>45610</v>
      </c>
      <c r="G2699" s="3" t="s">
        <v>5896</v>
      </c>
      <c r="H2699" s="3">
        <v>147</v>
      </c>
      <c r="I2699" s="3">
        <f>_xll.ciqfunctions.udf.CIQ(A2699, "IQ_MARKETCAP", F2699)</f>
        <v>494.55306999999999</v>
      </c>
      <c r="J2699" s="3">
        <f>_xll.ciqfunctions.udf.CIQ(A2699, "IQ_PRICE_VOL_HIST_6MTH", F2699)</f>
        <v>85.689800000000005</v>
      </c>
      <c r="K2699" s="3">
        <f>_xll.ciqfunctions.udf.CIQ(A2699, "IQ_LASTSALEPRICE", WORKDAY(F2699,-1))</f>
        <v>1.87</v>
      </c>
      <c r="L2699" s="3">
        <f>_xll.ciqfunctions.udf.CIQ(A2699, "IQ_LASTSALEPRICE", F2699)</f>
        <v>2.09</v>
      </c>
      <c r="M2699" s="3">
        <f>_xll.ciqfunctions.udf.CIQ(A2699, "IQ_LASTSALEPRICE", WORKDAY(F2699,5))</f>
        <v>1.84</v>
      </c>
      <c r="N2699" s="3">
        <f t="shared" si="86"/>
        <v>0.11122563511022421</v>
      </c>
      <c r="O2699" s="3">
        <f t="shared" si="87"/>
        <v>-1.6172859245601072E-2</v>
      </c>
      <c r="P2699" s="3">
        <f>LN(_xll.ciqfunctions.udf.CIQ("XBI", "IQ_LASTSALEPRICE", WORKDAY(F2699,-1))/_xll.ciqfunctions.udf.CIQ("XBI", "IQ_LASTSALEPRICE", WORKDAY(F2699,1)))</f>
        <v>8.5331139362993969E-2</v>
      </c>
      <c r="Q2699" s="3">
        <f>LN(_xll.ciqfunctions.udf.CIQ("XBI", "IQ_LASTSALEPRICE", WORKDAY(F2699,-1))/_xll.ciqfunctions.udf.CIQ("XBI", "IQ_LASTSALEPRICE", WORKDAY(F2699,5)))</f>
        <v>5.8788991349012852E-2</v>
      </c>
      <c r="R2699" s="3">
        <f>_xll.ciqfunctions.udf.CIQ(A2699, "IQ_SHORT_INTEREST_PERCENT", F2699)</f>
        <v>0</v>
      </c>
      <c r="S2699" s="3">
        <f>_xll.ciqfunctions.udf.CIQ(A2699, "IQ_BETA_1YR_RSQ", F2699)</f>
        <v>0</v>
      </c>
      <c r="T2699" s="3">
        <f>_xll.ciqfunctions.udf.CIQ(A2699, "IQ_VALUE_TRADED", F2699)</f>
        <v>0.87482000000000004</v>
      </c>
    </row>
    <row r="2700" spans="1:20" x14ac:dyDescent="0.3">
      <c r="A2700" s="3" t="s">
        <v>4238</v>
      </c>
      <c r="B2700" s="5">
        <v>1.1399999999999999</v>
      </c>
      <c r="C2700" s="3" t="s">
        <v>4239</v>
      </c>
      <c r="D2700" s="3" t="s">
        <v>4240</v>
      </c>
      <c r="E2700" s="3" t="s">
        <v>36</v>
      </c>
      <c r="F2700" s="4">
        <v>45610</v>
      </c>
      <c r="G2700" s="3" t="s">
        <v>5897</v>
      </c>
      <c r="H2700" s="3">
        <v>21</v>
      </c>
      <c r="I2700" s="3">
        <f>_xll.ciqfunctions.udf.CIQ(A2700, "IQ_MARKETCAP", F2700)</f>
        <v>7.3025900000000004</v>
      </c>
      <c r="J2700" s="3">
        <f>_xll.ciqfunctions.udf.CIQ(A2700, "IQ_PRICE_VOL_HIST_6MTH", F2700)</f>
        <v>76.9983</v>
      </c>
      <c r="K2700" s="3">
        <f>_xll.ciqfunctions.udf.CIQ(A2700, "IQ_LASTSALEPRICE", WORKDAY(F2700,-1))</f>
        <v>0.99099999999999999</v>
      </c>
      <c r="L2700" s="3">
        <f>_xll.ciqfunctions.udf.CIQ(A2700, "IQ_LASTSALEPRICE", F2700)</f>
        <v>1.1399999999999999</v>
      </c>
      <c r="M2700" s="3">
        <f>_xll.ciqfunctions.udf.CIQ(A2700, "IQ_LASTSALEPRICE", WORKDAY(F2700,5))</f>
        <v>1.02</v>
      </c>
      <c r="N2700" s="3">
        <f t="shared" si="86"/>
        <v>0.14006900705855316</v>
      </c>
      <c r="O2700" s="3">
        <f t="shared" si="87"/>
        <v>2.8843371948328776E-2</v>
      </c>
      <c r="P2700" s="3">
        <f>LN(_xll.ciqfunctions.udf.CIQ("XBI", "IQ_LASTSALEPRICE", WORKDAY(F2700,-1))/_xll.ciqfunctions.udf.CIQ("XBI", "IQ_LASTSALEPRICE", WORKDAY(F2700,1)))</f>
        <v>8.5331139362993969E-2</v>
      </c>
      <c r="Q2700" s="3">
        <f>LN(_xll.ciqfunctions.udf.CIQ("XBI", "IQ_LASTSALEPRICE", WORKDAY(F2700,-1))/_xll.ciqfunctions.udf.CIQ("XBI", "IQ_LASTSALEPRICE", WORKDAY(F2700,5)))</f>
        <v>5.8788991349012852E-2</v>
      </c>
      <c r="R2700" s="3">
        <f>_xll.ciqfunctions.udf.CIQ(A2700, "IQ_SHORT_INTEREST_PERCENT", F2700)</f>
        <v>1.23142</v>
      </c>
      <c r="S2700" s="3">
        <f>_xll.ciqfunctions.udf.CIQ(A2700, "IQ_BETA_1YR_RSQ", F2700)</f>
        <v>3.3E-4</v>
      </c>
      <c r="T2700" s="3">
        <f>_xll.ciqfunctions.udf.CIQ(A2700, "IQ_VALUE_TRADED", F2700)</f>
        <v>2.1403599999999998</v>
      </c>
    </row>
    <row r="2701" spans="1:20" x14ac:dyDescent="0.3">
      <c r="A2701" s="3" t="s">
        <v>1678</v>
      </c>
      <c r="B2701" s="5">
        <v>3.09</v>
      </c>
      <c r="C2701" s="3" t="s">
        <v>1679</v>
      </c>
      <c r="D2701" s="3" t="s">
        <v>1680</v>
      </c>
      <c r="E2701" s="3" t="s">
        <v>36</v>
      </c>
      <c r="F2701" s="4">
        <v>45610</v>
      </c>
      <c r="G2701" s="3" t="s">
        <v>5898</v>
      </c>
      <c r="H2701" s="3">
        <v>30</v>
      </c>
      <c r="I2701" s="3">
        <f>_xll.ciqfunctions.udf.CIQ(A2701, "IQ_MARKETCAP", F2701)</f>
        <v>9.2758599999999998</v>
      </c>
      <c r="J2701" s="3">
        <f>_xll.ciqfunctions.udf.CIQ(A2701, "IQ_PRICE_VOL_HIST_6MTH", F2701)</f>
        <v>94.237499999999997</v>
      </c>
      <c r="K2701" s="3">
        <f>_xll.ciqfunctions.udf.CIQ(A2701, "IQ_LASTSALEPRICE", WORKDAY(F2701,-1))</f>
        <v>2.5099999999999998</v>
      </c>
      <c r="L2701" s="3">
        <f>_xll.ciqfunctions.udf.CIQ(A2701, "IQ_LASTSALEPRICE", F2701)</f>
        <v>3.09</v>
      </c>
      <c r="M2701" s="3">
        <f>_xll.ciqfunctions.udf.CIQ(A2701, "IQ_LASTSALEPRICE", WORKDAY(F2701,5))</f>
        <v>2.83</v>
      </c>
      <c r="N2701" s="3">
        <f t="shared" si="86"/>
        <v>0.20788833776596158</v>
      </c>
      <c r="O2701" s="3">
        <f t="shared" si="87"/>
        <v>0.11999395851145384</v>
      </c>
      <c r="P2701" s="3">
        <f>LN(_xll.ciqfunctions.udf.CIQ("XBI", "IQ_LASTSALEPRICE", WORKDAY(F2701,-1))/_xll.ciqfunctions.udf.CIQ("XBI", "IQ_LASTSALEPRICE", WORKDAY(F2701,1)))</f>
        <v>8.5331139362993969E-2</v>
      </c>
      <c r="Q2701" s="3">
        <f>LN(_xll.ciqfunctions.udf.CIQ("XBI", "IQ_LASTSALEPRICE", WORKDAY(F2701,-1))/_xll.ciqfunctions.udf.CIQ("XBI", "IQ_LASTSALEPRICE", WORKDAY(F2701,5)))</f>
        <v>5.8788991349012852E-2</v>
      </c>
      <c r="R2701" s="3">
        <f>_xll.ciqfunctions.udf.CIQ(A2701, "IQ_SHORT_INTEREST_PERCENT", F2701)</f>
        <v>4.0767600000000002</v>
      </c>
      <c r="S2701" s="3">
        <f>_xll.ciqfunctions.udf.CIQ(A2701, "IQ_BETA_1YR_RSQ", F2701)</f>
        <v>5.1429999999999997E-2</v>
      </c>
      <c r="T2701" s="3">
        <f>_xll.ciqfunctions.udf.CIQ(A2701, "IQ_VALUE_TRADED", F2701)</f>
        <v>1.6475900000000001</v>
      </c>
    </row>
    <row r="2702" spans="1:20" x14ac:dyDescent="0.3">
      <c r="A2702" s="3" t="s">
        <v>778</v>
      </c>
      <c r="B2702" s="5">
        <v>1</v>
      </c>
      <c r="C2702" s="3" t="s">
        <v>4538</v>
      </c>
      <c r="D2702" s="3" t="s">
        <v>4539</v>
      </c>
      <c r="E2702" s="3" t="s">
        <v>76</v>
      </c>
      <c r="F2702" s="4">
        <v>45610</v>
      </c>
      <c r="G2702" s="3" t="s">
        <v>5899</v>
      </c>
      <c r="H2702" s="3">
        <v>27</v>
      </c>
      <c r="I2702" s="3">
        <f>_xll.ciqfunctions.udf.CIQ(A2702, "IQ_MARKETCAP", F2702)</f>
        <v>29.878889999999998</v>
      </c>
      <c r="J2702" s="3">
        <f>_xll.ciqfunctions.udf.CIQ(A2702, "IQ_PRICE_VOL_HIST_6MTH", F2702)</f>
        <v>143.11199999999999</v>
      </c>
      <c r="K2702" s="3">
        <f>_xll.ciqfunctions.udf.CIQ(A2702, "IQ_LASTSALEPRICE", WORKDAY(F2702,-1))</f>
        <v>1.01</v>
      </c>
      <c r="L2702" s="3">
        <f>_xll.ciqfunctions.udf.CIQ(A2702, "IQ_LASTSALEPRICE", F2702)</f>
        <v>1</v>
      </c>
      <c r="M2702" s="3">
        <f>_xll.ciqfunctions.udf.CIQ(A2702, "IQ_LASTSALEPRICE", WORKDAY(F2702,5))</f>
        <v>1.23</v>
      </c>
      <c r="N2702" s="3">
        <f t="shared" si="86"/>
        <v>-9.950330853168092E-3</v>
      </c>
      <c r="O2702" s="3">
        <f t="shared" si="87"/>
        <v>0.19706383853115803</v>
      </c>
      <c r="P2702" s="3">
        <f>LN(_xll.ciqfunctions.udf.CIQ("XBI", "IQ_LASTSALEPRICE", WORKDAY(F2702,-1))/_xll.ciqfunctions.udf.CIQ("XBI", "IQ_LASTSALEPRICE", WORKDAY(F2702,1)))</f>
        <v>8.5331139362993969E-2</v>
      </c>
      <c r="Q2702" s="3">
        <f>LN(_xll.ciqfunctions.udf.CIQ("XBI", "IQ_LASTSALEPRICE", WORKDAY(F2702,-1))/_xll.ciqfunctions.udf.CIQ("XBI", "IQ_LASTSALEPRICE", WORKDAY(F2702,5)))</f>
        <v>5.8788991349012852E-2</v>
      </c>
      <c r="R2702" s="3">
        <f>_xll.ciqfunctions.udf.CIQ(A2702, "IQ_SHORT_INTEREST_PERCENT", F2702)</f>
        <v>0.44705</v>
      </c>
      <c r="S2702" s="3">
        <f>_xll.ciqfunctions.udf.CIQ(A2702, "IQ_BETA_1YR_RSQ", F2702)</f>
        <v>5.5530000000000003E-2</v>
      </c>
      <c r="T2702" s="3">
        <f>_xll.ciqfunctions.udf.CIQ(A2702, "IQ_VALUE_TRADED", F2702)</f>
        <v>0.69798000000000004</v>
      </c>
    </row>
    <row r="2703" spans="1:20" x14ac:dyDescent="0.3">
      <c r="A2703" s="3" t="s">
        <v>2147</v>
      </c>
      <c r="B2703" s="5">
        <v>8.52</v>
      </c>
      <c r="C2703" s="3" t="s">
        <v>2148</v>
      </c>
      <c r="D2703" s="3" t="s">
        <v>5900</v>
      </c>
      <c r="E2703" s="3" t="s">
        <v>89</v>
      </c>
      <c r="F2703" s="4">
        <v>45610</v>
      </c>
      <c r="G2703" s="3" t="s">
        <v>5901</v>
      </c>
      <c r="H2703" s="3">
        <v>74</v>
      </c>
      <c r="I2703" s="3">
        <f>_xll.ciqfunctions.udf.CIQ(A2703, "IQ_MARKETCAP", F2703)</f>
        <v>547.47177999999997</v>
      </c>
      <c r="J2703" s="3">
        <f>_xll.ciqfunctions.udf.CIQ(A2703, "IQ_PRICE_VOL_HIST_6MTH", F2703)</f>
        <v>79.768500000000003</v>
      </c>
      <c r="K2703" s="3">
        <f>_xll.ciqfunctions.udf.CIQ(A2703, "IQ_LASTSALEPRICE", WORKDAY(F2703,-1))</f>
        <v>8.8699999999999992</v>
      </c>
      <c r="L2703" s="3">
        <f>_xll.ciqfunctions.udf.CIQ(A2703, "IQ_LASTSALEPRICE", F2703)</f>
        <v>8.52</v>
      </c>
      <c r="M2703" s="3">
        <f>_xll.ciqfunctions.udf.CIQ(A2703, "IQ_LASTSALEPRICE", WORKDAY(F2703,5))</f>
        <v>8.94</v>
      </c>
      <c r="N2703" s="3">
        <f t="shared" si="86"/>
        <v>-4.0258455480263702E-2</v>
      </c>
      <c r="O2703" s="3">
        <f t="shared" si="87"/>
        <v>7.860792863934641E-3</v>
      </c>
      <c r="P2703" s="3">
        <f>LN(_xll.ciqfunctions.udf.CIQ("XBI", "IQ_LASTSALEPRICE", WORKDAY(F2703,-1))/_xll.ciqfunctions.udf.CIQ("XBI", "IQ_LASTSALEPRICE", WORKDAY(F2703,1)))</f>
        <v>8.5331139362993969E-2</v>
      </c>
      <c r="Q2703" s="3">
        <f>LN(_xll.ciqfunctions.udf.CIQ("XBI", "IQ_LASTSALEPRICE", WORKDAY(F2703,-1))/_xll.ciqfunctions.udf.CIQ("XBI", "IQ_LASTSALEPRICE", WORKDAY(F2703,5)))</f>
        <v>5.8788991349012852E-2</v>
      </c>
      <c r="R2703" s="3">
        <f>_xll.ciqfunctions.udf.CIQ(A2703, "IQ_SHORT_INTEREST_PERCENT", F2703)</f>
        <v>4.55206</v>
      </c>
      <c r="S2703" s="3">
        <f>_xll.ciqfunctions.udf.CIQ(A2703, "IQ_BETA_1YR_RSQ", F2703)</f>
        <v>4.2300000000000003E-3</v>
      </c>
      <c r="T2703" s="3">
        <f>_xll.ciqfunctions.udf.CIQ(A2703, "IQ_VALUE_TRADED", F2703)</f>
        <v>10.38646</v>
      </c>
    </row>
    <row r="2704" spans="1:20" x14ac:dyDescent="0.3">
      <c r="A2704" s="3" t="s">
        <v>4258</v>
      </c>
      <c r="B2704" s="5">
        <v>0.85</v>
      </c>
      <c r="C2704" s="3" t="s">
        <v>5902</v>
      </c>
      <c r="D2704" s="3" t="s">
        <v>5903</v>
      </c>
      <c r="E2704" s="3" t="s">
        <v>89</v>
      </c>
      <c r="F2704" s="4">
        <v>45611</v>
      </c>
      <c r="G2704" s="3" t="s">
        <v>5904</v>
      </c>
      <c r="H2704" s="3">
        <v>60</v>
      </c>
      <c r="I2704" s="3">
        <f>_xll.ciqfunctions.udf.CIQ(A2704, "IQ_MARKETCAP", F2704)</f>
        <v>0</v>
      </c>
      <c r="J2704" s="3">
        <f>_xll.ciqfunctions.udf.CIQ(A2704, "IQ_PRICE_VOL_HIST_6MTH", F2704)</f>
        <v>0</v>
      </c>
      <c r="K2704" s="3">
        <f>_xll.ciqfunctions.udf.CIQ(A2704, "IQ_LASTSALEPRICE", WORKDAY(F2704,-1))</f>
        <v>0</v>
      </c>
      <c r="L2704" s="3">
        <f>_xll.ciqfunctions.udf.CIQ(A2704, "IQ_LASTSALEPRICE", F2704)</f>
        <v>0</v>
      </c>
      <c r="M2704" s="3">
        <f>_xll.ciqfunctions.udf.CIQ(A2704, "IQ_LASTSALEPRICE", WORKDAY(F2704,5))</f>
        <v>0</v>
      </c>
      <c r="N2704" s="3" t="e">
        <f t="shared" si="86"/>
        <v>#DIV/0!</v>
      </c>
      <c r="O2704" s="3" t="e">
        <f t="shared" si="87"/>
        <v>#DIV/0!</v>
      </c>
      <c r="P2704" s="3">
        <f>LN(_xll.ciqfunctions.udf.CIQ("XBI", "IQ_LASTSALEPRICE", WORKDAY(F2704,-1))/_xll.ciqfunctions.udf.CIQ("XBI", "IQ_LASTSALEPRICE", WORKDAY(F2704,1)))</f>
        <v>5.2944822426023497E-2</v>
      </c>
      <c r="Q2704" s="3">
        <f>LN(_xll.ciqfunctions.udf.CIQ("XBI", "IQ_LASTSALEPRICE", WORKDAY(F2704,-1))/_xll.ciqfunctions.udf.CIQ("XBI", "IQ_LASTSALEPRICE", WORKDAY(F2704,5)))</f>
        <v>7.4534506545809722E-3</v>
      </c>
      <c r="R2704" s="3">
        <f>_xll.ciqfunctions.udf.CIQ(A2704, "IQ_SHORT_INTEREST_PERCENT", F2704)</f>
        <v>0</v>
      </c>
      <c r="S2704" s="3">
        <f>_xll.ciqfunctions.udf.CIQ(A2704, "IQ_BETA_1YR_RSQ", F2704)</f>
        <v>0</v>
      </c>
      <c r="T2704" s="3">
        <f>_xll.ciqfunctions.udf.CIQ(A2704, "IQ_VALUE_TRADED", F2704)</f>
        <v>0</v>
      </c>
    </row>
    <row r="2705" spans="1:20" x14ac:dyDescent="0.3">
      <c r="A2705" s="3" t="s">
        <v>883</v>
      </c>
      <c r="B2705" s="5">
        <v>7.62</v>
      </c>
      <c r="C2705" s="3" t="s">
        <v>884</v>
      </c>
      <c r="D2705" s="3" t="s">
        <v>885</v>
      </c>
      <c r="E2705" s="3" t="s">
        <v>89</v>
      </c>
      <c r="F2705" s="4">
        <v>45611</v>
      </c>
      <c r="G2705" s="3" t="s">
        <v>5905</v>
      </c>
      <c r="H2705" s="3">
        <v>11</v>
      </c>
      <c r="I2705" s="3">
        <f>_xll.ciqfunctions.udf.CIQ(A2705, "IQ_MARKETCAP", F2705)</f>
        <v>58.453470000000003</v>
      </c>
      <c r="J2705" s="3">
        <f>_xll.ciqfunctions.udf.CIQ(A2705, "IQ_PRICE_VOL_HIST_6MTH", F2705)</f>
        <v>43.307400000000001</v>
      </c>
      <c r="K2705" s="3">
        <f>_xll.ciqfunctions.udf.CIQ(A2705, "IQ_LASTSALEPRICE", WORKDAY(F2705,-1))</f>
        <v>7.7</v>
      </c>
      <c r="L2705" s="3">
        <f>_xll.ciqfunctions.udf.CIQ(A2705, "IQ_LASTSALEPRICE", F2705)</f>
        <v>7.62</v>
      </c>
      <c r="M2705" s="3">
        <f>_xll.ciqfunctions.udf.CIQ(A2705, "IQ_LASTSALEPRICE", WORKDAY(F2705,5))</f>
        <v>7.26</v>
      </c>
      <c r="N2705" s="3">
        <f t="shared" si="86"/>
        <v>-1.0443959161083262E-2</v>
      </c>
      <c r="O2705" s="3">
        <f t="shared" si="87"/>
        <v>-5.8840500022933465E-2</v>
      </c>
      <c r="P2705" s="3">
        <f>LN(_xll.ciqfunctions.udf.CIQ("XBI", "IQ_LASTSALEPRICE", WORKDAY(F2705,-1))/_xll.ciqfunctions.udf.CIQ("XBI", "IQ_LASTSALEPRICE", WORKDAY(F2705,1)))</f>
        <v>5.2944822426023497E-2</v>
      </c>
      <c r="Q2705" s="3">
        <f>LN(_xll.ciqfunctions.udf.CIQ("XBI", "IQ_LASTSALEPRICE", WORKDAY(F2705,-1))/_xll.ciqfunctions.udf.CIQ("XBI", "IQ_LASTSALEPRICE", WORKDAY(F2705,5)))</f>
        <v>7.4534506545809722E-3</v>
      </c>
      <c r="R2705" s="3">
        <f>_xll.ciqfunctions.udf.CIQ(A2705, "IQ_SHORT_INTEREST_PERCENT", F2705)</f>
        <v>2.7968500000000001</v>
      </c>
      <c r="S2705" s="3">
        <f>_xll.ciqfunctions.udf.CIQ(A2705, "IQ_BETA_1YR_RSQ", F2705)</f>
        <v>6.0830000000000002E-2</v>
      </c>
      <c r="T2705" s="3">
        <f>_xll.ciqfunctions.udf.CIQ(A2705, "IQ_VALUE_TRADED", F2705)</f>
        <v>0.54791999999999996</v>
      </c>
    </row>
    <row r="2706" spans="1:20" x14ac:dyDescent="0.3">
      <c r="A2706" s="3" t="s">
        <v>618</v>
      </c>
      <c r="B2706" s="3" t="s">
        <v>43</v>
      </c>
      <c r="C2706" s="3" t="s">
        <v>3576</v>
      </c>
      <c r="D2706" s="3" t="s">
        <v>3556</v>
      </c>
      <c r="E2706" s="3" t="s">
        <v>197</v>
      </c>
      <c r="F2706" s="4">
        <v>45611</v>
      </c>
      <c r="G2706" s="3" t="s">
        <v>5906</v>
      </c>
      <c r="H2706" s="3"/>
      <c r="I2706" s="3">
        <f>_xll.ciqfunctions.udf.CIQ(A2706, "IQ_MARKETCAP", F2706)</f>
        <v>205248.3186</v>
      </c>
      <c r="J2706" s="3">
        <f>_xll.ciqfunctions.udf.CIQ(A2706, "IQ_PRICE_VOL_HIST_6MTH", F2706)</f>
        <v>0</v>
      </c>
      <c r="K2706" s="3">
        <f>_xll.ciqfunctions.udf.CIQ(A2706, "IQ_LASTSALEPRICE", WORKDAY(F2706,-1))</f>
        <v>0</v>
      </c>
      <c r="L2706" s="3">
        <f>_xll.ciqfunctions.udf.CIQ(A2706, "IQ_LASTSALEPRICE", F2706)</f>
        <v>0</v>
      </c>
      <c r="M2706" s="3">
        <f>_xll.ciqfunctions.udf.CIQ(A2706, "IQ_LASTSALEPRICE", WORKDAY(F2706,5))</f>
        <v>0</v>
      </c>
      <c r="N2706" s="3" t="e">
        <f t="shared" si="86"/>
        <v>#DIV/0!</v>
      </c>
      <c r="O2706" s="3" t="e">
        <f t="shared" si="87"/>
        <v>#DIV/0!</v>
      </c>
      <c r="P2706" s="3">
        <f>LN(_xll.ciqfunctions.udf.CIQ("XBI", "IQ_LASTSALEPRICE", WORKDAY(F2706,-1))/_xll.ciqfunctions.udf.CIQ("XBI", "IQ_LASTSALEPRICE", WORKDAY(F2706,1)))</f>
        <v>5.2944822426023497E-2</v>
      </c>
      <c r="Q2706" s="3">
        <f>LN(_xll.ciqfunctions.udf.CIQ("XBI", "IQ_LASTSALEPRICE", WORKDAY(F2706,-1))/_xll.ciqfunctions.udf.CIQ("XBI", "IQ_LASTSALEPRICE", WORKDAY(F2706,5)))</f>
        <v>7.4534506545809722E-3</v>
      </c>
      <c r="R2706" s="3">
        <f>_xll.ciqfunctions.udf.CIQ(A2706, "IQ_SHORT_INTEREST_PERCENT", F2706)</f>
        <v>0</v>
      </c>
      <c r="S2706" s="3">
        <f>_xll.ciqfunctions.udf.CIQ(A2706, "IQ_BETA_1YR_RSQ", F2706)</f>
        <v>0</v>
      </c>
      <c r="T2706" s="3">
        <f>_xll.ciqfunctions.udf.CIQ(A2706, "IQ_VALUE_TRADED", F2706)</f>
        <v>0</v>
      </c>
    </row>
    <row r="2707" spans="1:20" x14ac:dyDescent="0.3">
      <c r="A2707" s="3" t="s">
        <v>3578</v>
      </c>
      <c r="B2707" s="5">
        <v>7.93</v>
      </c>
      <c r="C2707" s="3" t="s">
        <v>3576</v>
      </c>
      <c r="D2707" s="3" t="s">
        <v>3556</v>
      </c>
      <c r="E2707" s="3" t="s">
        <v>197</v>
      </c>
      <c r="F2707" s="4">
        <v>45611</v>
      </c>
      <c r="G2707" s="3" t="s">
        <v>5906</v>
      </c>
      <c r="H2707" s="3">
        <v>148</v>
      </c>
      <c r="I2707" s="3">
        <f>_xll.ciqfunctions.udf.CIQ(A2707, "IQ_MARKETCAP", F2707)</f>
        <v>932.42701</v>
      </c>
      <c r="J2707" s="3">
        <f>_xll.ciqfunctions.udf.CIQ(A2707, "IQ_PRICE_VOL_HIST_6MTH", F2707)</f>
        <v>64.826700000000002</v>
      </c>
      <c r="K2707" s="3">
        <f>_xll.ciqfunctions.udf.CIQ(A2707, "IQ_LASTSALEPRICE", WORKDAY(F2707,-1))</f>
        <v>8.75</v>
      </c>
      <c r="L2707" s="3">
        <f>_xll.ciqfunctions.udf.CIQ(A2707, "IQ_LASTSALEPRICE", F2707)</f>
        <v>7.93</v>
      </c>
      <c r="M2707" s="3">
        <f>_xll.ciqfunctions.udf.CIQ(A2707, "IQ_LASTSALEPRICE", WORKDAY(F2707,5))</f>
        <v>8.76</v>
      </c>
      <c r="N2707" s="3">
        <f t="shared" si="86"/>
        <v>-9.8400664722766484E-2</v>
      </c>
      <c r="O2707" s="3">
        <f t="shared" si="87"/>
        <v>1.1422045787769796E-3</v>
      </c>
      <c r="P2707" s="3">
        <f>LN(_xll.ciqfunctions.udf.CIQ("XBI", "IQ_LASTSALEPRICE", WORKDAY(F2707,-1))/_xll.ciqfunctions.udf.CIQ("XBI", "IQ_LASTSALEPRICE", WORKDAY(F2707,1)))</f>
        <v>5.2944822426023497E-2</v>
      </c>
      <c r="Q2707" s="3">
        <f>LN(_xll.ciqfunctions.udf.CIQ("XBI", "IQ_LASTSALEPRICE", WORKDAY(F2707,-1))/_xll.ciqfunctions.udf.CIQ("XBI", "IQ_LASTSALEPRICE", WORKDAY(F2707,5)))</f>
        <v>7.4534506545809722E-3</v>
      </c>
      <c r="R2707" s="3">
        <f>_xll.ciqfunctions.udf.CIQ(A2707, "IQ_SHORT_INTEREST_PERCENT", F2707)</f>
        <v>4.57728</v>
      </c>
      <c r="S2707" s="3">
        <f>_xll.ciqfunctions.udf.CIQ(A2707, "IQ_BETA_1YR_RSQ", F2707)</f>
        <v>5.6439999999999997E-2</v>
      </c>
      <c r="T2707" s="3">
        <f>_xll.ciqfunctions.udf.CIQ(A2707, "IQ_VALUE_TRADED", F2707)</f>
        <v>11.37091</v>
      </c>
    </row>
    <row r="2708" spans="1:20" x14ac:dyDescent="0.3">
      <c r="A2708" s="3" t="s">
        <v>4325</v>
      </c>
      <c r="B2708" s="5">
        <v>28.53</v>
      </c>
      <c r="C2708" s="3" t="s">
        <v>4326</v>
      </c>
      <c r="D2708" s="3" t="s">
        <v>4327</v>
      </c>
      <c r="E2708" s="3" t="s">
        <v>184</v>
      </c>
      <c r="F2708" s="4">
        <v>45611</v>
      </c>
      <c r="G2708" s="3" t="s">
        <v>5907</v>
      </c>
      <c r="H2708" s="3">
        <v>1</v>
      </c>
      <c r="I2708" s="3">
        <f>_xll.ciqfunctions.udf.CIQ(A2708, "IQ_MARKETCAP", F2708)</f>
        <v>42.882300000000001</v>
      </c>
      <c r="J2708" s="3">
        <f>_xll.ciqfunctions.udf.CIQ(A2708, "IQ_PRICE_VOL_HIST_6MTH", F2708)</f>
        <v>231.40440000000001</v>
      </c>
      <c r="K2708" s="3">
        <f>_xll.ciqfunctions.udf.CIQ(A2708, "IQ_LASTSALEPRICE", WORKDAY(F2708,-1))</f>
        <v>374.4</v>
      </c>
      <c r="L2708" s="3">
        <f>_xll.ciqfunctions.udf.CIQ(A2708, "IQ_LASTSALEPRICE", F2708)</f>
        <v>570.6</v>
      </c>
      <c r="M2708" s="3">
        <f>_xll.ciqfunctions.udf.CIQ(A2708, "IQ_LASTSALEPRICE", WORKDAY(F2708,5))</f>
        <v>436.2</v>
      </c>
      <c r="N2708" s="3">
        <f t="shared" si="86"/>
        <v>0.42136369417596276</v>
      </c>
      <c r="O2708" s="3">
        <f t="shared" si="87"/>
        <v>0.15277610916409176</v>
      </c>
      <c r="P2708" s="3">
        <f>LN(_xll.ciqfunctions.udf.CIQ("XBI", "IQ_LASTSALEPRICE", WORKDAY(F2708,-1))/_xll.ciqfunctions.udf.CIQ("XBI", "IQ_LASTSALEPRICE", WORKDAY(F2708,1)))</f>
        <v>5.2944822426023497E-2</v>
      </c>
      <c r="Q2708" s="3">
        <f>LN(_xll.ciqfunctions.udf.CIQ("XBI", "IQ_LASTSALEPRICE", WORKDAY(F2708,-1))/_xll.ciqfunctions.udf.CIQ("XBI", "IQ_LASTSALEPRICE", WORKDAY(F2708,5)))</f>
        <v>7.4534506545809722E-3</v>
      </c>
      <c r="R2708" s="3">
        <f>_xll.ciqfunctions.udf.CIQ(A2708, "IQ_SHORT_INTEREST_PERCENT", F2708)</f>
        <v>1.0656300000000001</v>
      </c>
      <c r="S2708" s="3">
        <f>_xll.ciqfunctions.udf.CIQ(A2708, "IQ_BETA_1YR_RSQ", F2708)</f>
        <v>4.0620000000000003E-2</v>
      </c>
      <c r="T2708" s="3">
        <f>_xll.ciqfunctions.udf.CIQ(A2708, "IQ_VALUE_TRADED", F2708)</f>
        <v>334.57758999999999</v>
      </c>
    </row>
    <row r="2709" spans="1:20" x14ac:dyDescent="0.3">
      <c r="A2709" s="3" t="s">
        <v>3019</v>
      </c>
      <c r="B2709" s="5">
        <v>3.64</v>
      </c>
      <c r="C2709" s="3" t="s">
        <v>5908</v>
      </c>
      <c r="D2709" s="3" t="s">
        <v>5909</v>
      </c>
      <c r="E2709" s="3" t="s">
        <v>124</v>
      </c>
      <c r="F2709" s="4">
        <v>45611</v>
      </c>
      <c r="G2709" s="3" t="s">
        <v>5910</v>
      </c>
      <c r="H2709" s="3">
        <v>191</v>
      </c>
      <c r="I2709" s="3">
        <f>_xll.ciqfunctions.udf.CIQ(A2709, "IQ_MARKETCAP", F2709)</f>
        <v>689.74973</v>
      </c>
      <c r="J2709" s="3">
        <f>_xll.ciqfunctions.udf.CIQ(A2709, "IQ_PRICE_VOL_HIST_6MTH", F2709)</f>
        <v>42.088299999999997</v>
      </c>
      <c r="K2709" s="3">
        <f>_xll.ciqfunctions.udf.CIQ(A2709, "IQ_LASTSALEPRICE", WORKDAY(F2709,-1))</f>
        <v>3.63</v>
      </c>
      <c r="L2709" s="3">
        <f>_xll.ciqfunctions.udf.CIQ(A2709, "IQ_LASTSALEPRICE", F2709)</f>
        <v>3.64</v>
      </c>
      <c r="M2709" s="3">
        <f>_xll.ciqfunctions.udf.CIQ(A2709, "IQ_LASTSALEPRICE", WORKDAY(F2709,5))</f>
        <v>3.51</v>
      </c>
      <c r="N2709" s="3">
        <f t="shared" si="86"/>
        <v>2.7510333718900187E-3</v>
      </c>
      <c r="O2709" s="3">
        <f t="shared" si="87"/>
        <v>-3.3616610798984974E-2</v>
      </c>
      <c r="P2709" s="3">
        <f>LN(_xll.ciqfunctions.udf.CIQ("XBI", "IQ_LASTSALEPRICE", WORKDAY(F2709,-1))/_xll.ciqfunctions.udf.CIQ("XBI", "IQ_LASTSALEPRICE", WORKDAY(F2709,1)))</f>
        <v>5.2944822426023497E-2</v>
      </c>
      <c r="Q2709" s="3">
        <f>LN(_xll.ciqfunctions.udf.CIQ("XBI", "IQ_LASTSALEPRICE", WORKDAY(F2709,-1))/_xll.ciqfunctions.udf.CIQ("XBI", "IQ_LASTSALEPRICE", WORKDAY(F2709,5)))</f>
        <v>7.4534506545809722E-3</v>
      </c>
      <c r="R2709" s="3">
        <f>_xll.ciqfunctions.udf.CIQ(A2709, "IQ_SHORT_INTEREST_PERCENT", F2709)</f>
        <v>3.4531100000000001</v>
      </c>
      <c r="S2709" s="3">
        <f>_xll.ciqfunctions.udf.CIQ(A2709, "IQ_BETA_1YR_RSQ", F2709)</f>
        <v>1.583E-2</v>
      </c>
      <c r="T2709" s="3">
        <f>_xll.ciqfunctions.udf.CIQ(A2709, "IQ_VALUE_TRADED", F2709)</f>
        <v>6.5201000000000002</v>
      </c>
    </row>
    <row r="2710" spans="1:20" x14ac:dyDescent="0.3">
      <c r="A2710" s="3" t="s">
        <v>478</v>
      </c>
      <c r="B2710" s="5">
        <v>87.67</v>
      </c>
      <c r="C2710" s="3" t="s">
        <v>2939</v>
      </c>
      <c r="D2710" s="3" t="s">
        <v>2940</v>
      </c>
      <c r="E2710" s="3" t="s">
        <v>36</v>
      </c>
      <c r="F2710" s="4">
        <v>45611</v>
      </c>
      <c r="G2710" s="3" t="s">
        <v>5911</v>
      </c>
      <c r="H2710" s="3"/>
      <c r="I2710" s="3">
        <f>_xll.ciqfunctions.udf.CIQ(A2710, "IQ_MARKETCAP", F2710)</f>
        <v>110169.90175999999</v>
      </c>
      <c r="J2710" s="3">
        <f>_xll.ciqfunctions.udf.CIQ(A2710, "IQ_PRICE_VOL_HIST_6MTH", F2710)</f>
        <v>25.249199999999998</v>
      </c>
      <c r="K2710" s="3">
        <f>_xll.ciqfunctions.udf.CIQ(A2710, "IQ_LASTSALEPRICE", WORKDAY(F2710,-1))</f>
        <v>92.11</v>
      </c>
      <c r="L2710" s="3">
        <f>_xll.ciqfunctions.udf.CIQ(A2710, "IQ_LASTSALEPRICE", F2710)</f>
        <v>88.4</v>
      </c>
      <c r="M2710" s="3">
        <f>_xll.ciqfunctions.udf.CIQ(A2710, "IQ_LASTSALEPRICE", WORKDAY(F2710,5))</f>
        <v>90.19</v>
      </c>
      <c r="N2710" s="3">
        <f t="shared" si="86"/>
        <v>-4.1111545356546438E-2</v>
      </c>
      <c r="O2710" s="3">
        <f t="shared" si="87"/>
        <v>-2.1064958822527471E-2</v>
      </c>
      <c r="P2710" s="3">
        <f>LN(_xll.ciqfunctions.udf.CIQ("XBI", "IQ_LASTSALEPRICE", WORKDAY(F2710,-1))/_xll.ciqfunctions.udf.CIQ("XBI", "IQ_LASTSALEPRICE", WORKDAY(F2710,1)))</f>
        <v>5.2944822426023497E-2</v>
      </c>
      <c r="Q2710" s="3">
        <f>LN(_xll.ciqfunctions.udf.CIQ("XBI", "IQ_LASTSALEPRICE", WORKDAY(F2710,-1))/_xll.ciqfunctions.udf.CIQ("XBI", "IQ_LASTSALEPRICE", WORKDAY(F2710,5)))</f>
        <v>7.4534506545809722E-3</v>
      </c>
      <c r="R2710" s="3">
        <f>_xll.ciqfunctions.udf.CIQ(A2710, "IQ_SHORT_INTEREST_PERCENT", F2710)</f>
        <v>1.4238299999999999</v>
      </c>
      <c r="S2710" s="3">
        <f>_xll.ciqfunctions.udf.CIQ(A2710, "IQ_BETA_1YR_RSQ", F2710)</f>
        <v>6.4799999999999996E-2</v>
      </c>
      <c r="T2710" s="3">
        <f>_xll.ciqfunctions.udf.CIQ(A2710, "IQ_VALUE_TRADED", F2710)</f>
        <v>1012.57939</v>
      </c>
    </row>
    <row r="2711" spans="1:20" x14ac:dyDescent="0.3">
      <c r="A2711" s="3" t="s">
        <v>271</v>
      </c>
      <c r="B2711" s="5">
        <v>3.22</v>
      </c>
      <c r="C2711" s="3" t="s">
        <v>1126</v>
      </c>
      <c r="D2711" s="3" t="s">
        <v>1127</v>
      </c>
      <c r="E2711" s="3" t="s">
        <v>76</v>
      </c>
      <c r="F2711" s="4">
        <v>45611</v>
      </c>
      <c r="G2711" s="3" t="s">
        <v>5912</v>
      </c>
      <c r="H2711" s="3">
        <v>79</v>
      </c>
      <c r="I2711" s="3">
        <f>_xll.ciqfunctions.udf.CIQ(A2711, "IQ_MARKETCAP", F2711)</f>
        <v>271.97104999999999</v>
      </c>
      <c r="J2711" s="3">
        <f>_xll.ciqfunctions.udf.CIQ(A2711, "IQ_PRICE_VOL_HIST_6MTH", F2711)</f>
        <v>47.592300000000002</v>
      </c>
      <c r="K2711" s="3">
        <f>_xll.ciqfunctions.udf.CIQ(A2711, "IQ_LASTSALEPRICE", WORKDAY(F2711,-1))</f>
        <v>3.31</v>
      </c>
      <c r="L2711" s="3">
        <f>_xll.ciqfunctions.udf.CIQ(A2711, "IQ_LASTSALEPRICE", F2711)</f>
        <v>3.22</v>
      </c>
      <c r="M2711" s="3">
        <f>_xll.ciqfunctions.udf.CIQ(A2711, "IQ_LASTSALEPRICE", WORKDAY(F2711,5))</f>
        <v>3.37</v>
      </c>
      <c r="N2711" s="3">
        <f t="shared" si="86"/>
        <v>-2.7566829832654592E-2</v>
      </c>
      <c r="O2711" s="3">
        <f t="shared" si="87"/>
        <v>1.7964554975298894E-2</v>
      </c>
      <c r="P2711" s="3">
        <f>LN(_xll.ciqfunctions.udf.CIQ("XBI", "IQ_LASTSALEPRICE", WORKDAY(F2711,-1))/_xll.ciqfunctions.udf.CIQ("XBI", "IQ_LASTSALEPRICE", WORKDAY(F2711,1)))</f>
        <v>5.2944822426023497E-2</v>
      </c>
      <c r="Q2711" s="3">
        <f>LN(_xll.ciqfunctions.udf.CIQ("XBI", "IQ_LASTSALEPRICE", WORKDAY(F2711,-1))/_xll.ciqfunctions.udf.CIQ("XBI", "IQ_LASTSALEPRICE", WORKDAY(F2711,5)))</f>
        <v>7.4534506545809722E-3</v>
      </c>
      <c r="R2711" s="3">
        <f>_xll.ciqfunctions.udf.CIQ(A2711, "IQ_SHORT_INTEREST_PERCENT", F2711)</f>
        <v>3.0670199999999999</v>
      </c>
      <c r="S2711" s="3">
        <f>_xll.ciqfunctions.udf.CIQ(A2711, "IQ_BETA_1YR_RSQ", F2711)</f>
        <v>0.19011</v>
      </c>
      <c r="T2711" s="3">
        <f>_xll.ciqfunctions.udf.CIQ(A2711, "IQ_VALUE_TRADED", F2711)</f>
        <v>1.01051</v>
      </c>
    </row>
    <row r="2712" spans="1:20" x14ac:dyDescent="0.3">
      <c r="A2712" s="3" t="s">
        <v>190</v>
      </c>
      <c r="B2712" s="5">
        <v>7.61</v>
      </c>
      <c r="C2712" s="3" t="s">
        <v>4292</v>
      </c>
      <c r="D2712" s="3" t="s">
        <v>416</v>
      </c>
      <c r="E2712" s="3" t="s">
        <v>46</v>
      </c>
      <c r="F2712" s="4">
        <v>45611</v>
      </c>
      <c r="G2712" s="3" t="s">
        <v>5913</v>
      </c>
      <c r="H2712" s="3">
        <v>88</v>
      </c>
      <c r="I2712" s="3">
        <f>_xll.ciqfunctions.udf.CIQ(A2712, "IQ_MARKETCAP", F2712)</f>
        <v>541.25840000000005</v>
      </c>
      <c r="J2712" s="3">
        <f>_xll.ciqfunctions.udf.CIQ(A2712, "IQ_PRICE_VOL_HIST_6MTH", F2712)</f>
        <v>85.903300000000002</v>
      </c>
      <c r="K2712" s="3">
        <f>_xll.ciqfunctions.udf.CIQ(A2712, "IQ_LASTSALEPRICE", WORKDAY(F2712,-1))</f>
        <v>8.4550000000000001</v>
      </c>
      <c r="L2712" s="3">
        <f>_xll.ciqfunctions.udf.CIQ(A2712, "IQ_LASTSALEPRICE", F2712)</f>
        <v>7.61</v>
      </c>
      <c r="M2712" s="3">
        <f>_xll.ciqfunctions.udf.CIQ(A2712, "IQ_LASTSALEPRICE", WORKDAY(F2712,5))</f>
        <v>8.68</v>
      </c>
      <c r="N2712" s="3">
        <f t="shared" si="86"/>
        <v>-0.10529481047694907</v>
      </c>
      <c r="O2712" s="3">
        <f t="shared" si="87"/>
        <v>2.6263546321715098E-2</v>
      </c>
      <c r="P2712" s="3">
        <f>LN(_xll.ciqfunctions.udf.CIQ("XBI", "IQ_LASTSALEPRICE", WORKDAY(F2712,-1))/_xll.ciqfunctions.udf.CIQ("XBI", "IQ_LASTSALEPRICE", WORKDAY(F2712,1)))</f>
        <v>5.2944822426023497E-2</v>
      </c>
      <c r="Q2712" s="3">
        <f>LN(_xll.ciqfunctions.udf.CIQ("XBI", "IQ_LASTSALEPRICE", WORKDAY(F2712,-1))/_xll.ciqfunctions.udf.CIQ("XBI", "IQ_LASTSALEPRICE", WORKDAY(F2712,5)))</f>
        <v>7.4534506545809722E-3</v>
      </c>
      <c r="R2712" s="3">
        <f>_xll.ciqfunctions.udf.CIQ(A2712, "IQ_SHORT_INTEREST_PERCENT", F2712)</f>
        <v>32.248600000000003</v>
      </c>
      <c r="S2712" s="3">
        <f>_xll.ciqfunctions.udf.CIQ(A2712, "IQ_BETA_1YR_RSQ", F2712)</f>
        <v>0.10045999999999999</v>
      </c>
      <c r="T2712" s="3">
        <f>_xll.ciqfunctions.udf.CIQ(A2712, "IQ_VALUE_TRADED", F2712)</f>
        <v>41.190939999999998</v>
      </c>
    </row>
    <row r="2713" spans="1:20" x14ac:dyDescent="0.3">
      <c r="A2713" s="3" t="s">
        <v>1245</v>
      </c>
      <c r="B2713" s="5">
        <v>235.56</v>
      </c>
      <c r="C2713" s="3" t="s">
        <v>5914</v>
      </c>
      <c r="D2713" s="3" t="s">
        <v>1764</v>
      </c>
      <c r="E2713" s="3" t="s">
        <v>76</v>
      </c>
      <c r="F2713" s="4">
        <v>45611</v>
      </c>
      <c r="G2713" s="3" t="s">
        <v>5915</v>
      </c>
      <c r="H2713" s="3">
        <v>131</v>
      </c>
      <c r="I2713" s="3">
        <f>_xll.ciqfunctions.udf.CIQ(A2713, "IQ_MARKETCAP", F2713)</f>
        <v>30382.74481</v>
      </c>
      <c r="J2713" s="3">
        <f>_xll.ciqfunctions.udf.CIQ(A2713, "IQ_PRICE_VOL_HIST_6MTH", F2713)</f>
        <v>56.413499999999999</v>
      </c>
      <c r="K2713" s="3">
        <f>_xll.ciqfunctions.udf.CIQ(A2713, "IQ_LASTSALEPRICE", WORKDAY(F2713,-1))</f>
        <v>257.91000000000003</v>
      </c>
      <c r="L2713" s="3">
        <f>_xll.ciqfunctions.udf.CIQ(A2713, "IQ_LASTSALEPRICE", F2713)</f>
        <v>235.56</v>
      </c>
      <c r="M2713" s="3">
        <f>_xll.ciqfunctions.udf.CIQ(A2713, "IQ_LASTSALEPRICE", WORKDAY(F2713,5))</f>
        <v>244.89</v>
      </c>
      <c r="N2713" s="3">
        <f t="shared" si="86"/>
        <v>-9.0645028778092454E-2</v>
      </c>
      <c r="O2713" s="3">
        <f t="shared" si="87"/>
        <v>-5.1801556723088275E-2</v>
      </c>
      <c r="P2713" s="3">
        <f>LN(_xll.ciqfunctions.udf.CIQ("XBI", "IQ_LASTSALEPRICE", WORKDAY(F2713,-1))/_xll.ciqfunctions.udf.CIQ("XBI", "IQ_LASTSALEPRICE", WORKDAY(F2713,1)))</f>
        <v>5.2944822426023497E-2</v>
      </c>
      <c r="Q2713" s="3">
        <f>LN(_xll.ciqfunctions.udf.CIQ("XBI", "IQ_LASTSALEPRICE", WORKDAY(F2713,-1))/_xll.ciqfunctions.udf.CIQ("XBI", "IQ_LASTSALEPRICE", WORKDAY(F2713,5)))</f>
        <v>7.4534506545809722E-3</v>
      </c>
      <c r="R2713" s="3">
        <f>_xll.ciqfunctions.udf.CIQ(A2713, "IQ_SHORT_INTEREST_PERCENT", F2713)</f>
        <v>2.86639</v>
      </c>
      <c r="S2713" s="3">
        <f>_xll.ciqfunctions.udf.CIQ(A2713, "IQ_BETA_1YR_RSQ", F2713)</f>
        <v>3.5430000000000003E-2</v>
      </c>
      <c r="T2713" s="3">
        <f>_xll.ciqfunctions.udf.CIQ(A2713, "IQ_VALUE_TRADED", F2713)</f>
        <v>414.89112</v>
      </c>
    </row>
    <row r="2714" spans="1:20" x14ac:dyDescent="0.3">
      <c r="A2714" s="3" t="s">
        <v>3510</v>
      </c>
      <c r="B2714" s="5">
        <v>8.01</v>
      </c>
      <c r="C2714" s="3" t="s">
        <v>5914</v>
      </c>
      <c r="D2714" s="3" t="s">
        <v>1764</v>
      </c>
      <c r="E2714" s="3" t="s">
        <v>76</v>
      </c>
      <c r="F2714" s="4">
        <v>45611</v>
      </c>
      <c r="G2714" s="3" t="s">
        <v>5915</v>
      </c>
      <c r="H2714" s="3">
        <v>138</v>
      </c>
      <c r="I2714" s="3">
        <f>_xll.ciqfunctions.udf.CIQ(A2714, "IQ_MARKETCAP", F2714)</f>
        <v>1103.13816</v>
      </c>
      <c r="J2714" s="3">
        <f>_xll.ciqfunctions.udf.CIQ(A2714, "IQ_PRICE_VOL_HIST_6MTH", F2714)</f>
        <v>63.553899999999999</v>
      </c>
      <c r="K2714" s="3">
        <f>_xll.ciqfunctions.udf.CIQ(A2714, "IQ_LASTSALEPRICE", WORKDAY(F2714,-1))</f>
        <v>8.64</v>
      </c>
      <c r="L2714" s="3">
        <f>_xll.ciqfunctions.udf.CIQ(A2714, "IQ_LASTSALEPRICE", F2714)</f>
        <v>8.01</v>
      </c>
      <c r="M2714" s="3">
        <f>_xll.ciqfunctions.udf.CIQ(A2714, "IQ_LASTSALEPRICE", WORKDAY(F2714,5))</f>
        <v>7.12</v>
      </c>
      <c r="N2714" s="3">
        <f t="shared" si="86"/>
        <v>-7.5711821735696475E-2</v>
      </c>
      <c r="O2714" s="3">
        <f t="shared" si="87"/>
        <v>-0.19349485739207986</v>
      </c>
      <c r="P2714" s="3">
        <f>LN(_xll.ciqfunctions.udf.CIQ("XBI", "IQ_LASTSALEPRICE", WORKDAY(F2714,-1))/_xll.ciqfunctions.udf.CIQ("XBI", "IQ_LASTSALEPRICE", WORKDAY(F2714,1)))</f>
        <v>5.2944822426023497E-2</v>
      </c>
      <c r="Q2714" s="3">
        <f>LN(_xll.ciqfunctions.udf.CIQ("XBI", "IQ_LASTSALEPRICE", WORKDAY(F2714,-1))/_xll.ciqfunctions.udf.CIQ("XBI", "IQ_LASTSALEPRICE", WORKDAY(F2714,5)))</f>
        <v>7.4534506545809722E-3</v>
      </c>
      <c r="R2714" s="3">
        <f>_xll.ciqfunctions.udf.CIQ(A2714, "IQ_SHORT_INTEREST_PERCENT", F2714)</f>
        <v>4.1546599999999998</v>
      </c>
      <c r="S2714" s="3">
        <f>_xll.ciqfunctions.udf.CIQ(A2714, "IQ_BETA_1YR_RSQ", F2714)</f>
        <v>2.8199999999999999E-2</v>
      </c>
      <c r="T2714" s="3">
        <f>_xll.ciqfunctions.udf.CIQ(A2714, "IQ_VALUE_TRADED", F2714)</f>
        <v>11.860620000000001</v>
      </c>
    </row>
    <row r="2715" spans="1:20" x14ac:dyDescent="0.3">
      <c r="A2715" s="3" t="s">
        <v>8</v>
      </c>
      <c r="B2715" s="5">
        <v>15.83</v>
      </c>
      <c r="C2715" s="3" t="s">
        <v>4333</v>
      </c>
      <c r="D2715" s="3" t="s">
        <v>4334</v>
      </c>
      <c r="E2715" s="3" t="s">
        <v>160</v>
      </c>
      <c r="F2715" s="4">
        <v>45611</v>
      </c>
      <c r="G2715" s="3" t="s">
        <v>5916</v>
      </c>
      <c r="H2715" s="3">
        <v>86</v>
      </c>
      <c r="I2715" s="3">
        <f>_xll.ciqfunctions.udf.CIQ(A2715, "IQ_MARKETCAP", F2715)</f>
        <v>1351.212</v>
      </c>
      <c r="J2715" s="3">
        <f>_xll.ciqfunctions.udf.CIQ(A2715, "IQ_PRICE_VOL_HIST_6MTH", F2715)</f>
        <v>60.091200000000001</v>
      </c>
      <c r="K2715" s="3">
        <f>_xll.ciqfunctions.udf.CIQ(A2715, "IQ_LASTSALEPRICE", WORKDAY(F2715,-1))</f>
        <v>16.79</v>
      </c>
      <c r="L2715" s="3">
        <f>_xll.ciqfunctions.udf.CIQ(A2715, "IQ_LASTSALEPRICE", F2715)</f>
        <v>15.83</v>
      </c>
      <c r="M2715" s="3">
        <f>_xll.ciqfunctions.udf.CIQ(A2715, "IQ_LASTSALEPRICE", WORKDAY(F2715,5))</f>
        <v>16.09</v>
      </c>
      <c r="N2715" s="3">
        <f t="shared" si="86"/>
        <v>-5.8876597196528581E-2</v>
      </c>
      <c r="O2715" s="3">
        <f t="shared" si="87"/>
        <v>-4.2585510085157555E-2</v>
      </c>
      <c r="P2715" s="3">
        <f>LN(_xll.ciqfunctions.udf.CIQ("XBI", "IQ_LASTSALEPRICE", WORKDAY(F2715,-1))/_xll.ciqfunctions.udf.CIQ("XBI", "IQ_LASTSALEPRICE", WORKDAY(F2715,1)))</f>
        <v>5.2944822426023497E-2</v>
      </c>
      <c r="Q2715" s="3">
        <f>LN(_xll.ciqfunctions.udf.CIQ("XBI", "IQ_LASTSALEPRICE", WORKDAY(F2715,-1))/_xll.ciqfunctions.udf.CIQ("XBI", "IQ_LASTSALEPRICE", WORKDAY(F2715,5)))</f>
        <v>7.4534506545809722E-3</v>
      </c>
      <c r="R2715" s="3">
        <f>_xll.ciqfunctions.udf.CIQ(A2715, "IQ_SHORT_INTEREST_PERCENT", F2715)</f>
        <v>12.485810000000001</v>
      </c>
      <c r="S2715" s="3">
        <f>_xll.ciqfunctions.udf.CIQ(A2715, "IQ_BETA_1YR_RSQ", F2715)</f>
        <v>0.24298</v>
      </c>
      <c r="T2715" s="3">
        <f>_xll.ciqfunctions.udf.CIQ(A2715, "IQ_VALUE_TRADED", F2715)</f>
        <v>79.938100000000006</v>
      </c>
    </row>
    <row r="2716" spans="1:20" x14ac:dyDescent="0.3">
      <c r="A2716" s="3" t="s">
        <v>1380</v>
      </c>
      <c r="B2716" s="5">
        <v>279.06</v>
      </c>
      <c r="C2716" s="3" t="s">
        <v>3538</v>
      </c>
      <c r="D2716" s="3" t="s">
        <v>3539</v>
      </c>
      <c r="E2716" s="3" t="s">
        <v>36</v>
      </c>
      <c r="F2716" s="4">
        <v>45611</v>
      </c>
      <c r="G2716" s="3" t="s">
        <v>5917</v>
      </c>
      <c r="H2716" s="3">
        <v>538</v>
      </c>
      <c r="I2716" s="3">
        <f>_xll.ciqfunctions.udf.CIQ(A2716, "IQ_MARKETCAP", F2716)</f>
        <v>152449.65557</v>
      </c>
      <c r="J2716" s="3">
        <f>_xll.ciqfunctions.udf.CIQ(A2716, "IQ_PRICE_VOL_HIST_6MTH", F2716)</f>
        <v>23.189</v>
      </c>
      <c r="K2716" s="3">
        <f>_xll.ciqfunctions.udf.CIQ(A2716, "IQ_LASTSALEPRICE", WORKDAY(F2716,-1))</f>
        <v>295.93</v>
      </c>
      <c r="L2716" s="3">
        <f>_xll.ciqfunctions.udf.CIQ(A2716, "IQ_LASTSALEPRICE", F2716)</f>
        <v>283.61</v>
      </c>
      <c r="M2716" s="3">
        <f>_xll.ciqfunctions.udf.CIQ(A2716, "IQ_LASTSALEPRICE", WORKDAY(F2716,5))</f>
        <v>294.52999999999997</v>
      </c>
      <c r="N2716" s="3">
        <f t="shared" si="86"/>
        <v>-4.2522884903026401E-2</v>
      </c>
      <c r="O2716" s="3">
        <f t="shared" si="87"/>
        <v>-4.7420743945867138E-3</v>
      </c>
      <c r="P2716" s="3">
        <f>LN(_xll.ciqfunctions.udf.CIQ("XBI", "IQ_LASTSALEPRICE", WORKDAY(F2716,-1))/_xll.ciqfunctions.udf.CIQ("XBI", "IQ_LASTSALEPRICE", WORKDAY(F2716,1)))</f>
        <v>5.2944822426023497E-2</v>
      </c>
      <c r="Q2716" s="3">
        <f>LN(_xll.ciqfunctions.udf.CIQ("XBI", "IQ_LASTSALEPRICE", WORKDAY(F2716,-1))/_xll.ciqfunctions.udf.CIQ("XBI", "IQ_LASTSALEPRICE", WORKDAY(F2716,5)))</f>
        <v>7.4534506545809722E-3</v>
      </c>
      <c r="R2716" s="3">
        <f>_xll.ciqfunctions.udf.CIQ(A2716, "IQ_SHORT_INTEREST_PERCENT", F2716)</f>
        <v>1.6413500000000001</v>
      </c>
      <c r="S2716" s="3">
        <f>_xll.ciqfunctions.udf.CIQ(A2716, "IQ_BETA_1YR_RSQ", F2716)</f>
        <v>6.9580000000000003E-2</v>
      </c>
      <c r="T2716" s="3">
        <f>_xll.ciqfunctions.udf.CIQ(A2716, "IQ_VALUE_TRADED", F2716)</f>
        <v>1510.2603999999999</v>
      </c>
    </row>
    <row r="2717" spans="1:20" x14ac:dyDescent="0.3">
      <c r="A2717" s="3" t="s">
        <v>385</v>
      </c>
      <c r="B2717" s="5">
        <v>755.85</v>
      </c>
      <c r="C2717" s="3" t="s">
        <v>3966</v>
      </c>
      <c r="D2717" s="3" t="s">
        <v>3967</v>
      </c>
      <c r="E2717" s="3" t="s">
        <v>22</v>
      </c>
      <c r="F2717" s="4">
        <v>45612</v>
      </c>
      <c r="G2717" s="3" t="s">
        <v>5918</v>
      </c>
      <c r="H2717" s="3">
        <v>105</v>
      </c>
      <c r="I2717" s="3">
        <f>_xll.ciqfunctions.udf.CIQ(A2717, "IQ_MARKETCAP", F2717)</f>
        <v>81424.83296</v>
      </c>
      <c r="J2717" s="3">
        <f>_xll.ciqfunctions.udf.CIQ(A2717, "IQ_PRICE_VOL_HIST_6MTH", F2717)</f>
        <v>24.6737</v>
      </c>
      <c r="K2717" s="3">
        <f>_xll.ciqfunctions.udf.CIQ(A2717, "IQ_LASTSALEPRICE", WORKDAY(F2717,-1))</f>
        <v>756.81</v>
      </c>
      <c r="L2717" s="3">
        <f>_xll.ciqfunctions.udf.CIQ(A2717, "IQ_LASTSALEPRICE", F2717)</f>
        <v>756.81</v>
      </c>
      <c r="M2717" s="3">
        <f>_xll.ciqfunctions.udf.CIQ(A2717, "IQ_LASTSALEPRICE", WORKDAY(F2717,5))</f>
        <v>738</v>
      </c>
      <c r="N2717" s="3">
        <f t="shared" si="86"/>
        <v>0</v>
      </c>
      <c r="O2717" s="3">
        <f t="shared" si="87"/>
        <v>-2.5168406580553467E-2</v>
      </c>
      <c r="P2717" s="3">
        <f>LN(_xll.ciqfunctions.udf.CIQ("XBI", "IQ_LASTSALEPRICE", WORKDAY(F2717,-1))/_xll.ciqfunctions.udf.CIQ("XBI", "IQ_LASTSALEPRICE", WORKDAY(F2717,1)))</f>
        <v>-1.4146582695498686E-3</v>
      </c>
      <c r="Q2717" s="3">
        <f>LN(_xll.ciqfunctions.udf.CIQ("XBI", "IQ_LASTSALEPRICE", WORKDAY(F2717,-1))/_xll.ciqfunctions.udf.CIQ("XBI", "IQ_LASTSALEPRICE", WORKDAY(F2717,5)))</f>
        <v>-4.6906030040992572E-2</v>
      </c>
      <c r="R2717" s="3">
        <f>_xll.ciqfunctions.udf.CIQ(A2717, "IQ_SHORT_INTEREST_PERCENT", F2717)</f>
        <v>1.7221200000000001</v>
      </c>
      <c r="S2717" s="3">
        <f>_xll.ciqfunctions.udf.CIQ(A2717, "IQ_BETA_1YR_RSQ", F2717)</f>
        <v>0.14752000000000001</v>
      </c>
      <c r="T2717" s="3">
        <f>_xll.ciqfunctions.udf.CIQ(A2717, "IQ_VALUE_TRADED", F2717)</f>
        <v>0</v>
      </c>
    </row>
    <row r="2718" spans="1:20" x14ac:dyDescent="0.3">
      <c r="A2718" s="3" t="s">
        <v>3294</v>
      </c>
      <c r="B2718" s="5">
        <v>13.97</v>
      </c>
      <c r="C2718" s="3" t="s">
        <v>3966</v>
      </c>
      <c r="D2718" s="3" t="s">
        <v>3967</v>
      </c>
      <c r="E2718" s="3" t="s">
        <v>22</v>
      </c>
      <c r="F2718" s="4">
        <v>45612</v>
      </c>
      <c r="G2718" s="3" t="s">
        <v>5918</v>
      </c>
      <c r="H2718" s="3">
        <v>107</v>
      </c>
      <c r="I2718" s="3">
        <f>_xll.ciqfunctions.udf.CIQ(A2718, "IQ_MARKETCAP", F2718)</f>
        <v>1422.82455</v>
      </c>
      <c r="J2718" s="3">
        <f>_xll.ciqfunctions.udf.CIQ(A2718, "IQ_PRICE_VOL_HIST_6MTH", F2718)</f>
        <v>64.316000000000003</v>
      </c>
      <c r="K2718" s="3">
        <f>_xll.ciqfunctions.udf.CIQ(A2718, "IQ_LASTSALEPRICE", WORKDAY(F2718,-1))</f>
        <v>13.97</v>
      </c>
      <c r="L2718" s="3">
        <f>_xll.ciqfunctions.udf.CIQ(A2718, "IQ_LASTSALEPRICE", F2718)</f>
        <v>13.97</v>
      </c>
      <c r="M2718" s="3">
        <f>_xll.ciqfunctions.udf.CIQ(A2718, "IQ_LASTSALEPRICE", WORKDAY(F2718,5))</f>
        <v>14.3</v>
      </c>
      <c r="N2718" s="3">
        <f t="shared" si="86"/>
        <v>0</v>
      </c>
      <c r="O2718" s="3">
        <f t="shared" si="87"/>
        <v>2.3347363996991107E-2</v>
      </c>
      <c r="P2718" s="3">
        <f>LN(_xll.ciqfunctions.udf.CIQ("XBI", "IQ_LASTSALEPRICE", WORKDAY(F2718,-1))/_xll.ciqfunctions.udf.CIQ("XBI", "IQ_LASTSALEPRICE", WORKDAY(F2718,1)))</f>
        <v>-1.4146582695498686E-3</v>
      </c>
      <c r="Q2718" s="3">
        <f>LN(_xll.ciqfunctions.udf.CIQ("XBI", "IQ_LASTSALEPRICE", WORKDAY(F2718,-1))/_xll.ciqfunctions.udf.CIQ("XBI", "IQ_LASTSALEPRICE", WORKDAY(F2718,5)))</f>
        <v>-4.6906030040992572E-2</v>
      </c>
      <c r="R2718" s="3">
        <f>_xll.ciqfunctions.udf.CIQ(A2718, "IQ_SHORT_INTEREST_PERCENT", F2718)</f>
        <v>15.85826</v>
      </c>
      <c r="S2718" s="3">
        <f>_xll.ciqfunctions.udf.CIQ(A2718, "IQ_BETA_1YR_RSQ", F2718)</f>
        <v>0.32619999999999999</v>
      </c>
      <c r="T2718" s="3">
        <f>_xll.ciqfunctions.udf.CIQ(A2718, "IQ_VALUE_TRADED", F2718)</f>
        <v>0</v>
      </c>
    </row>
    <row r="2719" spans="1:20" x14ac:dyDescent="0.3">
      <c r="A2719" s="3" t="s">
        <v>216</v>
      </c>
      <c r="B2719" s="3" t="s">
        <v>43</v>
      </c>
      <c r="C2719" s="3" t="s">
        <v>1193</v>
      </c>
      <c r="D2719" s="3" t="s">
        <v>1194</v>
      </c>
      <c r="E2719" s="3" t="s">
        <v>197</v>
      </c>
      <c r="F2719" s="4">
        <v>45613</v>
      </c>
      <c r="G2719" s="3" t="s">
        <v>5919</v>
      </c>
      <c r="H2719" s="3"/>
      <c r="I2719" s="3">
        <f>_xll.ciqfunctions.udf.CIQ(A2719, "IQ_MARKETCAP", F2719)</f>
        <v>3146282.7271699999</v>
      </c>
      <c r="J2719" s="3">
        <f>_xll.ciqfunctions.udf.CIQ(A2719, "IQ_PRICE_VOL_HIST_6MTH", F2719)</f>
        <v>32.138199999999998</v>
      </c>
      <c r="K2719" s="3">
        <f>_xll.ciqfunctions.udf.CIQ(A2719, "IQ_LASTSALEPRICE", WORKDAY(F2719,-1))</f>
        <v>101.74</v>
      </c>
      <c r="L2719" s="3">
        <f>_xll.ciqfunctions.udf.CIQ(A2719, "IQ_LASTSALEPRICE", F2719)</f>
        <v>101.74</v>
      </c>
      <c r="M2719" s="3">
        <f>_xll.ciqfunctions.udf.CIQ(A2719, "IQ_LASTSALEPRICE", WORKDAY(F2719,5))</f>
        <v>105.06</v>
      </c>
      <c r="N2719" s="3">
        <f t="shared" si="86"/>
        <v>0</v>
      </c>
      <c r="O2719" s="3">
        <f t="shared" si="87"/>
        <v>3.2111076131196549E-2</v>
      </c>
      <c r="P2719" s="3">
        <f>LN(_xll.ciqfunctions.udf.CIQ("XBI", "IQ_LASTSALEPRICE", WORKDAY(F2719,-1))/_xll.ciqfunctions.udf.CIQ("XBI", "IQ_LASTSALEPRICE", WORKDAY(F2719,1)))</f>
        <v>-1.4146582695498686E-3</v>
      </c>
      <c r="Q2719" s="3">
        <f>LN(_xll.ciqfunctions.udf.CIQ("XBI", "IQ_LASTSALEPRICE", WORKDAY(F2719,-1))/_xll.ciqfunctions.udf.CIQ("XBI", "IQ_LASTSALEPRICE", WORKDAY(F2719,5)))</f>
        <v>-4.6906030040992572E-2</v>
      </c>
      <c r="R2719" s="3">
        <f>_xll.ciqfunctions.udf.CIQ(A2719, "IQ_SHORT_INTEREST_PERCENT", F2719)</f>
        <v>0</v>
      </c>
      <c r="S2719" s="3">
        <f>_xll.ciqfunctions.udf.CIQ(A2719, "IQ_BETA_1YR_RSQ", F2719)</f>
        <v>0</v>
      </c>
      <c r="T2719" s="3">
        <f>_xll.ciqfunctions.udf.CIQ(A2719, "IQ_VALUE_TRADED", F2719)</f>
        <v>0</v>
      </c>
    </row>
    <row r="2720" spans="1:20" x14ac:dyDescent="0.3">
      <c r="A2720" s="3" t="s">
        <v>1196</v>
      </c>
      <c r="B2720" s="5">
        <v>29.56</v>
      </c>
      <c r="C2720" s="3" t="s">
        <v>1193</v>
      </c>
      <c r="D2720" s="3" t="s">
        <v>1194</v>
      </c>
      <c r="E2720" s="3" t="s">
        <v>197</v>
      </c>
      <c r="F2720" s="4">
        <v>45613</v>
      </c>
      <c r="G2720" s="3" t="s">
        <v>5919</v>
      </c>
      <c r="H2720" s="3">
        <v>79</v>
      </c>
      <c r="I2720" s="3">
        <f>_xll.ciqfunctions.udf.CIQ(A2720, "IQ_MARKETCAP", F2720)</f>
        <v>1960.65807</v>
      </c>
      <c r="J2720" s="3">
        <f>_xll.ciqfunctions.udf.CIQ(A2720, "IQ_PRICE_VOL_HIST_6MTH", F2720)</f>
        <v>51.674799999999998</v>
      </c>
      <c r="K2720" s="3">
        <f>_xll.ciqfunctions.udf.CIQ(A2720, "IQ_LASTSALEPRICE", WORKDAY(F2720,-1))</f>
        <v>28.09</v>
      </c>
      <c r="L2720" s="3">
        <f>_xll.ciqfunctions.udf.CIQ(A2720, "IQ_LASTSALEPRICE", F2720)</f>
        <v>28.09</v>
      </c>
      <c r="M2720" s="3">
        <f>_xll.ciqfunctions.udf.CIQ(A2720, "IQ_LASTSALEPRICE", WORKDAY(F2720,5))</f>
        <v>32.729999999999997</v>
      </c>
      <c r="N2720" s="3">
        <f t="shared" si="86"/>
        <v>0</v>
      </c>
      <c r="O2720" s="3">
        <f t="shared" si="87"/>
        <v>0.15287844739693679</v>
      </c>
      <c r="P2720" s="3">
        <f>LN(_xll.ciqfunctions.udf.CIQ("XBI", "IQ_LASTSALEPRICE", WORKDAY(F2720,-1))/_xll.ciqfunctions.udf.CIQ("XBI", "IQ_LASTSALEPRICE", WORKDAY(F2720,1)))</f>
        <v>-1.4146582695498686E-3</v>
      </c>
      <c r="Q2720" s="3">
        <f>LN(_xll.ciqfunctions.udf.CIQ("XBI", "IQ_LASTSALEPRICE", WORKDAY(F2720,-1))/_xll.ciqfunctions.udf.CIQ("XBI", "IQ_LASTSALEPRICE", WORKDAY(F2720,5)))</f>
        <v>-4.6906030040992572E-2</v>
      </c>
      <c r="R2720" s="3">
        <f>_xll.ciqfunctions.udf.CIQ(A2720, "IQ_SHORT_INTEREST_PERCENT", F2720)</f>
        <v>5.4742300000000004</v>
      </c>
      <c r="S2720" s="3">
        <f>_xll.ciqfunctions.udf.CIQ(A2720, "IQ_BETA_1YR_RSQ", F2720)</f>
        <v>7.9670000000000005E-2</v>
      </c>
      <c r="T2720" s="3">
        <f>_xll.ciqfunctions.udf.CIQ(A2720, "IQ_VALUE_TRADED", F2720)</f>
        <v>0</v>
      </c>
    </row>
    <row r="2721" spans="1:20" x14ac:dyDescent="0.3">
      <c r="A2721" s="3" t="s">
        <v>455</v>
      </c>
      <c r="B2721" s="5">
        <v>4.3600000000000003</v>
      </c>
      <c r="C2721" s="3" t="s">
        <v>456</v>
      </c>
      <c r="D2721" s="3" t="s">
        <v>457</v>
      </c>
      <c r="E2721" s="3" t="s">
        <v>197</v>
      </c>
      <c r="F2721" s="4">
        <v>45613</v>
      </c>
      <c r="G2721" s="3" t="s">
        <v>5920</v>
      </c>
      <c r="H2721" s="3">
        <v>32</v>
      </c>
      <c r="I2721" s="3">
        <f>_xll.ciqfunctions.udf.CIQ(A2721, "IQ_MARKETCAP", F2721)</f>
        <v>152.28398000000001</v>
      </c>
      <c r="J2721" s="3">
        <f>_xll.ciqfunctions.udf.CIQ(A2721, "IQ_PRICE_VOL_HIST_6MTH", F2721)</f>
        <v>101.5518</v>
      </c>
      <c r="K2721" s="3">
        <f>_xll.ciqfunctions.udf.CIQ(A2721, "IQ_LASTSALEPRICE", WORKDAY(F2721,-1))</f>
        <v>4.7300000000000004</v>
      </c>
      <c r="L2721" s="3">
        <f>_xll.ciqfunctions.udf.CIQ(A2721, "IQ_LASTSALEPRICE", F2721)</f>
        <v>4.7300000000000004</v>
      </c>
      <c r="M2721" s="3">
        <f>_xll.ciqfunctions.udf.CIQ(A2721, "IQ_LASTSALEPRICE", WORKDAY(F2721,5))</f>
        <v>4.76</v>
      </c>
      <c r="N2721" s="3">
        <f t="shared" si="86"/>
        <v>0</v>
      </c>
      <c r="O2721" s="3">
        <f t="shared" si="87"/>
        <v>6.3224657394868877E-3</v>
      </c>
      <c r="P2721" s="3">
        <f>LN(_xll.ciqfunctions.udf.CIQ("XBI", "IQ_LASTSALEPRICE", WORKDAY(F2721,-1))/_xll.ciqfunctions.udf.CIQ("XBI", "IQ_LASTSALEPRICE", WORKDAY(F2721,1)))</f>
        <v>-1.4146582695498686E-3</v>
      </c>
      <c r="Q2721" s="3">
        <f>LN(_xll.ciqfunctions.udf.CIQ("XBI", "IQ_LASTSALEPRICE", WORKDAY(F2721,-1))/_xll.ciqfunctions.udf.CIQ("XBI", "IQ_LASTSALEPRICE", WORKDAY(F2721,5)))</f>
        <v>-4.6906030040992572E-2</v>
      </c>
      <c r="R2721" s="3">
        <f>_xll.ciqfunctions.udf.CIQ(A2721, "IQ_SHORT_INTEREST_PERCENT", F2721)</f>
        <v>12.956</v>
      </c>
      <c r="S2721" s="3">
        <f>_xll.ciqfunctions.udf.CIQ(A2721, "IQ_BETA_1YR_RSQ", F2721)</f>
        <v>0.12617999999999999</v>
      </c>
      <c r="T2721" s="3">
        <f>_xll.ciqfunctions.udf.CIQ(A2721, "IQ_VALUE_TRADED", F2721)</f>
        <v>0</v>
      </c>
    </row>
    <row r="2722" spans="1:20" x14ac:dyDescent="0.3">
      <c r="A2722" s="3" t="s">
        <v>1245</v>
      </c>
      <c r="B2722" s="5">
        <v>232.27</v>
      </c>
      <c r="C2722" s="3" t="s">
        <v>5921</v>
      </c>
      <c r="D2722" s="3" t="s">
        <v>5922</v>
      </c>
      <c r="E2722" s="3" t="s">
        <v>22</v>
      </c>
      <c r="F2722" s="4">
        <v>45613</v>
      </c>
      <c r="G2722" s="3" t="s">
        <v>5923</v>
      </c>
      <c r="H2722" s="3">
        <v>131</v>
      </c>
      <c r="I2722" s="3">
        <f>_xll.ciqfunctions.udf.CIQ(A2722, "IQ_MARKETCAP", F2722)</f>
        <v>30382.74481</v>
      </c>
      <c r="J2722" s="3">
        <f>_xll.ciqfunctions.udf.CIQ(A2722, "IQ_PRICE_VOL_HIST_6MTH", F2722)</f>
        <v>56.413499999999999</v>
      </c>
      <c r="K2722" s="3">
        <f>_xll.ciqfunctions.udf.CIQ(A2722, "IQ_LASTSALEPRICE", WORKDAY(F2722,-1))</f>
        <v>235.56</v>
      </c>
      <c r="L2722" s="3">
        <f>_xll.ciqfunctions.udf.CIQ(A2722, "IQ_LASTSALEPRICE", F2722)</f>
        <v>235.56</v>
      </c>
      <c r="M2722" s="3">
        <f>_xll.ciqfunctions.udf.CIQ(A2722, "IQ_LASTSALEPRICE", WORKDAY(F2722,5))</f>
        <v>244.89</v>
      </c>
      <c r="N2722" s="3">
        <f t="shared" si="86"/>
        <v>0</v>
      </c>
      <c r="O2722" s="3">
        <f t="shared" si="87"/>
        <v>3.8843472055004338E-2</v>
      </c>
      <c r="P2722" s="3">
        <f>LN(_xll.ciqfunctions.udf.CIQ("XBI", "IQ_LASTSALEPRICE", WORKDAY(F2722,-1))/_xll.ciqfunctions.udf.CIQ("XBI", "IQ_LASTSALEPRICE", WORKDAY(F2722,1)))</f>
        <v>-1.4146582695498686E-3</v>
      </c>
      <c r="Q2722" s="3">
        <f>LN(_xll.ciqfunctions.udf.CIQ("XBI", "IQ_LASTSALEPRICE", WORKDAY(F2722,-1))/_xll.ciqfunctions.udf.CIQ("XBI", "IQ_LASTSALEPRICE", WORKDAY(F2722,5)))</f>
        <v>-4.6906030040992572E-2</v>
      </c>
      <c r="R2722" s="3">
        <f>_xll.ciqfunctions.udf.CIQ(A2722, "IQ_SHORT_INTEREST_PERCENT", F2722)</f>
        <v>2.86639</v>
      </c>
      <c r="S2722" s="3">
        <f>_xll.ciqfunctions.udf.CIQ(A2722, "IQ_BETA_1YR_RSQ", F2722)</f>
        <v>3.5430000000000003E-2</v>
      </c>
      <c r="T2722" s="3">
        <f>_xll.ciqfunctions.udf.CIQ(A2722, "IQ_VALUE_TRADED", F2722)</f>
        <v>0</v>
      </c>
    </row>
    <row r="2723" spans="1:20" x14ac:dyDescent="0.3">
      <c r="A2723" s="3" t="s">
        <v>519</v>
      </c>
      <c r="B2723" s="5">
        <v>51.94</v>
      </c>
      <c r="C2723" s="3" t="s">
        <v>2807</v>
      </c>
      <c r="D2723" s="3" t="s">
        <v>2808</v>
      </c>
      <c r="E2723" s="3" t="s">
        <v>36</v>
      </c>
      <c r="F2723" s="4">
        <v>45613</v>
      </c>
      <c r="G2723" s="3" t="s">
        <v>5924</v>
      </c>
      <c r="H2723" s="3">
        <v>119</v>
      </c>
      <c r="I2723" s="3">
        <f>_xll.ciqfunctions.udf.CIQ(A2723, "IQ_MARKETCAP", F2723)</f>
        <v>5926.6751299999996</v>
      </c>
      <c r="J2723" s="3">
        <f>_xll.ciqfunctions.udf.CIQ(A2723, "IQ_PRICE_VOL_HIST_6MTH", F2723)</f>
        <v>47.82</v>
      </c>
      <c r="K2723" s="3">
        <f>_xll.ciqfunctions.udf.CIQ(A2723, "IQ_LASTSALEPRICE", WORKDAY(F2723,-1))</f>
        <v>50.22</v>
      </c>
      <c r="L2723" s="3">
        <f>_xll.ciqfunctions.udf.CIQ(A2723, "IQ_LASTSALEPRICE", F2723)</f>
        <v>50.22</v>
      </c>
      <c r="M2723" s="3">
        <f>_xll.ciqfunctions.udf.CIQ(A2723, "IQ_LASTSALEPRICE", WORKDAY(F2723,5))</f>
        <v>49.1</v>
      </c>
      <c r="N2723" s="3">
        <f t="shared" si="86"/>
        <v>0</v>
      </c>
      <c r="O2723" s="3">
        <f t="shared" si="87"/>
        <v>-2.2554318928963958E-2</v>
      </c>
      <c r="P2723" s="3">
        <f>LN(_xll.ciqfunctions.udf.CIQ("XBI", "IQ_LASTSALEPRICE", WORKDAY(F2723,-1))/_xll.ciqfunctions.udf.CIQ("XBI", "IQ_LASTSALEPRICE", WORKDAY(F2723,1)))</f>
        <v>-1.4146582695498686E-3</v>
      </c>
      <c r="Q2723" s="3">
        <f>LN(_xll.ciqfunctions.udf.CIQ("XBI", "IQ_LASTSALEPRICE", WORKDAY(F2723,-1))/_xll.ciqfunctions.udf.CIQ("XBI", "IQ_LASTSALEPRICE", WORKDAY(F2723,5)))</f>
        <v>-4.6906030040992572E-2</v>
      </c>
      <c r="R2723" s="3">
        <f>_xll.ciqfunctions.udf.CIQ(A2723, "IQ_SHORT_INTEREST_PERCENT", F2723)</f>
        <v>13.29487</v>
      </c>
      <c r="S2723" s="3">
        <f>_xll.ciqfunctions.udf.CIQ(A2723, "IQ_BETA_1YR_RSQ", F2723)</f>
        <v>1.014E-2</v>
      </c>
      <c r="T2723" s="3">
        <f>_xll.ciqfunctions.udf.CIQ(A2723, "IQ_VALUE_TRADED", F2723)</f>
        <v>0</v>
      </c>
    </row>
    <row r="2724" spans="1:20" x14ac:dyDescent="0.3">
      <c r="A2724" s="3" t="s">
        <v>519</v>
      </c>
      <c r="B2724" s="5">
        <v>51.94</v>
      </c>
      <c r="C2724" s="3" t="s">
        <v>520</v>
      </c>
      <c r="D2724" s="3" t="s">
        <v>521</v>
      </c>
      <c r="E2724" s="3" t="s">
        <v>36</v>
      </c>
      <c r="F2724" s="4">
        <v>45613</v>
      </c>
      <c r="G2724" s="3" t="s">
        <v>5925</v>
      </c>
      <c r="H2724" s="3">
        <v>119</v>
      </c>
      <c r="I2724" s="3">
        <f>_xll.ciqfunctions.udf.CIQ(A2724, "IQ_MARKETCAP", F2724)</f>
        <v>5926.6751299999996</v>
      </c>
      <c r="J2724" s="3">
        <f>_xll.ciqfunctions.udf.CIQ(A2724, "IQ_PRICE_VOL_HIST_6MTH", F2724)</f>
        <v>47.82</v>
      </c>
      <c r="K2724" s="3">
        <f>_xll.ciqfunctions.udf.CIQ(A2724, "IQ_LASTSALEPRICE", WORKDAY(F2724,-1))</f>
        <v>50.22</v>
      </c>
      <c r="L2724" s="3">
        <f>_xll.ciqfunctions.udf.CIQ(A2724, "IQ_LASTSALEPRICE", F2724)</f>
        <v>50.22</v>
      </c>
      <c r="M2724" s="3">
        <f>_xll.ciqfunctions.udf.CIQ(A2724, "IQ_LASTSALEPRICE", WORKDAY(F2724,5))</f>
        <v>49.1</v>
      </c>
      <c r="N2724" s="3">
        <f t="shared" si="86"/>
        <v>0</v>
      </c>
      <c r="O2724" s="3">
        <f t="shared" si="87"/>
        <v>-2.2554318928963958E-2</v>
      </c>
      <c r="P2724" s="3">
        <f>LN(_xll.ciqfunctions.udf.CIQ("XBI", "IQ_LASTSALEPRICE", WORKDAY(F2724,-1))/_xll.ciqfunctions.udf.CIQ("XBI", "IQ_LASTSALEPRICE", WORKDAY(F2724,1)))</f>
        <v>-1.4146582695498686E-3</v>
      </c>
      <c r="Q2724" s="3">
        <f>LN(_xll.ciqfunctions.udf.CIQ("XBI", "IQ_LASTSALEPRICE", WORKDAY(F2724,-1))/_xll.ciqfunctions.udf.CIQ("XBI", "IQ_LASTSALEPRICE", WORKDAY(F2724,5)))</f>
        <v>-4.6906030040992572E-2</v>
      </c>
      <c r="R2724" s="3">
        <f>_xll.ciqfunctions.udf.CIQ(A2724, "IQ_SHORT_INTEREST_PERCENT", F2724)</f>
        <v>13.29487</v>
      </c>
      <c r="S2724" s="3">
        <f>_xll.ciqfunctions.udf.CIQ(A2724, "IQ_BETA_1YR_RSQ", F2724)</f>
        <v>1.014E-2</v>
      </c>
      <c r="T2724" s="3">
        <f>_xll.ciqfunctions.udf.CIQ(A2724, "IQ_VALUE_TRADED", F2724)</f>
        <v>0</v>
      </c>
    </row>
    <row r="2725" spans="1:20" x14ac:dyDescent="0.3">
      <c r="A2725" s="3" t="s">
        <v>1542</v>
      </c>
      <c r="B2725" s="5">
        <v>2.73</v>
      </c>
      <c r="C2725" s="3" t="s">
        <v>1543</v>
      </c>
      <c r="D2725" s="3" t="s">
        <v>1544</v>
      </c>
      <c r="E2725" s="3" t="s">
        <v>124</v>
      </c>
      <c r="F2725" s="4">
        <v>45614</v>
      </c>
      <c r="G2725" s="3" t="s">
        <v>5926</v>
      </c>
      <c r="H2725" s="3">
        <v>95</v>
      </c>
      <c r="I2725" s="3">
        <f>_xll.ciqfunctions.udf.CIQ(A2725, "IQ_MARKETCAP", F2725)</f>
        <v>223.35428999999999</v>
      </c>
      <c r="J2725" s="3">
        <f>_xll.ciqfunctions.udf.CIQ(A2725, "IQ_PRICE_VOL_HIST_6MTH", F2725)</f>
        <v>85.300899999999999</v>
      </c>
      <c r="K2725" s="3">
        <f>_xll.ciqfunctions.udf.CIQ(A2725, "IQ_LASTSALEPRICE", WORKDAY(F2725,-1))</f>
        <v>2.5049999999999999</v>
      </c>
      <c r="L2725" s="3">
        <f>_xll.ciqfunctions.udf.CIQ(A2725, "IQ_LASTSALEPRICE", F2725)</f>
        <v>2.5649999999999999</v>
      </c>
      <c r="M2725" s="3">
        <f>_xll.ciqfunctions.udf.CIQ(A2725, "IQ_LASTSALEPRICE", WORKDAY(F2725,5))</f>
        <v>2.4350000000000001</v>
      </c>
      <c r="N2725" s="3">
        <f t="shared" si="86"/>
        <v>2.3669744085904703E-2</v>
      </c>
      <c r="O2725" s="3">
        <f t="shared" si="87"/>
        <v>-2.8341978002274969E-2</v>
      </c>
      <c r="P2725" s="3">
        <f>LN(_xll.ciqfunctions.udf.CIQ("XBI", "IQ_LASTSALEPRICE", WORKDAY(F2725,-1))/_xll.ciqfunctions.udf.CIQ("XBI", "IQ_LASTSALEPRICE", WORKDAY(F2725,1)))</f>
        <v>-1.4486739836902802E-2</v>
      </c>
      <c r="Q2725" s="3">
        <f>LN(_xll.ciqfunctions.udf.CIQ("XBI", "IQ_LASTSALEPRICE", WORKDAY(F2725,-1))/_xll.ciqfunctions.udf.CIQ("XBI", "IQ_LASTSALEPRICE", WORKDAY(F2725,5)))</f>
        <v>-6.1245781612149199E-2</v>
      </c>
      <c r="R2725" s="3">
        <f>_xll.ciqfunctions.udf.CIQ(A2725, "IQ_SHORT_INTEREST_PERCENT", F2725)</f>
        <v>0</v>
      </c>
      <c r="S2725" s="3">
        <f>_xll.ciqfunctions.udf.CIQ(A2725, "IQ_BETA_1YR_RSQ", F2725)</f>
        <v>8.0499999999999999E-3</v>
      </c>
      <c r="T2725" s="3">
        <f>_xll.ciqfunctions.udf.CIQ(A2725, "IQ_VALUE_TRADED", F2725)</f>
        <v>5.7000000000000002E-2</v>
      </c>
    </row>
    <row r="2726" spans="1:20" x14ac:dyDescent="0.3">
      <c r="A2726" s="3" t="s">
        <v>3401</v>
      </c>
      <c r="B2726" s="5">
        <v>19.82</v>
      </c>
      <c r="C2726" s="3" t="s">
        <v>3402</v>
      </c>
      <c r="D2726" s="3" t="s">
        <v>3403</v>
      </c>
      <c r="E2726" s="3" t="s">
        <v>17</v>
      </c>
      <c r="F2726" s="4">
        <v>45614</v>
      </c>
      <c r="G2726" s="3" t="s">
        <v>5927</v>
      </c>
      <c r="H2726" s="3">
        <v>14</v>
      </c>
      <c r="I2726" s="3">
        <f>_xll.ciqfunctions.udf.CIQ(A2726, "IQ_MARKETCAP", F2726)</f>
        <v>293.90311000000003</v>
      </c>
      <c r="J2726" s="3">
        <f>_xll.ciqfunctions.udf.CIQ(A2726, "IQ_PRICE_VOL_HIST_6MTH", F2726)</f>
        <v>147.16290000000001</v>
      </c>
      <c r="K2726" s="3">
        <f>_xll.ciqfunctions.udf.CIQ(A2726, "IQ_LASTSALEPRICE", WORKDAY(F2726,-1))</f>
        <v>34.515000000000001</v>
      </c>
      <c r="L2726" s="3">
        <f>_xll.ciqfunctions.udf.CIQ(A2726, "IQ_LASTSALEPRICE", F2726)</f>
        <v>19.82</v>
      </c>
      <c r="M2726" s="3">
        <f>_xll.ciqfunctions.udf.CIQ(A2726, "IQ_LASTSALEPRICE", WORKDAY(F2726,5))</f>
        <v>22.315000000000001</v>
      </c>
      <c r="N2726" s="3">
        <f t="shared" si="86"/>
        <v>-0.55470248325359695</v>
      </c>
      <c r="O2726" s="3">
        <f t="shared" si="87"/>
        <v>-0.43613491407420563</v>
      </c>
      <c r="P2726" s="3">
        <f>LN(_xll.ciqfunctions.udf.CIQ("XBI", "IQ_LASTSALEPRICE", WORKDAY(F2726,-1))/_xll.ciqfunctions.udf.CIQ("XBI", "IQ_LASTSALEPRICE", WORKDAY(F2726,1)))</f>
        <v>-1.4486739836902802E-2</v>
      </c>
      <c r="Q2726" s="3">
        <f>LN(_xll.ciqfunctions.udf.CIQ("XBI", "IQ_LASTSALEPRICE", WORKDAY(F2726,-1))/_xll.ciqfunctions.udf.CIQ("XBI", "IQ_LASTSALEPRICE", WORKDAY(F2726,5)))</f>
        <v>-6.1245781612149199E-2</v>
      </c>
      <c r="R2726" s="3">
        <f>_xll.ciqfunctions.udf.CIQ(A2726, "IQ_SHORT_INTEREST_PERCENT", F2726)</f>
        <v>6.1650099999999997</v>
      </c>
      <c r="S2726" s="3">
        <f>_xll.ciqfunctions.udf.CIQ(A2726, "IQ_BETA_1YR_RSQ", F2726)</f>
        <v>0.21487000000000001</v>
      </c>
      <c r="T2726" s="3">
        <f>_xll.ciqfunctions.udf.CIQ(A2726, "IQ_VALUE_TRADED", F2726)</f>
        <v>39.625610000000002</v>
      </c>
    </row>
    <row r="2727" spans="1:20" x14ac:dyDescent="0.3">
      <c r="A2727" s="3" t="s">
        <v>2410</v>
      </c>
      <c r="B2727" s="5">
        <v>0.97</v>
      </c>
      <c r="C2727" s="3" t="s">
        <v>3516</v>
      </c>
      <c r="D2727" s="3" t="s">
        <v>3517</v>
      </c>
      <c r="E2727" s="3" t="s">
        <v>22</v>
      </c>
      <c r="F2727" s="4">
        <v>45614</v>
      </c>
      <c r="G2727" s="3" t="s">
        <v>5928</v>
      </c>
      <c r="H2727" s="3">
        <v>83</v>
      </c>
      <c r="I2727" s="3">
        <f>_xll.ciqfunctions.udf.CIQ(A2727, "IQ_MARKETCAP", F2727)</f>
        <v>87.930130000000005</v>
      </c>
      <c r="J2727" s="3">
        <f>_xll.ciqfunctions.udf.CIQ(A2727, "IQ_PRICE_VOL_HIST_6MTH", F2727)</f>
        <v>66.194400000000002</v>
      </c>
      <c r="K2727" s="3">
        <f>_xll.ciqfunctions.udf.CIQ(A2727, "IQ_LASTSALEPRICE", WORKDAY(F2727,-1))</f>
        <v>0.94689999999999996</v>
      </c>
      <c r="L2727" s="3">
        <f>_xll.ciqfunctions.udf.CIQ(A2727, "IQ_LASTSALEPRICE", F2727)</f>
        <v>0.96789999999999998</v>
      </c>
      <c r="M2727" s="3">
        <f>_xll.ciqfunctions.udf.CIQ(A2727, "IQ_LASTSALEPRICE", WORKDAY(F2727,5))</f>
        <v>0.90400000000000003</v>
      </c>
      <c r="N2727" s="3">
        <f t="shared" si="86"/>
        <v>2.1935285165588399E-2</v>
      </c>
      <c r="O2727" s="3">
        <f t="shared" si="87"/>
        <v>-4.636413059727789E-2</v>
      </c>
      <c r="P2727" s="3">
        <f>LN(_xll.ciqfunctions.udf.CIQ("XBI", "IQ_LASTSALEPRICE", WORKDAY(F2727,-1))/_xll.ciqfunctions.udf.CIQ("XBI", "IQ_LASTSALEPRICE", WORKDAY(F2727,1)))</f>
        <v>-1.4486739836902802E-2</v>
      </c>
      <c r="Q2727" s="3">
        <f>LN(_xll.ciqfunctions.udf.CIQ("XBI", "IQ_LASTSALEPRICE", WORKDAY(F2727,-1))/_xll.ciqfunctions.udf.CIQ("XBI", "IQ_LASTSALEPRICE", WORKDAY(F2727,5)))</f>
        <v>-6.1245781612149199E-2</v>
      </c>
      <c r="R2727" s="3">
        <f>_xll.ciqfunctions.udf.CIQ(A2727, "IQ_SHORT_INTEREST_PERCENT", F2727)</f>
        <v>3.78912</v>
      </c>
      <c r="S2727" s="3">
        <f>_xll.ciqfunctions.udf.CIQ(A2727, "IQ_BETA_1YR_RSQ", F2727)</f>
        <v>3.8640000000000001E-2</v>
      </c>
      <c r="T2727" s="3">
        <f>_xll.ciqfunctions.udf.CIQ(A2727, "IQ_VALUE_TRADED", F2727)</f>
        <v>0.66685000000000005</v>
      </c>
    </row>
    <row r="2728" spans="1:20" x14ac:dyDescent="0.3">
      <c r="A2728" s="3" t="s">
        <v>743</v>
      </c>
      <c r="B2728" s="5">
        <v>6.85</v>
      </c>
      <c r="C2728" s="3" t="s">
        <v>744</v>
      </c>
      <c r="D2728" s="3" t="s">
        <v>635</v>
      </c>
      <c r="E2728" s="3" t="s">
        <v>76</v>
      </c>
      <c r="F2728" s="4">
        <v>45614</v>
      </c>
      <c r="G2728" s="3" t="s">
        <v>5929</v>
      </c>
      <c r="H2728" s="3">
        <v>20</v>
      </c>
      <c r="I2728" s="3">
        <f>_xll.ciqfunctions.udf.CIQ(A2728, "IQ_MARKETCAP", F2728)</f>
        <v>142.49687</v>
      </c>
      <c r="J2728" s="3">
        <f>_xll.ciqfunctions.udf.CIQ(A2728, "IQ_PRICE_VOL_HIST_6MTH", F2728)</f>
        <v>59.771799999999999</v>
      </c>
      <c r="K2728" s="3">
        <f>_xll.ciqfunctions.udf.CIQ(A2728, "IQ_LASTSALEPRICE", WORKDAY(F2728,-1))</f>
        <v>6.86</v>
      </c>
      <c r="L2728" s="3">
        <f>_xll.ciqfunctions.udf.CIQ(A2728, "IQ_LASTSALEPRICE", F2728)</f>
        <v>6.85</v>
      </c>
      <c r="M2728" s="3">
        <f>_xll.ciqfunctions.udf.CIQ(A2728, "IQ_LASTSALEPRICE", WORKDAY(F2728,5))</f>
        <v>6.15</v>
      </c>
      <c r="N2728" s="3">
        <f t="shared" si="86"/>
        <v>-1.4587894636599842E-3</v>
      </c>
      <c r="O2728" s="3">
        <f t="shared" si="87"/>
        <v>-0.10925535991936729</v>
      </c>
      <c r="P2728" s="3">
        <f>LN(_xll.ciqfunctions.udf.CIQ("XBI", "IQ_LASTSALEPRICE", WORKDAY(F2728,-1))/_xll.ciqfunctions.udf.CIQ("XBI", "IQ_LASTSALEPRICE", WORKDAY(F2728,1)))</f>
        <v>-1.4486739836902802E-2</v>
      </c>
      <c r="Q2728" s="3">
        <f>LN(_xll.ciqfunctions.udf.CIQ("XBI", "IQ_LASTSALEPRICE", WORKDAY(F2728,-1))/_xll.ciqfunctions.udf.CIQ("XBI", "IQ_LASTSALEPRICE", WORKDAY(F2728,5)))</f>
        <v>-6.1245781612149199E-2</v>
      </c>
      <c r="R2728" s="3">
        <f>_xll.ciqfunctions.udf.CIQ(A2728, "IQ_SHORT_INTEREST_PERCENT", F2728)</f>
        <v>7.7142099999999996</v>
      </c>
      <c r="S2728" s="3">
        <f>_xll.ciqfunctions.udf.CIQ(A2728, "IQ_BETA_1YR_RSQ", F2728)</f>
        <v>2.835E-2</v>
      </c>
      <c r="T2728" s="3">
        <f>_xll.ciqfunctions.udf.CIQ(A2728, "IQ_VALUE_TRADED", F2728)</f>
        <v>2.8299500000000002</v>
      </c>
    </row>
    <row r="2729" spans="1:20" x14ac:dyDescent="0.3">
      <c r="A2729" s="3" t="s">
        <v>809</v>
      </c>
      <c r="B2729" s="5">
        <v>13.3</v>
      </c>
      <c r="C2729" s="3" t="s">
        <v>3670</v>
      </c>
      <c r="D2729" s="3" t="s">
        <v>3671</v>
      </c>
      <c r="E2729" s="3" t="s">
        <v>36</v>
      </c>
      <c r="F2729" s="4">
        <v>45614</v>
      </c>
      <c r="G2729" s="3" t="s">
        <v>5930</v>
      </c>
      <c r="H2729" s="3">
        <v>8</v>
      </c>
      <c r="I2729" s="3">
        <f>_xll.ciqfunctions.udf.CIQ(A2729, "IQ_MARKETCAP", F2729)</f>
        <v>24.856929999999998</v>
      </c>
      <c r="J2729" s="3">
        <f>_xll.ciqfunctions.udf.CIQ(A2729, "IQ_PRICE_VOL_HIST_6MTH", F2729)</f>
        <v>168.68700000000001</v>
      </c>
      <c r="K2729" s="3">
        <f>_xll.ciqfunctions.udf.CIQ(A2729, "IQ_LASTSALEPRICE", WORKDAY(F2729,-1))</f>
        <v>13.11</v>
      </c>
      <c r="L2729" s="3">
        <f>_xll.ciqfunctions.udf.CIQ(A2729, "IQ_LASTSALEPRICE", F2729)</f>
        <v>13.3</v>
      </c>
      <c r="M2729" s="3">
        <f>_xll.ciqfunctions.udf.CIQ(A2729, "IQ_LASTSALEPRICE", WORKDAY(F2729,5))</f>
        <v>19.2</v>
      </c>
      <c r="N2729" s="3">
        <f t="shared" si="86"/>
        <v>1.4388737452099671E-2</v>
      </c>
      <c r="O2729" s="3">
        <f t="shared" si="87"/>
        <v>0.38153498125812735</v>
      </c>
      <c r="P2729" s="3">
        <f>LN(_xll.ciqfunctions.udf.CIQ("XBI", "IQ_LASTSALEPRICE", WORKDAY(F2729,-1))/_xll.ciqfunctions.udf.CIQ("XBI", "IQ_LASTSALEPRICE", WORKDAY(F2729,1)))</f>
        <v>-1.4486739836902802E-2</v>
      </c>
      <c r="Q2729" s="3">
        <f>LN(_xll.ciqfunctions.udf.CIQ("XBI", "IQ_LASTSALEPRICE", WORKDAY(F2729,-1))/_xll.ciqfunctions.udf.CIQ("XBI", "IQ_LASTSALEPRICE", WORKDAY(F2729,5)))</f>
        <v>-6.1245781612149199E-2</v>
      </c>
      <c r="R2729" s="3">
        <f>_xll.ciqfunctions.udf.CIQ(A2729, "IQ_SHORT_INTEREST_PERCENT", F2729)</f>
        <v>4.1041299999999996</v>
      </c>
      <c r="S2729" s="3">
        <f>_xll.ciqfunctions.udf.CIQ(A2729, "IQ_BETA_1YR_RSQ", F2729)</f>
        <v>5.7790000000000001E-2</v>
      </c>
      <c r="T2729" s="3">
        <f>_xll.ciqfunctions.udf.CIQ(A2729, "IQ_VALUE_TRADED", F2729)</f>
        <v>1.20408</v>
      </c>
    </row>
    <row r="2730" spans="1:20" x14ac:dyDescent="0.3">
      <c r="A2730" s="3" t="s">
        <v>711</v>
      </c>
      <c r="B2730" s="5">
        <v>10.15</v>
      </c>
      <c r="C2730" s="3" t="s">
        <v>712</v>
      </c>
      <c r="D2730" s="3" t="s">
        <v>713</v>
      </c>
      <c r="E2730" s="3" t="s">
        <v>17</v>
      </c>
      <c r="F2730" s="4">
        <v>45614</v>
      </c>
      <c r="G2730" s="3" t="s">
        <v>5931</v>
      </c>
      <c r="H2730" s="3">
        <v>50</v>
      </c>
      <c r="I2730" s="3">
        <f>_xll.ciqfunctions.udf.CIQ(A2730, "IQ_MARKETCAP", F2730)</f>
        <v>502.88247000000001</v>
      </c>
      <c r="J2730" s="3">
        <f>_xll.ciqfunctions.udf.CIQ(A2730, "IQ_PRICE_VOL_HIST_6MTH", F2730)</f>
        <v>67.475099999999998</v>
      </c>
      <c r="K2730" s="3">
        <f>_xll.ciqfunctions.udf.CIQ(A2730, "IQ_LASTSALEPRICE", WORKDAY(F2730,-1))</f>
        <v>9.6300000000000008</v>
      </c>
      <c r="L2730" s="3">
        <f>_xll.ciqfunctions.udf.CIQ(A2730, "IQ_LASTSALEPRICE", F2730)</f>
        <v>10.15</v>
      </c>
      <c r="M2730" s="3">
        <f>_xll.ciqfunctions.udf.CIQ(A2730, "IQ_LASTSALEPRICE", WORKDAY(F2730,5))</f>
        <v>9.58</v>
      </c>
      <c r="N2730" s="3">
        <f t="shared" si="86"/>
        <v>5.2590479677762016E-2</v>
      </c>
      <c r="O2730" s="3">
        <f t="shared" si="87"/>
        <v>-5.2056338272650493E-3</v>
      </c>
      <c r="P2730" s="3">
        <f>LN(_xll.ciqfunctions.udf.CIQ("XBI", "IQ_LASTSALEPRICE", WORKDAY(F2730,-1))/_xll.ciqfunctions.udf.CIQ("XBI", "IQ_LASTSALEPRICE", WORKDAY(F2730,1)))</f>
        <v>-1.4486739836902802E-2</v>
      </c>
      <c r="Q2730" s="3">
        <f>LN(_xll.ciqfunctions.udf.CIQ("XBI", "IQ_LASTSALEPRICE", WORKDAY(F2730,-1))/_xll.ciqfunctions.udf.CIQ("XBI", "IQ_LASTSALEPRICE", WORKDAY(F2730,5)))</f>
        <v>-6.1245781612149199E-2</v>
      </c>
      <c r="R2730" s="3">
        <f>_xll.ciqfunctions.udf.CIQ(A2730, "IQ_SHORT_INTEREST_PERCENT", F2730)</f>
        <v>9.9088600000000007</v>
      </c>
      <c r="S2730" s="3">
        <f>_xll.ciqfunctions.udf.CIQ(A2730, "IQ_BETA_1YR_RSQ", F2730)</f>
        <v>0.15487999999999999</v>
      </c>
      <c r="T2730" s="3">
        <f>_xll.ciqfunctions.udf.CIQ(A2730, "IQ_VALUE_TRADED", F2730)</f>
        <v>31.197939999999999</v>
      </c>
    </row>
    <row r="2731" spans="1:20" x14ac:dyDescent="0.3">
      <c r="A2731" s="3" t="s">
        <v>5008</v>
      </c>
      <c r="B2731" s="5">
        <v>7.82</v>
      </c>
      <c r="C2731" s="3" t="s">
        <v>5932</v>
      </c>
      <c r="D2731" s="3" t="s">
        <v>243</v>
      </c>
      <c r="E2731" s="3" t="s">
        <v>17</v>
      </c>
      <c r="F2731" s="4">
        <v>45614</v>
      </c>
      <c r="G2731" s="3" t="s">
        <v>5933</v>
      </c>
      <c r="H2731" s="3">
        <v>121</v>
      </c>
      <c r="I2731" s="3">
        <f>_xll.ciqfunctions.udf.CIQ(A2731, "IQ_MARKETCAP", F2731)</f>
        <v>933.36319000000003</v>
      </c>
      <c r="J2731" s="3">
        <f>_xll.ciqfunctions.udf.CIQ(A2731, "IQ_PRICE_VOL_HIST_6MTH", F2731)</f>
        <v>51.796500000000002</v>
      </c>
      <c r="K2731" s="3">
        <f>_xll.ciqfunctions.udf.CIQ(A2731, "IQ_LASTSALEPRICE", WORKDAY(F2731,-1))</f>
        <v>8.17</v>
      </c>
      <c r="L2731" s="3">
        <f>_xll.ciqfunctions.udf.CIQ(A2731, "IQ_LASTSALEPRICE", F2731)</f>
        <v>7.82</v>
      </c>
      <c r="M2731" s="3">
        <f>_xll.ciqfunctions.udf.CIQ(A2731, "IQ_LASTSALEPRICE", WORKDAY(F2731,5))</f>
        <v>7.59</v>
      </c>
      <c r="N2731" s="3">
        <f t="shared" si="86"/>
        <v>-4.3784354314691819E-2</v>
      </c>
      <c r="O2731" s="3">
        <f t="shared" si="87"/>
        <v>-7.3637317464372923E-2</v>
      </c>
      <c r="P2731" s="3">
        <f>LN(_xll.ciqfunctions.udf.CIQ("XBI", "IQ_LASTSALEPRICE", WORKDAY(F2731,-1))/_xll.ciqfunctions.udf.CIQ("XBI", "IQ_LASTSALEPRICE", WORKDAY(F2731,1)))</f>
        <v>-1.4486739836902802E-2</v>
      </c>
      <c r="Q2731" s="3">
        <f>LN(_xll.ciqfunctions.udf.CIQ("XBI", "IQ_LASTSALEPRICE", WORKDAY(F2731,-1))/_xll.ciqfunctions.udf.CIQ("XBI", "IQ_LASTSALEPRICE", WORKDAY(F2731,5)))</f>
        <v>-6.1245781612149199E-2</v>
      </c>
      <c r="R2731" s="3">
        <f>_xll.ciqfunctions.udf.CIQ(A2731, "IQ_SHORT_INTEREST_PERCENT", F2731)</f>
        <v>5.60642</v>
      </c>
      <c r="S2731" s="3">
        <f>_xll.ciqfunctions.udf.CIQ(A2731, "IQ_BETA_1YR_RSQ", F2731)</f>
        <v>4.1549999999999997E-2</v>
      </c>
      <c r="T2731" s="3">
        <f>_xll.ciqfunctions.udf.CIQ(A2731, "IQ_VALUE_TRADED", F2731)</f>
        <v>9.2861799999999999</v>
      </c>
    </row>
    <row r="2732" spans="1:20" x14ac:dyDescent="0.3">
      <c r="A2732" s="3" t="s">
        <v>237</v>
      </c>
      <c r="B2732" s="5">
        <v>10.6</v>
      </c>
      <c r="C2732" s="3" t="s">
        <v>1452</v>
      </c>
      <c r="D2732" s="3" t="s">
        <v>1453</v>
      </c>
      <c r="E2732" s="3" t="s">
        <v>76</v>
      </c>
      <c r="F2732" s="4">
        <v>45614</v>
      </c>
      <c r="G2732" s="3" t="s">
        <v>5934</v>
      </c>
      <c r="H2732" s="3">
        <v>23</v>
      </c>
      <c r="I2732" s="3">
        <f>_xll.ciqfunctions.udf.CIQ(A2732, "IQ_MARKETCAP", F2732)</f>
        <v>212.01490000000001</v>
      </c>
      <c r="J2732" s="3">
        <f>_xll.ciqfunctions.udf.CIQ(A2732, "IQ_PRICE_VOL_HIST_6MTH", F2732)</f>
        <v>61.950600000000001</v>
      </c>
      <c r="K2732" s="3">
        <f>_xll.ciqfunctions.udf.CIQ(A2732, "IQ_LASTSALEPRICE", WORKDAY(F2732,-1))</f>
        <v>11.6</v>
      </c>
      <c r="L2732" s="3">
        <f>_xll.ciqfunctions.udf.CIQ(A2732, "IQ_LASTSALEPRICE", F2732)</f>
        <v>10.6</v>
      </c>
      <c r="M2732" s="3">
        <f>_xll.ciqfunctions.udf.CIQ(A2732, "IQ_LASTSALEPRICE", WORKDAY(F2732,5))</f>
        <v>10.64</v>
      </c>
      <c r="N2732" s="3">
        <f t="shared" si="86"/>
        <v>-9.015109699429745E-2</v>
      </c>
      <c r="O2732" s="3">
        <f t="shared" si="87"/>
        <v>-8.638461419882057E-2</v>
      </c>
      <c r="P2732" s="3">
        <f>LN(_xll.ciqfunctions.udf.CIQ("XBI", "IQ_LASTSALEPRICE", WORKDAY(F2732,-1))/_xll.ciqfunctions.udf.CIQ("XBI", "IQ_LASTSALEPRICE", WORKDAY(F2732,1)))</f>
        <v>-1.4486739836902802E-2</v>
      </c>
      <c r="Q2732" s="3">
        <f>LN(_xll.ciqfunctions.udf.CIQ("XBI", "IQ_LASTSALEPRICE", WORKDAY(F2732,-1))/_xll.ciqfunctions.udf.CIQ("XBI", "IQ_LASTSALEPRICE", WORKDAY(F2732,5)))</f>
        <v>-6.1245781612149199E-2</v>
      </c>
      <c r="R2732" s="3">
        <f>_xll.ciqfunctions.udf.CIQ(A2732, "IQ_SHORT_INTEREST_PERCENT", F2732)</f>
        <v>3.0484300000000002</v>
      </c>
      <c r="S2732" s="3">
        <f>_xll.ciqfunctions.udf.CIQ(A2732, "IQ_BETA_1YR_RSQ", F2732)</f>
        <v>2.947E-2</v>
      </c>
      <c r="T2732" s="3">
        <f>_xll.ciqfunctions.udf.CIQ(A2732, "IQ_VALUE_TRADED", F2732)</f>
        <v>31.559660000000001</v>
      </c>
    </row>
    <row r="2733" spans="1:20" x14ac:dyDescent="0.3">
      <c r="A2733" s="3" t="s">
        <v>785</v>
      </c>
      <c r="B2733" s="5">
        <v>6.16</v>
      </c>
      <c r="C2733" s="3" t="s">
        <v>786</v>
      </c>
      <c r="D2733" s="3" t="s">
        <v>787</v>
      </c>
      <c r="E2733" s="3" t="s">
        <v>76</v>
      </c>
      <c r="F2733" s="4">
        <v>45614</v>
      </c>
      <c r="G2733" s="3" t="s">
        <v>5935</v>
      </c>
      <c r="H2733" s="3">
        <v>85</v>
      </c>
      <c r="I2733" s="3">
        <f>_xll.ciqfunctions.udf.CIQ(A2733, "IQ_MARKETCAP", F2733)</f>
        <v>393.04883000000001</v>
      </c>
      <c r="J2733" s="3">
        <f>_xll.ciqfunctions.udf.CIQ(A2733, "IQ_PRICE_VOL_HIST_6MTH", F2733)</f>
        <v>86.918400000000005</v>
      </c>
      <c r="K2733" s="3">
        <f>_xll.ciqfunctions.udf.CIQ(A2733, "IQ_LASTSALEPRICE", WORKDAY(F2733,-1))</f>
        <v>6.69</v>
      </c>
      <c r="L2733" s="3">
        <f>_xll.ciqfunctions.udf.CIQ(A2733, "IQ_LASTSALEPRICE", F2733)</f>
        <v>6.16</v>
      </c>
      <c r="M2733" s="3">
        <f>_xll.ciqfunctions.udf.CIQ(A2733, "IQ_LASTSALEPRICE", WORKDAY(F2733,5))</f>
        <v>6.33</v>
      </c>
      <c r="N2733" s="3">
        <f t="shared" si="86"/>
        <v>-8.2537096594708717E-2</v>
      </c>
      <c r="O2733" s="3">
        <f t="shared" si="87"/>
        <v>-5.5313637984052311E-2</v>
      </c>
      <c r="P2733" s="3">
        <f>LN(_xll.ciqfunctions.udf.CIQ("XBI", "IQ_LASTSALEPRICE", WORKDAY(F2733,-1))/_xll.ciqfunctions.udf.CIQ("XBI", "IQ_LASTSALEPRICE", WORKDAY(F2733,1)))</f>
        <v>-1.4486739836902802E-2</v>
      </c>
      <c r="Q2733" s="3">
        <f>LN(_xll.ciqfunctions.udf.CIQ("XBI", "IQ_LASTSALEPRICE", WORKDAY(F2733,-1))/_xll.ciqfunctions.udf.CIQ("XBI", "IQ_LASTSALEPRICE", WORKDAY(F2733,5)))</f>
        <v>-6.1245781612149199E-2</v>
      </c>
      <c r="R2733" s="3">
        <f>_xll.ciqfunctions.udf.CIQ(A2733, "IQ_SHORT_INTEREST_PERCENT", F2733)</f>
        <v>4.2698700000000001</v>
      </c>
      <c r="S2733" s="3">
        <f>_xll.ciqfunctions.udf.CIQ(A2733, "IQ_BETA_1YR_RSQ", F2733)</f>
        <v>3.3919999999999999E-2</v>
      </c>
      <c r="T2733" s="3">
        <f>_xll.ciqfunctions.udf.CIQ(A2733, "IQ_VALUE_TRADED", F2733)</f>
        <v>6.8932900000000004</v>
      </c>
    </row>
    <row r="2734" spans="1:20" x14ac:dyDescent="0.3">
      <c r="A2734" s="3" t="s">
        <v>3693</v>
      </c>
      <c r="B2734" s="5">
        <v>2.7</v>
      </c>
      <c r="C2734" s="3" t="s">
        <v>3697</v>
      </c>
      <c r="D2734" s="3" t="s">
        <v>2775</v>
      </c>
      <c r="E2734" s="3" t="s">
        <v>17</v>
      </c>
      <c r="F2734" s="4">
        <v>45614</v>
      </c>
      <c r="G2734" s="3" t="s">
        <v>5936</v>
      </c>
      <c r="H2734" s="3">
        <v>91</v>
      </c>
      <c r="I2734" s="3">
        <f>_xll.ciqfunctions.udf.CIQ(A2734, "IQ_MARKETCAP", F2734)</f>
        <v>131.96834000000001</v>
      </c>
      <c r="J2734" s="3">
        <f>_xll.ciqfunctions.udf.CIQ(A2734, "IQ_PRICE_VOL_HIST_6MTH", F2734)</f>
        <v>109.7389</v>
      </c>
      <c r="K2734" s="3">
        <f>_xll.ciqfunctions.udf.CIQ(A2734, "IQ_LASTSALEPRICE", WORKDAY(F2734,-1))</f>
        <v>3.03</v>
      </c>
      <c r="L2734" s="3">
        <f>_xll.ciqfunctions.udf.CIQ(A2734, "IQ_LASTSALEPRICE", F2734)</f>
        <v>2.7</v>
      </c>
      <c r="M2734" s="3">
        <f>_xll.ciqfunctions.udf.CIQ(A2734, "IQ_LASTSALEPRICE", WORKDAY(F2734,5))</f>
        <v>2.29</v>
      </c>
      <c r="N2734" s="3">
        <f t="shared" si="86"/>
        <v>-0.11531084651099424</v>
      </c>
      <c r="O2734" s="3">
        <f t="shared" si="87"/>
        <v>-0.28001080195512945</v>
      </c>
      <c r="P2734" s="3">
        <f>LN(_xll.ciqfunctions.udf.CIQ("XBI", "IQ_LASTSALEPRICE", WORKDAY(F2734,-1))/_xll.ciqfunctions.udf.CIQ("XBI", "IQ_LASTSALEPRICE", WORKDAY(F2734,1)))</f>
        <v>-1.4486739836902802E-2</v>
      </c>
      <c r="Q2734" s="3">
        <f>LN(_xll.ciqfunctions.udf.CIQ("XBI", "IQ_LASTSALEPRICE", WORKDAY(F2734,-1))/_xll.ciqfunctions.udf.CIQ("XBI", "IQ_LASTSALEPRICE", WORKDAY(F2734,5)))</f>
        <v>-6.1245781612149199E-2</v>
      </c>
      <c r="R2734" s="3">
        <f>_xll.ciqfunctions.udf.CIQ(A2734, "IQ_SHORT_INTEREST_PERCENT", F2734)</f>
        <v>7.5821199999999997</v>
      </c>
      <c r="S2734" s="3">
        <f>_xll.ciqfunctions.udf.CIQ(A2734, "IQ_BETA_1YR_RSQ", F2734)</f>
        <v>0.24845999999999999</v>
      </c>
      <c r="T2734" s="3">
        <f>_xll.ciqfunctions.udf.CIQ(A2734, "IQ_VALUE_TRADED", F2734)</f>
        <v>8.3672000000000004</v>
      </c>
    </row>
    <row r="2735" spans="1:20" x14ac:dyDescent="0.3">
      <c r="A2735" s="3" t="s">
        <v>3693</v>
      </c>
      <c r="B2735" s="5">
        <v>2.7</v>
      </c>
      <c r="C2735" s="3" t="s">
        <v>3694</v>
      </c>
      <c r="D2735" s="3" t="s">
        <v>3695</v>
      </c>
      <c r="E2735" s="3" t="s">
        <v>17</v>
      </c>
      <c r="F2735" s="4">
        <v>45614</v>
      </c>
      <c r="G2735" s="3" t="s">
        <v>5937</v>
      </c>
      <c r="H2735" s="3">
        <v>91</v>
      </c>
      <c r="I2735" s="3">
        <f>_xll.ciqfunctions.udf.CIQ(A2735, "IQ_MARKETCAP", F2735)</f>
        <v>131.96834000000001</v>
      </c>
      <c r="J2735" s="3">
        <f>_xll.ciqfunctions.udf.CIQ(A2735, "IQ_PRICE_VOL_HIST_6MTH", F2735)</f>
        <v>109.7389</v>
      </c>
      <c r="K2735" s="3">
        <f>_xll.ciqfunctions.udf.CIQ(A2735, "IQ_LASTSALEPRICE", WORKDAY(F2735,-1))</f>
        <v>3.03</v>
      </c>
      <c r="L2735" s="3">
        <f>_xll.ciqfunctions.udf.CIQ(A2735, "IQ_LASTSALEPRICE", F2735)</f>
        <v>2.7</v>
      </c>
      <c r="M2735" s="3">
        <f>_xll.ciqfunctions.udf.CIQ(A2735, "IQ_LASTSALEPRICE", WORKDAY(F2735,5))</f>
        <v>2.29</v>
      </c>
      <c r="N2735" s="3">
        <f t="shared" si="86"/>
        <v>-0.11531084651099424</v>
      </c>
      <c r="O2735" s="3">
        <f t="shared" si="87"/>
        <v>-0.28001080195512945</v>
      </c>
      <c r="P2735" s="3">
        <f>LN(_xll.ciqfunctions.udf.CIQ("XBI", "IQ_LASTSALEPRICE", WORKDAY(F2735,-1))/_xll.ciqfunctions.udf.CIQ("XBI", "IQ_LASTSALEPRICE", WORKDAY(F2735,1)))</f>
        <v>-1.4486739836902802E-2</v>
      </c>
      <c r="Q2735" s="3">
        <f>LN(_xll.ciqfunctions.udf.CIQ("XBI", "IQ_LASTSALEPRICE", WORKDAY(F2735,-1))/_xll.ciqfunctions.udf.CIQ("XBI", "IQ_LASTSALEPRICE", WORKDAY(F2735,5)))</f>
        <v>-6.1245781612149199E-2</v>
      </c>
      <c r="R2735" s="3">
        <f>_xll.ciqfunctions.udf.CIQ(A2735, "IQ_SHORT_INTEREST_PERCENT", F2735)</f>
        <v>7.5821199999999997</v>
      </c>
      <c r="S2735" s="3">
        <f>_xll.ciqfunctions.udf.CIQ(A2735, "IQ_BETA_1YR_RSQ", F2735)</f>
        <v>0.24845999999999999</v>
      </c>
      <c r="T2735" s="3">
        <f>_xll.ciqfunctions.udf.CIQ(A2735, "IQ_VALUE_TRADED", F2735)</f>
        <v>8.3672000000000004</v>
      </c>
    </row>
    <row r="2736" spans="1:20" x14ac:dyDescent="0.3">
      <c r="A2736" s="3" t="s">
        <v>3693</v>
      </c>
      <c r="B2736" s="5">
        <v>2.7</v>
      </c>
      <c r="C2736" s="3" t="s">
        <v>5938</v>
      </c>
      <c r="D2736" s="3" t="s">
        <v>5939</v>
      </c>
      <c r="E2736" s="3" t="s">
        <v>17</v>
      </c>
      <c r="F2736" s="4">
        <v>45614</v>
      </c>
      <c r="G2736" s="3" t="s">
        <v>5940</v>
      </c>
      <c r="H2736" s="3">
        <v>91</v>
      </c>
      <c r="I2736" s="3">
        <f>_xll.ciqfunctions.udf.CIQ(A2736, "IQ_MARKETCAP", F2736)</f>
        <v>131.96834000000001</v>
      </c>
      <c r="J2736" s="3">
        <f>_xll.ciqfunctions.udf.CIQ(A2736, "IQ_PRICE_VOL_HIST_6MTH", F2736)</f>
        <v>109.7389</v>
      </c>
      <c r="K2736" s="3">
        <f>_xll.ciqfunctions.udf.CIQ(A2736, "IQ_LASTSALEPRICE", WORKDAY(F2736,-1))</f>
        <v>3.03</v>
      </c>
      <c r="L2736" s="3">
        <f>_xll.ciqfunctions.udf.CIQ(A2736, "IQ_LASTSALEPRICE", F2736)</f>
        <v>2.7</v>
      </c>
      <c r="M2736" s="3">
        <f>_xll.ciqfunctions.udf.CIQ(A2736, "IQ_LASTSALEPRICE", WORKDAY(F2736,5))</f>
        <v>2.29</v>
      </c>
      <c r="N2736" s="3">
        <f t="shared" si="86"/>
        <v>-0.11531084651099424</v>
      </c>
      <c r="O2736" s="3">
        <f t="shared" si="87"/>
        <v>-0.28001080195512945</v>
      </c>
      <c r="P2736" s="3">
        <f>LN(_xll.ciqfunctions.udf.CIQ("XBI", "IQ_LASTSALEPRICE", WORKDAY(F2736,-1))/_xll.ciqfunctions.udf.CIQ("XBI", "IQ_LASTSALEPRICE", WORKDAY(F2736,1)))</f>
        <v>-1.4486739836902802E-2</v>
      </c>
      <c r="Q2736" s="3">
        <f>LN(_xll.ciqfunctions.udf.CIQ("XBI", "IQ_LASTSALEPRICE", WORKDAY(F2736,-1))/_xll.ciqfunctions.udf.CIQ("XBI", "IQ_LASTSALEPRICE", WORKDAY(F2736,5)))</f>
        <v>-6.1245781612149199E-2</v>
      </c>
      <c r="R2736" s="3">
        <f>_xll.ciqfunctions.udf.CIQ(A2736, "IQ_SHORT_INTEREST_PERCENT", F2736)</f>
        <v>7.5821199999999997</v>
      </c>
      <c r="S2736" s="3">
        <f>_xll.ciqfunctions.udf.CIQ(A2736, "IQ_BETA_1YR_RSQ", F2736)</f>
        <v>0.24845999999999999</v>
      </c>
      <c r="T2736" s="3">
        <f>_xll.ciqfunctions.udf.CIQ(A2736, "IQ_VALUE_TRADED", F2736)</f>
        <v>8.3672000000000004</v>
      </c>
    </row>
    <row r="2737" spans="1:20" x14ac:dyDescent="0.3">
      <c r="A2737" s="3" t="s">
        <v>662</v>
      </c>
      <c r="B2737" s="5">
        <v>2.37</v>
      </c>
      <c r="C2737" s="3" t="s">
        <v>663</v>
      </c>
      <c r="D2737" s="3" t="s">
        <v>664</v>
      </c>
      <c r="E2737" s="3" t="s">
        <v>22</v>
      </c>
      <c r="F2737" s="4">
        <v>45614</v>
      </c>
      <c r="G2737" s="3" t="s">
        <v>5941</v>
      </c>
      <c r="H2737" s="3">
        <v>4</v>
      </c>
      <c r="I2737" s="3">
        <f>_xll.ciqfunctions.udf.CIQ(A2737, "IQ_MARKETCAP", F2737)</f>
        <v>3.5219100000000001</v>
      </c>
      <c r="J2737" s="3">
        <f>_xll.ciqfunctions.udf.CIQ(A2737, "IQ_PRICE_VOL_HIST_6MTH", F2737)</f>
        <v>133.845</v>
      </c>
      <c r="K2737" s="3">
        <f>_xll.ciqfunctions.udf.CIQ(A2737, "IQ_LASTSALEPRICE", WORKDAY(F2737,-1))</f>
        <v>2.17</v>
      </c>
      <c r="L2737" s="3">
        <f>_xll.ciqfunctions.udf.CIQ(A2737, "IQ_LASTSALEPRICE", F2737)</f>
        <v>2.37</v>
      </c>
      <c r="M2737" s="3">
        <f>_xll.ciqfunctions.udf.CIQ(A2737, "IQ_LASTSALEPRICE", WORKDAY(F2737,5))</f>
        <v>2.4500000000000002</v>
      </c>
      <c r="N2737" s="3">
        <f t="shared" si="86"/>
        <v>8.8162787594671679E-2</v>
      </c>
      <c r="O2737" s="3">
        <f t="shared" si="87"/>
        <v>0.12136085700426753</v>
      </c>
      <c r="P2737" s="3">
        <f>LN(_xll.ciqfunctions.udf.CIQ("XBI", "IQ_LASTSALEPRICE", WORKDAY(F2737,-1))/_xll.ciqfunctions.udf.CIQ("XBI", "IQ_LASTSALEPRICE", WORKDAY(F2737,1)))</f>
        <v>-1.4486739836902802E-2</v>
      </c>
      <c r="Q2737" s="3">
        <f>LN(_xll.ciqfunctions.udf.CIQ("XBI", "IQ_LASTSALEPRICE", WORKDAY(F2737,-1))/_xll.ciqfunctions.udf.CIQ("XBI", "IQ_LASTSALEPRICE", WORKDAY(F2737,5)))</f>
        <v>-6.1245781612149199E-2</v>
      </c>
      <c r="R2737" s="3">
        <f>_xll.ciqfunctions.udf.CIQ(A2737, "IQ_SHORT_INTEREST_PERCENT", F2737)</f>
        <v>33.435839999999999</v>
      </c>
      <c r="S2737" s="3">
        <f>_xll.ciqfunctions.udf.CIQ(A2737, "IQ_BETA_1YR_RSQ", F2737)</f>
        <v>1.2789999999999999E-2</v>
      </c>
      <c r="T2737" s="3">
        <f>_xll.ciqfunctions.udf.CIQ(A2737, "IQ_VALUE_TRADED", F2737)</f>
        <v>20.79411</v>
      </c>
    </row>
    <row r="2738" spans="1:20" x14ac:dyDescent="0.3">
      <c r="A2738" s="3" t="s">
        <v>5942</v>
      </c>
      <c r="B2738" s="5">
        <v>15.83</v>
      </c>
      <c r="C2738" s="3" t="s">
        <v>5943</v>
      </c>
      <c r="D2738" s="3" t="s">
        <v>5944</v>
      </c>
      <c r="E2738" s="3" t="s">
        <v>184</v>
      </c>
      <c r="F2738" s="4">
        <v>45614</v>
      </c>
      <c r="G2738" s="3" t="s">
        <v>5945</v>
      </c>
      <c r="H2738" s="3">
        <v>28</v>
      </c>
      <c r="I2738" s="3">
        <f>_xll.ciqfunctions.udf.CIQ(A2738, "IQ_MARKETCAP", F2738)</f>
        <v>408.06245999999999</v>
      </c>
      <c r="J2738" s="3">
        <f>_xll.ciqfunctions.udf.CIQ(A2738, "IQ_PRICE_VOL_HIST_6MTH", F2738)</f>
        <v>75.418700000000001</v>
      </c>
      <c r="K2738" s="3">
        <f>_xll.ciqfunctions.udf.CIQ(A2738, "IQ_LASTSALEPRICE", WORKDAY(F2738,-1))</f>
        <v>17.21</v>
      </c>
      <c r="L2738" s="3">
        <f>_xll.ciqfunctions.udf.CIQ(A2738, "IQ_LASTSALEPRICE", F2738)</f>
        <v>15.83</v>
      </c>
      <c r="M2738" s="3">
        <f>_xll.ciqfunctions.udf.CIQ(A2738, "IQ_LASTSALEPRICE", WORKDAY(F2738,5))</f>
        <v>15.36</v>
      </c>
      <c r="N2738" s="3">
        <f t="shared" si="86"/>
        <v>-8.3583736330527333E-2</v>
      </c>
      <c r="O2738" s="3">
        <f t="shared" si="87"/>
        <v>-0.11372388250392204</v>
      </c>
      <c r="P2738" s="3">
        <f>LN(_xll.ciqfunctions.udf.CIQ("XBI", "IQ_LASTSALEPRICE", WORKDAY(F2738,-1))/_xll.ciqfunctions.udf.CIQ("XBI", "IQ_LASTSALEPRICE", WORKDAY(F2738,1)))</f>
        <v>-1.4486739836902802E-2</v>
      </c>
      <c r="Q2738" s="3">
        <f>LN(_xll.ciqfunctions.udf.CIQ("XBI", "IQ_LASTSALEPRICE", WORKDAY(F2738,-1))/_xll.ciqfunctions.udf.CIQ("XBI", "IQ_LASTSALEPRICE", WORKDAY(F2738,5)))</f>
        <v>-6.1245781612149199E-2</v>
      </c>
      <c r="R2738" s="3">
        <f>_xll.ciqfunctions.udf.CIQ(A2738, "IQ_SHORT_INTEREST_PERCENT", F2738)</f>
        <v>4.3430799999999996</v>
      </c>
      <c r="S2738" s="3">
        <f>_xll.ciqfunctions.udf.CIQ(A2738, "IQ_BETA_1YR_RSQ", F2738)</f>
        <v>0.35227999999999998</v>
      </c>
      <c r="T2738" s="3">
        <f>_xll.ciqfunctions.udf.CIQ(A2738, "IQ_VALUE_TRADED", F2738)</f>
        <v>0.83474999999999999</v>
      </c>
    </row>
    <row r="2739" spans="1:20" x14ac:dyDescent="0.3">
      <c r="A2739" s="3" t="s">
        <v>1678</v>
      </c>
      <c r="B2739" s="5">
        <v>2.52</v>
      </c>
      <c r="C2739" s="3" t="s">
        <v>5946</v>
      </c>
      <c r="D2739" s="3" t="s">
        <v>594</v>
      </c>
      <c r="E2739" s="3" t="s">
        <v>17</v>
      </c>
      <c r="F2739" s="4">
        <v>45614</v>
      </c>
      <c r="G2739" s="3" t="s">
        <v>5947</v>
      </c>
      <c r="H2739" s="3">
        <v>30</v>
      </c>
      <c r="I2739" s="3">
        <f>_xll.ciqfunctions.udf.CIQ(A2739, "IQ_MARKETCAP", F2739)</f>
        <v>7.5647799999999998</v>
      </c>
      <c r="J2739" s="3">
        <f>_xll.ciqfunctions.udf.CIQ(A2739, "IQ_PRICE_VOL_HIST_6MTH", F2739)</f>
        <v>96.626599999999996</v>
      </c>
      <c r="K2739" s="3">
        <f>_xll.ciqfunctions.udf.CIQ(A2739, "IQ_LASTSALEPRICE", WORKDAY(F2739,-1))</f>
        <v>2.71</v>
      </c>
      <c r="L2739" s="3">
        <f>_xll.ciqfunctions.udf.CIQ(A2739, "IQ_LASTSALEPRICE", F2739)</f>
        <v>2.52</v>
      </c>
      <c r="M2739" s="3">
        <f>_xll.ciqfunctions.udf.CIQ(A2739, "IQ_LASTSALEPRICE", WORKDAY(F2739,5))</f>
        <v>2.65</v>
      </c>
      <c r="N2739" s="3">
        <f t="shared" si="86"/>
        <v>-7.2689733368277526E-2</v>
      </c>
      <c r="O2739" s="3">
        <f t="shared" si="87"/>
        <v>-2.2388994893478724E-2</v>
      </c>
      <c r="P2739" s="3">
        <f>LN(_xll.ciqfunctions.udf.CIQ("XBI", "IQ_LASTSALEPRICE", WORKDAY(F2739,-1))/_xll.ciqfunctions.udf.CIQ("XBI", "IQ_LASTSALEPRICE", WORKDAY(F2739,1)))</f>
        <v>-1.4486739836902802E-2</v>
      </c>
      <c r="Q2739" s="3">
        <f>LN(_xll.ciqfunctions.udf.CIQ("XBI", "IQ_LASTSALEPRICE", WORKDAY(F2739,-1))/_xll.ciqfunctions.udf.CIQ("XBI", "IQ_LASTSALEPRICE", WORKDAY(F2739,5)))</f>
        <v>-6.1245781612149199E-2</v>
      </c>
      <c r="R2739" s="3">
        <f>_xll.ciqfunctions.udf.CIQ(A2739, "IQ_SHORT_INTEREST_PERCENT", F2739)</f>
        <v>4.0767600000000002</v>
      </c>
      <c r="S2739" s="3">
        <f>_xll.ciqfunctions.udf.CIQ(A2739, "IQ_BETA_1YR_RSQ", F2739)</f>
        <v>3.4380000000000001E-2</v>
      </c>
      <c r="T2739" s="3">
        <f>_xll.ciqfunctions.udf.CIQ(A2739, "IQ_VALUE_TRADED", F2739)</f>
        <v>0.12898999999999999</v>
      </c>
    </row>
    <row r="2740" spans="1:20" x14ac:dyDescent="0.3">
      <c r="A2740" s="3" t="s">
        <v>82</v>
      </c>
      <c r="B2740" s="5">
        <v>3.14</v>
      </c>
      <c r="C2740" s="3" t="s">
        <v>5948</v>
      </c>
      <c r="D2740" s="3" t="s">
        <v>5949</v>
      </c>
      <c r="E2740" s="3" t="s">
        <v>36</v>
      </c>
      <c r="F2740" s="4">
        <v>45614</v>
      </c>
      <c r="G2740" s="3" t="s">
        <v>5950</v>
      </c>
      <c r="H2740" s="3">
        <v>47</v>
      </c>
      <c r="I2740" s="3">
        <f>_xll.ciqfunctions.udf.CIQ(A2740, "IQ_MARKETCAP", F2740)</f>
        <v>43.54457</v>
      </c>
      <c r="J2740" s="3">
        <f>_xll.ciqfunctions.udf.CIQ(A2740, "IQ_PRICE_VOL_HIST_6MTH", F2740)</f>
        <v>45.498899999999999</v>
      </c>
      <c r="K2740" s="3">
        <f>_xll.ciqfunctions.udf.CIQ(A2740, "IQ_LASTSALEPRICE", WORKDAY(F2740,-1))</f>
        <v>3.15</v>
      </c>
      <c r="L2740" s="3">
        <f>_xll.ciqfunctions.udf.CIQ(A2740, "IQ_LASTSALEPRICE", F2740)</f>
        <v>3.14</v>
      </c>
      <c r="M2740" s="3">
        <f>_xll.ciqfunctions.udf.CIQ(A2740, "IQ_LASTSALEPRICE", WORKDAY(F2740,5))</f>
        <v>2.86</v>
      </c>
      <c r="N2740" s="3">
        <f t="shared" si="86"/>
        <v>-3.1796529173795732E-3</v>
      </c>
      <c r="O2740" s="3">
        <f t="shared" si="87"/>
        <v>-9.6580828005780481E-2</v>
      </c>
      <c r="P2740" s="3">
        <f>LN(_xll.ciqfunctions.udf.CIQ("XBI", "IQ_LASTSALEPRICE", WORKDAY(F2740,-1))/_xll.ciqfunctions.udf.CIQ("XBI", "IQ_LASTSALEPRICE", WORKDAY(F2740,1)))</f>
        <v>-1.4486739836902802E-2</v>
      </c>
      <c r="Q2740" s="3">
        <f>LN(_xll.ciqfunctions.udf.CIQ("XBI", "IQ_LASTSALEPRICE", WORKDAY(F2740,-1))/_xll.ciqfunctions.udf.CIQ("XBI", "IQ_LASTSALEPRICE", WORKDAY(F2740,5)))</f>
        <v>-6.1245781612149199E-2</v>
      </c>
      <c r="R2740" s="3">
        <f>_xll.ciqfunctions.udf.CIQ(A2740, "IQ_SHORT_INTEREST_PERCENT", F2740)</f>
        <v>0.31928000000000001</v>
      </c>
      <c r="S2740" s="3">
        <f>_xll.ciqfunctions.udf.CIQ(A2740, "IQ_BETA_1YR_RSQ", F2740)</f>
        <v>8.0199999999999994E-3</v>
      </c>
      <c r="T2740" s="3">
        <f>_xll.ciqfunctions.udf.CIQ(A2740, "IQ_VALUE_TRADED", F2740)</f>
        <v>2.8570000000000002E-2</v>
      </c>
    </row>
    <row r="2741" spans="1:20" x14ac:dyDescent="0.3">
      <c r="A2741" s="3" t="s">
        <v>3330</v>
      </c>
      <c r="B2741" s="5">
        <v>2.35</v>
      </c>
      <c r="C2741" s="3" t="s">
        <v>3331</v>
      </c>
      <c r="D2741" s="3" t="s">
        <v>3332</v>
      </c>
      <c r="E2741" s="3" t="s">
        <v>22</v>
      </c>
      <c r="F2741" s="4">
        <v>45614</v>
      </c>
      <c r="G2741" s="3" t="s">
        <v>5951</v>
      </c>
      <c r="H2741" s="3">
        <v>3</v>
      </c>
      <c r="I2741" s="3">
        <f>_xll.ciqfunctions.udf.CIQ(A2741, "IQ_MARKETCAP", F2741)</f>
        <v>45.393949999999997</v>
      </c>
      <c r="J2741" s="3">
        <f>_xll.ciqfunctions.udf.CIQ(A2741, "IQ_PRICE_VOL_HIST_6MTH", F2741)</f>
        <v>171.59780000000001</v>
      </c>
      <c r="K2741" s="3">
        <f>_xll.ciqfunctions.udf.CIQ(A2741, "IQ_LASTSALEPRICE", WORKDAY(F2741,-1))</f>
        <v>26.28105</v>
      </c>
      <c r="L2741" s="3">
        <f>_xll.ciqfunctions.udf.CIQ(A2741, "IQ_LASTSALEPRICE", F2741)</f>
        <v>28.201129999999999</v>
      </c>
      <c r="M2741" s="3">
        <f>_xll.ciqfunctions.udf.CIQ(A2741, "IQ_LASTSALEPRICE", WORKDAY(F2741,5))</f>
        <v>24.240970000000001</v>
      </c>
      <c r="N2741" s="3">
        <f t="shared" si="86"/>
        <v>7.0513900907079652E-2</v>
      </c>
      <c r="O2741" s="3">
        <f t="shared" si="87"/>
        <v>-8.0803970254031021E-2</v>
      </c>
      <c r="P2741" s="3">
        <f>LN(_xll.ciqfunctions.udf.CIQ("XBI", "IQ_LASTSALEPRICE", WORKDAY(F2741,-1))/_xll.ciqfunctions.udf.CIQ("XBI", "IQ_LASTSALEPRICE", WORKDAY(F2741,1)))</f>
        <v>-1.4486739836902802E-2</v>
      </c>
      <c r="Q2741" s="3">
        <f>LN(_xll.ciqfunctions.udf.CIQ("XBI", "IQ_LASTSALEPRICE", WORKDAY(F2741,-1))/_xll.ciqfunctions.udf.CIQ("XBI", "IQ_LASTSALEPRICE", WORKDAY(F2741,5)))</f>
        <v>-6.1245781612149199E-2</v>
      </c>
      <c r="R2741" s="3">
        <f>_xll.ciqfunctions.udf.CIQ(A2741, "IQ_SHORT_INTEREST_PERCENT", F2741)</f>
        <v>3.03173</v>
      </c>
      <c r="S2741" s="3">
        <f>_xll.ciqfunctions.udf.CIQ(A2741, "IQ_BETA_1YR_RSQ", F2741)</f>
        <v>2.8400000000000001E-3</v>
      </c>
      <c r="T2741" s="3">
        <f>_xll.ciqfunctions.udf.CIQ(A2741, "IQ_VALUE_TRADED", F2741)</f>
        <v>4.4484199999999996</v>
      </c>
    </row>
    <row r="2742" spans="1:20" x14ac:dyDescent="0.3">
      <c r="A2742" s="3" t="s">
        <v>2594</v>
      </c>
      <c r="B2742" s="5">
        <v>1.21</v>
      </c>
      <c r="C2742" s="3" t="s">
        <v>2595</v>
      </c>
      <c r="D2742" s="3" t="s">
        <v>2596</v>
      </c>
      <c r="E2742" s="3" t="s">
        <v>76</v>
      </c>
      <c r="F2742" s="4">
        <v>45614</v>
      </c>
      <c r="G2742" s="3" t="s">
        <v>5952</v>
      </c>
      <c r="H2742" s="3">
        <v>14</v>
      </c>
      <c r="I2742" s="3">
        <f>_xll.ciqfunctions.udf.CIQ(A2742, "IQ_MARKETCAP", F2742)</f>
        <v>5.3646399999999996</v>
      </c>
      <c r="J2742" s="3">
        <f>_xll.ciqfunctions.udf.CIQ(A2742, "IQ_PRICE_VOL_HIST_6MTH", F2742)</f>
        <v>132.822</v>
      </c>
      <c r="K2742" s="3">
        <f>_xll.ciqfunctions.udf.CIQ(A2742, "IQ_LASTSALEPRICE", WORKDAY(F2742,-1))</f>
        <v>1.32</v>
      </c>
      <c r="L2742" s="3">
        <f>_xll.ciqfunctions.udf.CIQ(A2742, "IQ_LASTSALEPRICE", F2742)</f>
        <v>1.21</v>
      </c>
      <c r="M2742" s="3">
        <f>_xll.ciqfunctions.udf.CIQ(A2742, "IQ_LASTSALEPRICE", WORKDAY(F2742,5))</f>
        <v>1.28</v>
      </c>
      <c r="N2742" s="3">
        <f t="shared" si="86"/>
        <v>-8.701137698962981E-2</v>
      </c>
      <c r="O2742" s="3">
        <f t="shared" si="87"/>
        <v>-3.077165866675366E-2</v>
      </c>
      <c r="P2742" s="3">
        <f>LN(_xll.ciqfunctions.udf.CIQ("XBI", "IQ_LASTSALEPRICE", WORKDAY(F2742,-1))/_xll.ciqfunctions.udf.CIQ("XBI", "IQ_LASTSALEPRICE", WORKDAY(F2742,1)))</f>
        <v>-1.4486739836902802E-2</v>
      </c>
      <c r="Q2742" s="3">
        <f>LN(_xll.ciqfunctions.udf.CIQ("XBI", "IQ_LASTSALEPRICE", WORKDAY(F2742,-1))/_xll.ciqfunctions.udf.CIQ("XBI", "IQ_LASTSALEPRICE", WORKDAY(F2742,5)))</f>
        <v>-6.1245781612149199E-2</v>
      </c>
      <c r="R2742" s="3">
        <f>_xll.ciqfunctions.udf.CIQ(A2742, "IQ_SHORT_INTEREST_PERCENT", F2742)</f>
        <v>4.0472000000000001</v>
      </c>
      <c r="S2742" s="3">
        <f>_xll.ciqfunctions.udf.CIQ(A2742, "IQ_BETA_1YR_RSQ", F2742)</f>
        <v>5.0049999999999997E-2</v>
      </c>
      <c r="T2742" s="3">
        <f>_xll.ciqfunctions.udf.CIQ(A2742, "IQ_VALUE_TRADED", F2742)</f>
        <v>0.72138000000000002</v>
      </c>
    </row>
    <row r="2743" spans="1:20" x14ac:dyDescent="0.3">
      <c r="A2743" s="3" t="s">
        <v>259</v>
      </c>
      <c r="B2743" s="5">
        <v>6.43</v>
      </c>
      <c r="C2743" s="3" t="s">
        <v>1286</v>
      </c>
      <c r="D2743" s="3" t="s">
        <v>1287</v>
      </c>
      <c r="E2743" s="3" t="s">
        <v>76</v>
      </c>
      <c r="F2743" s="4">
        <v>45614</v>
      </c>
      <c r="G2743" s="3" t="s">
        <v>5953</v>
      </c>
      <c r="H2743" s="3">
        <v>59</v>
      </c>
      <c r="I2743" s="3">
        <f>_xll.ciqfunctions.udf.CIQ(A2743, "IQ_MARKETCAP", F2743)</f>
        <v>233.01476</v>
      </c>
      <c r="J2743" s="3">
        <f>_xll.ciqfunctions.udf.CIQ(A2743, "IQ_PRICE_VOL_HIST_6MTH", F2743)</f>
        <v>164.51429999999999</v>
      </c>
      <c r="K2743" s="3">
        <f>_xll.ciqfunctions.udf.CIQ(A2743, "IQ_LASTSALEPRICE", WORKDAY(F2743,-1))</f>
        <v>6.53</v>
      </c>
      <c r="L2743" s="3">
        <f>_xll.ciqfunctions.udf.CIQ(A2743, "IQ_LASTSALEPRICE", F2743)</f>
        <v>6.43</v>
      </c>
      <c r="M2743" s="3">
        <f>_xll.ciqfunctions.udf.CIQ(A2743, "IQ_LASTSALEPRICE", WORKDAY(F2743,5))</f>
        <v>6.93</v>
      </c>
      <c r="N2743" s="3">
        <f t="shared" si="86"/>
        <v>-1.5432405038811752E-2</v>
      </c>
      <c r="O2743" s="3">
        <f t="shared" si="87"/>
        <v>5.945286991347204E-2</v>
      </c>
      <c r="P2743" s="3">
        <f>LN(_xll.ciqfunctions.udf.CIQ("XBI", "IQ_LASTSALEPRICE", WORKDAY(F2743,-1))/_xll.ciqfunctions.udf.CIQ("XBI", "IQ_LASTSALEPRICE", WORKDAY(F2743,1)))</f>
        <v>-1.4486739836902802E-2</v>
      </c>
      <c r="Q2743" s="3">
        <f>LN(_xll.ciqfunctions.udf.CIQ("XBI", "IQ_LASTSALEPRICE", WORKDAY(F2743,-1))/_xll.ciqfunctions.udf.CIQ("XBI", "IQ_LASTSALEPRICE", WORKDAY(F2743,5)))</f>
        <v>-6.1245781612149199E-2</v>
      </c>
      <c r="R2743" s="3">
        <f>_xll.ciqfunctions.udf.CIQ(A2743, "IQ_SHORT_INTEREST_PERCENT", F2743)</f>
        <v>23.39179</v>
      </c>
      <c r="S2743" s="3">
        <f>_xll.ciqfunctions.udf.CIQ(A2743, "IQ_BETA_1YR_RSQ", F2743)</f>
        <v>1.8919999999999999E-2</v>
      </c>
      <c r="T2743" s="3">
        <f>_xll.ciqfunctions.udf.CIQ(A2743, "IQ_VALUE_TRADED", F2743)</f>
        <v>5.4666100000000002</v>
      </c>
    </row>
    <row r="2744" spans="1:20" x14ac:dyDescent="0.3">
      <c r="A2744" s="3" t="s">
        <v>1685</v>
      </c>
      <c r="B2744" s="5">
        <v>19.02</v>
      </c>
      <c r="C2744" s="3" t="s">
        <v>3388</v>
      </c>
      <c r="D2744" s="3" t="s">
        <v>3389</v>
      </c>
      <c r="E2744" s="3" t="s">
        <v>154</v>
      </c>
      <c r="F2744" s="4">
        <v>45614</v>
      </c>
      <c r="G2744" s="3" t="s">
        <v>5954</v>
      </c>
      <c r="H2744" s="3">
        <v>138</v>
      </c>
      <c r="I2744" s="3">
        <f>_xll.ciqfunctions.udf.CIQ(A2744, "IQ_MARKETCAP", F2744)</f>
        <v>2364.47651</v>
      </c>
      <c r="J2744" s="3">
        <f>_xll.ciqfunctions.udf.CIQ(A2744, "IQ_PRICE_VOL_HIST_6MTH", F2744)</f>
        <v>50.813099999999999</v>
      </c>
      <c r="K2744" s="3">
        <f>_xll.ciqfunctions.udf.CIQ(A2744, "IQ_LASTSALEPRICE", WORKDAY(F2744,-1))</f>
        <v>18.57</v>
      </c>
      <c r="L2744" s="3">
        <f>_xll.ciqfunctions.udf.CIQ(A2744, "IQ_LASTSALEPRICE", F2744)</f>
        <v>19.02</v>
      </c>
      <c r="M2744" s="3">
        <f>_xll.ciqfunctions.udf.CIQ(A2744, "IQ_LASTSALEPRICE", WORKDAY(F2744,5))</f>
        <v>18.79</v>
      </c>
      <c r="N2744" s="3">
        <f t="shared" si="86"/>
        <v>2.394368175262989E-2</v>
      </c>
      <c r="O2744" s="3">
        <f t="shared" si="87"/>
        <v>1.1777438060759399E-2</v>
      </c>
      <c r="P2744" s="3">
        <f>LN(_xll.ciqfunctions.udf.CIQ("XBI", "IQ_LASTSALEPRICE", WORKDAY(F2744,-1))/_xll.ciqfunctions.udf.CIQ("XBI", "IQ_LASTSALEPRICE", WORKDAY(F2744,1)))</f>
        <v>-1.4486739836902802E-2</v>
      </c>
      <c r="Q2744" s="3">
        <f>LN(_xll.ciqfunctions.udf.CIQ("XBI", "IQ_LASTSALEPRICE", WORKDAY(F2744,-1))/_xll.ciqfunctions.udf.CIQ("XBI", "IQ_LASTSALEPRICE", WORKDAY(F2744,5)))</f>
        <v>-6.1245781612149199E-2</v>
      </c>
      <c r="R2744" s="3">
        <f>_xll.ciqfunctions.udf.CIQ(A2744, "IQ_SHORT_INTEREST_PERCENT", F2744)</f>
        <v>7.5522</v>
      </c>
      <c r="S2744" s="3">
        <f>_xll.ciqfunctions.udf.CIQ(A2744, "IQ_BETA_1YR_RSQ", F2744)</f>
        <v>0.11889</v>
      </c>
      <c r="T2744" s="3">
        <f>_xll.ciqfunctions.udf.CIQ(A2744, "IQ_VALUE_TRADED", F2744)</f>
        <v>24.634969999999999</v>
      </c>
    </row>
    <row r="2745" spans="1:20" x14ac:dyDescent="0.3">
      <c r="A2745" s="3" t="s">
        <v>1685</v>
      </c>
      <c r="B2745" s="5">
        <v>19.02</v>
      </c>
      <c r="C2745" s="3" t="s">
        <v>1686</v>
      </c>
      <c r="D2745" s="3" t="s">
        <v>1687</v>
      </c>
      <c r="E2745" s="3" t="s">
        <v>197</v>
      </c>
      <c r="F2745" s="4">
        <v>45614</v>
      </c>
      <c r="G2745" s="3" t="s">
        <v>5955</v>
      </c>
      <c r="H2745" s="3">
        <v>138</v>
      </c>
      <c r="I2745" s="3">
        <f>_xll.ciqfunctions.udf.CIQ(A2745, "IQ_MARKETCAP", F2745)</f>
        <v>2364.47651</v>
      </c>
      <c r="J2745" s="3">
        <f>_xll.ciqfunctions.udf.CIQ(A2745, "IQ_PRICE_VOL_HIST_6MTH", F2745)</f>
        <v>50.813099999999999</v>
      </c>
      <c r="K2745" s="3">
        <f>_xll.ciqfunctions.udf.CIQ(A2745, "IQ_LASTSALEPRICE", WORKDAY(F2745,-1))</f>
        <v>18.57</v>
      </c>
      <c r="L2745" s="3">
        <f>_xll.ciqfunctions.udf.CIQ(A2745, "IQ_LASTSALEPRICE", F2745)</f>
        <v>19.02</v>
      </c>
      <c r="M2745" s="3">
        <f>_xll.ciqfunctions.udf.CIQ(A2745, "IQ_LASTSALEPRICE", WORKDAY(F2745,5))</f>
        <v>18.79</v>
      </c>
      <c r="N2745" s="3">
        <f t="shared" si="86"/>
        <v>2.394368175262989E-2</v>
      </c>
      <c r="O2745" s="3">
        <f t="shared" si="87"/>
        <v>1.1777438060759399E-2</v>
      </c>
      <c r="P2745" s="3">
        <f>LN(_xll.ciqfunctions.udf.CIQ("XBI", "IQ_LASTSALEPRICE", WORKDAY(F2745,-1))/_xll.ciqfunctions.udf.CIQ("XBI", "IQ_LASTSALEPRICE", WORKDAY(F2745,1)))</f>
        <v>-1.4486739836902802E-2</v>
      </c>
      <c r="Q2745" s="3">
        <f>LN(_xll.ciqfunctions.udf.CIQ("XBI", "IQ_LASTSALEPRICE", WORKDAY(F2745,-1))/_xll.ciqfunctions.udf.CIQ("XBI", "IQ_LASTSALEPRICE", WORKDAY(F2745,5)))</f>
        <v>-6.1245781612149199E-2</v>
      </c>
      <c r="R2745" s="3">
        <f>_xll.ciqfunctions.udf.CIQ(A2745, "IQ_SHORT_INTEREST_PERCENT", F2745)</f>
        <v>7.5522</v>
      </c>
      <c r="S2745" s="3">
        <f>_xll.ciqfunctions.udf.CIQ(A2745, "IQ_BETA_1YR_RSQ", F2745)</f>
        <v>0.11889</v>
      </c>
      <c r="T2745" s="3">
        <f>_xll.ciqfunctions.udf.CIQ(A2745, "IQ_VALUE_TRADED", F2745)</f>
        <v>24.634969999999999</v>
      </c>
    </row>
    <row r="2746" spans="1:20" x14ac:dyDescent="0.3">
      <c r="A2746" s="3" t="s">
        <v>488</v>
      </c>
      <c r="B2746" s="5">
        <v>725.91</v>
      </c>
      <c r="C2746" s="3" t="s">
        <v>4419</v>
      </c>
      <c r="D2746" s="3" t="s">
        <v>4420</v>
      </c>
      <c r="E2746" s="3" t="s">
        <v>36</v>
      </c>
      <c r="F2746" s="4">
        <v>45614</v>
      </c>
      <c r="G2746" s="3" t="s">
        <v>5956</v>
      </c>
      <c r="H2746" s="3">
        <v>946</v>
      </c>
      <c r="I2746" s="3">
        <f>_xll.ciqfunctions.udf.CIQ(A2746, "IQ_MARKETCAP", F2746)</f>
        <v>654794.18240000005</v>
      </c>
      <c r="J2746" s="3">
        <f>_xll.ciqfunctions.udf.CIQ(A2746, "IQ_PRICE_VOL_HIST_6MTH", F2746)</f>
        <v>32.5319</v>
      </c>
      <c r="K2746" s="3">
        <f>_xll.ciqfunctions.udf.CIQ(A2746, "IQ_LASTSALEPRICE", WORKDAY(F2746,-1))</f>
        <v>746.2</v>
      </c>
      <c r="L2746" s="3">
        <f>_xll.ciqfunctions.udf.CIQ(A2746, "IQ_LASTSALEPRICE", F2746)</f>
        <v>727.2</v>
      </c>
      <c r="M2746" s="3">
        <f>_xll.ciqfunctions.udf.CIQ(A2746, "IQ_LASTSALEPRICE", WORKDAY(F2746,5))</f>
        <v>755</v>
      </c>
      <c r="N2746" s="3">
        <f t="shared" si="86"/>
        <v>-2.5792117923788396E-2</v>
      </c>
      <c r="O2746" s="3">
        <f t="shared" si="87"/>
        <v>1.1724088461967154E-2</v>
      </c>
      <c r="P2746" s="3">
        <f>LN(_xll.ciqfunctions.udf.CIQ("XBI", "IQ_LASTSALEPRICE", WORKDAY(F2746,-1))/_xll.ciqfunctions.udf.CIQ("XBI", "IQ_LASTSALEPRICE", WORKDAY(F2746,1)))</f>
        <v>-1.4486739836902802E-2</v>
      </c>
      <c r="Q2746" s="3">
        <f>LN(_xll.ciqfunctions.udf.CIQ("XBI", "IQ_LASTSALEPRICE", WORKDAY(F2746,-1))/_xll.ciqfunctions.udf.CIQ("XBI", "IQ_LASTSALEPRICE", WORKDAY(F2746,5)))</f>
        <v>-6.1245781612149199E-2</v>
      </c>
      <c r="R2746" s="3">
        <f>_xll.ciqfunctions.udf.CIQ(A2746, "IQ_SHORT_INTEREST_PERCENT", F2746)</f>
        <v>0.73572000000000004</v>
      </c>
      <c r="S2746" s="3">
        <f>_xll.ciqfunctions.udf.CIQ(A2746, "IQ_BETA_1YR_RSQ", F2746)</f>
        <v>0.18443000000000001</v>
      </c>
      <c r="T2746" s="3">
        <f>_xll.ciqfunctions.udf.CIQ(A2746, "IQ_VALUE_TRADED", F2746)</f>
        <v>6657.0440500000004</v>
      </c>
    </row>
    <row r="2747" spans="1:20" x14ac:dyDescent="0.3">
      <c r="A2747" s="3" t="s">
        <v>519</v>
      </c>
      <c r="B2747" s="5">
        <v>51.94</v>
      </c>
      <c r="C2747" s="3" t="s">
        <v>5957</v>
      </c>
      <c r="D2747" s="3" t="s">
        <v>5958</v>
      </c>
      <c r="E2747" s="3" t="s">
        <v>36</v>
      </c>
      <c r="F2747" s="4">
        <v>45614</v>
      </c>
      <c r="G2747" s="3" t="s">
        <v>5959</v>
      </c>
      <c r="H2747" s="3">
        <v>119</v>
      </c>
      <c r="I2747" s="3">
        <f>_xll.ciqfunctions.udf.CIQ(A2747, "IQ_MARKETCAP", F2747)</f>
        <v>6129.6596300000001</v>
      </c>
      <c r="J2747" s="3">
        <f>_xll.ciqfunctions.udf.CIQ(A2747, "IQ_PRICE_VOL_HIST_6MTH", F2747)</f>
        <v>48.240499999999997</v>
      </c>
      <c r="K2747" s="3">
        <f>_xll.ciqfunctions.udf.CIQ(A2747, "IQ_LASTSALEPRICE", WORKDAY(F2747,-1))</f>
        <v>50.22</v>
      </c>
      <c r="L2747" s="3">
        <f>_xll.ciqfunctions.udf.CIQ(A2747, "IQ_LASTSALEPRICE", F2747)</f>
        <v>51.94</v>
      </c>
      <c r="M2747" s="3">
        <f>_xll.ciqfunctions.udf.CIQ(A2747, "IQ_LASTSALEPRICE", WORKDAY(F2747,5))</f>
        <v>50.25</v>
      </c>
      <c r="N2747" s="3">
        <f t="shared" si="86"/>
        <v>3.367585250516348E-2</v>
      </c>
      <c r="O2747" s="3">
        <f t="shared" si="87"/>
        <v>5.9719320974620346E-4</v>
      </c>
      <c r="P2747" s="3">
        <f>LN(_xll.ciqfunctions.udf.CIQ("XBI", "IQ_LASTSALEPRICE", WORKDAY(F2747,-1))/_xll.ciqfunctions.udf.CIQ("XBI", "IQ_LASTSALEPRICE", WORKDAY(F2747,1)))</f>
        <v>-1.4486739836902802E-2</v>
      </c>
      <c r="Q2747" s="3">
        <f>LN(_xll.ciqfunctions.udf.CIQ("XBI", "IQ_LASTSALEPRICE", WORKDAY(F2747,-1))/_xll.ciqfunctions.udf.CIQ("XBI", "IQ_LASTSALEPRICE", WORKDAY(F2747,5)))</f>
        <v>-6.1245781612149199E-2</v>
      </c>
      <c r="R2747" s="3">
        <f>_xll.ciqfunctions.udf.CIQ(A2747, "IQ_SHORT_INTEREST_PERCENT", F2747)</f>
        <v>13.29487</v>
      </c>
      <c r="S2747" s="3">
        <f>_xll.ciqfunctions.udf.CIQ(A2747, "IQ_BETA_1YR_RSQ", F2747)</f>
        <v>1.014E-2</v>
      </c>
      <c r="T2747" s="3">
        <f>_xll.ciqfunctions.udf.CIQ(A2747, "IQ_VALUE_TRADED", F2747)</f>
        <v>66.942250000000001</v>
      </c>
    </row>
    <row r="2748" spans="1:20" x14ac:dyDescent="0.3">
      <c r="A2748" s="3" t="s">
        <v>1380</v>
      </c>
      <c r="B2748" s="5">
        <v>276.5</v>
      </c>
      <c r="C2748" s="3" t="s">
        <v>5957</v>
      </c>
      <c r="D2748" s="3" t="s">
        <v>5958</v>
      </c>
      <c r="E2748" s="3" t="s">
        <v>36</v>
      </c>
      <c r="F2748" s="4">
        <v>45614</v>
      </c>
      <c r="G2748" s="3" t="s">
        <v>5959</v>
      </c>
      <c r="H2748" s="3">
        <v>538</v>
      </c>
      <c r="I2748" s="3">
        <f>_xll.ciqfunctions.udf.CIQ(A2748, "IQ_MARKETCAP", F2748)</f>
        <v>149842.62186000001</v>
      </c>
      <c r="J2748" s="3">
        <f>_xll.ciqfunctions.udf.CIQ(A2748, "IQ_PRICE_VOL_HIST_6MTH", F2748)</f>
        <v>23.309100000000001</v>
      </c>
      <c r="K2748" s="3">
        <f>_xll.ciqfunctions.udf.CIQ(A2748, "IQ_LASTSALEPRICE", WORKDAY(F2748,-1))</f>
        <v>283.61</v>
      </c>
      <c r="L2748" s="3">
        <f>_xll.ciqfunctions.udf.CIQ(A2748, "IQ_LASTSALEPRICE", F2748)</f>
        <v>278.76</v>
      </c>
      <c r="M2748" s="3">
        <f>_xll.ciqfunctions.udf.CIQ(A2748, "IQ_LASTSALEPRICE", WORKDAY(F2748,5))</f>
        <v>294</v>
      </c>
      <c r="N2748" s="3">
        <f t="shared" si="86"/>
        <v>-1.7248858396891012E-2</v>
      </c>
      <c r="O2748" s="3">
        <f t="shared" si="87"/>
        <v>3.5979712371472565E-2</v>
      </c>
      <c r="P2748" s="3">
        <f>LN(_xll.ciqfunctions.udf.CIQ("XBI", "IQ_LASTSALEPRICE", WORKDAY(F2748,-1))/_xll.ciqfunctions.udf.CIQ("XBI", "IQ_LASTSALEPRICE", WORKDAY(F2748,1)))</f>
        <v>-1.4486739836902802E-2</v>
      </c>
      <c r="Q2748" s="3">
        <f>LN(_xll.ciqfunctions.udf.CIQ("XBI", "IQ_LASTSALEPRICE", WORKDAY(F2748,-1))/_xll.ciqfunctions.udf.CIQ("XBI", "IQ_LASTSALEPRICE", WORKDAY(F2748,5)))</f>
        <v>-6.1245781612149199E-2</v>
      </c>
      <c r="R2748" s="3">
        <f>_xll.ciqfunctions.udf.CIQ(A2748, "IQ_SHORT_INTEREST_PERCENT", F2748)</f>
        <v>1.6413500000000001</v>
      </c>
      <c r="S2748" s="3">
        <f>_xll.ciqfunctions.udf.CIQ(A2748, "IQ_BETA_1YR_RSQ", F2748)</f>
        <v>6.9580000000000003E-2</v>
      </c>
      <c r="T2748" s="3">
        <f>_xll.ciqfunctions.udf.CIQ(A2748, "IQ_VALUE_TRADED", F2748)</f>
        <v>885.30803000000003</v>
      </c>
    </row>
    <row r="2749" spans="1:20" x14ac:dyDescent="0.3">
      <c r="A2749" s="3" t="s">
        <v>2410</v>
      </c>
      <c r="B2749" s="5">
        <v>0.97</v>
      </c>
      <c r="C2749" s="3" t="s">
        <v>3516</v>
      </c>
      <c r="D2749" s="3" t="s">
        <v>5960</v>
      </c>
      <c r="E2749" s="3" t="s">
        <v>22</v>
      </c>
      <c r="F2749" s="4">
        <v>45614</v>
      </c>
      <c r="G2749" s="3" t="s">
        <v>5961</v>
      </c>
      <c r="H2749" s="3">
        <v>83</v>
      </c>
      <c r="I2749" s="3">
        <f>_xll.ciqfunctions.udf.CIQ(A2749, "IQ_MARKETCAP", F2749)</f>
        <v>87.930130000000005</v>
      </c>
      <c r="J2749" s="3">
        <f>_xll.ciqfunctions.udf.CIQ(A2749, "IQ_PRICE_VOL_HIST_6MTH", F2749)</f>
        <v>66.194400000000002</v>
      </c>
      <c r="K2749" s="3">
        <f>_xll.ciqfunctions.udf.CIQ(A2749, "IQ_LASTSALEPRICE", WORKDAY(F2749,-1))</f>
        <v>0.94689999999999996</v>
      </c>
      <c r="L2749" s="3">
        <f>_xll.ciqfunctions.udf.CIQ(A2749, "IQ_LASTSALEPRICE", F2749)</f>
        <v>0.96789999999999998</v>
      </c>
      <c r="M2749" s="3">
        <f>_xll.ciqfunctions.udf.CIQ(A2749, "IQ_LASTSALEPRICE", WORKDAY(F2749,5))</f>
        <v>0.90400000000000003</v>
      </c>
      <c r="N2749" s="3">
        <f t="shared" si="86"/>
        <v>2.1935285165588399E-2</v>
      </c>
      <c r="O2749" s="3">
        <f t="shared" si="87"/>
        <v>-4.636413059727789E-2</v>
      </c>
      <c r="P2749" s="3">
        <f>LN(_xll.ciqfunctions.udf.CIQ("XBI", "IQ_LASTSALEPRICE", WORKDAY(F2749,-1))/_xll.ciqfunctions.udf.CIQ("XBI", "IQ_LASTSALEPRICE", WORKDAY(F2749,1)))</f>
        <v>-1.4486739836902802E-2</v>
      </c>
      <c r="Q2749" s="3">
        <f>LN(_xll.ciqfunctions.udf.CIQ("XBI", "IQ_LASTSALEPRICE", WORKDAY(F2749,-1))/_xll.ciqfunctions.udf.CIQ("XBI", "IQ_LASTSALEPRICE", WORKDAY(F2749,5)))</f>
        <v>-6.1245781612149199E-2</v>
      </c>
      <c r="R2749" s="3">
        <f>_xll.ciqfunctions.udf.CIQ(A2749, "IQ_SHORT_INTEREST_PERCENT", F2749)</f>
        <v>3.78912</v>
      </c>
      <c r="S2749" s="3">
        <f>_xll.ciqfunctions.udf.CIQ(A2749, "IQ_BETA_1YR_RSQ", F2749)</f>
        <v>3.8640000000000001E-2</v>
      </c>
      <c r="T2749" s="3">
        <f>_xll.ciqfunctions.udf.CIQ(A2749, "IQ_VALUE_TRADED", F2749)</f>
        <v>0.66685000000000005</v>
      </c>
    </row>
    <row r="2750" spans="1:20" x14ac:dyDescent="0.3">
      <c r="A2750" s="3" t="s">
        <v>1539</v>
      </c>
      <c r="B2750" s="5">
        <v>20.12</v>
      </c>
      <c r="C2750" s="3" t="s">
        <v>5962</v>
      </c>
      <c r="D2750" s="3" t="s">
        <v>5963</v>
      </c>
      <c r="E2750" s="3" t="s">
        <v>46</v>
      </c>
      <c r="F2750" s="4">
        <v>45614</v>
      </c>
      <c r="G2750" s="3" t="s">
        <v>5964</v>
      </c>
      <c r="H2750" s="3">
        <v>6</v>
      </c>
      <c r="I2750" s="3">
        <f>_xll.ciqfunctions.udf.CIQ(A2750, "IQ_MARKETCAP", F2750)</f>
        <v>74.677090000000007</v>
      </c>
      <c r="J2750" s="3">
        <f>_xll.ciqfunctions.udf.CIQ(A2750, "IQ_PRICE_VOL_HIST_6MTH", F2750)</f>
        <v>137.47999999999999</v>
      </c>
      <c r="K2750" s="3">
        <f>_xll.ciqfunctions.udf.CIQ(A2750, "IQ_LASTSALEPRICE", WORKDAY(F2750,-1))</f>
        <v>19.170000000000002</v>
      </c>
      <c r="L2750" s="3">
        <f>_xll.ciqfunctions.udf.CIQ(A2750, "IQ_LASTSALEPRICE", F2750)</f>
        <v>20.12</v>
      </c>
      <c r="M2750" s="3">
        <f>_xll.ciqfunctions.udf.CIQ(A2750, "IQ_LASTSALEPRICE", WORKDAY(F2750,5))</f>
        <v>20.46</v>
      </c>
      <c r="N2750" s="3">
        <f t="shared" si="86"/>
        <v>4.8367788173985238E-2</v>
      </c>
      <c r="O2750" s="3">
        <f t="shared" si="87"/>
        <v>6.5125203465927164E-2</v>
      </c>
      <c r="P2750" s="3">
        <f>LN(_xll.ciqfunctions.udf.CIQ("XBI", "IQ_LASTSALEPRICE", WORKDAY(F2750,-1))/_xll.ciqfunctions.udf.CIQ("XBI", "IQ_LASTSALEPRICE", WORKDAY(F2750,1)))</f>
        <v>-1.4486739836902802E-2</v>
      </c>
      <c r="Q2750" s="3">
        <f>LN(_xll.ciqfunctions.udf.CIQ("XBI", "IQ_LASTSALEPRICE", WORKDAY(F2750,-1))/_xll.ciqfunctions.udf.CIQ("XBI", "IQ_LASTSALEPRICE", WORKDAY(F2750,5)))</f>
        <v>-6.1245781612149199E-2</v>
      </c>
      <c r="R2750" s="3">
        <f>_xll.ciqfunctions.udf.CIQ(A2750, "IQ_SHORT_INTEREST_PERCENT", F2750)</f>
        <v>3.2680099999999999</v>
      </c>
      <c r="S2750" s="3">
        <f>_xll.ciqfunctions.udf.CIQ(A2750, "IQ_BETA_1YR_RSQ", F2750)</f>
        <v>2.3000000000000001E-4</v>
      </c>
      <c r="T2750" s="3">
        <f>_xll.ciqfunctions.udf.CIQ(A2750, "IQ_VALUE_TRADED", F2750)</f>
        <v>7.8430799999999996</v>
      </c>
    </row>
    <row r="2751" spans="1:20" x14ac:dyDescent="0.3">
      <c r="A2751" s="3" t="s">
        <v>4379</v>
      </c>
      <c r="B2751" s="5">
        <v>24.66</v>
      </c>
      <c r="C2751" s="3" t="s">
        <v>4380</v>
      </c>
      <c r="D2751" s="3" t="s">
        <v>1870</v>
      </c>
      <c r="E2751" s="3" t="s">
        <v>36</v>
      </c>
      <c r="F2751" s="4">
        <v>45614</v>
      </c>
      <c r="G2751" s="3" t="s">
        <v>5965</v>
      </c>
      <c r="H2751" s="3">
        <v>112</v>
      </c>
      <c r="I2751" s="3">
        <f>_xll.ciqfunctions.udf.CIQ(A2751, "IQ_MARKETCAP", F2751)</f>
        <v>2278.2356</v>
      </c>
      <c r="J2751" s="3">
        <f>_xll.ciqfunctions.udf.CIQ(A2751, "IQ_PRICE_VOL_HIST_6MTH", F2751)</f>
        <v>48.902999999999999</v>
      </c>
      <c r="K2751" s="3">
        <f>_xll.ciqfunctions.udf.CIQ(A2751, "IQ_LASTSALEPRICE", WORKDAY(F2751,-1))</f>
        <v>24.9</v>
      </c>
      <c r="L2751" s="3">
        <f>_xll.ciqfunctions.udf.CIQ(A2751, "IQ_LASTSALEPRICE", F2751)</f>
        <v>24.66</v>
      </c>
      <c r="M2751" s="3">
        <f>_xll.ciqfunctions.udf.CIQ(A2751, "IQ_LASTSALEPRICE", WORKDAY(F2751,5))</f>
        <v>21.05</v>
      </c>
      <c r="N2751" s="3">
        <f t="shared" si="86"/>
        <v>-9.6853057344636548E-3</v>
      </c>
      <c r="O2751" s="3">
        <f t="shared" si="87"/>
        <v>-0.16796724334227142</v>
      </c>
      <c r="P2751" s="3">
        <f>LN(_xll.ciqfunctions.udf.CIQ("XBI", "IQ_LASTSALEPRICE", WORKDAY(F2751,-1))/_xll.ciqfunctions.udf.CIQ("XBI", "IQ_LASTSALEPRICE", WORKDAY(F2751,1)))</f>
        <v>-1.4486739836902802E-2</v>
      </c>
      <c r="Q2751" s="3">
        <f>LN(_xll.ciqfunctions.udf.CIQ("XBI", "IQ_LASTSALEPRICE", WORKDAY(F2751,-1))/_xll.ciqfunctions.udf.CIQ("XBI", "IQ_LASTSALEPRICE", WORKDAY(F2751,5)))</f>
        <v>-6.1245781612149199E-2</v>
      </c>
      <c r="R2751" s="3">
        <f>_xll.ciqfunctions.udf.CIQ(A2751, "IQ_SHORT_INTEREST_PERCENT", F2751)</f>
        <v>0.77722000000000002</v>
      </c>
      <c r="S2751" s="3">
        <f>_xll.ciqfunctions.udf.CIQ(A2751, "IQ_BETA_1YR_RSQ", F2751)</f>
        <v>0.11049</v>
      </c>
      <c r="T2751" s="3">
        <f>_xll.ciqfunctions.udf.CIQ(A2751, "IQ_VALUE_TRADED", F2751)</f>
        <v>28.162559999999999</v>
      </c>
    </row>
    <row r="2752" spans="1:20" x14ac:dyDescent="0.3">
      <c r="A2752" s="3" t="s">
        <v>1260</v>
      </c>
      <c r="B2752" s="5">
        <v>1.03</v>
      </c>
      <c r="C2752" s="3" t="s">
        <v>5966</v>
      </c>
      <c r="D2752" s="3" t="s">
        <v>3648</v>
      </c>
      <c r="E2752" s="3" t="s">
        <v>89</v>
      </c>
      <c r="F2752" s="4">
        <v>45614</v>
      </c>
      <c r="G2752" s="3" t="s">
        <v>5967</v>
      </c>
      <c r="H2752" s="3">
        <v>19</v>
      </c>
      <c r="I2752" s="3">
        <f>_xll.ciqfunctions.udf.CIQ(A2752, "IQ_MARKETCAP", F2752)</f>
        <v>189.99203</v>
      </c>
      <c r="J2752" s="3">
        <f>_xll.ciqfunctions.udf.CIQ(A2752, "IQ_PRICE_VOL_HIST_6MTH", F2752)</f>
        <v>73.510300000000001</v>
      </c>
      <c r="K2752" s="3">
        <f>_xll.ciqfunctions.udf.CIQ(A2752, "IQ_LASTSALEPRICE", WORKDAY(F2752,-1))</f>
        <v>16.049990000000001</v>
      </c>
      <c r="L2752" s="3">
        <f>_xll.ciqfunctions.udf.CIQ(A2752, "IQ_LASTSALEPRICE", F2752)</f>
        <v>15.44999</v>
      </c>
      <c r="M2752" s="3">
        <f>_xll.ciqfunctions.udf.CIQ(A2752, "IQ_LASTSALEPRICE", WORKDAY(F2752,5))</f>
        <v>16.349989999999998</v>
      </c>
      <c r="N2752" s="3">
        <f t="shared" si="86"/>
        <v>-3.8099870428517285E-2</v>
      </c>
      <c r="O2752" s="3">
        <f t="shared" si="87"/>
        <v>1.8519059199408744E-2</v>
      </c>
      <c r="P2752" s="3">
        <f>LN(_xll.ciqfunctions.udf.CIQ("XBI", "IQ_LASTSALEPRICE", WORKDAY(F2752,-1))/_xll.ciqfunctions.udf.CIQ("XBI", "IQ_LASTSALEPRICE", WORKDAY(F2752,1)))</f>
        <v>-1.4486739836902802E-2</v>
      </c>
      <c r="Q2752" s="3">
        <f>LN(_xll.ciqfunctions.udf.CIQ("XBI", "IQ_LASTSALEPRICE", WORKDAY(F2752,-1))/_xll.ciqfunctions.udf.CIQ("XBI", "IQ_LASTSALEPRICE", WORKDAY(F2752,5)))</f>
        <v>-6.1245781612149199E-2</v>
      </c>
      <c r="R2752" s="3">
        <f>_xll.ciqfunctions.udf.CIQ(A2752, "IQ_SHORT_INTEREST_PERCENT", F2752)</f>
        <v>2.8332600000000001</v>
      </c>
      <c r="S2752" s="3">
        <f>_xll.ciqfunctions.udf.CIQ(A2752, "IQ_BETA_1YR_RSQ", F2752)</f>
        <v>0.14903</v>
      </c>
      <c r="T2752" s="3">
        <f>_xll.ciqfunctions.udf.CIQ(A2752, "IQ_VALUE_TRADED", F2752)</f>
        <v>1.4324600000000001</v>
      </c>
    </row>
    <row r="2753" spans="1:20" x14ac:dyDescent="0.3">
      <c r="A2753" s="3" t="s">
        <v>989</v>
      </c>
      <c r="B2753" s="5">
        <v>152.32</v>
      </c>
      <c r="C2753" s="3" t="s">
        <v>5968</v>
      </c>
      <c r="D2753" s="3" t="s">
        <v>5969</v>
      </c>
      <c r="E2753" s="3" t="s">
        <v>36</v>
      </c>
      <c r="F2753" s="4">
        <v>45614</v>
      </c>
      <c r="G2753" s="3" t="s">
        <v>5970</v>
      </c>
      <c r="H2753" s="3"/>
      <c r="I2753" s="3">
        <f>_xll.ciqfunctions.udf.CIQ(A2753, "IQ_MARKETCAP", F2753)</f>
        <v>372627.80738000001</v>
      </c>
      <c r="J2753" s="3">
        <f>_xll.ciqfunctions.udf.CIQ(A2753, "IQ_PRICE_VOL_HIST_6MTH", F2753)</f>
        <v>15.8383</v>
      </c>
      <c r="K2753" s="3">
        <f>_xll.ciqfunctions.udf.CIQ(A2753, "IQ_LASTSALEPRICE", WORKDAY(F2753,-1))</f>
        <v>154</v>
      </c>
      <c r="L2753" s="3">
        <f>_xll.ciqfunctions.udf.CIQ(A2753, "IQ_LASTSALEPRICE", F2753)</f>
        <v>154.77000000000001</v>
      </c>
      <c r="M2753" s="3">
        <f>_xll.ciqfunctions.udf.CIQ(A2753, "IQ_LASTSALEPRICE", WORKDAY(F2753,5))</f>
        <v>155.78</v>
      </c>
      <c r="N2753" s="3">
        <f t="shared" si="86"/>
        <v>4.9875415110391882E-3</v>
      </c>
      <c r="O2753" s="3">
        <f t="shared" si="87"/>
        <v>1.1492153078173297E-2</v>
      </c>
      <c r="P2753" s="3">
        <f>LN(_xll.ciqfunctions.udf.CIQ("XBI", "IQ_LASTSALEPRICE", WORKDAY(F2753,-1))/_xll.ciqfunctions.udf.CIQ("XBI", "IQ_LASTSALEPRICE", WORKDAY(F2753,1)))</f>
        <v>-1.4486739836902802E-2</v>
      </c>
      <c r="Q2753" s="3">
        <f>LN(_xll.ciqfunctions.udf.CIQ("XBI", "IQ_LASTSALEPRICE", WORKDAY(F2753,-1))/_xll.ciqfunctions.udf.CIQ("XBI", "IQ_LASTSALEPRICE", WORKDAY(F2753,5)))</f>
        <v>-6.1245781612149199E-2</v>
      </c>
      <c r="R2753" s="3">
        <f>_xll.ciqfunctions.udf.CIQ(A2753, "IQ_SHORT_INTEREST_PERCENT", F2753)</f>
        <v>0.75207999999999997</v>
      </c>
      <c r="S2753" s="3">
        <f>_xll.ciqfunctions.udf.CIQ(A2753, "IQ_BETA_1YR_RSQ", F2753)</f>
        <v>0</v>
      </c>
      <c r="T2753" s="3">
        <f>_xll.ciqfunctions.udf.CIQ(A2753, "IQ_VALUE_TRADED", F2753)</f>
        <v>1162.9691700000001</v>
      </c>
    </row>
    <row r="2754" spans="1:20" x14ac:dyDescent="0.3">
      <c r="A2754" s="3" t="s">
        <v>1419</v>
      </c>
      <c r="B2754" s="5">
        <v>40.39</v>
      </c>
      <c r="C2754" s="3" t="s">
        <v>5968</v>
      </c>
      <c r="D2754" s="3" t="s">
        <v>5969</v>
      </c>
      <c r="E2754" s="3" t="s">
        <v>36</v>
      </c>
      <c r="F2754" s="4">
        <v>45614</v>
      </c>
      <c r="G2754" s="3" t="s">
        <v>5970</v>
      </c>
      <c r="H2754" s="3">
        <v>62</v>
      </c>
      <c r="I2754" s="3">
        <f>_xll.ciqfunctions.udf.CIQ(A2754, "IQ_MARKETCAP", F2754)</f>
        <v>2407.1639500000001</v>
      </c>
      <c r="J2754" s="3">
        <f>_xll.ciqfunctions.udf.CIQ(A2754, "IQ_PRICE_VOL_HIST_6MTH", F2754)</f>
        <v>46.295699999999997</v>
      </c>
      <c r="K2754" s="3">
        <f>_xll.ciqfunctions.udf.CIQ(A2754, "IQ_LASTSALEPRICE", WORKDAY(F2754,-1))</f>
        <v>41.11</v>
      </c>
      <c r="L2754" s="3">
        <f>_xll.ciqfunctions.udf.CIQ(A2754, "IQ_LASTSALEPRICE", F2754)</f>
        <v>40.39</v>
      </c>
      <c r="M2754" s="3">
        <f>_xll.ciqfunctions.udf.CIQ(A2754, "IQ_LASTSALEPRICE", WORKDAY(F2754,5))</f>
        <v>45.53</v>
      </c>
      <c r="N2754" s="3">
        <f t="shared" si="86"/>
        <v>-1.766917133446547E-2</v>
      </c>
      <c r="O2754" s="3">
        <f t="shared" si="87"/>
        <v>0.10212004843690362</v>
      </c>
      <c r="P2754" s="3">
        <f>LN(_xll.ciqfunctions.udf.CIQ("XBI", "IQ_LASTSALEPRICE", WORKDAY(F2754,-1))/_xll.ciqfunctions.udf.CIQ("XBI", "IQ_LASTSALEPRICE", WORKDAY(F2754,1)))</f>
        <v>-1.4486739836902802E-2</v>
      </c>
      <c r="Q2754" s="3">
        <f>LN(_xll.ciqfunctions.udf.CIQ("XBI", "IQ_LASTSALEPRICE", WORKDAY(F2754,-1))/_xll.ciqfunctions.udf.CIQ("XBI", "IQ_LASTSALEPRICE", WORKDAY(F2754,5)))</f>
        <v>-6.1245781612149199E-2</v>
      </c>
      <c r="R2754" s="3">
        <f>_xll.ciqfunctions.udf.CIQ(A2754, "IQ_SHORT_INTEREST_PERCENT", F2754)</f>
        <v>5.5068999999999999</v>
      </c>
      <c r="S2754" s="3">
        <f>_xll.ciqfunctions.udf.CIQ(A2754, "IQ_BETA_1YR_RSQ", F2754)</f>
        <v>0.1537</v>
      </c>
      <c r="T2754" s="3">
        <f>_xll.ciqfunctions.udf.CIQ(A2754, "IQ_VALUE_TRADED", F2754)</f>
        <v>19.786090000000002</v>
      </c>
    </row>
    <row r="2755" spans="1:20" x14ac:dyDescent="0.3">
      <c r="A2755" s="3" t="s">
        <v>989</v>
      </c>
      <c r="B2755" s="5">
        <v>152.32</v>
      </c>
      <c r="C2755" s="3" t="s">
        <v>5971</v>
      </c>
      <c r="D2755" s="3" t="s">
        <v>5969</v>
      </c>
      <c r="E2755" s="3" t="s">
        <v>36</v>
      </c>
      <c r="F2755" s="4">
        <v>45614</v>
      </c>
      <c r="G2755" s="3" t="s">
        <v>5972</v>
      </c>
      <c r="H2755" s="3"/>
      <c r="I2755" s="3">
        <f>_xll.ciqfunctions.udf.CIQ(A2755, "IQ_MARKETCAP", F2755)</f>
        <v>372627.80738000001</v>
      </c>
      <c r="J2755" s="3">
        <f>_xll.ciqfunctions.udf.CIQ(A2755, "IQ_PRICE_VOL_HIST_6MTH", F2755)</f>
        <v>15.8383</v>
      </c>
      <c r="K2755" s="3">
        <f>_xll.ciqfunctions.udf.CIQ(A2755, "IQ_LASTSALEPRICE", WORKDAY(F2755,-1))</f>
        <v>154</v>
      </c>
      <c r="L2755" s="3">
        <f>_xll.ciqfunctions.udf.CIQ(A2755, "IQ_LASTSALEPRICE", F2755)</f>
        <v>154.77000000000001</v>
      </c>
      <c r="M2755" s="3">
        <f>_xll.ciqfunctions.udf.CIQ(A2755, "IQ_LASTSALEPRICE", WORKDAY(F2755,5))</f>
        <v>155.78</v>
      </c>
      <c r="N2755" s="3">
        <f t="shared" si="86"/>
        <v>4.9875415110391882E-3</v>
      </c>
      <c r="O2755" s="3">
        <f t="shared" si="87"/>
        <v>1.1492153078173297E-2</v>
      </c>
      <c r="P2755" s="3">
        <f>LN(_xll.ciqfunctions.udf.CIQ("XBI", "IQ_LASTSALEPRICE", WORKDAY(F2755,-1))/_xll.ciqfunctions.udf.CIQ("XBI", "IQ_LASTSALEPRICE", WORKDAY(F2755,1)))</f>
        <v>-1.4486739836902802E-2</v>
      </c>
      <c r="Q2755" s="3">
        <f>LN(_xll.ciqfunctions.udf.CIQ("XBI", "IQ_LASTSALEPRICE", WORKDAY(F2755,-1))/_xll.ciqfunctions.udf.CIQ("XBI", "IQ_LASTSALEPRICE", WORKDAY(F2755,5)))</f>
        <v>-6.1245781612149199E-2</v>
      </c>
      <c r="R2755" s="3">
        <f>_xll.ciqfunctions.udf.CIQ(A2755, "IQ_SHORT_INTEREST_PERCENT", F2755)</f>
        <v>0.75207999999999997</v>
      </c>
      <c r="S2755" s="3">
        <f>_xll.ciqfunctions.udf.CIQ(A2755, "IQ_BETA_1YR_RSQ", F2755)</f>
        <v>0</v>
      </c>
      <c r="T2755" s="3">
        <f>_xll.ciqfunctions.udf.CIQ(A2755, "IQ_VALUE_TRADED", F2755)</f>
        <v>1162.9691700000001</v>
      </c>
    </row>
    <row r="2756" spans="1:20" x14ac:dyDescent="0.3">
      <c r="A2756" s="3" t="s">
        <v>1419</v>
      </c>
      <c r="B2756" s="5">
        <v>40.39</v>
      </c>
      <c r="C2756" s="3" t="s">
        <v>5971</v>
      </c>
      <c r="D2756" s="3" t="s">
        <v>5969</v>
      </c>
      <c r="E2756" s="3" t="s">
        <v>36</v>
      </c>
      <c r="F2756" s="4">
        <v>45614</v>
      </c>
      <c r="G2756" s="3" t="s">
        <v>5972</v>
      </c>
      <c r="H2756" s="3">
        <v>62</v>
      </c>
      <c r="I2756" s="3">
        <f>_xll.ciqfunctions.udf.CIQ(A2756, "IQ_MARKETCAP", F2756)</f>
        <v>2407.1639500000001</v>
      </c>
      <c r="J2756" s="3">
        <f>_xll.ciqfunctions.udf.CIQ(A2756, "IQ_PRICE_VOL_HIST_6MTH", F2756)</f>
        <v>46.295699999999997</v>
      </c>
      <c r="K2756" s="3">
        <f>_xll.ciqfunctions.udf.CIQ(A2756, "IQ_LASTSALEPRICE", WORKDAY(F2756,-1))</f>
        <v>41.11</v>
      </c>
      <c r="L2756" s="3">
        <f>_xll.ciqfunctions.udf.CIQ(A2756, "IQ_LASTSALEPRICE", F2756)</f>
        <v>40.39</v>
      </c>
      <c r="M2756" s="3">
        <f>_xll.ciqfunctions.udf.CIQ(A2756, "IQ_LASTSALEPRICE", WORKDAY(F2756,5))</f>
        <v>45.53</v>
      </c>
      <c r="N2756" s="3">
        <f t="shared" si="86"/>
        <v>-1.766917133446547E-2</v>
      </c>
      <c r="O2756" s="3">
        <f t="shared" si="87"/>
        <v>0.10212004843690362</v>
      </c>
      <c r="P2756" s="3">
        <f>LN(_xll.ciqfunctions.udf.CIQ("XBI", "IQ_LASTSALEPRICE", WORKDAY(F2756,-1))/_xll.ciqfunctions.udf.CIQ("XBI", "IQ_LASTSALEPRICE", WORKDAY(F2756,1)))</f>
        <v>-1.4486739836902802E-2</v>
      </c>
      <c r="Q2756" s="3">
        <f>LN(_xll.ciqfunctions.udf.CIQ("XBI", "IQ_LASTSALEPRICE", WORKDAY(F2756,-1))/_xll.ciqfunctions.udf.CIQ("XBI", "IQ_LASTSALEPRICE", WORKDAY(F2756,5)))</f>
        <v>-6.1245781612149199E-2</v>
      </c>
      <c r="R2756" s="3">
        <f>_xll.ciqfunctions.udf.CIQ(A2756, "IQ_SHORT_INTEREST_PERCENT", F2756)</f>
        <v>5.5068999999999999</v>
      </c>
      <c r="S2756" s="3">
        <f>_xll.ciqfunctions.udf.CIQ(A2756, "IQ_BETA_1YR_RSQ", F2756)</f>
        <v>0.1537</v>
      </c>
      <c r="T2756" s="3">
        <f>_xll.ciqfunctions.udf.CIQ(A2756, "IQ_VALUE_TRADED", F2756)</f>
        <v>19.786090000000002</v>
      </c>
    </row>
    <row r="2757" spans="1:20" x14ac:dyDescent="0.3">
      <c r="A2757" s="3" t="s">
        <v>13</v>
      </c>
      <c r="B2757" s="5">
        <v>76.97</v>
      </c>
      <c r="C2757" s="3" t="s">
        <v>5973</v>
      </c>
      <c r="D2757" s="3" t="s">
        <v>5974</v>
      </c>
      <c r="E2757" s="3" t="s">
        <v>76</v>
      </c>
      <c r="F2757" s="4">
        <v>45614</v>
      </c>
      <c r="G2757" s="3" t="s">
        <v>5975</v>
      </c>
      <c r="H2757" s="3">
        <v>196</v>
      </c>
      <c r="I2757" s="3">
        <f>_xll.ciqfunctions.udf.CIQ(A2757, "IQ_MARKETCAP", F2757)</f>
        <v>14828.28967</v>
      </c>
      <c r="J2757" s="3">
        <f>_xll.ciqfunctions.udf.CIQ(A2757, "IQ_PRICE_VOL_HIST_6MTH", F2757)</f>
        <v>30.525500000000001</v>
      </c>
      <c r="K2757" s="3">
        <f>_xll.ciqfunctions.udf.CIQ(A2757, "IQ_LASTSALEPRICE", WORKDAY(F2757,-1))</f>
        <v>75.87</v>
      </c>
      <c r="L2757" s="3">
        <f>_xll.ciqfunctions.udf.CIQ(A2757, "IQ_LASTSALEPRICE", F2757)</f>
        <v>76.97</v>
      </c>
      <c r="M2757" s="3">
        <f>_xll.ciqfunctions.udf.CIQ(A2757, "IQ_LASTSALEPRICE", WORKDAY(F2757,5))</f>
        <v>73.52</v>
      </c>
      <c r="N2757" s="3">
        <f t="shared" si="86"/>
        <v>1.4394386196242486E-2</v>
      </c>
      <c r="O2757" s="3">
        <f t="shared" si="87"/>
        <v>-3.146387130255196E-2</v>
      </c>
      <c r="P2757" s="3">
        <f>LN(_xll.ciqfunctions.udf.CIQ("XBI", "IQ_LASTSALEPRICE", WORKDAY(F2757,-1))/_xll.ciqfunctions.udf.CIQ("XBI", "IQ_LASTSALEPRICE", WORKDAY(F2757,1)))</f>
        <v>-1.4486739836902802E-2</v>
      </c>
      <c r="Q2757" s="3">
        <f>LN(_xll.ciqfunctions.udf.CIQ("XBI", "IQ_LASTSALEPRICE", WORKDAY(F2757,-1))/_xll.ciqfunctions.udf.CIQ("XBI", "IQ_LASTSALEPRICE", WORKDAY(F2757,5)))</f>
        <v>-6.1245781612149199E-2</v>
      </c>
      <c r="R2757" s="3">
        <f>_xll.ciqfunctions.udf.CIQ(A2757, "IQ_SHORT_INTEREST_PERCENT", F2757)</f>
        <v>3.8510900000000001</v>
      </c>
      <c r="S2757" s="3">
        <f>_xll.ciqfunctions.udf.CIQ(A2757, "IQ_BETA_1YR_RSQ", F2757)</f>
        <v>9.2060000000000003E-2</v>
      </c>
      <c r="T2757" s="3">
        <f>_xll.ciqfunctions.udf.CIQ(A2757, "IQ_VALUE_TRADED", F2757)</f>
        <v>141.90065999999999</v>
      </c>
    </row>
    <row r="2758" spans="1:20" x14ac:dyDescent="0.3">
      <c r="A2758" s="3" t="s">
        <v>13</v>
      </c>
      <c r="B2758" s="5">
        <v>76.97</v>
      </c>
      <c r="C2758" s="3" t="s">
        <v>5976</v>
      </c>
      <c r="D2758" s="3" t="s">
        <v>5977</v>
      </c>
      <c r="E2758" s="3" t="s">
        <v>76</v>
      </c>
      <c r="F2758" s="4">
        <v>45614</v>
      </c>
      <c r="G2758" s="3" t="s">
        <v>5978</v>
      </c>
      <c r="H2758" s="3">
        <v>196</v>
      </c>
      <c r="I2758" s="3">
        <f>_xll.ciqfunctions.udf.CIQ(A2758, "IQ_MARKETCAP", F2758)</f>
        <v>14828.28967</v>
      </c>
      <c r="J2758" s="3">
        <f>_xll.ciqfunctions.udf.CIQ(A2758, "IQ_PRICE_VOL_HIST_6MTH", F2758)</f>
        <v>30.525500000000001</v>
      </c>
      <c r="K2758" s="3">
        <f>_xll.ciqfunctions.udf.CIQ(A2758, "IQ_LASTSALEPRICE", WORKDAY(F2758,-1))</f>
        <v>75.87</v>
      </c>
      <c r="L2758" s="3">
        <f>_xll.ciqfunctions.udf.CIQ(A2758, "IQ_LASTSALEPRICE", F2758)</f>
        <v>76.97</v>
      </c>
      <c r="M2758" s="3">
        <f>_xll.ciqfunctions.udf.CIQ(A2758, "IQ_LASTSALEPRICE", WORKDAY(F2758,5))</f>
        <v>73.52</v>
      </c>
      <c r="N2758" s="3">
        <f t="shared" si="86"/>
        <v>1.4394386196242486E-2</v>
      </c>
      <c r="O2758" s="3">
        <f t="shared" si="87"/>
        <v>-3.146387130255196E-2</v>
      </c>
      <c r="P2758" s="3">
        <f>LN(_xll.ciqfunctions.udf.CIQ("XBI", "IQ_LASTSALEPRICE", WORKDAY(F2758,-1))/_xll.ciqfunctions.udf.CIQ("XBI", "IQ_LASTSALEPRICE", WORKDAY(F2758,1)))</f>
        <v>-1.4486739836902802E-2</v>
      </c>
      <c r="Q2758" s="3">
        <f>LN(_xll.ciqfunctions.udf.CIQ("XBI", "IQ_LASTSALEPRICE", WORKDAY(F2758,-1))/_xll.ciqfunctions.udf.CIQ("XBI", "IQ_LASTSALEPRICE", WORKDAY(F2758,5)))</f>
        <v>-6.1245781612149199E-2</v>
      </c>
      <c r="R2758" s="3">
        <f>_xll.ciqfunctions.udf.CIQ(A2758, "IQ_SHORT_INTEREST_PERCENT", F2758)</f>
        <v>3.8510900000000001</v>
      </c>
      <c r="S2758" s="3">
        <f>_xll.ciqfunctions.udf.CIQ(A2758, "IQ_BETA_1YR_RSQ", F2758)</f>
        <v>9.2060000000000003E-2</v>
      </c>
      <c r="T2758" s="3">
        <f>_xll.ciqfunctions.udf.CIQ(A2758, "IQ_VALUE_TRADED", F2758)</f>
        <v>141.90065999999999</v>
      </c>
    </row>
    <row r="2759" spans="1:20" x14ac:dyDescent="0.3">
      <c r="A2759" s="3" t="s">
        <v>1455</v>
      </c>
      <c r="B2759" s="5">
        <v>11.02</v>
      </c>
      <c r="C2759" s="3" t="s">
        <v>1456</v>
      </c>
      <c r="D2759" s="3" t="s">
        <v>1457</v>
      </c>
      <c r="E2759" s="3" t="s">
        <v>76</v>
      </c>
      <c r="F2759" s="4">
        <v>45614</v>
      </c>
      <c r="G2759" s="3" t="s">
        <v>5979</v>
      </c>
      <c r="H2759" s="3">
        <v>46</v>
      </c>
      <c r="I2759" s="3">
        <f>_xll.ciqfunctions.udf.CIQ(A2759, "IQ_MARKETCAP", F2759)</f>
        <v>520.30741999999998</v>
      </c>
      <c r="J2759" s="3">
        <f>_xll.ciqfunctions.udf.CIQ(A2759, "IQ_PRICE_VOL_HIST_6MTH", F2759)</f>
        <v>53.233800000000002</v>
      </c>
      <c r="K2759" s="3">
        <f>_xll.ciqfunctions.udf.CIQ(A2759, "IQ_LASTSALEPRICE", WORKDAY(F2759,-1))</f>
        <v>12.7</v>
      </c>
      <c r="L2759" s="3">
        <f>_xll.ciqfunctions.udf.CIQ(A2759, "IQ_LASTSALEPRICE", F2759)</f>
        <v>11.02</v>
      </c>
      <c r="M2759" s="3">
        <f>_xll.ciqfunctions.udf.CIQ(A2759, "IQ_LASTSALEPRICE", WORKDAY(F2759,5))</f>
        <v>7.21</v>
      </c>
      <c r="N2759" s="3">
        <f t="shared" si="86"/>
        <v>-0.1418901897397771</v>
      </c>
      <c r="O2759" s="3">
        <f t="shared" si="87"/>
        <v>-0.56613304216768789</v>
      </c>
      <c r="P2759" s="3">
        <f>LN(_xll.ciqfunctions.udf.CIQ("XBI", "IQ_LASTSALEPRICE", WORKDAY(F2759,-1))/_xll.ciqfunctions.udf.CIQ("XBI", "IQ_LASTSALEPRICE", WORKDAY(F2759,1)))</f>
        <v>-1.4486739836902802E-2</v>
      </c>
      <c r="Q2759" s="3">
        <f>LN(_xll.ciqfunctions.udf.CIQ("XBI", "IQ_LASTSALEPRICE", WORKDAY(F2759,-1))/_xll.ciqfunctions.udf.CIQ("XBI", "IQ_LASTSALEPRICE", WORKDAY(F2759,5)))</f>
        <v>-6.1245781612149199E-2</v>
      </c>
      <c r="R2759" s="3">
        <f>_xll.ciqfunctions.udf.CIQ(A2759, "IQ_SHORT_INTEREST_PERCENT", F2759)</f>
        <v>0.74831999999999999</v>
      </c>
      <c r="S2759" s="3">
        <f>_xll.ciqfunctions.udf.CIQ(A2759, "IQ_BETA_1YR_RSQ", F2759)</f>
        <v>3.0200000000000001E-2</v>
      </c>
      <c r="T2759" s="3">
        <f>_xll.ciqfunctions.udf.CIQ(A2759, "IQ_VALUE_TRADED", F2759)</f>
        <v>8.83399</v>
      </c>
    </row>
    <row r="2760" spans="1:20" x14ac:dyDescent="0.3">
      <c r="A2760" s="3" t="s">
        <v>654</v>
      </c>
      <c r="B2760" s="5">
        <v>12.32</v>
      </c>
      <c r="C2760" s="3" t="s">
        <v>655</v>
      </c>
      <c r="D2760" s="3" t="s">
        <v>656</v>
      </c>
      <c r="E2760" s="3" t="s">
        <v>124</v>
      </c>
      <c r="F2760" s="4">
        <v>45614</v>
      </c>
      <c r="G2760" s="3" t="s">
        <v>5980</v>
      </c>
      <c r="H2760" s="3">
        <v>61</v>
      </c>
      <c r="I2760" s="3">
        <f>_xll.ciqfunctions.udf.CIQ(A2760, "IQ_MARKETCAP", F2760)</f>
        <v>749.71663999999998</v>
      </c>
      <c r="J2760" s="3">
        <f>_xll.ciqfunctions.udf.CIQ(A2760, "IQ_PRICE_VOL_HIST_6MTH", F2760)</f>
        <v>56.721800000000002</v>
      </c>
      <c r="K2760" s="3">
        <f>_xll.ciqfunctions.udf.CIQ(A2760, "IQ_LASTSALEPRICE", WORKDAY(F2760,-1))</f>
        <v>12.43</v>
      </c>
      <c r="L2760" s="3">
        <f>_xll.ciqfunctions.udf.CIQ(A2760, "IQ_LASTSALEPRICE", F2760)</f>
        <v>12.32</v>
      </c>
      <c r="M2760" s="3">
        <f>_xll.ciqfunctions.udf.CIQ(A2760, "IQ_LASTSALEPRICE", WORKDAY(F2760,5))</f>
        <v>13.46</v>
      </c>
      <c r="N2760" s="3">
        <f t="shared" si="86"/>
        <v>-8.8889474172459283E-3</v>
      </c>
      <c r="O2760" s="3">
        <f t="shared" si="87"/>
        <v>7.9609418693962125E-2</v>
      </c>
      <c r="P2760" s="3">
        <f>LN(_xll.ciqfunctions.udf.CIQ("XBI", "IQ_LASTSALEPRICE", WORKDAY(F2760,-1))/_xll.ciqfunctions.udf.CIQ("XBI", "IQ_LASTSALEPRICE", WORKDAY(F2760,1)))</f>
        <v>-1.4486739836902802E-2</v>
      </c>
      <c r="Q2760" s="3">
        <f>LN(_xll.ciqfunctions.udf.CIQ("XBI", "IQ_LASTSALEPRICE", WORKDAY(F2760,-1))/_xll.ciqfunctions.udf.CIQ("XBI", "IQ_LASTSALEPRICE", WORKDAY(F2760,5)))</f>
        <v>-6.1245781612149199E-2</v>
      </c>
      <c r="R2760" s="3">
        <f>_xll.ciqfunctions.udf.CIQ(A2760, "IQ_SHORT_INTEREST_PERCENT", F2760)</f>
        <v>11.85768</v>
      </c>
      <c r="S2760" s="3">
        <f>_xll.ciqfunctions.udf.CIQ(A2760, "IQ_BETA_1YR_RSQ", F2760)</f>
        <v>6.3710000000000003E-2</v>
      </c>
      <c r="T2760" s="3">
        <f>_xll.ciqfunctions.udf.CIQ(A2760, "IQ_VALUE_TRADED", F2760)</f>
        <v>16.997209999999999</v>
      </c>
    </row>
    <row r="2761" spans="1:20" x14ac:dyDescent="0.3">
      <c r="A2761" s="3" t="s">
        <v>3827</v>
      </c>
      <c r="B2761" s="5">
        <v>2.15</v>
      </c>
      <c r="C2761" s="3" t="s">
        <v>5981</v>
      </c>
      <c r="D2761" s="3" t="s">
        <v>5982</v>
      </c>
      <c r="E2761" s="3" t="s">
        <v>89</v>
      </c>
      <c r="F2761" s="4">
        <v>45614</v>
      </c>
      <c r="G2761" s="3" t="s">
        <v>5983</v>
      </c>
      <c r="H2761" s="3">
        <v>221</v>
      </c>
      <c r="I2761" s="3">
        <f>_xll.ciqfunctions.udf.CIQ(A2761, "IQ_MARKETCAP", F2761)</f>
        <v>450.79500000000002</v>
      </c>
      <c r="J2761" s="3">
        <f>_xll.ciqfunctions.udf.CIQ(A2761, "IQ_PRICE_VOL_HIST_6MTH", F2761)</f>
        <v>84.140299999999996</v>
      </c>
      <c r="K2761" s="3">
        <f>_xll.ciqfunctions.udf.CIQ(A2761, "IQ_LASTSALEPRICE", WORKDAY(F2761,-1))</f>
        <v>2.27</v>
      </c>
      <c r="L2761" s="3">
        <f>_xll.ciqfunctions.udf.CIQ(A2761, "IQ_LASTSALEPRICE", F2761)</f>
        <v>2.15</v>
      </c>
      <c r="M2761" s="3">
        <f>_xll.ciqfunctions.udf.CIQ(A2761, "IQ_LASTSALEPRICE", WORKDAY(F2761,5))</f>
        <v>2.2799999999999998</v>
      </c>
      <c r="N2761" s="3">
        <f t="shared" ref="N2761:N2824" si="88">LN(L2761/K2761)</f>
        <v>-5.4311989353739959E-2</v>
      </c>
      <c r="O2761" s="3">
        <f t="shared" ref="O2761:O2824" si="89">LN(M2761/K2761)</f>
        <v>4.3956114730379081E-3</v>
      </c>
      <c r="P2761" s="3">
        <f>LN(_xll.ciqfunctions.udf.CIQ("XBI", "IQ_LASTSALEPRICE", WORKDAY(F2761,-1))/_xll.ciqfunctions.udf.CIQ("XBI", "IQ_LASTSALEPRICE", WORKDAY(F2761,1)))</f>
        <v>-1.4486739836902802E-2</v>
      </c>
      <c r="Q2761" s="3">
        <f>LN(_xll.ciqfunctions.udf.CIQ("XBI", "IQ_LASTSALEPRICE", WORKDAY(F2761,-1))/_xll.ciqfunctions.udf.CIQ("XBI", "IQ_LASTSALEPRICE", WORKDAY(F2761,5)))</f>
        <v>-6.1245781612149199E-2</v>
      </c>
      <c r="R2761" s="3">
        <f>_xll.ciqfunctions.udf.CIQ(A2761, "IQ_SHORT_INTEREST_PERCENT", F2761)</f>
        <v>17.666070000000001</v>
      </c>
      <c r="S2761" s="3">
        <f>_xll.ciqfunctions.udf.CIQ(A2761, "IQ_BETA_1YR_RSQ", F2761)</f>
        <v>0.13102</v>
      </c>
      <c r="T2761" s="3">
        <f>_xll.ciqfunctions.udf.CIQ(A2761, "IQ_VALUE_TRADED", F2761)</f>
        <v>6.2859999999999996</v>
      </c>
    </row>
    <row r="2762" spans="1:20" x14ac:dyDescent="0.3">
      <c r="A2762" s="3" t="s">
        <v>1245</v>
      </c>
      <c r="B2762" s="5">
        <v>232.27</v>
      </c>
      <c r="C2762" s="3" t="s">
        <v>3507</v>
      </c>
      <c r="D2762" s="3" t="s">
        <v>3508</v>
      </c>
      <c r="E2762" s="3" t="s">
        <v>76</v>
      </c>
      <c r="F2762" s="4">
        <v>45614</v>
      </c>
      <c r="G2762" s="3" t="s">
        <v>5984</v>
      </c>
      <c r="H2762" s="3">
        <v>131</v>
      </c>
      <c r="I2762" s="3">
        <f>_xll.ciqfunctions.udf.CIQ(A2762, "IQ_MARKETCAP", F2762)</f>
        <v>29958.39759</v>
      </c>
      <c r="J2762" s="3">
        <f>_xll.ciqfunctions.udf.CIQ(A2762, "IQ_PRICE_VOL_HIST_6MTH", F2762)</f>
        <v>56.563699999999997</v>
      </c>
      <c r="K2762" s="3">
        <f>_xll.ciqfunctions.udf.CIQ(A2762, "IQ_LASTSALEPRICE", WORKDAY(F2762,-1))</f>
        <v>235.56</v>
      </c>
      <c r="L2762" s="3">
        <f>_xll.ciqfunctions.udf.CIQ(A2762, "IQ_LASTSALEPRICE", F2762)</f>
        <v>232.27</v>
      </c>
      <c r="M2762" s="3">
        <f>_xll.ciqfunctions.udf.CIQ(A2762, "IQ_LASTSALEPRICE", WORKDAY(F2762,5))</f>
        <v>250.98</v>
      </c>
      <c r="N2762" s="3">
        <f t="shared" si="88"/>
        <v>-1.4065169988844417E-2</v>
      </c>
      <c r="O2762" s="3">
        <f t="shared" si="89"/>
        <v>6.3407596605792052E-2</v>
      </c>
      <c r="P2762" s="3">
        <f>LN(_xll.ciqfunctions.udf.CIQ("XBI", "IQ_LASTSALEPRICE", WORKDAY(F2762,-1))/_xll.ciqfunctions.udf.CIQ("XBI", "IQ_LASTSALEPRICE", WORKDAY(F2762,1)))</f>
        <v>-1.4486739836902802E-2</v>
      </c>
      <c r="Q2762" s="3">
        <f>LN(_xll.ciqfunctions.udf.CIQ("XBI", "IQ_LASTSALEPRICE", WORKDAY(F2762,-1))/_xll.ciqfunctions.udf.CIQ("XBI", "IQ_LASTSALEPRICE", WORKDAY(F2762,5)))</f>
        <v>-6.1245781612149199E-2</v>
      </c>
      <c r="R2762" s="3">
        <f>_xll.ciqfunctions.udf.CIQ(A2762, "IQ_SHORT_INTEREST_PERCENT", F2762)</f>
        <v>2.86639</v>
      </c>
      <c r="S2762" s="3">
        <f>_xll.ciqfunctions.udf.CIQ(A2762, "IQ_BETA_1YR_RSQ", F2762)</f>
        <v>3.5430000000000003E-2</v>
      </c>
      <c r="T2762" s="3">
        <f>_xll.ciqfunctions.udf.CIQ(A2762, "IQ_VALUE_TRADED", F2762)</f>
        <v>362.74930000000001</v>
      </c>
    </row>
    <row r="2763" spans="1:20" x14ac:dyDescent="0.3">
      <c r="A2763" s="3" t="s">
        <v>3510</v>
      </c>
      <c r="B2763" s="5">
        <v>7.03</v>
      </c>
      <c r="C2763" s="3" t="s">
        <v>3507</v>
      </c>
      <c r="D2763" s="3" t="s">
        <v>3508</v>
      </c>
      <c r="E2763" s="3" t="s">
        <v>76</v>
      </c>
      <c r="F2763" s="4">
        <v>45614</v>
      </c>
      <c r="G2763" s="3" t="s">
        <v>5984</v>
      </c>
      <c r="H2763" s="3">
        <v>138</v>
      </c>
      <c r="I2763" s="3">
        <f>_xll.ciqfunctions.udf.CIQ(A2763, "IQ_MARKETCAP", F2763)</f>
        <v>968.17244000000005</v>
      </c>
      <c r="J2763" s="3">
        <f>_xll.ciqfunctions.udf.CIQ(A2763, "IQ_PRICE_VOL_HIST_6MTH", F2763)</f>
        <v>66.260800000000003</v>
      </c>
      <c r="K2763" s="3">
        <f>_xll.ciqfunctions.udf.CIQ(A2763, "IQ_LASTSALEPRICE", WORKDAY(F2763,-1))</f>
        <v>8.01</v>
      </c>
      <c r="L2763" s="3">
        <f>_xll.ciqfunctions.udf.CIQ(A2763, "IQ_LASTSALEPRICE", F2763)</f>
        <v>7.03</v>
      </c>
      <c r="M2763" s="3">
        <f>_xll.ciqfunctions.udf.CIQ(A2763, "IQ_LASTSALEPRICE", WORKDAY(F2763,5))</f>
        <v>7.44</v>
      </c>
      <c r="N2763" s="3">
        <f t="shared" si="88"/>
        <v>-0.13050405525769429</v>
      </c>
      <c r="O2763" s="3">
        <f t="shared" si="89"/>
        <v>-7.3819912235267307E-2</v>
      </c>
      <c r="P2763" s="3">
        <f>LN(_xll.ciqfunctions.udf.CIQ("XBI", "IQ_LASTSALEPRICE", WORKDAY(F2763,-1))/_xll.ciqfunctions.udf.CIQ("XBI", "IQ_LASTSALEPRICE", WORKDAY(F2763,1)))</f>
        <v>-1.4486739836902802E-2</v>
      </c>
      <c r="Q2763" s="3">
        <f>LN(_xll.ciqfunctions.udf.CIQ("XBI", "IQ_LASTSALEPRICE", WORKDAY(F2763,-1))/_xll.ciqfunctions.udf.CIQ("XBI", "IQ_LASTSALEPRICE", WORKDAY(F2763,5)))</f>
        <v>-6.1245781612149199E-2</v>
      </c>
      <c r="R2763" s="3">
        <f>_xll.ciqfunctions.udf.CIQ(A2763, "IQ_SHORT_INTEREST_PERCENT", F2763)</f>
        <v>4.1546599999999998</v>
      </c>
      <c r="S2763" s="3">
        <f>_xll.ciqfunctions.udf.CIQ(A2763, "IQ_BETA_1YR_RSQ", F2763)</f>
        <v>2.8199999999999999E-2</v>
      </c>
      <c r="T2763" s="3">
        <f>_xll.ciqfunctions.udf.CIQ(A2763, "IQ_VALUE_TRADED", F2763)</f>
        <v>15.827260000000001</v>
      </c>
    </row>
    <row r="2764" spans="1:20" x14ac:dyDescent="0.3">
      <c r="A2764" s="3" t="s">
        <v>1479</v>
      </c>
      <c r="B2764" s="5">
        <v>41.42</v>
      </c>
      <c r="C2764" s="3" t="s">
        <v>3760</v>
      </c>
      <c r="D2764" s="3" t="s">
        <v>3761</v>
      </c>
      <c r="E2764" s="3" t="s">
        <v>197</v>
      </c>
      <c r="F2764" s="4">
        <v>45614</v>
      </c>
      <c r="G2764" s="3" t="s">
        <v>5985</v>
      </c>
      <c r="H2764" s="3">
        <v>50</v>
      </c>
      <c r="I2764" s="3">
        <f>_xll.ciqfunctions.udf.CIQ(A2764, "IQ_MARKETCAP", F2764)</f>
        <v>1988.34979</v>
      </c>
      <c r="J2764" s="3">
        <f>_xll.ciqfunctions.udf.CIQ(A2764, "IQ_PRICE_VOL_HIST_6MTH", F2764)</f>
        <v>60.718899999999998</v>
      </c>
      <c r="K2764" s="3">
        <f>_xll.ciqfunctions.udf.CIQ(A2764, "IQ_LASTSALEPRICE", WORKDAY(F2764,-1))</f>
        <v>44.5</v>
      </c>
      <c r="L2764" s="3">
        <f>_xll.ciqfunctions.udf.CIQ(A2764, "IQ_LASTSALEPRICE", F2764)</f>
        <v>41.42</v>
      </c>
      <c r="M2764" s="3">
        <f>_xll.ciqfunctions.udf.CIQ(A2764, "IQ_LASTSALEPRICE", WORKDAY(F2764,5))</f>
        <v>44.27</v>
      </c>
      <c r="N2764" s="3">
        <f t="shared" si="88"/>
        <v>-7.1725333204756353E-2</v>
      </c>
      <c r="O2764" s="3">
        <f t="shared" si="89"/>
        <v>-5.1819424281447776E-3</v>
      </c>
      <c r="P2764" s="3">
        <f>LN(_xll.ciqfunctions.udf.CIQ("XBI", "IQ_LASTSALEPRICE", WORKDAY(F2764,-1))/_xll.ciqfunctions.udf.CIQ("XBI", "IQ_LASTSALEPRICE", WORKDAY(F2764,1)))</f>
        <v>-1.4486739836902802E-2</v>
      </c>
      <c r="Q2764" s="3">
        <f>LN(_xll.ciqfunctions.udf.CIQ("XBI", "IQ_LASTSALEPRICE", WORKDAY(F2764,-1))/_xll.ciqfunctions.udf.CIQ("XBI", "IQ_LASTSALEPRICE", WORKDAY(F2764,5)))</f>
        <v>-6.1245781612149199E-2</v>
      </c>
      <c r="R2764" s="3">
        <f>_xll.ciqfunctions.udf.CIQ(A2764, "IQ_SHORT_INTEREST_PERCENT", F2764)</f>
        <v>14.25961</v>
      </c>
      <c r="S2764" s="3">
        <f>_xll.ciqfunctions.udf.CIQ(A2764, "IQ_BETA_1YR_RSQ", F2764)</f>
        <v>1.405E-2</v>
      </c>
      <c r="T2764" s="3">
        <f>_xll.ciqfunctions.udf.CIQ(A2764, "IQ_VALUE_TRADED", F2764)</f>
        <v>24.677040000000002</v>
      </c>
    </row>
    <row r="2765" spans="1:20" x14ac:dyDescent="0.3">
      <c r="A2765" s="3" t="s">
        <v>743</v>
      </c>
      <c r="B2765" s="5">
        <v>6.85</v>
      </c>
      <c r="C2765" s="3" t="s">
        <v>5986</v>
      </c>
      <c r="D2765" s="3" t="s">
        <v>5987</v>
      </c>
      <c r="E2765" s="3" t="s">
        <v>76</v>
      </c>
      <c r="F2765" s="4">
        <v>45614</v>
      </c>
      <c r="G2765" s="3" t="s">
        <v>5988</v>
      </c>
      <c r="H2765" s="3">
        <v>20</v>
      </c>
      <c r="I2765" s="3">
        <f>_xll.ciqfunctions.udf.CIQ(A2765, "IQ_MARKETCAP", F2765)</f>
        <v>142.49687</v>
      </c>
      <c r="J2765" s="3">
        <f>_xll.ciqfunctions.udf.CIQ(A2765, "IQ_PRICE_VOL_HIST_6MTH", F2765)</f>
        <v>59.771799999999999</v>
      </c>
      <c r="K2765" s="3">
        <f>_xll.ciqfunctions.udf.CIQ(A2765, "IQ_LASTSALEPRICE", WORKDAY(F2765,-1))</f>
        <v>6.86</v>
      </c>
      <c r="L2765" s="3">
        <f>_xll.ciqfunctions.udf.CIQ(A2765, "IQ_LASTSALEPRICE", F2765)</f>
        <v>6.85</v>
      </c>
      <c r="M2765" s="3">
        <f>_xll.ciqfunctions.udf.CIQ(A2765, "IQ_LASTSALEPRICE", WORKDAY(F2765,5))</f>
        <v>6.15</v>
      </c>
      <c r="N2765" s="3">
        <f t="shared" si="88"/>
        <v>-1.4587894636599842E-3</v>
      </c>
      <c r="O2765" s="3">
        <f t="shared" si="89"/>
        <v>-0.10925535991936729</v>
      </c>
      <c r="P2765" s="3">
        <f>LN(_xll.ciqfunctions.udf.CIQ("XBI", "IQ_LASTSALEPRICE", WORKDAY(F2765,-1))/_xll.ciqfunctions.udf.CIQ("XBI", "IQ_LASTSALEPRICE", WORKDAY(F2765,1)))</f>
        <v>-1.4486739836902802E-2</v>
      </c>
      <c r="Q2765" s="3">
        <f>LN(_xll.ciqfunctions.udf.CIQ("XBI", "IQ_LASTSALEPRICE", WORKDAY(F2765,-1))/_xll.ciqfunctions.udf.CIQ("XBI", "IQ_LASTSALEPRICE", WORKDAY(F2765,5)))</f>
        <v>-6.1245781612149199E-2</v>
      </c>
      <c r="R2765" s="3">
        <f>_xll.ciqfunctions.udf.CIQ(A2765, "IQ_SHORT_INTEREST_PERCENT", F2765)</f>
        <v>7.7142099999999996</v>
      </c>
      <c r="S2765" s="3">
        <f>_xll.ciqfunctions.udf.CIQ(A2765, "IQ_BETA_1YR_RSQ", F2765)</f>
        <v>2.835E-2</v>
      </c>
      <c r="T2765" s="3">
        <f>_xll.ciqfunctions.udf.CIQ(A2765, "IQ_VALUE_TRADED", F2765)</f>
        <v>2.8299500000000002</v>
      </c>
    </row>
    <row r="2766" spans="1:20" x14ac:dyDescent="0.3">
      <c r="A2766" s="3" t="s">
        <v>3460</v>
      </c>
      <c r="B2766" s="5">
        <v>4.32</v>
      </c>
      <c r="C2766" s="3" t="s">
        <v>5989</v>
      </c>
      <c r="D2766" s="3" t="s">
        <v>3462</v>
      </c>
      <c r="E2766" s="3" t="s">
        <v>76</v>
      </c>
      <c r="F2766" s="4">
        <v>45614</v>
      </c>
      <c r="G2766" s="3" t="s">
        <v>5990</v>
      </c>
      <c r="H2766" s="3">
        <v>8</v>
      </c>
      <c r="I2766" s="3">
        <f>_xll.ciqfunctions.udf.CIQ(A2766, "IQ_MARKETCAP", F2766)</f>
        <v>0</v>
      </c>
      <c r="J2766" s="3">
        <f>_xll.ciqfunctions.udf.CIQ(A2766, "IQ_PRICE_VOL_HIST_6MTH", F2766)</f>
        <v>0</v>
      </c>
      <c r="K2766" s="3">
        <f>_xll.ciqfunctions.udf.CIQ(A2766, "IQ_LASTSALEPRICE", WORKDAY(F2766,-1))</f>
        <v>0</v>
      </c>
      <c r="L2766" s="3">
        <f>_xll.ciqfunctions.udf.CIQ(A2766, "IQ_LASTSALEPRICE", F2766)</f>
        <v>0</v>
      </c>
      <c r="M2766" s="3">
        <f>_xll.ciqfunctions.udf.CIQ(A2766, "IQ_LASTSALEPRICE", WORKDAY(F2766,5))</f>
        <v>0</v>
      </c>
      <c r="N2766" s="3" t="e">
        <f t="shared" si="88"/>
        <v>#DIV/0!</v>
      </c>
      <c r="O2766" s="3" t="e">
        <f t="shared" si="89"/>
        <v>#DIV/0!</v>
      </c>
      <c r="P2766" s="3">
        <f>LN(_xll.ciqfunctions.udf.CIQ("XBI", "IQ_LASTSALEPRICE", WORKDAY(F2766,-1))/_xll.ciqfunctions.udf.CIQ("XBI", "IQ_LASTSALEPRICE", WORKDAY(F2766,1)))</f>
        <v>-1.4486739836902802E-2</v>
      </c>
      <c r="Q2766" s="3">
        <f>LN(_xll.ciqfunctions.udf.CIQ("XBI", "IQ_LASTSALEPRICE", WORKDAY(F2766,-1))/_xll.ciqfunctions.udf.CIQ("XBI", "IQ_LASTSALEPRICE", WORKDAY(F2766,5)))</f>
        <v>-6.1245781612149199E-2</v>
      </c>
      <c r="R2766" s="3">
        <f>_xll.ciqfunctions.udf.CIQ(A2766, "IQ_SHORT_INTEREST_PERCENT", F2766)</f>
        <v>0</v>
      </c>
      <c r="S2766" s="3">
        <f>_xll.ciqfunctions.udf.CIQ(A2766, "IQ_BETA_1YR_RSQ", F2766)</f>
        <v>0</v>
      </c>
      <c r="T2766" s="3">
        <f>_xll.ciqfunctions.udf.CIQ(A2766, "IQ_VALUE_TRADED", F2766)</f>
        <v>0</v>
      </c>
    </row>
    <row r="2767" spans="1:20" x14ac:dyDescent="0.3">
      <c r="A2767" s="3" t="s">
        <v>488</v>
      </c>
      <c r="B2767" s="5">
        <v>725.91</v>
      </c>
      <c r="C2767" s="3" t="s">
        <v>5991</v>
      </c>
      <c r="D2767" s="3" t="s">
        <v>5992</v>
      </c>
      <c r="E2767" s="3" t="s">
        <v>76</v>
      </c>
      <c r="F2767" s="4">
        <v>45614</v>
      </c>
      <c r="G2767" s="3" t="s">
        <v>5993</v>
      </c>
      <c r="H2767" s="3">
        <v>946</v>
      </c>
      <c r="I2767" s="3">
        <f>_xll.ciqfunctions.udf.CIQ(A2767, "IQ_MARKETCAP", F2767)</f>
        <v>654794.18240000005</v>
      </c>
      <c r="J2767" s="3">
        <f>_xll.ciqfunctions.udf.CIQ(A2767, "IQ_PRICE_VOL_HIST_6MTH", F2767)</f>
        <v>32.5319</v>
      </c>
      <c r="K2767" s="3">
        <f>_xll.ciqfunctions.udf.CIQ(A2767, "IQ_LASTSALEPRICE", WORKDAY(F2767,-1))</f>
        <v>746.2</v>
      </c>
      <c r="L2767" s="3">
        <f>_xll.ciqfunctions.udf.CIQ(A2767, "IQ_LASTSALEPRICE", F2767)</f>
        <v>727.2</v>
      </c>
      <c r="M2767" s="3">
        <f>_xll.ciqfunctions.udf.CIQ(A2767, "IQ_LASTSALEPRICE", WORKDAY(F2767,5))</f>
        <v>755</v>
      </c>
      <c r="N2767" s="3">
        <f t="shared" si="88"/>
        <v>-2.5792117923788396E-2</v>
      </c>
      <c r="O2767" s="3">
        <f t="shared" si="89"/>
        <v>1.1724088461967154E-2</v>
      </c>
      <c r="P2767" s="3">
        <f>LN(_xll.ciqfunctions.udf.CIQ("XBI", "IQ_LASTSALEPRICE", WORKDAY(F2767,-1))/_xll.ciqfunctions.udf.CIQ("XBI", "IQ_LASTSALEPRICE", WORKDAY(F2767,1)))</f>
        <v>-1.4486739836902802E-2</v>
      </c>
      <c r="Q2767" s="3">
        <f>LN(_xll.ciqfunctions.udf.CIQ("XBI", "IQ_LASTSALEPRICE", WORKDAY(F2767,-1))/_xll.ciqfunctions.udf.CIQ("XBI", "IQ_LASTSALEPRICE", WORKDAY(F2767,5)))</f>
        <v>-6.1245781612149199E-2</v>
      </c>
      <c r="R2767" s="3">
        <f>_xll.ciqfunctions.udf.CIQ(A2767, "IQ_SHORT_INTEREST_PERCENT", F2767)</f>
        <v>0.73572000000000004</v>
      </c>
      <c r="S2767" s="3">
        <f>_xll.ciqfunctions.udf.CIQ(A2767, "IQ_BETA_1YR_RSQ", F2767)</f>
        <v>0.18443000000000001</v>
      </c>
      <c r="T2767" s="3">
        <f>_xll.ciqfunctions.udf.CIQ(A2767, "IQ_VALUE_TRADED", F2767)</f>
        <v>6657.0440500000004</v>
      </c>
    </row>
    <row r="2768" spans="1:20" x14ac:dyDescent="0.3">
      <c r="A2768" s="3" t="s">
        <v>846</v>
      </c>
      <c r="B2768" s="5">
        <v>13.66</v>
      </c>
      <c r="C2768" s="3" t="s">
        <v>5039</v>
      </c>
      <c r="D2768" s="3" t="s">
        <v>5040</v>
      </c>
      <c r="E2768" s="3" t="s">
        <v>76</v>
      </c>
      <c r="F2768" s="4">
        <v>45614</v>
      </c>
      <c r="G2768" s="3" t="s">
        <v>5994</v>
      </c>
      <c r="H2768" s="3">
        <v>107</v>
      </c>
      <c r="I2768" s="3">
        <f>_xll.ciqfunctions.udf.CIQ(A2768, "IQ_MARKETCAP", F2768)</f>
        <v>1245.20578</v>
      </c>
      <c r="J2768" s="3">
        <f>_xll.ciqfunctions.udf.CIQ(A2768, "IQ_PRICE_VOL_HIST_6MTH", F2768)</f>
        <v>57.025399999999998</v>
      </c>
      <c r="K2768" s="3">
        <f>_xll.ciqfunctions.udf.CIQ(A2768, "IQ_LASTSALEPRICE", WORKDAY(F2768,-1))</f>
        <v>13.98</v>
      </c>
      <c r="L2768" s="3">
        <f>_xll.ciqfunctions.udf.CIQ(A2768, "IQ_LASTSALEPRICE", F2768)</f>
        <v>13.66</v>
      </c>
      <c r="M2768" s="3">
        <f>_xll.ciqfunctions.udf.CIQ(A2768, "IQ_LASTSALEPRICE", WORKDAY(F2768,5))</f>
        <v>14.1</v>
      </c>
      <c r="N2768" s="3">
        <f t="shared" si="88"/>
        <v>-2.3155882663020249E-2</v>
      </c>
      <c r="O2768" s="3">
        <f t="shared" si="89"/>
        <v>8.5470605784583476E-3</v>
      </c>
      <c r="P2768" s="3">
        <f>LN(_xll.ciqfunctions.udf.CIQ("XBI", "IQ_LASTSALEPRICE", WORKDAY(F2768,-1))/_xll.ciqfunctions.udf.CIQ("XBI", "IQ_LASTSALEPRICE", WORKDAY(F2768,1)))</f>
        <v>-1.4486739836902802E-2</v>
      </c>
      <c r="Q2768" s="3">
        <f>LN(_xll.ciqfunctions.udf.CIQ("XBI", "IQ_LASTSALEPRICE", WORKDAY(F2768,-1))/_xll.ciqfunctions.udf.CIQ("XBI", "IQ_LASTSALEPRICE", WORKDAY(F2768,5)))</f>
        <v>-6.1245781612149199E-2</v>
      </c>
      <c r="R2768" s="3">
        <f>_xll.ciqfunctions.udf.CIQ(A2768, "IQ_SHORT_INTEREST_PERCENT", F2768)</f>
        <v>13.05165</v>
      </c>
      <c r="S2768" s="3">
        <f>_xll.ciqfunctions.udf.CIQ(A2768, "IQ_BETA_1YR_RSQ", F2768)</f>
        <v>0.14621000000000001</v>
      </c>
      <c r="T2768" s="3">
        <f>_xll.ciqfunctions.udf.CIQ(A2768, "IQ_VALUE_TRADED", F2768)</f>
        <v>20.292909999999999</v>
      </c>
    </row>
    <row r="2769" spans="1:20" x14ac:dyDescent="0.3">
      <c r="A2769" s="3" t="s">
        <v>241</v>
      </c>
      <c r="B2769" s="5">
        <v>2.27</v>
      </c>
      <c r="C2769" s="3" t="s">
        <v>2733</v>
      </c>
      <c r="D2769" s="3" t="s">
        <v>2734</v>
      </c>
      <c r="E2769" s="3" t="s">
        <v>46</v>
      </c>
      <c r="F2769" s="4">
        <v>45614</v>
      </c>
      <c r="G2769" s="3" t="s">
        <v>5995</v>
      </c>
      <c r="H2769" s="3">
        <v>115</v>
      </c>
      <c r="I2769" s="3">
        <f>_xll.ciqfunctions.udf.CIQ(A2769, "IQ_MARKETCAP", F2769)</f>
        <v>258.54014000000001</v>
      </c>
      <c r="J2769" s="3">
        <f>_xll.ciqfunctions.udf.CIQ(A2769, "IQ_PRICE_VOL_HIST_6MTH", F2769)</f>
        <v>83.172600000000003</v>
      </c>
      <c r="K2769" s="3">
        <f>_xll.ciqfunctions.udf.CIQ(A2769, "IQ_LASTSALEPRICE", WORKDAY(F2769,-1))</f>
        <v>2.02</v>
      </c>
      <c r="L2769" s="3">
        <f>_xll.ciqfunctions.udf.CIQ(A2769, "IQ_LASTSALEPRICE", F2769)</f>
        <v>2.27</v>
      </c>
      <c r="M2769" s="3">
        <f>_xll.ciqfunctions.udf.CIQ(A2769, "IQ_LASTSALEPRICE", WORKDAY(F2769,5))</f>
        <v>2.42</v>
      </c>
      <c r="N2769" s="3">
        <f t="shared" si="88"/>
        <v>0.11668232008019801</v>
      </c>
      <c r="O2769" s="3">
        <f t="shared" si="89"/>
        <v>0.1806700287554816</v>
      </c>
      <c r="P2769" s="3">
        <f>LN(_xll.ciqfunctions.udf.CIQ("XBI", "IQ_LASTSALEPRICE", WORKDAY(F2769,-1))/_xll.ciqfunctions.udf.CIQ("XBI", "IQ_LASTSALEPRICE", WORKDAY(F2769,1)))</f>
        <v>-1.4486739836902802E-2</v>
      </c>
      <c r="Q2769" s="3">
        <f>LN(_xll.ciqfunctions.udf.CIQ("XBI", "IQ_LASTSALEPRICE", WORKDAY(F2769,-1))/_xll.ciqfunctions.udf.CIQ("XBI", "IQ_LASTSALEPRICE", WORKDAY(F2769,5)))</f>
        <v>-6.1245781612149199E-2</v>
      </c>
      <c r="R2769" s="3">
        <f>_xll.ciqfunctions.udf.CIQ(A2769, "IQ_SHORT_INTEREST_PERCENT", F2769)</f>
        <v>13.96232</v>
      </c>
      <c r="S2769" s="3">
        <f>_xll.ciqfunctions.udf.CIQ(A2769, "IQ_BETA_1YR_RSQ", F2769)</f>
        <v>7.1199999999999999E-2</v>
      </c>
      <c r="T2769" s="3">
        <f>_xll.ciqfunctions.udf.CIQ(A2769, "IQ_VALUE_TRADED", F2769)</f>
        <v>56.188040000000001</v>
      </c>
    </row>
    <row r="2770" spans="1:20" x14ac:dyDescent="0.3">
      <c r="A2770" s="3" t="s">
        <v>241</v>
      </c>
      <c r="B2770" s="5">
        <v>2.27</v>
      </c>
      <c r="C2770" s="3" t="s">
        <v>2736</v>
      </c>
      <c r="D2770" s="3" t="s">
        <v>2737</v>
      </c>
      <c r="E2770" s="3" t="s">
        <v>22</v>
      </c>
      <c r="F2770" s="4">
        <v>45614</v>
      </c>
      <c r="G2770" s="3" t="s">
        <v>5996</v>
      </c>
      <c r="H2770" s="3">
        <v>115</v>
      </c>
      <c r="I2770" s="3">
        <f>_xll.ciqfunctions.udf.CIQ(A2770, "IQ_MARKETCAP", F2770)</f>
        <v>258.54014000000001</v>
      </c>
      <c r="J2770" s="3">
        <f>_xll.ciqfunctions.udf.CIQ(A2770, "IQ_PRICE_VOL_HIST_6MTH", F2770)</f>
        <v>83.172600000000003</v>
      </c>
      <c r="K2770" s="3">
        <f>_xll.ciqfunctions.udf.CIQ(A2770, "IQ_LASTSALEPRICE", WORKDAY(F2770,-1))</f>
        <v>2.02</v>
      </c>
      <c r="L2770" s="3">
        <f>_xll.ciqfunctions.udf.CIQ(A2770, "IQ_LASTSALEPRICE", F2770)</f>
        <v>2.27</v>
      </c>
      <c r="M2770" s="3">
        <f>_xll.ciqfunctions.udf.CIQ(A2770, "IQ_LASTSALEPRICE", WORKDAY(F2770,5))</f>
        <v>2.42</v>
      </c>
      <c r="N2770" s="3">
        <f t="shared" si="88"/>
        <v>0.11668232008019801</v>
      </c>
      <c r="O2770" s="3">
        <f t="shared" si="89"/>
        <v>0.1806700287554816</v>
      </c>
      <c r="P2770" s="3">
        <f>LN(_xll.ciqfunctions.udf.CIQ("XBI", "IQ_LASTSALEPRICE", WORKDAY(F2770,-1))/_xll.ciqfunctions.udf.CIQ("XBI", "IQ_LASTSALEPRICE", WORKDAY(F2770,1)))</f>
        <v>-1.4486739836902802E-2</v>
      </c>
      <c r="Q2770" s="3">
        <f>LN(_xll.ciqfunctions.udf.CIQ("XBI", "IQ_LASTSALEPRICE", WORKDAY(F2770,-1))/_xll.ciqfunctions.udf.CIQ("XBI", "IQ_LASTSALEPRICE", WORKDAY(F2770,5)))</f>
        <v>-6.1245781612149199E-2</v>
      </c>
      <c r="R2770" s="3">
        <f>_xll.ciqfunctions.udf.CIQ(A2770, "IQ_SHORT_INTEREST_PERCENT", F2770)</f>
        <v>13.96232</v>
      </c>
      <c r="S2770" s="3">
        <f>_xll.ciqfunctions.udf.CIQ(A2770, "IQ_BETA_1YR_RSQ", F2770)</f>
        <v>7.1199999999999999E-2</v>
      </c>
      <c r="T2770" s="3">
        <f>_xll.ciqfunctions.udf.CIQ(A2770, "IQ_VALUE_TRADED", F2770)</f>
        <v>56.188040000000001</v>
      </c>
    </row>
    <row r="2771" spans="1:20" x14ac:dyDescent="0.3">
      <c r="A2771" s="3" t="s">
        <v>73</v>
      </c>
      <c r="B2771" s="5">
        <v>1.62</v>
      </c>
      <c r="C2771" s="3" t="s">
        <v>74</v>
      </c>
      <c r="D2771" s="3" t="s">
        <v>75</v>
      </c>
      <c r="E2771" s="3" t="s">
        <v>76</v>
      </c>
      <c r="F2771" s="4">
        <v>45615</v>
      </c>
      <c r="G2771" s="3" t="s">
        <v>5997</v>
      </c>
      <c r="H2771" s="3">
        <v>5</v>
      </c>
      <c r="I2771" s="3">
        <f>_xll.ciqfunctions.udf.CIQ(A2771, "IQ_MARKETCAP", F2771)</f>
        <v>30.547709999999999</v>
      </c>
      <c r="J2771" s="3">
        <f>_xll.ciqfunctions.udf.CIQ(A2771, "IQ_PRICE_VOL_HIST_6MTH", F2771)</f>
        <v>110.45050000000001</v>
      </c>
      <c r="K2771" s="3">
        <f>_xll.ciqfunctions.udf.CIQ(A2771, "IQ_LASTSALEPRICE", WORKDAY(F2771,-1))</f>
        <v>6.6</v>
      </c>
      <c r="L2771" s="3">
        <f>_xll.ciqfunctions.udf.CIQ(A2771, "IQ_LASTSALEPRICE", F2771)</f>
        <v>6.48</v>
      </c>
      <c r="M2771" s="3">
        <f>_xll.ciqfunctions.udf.CIQ(A2771, "IQ_LASTSALEPRICE", WORKDAY(F2771,5))</f>
        <v>6.36</v>
      </c>
      <c r="N2771" s="3">
        <f t="shared" si="88"/>
        <v>-1.834913866819643E-2</v>
      </c>
      <c r="O2771" s="3">
        <f t="shared" si="89"/>
        <v>-3.7041271680348979E-2</v>
      </c>
      <c r="P2771" s="3">
        <f>LN(_xll.ciqfunctions.udf.CIQ("XBI", "IQ_LASTSALEPRICE", WORKDAY(F2771,-1))/_xll.ciqfunctions.udf.CIQ("XBI", "IQ_LASTSALEPRICE", WORKDAY(F2771,1)))</f>
        <v>-2.2047459695478881E-2</v>
      </c>
      <c r="Q2771" s="3">
        <f>LN(_xll.ciqfunctions.udf.CIQ("XBI", "IQ_LASTSALEPRICE", WORKDAY(F2771,-1))/_xll.ciqfunctions.udf.CIQ("XBI", "IQ_LASTSALEPRICE", WORKDAY(F2771,5)))</f>
        <v>-7.2249849721645096E-2</v>
      </c>
      <c r="R2771" s="3">
        <f>_xll.ciqfunctions.udf.CIQ(A2771, "IQ_SHORT_INTEREST_PERCENT", F2771)</f>
        <v>0.86389000000000005</v>
      </c>
      <c r="S2771" s="3">
        <f>_xll.ciqfunctions.udf.CIQ(A2771, "IQ_BETA_1YR_RSQ", F2771)</f>
        <v>2.4629999999999999E-2</v>
      </c>
      <c r="T2771" s="3">
        <f>_xll.ciqfunctions.udf.CIQ(A2771, "IQ_VALUE_TRADED", F2771)</f>
        <v>0.16478999999999999</v>
      </c>
    </row>
    <row r="2772" spans="1:20" x14ac:dyDescent="0.3">
      <c r="A2772" s="3" t="s">
        <v>130</v>
      </c>
      <c r="B2772" s="5">
        <v>95.76</v>
      </c>
      <c r="C2772" s="3" t="s">
        <v>5998</v>
      </c>
      <c r="D2772" s="3" t="s">
        <v>104</v>
      </c>
      <c r="E2772" s="3" t="s">
        <v>36</v>
      </c>
      <c r="F2772" s="4">
        <v>45615</v>
      </c>
      <c r="G2772" s="3" t="s">
        <v>5999</v>
      </c>
      <c r="H2772" s="3"/>
      <c r="I2772" s="3">
        <f>_xll.ciqfunctions.udf.CIQ(A2772, "IQ_MARKETCAP", F2772)</f>
        <v>244211.02517000001</v>
      </c>
      <c r="J2772" s="3">
        <f>_xll.ciqfunctions.udf.CIQ(A2772, "IQ_PRICE_VOL_HIST_6MTH", F2772)</f>
        <v>23.608000000000001</v>
      </c>
      <c r="K2772" s="3">
        <f>_xll.ciqfunctions.udf.CIQ(A2772, "IQ_LASTSALEPRICE", WORKDAY(F2772,-1))</f>
        <v>96.56</v>
      </c>
      <c r="L2772" s="3">
        <f>_xll.ciqfunctions.udf.CIQ(A2772, "IQ_LASTSALEPRICE", F2772)</f>
        <v>96.54</v>
      </c>
      <c r="M2772" s="3">
        <f>_xll.ciqfunctions.udf.CIQ(A2772, "IQ_LASTSALEPRICE", WORKDAY(F2772,5))</f>
        <v>101.62</v>
      </c>
      <c r="N2772" s="3">
        <f t="shared" si="88"/>
        <v>-2.0714655692913449E-4</v>
      </c>
      <c r="O2772" s="3">
        <f t="shared" si="89"/>
        <v>5.1075789376309765E-2</v>
      </c>
      <c r="P2772" s="3">
        <f>LN(_xll.ciqfunctions.udf.CIQ("XBI", "IQ_LASTSALEPRICE", WORKDAY(F2772,-1))/_xll.ciqfunctions.udf.CIQ("XBI", "IQ_LASTSALEPRICE", WORKDAY(F2772,1)))</f>
        <v>-2.2047459695478881E-2</v>
      </c>
      <c r="Q2772" s="3">
        <f>LN(_xll.ciqfunctions.udf.CIQ("XBI", "IQ_LASTSALEPRICE", WORKDAY(F2772,-1))/_xll.ciqfunctions.udf.CIQ("XBI", "IQ_LASTSALEPRICE", WORKDAY(F2772,5)))</f>
        <v>-7.2249849721645096E-2</v>
      </c>
      <c r="R2772" s="3">
        <f>_xll.ciqfunctions.udf.CIQ(A2772, "IQ_SHORT_INTEREST_PERCENT", F2772)</f>
        <v>1.03685</v>
      </c>
      <c r="S2772" s="3">
        <f>_xll.ciqfunctions.udf.CIQ(A2772, "IQ_BETA_1YR_RSQ", F2772)</f>
        <v>0.11705</v>
      </c>
      <c r="T2772" s="3">
        <f>_xll.ciqfunctions.udf.CIQ(A2772, "IQ_VALUE_TRADED", F2772)</f>
        <v>1264.00488</v>
      </c>
    </row>
    <row r="2773" spans="1:20" x14ac:dyDescent="0.3">
      <c r="A2773" s="3" t="s">
        <v>1469</v>
      </c>
      <c r="B2773" s="5">
        <v>2.5499999999999998</v>
      </c>
      <c r="C2773" s="3" t="s">
        <v>1470</v>
      </c>
      <c r="D2773" s="3" t="s">
        <v>1471</v>
      </c>
      <c r="E2773" s="3" t="s">
        <v>46</v>
      </c>
      <c r="F2773" s="4">
        <v>45615</v>
      </c>
      <c r="G2773" s="3" t="s">
        <v>6000</v>
      </c>
      <c r="H2773" s="3">
        <v>5</v>
      </c>
      <c r="I2773" s="3">
        <f>_xll.ciqfunctions.udf.CIQ(A2773, "IQ_MARKETCAP", F2773)</f>
        <v>2.69292</v>
      </c>
      <c r="J2773" s="3">
        <f>_xll.ciqfunctions.udf.CIQ(A2773, "IQ_PRICE_VOL_HIST_6MTH", F2773)</f>
        <v>94.450900000000004</v>
      </c>
      <c r="K2773" s="3">
        <f>_xll.ciqfunctions.udf.CIQ(A2773, "IQ_LASTSALEPRICE", WORKDAY(F2773,-1))</f>
        <v>2.27</v>
      </c>
      <c r="L2773" s="3">
        <f>_xll.ciqfunctions.udf.CIQ(A2773, "IQ_LASTSALEPRICE", F2773)</f>
        <v>2.552</v>
      </c>
      <c r="M2773" s="3">
        <f>_xll.ciqfunctions.udf.CIQ(A2773, "IQ_LASTSALEPRICE", WORKDAY(F2773,5))</f>
        <v>2.5099999999999998</v>
      </c>
      <c r="N2773" s="3">
        <f t="shared" si="88"/>
        <v>0.11709753398923209</v>
      </c>
      <c r="O2773" s="3">
        <f t="shared" si="89"/>
        <v>0.10050292165038115</v>
      </c>
      <c r="P2773" s="3">
        <f>LN(_xll.ciqfunctions.udf.CIQ("XBI", "IQ_LASTSALEPRICE", WORKDAY(F2773,-1))/_xll.ciqfunctions.udf.CIQ("XBI", "IQ_LASTSALEPRICE", WORKDAY(F2773,1)))</f>
        <v>-2.2047459695478881E-2</v>
      </c>
      <c r="Q2773" s="3">
        <f>LN(_xll.ciqfunctions.udf.CIQ("XBI", "IQ_LASTSALEPRICE", WORKDAY(F2773,-1))/_xll.ciqfunctions.udf.CIQ("XBI", "IQ_LASTSALEPRICE", WORKDAY(F2773,5)))</f>
        <v>-7.2249849721645096E-2</v>
      </c>
      <c r="R2773" s="3">
        <f>_xll.ciqfunctions.udf.CIQ(A2773, "IQ_SHORT_INTEREST_PERCENT", F2773)</f>
        <v>4.8796499999999998</v>
      </c>
      <c r="S2773" s="3">
        <f>_xll.ciqfunctions.udf.CIQ(A2773, "IQ_BETA_1YR_RSQ", F2773)</f>
        <v>7.4840000000000004E-2</v>
      </c>
      <c r="T2773" s="3">
        <f>_xll.ciqfunctions.udf.CIQ(A2773, "IQ_VALUE_TRADED", F2773)</f>
        <v>0.69782999999999995</v>
      </c>
    </row>
    <row r="2774" spans="1:20" x14ac:dyDescent="0.3">
      <c r="A2774" s="3" t="s">
        <v>146</v>
      </c>
      <c r="B2774" s="5">
        <v>33.1</v>
      </c>
      <c r="C2774" s="3" t="s">
        <v>6001</v>
      </c>
      <c r="D2774" s="3" t="s">
        <v>664</v>
      </c>
      <c r="E2774" s="3" t="s">
        <v>36</v>
      </c>
      <c r="F2774" s="4">
        <v>45615</v>
      </c>
      <c r="G2774" s="3" t="s">
        <v>6002</v>
      </c>
      <c r="H2774" s="3"/>
      <c r="I2774" s="3">
        <f>_xll.ciqfunctions.udf.CIQ(A2774, "IQ_MARKETCAP", F2774)</f>
        <v>53189.313600000001</v>
      </c>
      <c r="J2774" s="3">
        <f>_xll.ciqfunctions.udf.CIQ(A2774, "IQ_PRICE_VOL_HIST_6MTH", F2774)</f>
        <v>23.215900000000001</v>
      </c>
      <c r="K2774" s="3">
        <f>_xll.ciqfunctions.udf.CIQ(A2774, "IQ_LASTSALEPRICE", WORKDAY(F2774,-1))</f>
        <v>13.1</v>
      </c>
      <c r="L2774" s="3">
        <f>_xll.ciqfunctions.udf.CIQ(A2774, "IQ_LASTSALEPRICE", F2774)</f>
        <v>13.035</v>
      </c>
      <c r="M2774" s="3">
        <f>_xll.ciqfunctions.udf.CIQ(A2774, "IQ_LASTSALEPRICE", WORKDAY(F2774,5))</f>
        <v>13.38</v>
      </c>
      <c r="N2774" s="3">
        <f t="shared" si="88"/>
        <v>-4.9741828216408107E-3</v>
      </c>
      <c r="O2774" s="3">
        <f t="shared" si="89"/>
        <v>2.1148824492976611E-2</v>
      </c>
      <c r="P2774" s="3">
        <f>LN(_xll.ciqfunctions.udf.CIQ("XBI", "IQ_LASTSALEPRICE", WORKDAY(F2774,-1))/_xll.ciqfunctions.udf.CIQ("XBI", "IQ_LASTSALEPRICE", WORKDAY(F2774,1)))</f>
        <v>-2.2047459695478881E-2</v>
      </c>
      <c r="Q2774" s="3">
        <f>LN(_xll.ciqfunctions.udf.CIQ("XBI", "IQ_LASTSALEPRICE", WORKDAY(F2774,-1))/_xll.ciqfunctions.udf.CIQ("XBI", "IQ_LASTSALEPRICE", WORKDAY(F2774,5)))</f>
        <v>-7.2249849721645096E-2</v>
      </c>
      <c r="R2774" s="3">
        <f>_xll.ciqfunctions.udf.CIQ(A2774, "IQ_SHORT_INTEREST_PERCENT", F2774)</f>
        <v>0</v>
      </c>
      <c r="S2774" s="3">
        <f>_xll.ciqfunctions.udf.CIQ(A2774, "IQ_BETA_1YR_RSQ", F2774)</f>
        <v>8.0699999999999994E-2</v>
      </c>
      <c r="T2774" s="3">
        <f>_xll.ciqfunctions.udf.CIQ(A2774, "IQ_VALUE_TRADED", F2774)</f>
        <v>211.86151000000001</v>
      </c>
    </row>
    <row r="2775" spans="1:20" x14ac:dyDescent="0.3">
      <c r="A2775" s="3" t="s">
        <v>2890</v>
      </c>
      <c r="B2775" s="5">
        <v>155.43</v>
      </c>
      <c r="C2775" s="3" t="s">
        <v>5106</v>
      </c>
      <c r="D2775" s="3" t="s">
        <v>2243</v>
      </c>
      <c r="E2775" s="3" t="s">
        <v>36</v>
      </c>
      <c r="F2775" s="4">
        <v>45615</v>
      </c>
      <c r="G2775" s="3" t="s">
        <v>6003</v>
      </c>
      <c r="H2775" s="3">
        <v>146</v>
      </c>
      <c r="I2775" s="3">
        <f>_xll.ciqfunctions.udf.CIQ(A2775, "IQ_MARKETCAP", F2775)</f>
        <v>22649.157019999999</v>
      </c>
      <c r="J2775" s="3">
        <f>_xll.ciqfunctions.udf.CIQ(A2775, "IQ_PRICE_VOL_HIST_6MTH", F2775)</f>
        <v>25.290299999999998</v>
      </c>
      <c r="K2775" s="3">
        <f>_xll.ciqfunctions.udf.CIQ(A2775, "IQ_LASTSALEPRICE", WORKDAY(F2775,-1))</f>
        <v>157.94</v>
      </c>
      <c r="L2775" s="3">
        <f>_xll.ciqfunctions.udf.CIQ(A2775, "IQ_LASTSALEPRICE", F2775)</f>
        <v>155.43</v>
      </c>
      <c r="M2775" s="3">
        <f>_xll.ciqfunctions.udf.CIQ(A2775, "IQ_LASTSALEPRICE", WORKDAY(F2775,5))</f>
        <v>157.69</v>
      </c>
      <c r="N2775" s="3">
        <f t="shared" si="88"/>
        <v>-1.6019744574628247E-2</v>
      </c>
      <c r="O2775" s="3">
        <f t="shared" si="89"/>
        <v>-1.5841336519394145E-3</v>
      </c>
      <c r="P2775" s="3">
        <f>LN(_xll.ciqfunctions.udf.CIQ("XBI", "IQ_LASTSALEPRICE", WORKDAY(F2775,-1))/_xll.ciqfunctions.udf.CIQ("XBI", "IQ_LASTSALEPRICE", WORKDAY(F2775,1)))</f>
        <v>-2.2047459695478881E-2</v>
      </c>
      <c r="Q2775" s="3">
        <f>LN(_xll.ciqfunctions.udf.CIQ("XBI", "IQ_LASTSALEPRICE", WORKDAY(F2775,-1))/_xll.ciqfunctions.udf.CIQ("XBI", "IQ_LASTSALEPRICE", WORKDAY(F2775,5)))</f>
        <v>-7.2249849721645096E-2</v>
      </c>
      <c r="R2775" s="3">
        <f>_xll.ciqfunctions.udf.CIQ(A2775, "IQ_SHORT_INTEREST_PERCENT", F2775)</f>
        <v>2.1414900000000001</v>
      </c>
      <c r="S2775" s="3">
        <f>_xll.ciqfunctions.udf.CIQ(A2775, "IQ_BETA_1YR_RSQ", F2775)</f>
        <v>0.15644</v>
      </c>
      <c r="T2775" s="3">
        <f>_xll.ciqfunctions.udf.CIQ(A2775, "IQ_VALUE_TRADED", F2775)</f>
        <v>201.57064</v>
      </c>
    </row>
    <row r="2776" spans="1:20" x14ac:dyDescent="0.3">
      <c r="A2776" s="3" t="s">
        <v>1539</v>
      </c>
      <c r="B2776" s="5">
        <v>18.5</v>
      </c>
      <c r="C2776" s="3" t="s">
        <v>5962</v>
      </c>
      <c r="D2776" s="3" t="s">
        <v>5963</v>
      </c>
      <c r="E2776" s="3" t="s">
        <v>46</v>
      </c>
      <c r="F2776" s="4">
        <v>45615</v>
      </c>
      <c r="G2776" s="3" t="s">
        <v>6004</v>
      </c>
      <c r="H2776" s="3">
        <v>6</v>
      </c>
      <c r="I2776" s="3">
        <f>_xll.ciqfunctions.udf.CIQ(A2776, "IQ_MARKETCAP", F2776)</f>
        <v>68.664320000000004</v>
      </c>
      <c r="J2776" s="3">
        <f>_xll.ciqfunctions.udf.CIQ(A2776, "IQ_PRICE_VOL_HIST_6MTH", F2776)</f>
        <v>137.94800000000001</v>
      </c>
      <c r="K2776" s="3">
        <f>_xll.ciqfunctions.udf.CIQ(A2776, "IQ_LASTSALEPRICE", WORKDAY(F2776,-1))</f>
        <v>20.12</v>
      </c>
      <c r="L2776" s="3">
        <f>_xll.ciqfunctions.udf.CIQ(A2776, "IQ_LASTSALEPRICE", F2776)</f>
        <v>18.5</v>
      </c>
      <c r="M2776" s="3">
        <f>_xll.ciqfunctions.udf.CIQ(A2776, "IQ_LASTSALEPRICE", WORKDAY(F2776,5))</f>
        <v>21.35</v>
      </c>
      <c r="N2776" s="3">
        <f t="shared" si="88"/>
        <v>-8.3943613147259413E-2</v>
      </c>
      <c r="O2776" s="3">
        <f t="shared" si="89"/>
        <v>5.9337394443095028E-2</v>
      </c>
      <c r="P2776" s="3">
        <f>LN(_xll.ciqfunctions.udf.CIQ("XBI", "IQ_LASTSALEPRICE", WORKDAY(F2776,-1))/_xll.ciqfunctions.udf.CIQ("XBI", "IQ_LASTSALEPRICE", WORKDAY(F2776,1)))</f>
        <v>-2.2047459695478881E-2</v>
      </c>
      <c r="Q2776" s="3">
        <f>LN(_xll.ciqfunctions.udf.CIQ("XBI", "IQ_LASTSALEPRICE", WORKDAY(F2776,-1))/_xll.ciqfunctions.udf.CIQ("XBI", "IQ_LASTSALEPRICE", WORKDAY(F2776,5)))</f>
        <v>-7.2249849721645096E-2</v>
      </c>
      <c r="R2776" s="3">
        <f>_xll.ciqfunctions.udf.CIQ(A2776, "IQ_SHORT_INTEREST_PERCENT", F2776)</f>
        <v>3.2680099999999999</v>
      </c>
      <c r="S2776" s="3">
        <f>_xll.ciqfunctions.udf.CIQ(A2776, "IQ_BETA_1YR_RSQ", F2776)</f>
        <v>2.3000000000000001E-4</v>
      </c>
      <c r="T2776" s="3">
        <f>_xll.ciqfunctions.udf.CIQ(A2776, "IQ_VALUE_TRADED", F2776)</f>
        <v>28.21659</v>
      </c>
    </row>
    <row r="2777" spans="1:20" x14ac:dyDescent="0.3">
      <c r="A2777" s="3" t="s">
        <v>216</v>
      </c>
      <c r="B2777" s="5">
        <v>102.63</v>
      </c>
      <c r="C2777" s="3" t="s">
        <v>217</v>
      </c>
      <c r="D2777" s="3" t="s">
        <v>218</v>
      </c>
      <c r="E2777" s="3" t="s">
        <v>36</v>
      </c>
      <c r="F2777" s="4">
        <v>45615</v>
      </c>
      <c r="G2777" s="3" t="s">
        <v>6005</v>
      </c>
      <c r="H2777" s="3"/>
      <c r="I2777" s="3">
        <f>_xll.ciqfunctions.udf.CIQ(A2777, "IQ_MARKETCAP", F2777)</f>
        <v>3207922.2581000002</v>
      </c>
      <c r="J2777" s="3">
        <f>_xll.ciqfunctions.udf.CIQ(A2777, "IQ_PRICE_VOL_HIST_6MTH", F2777)</f>
        <v>32.557200000000002</v>
      </c>
      <c r="K2777" s="3">
        <f>_xll.ciqfunctions.udf.CIQ(A2777, "IQ_LASTSALEPRICE", WORKDAY(F2777,-1))</f>
        <v>99.81</v>
      </c>
      <c r="L2777" s="3">
        <f>_xll.ciqfunctions.udf.CIQ(A2777, "IQ_LASTSALEPRICE", F2777)</f>
        <v>102.63</v>
      </c>
      <c r="M2777" s="3">
        <f>_xll.ciqfunctions.udf.CIQ(A2777, "IQ_LASTSALEPRICE", WORKDAY(F2777,5))</f>
        <v>106.13</v>
      </c>
      <c r="N2777" s="3">
        <f t="shared" si="88"/>
        <v>2.7861908959127872E-2</v>
      </c>
      <c r="O2777" s="3">
        <f t="shared" si="89"/>
        <v>6.1396379075235964E-2</v>
      </c>
      <c r="P2777" s="3">
        <f>LN(_xll.ciqfunctions.udf.CIQ("XBI", "IQ_LASTSALEPRICE", WORKDAY(F2777,-1))/_xll.ciqfunctions.udf.CIQ("XBI", "IQ_LASTSALEPRICE", WORKDAY(F2777,1)))</f>
        <v>-2.2047459695478881E-2</v>
      </c>
      <c r="Q2777" s="3">
        <f>LN(_xll.ciqfunctions.udf.CIQ("XBI", "IQ_LASTSALEPRICE", WORKDAY(F2777,-1))/_xll.ciqfunctions.udf.CIQ("XBI", "IQ_LASTSALEPRICE", WORKDAY(F2777,5)))</f>
        <v>-7.2249849721645096E-2</v>
      </c>
      <c r="R2777" s="3">
        <f>_xll.ciqfunctions.udf.CIQ(A2777, "IQ_SHORT_INTEREST_PERCENT", F2777)</f>
        <v>0</v>
      </c>
      <c r="S2777" s="3">
        <f>_xll.ciqfunctions.udf.CIQ(A2777, "IQ_BETA_1YR_RSQ", F2777)</f>
        <v>0</v>
      </c>
      <c r="T2777" s="3">
        <f>_xll.ciqfunctions.udf.CIQ(A2777, "IQ_VALUE_TRADED", F2777)</f>
        <v>593.07043999999996</v>
      </c>
    </row>
    <row r="2778" spans="1:20" x14ac:dyDescent="0.3">
      <c r="A2778" s="3" t="s">
        <v>1937</v>
      </c>
      <c r="B2778" s="5">
        <v>2.91</v>
      </c>
      <c r="C2778" s="3" t="s">
        <v>3532</v>
      </c>
      <c r="D2778" s="3" t="s">
        <v>3533</v>
      </c>
      <c r="E2778" s="3" t="s">
        <v>76</v>
      </c>
      <c r="F2778" s="4">
        <v>45615</v>
      </c>
      <c r="G2778" s="3" t="s">
        <v>6006</v>
      </c>
      <c r="H2778" s="3">
        <v>25</v>
      </c>
      <c r="I2778" s="3">
        <f>_xll.ciqfunctions.udf.CIQ(A2778, "IQ_MARKETCAP", F2778)</f>
        <v>27.458960000000001</v>
      </c>
      <c r="J2778" s="3">
        <f>_xll.ciqfunctions.udf.CIQ(A2778, "IQ_PRICE_VOL_HIST_6MTH", F2778)</f>
        <v>223.98570000000001</v>
      </c>
      <c r="K2778" s="3">
        <f>_xll.ciqfunctions.udf.CIQ(A2778, "IQ_LASTSALEPRICE", WORKDAY(F2778,-1))</f>
        <v>3.03</v>
      </c>
      <c r="L2778" s="3">
        <f>_xll.ciqfunctions.udf.CIQ(A2778, "IQ_LASTSALEPRICE", F2778)</f>
        <v>2.91</v>
      </c>
      <c r="M2778" s="3">
        <f>_xll.ciqfunctions.udf.CIQ(A2778, "IQ_LASTSALEPRICE", WORKDAY(F2778,5))</f>
        <v>2.7</v>
      </c>
      <c r="N2778" s="3">
        <f t="shared" si="88"/>
        <v>-4.0409538337876548E-2</v>
      </c>
      <c r="O2778" s="3">
        <f t="shared" si="89"/>
        <v>-0.11531084651099424</v>
      </c>
      <c r="P2778" s="3">
        <f>LN(_xll.ciqfunctions.udf.CIQ("XBI", "IQ_LASTSALEPRICE", WORKDAY(F2778,-1))/_xll.ciqfunctions.udf.CIQ("XBI", "IQ_LASTSALEPRICE", WORKDAY(F2778,1)))</f>
        <v>-2.2047459695478881E-2</v>
      </c>
      <c r="Q2778" s="3">
        <f>LN(_xll.ciqfunctions.udf.CIQ("XBI", "IQ_LASTSALEPRICE", WORKDAY(F2778,-1))/_xll.ciqfunctions.udf.CIQ("XBI", "IQ_LASTSALEPRICE", WORKDAY(F2778,5)))</f>
        <v>-7.2249849721645096E-2</v>
      </c>
      <c r="R2778" s="3">
        <f>_xll.ciqfunctions.udf.CIQ(A2778, "IQ_SHORT_INTEREST_PERCENT", F2778)</f>
        <v>3.1901099999999998</v>
      </c>
      <c r="S2778" s="3">
        <f>_xll.ciqfunctions.udf.CIQ(A2778, "IQ_BETA_1YR_RSQ", F2778)</f>
        <v>7.3029999999999998E-2</v>
      </c>
      <c r="T2778" s="3">
        <f>_xll.ciqfunctions.udf.CIQ(A2778, "IQ_VALUE_TRADED", F2778)</f>
        <v>4.5369900000000003</v>
      </c>
    </row>
    <row r="2779" spans="1:20" x14ac:dyDescent="0.3">
      <c r="A2779" s="3" t="s">
        <v>824</v>
      </c>
      <c r="B2779" s="5">
        <v>0.15</v>
      </c>
      <c r="C2779" s="3" t="s">
        <v>825</v>
      </c>
      <c r="D2779" s="3" t="s">
        <v>826</v>
      </c>
      <c r="E2779" s="3" t="s">
        <v>281</v>
      </c>
      <c r="F2779" s="4">
        <v>45615</v>
      </c>
      <c r="G2779" s="3" t="s">
        <v>6007</v>
      </c>
      <c r="H2779" s="3">
        <v>91</v>
      </c>
      <c r="I2779" s="3" t="str">
        <f>_xll.ciqfunctions.udf.CIQ(A2779, "IQ_MARKETCAP", F2779)</f>
        <v>(Invalid Identifier)</v>
      </c>
      <c r="J2779" s="3" t="str">
        <f>_xll.ciqfunctions.udf.CIQ(A2779, "IQ_PRICE_VOL_HIST_6MTH", F2779)</f>
        <v>(Invalid Identifier)</v>
      </c>
      <c r="K2779" s="3" t="str">
        <f>_xll.ciqfunctions.udf.CIQ(A2779, "IQ_LASTSALEPRICE", WORKDAY(F2779,-1))</f>
        <v>(Invalid Identifier)</v>
      </c>
      <c r="L2779" s="3" t="str">
        <f>_xll.ciqfunctions.udf.CIQ(A2779, "IQ_LASTSALEPRICE", F2779)</f>
        <v>(Invalid Identifier)</v>
      </c>
      <c r="M2779" s="3" t="str">
        <f>_xll.ciqfunctions.udf.CIQ(A2779, "IQ_LASTSALEPRICE", WORKDAY(F2779,5))</f>
        <v>(Invalid Identifier)</v>
      </c>
      <c r="N2779" s="3" t="e">
        <f t="shared" si="88"/>
        <v>#VALUE!</v>
      </c>
      <c r="O2779" s="3" t="e">
        <f t="shared" si="89"/>
        <v>#VALUE!</v>
      </c>
      <c r="P2779" s="3">
        <f>LN(_xll.ciqfunctions.udf.CIQ("XBI", "IQ_LASTSALEPRICE", WORKDAY(F2779,-1))/_xll.ciqfunctions.udf.CIQ("XBI", "IQ_LASTSALEPRICE", WORKDAY(F2779,1)))</f>
        <v>-2.2047459695478881E-2</v>
      </c>
      <c r="Q2779" s="3">
        <f>LN(_xll.ciqfunctions.udf.CIQ("XBI", "IQ_LASTSALEPRICE", WORKDAY(F2779,-1))/_xll.ciqfunctions.udf.CIQ("XBI", "IQ_LASTSALEPRICE", WORKDAY(F2779,5)))</f>
        <v>-7.2249849721645096E-2</v>
      </c>
      <c r="R2779" s="3" t="str">
        <f>_xll.ciqfunctions.udf.CIQ(A2779, "IQ_SHORT_INTEREST_PERCENT", F2779)</f>
        <v>(Invalid Identifier)</v>
      </c>
      <c r="S2779" s="3" t="str">
        <f>_xll.ciqfunctions.udf.CIQ(A2779, "IQ_BETA_1YR_RSQ", F2779)</f>
        <v>(Invalid Identifier)</v>
      </c>
      <c r="T2779" s="3" t="str">
        <f>_xll.ciqfunctions.udf.CIQ(A2779, "IQ_VALUE_TRADED", F2779)</f>
        <v>(Invalid Identifier)</v>
      </c>
    </row>
    <row r="2780" spans="1:20" x14ac:dyDescent="0.3">
      <c r="A2780" s="3" t="s">
        <v>2093</v>
      </c>
      <c r="B2780" s="5">
        <v>1.31</v>
      </c>
      <c r="C2780" s="3" t="s">
        <v>6008</v>
      </c>
      <c r="D2780" s="3" t="s">
        <v>6009</v>
      </c>
      <c r="E2780" s="3" t="s">
        <v>89</v>
      </c>
      <c r="F2780" s="4">
        <v>45615</v>
      </c>
      <c r="G2780" s="3" t="s">
        <v>6010</v>
      </c>
      <c r="H2780" s="3">
        <v>2</v>
      </c>
      <c r="I2780" s="3">
        <f>_xll.ciqfunctions.udf.CIQ(A2780, "IQ_MARKETCAP", F2780)</f>
        <v>36.688749999999999</v>
      </c>
      <c r="J2780" s="3">
        <f>_xll.ciqfunctions.udf.CIQ(A2780, "IQ_PRICE_VOL_HIST_6MTH", F2780)</f>
        <v>66.186499999999995</v>
      </c>
      <c r="K2780" s="3">
        <f>_xll.ciqfunctions.udf.CIQ(A2780, "IQ_LASTSALEPRICE", WORKDAY(F2780,-1))</f>
        <v>15.48001</v>
      </c>
      <c r="L2780" s="3">
        <f>_xll.ciqfunctions.udf.CIQ(A2780, "IQ_LASTSALEPRICE", F2780)</f>
        <v>15.72001</v>
      </c>
      <c r="M2780" s="3">
        <f>_xll.ciqfunctions.udf.CIQ(A2780, "IQ_LASTSALEPRICE", WORKDAY(F2780,5))</f>
        <v>14.040010000000001</v>
      </c>
      <c r="N2780" s="3">
        <f t="shared" si="88"/>
        <v>1.5384908976969159E-2</v>
      </c>
      <c r="O2780" s="3">
        <f t="shared" si="89"/>
        <v>-9.7638403308080782E-2</v>
      </c>
      <c r="P2780" s="3">
        <f>LN(_xll.ciqfunctions.udf.CIQ("XBI", "IQ_LASTSALEPRICE", WORKDAY(F2780,-1))/_xll.ciqfunctions.udf.CIQ("XBI", "IQ_LASTSALEPRICE", WORKDAY(F2780,1)))</f>
        <v>-2.2047459695478881E-2</v>
      </c>
      <c r="Q2780" s="3">
        <f>LN(_xll.ciqfunctions.udf.CIQ("XBI", "IQ_LASTSALEPRICE", WORKDAY(F2780,-1))/_xll.ciqfunctions.udf.CIQ("XBI", "IQ_LASTSALEPRICE", WORKDAY(F2780,5)))</f>
        <v>-7.2249849721645096E-2</v>
      </c>
      <c r="R2780" s="3">
        <f>_xll.ciqfunctions.udf.CIQ(A2780, "IQ_SHORT_INTEREST_PERCENT", F2780)</f>
        <v>0.23608000000000001</v>
      </c>
      <c r="S2780" s="3">
        <f>_xll.ciqfunctions.udf.CIQ(A2780, "IQ_BETA_1YR_RSQ", F2780)</f>
        <v>1.7569999999999999E-2</v>
      </c>
      <c r="T2780" s="3">
        <f>_xll.ciqfunctions.udf.CIQ(A2780, "IQ_VALUE_TRADED", F2780)</f>
        <v>4.9349999999999998E-2</v>
      </c>
    </row>
    <row r="2781" spans="1:20" x14ac:dyDescent="0.3">
      <c r="A2781" s="3" t="s">
        <v>4462</v>
      </c>
      <c r="B2781" s="5">
        <v>3.08</v>
      </c>
      <c r="C2781" s="3" t="s">
        <v>4463</v>
      </c>
      <c r="D2781" s="3" t="s">
        <v>253</v>
      </c>
      <c r="E2781" s="3" t="s">
        <v>76</v>
      </c>
      <c r="F2781" s="4">
        <v>45615</v>
      </c>
      <c r="G2781" s="3" t="s">
        <v>6011</v>
      </c>
      <c r="H2781" s="3">
        <v>10</v>
      </c>
      <c r="I2781" s="3">
        <f>_xll.ciqfunctions.udf.CIQ(A2781, "IQ_MARKETCAP", F2781)</f>
        <v>33.216949999999997</v>
      </c>
      <c r="J2781" s="3">
        <f>_xll.ciqfunctions.udf.CIQ(A2781, "IQ_PRICE_VOL_HIST_6MTH", F2781)</f>
        <v>72.982200000000006</v>
      </c>
      <c r="K2781" s="3">
        <f>_xll.ciqfunctions.udf.CIQ(A2781, "IQ_LASTSALEPRICE", WORKDAY(F2781,-1))</f>
        <v>3.16</v>
      </c>
      <c r="L2781" s="3">
        <f>_xll.ciqfunctions.udf.CIQ(A2781, "IQ_LASTSALEPRICE", F2781)</f>
        <v>3.08</v>
      </c>
      <c r="M2781" s="3">
        <f>_xll.ciqfunctions.udf.CIQ(A2781, "IQ_LASTSALEPRICE", WORKDAY(F2781,5))</f>
        <v>3.0720000000000001</v>
      </c>
      <c r="N2781" s="3">
        <f t="shared" si="88"/>
        <v>-2.564243061333767E-2</v>
      </c>
      <c r="O2781" s="3">
        <f t="shared" si="89"/>
        <v>-2.824321231339505E-2</v>
      </c>
      <c r="P2781" s="3">
        <f>LN(_xll.ciqfunctions.udf.CIQ("XBI", "IQ_LASTSALEPRICE", WORKDAY(F2781,-1))/_xll.ciqfunctions.udf.CIQ("XBI", "IQ_LASTSALEPRICE", WORKDAY(F2781,1)))</f>
        <v>-2.2047459695478881E-2</v>
      </c>
      <c r="Q2781" s="3">
        <f>LN(_xll.ciqfunctions.udf.CIQ("XBI", "IQ_LASTSALEPRICE", WORKDAY(F2781,-1))/_xll.ciqfunctions.udf.CIQ("XBI", "IQ_LASTSALEPRICE", WORKDAY(F2781,5)))</f>
        <v>-7.2249849721645096E-2</v>
      </c>
      <c r="R2781" s="3">
        <f>_xll.ciqfunctions.udf.CIQ(A2781, "IQ_SHORT_INTEREST_PERCENT", F2781)</f>
        <v>1.5351699999999999</v>
      </c>
      <c r="S2781" s="3">
        <f>_xll.ciqfunctions.udf.CIQ(A2781, "IQ_BETA_1YR_RSQ", F2781)</f>
        <v>7.0010000000000003E-2</v>
      </c>
      <c r="T2781" s="3">
        <f>_xll.ciqfunctions.udf.CIQ(A2781, "IQ_VALUE_TRADED", F2781)</f>
        <v>0.14762</v>
      </c>
    </row>
    <row r="2782" spans="1:20" x14ac:dyDescent="0.3">
      <c r="A2782" s="3" t="s">
        <v>1492</v>
      </c>
      <c r="B2782" s="5">
        <v>0.87</v>
      </c>
      <c r="C2782" s="3" t="s">
        <v>1493</v>
      </c>
      <c r="D2782" s="3" t="s">
        <v>1494</v>
      </c>
      <c r="E2782" s="3" t="s">
        <v>17</v>
      </c>
      <c r="F2782" s="4">
        <v>45615</v>
      </c>
      <c r="G2782" s="3" t="s">
        <v>6012</v>
      </c>
      <c r="H2782" s="3">
        <v>292</v>
      </c>
      <c r="I2782" s="3">
        <f>_xll.ciqfunctions.udf.CIQ(A2782, "IQ_MARKETCAP", F2782)</f>
        <v>254.4974</v>
      </c>
      <c r="J2782" s="3">
        <f>_xll.ciqfunctions.udf.CIQ(A2782, "IQ_PRICE_VOL_HIST_6MTH", F2782)</f>
        <v>74.101699999999994</v>
      </c>
      <c r="K2782" s="3">
        <f>_xll.ciqfunctions.udf.CIQ(A2782, "IQ_LASTSALEPRICE", WORKDAY(F2782,-1))</f>
        <v>0.91120000000000001</v>
      </c>
      <c r="L2782" s="3">
        <f>_xll.ciqfunctions.udf.CIQ(A2782, "IQ_LASTSALEPRICE", F2782)</f>
        <v>0.87360000000000004</v>
      </c>
      <c r="M2782" s="3">
        <f>_xll.ciqfunctions.udf.CIQ(A2782, "IQ_LASTSALEPRICE", WORKDAY(F2782,5))</f>
        <v>0.90859999999999996</v>
      </c>
      <c r="N2782" s="3">
        <f t="shared" si="88"/>
        <v>-4.2139807142331724E-2</v>
      </c>
      <c r="O2782" s="3">
        <f t="shared" si="89"/>
        <v>-2.8574588076694771E-3</v>
      </c>
      <c r="P2782" s="3">
        <f>LN(_xll.ciqfunctions.udf.CIQ("XBI", "IQ_LASTSALEPRICE", WORKDAY(F2782,-1))/_xll.ciqfunctions.udf.CIQ("XBI", "IQ_LASTSALEPRICE", WORKDAY(F2782,1)))</f>
        <v>-2.2047459695478881E-2</v>
      </c>
      <c r="Q2782" s="3">
        <f>LN(_xll.ciqfunctions.udf.CIQ("XBI", "IQ_LASTSALEPRICE", WORKDAY(F2782,-1))/_xll.ciqfunctions.udf.CIQ("XBI", "IQ_LASTSALEPRICE", WORKDAY(F2782,5)))</f>
        <v>-7.2249849721645096E-2</v>
      </c>
      <c r="R2782" s="3">
        <f>_xll.ciqfunctions.udf.CIQ(A2782, "IQ_SHORT_INTEREST_PERCENT", F2782)</f>
        <v>17.384720000000002</v>
      </c>
      <c r="S2782" s="3">
        <f>_xll.ciqfunctions.udf.CIQ(A2782, "IQ_BETA_1YR_RSQ", F2782)</f>
        <v>0.03</v>
      </c>
      <c r="T2782" s="3">
        <f>_xll.ciqfunctions.udf.CIQ(A2782, "IQ_VALUE_TRADED", F2782)</f>
        <v>5.1264599999999998</v>
      </c>
    </row>
    <row r="2783" spans="1:20" x14ac:dyDescent="0.3">
      <c r="A2783" s="3" t="s">
        <v>681</v>
      </c>
      <c r="B2783" s="5">
        <v>1.96</v>
      </c>
      <c r="C2783" s="3" t="s">
        <v>6013</v>
      </c>
      <c r="D2783" s="3" t="s">
        <v>6014</v>
      </c>
      <c r="E2783" s="3" t="s">
        <v>17</v>
      </c>
      <c r="F2783" s="4">
        <v>45615</v>
      </c>
      <c r="G2783" s="3" t="s">
        <v>6015</v>
      </c>
      <c r="H2783" s="3">
        <v>301</v>
      </c>
      <c r="I2783" s="3">
        <f>_xll.ciqfunctions.udf.CIQ(A2783, "IQ_MARKETCAP", F2783)</f>
        <v>408.94787000000002</v>
      </c>
      <c r="J2783" s="3">
        <f>_xll.ciqfunctions.udf.CIQ(A2783, "IQ_PRICE_VOL_HIST_6MTH", F2783)</f>
        <v>151.6628</v>
      </c>
      <c r="K2783" s="3">
        <f>_xll.ciqfunctions.udf.CIQ(A2783, "IQ_LASTSALEPRICE", WORKDAY(F2783,-1))</f>
        <v>1.9</v>
      </c>
      <c r="L2783" s="3">
        <f>_xll.ciqfunctions.udf.CIQ(A2783, "IQ_LASTSALEPRICE", F2783)</f>
        <v>1.96</v>
      </c>
      <c r="M2783" s="3">
        <f>_xll.ciqfunctions.udf.CIQ(A2783, "IQ_LASTSALEPRICE", WORKDAY(F2783,5))</f>
        <v>2.14</v>
      </c>
      <c r="N2783" s="3">
        <f t="shared" si="88"/>
        <v>3.1090587070031182E-2</v>
      </c>
      <c r="O2783" s="3">
        <f t="shared" si="89"/>
        <v>0.11895194286136548</v>
      </c>
      <c r="P2783" s="3">
        <f>LN(_xll.ciqfunctions.udf.CIQ("XBI", "IQ_LASTSALEPRICE", WORKDAY(F2783,-1))/_xll.ciqfunctions.udf.CIQ("XBI", "IQ_LASTSALEPRICE", WORKDAY(F2783,1)))</f>
        <v>-2.2047459695478881E-2</v>
      </c>
      <c r="Q2783" s="3">
        <f>LN(_xll.ciqfunctions.udf.CIQ("XBI", "IQ_LASTSALEPRICE", WORKDAY(F2783,-1))/_xll.ciqfunctions.udf.CIQ("XBI", "IQ_LASTSALEPRICE", WORKDAY(F2783,5)))</f>
        <v>-7.2249849721645096E-2</v>
      </c>
      <c r="R2783" s="3">
        <f>_xll.ciqfunctions.udf.CIQ(A2783, "IQ_SHORT_INTEREST_PERCENT", F2783)</f>
        <v>9.0959900000000005</v>
      </c>
      <c r="S2783" s="3">
        <f>_xll.ciqfunctions.udf.CIQ(A2783, "IQ_BETA_1YR_RSQ", F2783)</f>
        <v>1E-3</v>
      </c>
      <c r="T2783" s="3">
        <f>_xll.ciqfunctions.udf.CIQ(A2783, "IQ_VALUE_TRADED", F2783)</f>
        <v>12.564730000000001</v>
      </c>
    </row>
    <row r="2784" spans="1:20" x14ac:dyDescent="0.3">
      <c r="A2784" s="3" t="s">
        <v>1088</v>
      </c>
      <c r="B2784" s="5">
        <v>51.51</v>
      </c>
      <c r="C2784" s="3" t="s">
        <v>3486</v>
      </c>
      <c r="D2784" s="3" t="s">
        <v>3487</v>
      </c>
      <c r="E2784" s="3" t="s">
        <v>197</v>
      </c>
      <c r="F2784" s="4">
        <v>45615</v>
      </c>
      <c r="G2784" s="3" t="s">
        <v>6016</v>
      </c>
      <c r="H2784" s="3">
        <v>113</v>
      </c>
      <c r="I2784" s="3">
        <f>_xll.ciqfunctions.udf.CIQ(A2784, "IQ_MARKETCAP", F2784)</f>
        <v>5740.0881399999998</v>
      </c>
      <c r="J2784" s="3">
        <f>_xll.ciqfunctions.udf.CIQ(A2784, "IQ_PRICE_VOL_HIST_6MTH", F2784)</f>
        <v>85.430499999999995</v>
      </c>
      <c r="K2784" s="3">
        <f>_xll.ciqfunctions.udf.CIQ(A2784, "IQ_LASTSALEPRICE", WORKDAY(F2784,-1))</f>
        <v>49.11</v>
      </c>
      <c r="L2784" s="3">
        <f>_xll.ciqfunctions.udf.CIQ(A2784, "IQ_LASTSALEPRICE", F2784)</f>
        <v>51.51</v>
      </c>
      <c r="M2784" s="3">
        <f>_xll.ciqfunctions.udf.CIQ(A2784, "IQ_LASTSALEPRICE", WORKDAY(F2784,5))</f>
        <v>53.42</v>
      </c>
      <c r="N2784" s="3">
        <f t="shared" si="88"/>
        <v>4.7713283526340557E-2</v>
      </c>
      <c r="O2784" s="3">
        <f t="shared" si="89"/>
        <v>8.4122527630661637E-2</v>
      </c>
      <c r="P2784" s="3">
        <f>LN(_xll.ciqfunctions.udf.CIQ("XBI", "IQ_LASTSALEPRICE", WORKDAY(F2784,-1))/_xll.ciqfunctions.udf.CIQ("XBI", "IQ_LASTSALEPRICE", WORKDAY(F2784,1)))</f>
        <v>-2.2047459695478881E-2</v>
      </c>
      <c r="Q2784" s="3">
        <f>LN(_xll.ciqfunctions.udf.CIQ("XBI", "IQ_LASTSALEPRICE", WORKDAY(F2784,-1))/_xll.ciqfunctions.udf.CIQ("XBI", "IQ_LASTSALEPRICE", WORKDAY(F2784,5)))</f>
        <v>-7.2249849721645096E-2</v>
      </c>
      <c r="R2784" s="3">
        <f>_xll.ciqfunctions.udf.CIQ(A2784, "IQ_SHORT_INTEREST_PERCENT", F2784)</f>
        <v>11.917619999999999</v>
      </c>
      <c r="S2784" s="3">
        <f>_xll.ciqfunctions.udf.CIQ(A2784, "IQ_BETA_1YR_RSQ", F2784)</f>
        <v>5.5019999999999999E-2</v>
      </c>
      <c r="T2784" s="3">
        <f>_xll.ciqfunctions.udf.CIQ(A2784, "IQ_VALUE_TRADED", F2784)</f>
        <v>284.05678999999998</v>
      </c>
    </row>
    <row r="2785" spans="1:20" x14ac:dyDescent="0.3">
      <c r="A2785" s="3" t="s">
        <v>162</v>
      </c>
      <c r="B2785" s="5">
        <v>111.8</v>
      </c>
      <c r="C2785" s="3" t="s">
        <v>3486</v>
      </c>
      <c r="D2785" s="3" t="s">
        <v>3487</v>
      </c>
      <c r="E2785" s="3" t="s">
        <v>197</v>
      </c>
      <c r="F2785" s="4">
        <v>45615</v>
      </c>
      <c r="G2785" s="3" t="s">
        <v>6016</v>
      </c>
      <c r="H2785" s="3">
        <v>19</v>
      </c>
      <c r="I2785" s="3">
        <f>_xll.ciqfunctions.udf.CIQ(A2785, "IQ_MARKETCAP", F2785)</f>
        <v>2112.5027</v>
      </c>
      <c r="J2785" s="3">
        <f>_xll.ciqfunctions.udf.CIQ(A2785, "IQ_PRICE_VOL_HIST_6MTH", F2785)</f>
        <v>40.858199999999997</v>
      </c>
      <c r="K2785" s="3">
        <f>_xll.ciqfunctions.udf.CIQ(A2785, "IQ_LASTSALEPRICE", WORKDAY(F2785,-1))</f>
        <v>111.67</v>
      </c>
      <c r="L2785" s="3">
        <f>_xll.ciqfunctions.udf.CIQ(A2785, "IQ_LASTSALEPRICE", F2785)</f>
        <v>111.8</v>
      </c>
      <c r="M2785" s="3">
        <f>_xll.ciqfunctions.udf.CIQ(A2785, "IQ_LASTSALEPRICE", WORKDAY(F2785,5))</f>
        <v>124.33</v>
      </c>
      <c r="N2785" s="3">
        <f t="shared" si="88"/>
        <v>1.1634672632980494E-3</v>
      </c>
      <c r="O2785" s="3">
        <f t="shared" si="89"/>
        <v>0.1073912275071454</v>
      </c>
      <c r="P2785" s="3">
        <f>LN(_xll.ciqfunctions.udf.CIQ("XBI", "IQ_LASTSALEPRICE", WORKDAY(F2785,-1))/_xll.ciqfunctions.udf.CIQ("XBI", "IQ_LASTSALEPRICE", WORKDAY(F2785,1)))</f>
        <v>-2.2047459695478881E-2</v>
      </c>
      <c r="Q2785" s="3">
        <f>LN(_xll.ciqfunctions.udf.CIQ("XBI", "IQ_LASTSALEPRICE", WORKDAY(F2785,-1))/_xll.ciqfunctions.udf.CIQ("XBI", "IQ_LASTSALEPRICE", WORKDAY(F2785,5)))</f>
        <v>-7.2249849721645096E-2</v>
      </c>
      <c r="R2785" s="3">
        <f>_xll.ciqfunctions.udf.CIQ(A2785, "IQ_SHORT_INTEREST_PERCENT", F2785)</f>
        <v>4.86165</v>
      </c>
      <c r="S2785" s="3">
        <f>_xll.ciqfunctions.udf.CIQ(A2785, "IQ_BETA_1YR_RSQ", F2785)</f>
        <v>0.13991999999999999</v>
      </c>
      <c r="T2785" s="3">
        <f>_xll.ciqfunctions.udf.CIQ(A2785, "IQ_VALUE_TRADED", F2785)</f>
        <v>10.97697</v>
      </c>
    </row>
    <row r="2786" spans="1:20" x14ac:dyDescent="0.3">
      <c r="A2786" s="3" t="s">
        <v>927</v>
      </c>
      <c r="B2786" s="5">
        <v>1.65</v>
      </c>
      <c r="C2786" s="3" t="s">
        <v>928</v>
      </c>
      <c r="D2786" s="3" t="s">
        <v>929</v>
      </c>
      <c r="E2786" s="3" t="s">
        <v>76</v>
      </c>
      <c r="F2786" s="4">
        <v>45615</v>
      </c>
      <c r="G2786" s="3" t="s">
        <v>6017</v>
      </c>
      <c r="H2786" s="3">
        <v>83</v>
      </c>
      <c r="I2786" s="3">
        <f>_xll.ciqfunctions.udf.CIQ(A2786, "IQ_MARKETCAP", F2786)</f>
        <v>13.42958</v>
      </c>
      <c r="J2786" s="3">
        <f>_xll.ciqfunctions.udf.CIQ(A2786, "IQ_PRICE_VOL_HIST_6MTH", F2786)</f>
        <v>52.182299999999998</v>
      </c>
      <c r="K2786" s="3">
        <f>_xll.ciqfunctions.udf.CIQ(A2786, "IQ_LASTSALEPRICE", WORKDAY(F2786,-1))</f>
        <v>6.25E-2</v>
      </c>
      <c r="L2786" s="3">
        <f>_xll.ciqfunctions.udf.CIQ(A2786, "IQ_LASTSALEPRICE", F2786)</f>
        <v>6.25E-2</v>
      </c>
      <c r="M2786" s="3">
        <f>_xll.ciqfunctions.udf.CIQ(A2786, "IQ_LASTSALEPRICE", WORKDAY(F2786,5))</f>
        <v>6.7500000000000004E-2</v>
      </c>
      <c r="N2786" s="3">
        <f t="shared" si="88"/>
        <v>0</v>
      </c>
      <c r="O2786" s="3">
        <f t="shared" si="89"/>
        <v>7.6961041136128394E-2</v>
      </c>
      <c r="P2786" s="3">
        <f>LN(_xll.ciqfunctions.udf.CIQ("XBI", "IQ_LASTSALEPRICE", WORKDAY(F2786,-1))/_xll.ciqfunctions.udf.CIQ("XBI", "IQ_LASTSALEPRICE", WORKDAY(F2786,1)))</f>
        <v>-2.2047459695478881E-2</v>
      </c>
      <c r="Q2786" s="3">
        <f>LN(_xll.ciqfunctions.udf.CIQ("XBI", "IQ_LASTSALEPRICE", WORKDAY(F2786,-1))/_xll.ciqfunctions.udf.CIQ("XBI", "IQ_LASTSALEPRICE", WORKDAY(F2786,5)))</f>
        <v>-7.2249849721645096E-2</v>
      </c>
      <c r="R2786" s="3">
        <f>_xll.ciqfunctions.udf.CIQ(A2786, "IQ_SHORT_INTEREST_PERCENT", F2786)</f>
        <v>0</v>
      </c>
      <c r="S2786" s="3">
        <f>_xll.ciqfunctions.udf.CIQ(A2786, "IQ_BETA_1YR_RSQ", F2786)</f>
        <v>4.607E-2</v>
      </c>
      <c r="T2786" s="3">
        <f>_xll.ciqfunctions.udf.CIQ(A2786, "IQ_VALUE_TRADED", F2786)</f>
        <v>5.2599999999999999E-3</v>
      </c>
    </row>
    <row r="2787" spans="1:20" x14ac:dyDescent="0.3">
      <c r="A2787" s="3" t="s">
        <v>2310</v>
      </c>
      <c r="B2787" s="5">
        <v>4.91</v>
      </c>
      <c r="C2787" s="3" t="s">
        <v>6018</v>
      </c>
      <c r="D2787" s="3" t="s">
        <v>6019</v>
      </c>
      <c r="E2787" s="3" t="s">
        <v>76</v>
      </c>
      <c r="F2787" s="4">
        <v>45616</v>
      </c>
      <c r="G2787" s="3" t="s">
        <v>6020</v>
      </c>
      <c r="H2787" s="3">
        <v>62</v>
      </c>
      <c r="I2787" s="3">
        <f>_xll.ciqfunctions.udf.CIQ(A2787, "IQ_MARKETCAP", F2787)</f>
        <v>104432.4764</v>
      </c>
      <c r="J2787" s="3">
        <f>_xll.ciqfunctions.udf.CIQ(A2787, "IQ_PRICE_VOL_HIST_6MTH", F2787)</f>
        <v>89.799199999999999</v>
      </c>
      <c r="K2787" s="3">
        <f>_xll.ciqfunctions.udf.CIQ(A2787, "IQ_LASTSALEPRICE", WORKDAY(F2787,-1))</f>
        <v>13</v>
      </c>
      <c r="L2787" s="3">
        <f>_xll.ciqfunctions.udf.CIQ(A2787, "IQ_LASTSALEPRICE", F2787)</f>
        <v>13</v>
      </c>
      <c r="M2787" s="3">
        <f>_xll.ciqfunctions.udf.CIQ(A2787, "IQ_LASTSALEPRICE", WORKDAY(F2787,5))</f>
        <v>14</v>
      </c>
      <c r="N2787" s="3">
        <f t="shared" si="88"/>
        <v>0</v>
      </c>
      <c r="O2787" s="3">
        <f t="shared" si="89"/>
        <v>7.4107972153721835E-2</v>
      </c>
      <c r="P2787" s="3">
        <f>LN(_xll.ciqfunctions.udf.CIQ("XBI", "IQ_LASTSALEPRICE", WORKDAY(F2787,-1))/_xll.ciqfunctions.udf.CIQ("XBI", "IQ_LASTSALEPRICE", WORKDAY(F2787,1)))</f>
        <v>-1.2055408177078219E-2</v>
      </c>
      <c r="Q2787" s="3">
        <f>LN(_xll.ciqfunctions.udf.CIQ("XBI", "IQ_LASTSALEPRICE", WORKDAY(F2787,-1))/_xll.ciqfunctions.udf.CIQ("XBI", "IQ_LASTSALEPRICE", WORKDAY(F2787,5)))</f>
        <v>-7.0744404525757823E-2</v>
      </c>
      <c r="R2787" s="3">
        <f>_xll.ciqfunctions.udf.CIQ(A2787, "IQ_SHORT_INTEREST_PERCENT", F2787)</f>
        <v>0</v>
      </c>
      <c r="S2787" s="3">
        <f>_xll.ciqfunctions.udf.CIQ(A2787, "IQ_BETA_1YR_RSQ", F2787)</f>
        <v>9.0000000000000006E-5</v>
      </c>
      <c r="T2787" s="3">
        <f>_xll.ciqfunctions.udf.CIQ(A2787, "IQ_VALUE_TRADED", F2787)</f>
        <v>23.763999999999999</v>
      </c>
    </row>
    <row r="2788" spans="1:20" x14ac:dyDescent="0.3">
      <c r="A2788" s="3" t="s">
        <v>2059</v>
      </c>
      <c r="B2788" s="3" t="s">
        <v>43</v>
      </c>
      <c r="C2788" s="3" t="s">
        <v>6018</v>
      </c>
      <c r="D2788" s="3" t="s">
        <v>6019</v>
      </c>
      <c r="E2788" s="3" t="s">
        <v>76</v>
      </c>
      <c r="F2788" s="4">
        <v>45616</v>
      </c>
      <c r="G2788" s="3" t="s">
        <v>6020</v>
      </c>
      <c r="H2788" s="3">
        <v>56</v>
      </c>
      <c r="I2788" s="3">
        <f>_xll.ciqfunctions.udf.CIQ(A2788, "IQ_MARKETCAP", F2788)</f>
        <v>1994.5201400000001</v>
      </c>
      <c r="J2788" s="3">
        <f>_xll.ciqfunctions.udf.CIQ(A2788, "IQ_PRICE_VOL_HIST_6MTH", F2788)</f>
        <v>35.136099999999999</v>
      </c>
      <c r="K2788" s="3">
        <f>_xll.ciqfunctions.udf.CIQ(A2788, "IQ_LASTSALEPRICE", WORKDAY(F2788,-1))</f>
        <v>35.53</v>
      </c>
      <c r="L2788" s="3">
        <f>_xll.ciqfunctions.udf.CIQ(A2788, "IQ_LASTSALEPRICE", F2788)</f>
        <v>36.119999999999997</v>
      </c>
      <c r="M2788" s="3">
        <f>_xll.ciqfunctions.udf.CIQ(A2788, "IQ_LASTSALEPRICE", WORKDAY(F2788,5))</f>
        <v>36.99</v>
      </c>
      <c r="N2788" s="3">
        <f t="shared" si="88"/>
        <v>1.6469318515848905E-2</v>
      </c>
      <c r="O2788" s="3">
        <f t="shared" si="89"/>
        <v>4.0270195811426976E-2</v>
      </c>
      <c r="P2788" s="3">
        <f>LN(_xll.ciqfunctions.udf.CIQ("XBI", "IQ_LASTSALEPRICE", WORKDAY(F2788,-1))/_xll.ciqfunctions.udf.CIQ("XBI", "IQ_LASTSALEPRICE", WORKDAY(F2788,1)))</f>
        <v>-1.2055408177078219E-2</v>
      </c>
      <c r="Q2788" s="3">
        <f>LN(_xll.ciqfunctions.udf.CIQ("XBI", "IQ_LASTSALEPRICE", WORKDAY(F2788,-1))/_xll.ciqfunctions.udf.CIQ("XBI", "IQ_LASTSALEPRICE", WORKDAY(F2788,5)))</f>
        <v>-7.0744404525757823E-2</v>
      </c>
      <c r="R2788" s="3">
        <f>_xll.ciqfunctions.udf.CIQ(A2788, "IQ_SHORT_INTEREST_PERCENT", F2788)</f>
        <v>12.320650000000001</v>
      </c>
      <c r="S2788" s="3">
        <f>_xll.ciqfunctions.udf.CIQ(A2788, "IQ_BETA_1YR_RSQ", F2788)</f>
        <v>8.5919999999999996E-2</v>
      </c>
      <c r="T2788" s="3">
        <f>_xll.ciqfunctions.udf.CIQ(A2788, "IQ_VALUE_TRADED", F2788)</f>
        <v>7.3654500000000001</v>
      </c>
    </row>
    <row r="2789" spans="1:20" x14ac:dyDescent="0.3">
      <c r="A2789" s="3" t="s">
        <v>173</v>
      </c>
      <c r="B2789" s="5">
        <v>591.82000000000005</v>
      </c>
      <c r="C2789" s="3" t="s">
        <v>6021</v>
      </c>
      <c r="D2789" s="3" t="s">
        <v>6022</v>
      </c>
      <c r="E2789" s="3" t="s">
        <v>27</v>
      </c>
      <c r="F2789" s="4">
        <v>45616</v>
      </c>
      <c r="G2789" s="3" t="s">
        <v>6023</v>
      </c>
      <c r="H2789" s="3">
        <v>60</v>
      </c>
      <c r="I2789" s="3">
        <f>_xll.ciqfunctions.udf.CIQ(A2789, "IQ_MARKETCAP", F2789)</f>
        <v>33419.531040000002</v>
      </c>
      <c r="J2789" s="3">
        <f>_xll.ciqfunctions.udf.CIQ(A2789, "IQ_PRICE_VOL_HIST_6MTH", F2789)</f>
        <v>30.8338</v>
      </c>
      <c r="K2789" s="3">
        <f>_xll.ciqfunctions.udf.CIQ(A2789, "IQ_LASTSALEPRICE", WORKDAY(F2789,-1))</f>
        <v>532.20000000000005</v>
      </c>
      <c r="L2789" s="3">
        <f>_xll.ciqfunctions.udf.CIQ(A2789, "IQ_LASTSALEPRICE", F2789)</f>
        <v>553.6</v>
      </c>
      <c r="M2789" s="3">
        <f>_xll.ciqfunctions.udf.CIQ(A2789, "IQ_LASTSALEPRICE", WORKDAY(F2789,5))</f>
        <v>582.4</v>
      </c>
      <c r="N2789" s="3">
        <f t="shared" si="88"/>
        <v>3.942304575987101E-2</v>
      </c>
      <c r="O2789" s="3">
        <f t="shared" si="89"/>
        <v>9.0138138338887258E-2</v>
      </c>
      <c r="P2789" s="3">
        <f>LN(_xll.ciqfunctions.udf.CIQ("XBI", "IQ_LASTSALEPRICE", WORKDAY(F2789,-1))/_xll.ciqfunctions.udf.CIQ("XBI", "IQ_LASTSALEPRICE", WORKDAY(F2789,1)))</f>
        <v>-1.2055408177078219E-2</v>
      </c>
      <c r="Q2789" s="3">
        <f>LN(_xll.ciqfunctions.udf.CIQ("XBI", "IQ_LASTSALEPRICE", WORKDAY(F2789,-1))/_xll.ciqfunctions.udf.CIQ("XBI", "IQ_LASTSALEPRICE", WORKDAY(F2789,5)))</f>
        <v>-7.0744404525757823E-2</v>
      </c>
      <c r="R2789" s="3">
        <f>_xll.ciqfunctions.udf.CIQ(A2789, "IQ_SHORT_INTEREST_PERCENT", F2789)</f>
        <v>0</v>
      </c>
      <c r="S2789" s="3">
        <f>_xll.ciqfunctions.udf.CIQ(A2789, "IQ_BETA_1YR_RSQ", F2789)</f>
        <v>1.7000000000000001E-4</v>
      </c>
      <c r="T2789" s="3">
        <f>_xll.ciqfunctions.udf.CIQ(A2789, "IQ_VALUE_TRADED", F2789)</f>
        <v>54.10886</v>
      </c>
    </row>
    <row r="2790" spans="1:20" x14ac:dyDescent="0.3">
      <c r="A2790" s="3" t="s">
        <v>418</v>
      </c>
      <c r="B2790" s="5">
        <v>26.4</v>
      </c>
      <c r="C2790" s="3" t="s">
        <v>6024</v>
      </c>
      <c r="D2790" s="3" t="s">
        <v>6025</v>
      </c>
      <c r="E2790" s="3" t="s">
        <v>97</v>
      </c>
      <c r="F2790" s="4">
        <v>45616</v>
      </c>
      <c r="G2790" s="3" t="s">
        <v>6026</v>
      </c>
      <c r="H2790" s="3">
        <v>66</v>
      </c>
      <c r="I2790" s="3">
        <f>_xll.ciqfunctions.udf.CIQ(A2790, "IQ_MARKETCAP", F2790)</f>
        <v>1751.48783</v>
      </c>
      <c r="J2790" s="3">
        <f>_xll.ciqfunctions.udf.CIQ(A2790, "IQ_PRICE_VOL_HIST_6MTH", F2790)</f>
        <v>57.9298</v>
      </c>
      <c r="K2790" s="3">
        <f>_xll.ciqfunctions.udf.CIQ(A2790, "IQ_LASTSALEPRICE", WORKDAY(F2790,-1))</f>
        <v>24.98</v>
      </c>
      <c r="L2790" s="3">
        <f>_xll.ciqfunctions.udf.CIQ(A2790, "IQ_LASTSALEPRICE", F2790)</f>
        <v>26.4</v>
      </c>
      <c r="M2790" s="3">
        <f>_xll.ciqfunctions.udf.CIQ(A2790, "IQ_LASTSALEPRICE", WORKDAY(F2790,5))</f>
        <v>27.89</v>
      </c>
      <c r="N2790" s="3">
        <f t="shared" si="88"/>
        <v>5.52885054548388E-2</v>
      </c>
      <c r="O2790" s="3">
        <f t="shared" si="89"/>
        <v>0.1101926969419659</v>
      </c>
      <c r="P2790" s="3">
        <f>LN(_xll.ciqfunctions.udf.CIQ("XBI", "IQ_LASTSALEPRICE", WORKDAY(F2790,-1))/_xll.ciqfunctions.udf.CIQ("XBI", "IQ_LASTSALEPRICE", WORKDAY(F2790,1)))</f>
        <v>-1.2055408177078219E-2</v>
      </c>
      <c r="Q2790" s="3">
        <f>LN(_xll.ciqfunctions.udf.CIQ("XBI", "IQ_LASTSALEPRICE", WORKDAY(F2790,-1))/_xll.ciqfunctions.udf.CIQ("XBI", "IQ_LASTSALEPRICE", WORKDAY(F2790,5)))</f>
        <v>-7.0744404525757823E-2</v>
      </c>
      <c r="R2790" s="3">
        <f>_xll.ciqfunctions.udf.CIQ(A2790, "IQ_SHORT_INTEREST_PERCENT", F2790)</f>
        <v>12.41981</v>
      </c>
      <c r="S2790" s="3">
        <f>_xll.ciqfunctions.udf.CIQ(A2790, "IQ_BETA_1YR_RSQ", F2790)</f>
        <v>3.8670000000000003E-2</v>
      </c>
      <c r="T2790" s="3">
        <f>_xll.ciqfunctions.udf.CIQ(A2790, "IQ_VALUE_TRADED", F2790)</f>
        <v>29.65401</v>
      </c>
    </row>
    <row r="2791" spans="1:20" x14ac:dyDescent="0.3">
      <c r="A2791" s="3" t="s">
        <v>1902</v>
      </c>
      <c r="B2791" s="5">
        <v>4.16</v>
      </c>
      <c r="C2791" s="3" t="s">
        <v>1903</v>
      </c>
      <c r="D2791" s="3" t="s">
        <v>1904</v>
      </c>
      <c r="E2791" s="3" t="s">
        <v>36</v>
      </c>
      <c r="F2791" s="4">
        <v>45616</v>
      </c>
      <c r="G2791" s="3" t="s">
        <v>6027</v>
      </c>
      <c r="H2791" s="3">
        <v>1</v>
      </c>
      <c r="I2791" s="3">
        <f>_xll.ciqfunctions.udf.CIQ(A2791, "IQ_MARKETCAP", F2791)</f>
        <v>2.3155100000000002</v>
      </c>
      <c r="J2791" s="3">
        <f>_xll.ciqfunctions.udf.CIQ(A2791, "IQ_PRICE_VOL_HIST_6MTH", F2791)</f>
        <v>192.27119999999999</v>
      </c>
      <c r="K2791" s="3">
        <f>_xll.ciqfunctions.udf.CIQ(A2791, "IQ_LASTSALEPRICE", WORKDAY(F2791,-1))</f>
        <v>5.6</v>
      </c>
      <c r="L2791" s="3">
        <f>_xll.ciqfunctions.udf.CIQ(A2791, "IQ_LASTSALEPRICE", F2791)</f>
        <v>4.16</v>
      </c>
      <c r="M2791" s="3">
        <f>_xll.ciqfunctions.udf.CIQ(A2791, "IQ_LASTSALEPRICE", WORKDAY(F2791,5))</f>
        <v>2.75</v>
      </c>
      <c r="N2791" s="3">
        <f t="shared" si="88"/>
        <v>-0.2972515234679316</v>
      </c>
      <c r="O2791" s="3">
        <f t="shared" si="89"/>
        <v>-0.71116568606262354</v>
      </c>
      <c r="P2791" s="3">
        <f>LN(_xll.ciqfunctions.udf.CIQ("XBI", "IQ_LASTSALEPRICE", WORKDAY(F2791,-1))/_xll.ciqfunctions.udf.CIQ("XBI", "IQ_LASTSALEPRICE", WORKDAY(F2791,1)))</f>
        <v>-1.2055408177078219E-2</v>
      </c>
      <c r="Q2791" s="3">
        <f>LN(_xll.ciqfunctions.udf.CIQ("XBI", "IQ_LASTSALEPRICE", WORKDAY(F2791,-1))/_xll.ciqfunctions.udf.CIQ("XBI", "IQ_LASTSALEPRICE", WORKDAY(F2791,5)))</f>
        <v>-7.0744404525757823E-2</v>
      </c>
      <c r="R2791" s="3">
        <f>_xll.ciqfunctions.udf.CIQ(A2791, "IQ_SHORT_INTEREST_PERCENT", F2791)</f>
        <v>5.4380699999999997</v>
      </c>
      <c r="S2791" s="3">
        <f>_xll.ciqfunctions.udf.CIQ(A2791, "IQ_BETA_1YR_RSQ", F2791)</f>
        <v>1.9099999999999999E-2</v>
      </c>
      <c r="T2791" s="3">
        <f>_xll.ciqfunctions.udf.CIQ(A2791, "IQ_VALUE_TRADED", F2791)</f>
        <v>5.2980600000000004</v>
      </c>
    </row>
    <row r="2792" spans="1:20" x14ac:dyDescent="0.3">
      <c r="A2792" s="3" t="s">
        <v>2271</v>
      </c>
      <c r="B2792" s="5">
        <v>0.35</v>
      </c>
      <c r="C2792" s="3" t="s">
        <v>2972</v>
      </c>
      <c r="D2792" s="3" t="s">
        <v>2973</v>
      </c>
      <c r="E2792" s="3" t="s">
        <v>89</v>
      </c>
      <c r="F2792" s="4">
        <v>45616</v>
      </c>
      <c r="G2792" s="3" t="s">
        <v>6028</v>
      </c>
      <c r="H2792" s="3">
        <v>1</v>
      </c>
      <c r="I2792" s="3">
        <f>_xll.ciqfunctions.udf.CIQ(A2792, "IQ_MARKETCAP", F2792)</f>
        <v>5.3780200000000002</v>
      </c>
      <c r="J2792" s="3">
        <f>_xll.ciqfunctions.udf.CIQ(A2792, "IQ_PRICE_VOL_HIST_6MTH", F2792)</f>
        <v>0</v>
      </c>
      <c r="K2792" s="3">
        <f>_xll.ciqfunctions.udf.CIQ(A2792, "IQ_LASTSALEPRICE", WORKDAY(F2792,-1))</f>
        <v>0</v>
      </c>
      <c r="L2792" s="3">
        <f>_xll.ciqfunctions.udf.CIQ(A2792, "IQ_LASTSALEPRICE", F2792)</f>
        <v>0</v>
      </c>
      <c r="M2792" s="3">
        <f>_xll.ciqfunctions.udf.CIQ(A2792, "IQ_LASTSALEPRICE", WORKDAY(F2792,5))</f>
        <v>0</v>
      </c>
      <c r="N2792" s="3" t="e">
        <f t="shared" si="88"/>
        <v>#DIV/0!</v>
      </c>
      <c r="O2792" s="3" t="e">
        <f t="shared" si="89"/>
        <v>#DIV/0!</v>
      </c>
      <c r="P2792" s="3">
        <f>LN(_xll.ciqfunctions.udf.CIQ("XBI", "IQ_LASTSALEPRICE", WORKDAY(F2792,-1))/_xll.ciqfunctions.udf.CIQ("XBI", "IQ_LASTSALEPRICE", WORKDAY(F2792,1)))</f>
        <v>-1.2055408177078219E-2</v>
      </c>
      <c r="Q2792" s="3">
        <f>LN(_xll.ciqfunctions.udf.CIQ("XBI", "IQ_LASTSALEPRICE", WORKDAY(F2792,-1))/_xll.ciqfunctions.udf.CIQ("XBI", "IQ_LASTSALEPRICE", WORKDAY(F2792,5)))</f>
        <v>-7.0744404525757823E-2</v>
      </c>
      <c r="R2792" s="3">
        <f>_xll.ciqfunctions.udf.CIQ(A2792, "IQ_SHORT_INTEREST_PERCENT", F2792)</f>
        <v>0</v>
      </c>
      <c r="S2792" s="3">
        <f>_xll.ciqfunctions.udf.CIQ(A2792, "IQ_BETA_1YR_RSQ", F2792)</f>
        <v>0</v>
      </c>
      <c r="T2792" s="3">
        <f>_xll.ciqfunctions.udf.CIQ(A2792, "IQ_VALUE_TRADED", F2792)</f>
        <v>0</v>
      </c>
    </row>
    <row r="2793" spans="1:20" x14ac:dyDescent="0.3">
      <c r="A2793" s="3" t="s">
        <v>2684</v>
      </c>
      <c r="B2793" s="5">
        <v>5.36</v>
      </c>
      <c r="C2793" s="3" t="s">
        <v>6029</v>
      </c>
      <c r="D2793" s="3" t="s">
        <v>2485</v>
      </c>
      <c r="E2793" s="3" t="s">
        <v>89</v>
      </c>
      <c r="F2793" s="4">
        <v>45616</v>
      </c>
      <c r="G2793" s="3" t="s">
        <v>6030</v>
      </c>
      <c r="H2793" s="3">
        <v>55</v>
      </c>
      <c r="I2793" s="3">
        <f>_xll.ciqfunctions.udf.CIQ(A2793, "IQ_MARKETCAP", F2793)</f>
        <v>292.79313999999999</v>
      </c>
      <c r="J2793" s="3">
        <f>_xll.ciqfunctions.udf.CIQ(A2793, "IQ_PRICE_VOL_HIST_6MTH", F2793)</f>
        <v>67.688599999999994</v>
      </c>
      <c r="K2793" s="3">
        <f>_xll.ciqfunctions.udf.CIQ(A2793, "IQ_LASTSALEPRICE", WORKDAY(F2793,-1))</f>
        <v>5.27</v>
      </c>
      <c r="L2793" s="3">
        <f>_xll.ciqfunctions.udf.CIQ(A2793, "IQ_LASTSALEPRICE", F2793)</f>
        <v>5.36</v>
      </c>
      <c r="M2793" s="3">
        <f>_xll.ciqfunctions.udf.CIQ(A2793, "IQ_LASTSALEPRICE", WORKDAY(F2793,5))</f>
        <v>5.78</v>
      </c>
      <c r="N2793" s="3">
        <f t="shared" si="88"/>
        <v>1.6933612529439892E-2</v>
      </c>
      <c r="O2793" s="3">
        <f t="shared" si="89"/>
        <v>9.2373320131015263E-2</v>
      </c>
      <c r="P2793" s="3">
        <f>LN(_xll.ciqfunctions.udf.CIQ("XBI", "IQ_LASTSALEPRICE", WORKDAY(F2793,-1))/_xll.ciqfunctions.udf.CIQ("XBI", "IQ_LASTSALEPRICE", WORKDAY(F2793,1)))</f>
        <v>-1.2055408177078219E-2</v>
      </c>
      <c r="Q2793" s="3">
        <f>LN(_xll.ciqfunctions.udf.CIQ("XBI", "IQ_LASTSALEPRICE", WORKDAY(F2793,-1))/_xll.ciqfunctions.udf.CIQ("XBI", "IQ_LASTSALEPRICE", WORKDAY(F2793,5)))</f>
        <v>-7.0744404525757823E-2</v>
      </c>
      <c r="R2793" s="3">
        <f>_xll.ciqfunctions.udf.CIQ(A2793, "IQ_SHORT_INTEREST_PERCENT", F2793)</f>
        <v>5.40482</v>
      </c>
      <c r="S2793" s="3">
        <f>_xll.ciqfunctions.udf.CIQ(A2793, "IQ_BETA_1YR_RSQ", F2793)</f>
        <v>6.8099999999999994E-2</v>
      </c>
      <c r="T2793" s="3">
        <f>_xll.ciqfunctions.udf.CIQ(A2793, "IQ_VALUE_TRADED", F2793)</f>
        <v>2.4889999999999999</v>
      </c>
    </row>
    <row r="2794" spans="1:20" x14ac:dyDescent="0.3">
      <c r="A2794" s="3" t="s">
        <v>4379</v>
      </c>
      <c r="B2794" s="5">
        <v>20.010000000000002</v>
      </c>
      <c r="C2794" s="3" t="s">
        <v>6031</v>
      </c>
      <c r="D2794" s="3" t="s">
        <v>1987</v>
      </c>
      <c r="E2794" s="3" t="s">
        <v>36</v>
      </c>
      <c r="F2794" s="4">
        <v>45616</v>
      </c>
      <c r="G2794" s="3" t="s">
        <v>6032</v>
      </c>
      <c r="H2794" s="3">
        <v>112</v>
      </c>
      <c r="I2794" s="3">
        <f>_xll.ciqfunctions.udf.CIQ(A2794, "IQ_MARKETCAP", F2794)</f>
        <v>1848.6413</v>
      </c>
      <c r="J2794" s="3">
        <f>_xll.ciqfunctions.udf.CIQ(A2794, "IQ_PRICE_VOL_HIST_6MTH", F2794)</f>
        <v>54.467100000000002</v>
      </c>
      <c r="K2794" s="3">
        <f>_xll.ciqfunctions.udf.CIQ(A2794, "IQ_LASTSALEPRICE", WORKDAY(F2794,-1))</f>
        <v>23.68</v>
      </c>
      <c r="L2794" s="3">
        <f>_xll.ciqfunctions.udf.CIQ(A2794, "IQ_LASTSALEPRICE", F2794)</f>
        <v>20.010000000000002</v>
      </c>
      <c r="M2794" s="3">
        <f>_xll.ciqfunctions.udf.CIQ(A2794, "IQ_LASTSALEPRICE", WORKDAY(F2794,5))</f>
        <v>20.8</v>
      </c>
      <c r="N2794" s="3">
        <f t="shared" si="88"/>
        <v>-0.16839866142016277</v>
      </c>
      <c r="O2794" s="3">
        <f t="shared" si="89"/>
        <v>-0.12967782330853261</v>
      </c>
      <c r="P2794" s="3">
        <f>LN(_xll.ciqfunctions.udf.CIQ("XBI", "IQ_LASTSALEPRICE", WORKDAY(F2794,-1))/_xll.ciqfunctions.udf.CIQ("XBI", "IQ_LASTSALEPRICE", WORKDAY(F2794,1)))</f>
        <v>-1.2055408177078219E-2</v>
      </c>
      <c r="Q2794" s="3">
        <f>LN(_xll.ciqfunctions.udf.CIQ("XBI", "IQ_LASTSALEPRICE", WORKDAY(F2794,-1))/_xll.ciqfunctions.udf.CIQ("XBI", "IQ_LASTSALEPRICE", WORKDAY(F2794,5)))</f>
        <v>-7.0744404525757823E-2</v>
      </c>
      <c r="R2794" s="3">
        <f>_xll.ciqfunctions.udf.CIQ(A2794, "IQ_SHORT_INTEREST_PERCENT", F2794)</f>
        <v>0.77722000000000002</v>
      </c>
      <c r="S2794" s="3">
        <f>_xll.ciqfunctions.udf.CIQ(A2794, "IQ_BETA_1YR_RSQ", F2794)</f>
        <v>0.11049</v>
      </c>
      <c r="T2794" s="3">
        <f>_xll.ciqfunctions.udf.CIQ(A2794, "IQ_VALUE_TRADED", F2794)</f>
        <v>60.284889999999997</v>
      </c>
    </row>
    <row r="2795" spans="1:20" x14ac:dyDescent="0.3">
      <c r="A2795" s="3" t="s">
        <v>356</v>
      </c>
      <c r="B2795" s="5">
        <v>451.23</v>
      </c>
      <c r="C2795" s="3" t="s">
        <v>2232</v>
      </c>
      <c r="D2795" s="3" t="s">
        <v>2233</v>
      </c>
      <c r="E2795" s="3" t="s">
        <v>17</v>
      </c>
      <c r="F2795" s="4">
        <v>45616</v>
      </c>
      <c r="G2795" s="3" t="s">
        <v>6033</v>
      </c>
      <c r="H2795" s="3">
        <v>256</v>
      </c>
      <c r="I2795" s="3">
        <f>_xll.ciqfunctions.udf.CIQ(A2795, "IQ_MARKETCAP", F2795)</f>
        <v>116204.94153</v>
      </c>
      <c r="J2795" s="3">
        <f>_xll.ciqfunctions.udf.CIQ(A2795, "IQ_PRICE_VOL_HIST_6MTH", F2795)</f>
        <v>23.595300000000002</v>
      </c>
      <c r="K2795" s="3">
        <f>_xll.ciqfunctions.udf.CIQ(A2795, "IQ_LASTSALEPRICE", WORKDAY(F2795,-1))</f>
        <v>448.01</v>
      </c>
      <c r="L2795" s="3">
        <f>_xll.ciqfunctions.udf.CIQ(A2795, "IQ_LASTSALEPRICE", F2795)</f>
        <v>451.23</v>
      </c>
      <c r="M2795" s="3">
        <f>_xll.ciqfunctions.udf.CIQ(A2795, "IQ_LASTSALEPRICE", WORKDAY(F2795,5))</f>
        <v>464.56</v>
      </c>
      <c r="N2795" s="3">
        <f t="shared" si="88"/>
        <v>7.1616337407945157E-3</v>
      </c>
      <c r="O2795" s="3">
        <f t="shared" si="89"/>
        <v>3.6275167469357231E-2</v>
      </c>
      <c r="P2795" s="3">
        <f>LN(_xll.ciqfunctions.udf.CIQ("XBI", "IQ_LASTSALEPRICE", WORKDAY(F2795,-1))/_xll.ciqfunctions.udf.CIQ("XBI", "IQ_LASTSALEPRICE", WORKDAY(F2795,1)))</f>
        <v>-1.2055408177078219E-2</v>
      </c>
      <c r="Q2795" s="3">
        <f>LN(_xll.ciqfunctions.udf.CIQ("XBI", "IQ_LASTSALEPRICE", WORKDAY(F2795,-1))/_xll.ciqfunctions.udf.CIQ("XBI", "IQ_LASTSALEPRICE", WORKDAY(F2795,5)))</f>
        <v>-7.0744404525757823E-2</v>
      </c>
      <c r="R2795" s="3">
        <f>_xll.ciqfunctions.udf.CIQ(A2795, "IQ_SHORT_INTEREST_PERCENT", F2795)</f>
        <v>1.7492000000000001</v>
      </c>
      <c r="S2795" s="3">
        <f>_xll.ciqfunctions.udf.CIQ(A2795, "IQ_BETA_1YR_RSQ", F2795)</f>
        <v>0.31655</v>
      </c>
      <c r="T2795" s="3">
        <f>_xll.ciqfunctions.udf.CIQ(A2795, "IQ_VALUE_TRADED", F2795)</f>
        <v>745.06376</v>
      </c>
    </row>
    <row r="2796" spans="1:20" x14ac:dyDescent="0.3">
      <c r="A2796" s="3" t="s">
        <v>1629</v>
      </c>
      <c r="B2796" s="3" t="s">
        <v>43</v>
      </c>
      <c r="C2796" s="3" t="s">
        <v>2232</v>
      </c>
      <c r="D2796" s="3" t="s">
        <v>2233</v>
      </c>
      <c r="E2796" s="3" t="s">
        <v>17</v>
      </c>
      <c r="F2796" s="4">
        <v>45616</v>
      </c>
      <c r="G2796" s="3" t="s">
        <v>6033</v>
      </c>
      <c r="H2796" s="3">
        <v>68</v>
      </c>
      <c r="I2796" s="3">
        <f>_xll.ciqfunctions.udf.CIQ(A2796, "IQ_MARKETCAP", F2796)</f>
        <v>64.45326</v>
      </c>
      <c r="J2796" s="3">
        <f>_xll.ciqfunctions.udf.CIQ(A2796, "IQ_PRICE_VOL_HIST_6MTH", F2796)</f>
        <v>21.4893</v>
      </c>
      <c r="K2796" s="3">
        <f>_xll.ciqfunctions.udf.CIQ(A2796, "IQ_LASTSALEPRICE", WORKDAY(F2796,-1))</f>
        <v>7.4</v>
      </c>
      <c r="L2796" s="3">
        <f>_xll.ciqfunctions.udf.CIQ(A2796, "IQ_LASTSALEPRICE", F2796)</f>
        <v>7.4</v>
      </c>
      <c r="M2796" s="3">
        <f>_xll.ciqfunctions.udf.CIQ(A2796, "IQ_LASTSALEPRICE", WORKDAY(F2796,5))</f>
        <v>7.4</v>
      </c>
      <c r="N2796" s="3">
        <f t="shared" si="88"/>
        <v>0</v>
      </c>
      <c r="O2796" s="3">
        <f t="shared" si="89"/>
        <v>0</v>
      </c>
      <c r="P2796" s="3">
        <f>LN(_xll.ciqfunctions.udf.CIQ("XBI", "IQ_LASTSALEPRICE", WORKDAY(F2796,-1))/_xll.ciqfunctions.udf.CIQ("XBI", "IQ_LASTSALEPRICE", WORKDAY(F2796,1)))</f>
        <v>-1.2055408177078219E-2</v>
      </c>
      <c r="Q2796" s="3">
        <f>LN(_xll.ciqfunctions.udf.CIQ("XBI", "IQ_LASTSALEPRICE", WORKDAY(F2796,-1))/_xll.ciqfunctions.udf.CIQ("XBI", "IQ_LASTSALEPRICE", WORKDAY(F2796,5)))</f>
        <v>-7.0744404525757823E-2</v>
      </c>
      <c r="R2796" s="3">
        <f>_xll.ciqfunctions.udf.CIQ(A2796, "IQ_SHORT_INTEREST_PERCENT", F2796)</f>
        <v>0</v>
      </c>
      <c r="S2796" s="3">
        <f>_xll.ciqfunctions.udf.CIQ(A2796, "IQ_BETA_1YR_RSQ", F2796)</f>
        <v>8.7899999999999992E-3</v>
      </c>
      <c r="T2796" s="3">
        <f>_xll.ciqfunctions.udf.CIQ(A2796, "IQ_VALUE_TRADED", F2796)</f>
        <v>0</v>
      </c>
    </row>
    <row r="2797" spans="1:20" x14ac:dyDescent="0.3">
      <c r="A2797" s="3" t="s">
        <v>863</v>
      </c>
      <c r="B2797" s="5">
        <v>2.84</v>
      </c>
      <c r="C2797" s="3" t="s">
        <v>6034</v>
      </c>
      <c r="D2797" s="3" t="s">
        <v>6035</v>
      </c>
      <c r="E2797" s="3" t="s">
        <v>76</v>
      </c>
      <c r="F2797" s="4">
        <v>45616</v>
      </c>
      <c r="G2797" s="3" t="s">
        <v>6036</v>
      </c>
      <c r="H2797" s="3">
        <v>50</v>
      </c>
      <c r="I2797" s="3">
        <f>_xll.ciqfunctions.udf.CIQ(A2797, "IQ_MARKETCAP", F2797)</f>
        <v>139.40902</v>
      </c>
      <c r="J2797" s="3">
        <f>_xll.ciqfunctions.udf.CIQ(A2797, "IQ_PRICE_VOL_HIST_6MTH", F2797)</f>
        <v>81.482399999999998</v>
      </c>
      <c r="K2797" s="3">
        <f>_xll.ciqfunctions.udf.CIQ(A2797, "IQ_LASTSALEPRICE", WORKDAY(F2797,-1))</f>
        <v>2.74</v>
      </c>
      <c r="L2797" s="3">
        <f>_xll.ciqfunctions.udf.CIQ(A2797, "IQ_LASTSALEPRICE", F2797)</f>
        <v>2.84</v>
      </c>
      <c r="M2797" s="3">
        <f>_xll.ciqfunctions.udf.CIQ(A2797, "IQ_LASTSALEPRICE", WORKDAY(F2797,5))</f>
        <v>3.23</v>
      </c>
      <c r="N2797" s="3">
        <f t="shared" si="88"/>
        <v>3.5846131773135663E-2</v>
      </c>
      <c r="O2797" s="3">
        <f t="shared" si="89"/>
        <v>0.16452421683458626</v>
      </c>
      <c r="P2797" s="3">
        <f>LN(_xll.ciqfunctions.udf.CIQ("XBI", "IQ_LASTSALEPRICE", WORKDAY(F2797,-1))/_xll.ciqfunctions.udf.CIQ("XBI", "IQ_LASTSALEPRICE", WORKDAY(F2797,1)))</f>
        <v>-1.2055408177078219E-2</v>
      </c>
      <c r="Q2797" s="3">
        <f>LN(_xll.ciqfunctions.udf.CIQ("XBI", "IQ_LASTSALEPRICE", WORKDAY(F2797,-1))/_xll.ciqfunctions.udf.CIQ("XBI", "IQ_LASTSALEPRICE", WORKDAY(F2797,5)))</f>
        <v>-7.0744404525757823E-2</v>
      </c>
      <c r="R2797" s="3">
        <f>_xll.ciqfunctions.udf.CIQ(A2797, "IQ_SHORT_INTEREST_PERCENT", F2797)</f>
        <v>6.4962400000000002</v>
      </c>
      <c r="S2797" s="3">
        <f>_xll.ciqfunctions.udf.CIQ(A2797, "IQ_BETA_1YR_RSQ", F2797)</f>
        <v>7.6999999999999996E-4</v>
      </c>
      <c r="T2797" s="3">
        <f>_xll.ciqfunctions.udf.CIQ(A2797, "IQ_VALUE_TRADED", F2797)</f>
        <v>0.76897000000000004</v>
      </c>
    </row>
    <row r="2798" spans="1:20" x14ac:dyDescent="0.3">
      <c r="A2798" s="3" t="s">
        <v>4695</v>
      </c>
      <c r="B2798" s="5">
        <v>6.04</v>
      </c>
      <c r="C2798" s="3" t="s">
        <v>6037</v>
      </c>
      <c r="D2798" s="3" t="s">
        <v>6038</v>
      </c>
      <c r="E2798" s="3" t="s">
        <v>76</v>
      </c>
      <c r="F2798" s="4">
        <v>45616</v>
      </c>
      <c r="G2798" s="3" t="s">
        <v>6039</v>
      </c>
      <c r="H2798" s="3">
        <v>434</v>
      </c>
      <c r="I2798" s="3">
        <f>_xll.ciqfunctions.udf.CIQ(A2798, "IQ_MARKETCAP", F2798)</f>
        <v>1732.5029500000001</v>
      </c>
      <c r="J2798" s="3">
        <f>_xll.ciqfunctions.udf.CIQ(A2798, "IQ_PRICE_VOL_HIST_6MTH", F2798)</f>
        <v>73.066000000000003</v>
      </c>
      <c r="K2798" s="3">
        <f>_xll.ciqfunctions.udf.CIQ(A2798, "IQ_LASTSALEPRICE", WORKDAY(F2798,-1))</f>
        <v>6.27</v>
      </c>
      <c r="L2798" s="3">
        <f>_xll.ciqfunctions.udf.CIQ(A2798, "IQ_LASTSALEPRICE", F2798)</f>
        <v>6.04</v>
      </c>
      <c r="M2798" s="3">
        <f>_xll.ciqfunctions.udf.CIQ(A2798, "IQ_LASTSALEPRICE", WORKDAY(F2798,5))</f>
        <v>6.38</v>
      </c>
      <c r="N2798" s="3">
        <f t="shared" si="88"/>
        <v>-3.737234269810568E-2</v>
      </c>
      <c r="O2798" s="3">
        <f t="shared" si="89"/>
        <v>1.7391742711869239E-2</v>
      </c>
      <c r="P2798" s="3">
        <f>LN(_xll.ciqfunctions.udf.CIQ("XBI", "IQ_LASTSALEPRICE", WORKDAY(F2798,-1))/_xll.ciqfunctions.udf.CIQ("XBI", "IQ_LASTSALEPRICE", WORKDAY(F2798,1)))</f>
        <v>-1.2055408177078219E-2</v>
      </c>
      <c r="Q2798" s="3">
        <f>LN(_xll.ciqfunctions.udf.CIQ("XBI", "IQ_LASTSALEPRICE", WORKDAY(F2798,-1))/_xll.ciqfunctions.udf.CIQ("XBI", "IQ_LASTSALEPRICE", WORKDAY(F2798,5)))</f>
        <v>-7.0744404525757823E-2</v>
      </c>
      <c r="R2798" s="3">
        <f>_xll.ciqfunctions.udf.CIQ(A2798, "IQ_SHORT_INTEREST_PERCENT", F2798)</f>
        <v>21.764050000000001</v>
      </c>
      <c r="S2798" s="3">
        <f>_xll.ciqfunctions.udf.CIQ(A2798, "IQ_BETA_1YR_RSQ", F2798)</f>
        <v>0.21578</v>
      </c>
      <c r="T2798" s="3">
        <f>_xll.ciqfunctions.udf.CIQ(A2798, "IQ_VALUE_TRADED", F2798)</f>
        <v>102.70556000000001</v>
      </c>
    </row>
    <row r="2799" spans="1:20" x14ac:dyDescent="0.3">
      <c r="A2799" s="3" t="s">
        <v>2050</v>
      </c>
      <c r="B2799" s="5">
        <v>3.82</v>
      </c>
      <c r="C2799" s="3" t="s">
        <v>6040</v>
      </c>
      <c r="D2799" s="3" t="s">
        <v>369</v>
      </c>
      <c r="E2799" s="3" t="s">
        <v>22</v>
      </c>
      <c r="F2799" s="4">
        <v>45616</v>
      </c>
      <c r="G2799" s="3" t="s">
        <v>6041</v>
      </c>
      <c r="H2799" s="3">
        <v>62</v>
      </c>
      <c r="I2799" s="3">
        <f>_xll.ciqfunctions.udf.CIQ(A2799, "IQ_MARKETCAP", F2799)</f>
        <v>227.15908999999999</v>
      </c>
      <c r="J2799" s="3">
        <f>_xll.ciqfunctions.udf.CIQ(A2799, "IQ_PRICE_VOL_HIST_6MTH", F2799)</f>
        <v>67.4071</v>
      </c>
      <c r="K2799" s="3">
        <f>_xll.ciqfunctions.udf.CIQ(A2799, "IQ_LASTSALEPRICE", WORKDAY(F2799,-1))</f>
        <v>4.16</v>
      </c>
      <c r="L2799" s="3">
        <f>_xll.ciqfunctions.udf.CIQ(A2799, "IQ_LASTSALEPRICE", F2799)</f>
        <v>3.82</v>
      </c>
      <c r="M2799" s="3">
        <f>_xll.ciqfunctions.udf.CIQ(A2799, "IQ_LASTSALEPRICE", WORKDAY(F2799,5))</f>
        <v>1.83</v>
      </c>
      <c r="N2799" s="3">
        <f t="shared" si="88"/>
        <v>-8.5264651654688148E-2</v>
      </c>
      <c r="O2799" s="3">
        <f t="shared" si="89"/>
        <v>-0.82119910741984237</v>
      </c>
      <c r="P2799" s="3">
        <f>LN(_xll.ciqfunctions.udf.CIQ("XBI", "IQ_LASTSALEPRICE", WORKDAY(F2799,-1))/_xll.ciqfunctions.udf.CIQ("XBI", "IQ_LASTSALEPRICE", WORKDAY(F2799,1)))</f>
        <v>-1.2055408177078219E-2</v>
      </c>
      <c r="Q2799" s="3">
        <f>LN(_xll.ciqfunctions.udf.CIQ("XBI", "IQ_LASTSALEPRICE", WORKDAY(F2799,-1))/_xll.ciqfunctions.udf.CIQ("XBI", "IQ_LASTSALEPRICE", WORKDAY(F2799,5)))</f>
        <v>-7.0744404525757823E-2</v>
      </c>
      <c r="R2799" s="3">
        <f>_xll.ciqfunctions.udf.CIQ(A2799, "IQ_SHORT_INTEREST_PERCENT", F2799)</f>
        <v>9.8474900000000005</v>
      </c>
      <c r="S2799" s="3">
        <f>_xll.ciqfunctions.udf.CIQ(A2799, "IQ_BETA_1YR_RSQ", F2799)</f>
        <v>1.5129999999999999E-2</v>
      </c>
      <c r="T2799" s="3">
        <f>_xll.ciqfunctions.udf.CIQ(A2799, "IQ_VALUE_TRADED", F2799)</f>
        <v>20.846329999999998</v>
      </c>
    </row>
    <row r="2800" spans="1:20" x14ac:dyDescent="0.3">
      <c r="A2800" s="3" t="s">
        <v>6042</v>
      </c>
      <c r="B2800" s="5">
        <v>3.19</v>
      </c>
      <c r="C2800" s="3" t="s">
        <v>6043</v>
      </c>
      <c r="D2800" s="3" t="s">
        <v>6044</v>
      </c>
      <c r="E2800" s="3" t="s">
        <v>22</v>
      </c>
      <c r="F2800" s="4">
        <v>45616</v>
      </c>
      <c r="G2800" s="3" t="s">
        <v>6045</v>
      </c>
      <c r="H2800" s="3">
        <v>7</v>
      </c>
      <c r="I2800" s="3">
        <f>_xll.ciqfunctions.udf.CIQ(A2800, "IQ_MARKETCAP", F2800)</f>
        <v>4.0399000000000003</v>
      </c>
      <c r="J2800" s="3">
        <f>_xll.ciqfunctions.udf.CIQ(A2800, "IQ_PRICE_VOL_HIST_6MTH", F2800)</f>
        <v>114.1835</v>
      </c>
      <c r="K2800" s="3">
        <f>_xll.ciqfunctions.udf.CIQ(A2800, "IQ_LASTSALEPRICE", WORKDAY(F2800,-1))</f>
        <v>3.15</v>
      </c>
      <c r="L2800" s="3">
        <f>_xll.ciqfunctions.udf.CIQ(A2800, "IQ_LASTSALEPRICE", F2800)</f>
        <v>3.19</v>
      </c>
      <c r="M2800" s="3">
        <f>_xll.ciqfunctions.udf.CIQ(A2800, "IQ_LASTSALEPRICE", WORKDAY(F2800,5))</f>
        <v>2.9</v>
      </c>
      <c r="N2800" s="3">
        <f t="shared" si="88"/>
        <v>1.2618463959211464E-2</v>
      </c>
      <c r="O2800" s="3">
        <f t="shared" si="89"/>
        <v>-8.2691715845113409E-2</v>
      </c>
      <c r="P2800" s="3">
        <f>LN(_xll.ciqfunctions.udf.CIQ("XBI", "IQ_LASTSALEPRICE", WORKDAY(F2800,-1))/_xll.ciqfunctions.udf.CIQ("XBI", "IQ_LASTSALEPRICE", WORKDAY(F2800,1)))</f>
        <v>-1.2055408177078219E-2</v>
      </c>
      <c r="Q2800" s="3">
        <f>LN(_xll.ciqfunctions.udf.CIQ("XBI", "IQ_LASTSALEPRICE", WORKDAY(F2800,-1))/_xll.ciqfunctions.udf.CIQ("XBI", "IQ_LASTSALEPRICE", WORKDAY(F2800,5)))</f>
        <v>-7.0744404525757823E-2</v>
      </c>
      <c r="R2800" s="3">
        <f>_xll.ciqfunctions.udf.CIQ(A2800, "IQ_SHORT_INTEREST_PERCENT", F2800)</f>
        <v>0.91446000000000005</v>
      </c>
      <c r="S2800" s="3">
        <f>_xll.ciqfunctions.udf.CIQ(A2800, "IQ_BETA_1YR_RSQ", F2800)</f>
        <v>2.49E-3</v>
      </c>
      <c r="T2800" s="3">
        <f>_xll.ciqfunctions.udf.CIQ(A2800, "IQ_VALUE_TRADED", F2800)</f>
        <v>2.3911899999999999</v>
      </c>
    </row>
    <row r="2801" spans="1:20" x14ac:dyDescent="0.3">
      <c r="A2801" s="3" t="s">
        <v>567</v>
      </c>
      <c r="B2801" s="5">
        <v>2.44</v>
      </c>
      <c r="C2801" s="3" t="s">
        <v>568</v>
      </c>
      <c r="D2801" s="3" t="s">
        <v>569</v>
      </c>
      <c r="E2801" s="3" t="s">
        <v>89</v>
      </c>
      <c r="F2801" s="4">
        <v>45617</v>
      </c>
      <c r="G2801" s="3" t="s">
        <v>6046</v>
      </c>
      <c r="H2801" s="3">
        <v>9</v>
      </c>
      <c r="I2801" s="3">
        <f>_xll.ciqfunctions.udf.CIQ(A2801, "IQ_MARKETCAP", F2801)</f>
        <v>3.2440199999999999</v>
      </c>
      <c r="J2801" s="3">
        <f>_xll.ciqfunctions.udf.CIQ(A2801, "IQ_PRICE_VOL_HIST_6MTH", F2801)</f>
        <v>69.619100000000003</v>
      </c>
      <c r="K2801" s="3">
        <f>_xll.ciqfunctions.udf.CIQ(A2801, "IQ_LASTSALEPRICE", WORKDAY(F2801,-1))</f>
        <v>2.44</v>
      </c>
      <c r="L2801" s="3">
        <f>_xll.ciqfunctions.udf.CIQ(A2801, "IQ_LASTSALEPRICE", F2801)</f>
        <v>2.44</v>
      </c>
      <c r="M2801" s="3">
        <f>_xll.ciqfunctions.udf.CIQ(A2801, "IQ_LASTSALEPRICE", WORKDAY(F2801,5))</f>
        <v>2.42</v>
      </c>
      <c r="N2801" s="3">
        <f t="shared" si="88"/>
        <v>0</v>
      </c>
      <c r="O2801" s="3">
        <f t="shared" si="89"/>
        <v>-8.23049913651548E-3</v>
      </c>
      <c r="P2801" s="3">
        <f>LN(_xll.ciqfunctions.udf.CIQ("XBI", "IQ_LASTSALEPRICE", WORKDAY(F2801,-1))/_xll.ciqfunctions.udf.CIQ("XBI", "IQ_LASTSALEPRICE", WORKDAY(F2801,1)))</f>
        <v>-2.3443912075963809E-2</v>
      </c>
      <c r="Q2801" s="3">
        <f>LN(_xll.ciqfunctions.udf.CIQ("XBI", "IQ_LASTSALEPRICE", WORKDAY(F2801,-1))/_xll.ciqfunctions.udf.CIQ("XBI", "IQ_LASTSALEPRICE", WORKDAY(F2801,5)))</f>
        <v>-6.1769026397631807E-2</v>
      </c>
      <c r="R2801" s="3">
        <f>_xll.ciqfunctions.udf.CIQ(A2801, "IQ_SHORT_INTEREST_PERCENT", F2801)</f>
        <v>3.24268</v>
      </c>
      <c r="S2801" s="3">
        <f>_xll.ciqfunctions.udf.CIQ(A2801, "IQ_BETA_1YR_RSQ", F2801)</f>
        <v>3.8539999999999998E-2</v>
      </c>
      <c r="T2801" s="3">
        <f>_xll.ciqfunctions.udf.CIQ(A2801, "IQ_VALUE_TRADED", F2801)</f>
        <v>0.23430000000000001</v>
      </c>
    </row>
    <row r="2802" spans="1:20" x14ac:dyDescent="0.3">
      <c r="A2802" s="3" t="s">
        <v>5859</v>
      </c>
      <c r="B2802" s="5">
        <v>4.01</v>
      </c>
      <c r="C2802" s="3" t="s">
        <v>6047</v>
      </c>
      <c r="D2802" s="3" t="s">
        <v>6048</v>
      </c>
      <c r="E2802" s="3" t="s">
        <v>89</v>
      </c>
      <c r="F2802" s="4">
        <v>45617</v>
      </c>
      <c r="G2802" s="3" t="s">
        <v>6049</v>
      </c>
      <c r="H2802" s="3">
        <v>1</v>
      </c>
      <c r="I2802" s="3">
        <f>_xll.ciqfunctions.udf.CIQ(A2802, "IQ_MARKETCAP", F2802)</f>
        <v>6.1879900000000001</v>
      </c>
      <c r="J2802" s="3">
        <f>_xll.ciqfunctions.udf.CIQ(A2802, "IQ_PRICE_VOL_HIST_6MTH", F2802)</f>
        <v>78.762799999999999</v>
      </c>
      <c r="K2802" s="3">
        <f>_xll.ciqfunctions.udf.CIQ(A2802, "IQ_LASTSALEPRICE", WORKDAY(F2802,-1))</f>
        <v>3.99</v>
      </c>
      <c r="L2802" s="3">
        <f>_xll.ciqfunctions.udf.CIQ(A2802, "IQ_LASTSALEPRICE", F2802)</f>
        <v>4.0125999999999999</v>
      </c>
      <c r="M2802" s="3">
        <f>_xll.ciqfunctions.udf.CIQ(A2802, "IQ_LASTSALEPRICE", WORKDAY(F2802,5))</f>
        <v>4.2</v>
      </c>
      <c r="N2802" s="3">
        <f t="shared" si="88"/>
        <v>5.6481793621912602E-3</v>
      </c>
      <c r="O2802" s="3">
        <f t="shared" si="89"/>
        <v>5.1293294387550481E-2</v>
      </c>
      <c r="P2802" s="3">
        <f>LN(_xll.ciqfunctions.udf.CIQ("XBI", "IQ_LASTSALEPRICE", WORKDAY(F2802,-1))/_xll.ciqfunctions.udf.CIQ("XBI", "IQ_LASTSALEPRICE", WORKDAY(F2802,1)))</f>
        <v>-2.3443912075963809E-2</v>
      </c>
      <c r="Q2802" s="3">
        <f>LN(_xll.ciqfunctions.udf.CIQ("XBI", "IQ_LASTSALEPRICE", WORKDAY(F2802,-1))/_xll.ciqfunctions.udf.CIQ("XBI", "IQ_LASTSALEPRICE", WORKDAY(F2802,5)))</f>
        <v>-6.1769026397631807E-2</v>
      </c>
      <c r="R2802" s="3">
        <f>_xll.ciqfunctions.udf.CIQ(A2802, "IQ_SHORT_INTEREST_PERCENT", F2802)</f>
        <v>0.96177999999999997</v>
      </c>
      <c r="S2802" s="3">
        <f>_xll.ciqfunctions.udf.CIQ(A2802, "IQ_BETA_1YR_RSQ", F2802)</f>
        <v>4.0400000000000002E-3</v>
      </c>
      <c r="T2802" s="3">
        <f>_xll.ciqfunctions.udf.CIQ(A2802, "IQ_VALUE_TRADED", F2802)</f>
        <v>2.0830000000000001E-2</v>
      </c>
    </row>
    <row r="2803" spans="1:20" x14ac:dyDescent="0.3">
      <c r="A2803" s="3" t="s">
        <v>1337</v>
      </c>
      <c r="B2803" s="5">
        <v>4.47</v>
      </c>
      <c r="C2803" s="3" t="s">
        <v>1338</v>
      </c>
      <c r="D2803" s="3" t="s">
        <v>1339</v>
      </c>
      <c r="E2803" s="3" t="s">
        <v>89</v>
      </c>
      <c r="F2803" s="4">
        <v>45617</v>
      </c>
      <c r="G2803" s="3" t="s">
        <v>6050</v>
      </c>
      <c r="H2803" s="3">
        <v>32</v>
      </c>
      <c r="I2803" s="3">
        <f>_xll.ciqfunctions.udf.CIQ(A2803, "IQ_MARKETCAP", F2803)</f>
        <v>132.35587000000001</v>
      </c>
      <c r="J2803" s="3">
        <f>_xll.ciqfunctions.udf.CIQ(A2803, "IQ_PRICE_VOL_HIST_6MTH", F2803)</f>
        <v>127.1046</v>
      </c>
      <c r="K2803" s="3">
        <f>_xll.ciqfunctions.udf.CIQ(A2803, "IQ_LASTSALEPRICE", WORKDAY(F2803,-1))</f>
        <v>4.2</v>
      </c>
      <c r="L2803" s="3">
        <f>_xll.ciqfunctions.udf.CIQ(A2803, "IQ_LASTSALEPRICE", F2803)</f>
        <v>4.47</v>
      </c>
      <c r="M2803" s="3">
        <f>_xll.ciqfunctions.udf.CIQ(A2803, "IQ_LASTSALEPRICE", WORKDAY(F2803,5))</f>
        <v>4.28</v>
      </c>
      <c r="N2803" s="3">
        <f t="shared" si="88"/>
        <v>6.2303883336154837E-2</v>
      </c>
      <c r="O2803" s="3">
        <f t="shared" si="89"/>
        <v>1.8868484304382736E-2</v>
      </c>
      <c r="P2803" s="3">
        <f>LN(_xll.ciqfunctions.udf.CIQ("XBI", "IQ_LASTSALEPRICE", WORKDAY(F2803,-1))/_xll.ciqfunctions.udf.CIQ("XBI", "IQ_LASTSALEPRICE", WORKDAY(F2803,1)))</f>
        <v>-2.3443912075963809E-2</v>
      </c>
      <c r="Q2803" s="3">
        <f>LN(_xll.ciqfunctions.udf.CIQ("XBI", "IQ_LASTSALEPRICE", WORKDAY(F2803,-1))/_xll.ciqfunctions.udf.CIQ("XBI", "IQ_LASTSALEPRICE", WORKDAY(F2803,5)))</f>
        <v>-6.1769026397631807E-2</v>
      </c>
      <c r="R2803" s="3">
        <f>_xll.ciqfunctions.udf.CIQ(A2803, "IQ_SHORT_INTEREST_PERCENT", F2803)</f>
        <v>1.8451500000000001</v>
      </c>
      <c r="S2803" s="3">
        <f>_xll.ciqfunctions.udf.CIQ(A2803, "IQ_BETA_1YR_RSQ", F2803)</f>
        <v>1.34E-3</v>
      </c>
      <c r="T2803" s="3">
        <f>_xll.ciqfunctions.udf.CIQ(A2803, "IQ_VALUE_TRADED", F2803)</f>
        <v>0.98046</v>
      </c>
    </row>
    <row r="2804" spans="1:20" x14ac:dyDescent="0.3">
      <c r="A2804" s="3" t="s">
        <v>4100</v>
      </c>
      <c r="B2804" s="5">
        <v>5.85</v>
      </c>
      <c r="C2804" s="3" t="s">
        <v>6051</v>
      </c>
      <c r="D2804" s="3" t="s">
        <v>6052</v>
      </c>
      <c r="E2804" s="3" t="s">
        <v>17</v>
      </c>
      <c r="F2804" s="4">
        <v>45617</v>
      </c>
      <c r="G2804" s="3" t="s">
        <v>6053</v>
      </c>
      <c r="H2804" s="3">
        <v>54</v>
      </c>
      <c r="I2804" s="3">
        <f>_xll.ciqfunctions.udf.CIQ(A2804, "IQ_MARKETCAP", F2804)</f>
        <v>284.90365000000003</v>
      </c>
      <c r="J2804" s="3">
        <f>_xll.ciqfunctions.udf.CIQ(A2804, "IQ_PRICE_VOL_HIST_6MTH", F2804)</f>
        <v>125.7432</v>
      </c>
      <c r="K2804" s="3">
        <f>_xll.ciqfunctions.udf.CIQ(A2804, "IQ_LASTSALEPRICE", WORKDAY(F2804,-1))</f>
        <v>5.7</v>
      </c>
      <c r="L2804" s="3">
        <f>_xll.ciqfunctions.udf.CIQ(A2804, "IQ_LASTSALEPRICE", F2804)</f>
        <v>5.8449999999999998</v>
      </c>
      <c r="M2804" s="3">
        <f>_xll.ciqfunctions.udf.CIQ(A2804, "IQ_LASTSALEPRICE", WORKDAY(F2804,5))</f>
        <v>6.02</v>
      </c>
      <c r="N2804" s="3">
        <f t="shared" si="88"/>
        <v>2.5120420083527235E-2</v>
      </c>
      <c r="O2804" s="3">
        <f t="shared" si="89"/>
        <v>5.4621084480225159E-2</v>
      </c>
      <c r="P2804" s="3">
        <f>LN(_xll.ciqfunctions.udf.CIQ("XBI", "IQ_LASTSALEPRICE", WORKDAY(F2804,-1))/_xll.ciqfunctions.udf.CIQ("XBI", "IQ_LASTSALEPRICE", WORKDAY(F2804,1)))</f>
        <v>-2.3443912075963809E-2</v>
      </c>
      <c r="Q2804" s="3">
        <f>LN(_xll.ciqfunctions.udf.CIQ("XBI", "IQ_LASTSALEPRICE", WORKDAY(F2804,-1))/_xll.ciqfunctions.udf.CIQ("XBI", "IQ_LASTSALEPRICE", WORKDAY(F2804,5)))</f>
        <v>-6.1769026397631807E-2</v>
      </c>
      <c r="R2804" s="3">
        <f>_xll.ciqfunctions.udf.CIQ(A2804, "IQ_SHORT_INTEREST_PERCENT", F2804)</f>
        <v>6.8718300000000001</v>
      </c>
      <c r="S2804" s="3">
        <f>_xll.ciqfunctions.udf.CIQ(A2804, "IQ_BETA_1YR_RSQ", F2804)</f>
        <v>4.2560000000000001E-2</v>
      </c>
      <c r="T2804" s="3">
        <f>_xll.ciqfunctions.udf.CIQ(A2804, "IQ_VALUE_TRADED", F2804)</f>
        <v>4.0141900000000001</v>
      </c>
    </row>
    <row r="2805" spans="1:20" x14ac:dyDescent="0.3">
      <c r="A2805" s="3" t="s">
        <v>3460</v>
      </c>
      <c r="B2805" s="5">
        <v>4.33</v>
      </c>
      <c r="C2805" s="3" t="s">
        <v>3467</v>
      </c>
      <c r="D2805" s="3" t="s">
        <v>3462</v>
      </c>
      <c r="E2805" s="3" t="s">
        <v>76</v>
      </c>
      <c r="F2805" s="4">
        <v>45617</v>
      </c>
      <c r="G2805" s="3" t="s">
        <v>6054</v>
      </c>
      <c r="H2805" s="3">
        <v>8</v>
      </c>
      <c r="I2805" s="3">
        <f>_xll.ciqfunctions.udf.CIQ(A2805, "IQ_MARKETCAP", F2805)</f>
        <v>0</v>
      </c>
      <c r="J2805" s="3">
        <f>_xll.ciqfunctions.udf.CIQ(A2805, "IQ_PRICE_VOL_HIST_6MTH", F2805)</f>
        <v>0</v>
      </c>
      <c r="K2805" s="3">
        <f>_xll.ciqfunctions.udf.CIQ(A2805, "IQ_LASTSALEPRICE", WORKDAY(F2805,-1))</f>
        <v>0</v>
      </c>
      <c r="L2805" s="3">
        <f>_xll.ciqfunctions.udf.CIQ(A2805, "IQ_LASTSALEPRICE", F2805)</f>
        <v>0</v>
      </c>
      <c r="M2805" s="3">
        <f>_xll.ciqfunctions.udf.CIQ(A2805, "IQ_LASTSALEPRICE", WORKDAY(F2805,5))</f>
        <v>0</v>
      </c>
      <c r="N2805" s="3" t="e">
        <f t="shared" si="88"/>
        <v>#DIV/0!</v>
      </c>
      <c r="O2805" s="3" t="e">
        <f t="shared" si="89"/>
        <v>#DIV/0!</v>
      </c>
      <c r="P2805" s="3">
        <f>LN(_xll.ciqfunctions.udf.CIQ("XBI", "IQ_LASTSALEPRICE", WORKDAY(F2805,-1))/_xll.ciqfunctions.udf.CIQ("XBI", "IQ_LASTSALEPRICE", WORKDAY(F2805,1)))</f>
        <v>-2.3443912075963809E-2</v>
      </c>
      <c r="Q2805" s="3">
        <f>LN(_xll.ciqfunctions.udf.CIQ("XBI", "IQ_LASTSALEPRICE", WORKDAY(F2805,-1))/_xll.ciqfunctions.udf.CIQ("XBI", "IQ_LASTSALEPRICE", WORKDAY(F2805,5)))</f>
        <v>-6.1769026397631807E-2</v>
      </c>
      <c r="R2805" s="3">
        <f>_xll.ciqfunctions.udf.CIQ(A2805, "IQ_SHORT_INTEREST_PERCENT", F2805)</f>
        <v>0</v>
      </c>
      <c r="S2805" s="3">
        <f>_xll.ciqfunctions.udf.CIQ(A2805, "IQ_BETA_1YR_RSQ", F2805)</f>
        <v>0</v>
      </c>
      <c r="T2805" s="3">
        <f>_xll.ciqfunctions.udf.CIQ(A2805, "IQ_VALUE_TRADED", F2805)</f>
        <v>0</v>
      </c>
    </row>
    <row r="2806" spans="1:20" x14ac:dyDescent="0.3">
      <c r="A2806" s="3" t="s">
        <v>361</v>
      </c>
      <c r="B2806" s="5">
        <v>194.56</v>
      </c>
      <c r="C2806" s="3" t="s">
        <v>3397</v>
      </c>
      <c r="D2806" s="3" t="s">
        <v>3398</v>
      </c>
      <c r="E2806" s="3" t="s">
        <v>160</v>
      </c>
      <c r="F2806" s="4">
        <v>45617</v>
      </c>
      <c r="G2806" s="3" t="s">
        <v>6055</v>
      </c>
      <c r="H2806" s="3">
        <v>106</v>
      </c>
      <c r="I2806" s="3">
        <f>_xll.ciqfunctions.udf.CIQ(A2806, "IQ_MARKETCAP", F2806)</f>
        <v>20671.25951</v>
      </c>
      <c r="J2806" s="3">
        <f>_xll.ciqfunctions.udf.CIQ(A2806, "IQ_PRICE_VOL_HIST_6MTH", F2806)</f>
        <v>0</v>
      </c>
      <c r="K2806" s="3">
        <f>_xll.ciqfunctions.udf.CIQ(A2806, "IQ_LASTSALEPRICE", WORKDAY(F2806,-1))</f>
        <v>0</v>
      </c>
      <c r="L2806" s="3">
        <f>_xll.ciqfunctions.udf.CIQ(A2806, "IQ_LASTSALEPRICE", F2806)</f>
        <v>0</v>
      </c>
      <c r="M2806" s="3">
        <f>_xll.ciqfunctions.udf.CIQ(A2806, "IQ_LASTSALEPRICE", WORKDAY(F2806,5))</f>
        <v>0</v>
      </c>
      <c r="N2806" s="3" t="e">
        <f t="shared" si="88"/>
        <v>#DIV/0!</v>
      </c>
      <c r="O2806" s="3" t="e">
        <f t="shared" si="89"/>
        <v>#DIV/0!</v>
      </c>
      <c r="P2806" s="3">
        <f>LN(_xll.ciqfunctions.udf.CIQ("XBI", "IQ_LASTSALEPRICE", WORKDAY(F2806,-1))/_xll.ciqfunctions.udf.CIQ("XBI", "IQ_LASTSALEPRICE", WORKDAY(F2806,1)))</f>
        <v>-2.3443912075963809E-2</v>
      </c>
      <c r="Q2806" s="3">
        <f>LN(_xll.ciqfunctions.udf.CIQ("XBI", "IQ_LASTSALEPRICE", WORKDAY(F2806,-1))/_xll.ciqfunctions.udf.CIQ("XBI", "IQ_LASTSALEPRICE", WORKDAY(F2806,5)))</f>
        <v>-6.1769026397631807E-2</v>
      </c>
      <c r="R2806" s="3">
        <f>_xll.ciqfunctions.udf.CIQ(A2806, "IQ_SHORT_INTEREST_PERCENT", F2806)</f>
        <v>0</v>
      </c>
      <c r="S2806" s="3">
        <f>_xll.ciqfunctions.udf.CIQ(A2806, "IQ_BETA_1YR_RSQ", F2806)</f>
        <v>0</v>
      </c>
      <c r="T2806" s="3">
        <f>_xll.ciqfunctions.udf.CIQ(A2806, "IQ_VALUE_TRADED", F2806)</f>
        <v>0</v>
      </c>
    </row>
    <row r="2807" spans="1:20" x14ac:dyDescent="0.3">
      <c r="A2807" s="3" t="s">
        <v>365</v>
      </c>
      <c r="B2807" s="3" t="s">
        <v>43</v>
      </c>
      <c r="C2807" s="3" t="s">
        <v>3397</v>
      </c>
      <c r="D2807" s="3" t="s">
        <v>3398</v>
      </c>
      <c r="E2807" s="3" t="s">
        <v>160</v>
      </c>
      <c r="F2807" s="4">
        <v>45617</v>
      </c>
      <c r="G2807" s="3" t="s">
        <v>6055</v>
      </c>
      <c r="H2807" s="3">
        <v>110</v>
      </c>
      <c r="I2807" s="3">
        <f>_xll.ciqfunctions.udf.CIQ(A2807, "IQ_MARKETCAP", F2807)</f>
        <v>20671.25951</v>
      </c>
      <c r="J2807" s="3">
        <f>_xll.ciqfunctions.udf.CIQ(A2807, "IQ_PRICE_VOL_HIST_6MTH", F2807)</f>
        <v>40.075499999999998</v>
      </c>
      <c r="K2807" s="3">
        <f>_xll.ciqfunctions.udf.CIQ(A2807, "IQ_LASTSALEPRICE", WORKDAY(F2807,-1))</f>
        <v>194.26</v>
      </c>
      <c r="L2807" s="3">
        <f>_xll.ciqfunctions.udf.CIQ(A2807, "IQ_LASTSALEPRICE", F2807)</f>
        <v>194.56</v>
      </c>
      <c r="M2807" s="3">
        <f>_xll.ciqfunctions.udf.CIQ(A2807, "IQ_LASTSALEPRICE", WORKDAY(F2807,5))</f>
        <v>206.16</v>
      </c>
      <c r="N2807" s="3">
        <f t="shared" si="88"/>
        <v>1.5431308036178456E-3</v>
      </c>
      <c r="O2807" s="3">
        <f t="shared" si="89"/>
        <v>5.9455098369925061E-2</v>
      </c>
      <c r="P2807" s="3">
        <f>LN(_xll.ciqfunctions.udf.CIQ("XBI", "IQ_LASTSALEPRICE", WORKDAY(F2807,-1))/_xll.ciqfunctions.udf.CIQ("XBI", "IQ_LASTSALEPRICE", WORKDAY(F2807,1)))</f>
        <v>-2.3443912075963809E-2</v>
      </c>
      <c r="Q2807" s="3">
        <f>LN(_xll.ciqfunctions.udf.CIQ("XBI", "IQ_LASTSALEPRICE", WORKDAY(F2807,-1))/_xll.ciqfunctions.udf.CIQ("XBI", "IQ_LASTSALEPRICE", WORKDAY(F2807,5)))</f>
        <v>-6.1769026397631807E-2</v>
      </c>
      <c r="R2807" s="3">
        <f>_xll.ciqfunctions.udf.CIQ(A2807, "IQ_SHORT_INTEREST_PERCENT", F2807)</f>
        <v>1.02502</v>
      </c>
      <c r="S2807" s="3">
        <f>_xll.ciqfunctions.udf.CIQ(A2807, "IQ_BETA_1YR_RSQ", F2807)</f>
        <v>0.1016</v>
      </c>
      <c r="T2807" s="3">
        <f>_xll.ciqfunctions.udf.CIQ(A2807, "IQ_VALUE_TRADED", F2807)</f>
        <v>43.089590000000001</v>
      </c>
    </row>
    <row r="2808" spans="1:20" x14ac:dyDescent="0.3">
      <c r="A2808" s="3" t="s">
        <v>3400</v>
      </c>
      <c r="B2808" s="5">
        <v>125.1</v>
      </c>
      <c r="C2808" s="3" t="s">
        <v>3397</v>
      </c>
      <c r="D2808" s="3" t="s">
        <v>3398</v>
      </c>
      <c r="E2808" s="3" t="s">
        <v>160</v>
      </c>
      <c r="F2808" s="4">
        <v>45617</v>
      </c>
      <c r="G2808" s="3" t="s">
        <v>6055</v>
      </c>
      <c r="H2808" s="3">
        <v>60</v>
      </c>
      <c r="I2808" s="3">
        <f>_xll.ciqfunctions.udf.CIQ(A2808, "IQ_MARKETCAP", F2808)</f>
        <v>7562.8694599999999</v>
      </c>
      <c r="J2808" s="3">
        <f>_xll.ciqfunctions.udf.CIQ(A2808, "IQ_PRICE_VOL_HIST_6MTH", F2808)</f>
        <v>29.998899999999999</v>
      </c>
      <c r="K2808" s="3">
        <f>_xll.ciqfunctions.udf.CIQ(A2808, "IQ_LASTSALEPRICE", WORKDAY(F2808,-1))</f>
        <v>119.24</v>
      </c>
      <c r="L2808" s="3">
        <f>_xll.ciqfunctions.udf.CIQ(A2808, "IQ_LASTSALEPRICE", F2808)</f>
        <v>125.1</v>
      </c>
      <c r="M2808" s="3">
        <f>_xll.ciqfunctions.udf.CIQ(A2808, "IQ_LASTSALEPRICE", WORKDAY(F2808,5))</f>
        <v>122.64</v>
      </c>
      <c r="N2808" s="3">
        <f t="shared" si="88"/>
        <v>4.7975148662994675E-2</v>
      </c>
      <c r="O2808" s="3">
        <f t="shared" si="89"/>
        <v>2.8114965753687968E-2</v>
      </c>
      <c r="P2808" s="3">
        <f>LN(_xll.ciqfunctions.udf.CIQ("XBI", "IQ_LASTSALEPRICE", WORKDAY(F2808,-1))/_xll.ciqfunctions.udf.CIQ("XBI", "IQ_LASTSALEPRICE", WORKDAY(F2808,1)))</f>
        <v>-2.3443912075963809E-2</v>
      </c>
      <c r="Q2808" s="3">
        <f>LN(_xll.ciqfunctions.udf.CIQ("XBI", "IQ_LASTSALEPRICE", WORKDAY(F2808,-1))/_xll.ciqfunctions.udf.CIQ("XBI", "IQ_LASTSALEPRICE", WORKDAY(F2808,5)))</f>
        <v>-6.1769026397631807E-2</v>
      </c>
      <c r="R2808" s="3">
        <f>_xll.ciqfunctions.udf.CIQ(A2808, "IQ_SHORT_INTEREST_PERCENT", F2808)</f>
        <v>5.9439700000000002</v>
      </c>
      <c r="S2808" s="3">
        <f>_xll.ciqfunctions.udf.CIQ(A2808, "IQ_BETA_1YR_RSQ", F2808)</f>
        <v>8.7599999999999997E-2</v>
      </c>
      <c r="T2808" s="3">
        <f>_xll.ciqfunctions.udf.CIQ(A2808, "IQ_VALUE_TRADED", F2808)</f>
        <v>122.61526000000001</v>
      </c>
    </row>
    <row r="2809" spans="1:20" x14ac:dyDescent="0.3">
      <c r="A2809" s="3" t="s">
        <v>2014</v>
      </c>
      <c r="B2809" s="5">
        <v>13.68</v>
      </c>
      <c r="C2809" s="3" t="s">
        <v>3397</v>
      </c>
      <c r="D2809" s="3" t="s">
        <v>3398</v>
      </c>
      <c r="E2809" s="3" t="s">
        <v>160</v>
      </c>
      <c r="F2809" s="4">
        <v>45617</v>
      </c>
      <c r="G2809" s="3" t="s">
        <v>6055</v>
      </c>
      <c r="H2809" s="3">
        <v>75</v>
      </c>
      <c r="I2809" s="3">
        <f>_xll.ciqfunctions.udf.CIQ(A2809, "IQ_MARKETCAP", F2809)</f>
        <v>942.24455999999998</v>
      </c>
      <c r="J2809" s="3">
        <f>_xll.ciqfunctions.udf.CIQ(A2809, "IQ_PRICE_VOL_HIST_6MTH", F2809)</f>
        <v>42.097799999999999</v>
      </c>
      <c r="K2809" s="3">
        <f>_xll.ciqfunctions.udf.CIQ(A2809, "IQ_LASTSALEPRICE", WORKDAY(F2809,-1))</f>
        <v>14.55</v>
      </c>
      <c r="L2809" s="3">
        <f>_xll.ciqfunctions.udf.CIQ(A2809, "IQ_LASTSALEPRICE", F2809)</f>
        <v>13.68</v>
      </c>
      <c r="M2809" s="3">
        <f>_xll.ciqfunctions.udf.CIQ(A2809, "IQ_LASTSALEPRICE", WORKDAY(F2809,5))</f>
        <v>14.42</v>
      </c>
      <c r="N2809" s="3">
        <f t="shared" si="88"/>
        <v>-6.1656081423097246E-2</v>
      </c>
      <c r="O2809" s="3">
        <f t="shared" si="89"/>
        <v>-8.9748617606985829E-3</v>
      </c>
      <c r="P2809" s="3">
        <f>LN(_xll.ciqfunctions.udf.CIQ("XBI", "IQ_LASTSALEPRICE", WORKDAY(F2809,-1))/_xll.ciqfunctions.udf.CIQ("XBI", "IQ_LASTSALEPRICE", WORKDAY(F2809,1)))</f>
        <v>-2.3443912075963809E-2</v>
      </c>
      <c r="Q2809" s="3">
        <f>LN(_xll.ciqfunctions.udf.CIQ("XBI", "IQ_LASTSALEPRICE", WORKDAY(F2809,-1))/_xll.ciqfunctions.udf.CIQ("XBI", "IQ_LASTSALEPRICE", WORKDAY(F2809,5)))</f>
        <v>-6.1769026397631807E-2</v>
      </c>
      <c r="R2809" s="3">
        <f>_xll.ciqfunctions.udf.CIQ(A2809, "IQ_SHORT_INTEREST_PERCENT", F2809)</f>
        <v>6.8238899999999996</v>
      </c>
      <c r="S2809" s="3">
        <f>_xll.ciqfunctions.udf.CIQ(A2809, "IQ_BETA_1YR_RSQ", F2809)</f>
        <v>0.17287</v>
      </c>
      <c r="T2809" s="3">
        <f>_xll.ciqfunctions.udf.CIQ(A2809, "IQ_VALUE_TRADED", F2809)</f>
        <v>9.7678100000000008</v>
      </c>
    </row>
    <row r="2810" spans="1:20" x14ac:dyDescent="0.3">
      <c r="A2810" s="3" t="s">
        <v>1710</v>
      </c>
      <c r="B2810" s="5">
        <v>8.32</v>
      </c>
      <c r="C2810" s="3" t="s">
        <v>6056</v>
      </c>
      <c r="D2810" s="3" t="s">
        <v>6057</v>
      </c>
      <c r="E2810" s="3" t="s">
        <v>154</v>
      </c>
      <c r="F2810" s="4">
        <v>45617</v>
      </c>
      <c r="G2810" s="3" t="s">
        <v>6058</v>
      </c>
      <c r="H2810" s="3">
        <v>314</v>
      </c>
      <c r="I2810" s="3">
        <f>_xll.ciqfunctions.udf.CIQ(A2810, "IQ_MARKETCAP", F2810)</f>
        <v>2577.9056599999999</v>
      </c>
      <c r="J2810" s="3">
        <f>_xll.ciqfunctions.udf.CIQ(A2810, "IQ_PRICE_VOL_HIST_6MTH", F2810)</f>
        <v>34.720199999999998</v>
      </c>
      <c r="K2810" s="3">
        <f>_xll.ciqfunctions.udf.CIQ(A2810, "IQ_LASTSALEPRICE", WORKDAY(F2810,-1))</f>
        <v>8.41</v>
      </c>
      <c r="L2810" s="3">
        <f>_xll.ciqfunctions.udf.CIQ(A2810, "IQ_LASTSALEPRICE", F2810)</f>
        <v>8.32</v>
      </c>
      <c r="M2810" s="3">
        <f>_xll.ciqfunctions.udf.CIQ(A2810, "IQ_LASTSALEPRICE", WORKDAY(F2810,5))</f>
        <v>8.35</v>
      </c>
      <c r="N2810" s="3">
        <f t="shared" si="88"/>
        <v>-1.0759219151739495E-2</v>
      </c>
      <c r="O2810" s="3">
        <f t="shared" si="89"/>
        <v>-7.1599351220925948E-3</v>
      </c>
      <c r="P2810" s="3">
        <f>LN(_xll.ciqfunctions.udf.CIQ("XBI", "IQ_LASTSALEPRICE", WORKDAY(F2810,-1))/_xll.ciqfunctions.udf.CIQ("XBI", "IQ_LASTSALEPRICE", WORKDAY(F2810,1)))</f>
        <v>-2.3443912075963809E-2</v>
      </c>
      <c r="Q2810" s="3">
        <f>LN(_xll.ciqfunctions.udf.CIQ("XBI", "IQ_LASTSALEPRICE", WORKDAY(F2810,-1))/_xll.ciqfunctions.udf.CIQ("XBI", "IQ_LASTSALEPRICE", WORKDAY(F2810,5)))</f>
        <v>-6.1769026397631807E-2</v>
      </c>
      <c r="R2810" s="3">
        <f>_xll.ciqfunctions.udf.CIQ(A2810, "IQ_SHORT_INTEREST_PERCENT", F2810)</f>
        <v>1.12998</v>
      </c>
      <c r="S2810" s="3">
        <f>_xll.ciqfunctions.udf.CIQ(A2810, "IQ_BETA_1YR_RSQ", F2810)</f>
        <v>9.1209999999999999E-2</v>
      </c>
      <c r="T2810" s="3">
        <f>_xll.ciqfunctions.udf.CIQ(A2810, "IQ_VALUE_TRADED", F2810)</f>
        <v>6.6300699999999999</v>
      </c>
    </row>
    <row r="2811" spans="1:20" x14ac:dyDescent="0.3">
      <c r="A2811" s="3" t="s">
        <v>393</v>
      </c>
      <c r="B2811" s="5">
        <v>3.47</v>
      </c>
      <c r="C2811" s="3" t="s">
        <v>4523</v>
      </c>
      <c r="D2811" s="3" t="s">
        <v>4524</v>
      </c>
      <c r="E2811" s="3" t="s">
        <v>22</v>
      </c>
      <c r="F2811" s="4">
        <v>45618</v>
      </c>
      <c r="G2811" s="3" t="s">
        <v>6059</v>
      </c>
      <c r="H2811" s="3">
        <v>74</v>
      </c>
      <c r="I2811" s="3">
        <f>_xll.ciqfunctions.udf.CIQ(A2811, "IQ_MARKETCAP", F2811)</f>
        <v>234.52876000000001</v>
      </c>
      <c r="J2811" s="3">
        <f>_xll.ciqfunctions.udf.CIQ(A2811, "IQ_PRICE_VOL_HIST_6MTH", F2811)</f>
        <v>131.57919999999999</v>
      </c>
      <c r="K2811" s="3">
        <f>_xll.ciqfunctions.udf.CIQ(A2811, "IQ_LASTSALEPRICE", WORKDAY(F2811,-1))</f>
        <v>3</v>
      </c>
      <c r="L2811" s="3">
        <f>_xll.ciqfunctions.udf.CIQ(A2811, "IQ_LASTSALEPRICE", F2811)</f>
        <v>3.47</v>
      </c>
      <c r="M2811" s="3">
        <f>_xll.ciqfunctions.udf.CIQ(A2811, "IQ_LASTSALEPRICE", WORKDAY(F2811,5))</f>
        <v>4.3499999999999996</v>
      </c>
      <c r="N2811" s="3">
        <f t="shared" si="88"/>
        <v>0.1455423052906582</v>
      </c>
      <c r="O2811" s="3">
        <f t="shared" si="89"/>
        <v>0.37156355643248301</v>
      </c>
      <c r="P2811" s="3">
        <f>LN(_xll.ciqfunctions.udf.CIQ("XBI", "IQ_LASTSALEPRICE", WORKDAY(F2811,-1))/_xll.ciqfunctions.udf.CIQ("XBI", "IQ_LASTSALEPRICE", WORKDAY(F2811,1)))</f>
        <v>-3.4703633598168249E-2</v>
      </c>
      <c r="Q2811" s="3">
        <f>LN(_xll.ciqfunctions.udf.CIQ("XBI", "IQ_LASTSALEPRICE", WORKDAY(F2811,-1))/_xll.ciqfunctions.udf.CIQ("XBI", "IQ_LASTSALEPRICE", WORKDAY(F2811,5)))</f>
        <v>-5.488175800572561E-2</v>
      </c>
      <c r="R2811" s="3">
        <f>_xll.ciqfunctions.udf.CIQ(A2811, "IQ_SHORT_INTEREST_PERCENT", F2811)</f>
        <v>11.869210000000001</v>
      </c>
      <c r="S2811" s="3">
        <f>_xll.ciqfunctions.udf.CIQ(A2811, "IQ_BETA_1YR_RSQ", F2811)</f>
        <v>1.0000000000000001E-5</v>
      </c>
      <c r="T2811" s="3">
        <f>_xll.ciqfunctions.udf.CIQ(A2811, "IQ_VALUE_TRADED", F2811)</f>
        <v>33.500399999999999</v>
      </c>
    </row>
    <row r="2812" spans="1:20" x14ac:dyDescent="0.3">
      <c r="A2812" s="3" t="s">
        <v>1439</v>
      </c>
      <c r="B2812" s="5">
        <v>1.18</v>
      </c>
      <c r="C2812" s="3" t="s">
        <v>4530</v>
      </c>
      <c r="D2812" s="3" t="s">
        <v>4531</v>
      </c>
      <c r="E2812" s="3" t="s">
        <v>76</v>
      </c>
      <c r="F2812" s="4">
        <v>45618</v>
      </c>
      <c r="G2812" s="3" t="s">
        <v>6060</v>
      </c>
      <c r="H2812" s="3">
        <v>99</v>
      </c>
      <c r="I2812" s="3">
        <f>_xll.ciqfunctions.udf.CIQ(A2812, "IQ_MARKETCAP", F2812)</f>
        <v>6.9576700000000002</v>
      </c>
      <c r="J2812" s="3">
        <f>_xll.ciqfunctions.udf.CIQ(A2812, "IQ_PRICE_VOL_HIST_6MTH", F2812)</f>
        <v>88.605400000000003</v>
      </c>
      <c r="K2812" s="3">
        <f>_xll.ciqfunctions.udf.CIQ(A2812, "IQ_LASTSALEPRICE", WORKDAY(F2812,-1))</f>
        <v>1.2</v>
      </c>
      <c r="L2812" s="3">
        <f>_xll.ciqfunctions.udf.CIQ(A2812, "IQ_LASTSALEPRICE", F2812)</f>
        <v>1.18</v>
      </c>
      <c r="M2812" s="3">
        <f>_xll.ciqfunctions.udf.CIQ(A2812, "IQ_LASTSALEPRICE", WORKDAY(F2812,5))</f>
        <v>1.28</v>
      </c>
      <c r="N2812" s="3">
        <f t="shared" si="88"/>
        <v>-1.6807118316381289E-2</v>
      </c>
      <c r="O2812" s="3">
        <f t="shared" si="89"/>
        <v>6.4538521137571164E-2</v>
      </c>
      <c r="P2812" s="3">
        <f>LN(_xll.ciqfunctions.udf.CIQ("XBI", "IQ_LASTSALEPRICE", WORKDAY(F2812,-1))/_xll.ciqfunctions.udf.CIQ("XBI", "IQ_LASTSALEPRICE", WORKDAY(F2812,1)))</f>
        <v>-3.4703633598168249E-2</v>
      </c>
      <c r="Q2812" s="3">
        <f>LN(_xll.ciqfunctions.udf.CIQ("XBI", "IQ_LASTSALEPRICE", WORKDAY(F2812,-1))/_xll.ciqfunctions.udf.CIQ("XBI", "IQ_LASTSALEPRICE", WORKDAY(F2812,5)))</f>
        <v>-5.488175800572561E-2</v>
      </c>
      <c r="R2812" s="3">
        <f>_xll.ciqfunctions.udf.CIQ(A2812, "IQ_SHORT_INTEREST_PERCENT", F2812)</f>
        <v>0.88765000000000005</v>
      </c>
      <c r="S2812" s="3">
        <f>_xll.ciqfunctions.udf.CIQ(A2812, "IQ_BETA_1YR_RSQ", F2812)</f>
        <v>3.2719999999999999E-2</v>
      </c>
      <c r="T2812" s="3">
        <f>_xll.ciqfunctions.udf.CIQ(A2812, "IQ_VALUE_TRADED", F2812)</f>
        <v>0.54640999999999995</v>
      </c>
    </row>
    <row r="2813" spans="1:20" x14ac:dyDescent="0.3">
      <c r="A2813" s="3" t="s">
        <v>715</v>
      </c>
      <c r="B2813" s="5">
        <v>0.56999999999999995</v>
      </c>
      <c r="C2813" s="3" t="s">
        <v>716</v>
      </c>
      <c r="D2813" s="3" t="s">
        <v>2546</v>
      </c>
      <c r="E2813" s="3" t="s">
        <v>89</v>
      </c>
      <c r="F2813" s="4">
        <v>45618</v>
      </c>
      <c r="G2813" s="3" t="s">
        <v>6061</v>
      </c>
      <c r="H2813" s="3">
        <v>1</v>
      </c>
      <c r="I2813" s="3">
        <f>_xll.ciqfunctions.udf.CIQ(A2813, "IQ_MARKETCAP", F2813)</f>
        <v>4.5856599999999998</v>
      </c>
      <c r="J2813" s="3">
        <f>_xll.ciqfunctions.udf.CIQ(A2813, "IQ_PRICE_VOL_HIST_6MTH", F2813)</f>
        <v>180.87440000000001</v>
      </c>
      <c r="K2813" s="3">
        <f>_xll.ciqfunctions.udf.CIQ(A2813, "IQ_LASTSALEPRICE", WORKDAY(F2813,-1))</f>
        <v>14.7425</v>
      </c>
      <c r="L2813" s="3">
        <f>_xll.ciqfunctions.udf.CIQ(A2813, "IQ_LASTSALEPRICE", F2813)</f>
        <v>14.175000000000001</v>
      </c>
      <c r="M2813" s="3">
        <f>_xll.ciqfunctions.udf.CIQ(A2813, "IQ_LASTSALEPRICE", WORKDAY(F2813,5))</f>
        <v>11.5275</v>
      </c>
      <c r="N2813" s="3">
        <f t="shared" si="88"/>
        <v>-3.9254629278706328E-2</v>
      </c>
      <c r="O2813" s="3">
        <f t="shared" si="89"/>
        <v>-0.24599899379379855</v>
      </c>
      <c r="P2813" s="3">
        <f>LN(_xll.ciqfunctions.udf.CIQ("XBI", "IQ_LASTSALEPRICE", WORKDAY(F2813,-1))/_xll.ciqfunctions.udf.CIQ("XBI", "IQ_LASTSALEPRICE", WORKDAY(F2813,1)))</f>
        <v>-3.4703633598168249E-2</v>
      </c>
      <c r="Q2813" s="3">
        <f>LN(_xll.ciqfunctions.udf.CIQ("XBI", "IQ_LASTSALEPRICE", WORKDAY(F2813,-1))/_xll.ciqfunctions.udf.CIQ("XBI", "IQ_LASTSALEPRICE", WORKDAY(F2813,5)))</f>
        <v>-5.488175800572561E-2</v>
      </c>
      <c r="R2813" s="3">
        <f>_xll.ciqfunctions.udf.CIQ(A2813, "IQ_SHORT_INTEREST_PERCENT", F2813)</f>
        <v>4.3382100000000001</v>
      </c>
      <c r="S2813" s="3">
        <f>_xll.ciqfunctions.udf.CIQ(A2813, "IQ_BETA_1YR_RSQ", F2813)</f>
        <v>3.5E-4</v>
      </c>
      <c r="T2813" s="3">
        <f>_xll.ciqfunctions.udf.CIQ(A2813, "IQ_VALUE_TRADED", F2813)</f>
        <v>90.886769999999999</v>
      </c>
    </row>
    <row r="2814" spans="1:20" x14ac:dyDescent="0.3">
      <c r="A2814" s="3" t="s">
        <v>433</v>
      </c>
      <c r="B2814" s="5">
        <v>64.709999999999994</v>
      </c>
      <c r="C2814" s="3" t="s">
        <v>626</v>
      </c>
      <c r="D2814" s="3" t="s">
        <v>627</v>
      </c>
      <c r="E2814" s="3" t="s">
        <v>160</v>
      </c>
      <c r="F2814" s="4">
        <v>45618</v>
      </c>
      <c r="G2814" s="3" t="s">
        <v>6062</v>
      </c>
      <c r="H2814" s="3"/>
      <c r="I2814" s="3">
        <f>_xll.ciqfunctions.udf.CIQ(A2814, "IQ_MARKETCAP", F2814)</f>
        <v>162377.09651999999</v>
      </c>
      <c r="J2814" s="3">
        <f>_xll.ciqfunctions.udf.CIQ(A2814, "IQ_PRICE_VOL_HIST_6MTH", F2814)</f>
        <v>21.9968</v>
      </c>
      <c r="K2814" s="3">
        <f>_xll.ciqfunctions.udf.CIQ(A2814, "IQ_LASTSALEPRICE", WORKDAY(F2814,-1))</f>
        <v>100.62</v>
      </c>
      <c r="L2814" s="3">
        <f>_xll.ciqfunctions.udf.CIQ(A2814, "IQ_LASTSALEPRICE", F2814)</f>
        <v>104.74</v>
      </c>
      <c r="M2814" s="3">
        <f>_xll.ciqfunctions.udf.CIQ(A2814, "IQ_LASTSALEPRICE", WORKDAY(F2814,5))</f>
        <v>106.12</v>
      </c>
      <c r="N2814" s="3">
        <f t="shared" si="88"/>
        <v>4.013004378816909E-2</v>
      </c>
      <c r="O2814" s="3">
        <f t="shared" si="89"/>
        <v>5.3219484206366491E-2</v>
      </c>
      <c r="P2814" s="3">
        <f>LN(_xll.ciqfunctions.udf.CIQ("XBI", "IQ_LASTSALEPRICE", WORKDAY(F2814,-1))/_xll.ciqfunctions.udf.CIQ("XBI", "IQ_LASTSALEPRICE", WORKDAY(F2814,1)))</f>
        <v>-3.4703633598168249E-2</v>
      </c>
      <c r="Q2814" s="3">
        <f>LN(_xll.ciqfunctions.udf.CIQ("XBI", "IQ_LASTSALEPRICE", WORKDAY(F2814,-1))/_xll.ciqfunctions.udf.CIQ("XBI", "IQ_LASTSALEPRICE", WORKDAY(F2814,5)))</f>
        <v>-5.488175800572561E-2</v>
      </c>
      <c r="R2814" s="3">
        <f>_xll.ciqfunctions.udf.CIQ(A2814, "IQ_SHORT_INTEREST_PERCENT", F2814)</f>
        <v>0</v>
      </c>
      <c r="S2814" s="3">
        <f>_xll.ciqfunctions.udf.CIQ(A2814, "IQ_BETA_1YR_RSQ", F2814)</f>
        <v>3.6670000000000001E-2</v>
      </c>
      <c r="T2814" s="3">
        <f>_xll.ciqfunctions.udf.CIQ(A2814, "IQ_VALUE_TRADED", F2814)</f>
        <v>300.46334000000002</v>
      </c>
    </row>
    <row r="2815" spans="1:20" x14ac:dyDescent="0.3">
      <c r="A2815" s="3" t="s">
        <v>629</v>
      </c>
      <c r="B2815" s="5">
        <v>23.42</v>
      </c>
      <c r="C2815" s="3" t="s">
        <v>626</v>
      </c>
      <c r="D2815" s="3" t="s">
        <v>627</v>
      </c>
      <c r="E2815" s="3" t="s">
        <v>160</v>
      </c>
      <c r="F2815" s="4">
        <v>45618</v>
      </c>
      <c r="G2815" s="3" t="s">
        <v>6062</v>
      </c>
      <c r="H2815" s="3">
        <v>191</v>
      </c>
      <c r="I2815" s="3">
        <f>_xll.ciqfunctions.udf.CIQ(A2815, "IQ_MARKETCAP", F2815)</f>
        <v>4426.1411600000001</v>
      </c>
      <c r="J2815" s="3">
        <f>_xll.ciqfunctions.udf.CIQ(A2815, "IQ_PRICE_VOL_HIST_6MTH", F2815)</f>
        <v>54.794400000000003</v>
      </c>
      <c r="K2815" s="3">
        <f>_xll.ciqfunctions.udf.CIQ(A2815, "IQ_LASTSALEPRICE", WORKDAY(F2815,-1))</f>
        <v>23.24</v>
      </c>
      <c r="L2815" s="3">
        <f>_xll.ciqfunctions.udf.CIQ(A2815, "IQ_LASTSALEPRICE", F2815)</f>
        <v>23.42</v>
      </c>
      <c r="M2815" s="3">
        <f>_xll.ciqfunctions.udf.CIQ(A2815, "IQ_LASTSALEPRICE", WORKDAY(F2815,5))</f>
        <v>27.09</v>
      </c>
      <c r="N2815" s="3">
        <f t="shared" si="88"/>
        <v>7.7154261858609621E-3</v>
      </c>
      <c r="O2815" s="3">
        <f t="shared" si="89"/>
        <v>0.15328972411329331</v>
      </c>
      <c r="P2815" s="3">
        <f>LN(_xll.ciqfunctions.udf.CIQ("XBI", "IQ_LASTSALEPRICE", WORKDAY(F2815,-1))/_xll.ciqfunctions.udf.CIQ("XBI", "IQ_LASTSALEPRICE", WORKDAY(F2815,1)))</f>
        <v>-3.4703633598168249E-2</v>
      </c>
      <c r="Q2815" s="3">
        <f>LN(_xll.ciqfunctions.udf.CIQ("XBI", "IQ_LASTSALEPRICE", WORKDAY(F2815,-1))/_xll.ciqfunctions.udf.CIQ("XBI", "IQ_LASTSALEPRICE", WORKDAY(F2815,5)))</f>
        <v>-5.488175800572561E-2</v>
      </c>
      <c r="R2815" s="3">
        <f>_xll.ciqfunctions.udf.CIQ(A2815, "IQ_SHORT_INTEREST_PERCENT", F2815)</f>
        <v>9.1007300000000004</v>
      </c>
      <c r="S2815" s="3">
        <f>_xll.ciqfunctions.udf.CIQ(A2815, "IQ_BETA_1YR_RSQ", F2815)</f>
        <v>3.4950000000000002E-2</v>
      </c>
      <c r="T2815" s="3">
        <f>_xll.ciqfunctions.udf.CIQ(A2815, "IQ_VALUE_TRADED", F2815)</f>
        <v>48.91122</v>
      </c>
    </row>
    <row r="2816" spans="1:20" x14ac:dyDescent="0.3">
      <c r="A2816" s="3" t="s">
        <v>397</v>
      </c>
      <c r="B2816" s="5">
        <v>6.22</v>
      </c>
      <c r="C2816" s="3" t="s">
        <v>398</v>
      </c>
      <c r="D2816" s="3" t="s">
        <v>399</v>
      </c>
      <c r="E2816" s="3" t="s">
        <v>76</v>
      </c>
      <c r="F2816" s="4">
        <v>45618</v>
      </c>
      <c r="G2816" s="3" t="s">
        <v>6063</v>
      </c>
      <c r="H2816" s="3"/>
      <c r="I2816" s="3">
        <f>_xll.ciqfunctions.udf.CIQ(A2816, "IQ_MARKETCAP", F2816)</f>
        <v>7.1513400000000003</v>
      </c>
      <c r="J2816" s="3">
        <f>_xll.ciqfunctions.udf.CIQ(A2816, "IQ_PRICE_VOL_HIST_6MTH", F2816)</f>
        <v>207.93870000000001</v>
      </c>
      <c r="K2816" s="3">
        <f>_xll.ciqfunctions.udf.CIQ(A2816, "IQ_LASTSALEPRICE", WORKDAY(F2816,-1))</f>
        <v>78.000029999999995</v>
      </c>
      <c r="L2816" s="3">
        <f>_xll.ciqfunctions.udf.CIQ(A2816, "IQ_LASTSALEPRICE", F2816)</f>
        <v>74.640029999999996</v>
      </c>
      <c r="M2816" s="3">
        <f>_xll.ciqfunctions.udf.CIQ(A2816, "IQ_LASTSALEPRICE", WORKDAY(F2816,5))</f>
        <v>67.200029999999998</v>
      </c>
      <c r="N2816" s="3">
        <f t="shared" si="88"/>
        <v>-4.4032252836634284E-2</v>
      </c>
      <c r="O2816" s="3">
        <f t="shared" si="89"/>
        <v>-0.14903551734732678</v>
      </c>
      <c r="P2816" s="3">
        <f>LN(_xll.ciqfunctions.udf.CIQ("XBI", "IQ_LASTSALEPRICE", WORKDAY(F2816,-1))/_xll.ciqfunctions.udf.CIQ("XBI", "IQ_LASTSALEPRICE", WORKDAY(F2816,1)))</f>
        <v>-3.4703633598168249E-2</v>
      </c>
      <c r="Q2816" s="3">
        <f>LN(_xll.ciqfunctions.udf.CIQ("XBI", "IQ_LASTSALEPRICE", WORKDAY(F2816,-1))/_xll.ciqfunctions.udf.CIQ("XBI", "IQ_LASTSALEPRICE", WORKDAY(F2816,5)))</f>
        <v>-5.488175800572561E-2</v>
      </c>
      <c r="R2816" s="3">
        <f>_xll.ciqfunctions.udf.CIQ(A2816, "IQ_SHORT_INTEREST_PERCENT", F2816)</f>
        <v>1.97895</v>
      </c>
      <c r="S2816" s="3">
        <f>_xll.ciqfunctions.udf.CIQ(A2816, "IQ_BETA_1YR_RSQ", F2816)</f>
        <v>1.626E-2</v>
      </c>
      <c r="T2816" s="3">
        <f>_xll.ciqfunctions.udf.CIQ(A2816, "IQ_VALUE_TRADED", F2816)</f>
        <v>1.23044</v>
      </c>
    </row>
    <row r="2817" spans="1:20" x14ac:dyDescent="0.3">
      <c r="A2817" s="3" t="s">
        <v>1439</v>
      </c>
      <c r="B2817" s="5">
        <v>1.18</v>
      </c>
      <c r="C2817" s="3" t="s">
        <v>1440</v>
      </c>
      <c r="D2817" s="3" t="s">
        <v>1441</v>
      </c>
      <c r="E2817" s="3" t="s">
        <v>22</v>
      </c>
      <c r="F2817" s="4">
        <v>45618</v>
      </c>
      <c r="G2817" s="3" t="s">
        <v>6064</v>
      </c>
      <c r="H2817" s="3">
        <v>99</v>
      </c>
      <c r="I2817" s="3">
        <f>_xll.ciqfunctions.udf.CIQ(A2817, "IQ_MARKETCAP", F2817)</f>
        <v>6.9576700000000002</v>
      </c>
      <c r="J2817" s="3">
        <f>_xll.ciqfunctions.udf.CIQ(A2817, "IQ_PRICE_VOL_HIST_6MTH", F2817)</f>
        <v>88.605400000000003</v>
      </c>
      <c r="K2817" s="3">
        <f>_xll.ciqfunctions.udf.CIQ(A2817, "IQ_LASTSALEPRICE", WORKDAY(F2817,-1))</f>
        <v>1.2</v>
      </c>
      <c r="L2817" s="3">
        <f>_xll.ciqfunctions.udf.CIQ(A2817, "IQ_LASTSALEPRICE", F2817)</f>
        <v>1.18</v>
      </c>
      <c r="M2817" s="3">
        <f>_xll.ciqfunctions.udf.CIQ(A2817, "IQ_LASTSALEPRICE", WORKDAY(F2817,5))</f>
        <v>1.28</v>
      </c>
      <c r="N2817" s="3">
        <f t="shared" si="88"/>
        <v>-1.6807118316381289E-2</v>
      </c>
      <c r="O2817" s="3">
        <f t="shared" si="89"/>
        <v>6.4538521137571164E-2</v>
      </c>
      <c r="P2817" s="3">
        <f>LN(_xll.ciqfunctions.udf.CIQ("XBI", "IQ_LASTSALEPRICE", WORKDAY(F2817,-1))/_xll.ciqfunctions.udf.CIQ("XBI", "IQ_LASTSALEPRICE", WORKDAY(F2817,1)))</f>
        <v>-3.4703633598168249E-2</v>
      </c>
      <c r="Q2817" s="3">
        <f>LN(_xll.ciqfunctions.udf.CIQ("XBI", "IQ_LASTSALEPRICE", WORKDAY(F2817,-1))/_xll.ciqfunctions.udf.CIQ("XBI", "IQ_LASTSALEPRICE", WORKDAY(F2817,5)))</f>
        <v>-5.488175800572561E-2</v>
      </c>
      <c r="R2817" s="3">
        <f>_xll.ciqfunctions.udf.CIQ(A2817, "IQ_SHORT_INTEREST_PERCENT", F2817)</f>
        <v>0.88765000000000005</v>
      </c>
      <c r="S2817" s="3">
        <f>_xll.ciqfunctions.udf.CIQ(A2817, "IQ_BETA_1YR_RSQ", F2817)</f>
        <v>3.2719999999999999E-2</v>
      </c>
      <c r="T2817" s="3">
        <f>_xll.ciqfunctions.udf.CIQ(A2817, "IQ_VALUE_TRADED", F2817)</f>
        <v>0.54640999999999995</v>
      </c>
    </row>
    <row r="2818" spans="1:20" x14ac:dyDescent="0.3">
      <c r="A2818" s="3" t="s">
        <v>130</v>
      </c>
      <c r="B2818" s="5">
        <v>100.35</v>
      </c>
      <c r="C2818" s="3" t="s">
        <v>6065</v>
      </c>
      <c r="D2818" s="3" t="s">
        <v>6066</v>
      </c>
      <c r="E2818" s="3" t="s">
        <v>36</v>
      </c>
      <c r="F2818" s="4">
        <v>45621</v>
      </c>
      <c r="G2818" s="3" t="s">
        <v>6067</v>
      </c>
      <c r="H2818" s="3"/>
      <c r="I2818" s="3">
        <f>_xll.ciqfunctions.udf.CIQ(A2818, "IQ_MARKETCAP", F2818)</f>
        <v>255897.94185</v>
      </c>
      <c r="J2818" s="3">
        <f>_xll.ciqfunctions.udf.CIQ(A2818, "IQ_PRICE_VOL_HIST_6MTH", F2818)</f>
        <v>24.113900000000001</v>
      </c>
      <c r="K2818" s="3">
        <f>_xll.ciqfunctions.udf.CIQ(A2818, "IQ_LASTSALEPRICE", WORKDAY(F2818,-1))</f>
        <v>99.18</v>
      </c>
      <c r="L2818" s="3">
        <f>_xll.ciqfunctions.udf.CIQ(A2818, "IQ_LASTSALEPRICE", F2818)</f>
        <v>101.16</v>
      </c>
      <c r="M2818" s="3">
        <f>_xll.ciqfunctions.udf.CIQ(A2818, "IQ_LASTSALEPRICE", WORKDAY(F2818,5))</f>
        <v>100.61</v>
      </c>
      <c r="N2818" s="3">
        <f t="shared" si="88"/>
        <v>1.9767040740776582E-2</v>
      </c>
      <c r="O2818" s="3">
        <f t="shared" si="89"/>
        <v>1.4315275242971473E-2</v>
      </c>
      <c r="P2818" s="3">
        <f>LN(_xll.ciqfunctions.udf.CIQ("XBI", "IQ_LASTSALEPRICE", WORKDAY(F2818,-1))/_xll.ciqfunctions.udf.CIQ("XBI", "IQ_LASTSALEPRICE", WORKDAY(F2818,1)))</f>
        <v>-2.6758477950202426E-2</v>
      </c>
      <c r="Q2818" s="3">
        <f>LN(_xll.ciqfunctions.udf.CIQ("XBI", "IQ_LASTSALEPRICE", WORKDAY(F2818,-1))/_xll.ciqfunctions.udf.CIQ("XBI", "IQ_LASTSALEPRICE", WORKDAY(F2818,5)))</f>
        <v>-3.140119924884379E-2</v>
      </c>
      <c r="R2818" s="3">
        <f>_xll.ciqfunctions.udf.CIQ(A2818, "IQ_SHORT_INTEREST_PERCENT", F2818)</f>
        <v>1.03685</v>
      </c>
      <c r="S2818" s="3">
        <f>_xll.ciqfunctions.udf.CIQ(A2818, "IQ_BETA_1YR_RSQ", F2818)</f>
        <v>0.12300999999999999</v>
      </c>
      <c r="T2818" s="3">
        <f>_xll.ciqfunctions.udf.CIQ(A2818, "IQ_VALUE_TRADED", F2818)</f>
        <v>3506.1136499999998</v>
      </c>
    </row>
    <row r="2819" spans="1:20" x14ac:dyDescent="0.3">
      <c r="A2819" s="3" t="s">
        <v>433</v>
      </c>
      <c r="B2819" s="5">
        <v>65.47</v>
      </c>
      <c r="C2819" s="3" t="s">
        <v>6068</v>
      </c>
      <c r="D2819" s="3" t="s">
        <v>6069</v>
      </c>
      <c r="E2819" s="3" t="s">
        <v>36</v>
      </c>
      <c r="F2819" s="4">
        <v>45621</v>
      </c>
      <c r="G2819" s="3" t="s">
        <v>6070</v>
      </c>
      <c r="H2819" s="3"/>
      <c r="I2819" s="3">
        <f>_xll.ciqfunctions.udf.CIQ(A2819, "IQ_MARKETCAP", F2819)</f>
        <v>162377.09651999999</v>
      </c>
      <c r="J2819" s="3">
        <f>_xll.ciqfunctions.udf.CIQ(A2819, "IQ_PRICE_VOL_HIST_6MTH", F2819)</f>
        <v>22.0474</v>
      </c>
      <c r="K2819" s="3">
        <f>_xll.ciqfunctions.udf.CIQ(A2819, "IQ_LASTSALEPRICE", WORKDAY(F2819,-1))</f>
        <v>104.74</v>
      </c>
      <c r="L2819" s="3">
        <f>_xll.ciqfunctions.udf.CIQ(A2819, "IQ_LASTSALEPRICE", F2819)</f>
        <v>104.74</v>
      </c>
      <c r="M2819" s="3">
        <f>_xll.ciqfunctions.udf.CIQ(A2819, "IQ_LASTSALEPRICE", WORKDAY(F2819,5))</f>
        <v>105.54</v>
      </c>
      <c r="N2819" s="3">
        <f t="shared" si="88"/>
        <v>0</v>
      </c>
      <c r="O2819" s="3">
        <f t="shared" si="89"/>
        <v>7.6089391261803295E-3</v>
      </c>
      <c r="P2819" s="3">
        <f>LN(_xll.ciqfunctions.udf.CIQ("XBI", "IQ_LASTSALEPRICE", WORKDAY(F2819,-1))/_xll.ciqfunctions.udf.CIQ("XBI", "IQ_LASTSALEPRICE", WORKDAY(F2819,1)))</f>
        <v>-2.6758477950202426E-2</v>
      </c>
      <c r="Q2819" s="3">
        <f>LN(_xll.ciqfunctions.udf.CIQ("XBI", "IQ_LASTSALEPRICE", WORKDAY(F2819,-1))/_xll.ciqfunctions.udf.CIQ("XBI", "IQ_LASTSALEPRICE", WORKDAY(F2819,5)))</f>
        <v>-3.140119924884379E-2</v>
      </c>
      <c r="R2819" s="3">
        <f>_xll.ciqfunctions.udf.CIQ(A2819, "IQ_SHORT_INTEREST_PERCENT", F2819)</f>
        <v>0</v>
      </c>
      <c r="S2819" s="3">
        <f>_xll.ciqfunctions.udf.CIQ(A2819, "IQ_BETA_1YR_RSQ", F2819)</f>
        <v>3.6670000000000001E-2</v>
      </c>
      <c r="T2819" s="3">
        <f>_xll.ciqfunctions.udf.CIQ(A2819, "IQ_VALUE_TRADED", F2819)</f>
        <v>577.06136000000004</v>
      </c>
    </row>
    <row r="2820" spans="1:20" x14ac:dyDescent="0.3">
      <c r="A2820" s="3" t="s">
        <v>2127</v>
      </c>
      <c r="B2820" s="5">
        <v>0.3</v>
      </c>
      <c r="C2820" s="3" t="s">
        <v>2804</v>
      </c>
      <c r="D2820" s="3" t="s">
        <v>2805</v>
      </c>
      <c r="E2820" s="3" t="s">
        <v>22</v>
      </c>
      <c r="F2820" s="4">
        <v>45621</v>
      </c>
      <c r="G2820" s="3" t="s">
        <v>6071</v>
      </c>
      <c r="H2820" s="3">
        <v>4</v>
      </c>
      <c r="I2820" s="3">
        <f>_xll.ciqfunctions.udf.CIQ(A2820, "IQ_MARKETCAP", F2820)</f>
        <v>22.020409999999998</v>
      </c>
      <c r="J2820" s="3">
        <f>_xll.ciqfunctions.udf.CIQ(A2820, "IQ_PRICE_VOL_HIST_6MTH", F2820)</f>
        <v>153.71520000000001</v>
      </c>
      <c r="K2820" s="3">
        <f>_xll.ciqfunctions.udf.CIQ(A2820, "IQ_LASTSALEPRICE", WORKDAY(F2820,-1))</f>
        <v>9.5280100000000001</v>
      </c>
      <c r="L2820" s="3">
        <f>_xll.ciqfunctions.udf.CIQ(A2820, "IQ_LASTSALEPRICE", F2820)</f>
        <v>9.1140100000000004</v>
      </c>
      <c r="M2820" s="3">
        <f>_xll.ciqfunctions.udf.CIQ(A2820, "IQ_LASTSALEPRICE", WORKDAY(F2820,5))</f>
        <v>11.040010000000001</v>
      </c>
      <c r="N2820" s="3">
        <f t="shared" si="88"/>
        <v>-4.4423091536483737E-2</v>
      </c>
      <c r="O2820" s="3">
        <f t="shared" si="89"/>
        <v>0.14729006505498915</v>
      </c>
      <c r="P2820" s="3">
        <f>LN(_xll.ciqfunctions.udf.CIQ("XBI", "IQ_LASTSALEPRICE", WORKDAY(F2820,-1))/_xll.ciqfunctions.udf.CIQ("XBI", "IQ_LASTSALEPRICE", WORKDAY(F2820,1)))</f>
        <v>-2.6758477950202426E-2</v>
      </c>
      <c r="Q2820" s="3">
        <f>LN(_xll.ciqfunctions.udf.CIQ("XBI", "IQ_LASTSALEPRICE", WORKDAY(F2820,-1))/_xll.ciqfunctions.udf.CIQ("XBI", "IQ_LASTSALEPRICE", WORKDAY(F2820,5)))</f>
        <v>-3.140119924884379E-2</v>
      </c>
      <c r="R2820" s="3">
        <f>_xll.ciqfunctions.udf.CIQ(A2820, "IQ_SHORT_INTEREST_PERCENT", F2820)</f>
        <v>1.3845799999999999</v>
      </c>
      <c r="S2820" s="3">
        <f>_xll.ciqfunctions.udf.CIQ(A2820, "IQ_BETA_1YR_RSQ", F2820)</f>
        <v>9.3310000000000004E-2</v>
      </c>
      <c r="T2820" s="3">
        <f>_xll.ciqfunctions.udf.CIQ(A2820, "IQ_VALUE_TRADED", F2820)</f>
        <v>9.844E-2</v>
      </c>
    </row>
    <row r="2821" spans="1:20" x14ac:dyDescent="0.3">
      <c r="A2821" s="3" t="s">
        <v>4336</v>
      </c>
      <c r="B2821" s="5">
        <v>0.41</v>
      </c>
      <c r="C2821" s="3" t="s">
        <v>4337</v>
      </c>
      <c r="D2821" s="3" t="s">
        <v>4338</v>
      </c>
      <c r="E2821" s="3" t="s">
        <v>76</v>
      </c>
      <c r="F2821" s="4">
        <v>45621</v>
      </c>
      <c r="G2821" s="3" t="s">
        <v>6072</v>
      </c>
      <c r="H2821" s="3">
        <v>73</v>
      </c>
      <c r="I2821" s="3">
        <f>_xll.ciqfunctions.udf.CIQ(A2821, "IQ_MARKETCAP", F2821)</f>
        <v>16.910029999999999</v>
      </c>
      <c r="J2821" s="3">
        <f>_xll.ciqfunctions.udf.CIQ(A2821, "IQ_PRICE_VOL_HIST_6MTH", F2821)</f>
        <v>131.46379999999999</v>
      </c>
      <c r="K2821" s="3">
        <f>_xll.ciqfunctions.udf.CIQ(A2821, "IQ_LASTSALEPRICE", WORKDAY(F2821,-1))</f>
        <v>0.42770000000000002</v>
      </c>
      <c r="L2821" s="3">
        <f>_xll.ciqfunctions.udf.CIQ(A2821, "IQ_LASTSALEPRICE", F2821)</f>
        <v>0.40699999999999997</v>
      </c>
      <c r="M2821" s="3">
        <f>_xll.ciqfunctions.udf.CIQ(A2821, "IQ_LASTSALEPRICE", WORKDAY(F2821,5))</f>
        <v>0.4</v>
      </c>
      <c r="N2821" s="3">
        <f t="shared" si="88"/>
        <v>-4.9608829790268115E-2</v>
      </c>
      <c r="O2821" s="3">
        <f t="shared" si="89"/>
        <v>-6.6957468124880903E-2</v>
      </c>
      <c r="P2821" s="3">
        <f>LN(_xll.ciqfunctions.udf.CIQ("XBI", "IQ_LASTSALEPRICE", WORKDAY(F2821,-1))/_xll.ciqfunctions.udf.CIQ("XBI", "IQ_LASTSALEPRICE", WORKDAY(F2821,1)))</f>
        <v>-2.6758477950202426E-2</v>
      </c>
      <c r="Q2821" s="3">
        <f>LN(_xll.ciqfunctions.udf.CIQ("XBI", "IQ_LASTSALEPRICE", WORKDAY(F2821,-1))/_xll.ciqfunctions.udf.CIQ("XBI", "IQ_LASTSALEPRICE", WORKDAY(F2821,5)))</f>
        <v>-3.140119924884379E-2</v>
      </c>
      <c r="R2821" s="3">
        <f>_xll.ciqfunctions.udf.CIQ(A2821, "IQ_SHORT_INTEREST_PERCENT", F2821)</f>
        <v>1.96326</v>
      </c>
      <c r="S2821" s="3">
        <f>_xll.ciqfunctions.udf.CIQ(A2821, "IQ_BETA_1YR_RSQ", F2821)</f>
        <v>0.14857999999999999</v>
      </c>
      <c r="T2821" s="3">
        <f>_xll.ciqfunctions.udf.CIQ(A2821, "IQ_VALUE_TRADED", F2821)</f>
        <v>19.239750000000001</v>
      </c>
    </row>
    <row r="2822" spans="1:20" x14ac:dyDescent="0.3">
      <c r="A2822" s="3" t="s">
        <v>727</v>
      </c>
      <c r="B2822" s="5">
        <v>4.3</v>
      </c>
      <c r="C2822" s="3" t="s">
        <v>728</v>
      </c>
      <c r="D2822" s="3" t="s">
        <v>66</v>
      </c>
      <c r="E2822" s="3" t="s">
        <v>36</v>
      </c>
      <c r="F2822" s="4">
        <v>45621</v>
      </c>
      <c r="G2822" s="3" t="s">
        <v>6073</v>
      </c>
      <c r="H2822" s="3">
        <v>48</v>
      </c>
      <c r="I2822" s="3">
        <f>_xll.ciqfunctions.udf.CIQ(A2822, "IQ_MARKETCAP", F2822)</f>
        <v>206.63449</v>
      </c>
      <c r="J2822" s="3">
        <f>_xll.ciqfunctions.udf.CIQ(A2822, "IQ_PRICE_VOL_HIST_6MTH", F2822)</f>
        <v>291.0718</v>
      </c>
      <c r="K2822" s="3">
        <f>_xll.ciqfunctions.udf.CIQ(A2822, "IQ_LASTSALEPRICE", WORKDAY(F2822,-1))</f>
        <v>26.48</v>
      </c>
      <c r="L2822" s="3">
        <f>_xll.ciqfunctions.udf.CIQ(A2822, "IQ_LASTSALEPRICE", F2822)</f>
        <v>4.2949999999999999</v>
      </c>
      <c r="M2822" s="3">
        <f>_xll.ciqfunctions.udf.CIQ(A2822, "IQ_LASTSALEPRICE", WORKDAY(F2822,5))</f>
        <v>3.4449999999999998</v>
      </c>
      <c r="N2822" s="3">
        <f t="shared" si="88"/>
        <v>-1.8189381756325889</v>
      </c>
      <c r="O2822" s="3">
        <f t="shared" si="89"/>
        <v>-2.0394658266031858</v>
      </c>
      <c r="P2822" s="3">
        <f>LN(_xll.ciqfunctions.udf.CIQ("XBI", "IQ_LASTSALEPRICE", WORKDAY(F2822,-1))/_xll.ciqfunctions.udf.CIQ("XBI", "IQ_LASTSALEPRICE", WORKDAY(F2822,1)))</f>
        <v>-2.6758477950202426E-2</v>
      </c>
      <c r="Q2822" s="3">
        <f>LN(_xll.ciqfunctions.udf.CIQ("XBI", "IQ_LASTSALEPRICE", WORKDAY(F2822,-1))/_xll.ciqfunctions.udf.CIQ("XBI", "IQ_LASTSALEPRICE", WORKDAY(F2822,5)))</f>
        <v>-3.140119924884379E-2</v>
      </c>
      <c r="R2822" s="3">
        <f>_xll.ciqfunctions.udf.CIQ(A2822, "IQ_SHORT_INTEREST_PERCENT", F2822)</f>
        <v>38.601579999999998</v>
      </c>
      <c r="S2822" s="3">
        <f>_xll.ciqfunctions.udf.CIQ(A2822, "IQ_BETA_1YR_RSQ", F2822)</f>
        <v>2.0000000000000002E-5</v>
      </c>
      <c r="T2822" s="3">
        <f>_xll.ciqfunctions.udf.CIQ(A2822, "IQ_VALUE_TRADED", F2822)</f>
        <v>406.82366000000002</v>
      </c>
    </row>
    <row r="2823" spans="1:20" x14ac:dyDescent="0.3">
      <c r="A2823" s="3" t="s">
        <v>38</v>
      </c>
      <c r="B2823" s="5">
        <v>3.34</v>
      </c>
      <c r="C2823" s="3" t="s">
        <v>39</v>
      </c>
      <c r="D2823" s="3" t="s">
        <v>40</v>
      </c>
      <c r="E2823" s="3" t="s">
        <v>36</v>
      </c>
      <c r="F2823" s="4">
        <v>45621</v>
      </c>
      <c r="G2823" s="3" t="s">
        <v>6074</v>
      </c>
      <c r="H2823" s="3">
        <v>17</v>
      </c>
      <c r="I2823" s="3">
        <f>_xll.ciqfunctions.udf.CIQ(A2823, "IQ_MARKETCAP", F2823)</f>
        <v>25.789480000000001</v>
      </c>
      <c r="J2823" s="3">
        <f>_xll.ciqfunctions.udf.CIQ(A2823, "IQ_PRICE_VOL_HIST_6MTH", F2823)</f>
        <v>122.88290000000001</v>
      </c>
      <c r="K2823" s="3">
        <f>_xll.ciqfunctions.udf.CIQ(A2823, "IQ_LASTSALEPRICE", WORKDAY(F2823,-1))</f>
        <v>3.3450000000000002</v>
      </c>
      <c r="L2823" s="3">
        <f>_xll.ciqfunctions.udf.CIQ(A2823, "IQ_LASTSALEPRICE", F2823)</f>
        <v>3.3374999999999999</v>
      </c>
      <c r="M2823" s="3">
        <f>_xll.ciqfunctions.udf.CIQ(A2823, "IQ_LASTSALEPRICE", WORKDAY(F2823,5))</f>
        <v>3.22</v>
      </c>
      <c r="N2823" s="3">
        <f t="shared" si="88"/>
        <v>-2.2446698538239728E-3</v>
      </c>
      <c r="O2823" s="3">
        <f t="shared" si="89"/>
        <v>-3.8085334023874796E-2</v>
      </c>
      <c r="P2823" s="3">
        <f>LN(_xll.ciqfunctions.udf.CIQ("XBI", "IQ_LASTSALEPRICE", WORKDAY(F2823,-1))/_xll.ciqfunctions.udf.CIQ("XBI", "IQ_LASTSALEPRICE", WORKDAY(F2823,1)))</f>
        <v>-2.6758477950202426E-2</v>
      </c>
      <c r="Q2823" s="3">
        <f>LN(_xll.ciqfunctions.udf.CIQ("XBI", "IQ_LASTSALEPRICE", WORKDAY(F2823,-1))/_xll.ciqfunctions.udf.CIQ("XBI", "IQ_LASTSALEPRICE", WORKDAY(F2823,5)))</f>
        <v>-3.140119924884379E-2</v>
      </c>
      <c r="R2823" s="3">
        <f>_xll.ciqfunctions.udf.CIQ(A2823, "IQ_SHORT_INTEREST_PERCENT", F2823)</f>
        <v>6.1018999999999997</v>
      </c>
      <c r="S2823" s="3">
        <f>_xll.ciqfunctions.udf.CIQ(A2823, "IQ_BETA_1YR_RSQ", F2823)</f>
        <v>2.5400000000000002E-3</v>
      </c>
      <c r="T2823" s="3">
        <f>_xll.ciqfunctions.udf.CIQ(A2823, "IQ_VALUE_TRADED", F2823)</f>
        <v>19.717130000000001</v>
      </c>
    </row>
    <row r="2824" spans="1:20" x14ac:dyDescent="0.3">
      <c r="A2824" s="3" t="s">
        <v>203</v>
      </c>
      <c r="B2824" s="5">
        <v>58.14</v>
      </c>
      <c r="C2824" s="3" t="s">
        <v>6075</v>
      </c>
      <c r="D2824" s="3" t="s">
        <v>6076</v>
      </c>
      <c r="E2824" s="3" t="s">
        <v>36</v>
      </c>
      <c r="F2824" s="4">
        <v>45621</v>
      </c>
      <c r="G2824" s="3" t="s">
        <v>6077</v>
      </c>
      <c r="H2824" s="3"/>
      <c r="I2824" s="3">
        <f>_xll.ciqfunctions.udf.CIQ(A2824, "IQ_MARKETCAP", F2824)</f>
        <v>119216.2249</v>
      </c>
      <c r="J2824" s="3">
        <f>_xll.ciqfunctions.udf.CIQ(A2824, "IQ_PRICE_VOL_HIST_6MTH", F2824)</f>
        <v>32.075000000000003</v>
      </c>
      <c r="K2824" s="3">
        <f>_xll.ciqfunctions.udf.CIQ(A2824, "IQ_LASTSALEPRICE", WORKDAY(F2824,-1))</f>
        <v>58.87</v>
      </c>
      <c r="L2824" s="3">
        <f>_xll.ciqfunctions.udf.CIQ(A2824, "IQ_LASTSALEPRICE", F2824)</f>
        <v>58.78</v>
      </c>
      <c r="M2824" s="3">
        <f>_xll.ciqfunctions.udf.CIQ(A2824, "IQ_LASTSALEPRICE", WORKDAY(F2824,5))</f>
        <v>59.94</v>
      </c>
      <c r="N2824" s="3">
        <f t="shared" si="88"/>
        <v>-1.5299620493986225E-3</v>
      </c>
      <c r="O2824" s="3">
        <f t="shared" si="89"/>
        <v>1.8012438848347211E-2</v>
      </c>
      <c r="P2824" s="3">
        <f>LN(_xll.ciqfunctions.udf.CIQ("XBI", "IQ_LASTSALEPRICE", WORKDAY(F2824,-1))/_xll.ciqfunctions.udf.CIQ("XBI", "IQ_LASTSALEPRICE", WORKDAY(F2824,1)))</f>
        <v>-2.6758477950202426E-2</v>
      </c>
      <c r="Q2824" s="3">
        <f>LN(_xll.ciqfunctions.udf.CIQ("XBI", "IQ_LASTSALEPRICE", WORKDAY(F2824,-1))/_xll.ciqfunctions.udf.CIQ("XBI", "IQ_LASTSALEPRICE", WORKDAY(F2824,5)))</f>
        <v>-3.140119924884379E-2</v>
      </c>
      <c r="R2824" s="3">
        <f>_xll.ciqfunctions.udf.CIQ(A2824, "IQ_SHORT_INTEREST_PERCENT", F2824)</f>
        <v>1.15479</v>
      </c>
      <c r="S2824" s="3">
        <f>_xll.ciqfunctions.udf.CIQ(A2824, "IQ_BETA_1YR_RSQ", F2824)</f>
        <v>3.0799999999999998E-3</v>
      </c>
      <c r="T2824" s="3">
        <f>_xll.ciqfunctions.udf.CIQ(A2824, "IQ_VALUE_TRADED", F2824)</f>
        <v>829.95744000000002</v>
      </c>
    </row>
    <row r="2825" spans="1:20" x14ac:dyDescent="0.3">
      <c r="A2825" s="3" t="s">
        <v>401</v>
      </c>
      <c r="B2825" s="5">
        <v>25.75</v>
      </c>
      <c r="C2825" s="3" t="s">
        <v>6075</v>
      </c>
      <c r="D2825" s="3" t="s">
        <v>6076</v>
      </c>
      <c r="E2825" s="3" t="s">
        <v>36</v>
      </c>
      <c r="F2825" s="4">
        <v>45621</v>
      </c>
      <c r="G2825" s="3" t="s">
        <v>6077</v>
      </c>
      <c r="H2825" s="3"/>
      <c r="I2825" s="3">
        <f>_xll.ciqfunctions.udf.CIQ(A2825, "IQ_MARKETCAP", F2825)</f>
        <v>148305.12922</v>
      </c>
      <c r="J2825" s="3">
        <f>_xll.ciqfunctions.udf.CIQ(A2825, "IQ_PRICE_VOL_HIST_6MTH", F2825)</f>
        <v>22.061599999999999</v>
      </c>
      <c r="K2825" s="3">
        <f>_xll.ciqfunctions.udf.CIQ(A2825, "IQ_LASTSALEPRICE", WORKDAY(F2825,-1))</f>
        <v>25.65</v>
      </c>
      <c r="L2825" s="3">
        <f>_xll.ciqfunctions.udf.CIQ(A2825, "IQ_LASTSALEPRICE", F2825)</f>
        <v>26.17</v>
      </c>
      <c r="M2825" s="3">
        <f>_xll.ciqfunctions.udf.CIQ(A2825, "IQ_LASTSALEPRICE", WORKDAY(F2825,5))</f>
        <v>25.82</v>
      </c>
      <c r="N2825" s="3">
        <f t="shared" ref="N2825:N2888" si="90">LN(L2825/K2825)</f>
        <v>2.0070144925276034E-2</v>
      </c>
      <c r="O2825" s="3">
        <f t="shared" ref="O2825:O2888" si="91">LN(M2825/K2825)</f>
        <v>6.605813801718043E-3</v>
      </c>
      <c r="P2825" s="3">
        <f>LN(_xll.ciqfunctions.udf.CIQ("XBI", "IQ_LASTSALEPRICE", WORKDAY(F2825,-1))/_xll.ciqfunctions.udf.CIQ("XBI", "IQ_LASTSALEPRICE", WORKDAY(F2825,1)))</f>
        <v>-2.6758477950202426E-2</v>
      </c>
      <c r="Q2825" s="3">
        <f>LN(_xll.ciqfunctions.udf.CIQ("XBI", "IQ_LASTSALEPRICE", WORKDAY(F2825,-1))/_xll.ciqfunctions.udf.CIQ("XBI", "IQ_LASTSALEPRICE", WORKDAY(F2825,5)))</f>
        <v>-3.140119924884379E-2</v>
      </c>
      <c r="R2825" s="3">
        <f>_xll.ciqfunctions.udf.CIQ(A2825, "IQ_SHORT_INTEREST_PERCENT", F2825)</f>
        <v>1.09175</v>
      </c>
      <c r="S2825" s="3">
        <f>_xll.ciqfunctions.udf.CIQ(A2825, "IQ_BETA_1YR_RSQ", F2825)</f>
        <v>9.2000000000000003E-4</v>
      </c>
      <c r="T2825" s="3">
        <f>_xll.ciqfunctions.udf.CIQ(A2825, "IQ_VALUE_TRADED", F2825)</f>
        <v>1510.20912</v>
      </c>
    </row>
    <row r="2826" spans="1:20" x14ac:dyDescent="0.3">
      <c r="A2826" s="3" t="s">
        <v>5091</v>
      </c>
      <c r="B2826" s="5">
        <v>45.23</v>
      </c>
      <c r="C2826" s="3" t="s">
        <v>6075</v>
      </c>
      <c r="D2826" s="3" t="s">
        <v>6076</v>
      </c>
      <c r="E2826" s="3" t="s">
        <v>36</v>
      </c>
      <c r="F2826" s="4">
        <v>45621</v>
      </c>
      <c r="G2826" s="3" t="s">
        <v>6077</v>
      </c>
      <c r="H2826" s="3">
        <v>105</v>
      </c>
      <c r="I2826" s="3">
        <f>_xll.ciqfunctions.udf.CIQ(A2826, "IQ_MARKETCAP", F2826)</f>
        <v>4573.7591899999998</v>
      </c>
      <c r="J2826" s="3">
        <f>_xll.ciqfunctions.udf.CIQ(A2826, "IQ_PRICE_VOL_HIST_6MTH", F2826)</f>
        <v>55.43</v>
      </c>
      <c r="K2826" s="3">
        <f>_xll.ciqfunctions.udf.CIQ(A2826, "IQ_LASTSALEPRICE", WORKDAY(F2826,-1))</f>
        <v>45.59</v>
      </c>
      <c r="L2826" s="3">
        <f>_xll.ciqfunctions.udf.CIQ(A2826, "IQ_LASTSALEPRICE", F2826)</f>
        <v>45.23</v>
      </c>
      <c r="M2826" s="3">
        <f>_xll.ciqfunctions.udf.CIQ(A2826, "IQ_LASTSALEPRICE", WORKDAY(F2826,5))</f>
        <v>44.74</v>
      </c>
      <c r="N2826" s="3">
        <f t="shared" si="90"/>
        <v>-7.9278107355983916E-3</v>
      </c>
      <c r="O2826" s="3">
        <f t="shared" si="91"/>
        <v>-1.8820438163366551E-2</v>
      </c>
      <c r="P2826" s="3">
        <f>LN(_xll.ciqfunctions.udf.CIQ("XBI", "IQ_LASTSALEPRICE", WORKDAY(F2826,-1))/_xll.ciqfunctions.udf.CIQ("XBI", "IQ_LASTSALEPRICE", WORKDAY(F2826,1)))</f>
        <v>-2.6758477950202426E-2</v>
      </c>
      <c r="Q2826" s="3">
        <f>LN(_xll.ciqfunctions.udf.CIQ("XBI", "IQ_LASTSALEPRICE", WORKDAY(F2826,-1))/_xll.ciqfunctions.udf.CIQ("XBI", "IQ_LASTSALEPRICE", WORKDAY(F2826,5)))</f>
        <v>-3.140119924884379E-2</v>
      </c>
      <c r="R2826" s="3">
        <f>_xll.ciqfunctions.udf.CIQ(A2826, "IQ_SHORT_INTEREST_PERCENT", F2826)</f>
        <v>9.0508699999999997</v>
      </c>
      <c r="S2826" s="3">
        <f>_xll.ciqfunctions.udf.CIQ(A2826, "IQ_BETA_1YR_RSQ", F2826)</f>
        <v>0.14194000000000001</v>
      </c>
      <c r="T2826" s="3">
        <f>_xll.ciqfunctions.udf.CIQ(A2826, "IQ_VALUE_TRADED", F2826)</f>
        <v>104.78249</v>
      </c>
    </row>
    <row r="2827" spans="1:20" x14ac:dyDescent="0.3">
      <c r="A2827" s="3" t="s">
        <v>1061</v>
      </c>
      <c r="B2827" s="5">
        <v>2.96</v>
      </c>
      <c r="C2827" s="3" t="s">
        <v>6078</v>
      </c>
      <c r="D2827" s="3" t="s">
        <v>6079</v>
      </c>
      <c r="E2827" s="3" t="s">
        <v>46</v>
      </c>
      <c r="F2827" s="4">
        <v>45621</v>
      </c>
      <c r="G2827" s="3" t="s">
        <v>6080</v>
      </c>
      <c r="H2827" s="3">
        <v>162</v>
      </c>
      <c r="I2827" s="3">
        <f>_xll.ciqfunctions.udf.CIQ(A2827, "IQ_MARKETCAP", F2827)</f>
        <v>234.49272999999999</v>
      </c>
      <c r="J2827" s="3">
        <f>_xll.ciqfunctions.udf.CIQ(A2827, "IQ_PRICE_VOL_HIST_6MTH", F2827)</f>
        <v>101.8143</v>
      </c>
      <c r="K2827" s="3">
        <f>_xll.ciqfunctions.udf.CIQ(A2827, "IQ_LASTSALEPRICE", WORKDAY(F2827,-1))</f>
        <v>2.38</v>
      </c>
      <c r="L2827" s="3">
        <f>_xll.ciqfunctions.udf.CIQ(A2827, "IQ_LASTSALEPRICE", F2827)</f>
        <v>2.96</v>
      </c>
      <c r="M2827" s="3">
        <f>_xll.ciqfunctions.udf.CIQ(A2827, "IQ_LASTSALEPRICE", WORKDAY(F2827,5))</f>
        <v>3.58</v>
      </c>
      <c r="N2827" s="3">
        <f t="shared" si="90"/>
        <v>0.21808878065258569</v>
      </c>
      <c r="O2827" s="3">
        <f t="shared" si="91"/>
        <v>0.40826231272922575</v>
      </c>
      <c r="P2827" s="3">
        <f>LN(_xll.ciqfunctions.udf.CIQ("XBI", "IQ_LASTSALEPRICE", WORKDAY(F2827,-1))/_xll.ciqfunctions.udf.CIQ("XBI", "IQ_LASTSALEPRICE", WORKDAY(F2827,1)))</f>
        <v>-2.6758477950202426E-2</v>
      </c>
      <c r="Q2827" s="3">
        <f>LN(_xll.ciqfunctions.udf.CIQ("XBI", "IQ_LASTSALEPRICE", WORKDAY(F2827,-1))/_xll.ciqfunctions.udf.CIQ("XBI", "IQ_LASTSALEPRICE", WORKDAY(F2827,5)))</f>
        <v>-3.140119924884379E-2</v>
      </c>
      <c r="R2827" s="3">
        <f>_xll.ciqfunctions.udf.CIQ(A2827, "IQ_SHORT_INTEREST_PERCENT", F2827)</f>
        <v>6.6199399999999997</v>
      </c>
      <c r="S2827" s="3">
        <f>_xll.ciqfunctions.udf.CIQ(A2827, "IQ_BETA_1YR_RSQ", F2827)</f>
        <v>0.15057999999999999</v>
      </c>
      <c r="T2827" s="3">
        <f>_xll.ciqfunctions.udf.CIQ(A2827, "IQ_VALUE_TRADED", F2827)</f>
        <v>22.122309999999999</v>
      </c>
    </row>
    <row r="2828" spans="1:20" x14ac:dyDescent="0.3">
      <c r="A2828" s="3" t="s">
        <v>208</v>
      </c>
      <c r="B2828" s="5">
        <v>175.38</v>
      </c>
      <c r="C2828" s="3" t="s">
        <v>6081</v>
      </c>
      <c r="D2828" s="3" t="s">
        <v>66</v>
      </c>
      <c r="E2828" s="3" t="s">
        <v>76</v>
      </c>
      <c r="F2828" s="4">
        <v>45621</v>
      </c>
      <c r="G2828" s="3" t="s">
        <v>6082</v>
      </c>
      <c r="H2828" s="3"/>
      <c r="I2828" s="3">
        <f>_xll.ciqfunctions.udf.CIQ(A2828, "IQ_MARKETCAP", F2828)</f>
        <v>312889.86559</v>
      </c>
      <c r="J2828" s="3">
        <f>_xll.ciqfunctions.udf.CIQ(A2828, "IQ_PRICE_VOL_HIST_6MTH", F2828)</f>
        <v>28.492100000000001</v>
      </c>
      <c r="K2828" s="3">
        <f>_xll.ciqfunctions.udf.CIQ(A2828, "IQ_LASTSALEPRICE", WORKDAY(F2828,-1))</f>
        <v>176.95</v>
      </c>
      <c r="L2828" s="3">
        <f>_xll.ciqfunctions.udf.CIQ(A2828, "IQ_LASTSALEPRICE", F2828)</f>
        <v>177.06</v>
      </c>
      <c r="M2828" s="3">
        <f>_xll.ciqfunctions.udf.CIQ(A2828, "IQ_LASTSALEPRICE", WORKDAY(F2828,5))</f>
        <v>181.77</v>
      </c>
      <c r="N2828" s="3">
        <f t="shared" si="90"/>
        <v>6.2145139143080007E-4</v>
      </c>
      <c r="O2828" s="3">
        <f t="shared" si="91"/>
        <v>2.6874944833535086E-2</v>
      </c>
      <c r="P2828" s="3">
        <f>LN(_xll.ciqfunctions.udf.CIQ("XBI", "IQ_LASTSALEPRICE", WORKDAY(F2828,-1))/_xll.ciqfunctions.udf.CIQ("XBI", "IQ_LASTSALEPRICE", WORKDAY(F2828,1)))</f>
        <v>-2.6758477950202426E-2</v>
      </c>
      <c r="Q2828" s="3">
        <f>LN(_xll.ciqfunctions.udf.CIQ("XBI", "IQ_LASTSALEPRICE", WORKDAY(F2828,-1))/_xll.ciqfunctions.udf.CIQ("XBI", "IQ_LASTSALEPRICE", WORKDAY(F2828,5)))</f>
        <v>-3.140119924884379E-2</v>
      </c>
      <c r="R2828" s="3">
        <f>_xll.ciqfunctions.udf.CIQ(A2828, "IQ_SHORT_INTEREST_PERCENT", F2828)</f>
        <v>1.0256799999999999</v>
      </c>
      <c r="S2828" s="3">
        <f>_xll.ciqfunctions.udf.CIQ(A2828, "IQ_BETA_1YR_RSQ", F2828)</f>
        <v>9.2700000000000005E-3</v>
      </c>
      <c r="T2828" s="3">
        <f>_xll.ciqfunctions.udf.CIQ(A2828, "IQ_VALUE_TRADED", F2828)</f>
        <v>2207.0465300000001</v>
      </c>
    </row>
    <row r="2829" spans="1:20" x14ac:dyDescent="0.3">
      <c r="A2829" s="3" t="s">
        <v>723</v>
      </c>
      <c r="B2829" s="5">
        <v>3.96</v>
      </c>
      <c r="C2829" s="3" t="s">
        <v>6081</v>
      </c>
      <c r="D2829" s="3" t="s">
        <v>66</v>
      </c>
      <c r="E2829" s="3" t="s">
        <v>76</v>
      </c>
      <c r="F2829" s="4">
        <v>45621</v>
      </c>
      <c r="G2829" s="3" t="s">
        <v>6082</v>
      </c>
      <c r="H2829" s="3">
        <v>101</v>
      </c>
      <c r="I2829" s="3">
        <f>_xll.ciqfunctions.udf.CIQ(A2829, "IQ_MARKETCAP", F2829)</f>
        <v>387.81312000000003</v>
      </c>
      <c r="J2829" s="3">
        <f>_xll.ciqfunctions.udf.CIQ(A2829, "IQ_PRICE_VOL_HIST_6MTH", F2829)</f>
        <v>76.402199999999993</v>
      </c>
      <c r="K2829" s="3">
        <f>_xll.ciqfunctions.udf.CIQ(A2829, "IQ_LASTSALEPRICE", WORKDAY(F2829,-1))</f>
        <v>3.94</v>
      </c>
      <c r="L2829" s="3">
        <f>_xll.ciqfunctions.udf.CIQ(A2829, "IQ_LASTSALEPRICE", F2829)</f>
        <v>3.96</v>
      </c>
      <c r="M2829" s="3">
        <f>_xll.ciqfunctions.udf.CIQ(A2829, "IQ_LASTSALEPRICE", WORKDAY(F2829,5))</f>
        <v>2.5099999999999998</v>
      </c>
      <c r="N2829" s="3">
        <f t="shared" si="90"/>
        <v>5.0633019565466345E-3</v>
      </c>
      <c r="O2829" s="3">
        <f t="shared" si="91"/>
        <v>-0.45089797016614996</v>
      </c>
      <c r="P2829" s="3">
        <f>LN(_xll.ciqfunctions.udf.CIQ("XBI", "IQ_LASTSALEPRICE", WORKDAY(F2829,-1))/_xll.ciqfunctions.udf.CIQ("XBI", "IQ_LASTSALEPRICE", WORKDAY(F2829,1)))</f>
        <v>-2.6758477950202426E-2</v>
      </c>
      <c r="Q2829" s="3">
        <f>LN(_xll.ciqfunctions.udf.CIQ("XBI", "IQ_LASTSALEPRICE", WORKDAY(F2829,-1))/_xll.ciqfunctions.udf.CIQ("XBI", "IQ_LASTSALEPRICE", WORKDAY(F2829,5)))</f>
        <v>-3.140119924884379E-2</v>
      </c>
      <c r="R2829" s="3">
        <f>_xll.ciqfunctions.udf.CIQ(A2829, "IQ_SHORT_INTEREST_PERCENT", F2829)</f>
        <v>4.80274</v>
      </c>
      <c r="S2829" s="3">
        <f>_xll.ciqfunctions.udf.CIQ(A2829, "IQ_BETA_1YR_RSQ", F2829)</f>
        <v>0.20932999999999999</v>
      </c>
      <c r="T2829" s="3">
        <f>_xll.ciqfunctions.udf.CIQ(A2829, "IQ_VALUE_TRADED", F2829)</f>
        <v>11.202389999999999</v>
      </c>
    </row>
    <row r="2830" spans="1:20" x14ac:dyDescent="0.3">
      <c r="A2830" s="3" t="s">
        <v>723</v>
      </c>
      <c r="B2830" s="5">
        <v>3.96</v>
      </c>
      <c r="C2830" s="3" t="s">
        <v>740</v>
      </c>
      <c r="D2830" s="3" t="s">
        <v>741</v>
      </c>
      <c r="E2830" s="3" t="s">
        <v>76</v>
      </c>
      <c r="F2830" s="4">
        <v>45621</v>
      </c>
      <c r="G2830" s="3" t="s">
        <v>6083</v>
      </c>
      <c r="H2830" s="3">
        <v>101</v>
      </c>
      <c r="I2830" s="3">
        <f>_xll.ciqfunctions.udf.CIQ(A2830, "IQ_MARKETCAP", F2830)</f>
        <v>387.81312000000003</v>
      </c>
      <c r="J2830" s="3">
        <f>_xll.ciqfunctions.udf.CIQ(A2830, "IQ_PRICE_VOL_HIST_6MTH", F2830)</f>
        <v>76.402199999999993</v>
      </c>
      <c r="K2830" s="3">
        <f>_xll.ciqfunctions.udf.CIQ(A2830, "IQ_LASTSALEPRICE", WORKDAY(F2830,-1))</f>
        <v>3.94</v>
      </c>
      <c r="L2830" s="3">
        <f>_xll.ciqfunctions.udf.CIQ(A2830, "IQ_LASTSALEPRICE", F2830)</f>
        <v>3.96</v>
      </c>
      <c r="M2830" s="3">
        <f>_xll.ciqfunctions.udf.CIQ(A2830, "IQ_LASTSALEPRICE", WORKDAY(F2830,5))</f>
        <v>2.5099999999999998</v>
      </c>
      <c r="N2830" s="3">
        <f t="shared" si="90"/>
        <v>5.0633019565466345E-3</v>
      </c>
      <c r="O2830" s="3">
        <f t="shared" si="91"/>
        <v>-0.45089797016614996</v>
      </c>
      <c r="P2830" s="3">
        <f>LN(_xll.ciqfunctions.udf.CIQ("XBI", "IQ_LASTSALEPRICE", WORKDAY(F2830,-1))/_xll.ciqfunctions.udf.CIQ("XBI", "IQ_LASTSALEPRICE", WORKDAY(F2830,1)))</f>
        <v>-2.6758477950202426E-2</v>
      </c>
      <c r="Q2830" s="3">
        <f>LN(_xll.ciqfunctions.udf.CIQ("XBI", "IQ_LASTSALEPRICE", WORKDAY(F2830,-1))/_xll.ciqfunctions.udf.CIQ("XBI", "IQ_LASTSALEPRICE", WORKDAY(F2830,5)))</f>
        <v>-3.140119924884379E-2</v>
      </c>
      <c r="R2830" s="3">
        <f>_xll.ciqfunctions.udf.CIQ(A2830, "IQ_SHORT_INTEREST_PERCENT", F2830)</f>
        <v>4.80274</v>
      </c>
      <c r="S2830" s="3">
        <f>_xll.ciqfunctions.udf.CIQ(A2830, "IQ_BETA_1YR_RSQ", F2830)</f>
        <v>0.20932999999999999</v>
      </c>
      <c r="T2830" s="3">
        <f>_xll.ciqfunctions.udf.CIQ(A2830, "IQ_VALUE_TRADED", F2830)</f>
        <v>11.202389999999999</v>
      </c>
    </row>
    <row r="2831" spans="1:20" x14ac:dyDescent="0.3">
      <c r="A2831" s="3" t="s">
        <v>146</v>
      </c>
      <c r="B2831" s="5">
        <v>33.78</v>
      </c>
      <c r="C2831" s="3" t="s">
        <v>740</v>
      </c>
      <c r="D2831" s="3" t="s">
        <v>741</v>
      </c>
      <c r="E2831" s="3" t="s">
        <v>76</v>
      </c>
      <c r="F2831" s="4">
        <v>45621</v>
      </c>
      <c r="G2831" s="3" t="s">
        <v>6083</v>
      </c>
      <c r="H2831" s="3"/>
      <c r="I2831" s="3">
        <f>_xll.ciqfunctions.udf.CIQ(A2831, "IQ_MARKETCAP", F2831)</f>
        <v>54943.928469999999</v>
      </c>
      <c r="J2831" s="3">
        <f>_xll.ciqfunctions.udf.CIQ(A2831, "IQ_PRICE_VOL_HIST_6MTH", F2831)</f>
        <v>23.355</v>
      </c>
      <c r="K2831" s="3">
        <f>_xll.ciqfunctions.udf.CIQ(A2831, "IQ_LASTSALEPRICE", WORKDAY(F2831,-1))</f>
        <v>13.42</v>
      </c>
      <c r="L2831" s="3">
        <f>_xll.ciqfunctions.udf.CIQ(A2831, "IQ_LASTSALEPRICE", F2831)</f>
        <v>13.465</v>
      </c>
      <c r="M2831" s="3">
        <f>_xll.ciqfunctions.udf.CIQ(A2831, "IQ_LASTSALEPRICE", WORKDAY(F2831,5))</f>
        <v>13.414999999999999</v>
      </c>
      <c r="N2831" s="3">
        <f t="shared" si="90"/>
        <v>3.347594720026516E-3</v>
      </c>
      <c r="O2831" s="3">
        <f t="shared" si="91"/>
        <v>-3.7264766594834902E-4</v>
      </c>
      <c r="P2831" s="3">
        <f>LN(_xll.ciqfunctions.udf.CIQ("XBI", "IQ_LASTSALEPRICE", WORKDAY(F2831,-1))/_xll.ciqfunctions.udf.CIQ("XBI", "IQ_LASTSALEPRICE", WORKDAY(F2831,1)))</f>
        <v>-2.6758477950202426E-2</v>
      </c>
      <c r="Q2831" s="3">
        <f>LN(_xll.ciqfunctions.udf.CIQ("XBI", "IQ_LASTSALEPRICE", WORKDAY(F2831,-1))/_xll.ciqfunctions.udf.CIQ("XBI", "IQ_LASTSALEPRICE", WORKDAY(F2831,5)))</f>
        <v>-3.140119924884379E-2</v>
      </c>
      <c r="R2831" s="3">
        <f>_xll.ciqfunctions.udf.CIQ(A2831, "IQ_SHORT_INTEREST_PERCENT", F2831)</f>
        <v>0</v>
      </c>
      <c r="S2831" s="3">
        <f>_xll.ciqfunctions.udf.CIQ(A2831, "IQ_BETA_1YR_RSQ", F2831)</f>
        <v>7.5810000000000002E-2</v>
      </c>
      <c r="T2831" s="3">
        <f>_xll.ciqfunctions.udf.CIQ(A2831, "IQ_VALUE_TRADED", F2831)</f>
        <v>161.82049000000001</v>
      </c>
    </row>
    <row r="2832" spans="1:20" x14ac:dyDescent="0.3">
      <c r="A2832" s="3" t="s">
        <v>1380</v>
      </c>
      <c r="B2832" s="5">
        <v>277.74</v>
      </c>
      <c r="C2832" s="3" t="s">
        <v>5869</v>
      </c>
      <c r="D2832" s="3" t="s">
        <v>5870</v>
      </c>
      <c r="E2832" s="3" t="s">
        <v>76</v>
      </c>
      <c r="F2832" s="4">
        <v>45622</v>
      </c>
      <c r="G2832" s="3" t="s">
        <v>6084</v>
      </c>
      <c r="H2832" s="3">
        <v>538</v>
      </c>
      <c r="I2832" s="3">
        <f>_xll.ciqfunctions.udf.CIQ(A2832, "IQ_MARKETCAP", F2832)</f>
        <v>150514.53777</v>
      </c>
      <c r="J2832" s="3">
        <f>_xll.ciqfunctions.udf.CIQ(A2832, "IQ_PRICE_VOL_HIST_6MTH", F2832)</f>
        <v>24.452300000000001</v>
      </c>
      <c r="K2832" s="3">
        <f>_xll.ciqfunctions.udf.CIQ(A2832, "IQ_LASTSALEPRICE", WORKDAY(F2832,-1))</f>
        <v>294</v>
      </c>
      <c r="L2832" s="3">
        <f>_xll.ciqfunctions.udf.CIQ(A2832, "IQ_LASTSALEPRICE", F2832)</f>
        <v>280.01</v>
      </c>
      <c r="M2832" s="3">
        <f>_xll.ciqfunctions.udf.CIQ(A2832, "IQ_LASTSALEPRICE", WORKDAY(F2832,5))</f>
        <v>278.32</v>
      </c>
      <c r="N2832" s="3">
        <f t="shared" si="90"/>
        <v>-4.8754450521457673E-2</v>
      </c>
      <c r="O2832" s="3">
        <f t="shared" si="91"/>
        <v>-5.4808236494995027E-2</v>
      </c>
      <c r="P2832" s="3">
        <f>LN(_xll.ciqfunctions.udf.CIQ("XBI", "IQ_LASTSALEPRICE", WORKDAY(F2832,-1))/_xll.ciqfunctions.udf.CIQ("XBI", "IQ_LASTSALEPRICE", WORKDAY(F2832,1)))</f>
        <v>-2.3985362750511312E-2</v>
      </c>
      <c r="Q2832" s="3">
        <f>LN(_xll.ciqfunctions.udf.CIQ("XBI", "IQ_LASTSALEPRICE", WORKDAY(F2832,-1))/_xll.ciqfunctions.udf.CIQ("XBI", "IQ_LASTSALEPRICE", WORKDAY(F2832,5)))</f>
        <v>-6.1437642727104702E-4</v>
      </c>
      <c r="R2832" s="3">
        <f>_xll.ciqfunctions.udf.CIQ(A2832, "IQ_SHORT_INTEREST_PERCENT", F2832)</f>
        <v>1.82413</v>
      </c>
      <c r="S2832" s="3">
        <f>_xll.ciqfunctions.udf.CIQ(A2832, "IQ_BETA_1YR_RSQ", F2832)</f>
        <v>7.46E-2</v>
      </c>
      <c r="T2832" s="3">
        <f>_xll.ciqfunctions.udf.CIQ(A2832, "IQ_VALUE_TRADED", F2832)</f>
        <v>4763.0630600000004</v>
      </c>
    </row>
    <row r="2833" spans="1:20" x14ac:dyDescent="0.3">
      <c r="A2833" s="3" t="s">
        <v>3831</v>
      </c>
      <c r="B2833" s="5">
        <v>46.01</v>
      </c>
      <c r="C2833" s="3" t="s">
        <v>6085</v>
      </c>
      <c r="D2833" s="3" t="s">
        <v>758</v>
      </c>
      <c r="E2833" s="3" t="s">
        <v>76</v>
      </c>
      <c r="F2833" s="4">
        <v>45622</v>
      </c>
      <c r="G2833" s="3" t="s">
        <v>6086</v>
      </c>
      <c r="H2833" s="3">
        <v>79</v>
      </c>
      <c r="I2833" s="3">
        <f>_xll.ciqfunctions.udf.CIQ(A2833, "IQ_MARKETCAP", F2833)</f>
        <v>3548.52783</v>
      </c>
      <c r="J2833" s="3">
        <f>_xll.ciqfunctions.udf.CIQ(A2833, "IQ_PRICE_VOL_HIST_6MTH", F2833)</f>
        <v>51.8645</v>
      </c>
      <c r="K2833" s="3">
        <f>_xll.ciqfunctions.udf.CIQ(A2833, "IQ_LASTSALEPRICE", WORKDAY(F2833,-1))</f>
        <v>42.99</v>
      </c>
      <c r="L2833" s="3">
        <f>_xll.ciqfunctions.udf.CIQ(A2833, "IQ_LASTSALEPRICE", F2833)</f>
        <v>46.01</v>
      </c>
      <c r="M2833" s="3">
        <f>_xll.ciqfunctions.udf.CIQ(A2833, "IQ_LASTSALEPRICE", WORKDAY(F2833,5))</f>
        <v>50.29</v>
      </c>
      <c r="N2833" s="3">
        <f t="shared" si="90"/>
        <v>6.7891233659187034E-2</v>
      </c>
      <c r="O2833" s="3">
        <f t="shared" si="91"/>
        <v>0.15683871967568314</v>
      </c>
      <c r="P2833" s="3">
        <f>LN(_xll.ciqfunctions.udf.CIQ("XBI", "IQ_LASTSALEPRICE", WORKDAY(F2833,-1))/_xll.ciqfunctions.udf.CIQ("XBI", "IQ_LASTSALEPRICE", WORKDAY(F2833,1)))</f>
        <v>-2.3985362750511312E-2</v>
      </c>
      <c r="Q2833" s="3">
        <f>LN(_xll.ciqfunctions.udf.CIQ("XBI", "IQ_LASTSALEPRICE", WORKDAY(F2833,-1))/_xll.ciqfunctions.udf.CIQ("XBI", "IQ_LASTSALEPRICE", WORKDAY(F2833,5)))</f>
        <v>-6.1437642727104702E-4</v>
      </c>
      <c r="R2833" s="3">
        <f>_xll.ciqfunctions.udf.CIQ(A2833, "IQ_SHORT_INTEREST_PERCENT", F2833)</f>
        <v>6.0590200000000003</v>
      </c>
      <c r="S2833" s="3">
        <f>_xll.ciqfunctions.udf.CIQ(A2833, "IQ_BETA_1YR_RSQ", F2833)</f>
        <v>0.23630999999999999</v>
      </c>
      <c r="T2833" s="3">
        <f>_xll.ciqfunctions.udf.CIQ(A2833, "IQ_VALUE_TRADED", F2833)</f>
        <v>69.560630000000003</v>
      </c>
    </row>
    <row r="2834" spans="1:20" x14ac:dyDescent="0.3">
      <c r="A2834" s="3" t="s">
        <v>126</v>
      </c>
      <c r="B2834" s="5">
        <v>4.87</v>
      </c>
      <c r="C2834" s="3" t="s">
        <v>6087</v>
      </c>
      <c r="D2834" s="3" t="s">
        <v>6088</v>
      </c>
      <c r="E2834" s="3" t="s">
        <v>97</v>
      </c>
      <c r="F2834" s="4">
        <v>45622</v>
      </c>
      <c r="G2834" s="3" t="s">
        <v>6089</v>
      </c>
      <c r="H2834" s="3">
        <v>2</v>
      </c>
      <c r="I2834" s="3" t="str">
        <f>_xll.ciqfunctions.udf.CIQ(A2834, "IQ_MARKETCAP", F2834)</f>
        <v>(Invalid Identifier)</v>
      </c>
      <c r="J2834" s="3" t="str">
        <f>_xll.ciqfunctions.udf.CIQ(A2834, "IQ_PRICE_VOL_HIST_6MTH", F2834)</f>
        <v>(Invalid Identifier)</v>
      </c>
      <c r="K2834" s="3" t="str">
        <f>_xll.ciqfunctions.udf.CIQ(A2834, "IQ_LASTSALEPRICE", WORKDAY(F2834,-1))</f>
        <v>(Invalid Identifier)</v>
      </c>
      <c r="L2834" s="3" t="str">
        <f>_xll.ciqfunctions.udf.CIQ(A2834, "IQ_LASTSALEPRICE", F2834)</f>
        <v>(Invalid Identifier)</v>
      </c>
      <c r="M2834" s="3" t="str">
        <f>_xll.ciqfunctions.udf.CIQ(A2834, "IQ_LASTSALEPRICE", WORKDAY(F2834,5))</f>
        <v>(Invalid Identifier)</v>
      </c>
      <c r="N2834" s="3" t="e">
        <f t="shared" si="90"/>
        <v>#VALUE!</v>
      </c>
      <c r="O2834" s="3" t="e">
        <f t="shared" si="91"/>
        <v>#VALUE!</v>
      </c>
      <c r="P2834" s="3">
        <f>LN(_xll.ciqfunctions.udf.CIQ("XBI", "IQ_LASTSALEPRICE", WORKDAY(F2834,-1))/_xll.ciqfunctions.udf.CIQ("XBI", "IQ_LASTSALEPRICE", WORKDAY(F2834,1)))</f>
        <v>-2.3985362750511312E-2</v>
      </c>
      <c r="Q2834" s="3">
        <f>LN(_xll.ciqfunctions.udf.CIQ("XBI", "IQ_LASTSALEPRICE", WORKDAY(F2834,-1))/_xll.ciqfunctions.udf.CIQ("XBI", "IQ_LASTSALEPRICE", WORKDAY(F2834,5)))</f>
        <v>-6.1437642727104702E-4</v>
      </c>
      <c r="R2834" s="3" t="str">
        <f>_xll.ciqfunctions.udf.CIQ(A2834, "IQ_SHORT_INTEREST_PERCENT", F2834)</f>
        <v>(Invalid Identifier)</v>
      </c>
      <c r="S2834" s="3" t="str">
        <f>_xll.ciqfunctions.udf.CIQ(A2834, "IQ_BETA_1YR_RSQ", F2834)</f>
        <v>(Invalid Identifier)</v>
      </c>
      <c r="T2834" s="3" t="str">
        <f>_xll.ciqfunctions.udf.CIQ(A2834, "IQ_VALUE_TRADED", F2834)</f>
        <v>(Invalid Identifier)</v>
      </c>
    </row>
    <row r="2835" spans="1:20" x14ac:dyDescent="0.3">
      <c r="A2835" s="3" t="s">
        <v>2797</v>
      </c>
      <c r="B2835" s="5">
        <v>4</v>
      </c>
      <c r="C2835" s="3" t="s">
        <v>6090</v>
      </c>
      <c r="D2835" s="3" t="s">
        <v>6091</v>
      </c>
      <c r="E2835" s="3" t="s">
        <v>11</v>
      </c>
      <c r="F2835" s="4">
        <v>45622</v>
      </c>
      <c r="G2835" s="3" t="s">
        <v>6092</v>
      </c>
      <c r="H2835" s="3">
        <v>81</v>
      </c>
      <c r="I2835" s="3">
        <f>_xll.ciqfunctions.udf.CIQ(A2835, "IQ_MARKETCAP", F2835)</f>
        <v>307.20344</v>
      </c>
      <c r="J2835" s="3">
        <f>_xll.ciqfunctions.udf.CIQ(A2835, "IQ_PRICE_VOL_HIST_6MTH", F2835)</f>
        <v>49.021599999999999</v>
      </c>
      <c r="K2835" s="3">
        <f>_xll.ciqfunctions.udf.CIQ(A2835, "IQ_LASTSALEPRICE", WORKDAY(F2835,-1))</f>
        <v>4.2971000000000004</v>
      </c>
      <c r="L2835" s="3">
        <f>_xll.ciqfunctions.udf.CIQ(A2835, "IQ_LASTSALEPRICE", F2835)</f>
        <v>4</v>
      </c>
      <c r="M2835" s="3">
        <f>_xll.ciqfunctions.udf.CIQ(A2835, "IQ_LASTSALEPRICE", WORKDAY(F2835,5))</f>
        <v>3.89</v>
      </c>
      <c r="N2835" s="3">
        <f t="shared" si="90"/>
        <v>-7.1646015452445228E-2</v>
      </c>
      <c r="O2835" s="3">
        <f t="shared" si="91"/>
        <v>-9.9531218941980887E-2</v>
      </c>
      <c r="P2835" s="3">
        <f>LN(_xll.ciqfunctions.udf.CIQ("XBI", "IQ_LASTSALEPRICE", WORKDAY(F2835,-1))/_xll.ciqfunctions.udf.CIQ("XBI", "IQ_LASTSALEPRICE", WORKDAY(F2835,1)))</f>
        <v>-2.3985362750511312E-2</v>
      </c>
      <c r="Q2835" s="3">
        <f>LN(_xll.ciqfunctions.udf.CIQ("XBI", "IQ_LASTSALEPRICE", WORKDAY(F2835,-1))/_xll.ciqfunctions.udf.CIQ("XBI", "IQ_LASTSALEPRICE", WORKDAY(F2835,5)))</f>
        <v>-6.1437642727104702E-4</v>
      </c>
      <c r="R2835" s="3">
        <f>_xll.ciqfunctions.udf.CIQ(A2835, "IQ_SHORT_INTEREST_PERCENT", F2835)</f>
        <v>0</v>
      </c>
      <c r="S2835" s="3">
        <f>_xll.ciqfunctions.udf.CIQ(A2835, "IQ_BETA_1YR_RSQ", F2835)</f>
        <v>0</v>
      </c>
      <c r="T2835" s="3">
        <f>_xll.ciqfunctions.udf.CIQ(A2835, "IQ_VALUE_TRADED", F2835)</f>
        <v>0.11677999999999999</v>
      </c>
    </row>
    <row r="2836" spans="1:20" x14ac:dyDescent="0.3">
      <c r="A2836" s="3" t="s">
        <v>4462</v>
      </c>
      <c r="B2836" s="5">
        <v>3.07</v>
      </c>
      <c r="C2836" s="3" t="s">
        <v>6093</v>
      </c>
      <c r="D2836" s="3" t="s">
        <v>104</v>
      </c>
      <c r="E2836" s="3" t="s">
        <v>89</v>
      </c>
      <c r="F2836" s="4">
        <v>45622</v>
      </c>
      <c r="G2836" s="3" t="s">
        <v>6094</v>
      </c>
      <c r="H2836" s="3">
        <v>10</v>
      </c>
      <c r="I2836" s="3">
        <f>_xll.ciqfunctions.udf.CIQ(A2836, "IQ_MARKETCAP", F2836)</f>
        <v>33.130679999999998</v>
      </c>
      <c r="J2836" s="3">
        <f>_xll.ciqfunctions.udf.CIQ(A2836, "IQ_PRICE_VOL_HIST_6MTH", F2836)</f>
        <v>72.414599999999993</v>
      </c>
      <c r="K2836" s="3">
        <f>_xll.ciqfunctions.udf.CIQ(A2836, "IQ_LASTSALEPRICE", WORKDAY(F2836,-1))</f>
        <v>3.13</v>
      </c>
      <c r="L2836" s="3">
        <f>_xll.ciqfunctions.udf.CIQ(A2836, "IQ_LASTSALEPRICE", F2836)</f>
        <v>3.0720000000000001</v>
      </c>
      <c r="M2836" s="3">
        <f>_xll.ciqfunctions.udf.CIQ(A2836, "IQ_LASTSALEPRICE", WORKDAY(F2836,5))</f>
        <v>3.19</v>
      </c>
      <c r="N2836" s="3">
        <f t="shared" si="90"/>
        <v>-1.8704189266636088E-2</v>
      </c>
      <c r="O2836" s="3">
        <f t="shared" si="91"/>
        <v>1.8987912244691381E-2</v>
      </c>
      <c r="P2836" s="3">
        <f>LN(_xll.ciqfunctions.udf.CIQ("XBI", "IQ_LASTSALEPRICE", WORKDAY(F2836,-1))/_xll.ciqfunctions.udf.CIQ("XBI", "IQ_LASTSALEPRICE", WORKDAY(F2836,1)))</f>
        <v>-2.3985362750511312E-2</v>
      </c>
      <c r="Q2836" s="3">
        <f>LN(_xll.ciqfunctions.udf.CIQ("XBI", "IQ_LASTSALEPRICE", WORKDAY(F2836,-1))/_xll.ciqfunctions.udf.CIQ("XBI", "IQ_LASTSALEPRICE", WORKDAY(F2836,5)))</f>
        <v>-6.1437642727104702E-4</v>
      </c>
      <c r="R2836" s="3">
        <f>_xll.ciqfunctions.udf.CIQ(A2836, "IQ_SHORT_INTEREST_PERCENT", F2836)</f>
        <v>1.4914799999999999</v>
      </c>
      <c r="S2836" s="3">
        <f>_xll.ciqfunctions.udf.CIQ(A2836, "IQ_BETA_1YR_RSQ", F2836)</f>
        <v>6.3140000000000002E-2</v>
      </c>
      <c r="T2836" s="3">
        <f>_xll.ciqfunctions.udf.CIQ(A2836, "IQ_VALUE_TRADED", F2836)</f>
        <v>0.22742999999999999</v>
      </c>
    </row>
    <row r="2837" spans="1:20" x14ac:dyDescent="0.3">
      <c r="A2837" s="3" t="s">
        <v>1376</v>
      </c>
      <c r="B2837" s="5">
        <v>0.82</v>
      </c>
      <c r="C2837" s="3" t="s">
        <v>6095</v>
      </c>
      <c r="D2837" s="3" t="s">
        <v>6096</v>
      </c>
      <c r="E2837" s="3" t="s">
        <v>197</v>
      </c>
      <c r="F2837" s="4">
        <v>45622</v>
      </c>
      <c r="G2837" s="3" t="s">
        <v>6097</v>
      </c>
      <c r="H2837" s="3">
        <v>363</v>
      </c>
      <c r="I2837" s="3">
        <f>_xll.ciqfunctions.udf.CIQ(A2837, "IQ_MARKETCAP", F2837)</f>
        <v>296.49597999999997</v>
      </c>
      <c r="J2837" s="3">
        <f>_xll.ciqfunctions.udf.CIQ(A2837, "IQ_PRICE_VOL_HIST_6MTH", F2837)</f>
        <v>102.7487</v>
      </c>
      <c r="K2837" s="3">
        <f>_xll.ciqfunctions.udf.CIQ(A2837, "IQ_LASTSALEPRICE", WORKDAY(F2837,-1))</f>
        <v>0.81320000000000003</v>
      </c>
      <c r="L2837" s="3">
        <f>_xll.ciqfunctions.udf.CIQ(A2837, "IQ_LASTSALEPRICE", F2837)</f>
        <v>0.82020000000000004</v>
      </c>
      <c r="M2837" s="3">
        <f>_xll.ciqfunctions.udf.CIQ(A2837, "IQ_LASTSALEPRICE", WORKDAY(F2837,5))</f>
        <v>0.71289999999999998</v>
      </c>
      <c r="N2837" s="3">
        <f t="shared" si="90"/>
        <v>8.5711312037672488E-3</v>
      </c>
      <c r="O2837" s="3">
        <f t="shared" si="91"/>
        <v>-0.13163592363060891</v>
      </c>
      <c r="P2837" s="3">
        <f>LN(_xll.ciqfunctions.udf.CIQ("XBI", "IQ_LASTSALEPRICE", WORKDAY(F2837,-1))/_xll.ciqfunctions.udf.CIQ("XBI", "IQ_LASTSALEPRICE", WORKDAY(F2837,1)))</f>
        <v>-2.3985362750511312E-2</v>
      </c>
      <c r="Q2837" s="3">
        <f>LN(_xll.ciqfunctions.udf.CIQ("XBI", "IQ_LASTSALEPRICE", WORKDAY(F2837,-1))/_xll.ciqfunctions.udf.CIQ("XBI", "IQ_LASTSALEPRICE", WORKDAY(F2837,5)))</f>
        <v>-6.1437642727104702E-4</v>
      </c>
      <c r="R2837" s="3">
        <f>_xll.ciqfunctions.udf.CIQ(A2837, "IQ_SHORT_INTEREST_PERCENT", F2837)</f>
        <v>8.6801999999999992</v>
      </c>
      <c r="S2837" s="3">
        <f>_xll.ciqfunctions.udf.CIQ(A2837, "IQ_BETA_1YR_RSQ", F2837)</f>
        <v>7.6749999999999999E-2</v>
      </c>
      <c r="T2837" s="3">
        <f>_xll.ciqfunctions.udf.CIQ(A2837, "IQ_VALUE_TRADED", F2837)</f>
        <v>2.4046599999999998</v>
      </c>
    </row>
    <row r="2838" spans="1:20" x14ac:dyDescent="0.3">
      <c r="A2838" s="3" t="s">
        <v>611</v>
      </c>
      <c r="B2838" s="5">
        <v>1.7</v>
      </c>
      <c r="C2838" s="3" t="s">
        <v>612</v>
      </c>
      <c r="D2838" s="3" t="s">
        <v>613</v>
      </c>
      <c r="E2838" s="3" t="s">
        <v>36</v>
      </c>
      <c r="F2838" s="4">
        <v>45623</v>
      </c>
      <c r="G2838" s="3" t="s">
        <v>6098</v>
      </c>
      <c r="H2838" s="3">
        <v>44</v>
      </c>
      <c r="I2838" s="3">
        <f>_xll.ciqfunctions.udf.CIQ(A2838, "IQ_MARKETCAP", F2838)</f>
        <v>40.214579999999998</v>
      </c>
      <c r="J2838" s="3">
        <f>_xll.ciqfunctions.udf.CIQ(A2838, "IQ_PRICE_VOL_HIST_6MTH", F2838)</f>
        <v>160.71170000000001</v>
      </c>
      <c r="K2838" s="3">
        <f>_xll.ciqfunctions.udf.CIQ(A2838, "IQ_LASTSALEPRICE", WORKDAY(F2838,-1))</f>
        <v>4.8899999999999997</v>
      </c>
      <c r="L2838" s="3">
        <f>_xll.ciqfunctions.udf.CIQ(A2838, "IQ_LASTSALEPRICE", F2838)</f>
        <v>1.7</v>
      </c>
      <c r="M2838" s="3">
        <f>_xll.ciqfunctions.udf.CIQ(A2838, "IQ_LASTSALEPRICE", WORKDAY(F2838,5))</f>
        <v>1.66</v>
      </c>
      <c r="N2838" s="3">
        <f t="shared" si="90"/>
        <v>-1.0565640524246103</v>
      </c>
      <c r="O2838" s="3">
        <f t="shared" si="91"/>
        <v>-1.0803747011183289</v>
      </c>
      <c r="P2838" s="3">
        <f>LN(_xll.ciqfunctions.udf.CIQ("XBI", "IQ_LASTSALEPRICE", WORKDAY(F2838,-1))/_xll.ciqfunctions.udf.CIQ("XBI", "IQ_LASTSALEPRICE", WORKDAY(F2838,1)))</f>
        <v>-1.1566636371465518E-2</v>
      </c>
      <c r="Q2838" s="3">
        <f>LN(_xll.ciqfunctions.udf.CIQ("XBI", "IQ_LASTSALEPRICE", WORKDAY(F2838,-1))/_xll.ciqfunctions.udf.CIQ("XBI", "IQ_LASTSALEPRICE", WORKDAY(F2838,5)))</f>
        <v>6.0716456024322268E-4</v>
      </c>
      <c r="R2838" s="3">
        <f>_xll.ciqfunctions.udf.CIQ(A2838, "IQ_SHORT_INTEREST_PERCENT", F2838)</f>
        <v>14.368449999999999</v>
      </c>
      <c r="S2838" s="3">
        <f>_xll.ciqfunctions.udf.CIQ(A2838, "IQ_BETA_1YR_RSQ", F2838)</f>
        <v>3.29E-3</v>
      </c>
      <c r="T2838" s="3">
        <f>_xll.ciqfunctions.udf.CIQ(A2838, "IQ_VALUE_TRADED", F2838)</f>
        <v>105.86973</v>
      </c>
    </row>
    <row r="2839" spans="1:20" x14ac:dyDescent="0.3">
      <c r="A2839" s="3" t="s">
        <v>1249</v>
      </c>
      <c r="B2839" s="5">
        <v>9.16</v>
      </c>
      <c r="C2839" s="3" t="s">
        <v>6099</v>
      </c>
      <c r="D2839" s="3" t="s">
        <v>1251</v>
      </c>
      <c r="E2839" s="3" t="s">
        <v>197</v>
      </c>
      <c r="F2839" s="4">
        <v>45623</v>
      </c>
      <c r="G2839" s="3" t="s">
        <v>6100</v>
      </c>
      <c r="H2839" s="3">
        <v>9</v>
      </c>
      <c r="I2839" s="3">
        <f>_xll.ciqfunctions.udf.CIQ(A2839, "IQ_MARKETCAP", F2839)</f>
        <v>75.563000000000002</v>
      </c>
      <c r="J2839" s="3">
        <f>_xll.ciqfunctions.udf.CIQ(A2839, "IQ_PRICE_VOL_HIST_6MTH", F2839)</f>
        <v>101.16759999999999</v>
      </c>
      <c r="K2839" s="3">
        <f>_xll.ciqfunctions.udf.CIQ(A2839, "IQ_LASTSALEPRICE", WORKDAY(F2839,-1))</f>
        <v>7.98</v>
      </c>
      <c r="L2839" s="3">
        <f>_xll.ciqfunctions.udf.CIQ(A2839, "IQ_LASTSALEPRICE", F2839)</f>
        <v>9.1549999999999994</v>
      </c>
      <c r="M2839" s="3">
        <f>_xll.ciqfunctions.udf.CIQ(A2839, "IQ_LASTSALEPRICE", WORKDAY(F2839,5))</f>
        <v>9.6999999999999993</v>
      </c>
      <c r="N2839" s="3">
        <f t="shared" si="90"/>
        <v>0.1373617666647565</v>
      </c>
      <c r="O2839" s="3">
        <f t="shared" si="91"/>
        <v>0.19518747404761963</v>
      </c>
      <c r="P2839" s="3">
        <f>LN(_xll.ciqfunctions.udf.CIQ("XBI", "IQ_LASTSALEPRICE", WORKDAY(F2839,-1))/_xll.ciqfunctions.udf.CIQ("XBI", "IQ_LASTSALEPRICE", WORKDAY(F2839,1)))</f>
        <v>-1.1566636371465518E-2</v>
      </c>
      <c r="Q2839" s="3">
        <f>LN(_xll.ciqfunctions.udf.CIQ("XBI", "IQ_LASTSALEPRICE", WORKDAY(F2839,-1))/_xll.ciqfunctions.udf.CIQ("XBI", "IQ_LASTSALEPRICE", WORKDAY(F2839,5)))</f>
        <v>6.0716456024322268E-4</v>
      </c>
      <c r="R2839" s="3">
        <f>_xll.ciqfunctions.udf.CIQ(A2839, "IQ_SHORT_INTEREST_PERCENT", F2839)</f>
        <v>20.2242</v>
      </c>
      <c r="S2839" s="3">
        <f>_xll.ciqfunctions.udf.CIQ(A2839, "IQ_BETA_1YR_RSQ", F2839)</f>
        <v>5.8229999999999997E-2</v>
      </c>
      <c r="T2839" s="3">
        <f>_xll.ciqfunctions.udf.CIQ(A2839, "IQ_VALUE_TRADED", F2839)</f>
        <v>5.37073</v>
      </c>
    </row>
    <row r="2840" spans="1:20" x14ac:dyDescent="0.3">
      <c r="A2840" s="3" t="s">
        <v>1178</v>
      </c>
      <c r="B2840" s="5">
        <v>1.17</v>
      </c>
      <c r="C2840" s="3" t="s">
        <v>1179</v>
      </c>
      <c r="D2840" s="3" t="s">
        <v>1180</v>
      </c>
      <c r="E2840" s="3" t="s">
        <v>89</v>
      </c>
      <c r="F2840" s="4">
        <v>45623</v>
      </c>
      <c r="G2840" s="3" t="s">
        <v>6101</v>
      </c>
      <c r="H2840" s="3">
        <v>105</v>
      </c>
      <c r="I2840" s="3">
        <f>_xll.ciqfunctions.udf.CIQ(A2840, "IQ_MARKETCAP", F2840)</f>
        <v>82.346919999999997</v>
      </c>
      <c r="J2840" s="3">
        <f>_xll.ciqfunctions.udf.CIQ(A2840, "IQ_PRICE_VOL_HIST_6MTH", F2840)</f>
        <v>61.680199999999999</v>
      </c>
      <c r="K2840" s="3">
        <f>_xll.ciqfunctions.udf.CIQ(A2840, "IQ_LASTSALEPRICE", WORKDAY(F2840,-1))</f>
        <v>1.2</v>
      </c>
      <c r="L2840" s="3">
        <f>_xll.ciqfunctions.udf.CIQ(A2840, "IQ_LASTSALEPRICE", F2840)</f>
        <v>1.17</v>
      </c>
      <c r="M2840" s="3">
        <f>_xll.ciqfunctions.udf.CIQ(A2840, "IQ_LASTSALEPRICE", WORKDAY(F2840,5))</f>
        <v>1.1100000000000001</v>
      </c>
      <c r="N2840" s="3">
        <f t="shared" si="90"/>
        <v>-2.5317807984289897E-2</v>
      </c>
      <c r="O2840" s="3">
        <f t="shared" si="91"/>
        <v>-7.7961541469711695E-2</v>
      </c>
      <c r="P2840" s="3">
        <f>LN(_xll.ciqfunctions.udf.CIQ("XBI", "IQ_LASTSALEPRICE", WORKDAY(F2840,-1))/_xll.ciqfunctions.udf.CIQ("XBI", "IQ_LASTSALEPRICE", WORKDAY(F2840,1)))</f>
        <v>-1.1566636371465518E-2</v>
      </c>
      <c r="Q2840" s="3">
        <f>LN(_xll.ciqfunctions.udf.CIQ("XBI", "IQ_LASTSALEPRICE", WORKDAY(F2840,-1))/_xll.ciqfunctions.udf.CIQ("XBI", "IQ_LASTSALEPRICE", WORKDAY(F2840,5)))</f>
        <v>6.0716456024322268E-4</v>
      </c>
      <c r="R2840" s="3">
        <f>_xll.ciqfunctions.udf.CIQ(A2840, "IQ_SHORT_INTEREST_PERCENT", F2840)</f>
        <v>12.45421</v>
      </c>
      <c r="S2840" s="3">
        <f>_xll.ciqfunctions.udf.CIQ(A2840, "IQ_BETA_1YR_RSQ", F2840)</f>
        <v>1.7690000000000001E-2</v>
      </c>
      <c r="T2840" s="3">
        <f>_xll.ciqfunctions.udf.CIQ(A2840, "IQ_VALUE_TRADED", F2840)</f>
        <v>1.6891700000000001</v>
      </c>
    </row>
    <row r="2841" spans="1:20" x14ac:dyDescent="0.3">
      <c r="A2841" s="3" t="s">
        <v>134</v>
      </c>
      <c r="B2841" s="5">
        <v>8.57</v>
      </c>
      <c r="C2841" s="3" t="s">
        <v>1815</v>
      </c>
      <c r="D2841" s="3" t="s">
        <v>1816</v>
      </c>
      <c r="E2841" s="3" t="s">
        <v>281</v>
      </c>
      <c r="F2841" s="4">
        <v>45623</v>
      </c>
      <c r="G2841" s="3" t="s">
        <v>6102</v>
      </c>
      <c r="H2841" s="3">
        <v>144</v>
      </c>
      <c r="I2841" s="3">
        <f>_xll.ciqfunctions.udf.CIQ(A2841, "IQ_MARKETCAP", F2841)</f>
        <v>997.17498000000001</v>
      </c>
      <c r="J2841" s="3">
        <f>_xll.ciqfunctions.udf.CIQ(A2841, "IQ_PRICE_VOL_HIST_6MTH", F2841)</f>
        <v>100.4877</v>
      </c>
      <c r="K2841" s="3">
        <f>_xll.ciqfunctions.udf.CIQ(A2841, "IQ_LASTSALEPRICE", WORKDAY(F2841,-1))</f>
        <v>10.210000000000001</v>
      </c>
      <c r="L2841" s="3">
        <f>_xll.ciqfunctions.udf.CIQ(A2841, "IQ_LASTSALEPRICE", F2841)</f>
        <v>8.57</v>
      </c>
      <c r="M2841" s="3">
        <f>_xll.ciqfunctions.udf.CIQ(A2841, "IQ_LASTSALEPRICE", WORKDAY(F2841,5))</f>
        <v>1.38</v>
      </c>
      <c r="N2841" s="3">
        <f t="shared" si="90"/>
        <v>-0.17509989956688587</v>
      </c>
      <c r="O2841" s="3">
        <f t="shared" si="91"/>
        <v>-2.0012841330074611</v>
      </c>
      <c r="P2841" s="3">
        <f>LN(_xll.ciqfunctions.udf.CIQ("XBI", "IQ_LASTSALEPRICE", WORKDAY(F2841,-1))/_xll.ciqfunctions.udf.CIQ("XBI", "IQ_LASTSALEPRICE", WORKDAY(F2841,1)))</f>
        <v>-1.1566636371465518E-2</v>
      </c>
      <c r="Q2841" s="3">
        <f>LN(_xll.ciqfunctions.udf.CIQ("XBI", "IQ_LASTSALEPRICE", WORKDAY(F2841,-1))/_xll.ciqfunctions.udf.CIQ("XBI", "IQ_LASTSALEPRICE", WORKDAY(F2841,5)))</f>
        <v>6.0716456024322268E-4</v>
      </c>
      <c r="R2841" s="3">
        <f>_xll.ciqfunctions.udf.CIQ(A2841, "IQ_SHORT_INTEREST_PERCENT", F2841)</f>
        <v>11.65558</v>
      </c>
      <c r="S2841" s="3">
        <f>_xll.ciqfunctions.udf.CIQ(A2841, "IQ_BETA_1YR_RSQ", F2841)</f>
        <v>1.9470000000000001E-2</v>
      </c>
      <c r="T2841" s="3">
        <f>_xll.ciqfunctions.udf.CIQ(A2841, "IQ_VALUE_TRADED", F2841)</f>
        <v>131.41225</v>
      </c>
    </row>
    <row r="2842" spans="1:20" x14ac:dyDescent="0.3">
      <c r="A2842" s="3" t="s">
        <v>2032</v>
      </c>
      <c r="B2842" s="5">
        <v>48.53</v>
      </c>
      <c r="C2842" s="3" t="s">
        <v>2801</v>
      </c>
      <c r="D2842" s="3" t="s">
        <v>2802</v>
      </c>
      <c r="E2842" s="3" t="s">
        <v>76</v>
      </c>
      <c r="F2842" s="4">
        <v>45628</v>
      </c>
      <c r="G2842" s="3" t="s">
        <v>6103</v>
      </c>
      <c r="H2842" s="3">
        <v>75</v>
      </c>
      <c r="I2842" s="3">
        <f>_xll.ciqfunctions.udf.CIQ(A2842, "IQ_MARKETCAP", F2842)</f>
        <v>3322.5424400000002</v>
      </c>
      <c r="J2842" s="3">
        <f>_xll.ciqfunctions.udf.CIQ(A2842, "IQ_PRICE_VOL_HIST_6MTH", F2842)</f>
        <v>38.114899999999999</v>
      </c>
      <c r="K2842" s="3">
        <f>_xll.ciqfunctions.udf.CIQ(A2842, "IQ_LASTSALEPRICE", WORKDAY(F2842,-1))</f>
        <v>44.84</v>
      </c>
      <c r="L2842" s="3">
        <f>_xll.ciqfunctions.udf.CIQ(A2842, "IQ_LASTSALEPRICE", F2842)</f>
        <v>48.53</v>
      </c>
      <c r="M2842" s="3">
        <f>_xll.ciqfunctions.udf.CIQ(A2842, "IQ_LASTSALEPRICE", WORKDAY(F2842,5))</f>
        <v>43.74</v>
      </c>
      <c r="N2842" s="3">
        <f t="shared" si="90"/>
        <v>7.9081565213165533E-2</v>
      </c>
      <c r="O2842" s="3">
        <f t="shared" si="91"/>
        <v>-2.4837582955337386E-2</v>
      </c>
      <c r="P2842" s="3">
        <f>LN(_xll.ciqfunctions.udf.CIQ("XBI", "IQ_LASTSALEPRICE", WORKDAY(F2842,-1))/_xll.ciqfunctions.udf.CIQ("XBI", "IQ_LASTSALEPRICE", WORKDAY(F2842,1)))</f>
        <v>1.9563747980286192E-2</v>
      </c>
      <c r="Q2842" s="3">
        <f>LN(_xll.ciqfunctions.udf.CIQ("XBI", "IQ_LASTSALEPRICE", WORKDAY(F2842,-1))/_xll.ciqfunctions.udf.CIQ("XBI", "IQ_LASTSALEPRICE", WORKDAY(F2842,5)))</f>
        <v>1.3949483246305029E-2</v>
      </c>
      <c r="R2842" s="3">
        <f>_xll.ciqfunctions.udf.CIQ(A2842, "IQ_SHORT_INTEREST_PERCENT", F2842)</f>
        <v>12.794689999999999</v>
      </c>
      <c r="S2842" s="3">
        <f>_xll.ciqfunctions.udf.CIQ(A2842, "IQ_BETA_1YR_RSQ", F2842)</f>
        <v>8.6169999999999997E-2</v>
      </c>
      <c r="T2842" s="3">
        <f>_xll.ciqfunctions.udf.CIQ(A2842, "IQ_VALUE_TRADED", F2842)</f>
        <v>47.598469999999999</v>
      </c>
    </row>
    <row r="2843" spans="1:20" x14ac:dyDescent="0.3">
      <c r="A2843" s="3" t="s">
        <v>2036</v>
      </c>
      <c r="B2843" s="3" t="s">
        <v>43</v>
      </c>
      <c r="C2843" s="3" t="s">
        <v>2801</v>
      </c>
      <c r="D2843" s="3" t="s">
        <v>2802</v>
      </c>
      <c r="E2843" s="3" t="s">
        <v>76</v>
      </c>
      <c r="F2843" s="4">
        <v>45628</v>
      </c>
      <c r="G2843" s="3" t="s">
        <v>6103</v>
      </c>
      <c r="H2843" s="3">
        <v>661</v>
      </c>
      <c r="I2843" s="3">
        <f>_xll.ciqfunctions.udf.CIQ(A2843, "IQ_MARKETCAP", F2843)</f>
        <v>98541.384529999996</v>
      </c>
      <c r="J2843" s="3">
        <f>_xll.ciqfunctions.udf.CIQ(A2843, "IQ_PRICE_VOL_HIST_6MTH", F2843)</f>
        <v>24.322700000000001</v>
      </c>
      <c r="K2843" s="3">
        <f>_xll.ciqfunctions.udf.CIQ(A2843, "IQ_LASTSALEPRICE", WORKDAY(F2843,-1))</f>
        <v>1526</v>
      </c>
      <c r="L2843" s="3">
        <f>_xll.ciqfunctions.udf.CIQ(A2843, "IQ_LASTSALEPRICE", F2843)</f>
        <v>1551.5</v>
      </c>
      <c r="M2843" s="3">
        <f>_xll.ciqfunctions.udf.CIQ(A2843, "IQ_LASTSALEPRICE", WORKDAY(F2843,5))</f>
        <v>1561.5</v>
      </c>
      <c r="N2843" s="3">
        <f t="shared" si="90"/>
        <v>1.6572272044032547E-2</v>
      </c>
      <c r="O2843" s="3">
        <f t="shared" si="91"/>
        <v>2.2996964878731041E-2</v>
      </c>
      <c r="P2843" s="3">
        <f>LN(_xll.ciqfunctions.udf.CIQ("XBI", "IQ_LASTSALEPRICE", WORKDAY(F2843,-1))/_xll.ciqfunctions.udf.CIQ("XBI", "IQ_LASTSALEPRICE", WORKDAY(F2843,1)))</f>
        <v>1.9563747980286192E-2</v>
      </c>
      <c r="Q2843" s="3">
        <f>LN(_xll.ciqfunctions.udf.CIQ("XBI", "IQ_LASTSALEPRICE", WORKDAY(F2843,-1))/_xll.ciqfunctions.udf.CIQ("XBI", "IQ_LASTSALEPRICE", WORKDAY(F2843,5)))</f>
        <v>1.3949483246305029E-2</v>
      </c>
      <c r="R2843" s="3">
        <f>_xll.ciqfunctions.udf.CIQ(A2843, "IQ_SHORT_INTEREST_PERCENT", F2843)</f>
        <v>0</v>
      </c>
      <c r="S2843" s="3">
        <f>_xll.ciqfunctions.udf.CIQ(A2843, "IQ_BETA_1YR_RSQ", F2843)</f>
        <v>6.2780000000000002E-2</v>
      </c>
      <c r="T2843" s="3">
        <f>_xll.ciqfunctions.udf.CIQ(A2843, "IQ_VALUE_TRADED", F2843)</f>
        <v>166.74436</v>
      </c>
    </row>
    <row r="2844" spans="1:20" x14ac:dyDescent="0.3">
      <c r="A2844" s="3" t="s">
        <v>1232</v>
      </c>
      <c r="B2844" s="5">
        <v>46.14</v>
      </c>
      <c r="C2844" s="3" t="s">
        <v>1675</v>
      </c>
      <c r="D2844" s="3" t="s">
        <v>1676</v>
      </c>
      <c r="E2844" s="3" t="s">
        <v>22</v>
      </c>
      <c r="F2844" s="4">
        <v>45628</v>
      </c>
      <c r="G2844" s="3" t="s">
        <v>6104</v>
      </c>
      <c r="H2844" s="3">
        <v>59</v>
      </c>
      <c r="I2844" s="3">
        <f>_xll.ciqfunctions.udf.CIQ(A2844, "IQ_MARKETCAP", F2844)</f>
        <v>2625.50027</v>
      </c>
      <c r="J2844" s="3">
        <f>_xll.ciqfunctions.udf.CIQ(A2844, "IQ_PRICE_VOL_HIST_6MTH", F2844)</f>
        <v>56.636400000000002</v>
      </c>
      <c r="K2844" s="3">
        <f>_xll.ciqfunctions.udf.CIQ(A2844, "IQ_LASTSALEPRICE", WORKDAY(F2844,-1))</f>
        <v>45.15</v>
      </c>
      <c r="L2844" s="3">
        <f>_xll.ciqfunctions.udf.CIQ(A2844, "IQ_LASTSALEPRICE", F2844)</f>
        <v>46.14</v>
      </c>
      <c r="M2844" s="3">
        <f>_xll.ciqfunctions.udf.CIQ(A2844, "IQ_LASTSALEPRICE", WORKDAY(F2844,5))</f>
        <v>49.07</v>
      </c>
      <c r="N2844" s="3">
        <f t="shared" si="90"/>
        <v>2.1689972882613255E-2</v>
      </c>
      <c r="O2844" s="3">
        <f t="shared" si="91"/>
        <v>8.3257570238817705E-2</v>
      </c>
      <c r="P2844" s="3">
        <f>LN(_xll.ciqfunctions.udf.CIQ("XBI", "IQ_LASTSALEPRICE", WORKDAY(F2844,-1))/_xll.ciqfunctions.udf.CIQ("XBI", "IQ_LASTSALEPRICE", WORKDAY(F2844,1)))</f>
        <v>1.9563747980286192E-2</v>
      </c>
      <c r="Q2844" s="3">
        <f>LN(_xll.ciqfunctions.udf.CIQ("XBI", "IQ_LASTSALEPRICE", WORKDAY(F2844,-1))/_xll.ciqfunctions.udf.CIQ("XBI", "IQ_LASTSALEPRICE", WORKDAY(F2844,5)))</f>
        <v>1.3949483246305029E-2</v>
      </c>
      <c r="R2844" s="3">
        <f>_xll.ciqfunctions.udf.CIQ(A2844, "IQ_SHORT_INTEREST_PERCENT", F2844)</f>
        <v>11.639530000000001</v>
      </c>
      <c r="S2844" s="3">
        <f>_xll.ciqfunctions.udf.CIQ(A2844, "IQ_BETA_1YR_RSQ", F2844)</f>
        <v>6.1600000000000002E-2</v>
      </c>
      <c r="T2844" s="3">
        <f>_xll.ciqfunctions.udf.CIQ(A2844, "IQ_VALUE_TRADED", F2844)</f>
        <v>52.669499999999999</v>
      </c>
    </row>
    <row r="2845" spans="1:20" x14ac:dyDescent="0.3">
      <c r="A2845" s="3" t="s">
        <v>2548</v>
      </c>
      <c r="B2845" s="5">
        <v>10</v>
      </c>
      <c r="C2845" s="3" t="s">
        <v>2549</v>
      </c>
      <c r="D2845" s="3" t="s">
        <v>1680</v>
      </c>
      <c r="E2845" s="3" t="s">
        <v>22</v>
      </c>
      <c r="F2845" s="4">
        <v>45628</v>
      </c>
      <c r="G2845" s="3" t="s">
        <v>6105</v>
      </c>
      <c r="H2845" s="3">
        <v>26</v>
      </c>
      <c r="I2845" s="3">
        <f>_xll.ciqfunctions.udf.CIQ(A2845, "IQ_MARKETCAP", F2845)</f>
        <v>45.886450000000004</v>
      </c>
      <c r="J2845" s="3">
        <f>_xll.ciqfunctions.udf.CIQ(A2845, "IQ_PRICE_VOL_HIST_6MTH", F2845)</f>
        <v>243.15539999999999</v>
      </c>
      <c r="K2845" s="3">
        <f>_xll.ciqfunctions.udf.CIQ(A2845, "IQ_LASTSALEPRICE", WORKDAY(F2845,-1))</f>
        <v>2.16</v>
      </c>
      <c r="L2845" s="3">
        <f>_xll.ciqfunctions.udf.CIQ(A2845, "IQ_LASTSALEPRICE", F2845)</f>
        <v>10</v>
      </c>
      <c r="M2845" s="3">
        <f>_xll.ciqfunctions.udf.CIQ(A2845, "IQ_LASTSALEPRICE", WORKDAY(F2845,5))</f>
        <v>6.52</v>
      </c>
      <c r="N2845" s="3">
        <f t="shared" si="90"/>
        <v>1.5324768712979722</v>
      </c>
      <c r="O2845" s="3">
        <f t="shared" si="91"/>
        <v>1.1047661542424878</v>
      </c>
      <c r="P2845" s="3">
        <f>LN(_xll.ciqfunctions.udf.CIQ("XBI", "IQ_LASTSALEPRICE", WORKDAY(F2845,-1))/_xll.ciqfunctions.udf.CIQ("XBI", "IQ_LASTSALEPRICE", WORKDAY(F2845,1)))</f>
        <v>1.9563747980286192E-2</v>
      </c>
      <c r="Q2845" s="3">
        <f>LN(_xll.ciqfunctions.udf.CIQ("XBI", "IQ_LASTSALEPRICE", WORKDAY(F2845,-1))/_xll.ciqfunctions.udf.CIQ("XBI", "IQ_LASTSALEPRICE", WORKDAY(F2845,5)))</f>
        <v>1.3949483246305029E-2</v>
      </c>
      <c r="R2845" s="3">
        <f>_xll.ciqfunctions.udf.CIQ(A2845, "IQ_SHORT_INTEREST_PERCENT", F2845)</f>
        <v>1.26349</v>
      </c>
      <c r="S2845" s="3">
        <f>_xll.ciqfunctions.udf.CIQ(A2845, "IQ_BETA_1YR_RSQ", F2845)</f>
        <v>6.6420000000000007E-2</v>
      </c>
      <c r="T2845" s="3">
        <f>_xll.ciqfunctions.udf.CIQ(A2845, "IQ_VALUE_TRADED", F2845)</f>
        <v>1306.5425700000001</v>
      </c>
    </row>
    <row r="2846" spans="1:20" x14ac:dyDescent="0.3">
      <c r="A2846" s="3" t="s">
        <v>1408</v>
      </c>
      <c r="B2846" s="5">
        <v>29.85</v>
      </c>
      <c r="C2846" s="3" t="s">
        <v>6106</v>
      </c>
      <c r="D2846" s="3" t="s">
        <v>873</v>
      </c>
      <c r="E2846" s="3" t="s">
        <v>36</v>
      </c>
      <c r="F2846" s="4">
        <v>45628</v>
      </c>
      <c r="G2846" s="3" t="s">
        <v>6107</v>
      </c>
      <c r="H2846" s="3">
        <v>111</v>
      </c>
      <c r="I2846" s="3">
        <f>_xll.ciqfunctions.udf.CIQ(A2846, "IQ_MARKETCAP", F2846)</f>
        <v>3229.8128099999999</v>
      </c>
      <c r="J2846" s="3">
        <f>_xll.ciqfunctions.udf.CIQ(A2846, "IQ_PRICE_VOL_HIST_6MTH", F2846)</f>
        <v>86.956299999999999</v>
      </c>
      <c r="K2846" s="3">
        <f>_xll.ciqfunctions.udf.CIQ(A2846, "IQ_LASTSALEPRICE", WORKDAY(F2846,-1))</f>
        <v>20.04</v>
      </c>
      <c r="L2846" s="3">
        <f>_xll.ciqfunctions.udf.CIQ(A2846, "IQ_LASTSALEPRICE", F2846)</f>
        <v>29.85</v>
      </c>
      <c r="M2846" s="3">
        <f>_xll.ciqfunctions.udf.CIQ(A2846, "IQ_LASTSALEPRICE", WORKDAY(F2846,5))</f>
        <v>28.65</v>
      </c>
      <c r="N2846" s="3">
        <f t="shared" si="90"/>
        <v>0.39845456362194714</v>
      </c>
      <c r="O2846" s="3">
        <f t="shared" si="91"/>
        <v>0.3574231669440846</v>
      </c>
      <c r="P2846" s="3">
        <f>LN(_xll.ciqfunctions.udf.CIQ("XBI", "IQ_LASTSALEPRICE", WORKDAY(F2846,-1))/_xll.ciqfunctions.udf.CIQ("XBI", "IQ_LASTSALEPRICE", WORKDAY(F2846,1)))</f>
        <v>1.9563747980286192E-2</v>
      </c>
      <c r="Q2846" s="3">
        <f>LN(_xll.ciqfunctions.udf.CIQ("XBI", "IQ_LASTSALEPRICE", WORKDAY(F2846,-1))/_xll.ciqfunctions.udf.CIQ("XBI", "IQ_LASTSALEPRICE", WORKDAY(F2846,5)))</f>
        <v>1.3949483246305029E-2</v>
      </c>
      <c r="R2846" s="3">
        <f>_xll.ciqfunctions.udf.CIQ(A2846, "IQ_SHORT_INTEREST_PERCENT", F2846)</f>
        <v>5.2395699999999996</v>
      </c>
      <c r="S2846" s="3">
        <f>_xll.ciqfunctions.udf.CIQ(A2846, "IQ_BETA_1YR_RSQ", F2846)</f>
        <v>0.13259000000000001</v>
      </c>
      <c r="T2846" s="3">
        <f>_xll.ciqfunctions.udf.CIQ(A2846, "IQ_VALUE_TRADED", F2846)</f>
        <v>364.61065000000002</v>
      </c>
    </row>
    <row r="2847" spans="1:20" x14ac:dyDescent="0.3">
      <c r="A2847" s="3" t="s">
        <v>1099</v>
      </c>
      <c r="B2847" s="5">
        <v>8.4</v>
      </c>
      <c r="C2847" s="3" t="s">
        <v>3419</v>
      </c>
      <c r="D2847" s="3" t="s">
        <v>3420</v>
      </c>
      <c r="E2847" s="3" t="s">
        <v>76</v>
      </c>
      <c r="F2847" s="4">
        <v>45628</v>
      </c>
      <c r="G2847" s="3" t="s">
        <v>6108</v>
      </c>
      <c r="H2847" s="3">
        <v>2</v>
      </c>
      <c r="I2847" s="3">
        <f>_xll.ciqfunctions.udf.CIQ(A2847, "IQ_MARKETCAP", F2847)</f>
        <v>47.368389999999998</v>
      </c>
      <c r="J2847" s="3">
        <f>_xll.ciqfunctions.udf.CIQ(A2847, "IQ_PRICE_VOL_HIST_6MTH", F2847)</f>
        <v>143.39660000000001</v>
      </c>
      <c r="K2847" s="3">
        <f>_xll.ciqfunctions.udf.CIQ(A2847, "IQ_LASTSALEPRICE", WORKDAY(F2847,-1))</f>
        <v>6.8000000000000005E-2</v>
      </c>
      <c r="L2847" s="3">
        <f>_xll.ciqfunctions.udf.CIQ(A2847, "IQ_LASTSALEPRICE", F2847)</f>
        <v>0.129</v>
      </c>
      <c r="M2847" s="3">
        <f>_xll.ciqfunctions.udf.CIQ(A2847, "IQ_LASTSALEPRICE", WORKDAY(F2847,5))</f>
        <v>7.9000000000000001E-2</v>
      </c>
      <c r="N2847" s="3">
        <f t="shared" si="90"/>
        <v>0.64030469918556543</v>
      </c>
      <c r="O2847" s="3">
        <f t="shared" si="91"/>
        <v>0.14994014729091468</v>
      </c>
      <c r="P2847" s="3">
        <f>LN(_xll.ciqfunctions.udf.CIQ("XBI", "IQ_LASTSALEPRICE", WORKDAY(F2847,-1))/_xll.ciqfunctions.udf.CIQ("XBI", "IQ_LASTSALEPRICE", WORKDAY(F2847,1)))</f>
        <v>1.9563747980286192E-2</v>
      </c>
      <c r="Q2847" s="3">
        <f>LN(_xll.ciqfunctions.udf.CIQ("XBI", "IQ_LASTSALEPRICE", WORKDAY(F2847,-1))/_xll.ciqfunctions.udf.CIQ("XBI", "IQ_LASTSALEPRICE", WORKDAY(F2847,5)))</f>
        <v>1.3949483246305029E-2</v>
      </c>
      <c r="R2847" s="3">
        <f>_xll.ciqfunctions.udf.CIQ(A2847, "IQ_SHORT_INTEREST_PERCENT", F2847)</f>
        <v>0</v>
      </c>
      <c r="S2847" s="3">
        <f>_xll.ciqfunctions.udf.CIQ(A2847, "IQ_BETA_1YR_RSQ", F2847)</f>
        <v>3.62E-3</v>
      </c>
      <c r="T2847" s="3">
        <f>_xll.ciqfunctions.udf.CIQ(A2847, "IQ_VALUE_TRADED", F2847)</f>
        <v>4.3784999999999998</v>
      </c>
    </row>
    <row r="2848" spans="1:20" x14ac:dyDescent="0.3">
      <c r="A2848" s="3" t="s">
        <v>121</v>
      </c>
      <c r="B2848" s="5">
        <v>3.32</v>
      </c>
      <c r="C2848" s="3" t="s">
        <v>6109</v>
      </c>
      <c r="D2848" s="3" t="s">
        <v>6110</v>
      </c>
      <c r="E2848" s="3" t="s">
        <v>22</v>
      </c>
      <c r="F2848" s="4">
        <v>45628</v>
      </c>
      <c r="G2848" s="3" t="s">
        <v>6111</v>
      </c>
      <c r="H2848" s="3">
        <v>4</v>
      </c>
      <c r="I2848" s="3">
        <f>_xll.ciqfunctions.udf.CIQ(A2848, "IQ_MARKETCAP", F2848)</f>
        <v>8.3315400000000004</v>
      </c>
      <c r="J2848" s="3">
        <f>_xll.ciqfunctions.udf.CIQ(A2848, "IQ_PRICE_VOL_HIST_6MTH", F2848)</f>
        <v>218.19720000000001</v>
      </c>
      <c r="K2848" s="3">
        <f>_xll.ciqfunctions.udf.CIQ(A2848, "IQ_LASTSALEPRICE", WORKDAY(F2848,-1))</f>
        <v>3.35</v>
      </c>
      <c r="L2848" s="3">
        <f>_xll.ciqfunctions.udf.CIQ(A2848, "IQ_LASTSALEPRICE", F2848)</f>
        <v>3.32</v>
      </c>
      <c r="M2848" s="3">
        <f>_xll.ciqfunctions.udf.CIQ(A2848, "IQ_LASTSALEPRICE", WORKDAY(F2848,5))</f>
        <v>3.49</v>
      </c>
      <c r="N2848" s="3">
        <f t="shared" si="90"/>
        <v>-8.9955629085779858E-3</v>
      </c>
      <c r="O2848" s="3">
        <f t="shared" si="91"/>
        <v>4.094139037736072E-2</v>
      </c>
      <c r="P2848" s="3">
        <f>LN(_xll.ciqfunctions.udf.CIQ("XBI", "IQ_LASTSALEPRICE", WORKDAY(F2848,-1))/_xll.ciqfunctions.udf.CIQ("XBI", "IQ_LASTSALEPRICE", WORKDAY(F2848,1)))</f>
        <v>1.9563747980286192E-2</v>
      </c>
      <c r="Q2848" s="3">
        <f>LN(_xll.ciqfunctions.udf.CIQ("XBI", "IQ_LASTSALEPRICE", WORKDAY(F2848,-1))/_xll.ciqfunctions.udf.CIQ("XBI", "IQ_LASTSALEPRICE", WORKDAY(F2848,5)))</f>
        <v>1.3949483246305029E-2</v>
      </c>
      <c r="R2848" s="3">
        <f>_xll.ciqfunctions.udf.CIQ(A2848, "IQ_SHORT_INTEREST_PERCENT", F2848)</f>
        <v>1.8322799999999999</v>
      </c>
      <c r="S2848" s="3">
        <f>_xll.ciqfunctions.udf.CIQ(A2848, "IQ_BETA_1YR_RSQ", F2848)</f>
        <v>3.62E-3</v>
      </c>
      <c r="T2848" s="3">
        <f>_xll.ciqfunctions.udf.CIQ(A2848, "IQ_VALUE_TRADED", F2848)</f>
        <v>0.93694</v>
      </c>
    </row>
    <row r="2849" spans="1:20" x14ac:dyDescent="0.3">
      <c r="A2849" s="3" t="s">
        <v>5476</v>
      </c>
      <c r="B2849" s="5">
        <v>51.8</v>
      </c>
      <c r="C2849" s="3" t="s">
        <v>5477</v>
      </c>
      <c r="D2849" s="3" t="s">
        <v>3432</v>
      </c>
      <c r="E2849" s="3" t="s">
        <v>22</v>
      </c>
      <c r="F2849" s="4">
        <v>45628</v>
      </c>
      <c r="G2849" s="3" t="s">
        <v>6112</v>
      </c>
      <c r="H2849" s="3">
        <v>186</v>
      </c>
      <c r="I2849" s="3">
        <f>_xll.ciqfunctions.udf.CIQ(A2849, "IQ_MARKETCAP", F2849)</f>
        <v>8713.7644500000006</v>
      </c>
      <c r="J2849" s="3">
        <f>_xll.ciqfunctions.udf.CIQ(A2849, "IQ_PRICE_VOL_HIST_6MTH", F2849)</f>
        <v>42.844099999999997</v>
      </c>
      <c r="K2849" s="3">
        <f>_xll.ciqfunctions.udf.CIQ(A2849, "IQ_LASTSALEPRICE", WORKDAY(F2849,-1))</f>
        <v>57.85</v>
      </c>
      <c r="L2849" s="3">
        <f>_xll.ciqfunctions.udf.CIQ(A2849, "IQ_LASTSALEPRICE", F2849)</f>
        <v>51.8</v>
      </c>
      <c r="M2849" s="3">
        <f>_xll.ciqfunctions.udf.CIQ(A2849, "IQ_LASTSALEPRICE", WORKDAY(F2849,5))</f>
        <v>47.04</v>
      </c>
      <c r="N2849" s="3">
        <f t="shared" si="90"/>
        <v>-0.11046330437424828</v>
      </c>
      <c r="O2849" s="3">
        <f t="shared" si="91"/>
        <v>-0.2068551500493141</v>
      </c>
      <c r="P2849" s="3">
        <f>LN(_xll.ciqfunctions.udf.CIQ("XBI", "IQ_LASTSALEPRICE", WORKDAY(F2849,-1))/_xll.ciqfunctions.udf.CIQ("XBI", "IQ_LASTSALEPRICE", WORKDAY(F2849,1)))</f>
        <v>1.9563747980286192E-2</v>
      </c>
      <c r="Q2849" s="3">
        <f>LN(_xll.ciqfunctions.udf.CIQ("XBI", "IQ_LASTSALEPRICE", WORKDAY(F2849,-1))/_xll.ciqfunctions.udf.CIQ("XBI", "IQ_LASTSALEPRICE", WORKDAY(F2849,5)))</f>
        <v>1.3949483246305029E-2</v>
      </c>
      <c r="R2849" s="3">
        <f>_xll.ciqfunctions.udf.CIQ(A2849, "IQ_SHORT_INTEREST_PERCENT", F2849)</f>
        <v>9.7201199999999996</v>
      </c>
      <c r="S2849" s="3">
        <f>_xll.ciqfunctions.udf.CIQ(A2849, "IQ_BETA_1YR_RSQ", F2849)</f>
        <v>2.775E-2</v>
      </c>
      <c r="T2849" s="3">
        <f>_xll.ciqfunctions.udf.CIQ(A2849, "IQ_VALUE_TRADED", F2849)</f>
        <v>221.45795000000001</v>
      </c>
    </row>
    <row r="2850" spans="1:20" x14ac:dyDescent="0.3">
      <c r="A2850" s="3" t="s">
        <v>5476</v>
      </c>
      <c r="B2850" s="5">
        <v>51.8</v>
      </c>
      <c r="C2850" s="3" t="s">
        <v>6113</v>
      </c>
      <c r="D2850" s="3" t="s">
        <v>243</v>
      </c>
      <c r="E2850" s="3" t="s">
        <v>46</v>
      </c>
      <c r="F2850" s="4">
        <v>45628</v>
      </c>
      <c r="G2850" s="3" t="s">
        <v>6114</v>
      </c>
      <c r="H2850" s="3">
        <v>186</v>
      </c>
      <c r="I2850" s="3">
        <f>_xll.ciqfunctions.udf.CIQ(A2850, "IQ_MARKETCAP", F2850)</f>
        <v>8713.7644500000006</v>
      </c>
      <c r="J2850" s="3">
        <f>_xll.ciqfunctions.udf.CIQ(A2850, "IQ_PRICE_VOL_HIST_6MTH", F2850)</f>
        <v>42.844099999999997</v>
      </c>
      <c r="K2850" s="3">
        <f>_xll.ciqfunctions.udf.CIQ(A2850, "IQ_LASTSALEPRICE", WORKDAY(F2850,-1))</f>
        <v>57.85</v>
      </c>
      <c r="L2850" s="3">
        <f>_xll.ciqfunctions.udf.CIQ(A2850, "IQ_LASTSALEPRICE", F2850)</f>
        <v>51.8</v>
      </c>
      <c r="M2850" s="3">
        <f>_xll.ciqfunctions.udf.CIQ(A2850, "IQ_LASTSALEPRICE", WORKDAY(F2850,5))</f>
        <v>47.04</v>
      </c>
      <c r="N2850" s="3">
        <f t="shared" si="90"/>
        <v>-0.11046330437424828</v>
      </c>
      <c r="O2850" s="3">
        <f t="shared" si="91"/>
        <v>-0.2068551500493141</v>
      </c>
      <c r="P2850" s="3">
        <f>LN(_xll.ciqfunctions.udf.CIQ("XBI", "IQ_LASTSALEPRICE", WORKDAY(F2850,-1))/_xll.ciqfunctions.udf.CIQ("XBI", "IQ_LASTSALEPRICE", WORKDAY(F2850,1)))</f>
        <v>1.9563747980286192E-2</v>
      </c>
      <c r="Q2850" s="3">
        <f>LN(_xll.ciqfunctions.udf.CIQ("XBI", "IQ_LASTSALEPRICE", WORKDAY(F2850,-1))/_xll.ciqfunctions.udf.CIQ("XBI", "IQ_LASTSALEPRICE", WORKDAY(F2850,5)))</f>
        <v>1.3949483246305029E-2</v>
      </c>
      <c r="R2850" s="3">
        <f>_xll.ciqfunctions.udf.CIQ(A2850, "IQ_SHORT_INTEREST_PERCENT", F2850)</f>
        <v>9.7201199999999996</v>
      </c>
      <c r="S2850" s="3">
        <f>_xll.ciqfunctions.udf.CIQ(A2850, "IQ_BETA_1YR_RSQ", F2850)</f>
        <v>2.775E-2</v>
      </c>
      <c r="T2850" s="3">
        <f>_xll.ciqfunctions.udf.CIQ(A2850, "IQ_VALUE_TRADED", F2850)</f>
        <v>221.45795000000001</v>
      </c>
    </row>
    <row r="2851" spans="1:20" x14ac:dyDescent="0.3">
      <c r="A2851" s="3" t="s">
        <v>2054</v>
      </c>
      <c r="B2851" s="5">
        <v>27.05</v>
      </c>
      <c r="C2851" s="3" t="s">
        <v>6115</v>
      </c>
      <c r="D2851" s="3" t="s">
        <v>6116</v>
      </c>
      <c r="E2851" s="3" t="s">
        <v>17</v>
      </c>
      <c r="F2851" s="4">
        <v>45628</v>
      </c>
      <c r="G2851" s="3" t="s">
        <v>6117</v>
      </c>
      <c r="H2851" s="3">
        <v>17</v>
      </c>
      <c r="I2851" s="3">
        <f>_xll.ciqfunctions.udf.CIQ(A2851, "IQ_MARKETCAP", F2851)</f>
        <v>476.48683</v>
      </c>
      <c r="J2851" s="3">
        <f>_xll.ciqfunctions.udf.CIQ(A2851, "IQ_PRICE_VOL_HIST_6MTH", F2851)</f>
        <v>93.113299999999995</v>
      </c>
      <c r="K2851" s="3">
        <f>_xll.ciqfunctions.udf.CIQ(A2851, "IQ_LASTSALEPRICE", WORKDAY(F2851,-1))</f>
        <v>27.61</v>
      </c>
      <c r="L2851" s="3">
        <f>_xll.ciqfunctions.udf.CIQ(A2851, "IQ_LASTSALEPRICE", F2851)</f>
        <v>27.05</v>
      </c>
      <c r="M2851" s="3">
        <f>_xll.ciqfunctions.udf.CIQ(A2851, "IQ_LASTSALEPRICE", WORKDAY(F2851,5))</f>
        <v>23.16</v>
      </c>
      <c r="N2851" s="3">
        <f t="shared" si="90"/>
        <v>-2.0491020649572516E-2</v>
      </c>
      <c r="O2851" s="3">
        <f t="shared" si="91"/>
        <v>-0.17575137323726853</v>
      </c>
      <c r="P2851" s="3">
        <f>LN(_xll.ciqfunctions.udf.CIQ("XBI", "IQ_LASTSALEPRICE", WORKDAY(F2851,-1))/_xll.ciqfunctions.udf.CIQ("XBI", "IQ_LASTSALEPRICE", WORKDAY(F2851,1)))</f>
        <v>1.9563747980286192E-2</v>
      </c>
      <c r="Q2851" s="3">
        <f>LN(_xll.ciqfunctions.udf.CIQ("XBI", "IQ_LASTSALEPRICE", WORKDAY(F2851,-1))/_xll.ciqfunctions.udf.CIQ("XBI", "IQ_LASTSALEPRICE", WORKDAY(F2851,5)))</f>
        <v>1.3949483246305029E-2</v>
      </c>
      <c r="R2851" s="3">
        <f>_xll.ciqfunctions.udf.CIQ(A2851, "IQ_SHORT_INTEREST_PERCENT", F2851)</f>
        <v>2.6265499999999999</v>
      </c>
      <c r="S2851" s="3">
        <f>_xll.ciqfunctions.udf.CIQ(A2851, "IQ_BETA_1YR_RSQ", F2851)</f>
        <v>0.14312</v>
      </c>
      <c r="T2851" s="3">
        <f>_xll.ciqfunctions.udf.CIQ(A2851, "IQ_VALUE_TRADED", F2851)</f>
        <v>8.8525500000000008</v>
      </c>
    </row>
    <row r="2852" spans="1:20" x14ac:dyDescent="0.3">
      <c r="A2852" s="3" t="s">
        <v>989</v>
      </c>
      <c r="B2852" s="5">
        <v>153.57</v>
      </c>
      <c r="C2852" s="3" t="s">
        <v>5624</v>
      </c>
      <c r="D2852" s="3" t="s">
        <v>6118</v>
      </c>
      <c r="E2852" s="3" t="s">
        <v>11</v>
      </c>
      <c r="F2852" s="4">
        <v>45628</v>
      </c>
      <c r="G2852" s="3" t="s">
        <v>6119</v>
      </c>
      <c r="H2852" s="3"/>
      <c r="I2852" s="3">
        <f>_xll.ciqfunctions.udf.CIQ(A2852, "IQ_MARKETCAP", F2852)</f>
        <v>372700.03606999997</v>
      </c>
      <c r="J2852" s="3">
        <f>_xll.ciqfunctions.udf.CIQ(A2852, "IQ_PRICE_VOL_HIST_6MTH", F2852)</f>
        <v>14.8042</v>
      </c>
      <c r="K2852" s="3">
        <f>_xll.ciqfunctions.udf.CIQ(A2852, "IQ_LASTSALEPRICE", WORKDAY(F2852,-1))</f>
        <v>155.01</v>
      </c>
      <c r="L2852" s="3">
        <f>_xll.ciqfunctions.udf.CIQ(A2852, "IQ_LASTSALEPRICE", F2852)</f>
        <v>154.80000000000001</v>
      </c>
      <c r="M2852" s="3">
        <f>_xll.ciqfunctions.udf.CIQ(A2852, "IQ_LASTSALEPRICE", WORKDAY(F2852,5))</f>
        <v>149.6</v>
      </c>
      <c r="N2852" s="3">
        <f t="shared" si="90"/>
        <v>-1.3556698115760584E-3</v>
      </c>
      <c r="O2852" s="3">
        <f t="shared" si="91"/>
        <v>-3.5524565426826075E-2</v>
      </c>
      <c r="P2852" s="3">
        <f>LN(_xll.ciqfunctions.udf.CIQ("XBI", "IQ_LASTSALEPRICE", WORKDAY(F2852,-1))/_xll.ciqfunctions.udf.CIQ("XBI", "IQ_LASTSALEPRICE", WORKDAY(F2852,1)))</f>
        <v>1.9563747980286192E-2</v>
      </c>
      <c r="Q2852" s="3">
        <f>LN(_xll.ciqfunctions.udf.CIQ("XBI", "IQ_LASTSALEPRICE", WORKDAY(F2852,-1))/_xll.ciqfunctions.udf.CIQ("XBI", "IQ_LASTSALEPRICE", WORKDAY(F2852,5)))</f>
        <v>1.3949483246305029E-2</v>
      </c>
      <c r="R2852" s="3">
        <f>_xll.ciqfunctions.udf.CIQ(A2852, "IQ_SHORT_INTEREST_PERCENT", F2852)</f>
        <v>0.72589999999999999</v>
      </c>
      <c r="S2852" s="3">
        <f>_xll.ciqfunctions.udf.CIQ(A2852, "IQ_BETA_1YR_RSQ", F2852)</f>
        <v>6.9999999999999994E-5</v>
      </c>
      <c r="T2852" s="3">
        <f>_xll.ciqfunctions.udf.CIQ(A2852, "IQ_VALUE_TRADED", F2852)</f>
        <v>1075.31727</v>
      </c>
    </row>
    <row r="2853" spans="1:20" x14ac:dyDescent="0.3">
      <c r="A2853" s="3" t="s">
        <v>1075</v>
      </c>
      <c r="B2853" s="5">
        <v>40.18</v>
      </c>
      <c r="C2853" s="3" t="s">
        <v>1076</v>
      </c>
      <c r="D2853" s="3" t="s">
        <v>1077</v>
      </c>
      <c r="E2853" s="3" t="s">
        <v>22</v>
      </c>
      <c r="F2853" s="4">
        <v>45628</v>
      </c>
      <c r="G2853" s="3" t="s">
        <v>6120</v>
      </c>
      <c r="H2853" s="3">
        <v>60</v>
      </c>
      <c r="I2853" s="3">
        <f>_xll.ciqfunctions.udf.CIQ(A2853, "IQ_MARKETCAP", F2853)</f>
        <v>2108.6358300000002</v>
      </c>
      <c r="J2853" s="3">
        <f>_xll.ciqfunctions.udf.CIQ(A2853, "IQ_PRICE_VOL_HIST_6MTH", F2853)</f>
        <v>59.515599999999999</v>
      </c>
      <c r="K2853" s="3">
        <f>_xll.ciqfunctions.udf.CIQ(A2853, "IQ_LASTSALEPRICE", WORKDAY(F2853,-1))</f>
        <v>45.21</v>
      </c>
      <c r="L2853" s="3">
        <f>_xll.ciqfunctions.udf.CIQ(A2853, "IQ_LASTSALEPRICE", F2853)</f>
        <v>40.18</v>
      </c>
      <c r="M2853" s="3">
        <f>_xll.ciqfunctions.udf.CIQ(A2853, "IQ_LASTSALEPRICE", WORKDAY(F2853,5))</f>
        <v>61.65</v>
      </c>
      <c r="N2853" s="3">
        <f t="shared" si="90"/>
        <v>-0.11794894191972546</v>
      </c>
      <c r="O2853" s="3">
        <f t="shared" si="91"/>
        <v>0.31015492830383945</v>
      </c>
      <c r="P2853" s="3">
        <f>LN(_xll.ciqfunctions.udf.CIQ("XBI", "IQ_LASTSALEPRICE", WORKDAY(F2853,-1))/_xll.ciqfunctions.udf.CIQ("XBI", "IQ_LASTSALEPRICE", WORKDAY(F2853,1)))</f>
        <v>1.9563747980286192E-2</v>
      </c>
      <c r="Q2853" s="3">
        <f>LN(_xll.ciqfunctions.udf.CIQ("XBI", "IQ_LASTSALEPRICE", WORKDAY(F2853,-1))/_xll.ciqfunctions.udf.CIQ("XBI", "IQ_LASTSALEPRICE", WORKDAY(F2853,5)))</f>
        <v>1.3949483246305029E-2</v>
      </c>
      <c r="R2853" s="3">
        <f>_xll.ciqfunctions.udf.CIQ(A2853, "IQ_SHORT_INTEREST_PERCENT", F2853)</f>
        <v>7.9756999999999998</v>
      </c>
      <c r="S2853" s="3">
        <f>_xll.ciqfunctions.udf.CIQ(A2853, "IQ_BETA_1YR_RSQ", F2853)</f>
        <v>1.162E-2</v>
      </c>
      <c r="T2853" s="3">
        <f>_xll.ciqfunctions.udf.CIQ(A2853, "IQ_VALUE_TRADED", F2853)</f>
        <v>120.79603</v>
      </c>
    </row>
    <row r="2854" spans="1:20" x14ac:dyDescent="0.3">
      <c r="A2854" s="3" t="s">
        <v>1520</v>
      </c>
      <c r="B2854" s="5">
        <v>23.97</v>
      </c>
      <c r="C2854" s="3" t="s">
        <v>6121</v>
      </c>
      <c r="D2854" s="3" t="s">
        <v>969</v>
      </c>
      <c r="E2854" s="3" t="s">
        <v>17</v>
      </c>
      <c r="F2854" s="4">
        <v>45628</v>
      </c>
      <c r="G2854" s="3" t="s">
        <v>6122</v>
      </c>
      <c r="H2854" s="3">
        <v>16</v>
      </c>
      <c r="I2854" s="3">
        <f>_xll.ciqfunctions.udf.CIQ(A2854, "IQ_MARKETCAP", F2854)</f>
        <v>359.58242999999999</v>
      </c>
      <c r="J2854" s="3">
        <f>_xll.ciqfunctions.udf.CIQ(A2854, "IQ_PRICE_VOL_HIST_6MTH", F2854)</f>
        <v>71.453199999999995</v>
      </c>
      <c r="K2854" s="3">
        <f>_xll.ciqfunctions.udf.CIQ(A2854, "IQ_LASTSALEPRICE", WORKDAY(F2854,-1))</f>
        <v>22.81</v>
      </c>
      <c r="L2854" s="3">
        <f>_xll.ciqfunctions.udf.CIQ(A2854, "IQ_LASTSALEPRICE", F2854)</f>
        <v>23.97</v>
      </c>
      <c r="M2854" s="3">
        <f>_xll.ciqfunctions.udf.CIQ(A2854, "IQ_LASTSALEPRICE", WORKDAY(F2854,5))</f>
        <v>22.4</v>
      </c>
      <c r="N2854" s="3">
        <f t="shared" si="90"/>
        <v>4.9604012149996386E-2</v>
      </c>
      <c r="O2854" s="3">
        <f t="shared" si="91"/>
        <v>-1.8138077435302474E-2</v>
      </c>
      <c r="P2854" s="3">
        <f>LN(_xll.ciqfunctions.udf.CIQ("XBI", "IQ_LASTSALEPRICE", WORKDAY(F2854,-1))/_xll.ciqfunctions.udf.CIQ("XBI", "IQ_LASTSALEPRICE", WORKDAY(F2854,1)))</f>
        <v>1.9563747980286192E-2</v>
      </c>
      <c r="Q2854" s="3">
        <f>LN(_xll.ciqfunctions.udf.CIQ("XBI", "IQ_LASTSALEPRICE", WORKDAY(F2854,-1))/_xll.ciqfunctions.udf.CIQ("XBI", "IQ_LASTSALEPRICE", WORKDAY(F2854,5)))</f>
        <v>1.3949483246305029E-2</v>
      </c>
      <c r="R2854" s="3">
        <f>_xll.ciqfunctions.udf.CIQ(A2854, "IQ_SHORT_INTEREST_PERCENT", F2854)</f>
        <v>12.923030000000001</v>
      </c>
      <c r="S2854" s="3">
        <f>_xll.ciqfunctions.udf.CIQ(A2854, "IQ_BETA_1YR_RSQ", F2854)</f>
        <v>0.13074</v>
      </c>
      <c r="T2854" s="3">
        <f>_xll.ciqfunctions.udf.CIQ(A2854, "IQ_VALUE_TRADED", F2854)</f>
        <v>8.6386699999999994</v>
      </c>
    </row>
    <row r="2855" spans="1:20" x14ac:dyDescent="0.3">
      <c r="A2855" s="3" t="s">
        <v>719</v>
      </c>
      <c r="B2855" s="5">
        <v>16.649999999999999</v>
      </c>
      <c r="C2855" s="3" t="s">
        <v>720</v>
      </c>
      <c r="D2855" s="3" t="s">
        <v>721</v>
      </c>
      <c r="E2855" s="3" t="s">
        <v>76</v>
      </c>
      <c r="F2855" s="4">
        <v>45628</v>
      </c>
      <c r="G2855" s="3" t="s">
        <v>6123</v>
      </c>
      <c r="H2855" s="3">
        <v>1</v>
      </c>
      <c r="I2855" s="3">
        <f>_xll.ciqfunctions.udf.CIQ(A2855, "IQ_MARKETCAP", F2855)</f>
        <v>56.445689999999999</v>
      </c>
      <c r="J2855" s="3">
        <f>_xll.ciqfunctions.udf.CIQ(A2855, "IQ_PRICE_VOL_HIST_6MTH", F2855)</f>
        <v>144.65520000000001</v>
      </c>
      <c r="K2855" s="3">
        <f>_xll.ciqfunctions.udf.CIQ(A2855, "IQ_LASTSALEPRICE", WORKDAY(F2855,-1))</f>
        <v>147.35992999999999</v>
      </c>
      <c r="L2855" s="3">
        <f>_xll.ciqfunctions.udf.CIQ(A2855, "IQ_LASTSALEPRICE", F2855)</f>
        <v>166.49992</v>
      </c>
      <c r="M2855" s="3">
        <f>_xll.ciqfunctions.udf.CIQ(A2855, "IQ_LASTSALEPRICE", WORKDAY(F2855,5))</f>
        <v>178.49991</v>
      </c>
      <c r="N2855" s="3">
        <f t="shared" si="90"/>
        <v>0.12211673146016314</v>
      </c>
      <c r="O2855" s="3">
        <f t="shared" si="91"/>
        <v>0.1917099995381466</v>
      </c>
      <c r="P2855" s="3">
        <f>LN(_xll.ciqfunctions.udf.CIQ("XBI", "IQ_LASTSALEPRICE", WORKDAY(F2855,-1))/_xll.ciqfunctions.udf.CIQ("XBI", "IQ_LASTSALEPRICE", WORKDAY(F2855,1)))</f>
        <v>1.9563747980286192E-2</v>
      </c>
      <c r="Q2855" s="3">
        <f>LN(_xll.ciqfunctions.udf.CIQ("XBI", "IQ_LASTSALEPRICE", WORKDAY(F2855,-1))/_xll.ciqfunctions.udf.CIQ("XBI", "IQ_LASTSALEPRICE", WORKDAY(F2855,5)))</f>
        <v>1.3949483246305029E-2</v>
      </c>
      <c r="R2855" s="3">
        <f>_xll.ciqfunctions.udf.CIQ(A2855, "IQ_SHORT_INTEREST_PERCENT", F2855)</f>
        <v>0</v>
      </c>
      <c r="S2855" s="3">
        <f>_xll.ciqfunctions.udf.CIQ(A2855, "IQ_BETA_1YR_RSQ", F2855)</f>
        <v>0</v>
      </c>
      <c r="T2855" s="3">
        <f>_xll.ciqfunctions.udf.CIQ(A2855, "IQ_VALUE_TRADED", F2855)</f>
        <v>3.5556100000000002</v>
      </c>
    </row>
    <row r="2856" spans="1:20" x14ac:dyDescent="0.3">
      <c r="A2856" s="3" t="s">
        <v>5863</v>
      </c>
      <c r="B2856" s="5">
        <v>27.65</v>
      </c>
      <c r="C2856" s="3" t="s">
        <v>6124</v>
      </c>
      <c r="D2856" s="3" t="s">
        <v>5143</v>
      </c>
      <c r="E2856" s="3" t="s">
        <v>22</v>
      </c>
      <c r="F2856" s="4">
        <v>45628</v>
      </c>
      <c r="G2856" s="3" t="s">
        <v>6125</v>
      </c>
      <c r="H2856" s="3">
        <v>60</v>
      </c>
      <c r="I2856" s="3">
        <f>_xll.ciqfunctions.udf.CIQ(A2856, "IQ_MARKETCAP", F2856)</f>
        <v>1623.2269799999999</v>
      </c>
      <c r="J2856" s="3">
        <f>_xll.ciqfunctions.udf.CIQ(A2856, "IQ_PRICE_VOL_HIST_6MTH", F2856)</f>
        <v>69.933800000000005</v>
      </c>
      <c r="K2856" s="3">
        <f>_xll.ciqfunctions.udf.CIQ(A2856, "IQ_LASTSALEPRICE", WORKDAY(F2856,-1))</f>
        <v>28.43</v>
      </c>
      <c r="L2856" s="3">
        <f>_xll.ciqfunctions.udf.CIQ(A2856, "IQ_LASTSALEPRICE", F2856)</f>
        <v>27.65</v>
      </c>
      <c r="M2856" s="3">
        <f>_xll.ciqfunctions.udf.CIQ(A2856, "IQ_LASTSALEPRICE", WORKDAY(F2856,5))</f>
        <v>26.81</v>
      </c>
      <c r="N2856" s="3">
        <f t="shared" si="90"/>
        <v>-2.7819197694564594E-2</v>
      </c>
      <c r="O2856" s="3">
        <f t="shared" si="91"/>
        <v>-5.8669973415040544E-2</v>
      </c>
      <c r="P2856" s="3">
        <f>LN(_xll.ciqfunctions.udf.CIQ("XBI", "IQ_LASTSALEPRICE", WORKDAY(F2856,-1))/_xll.ciqfunctions.udf.CIQ("XBI", "IQ_LASTSALEPRICE", WORKDAY(F2856,1)))</f>
        <v>1.9563747980286192E-2</v>
      </c>
      <c r="Q2856" s="3">
        <f>LN(_xll.ciqfunctions.udf.CIQ("XBI", "IQ_LASTSALEPRICE", WORKDAY(F2856,-1))/_xll.ciqfunctions.udf.CIQ("XBI", "IQ_LASTSALEPRICE", WORKDAY(F2856,5)))</f>
        <v>1.3949483246305029E-2</v>
      </c>
      <c r="R2856" s="3">
        <f>_xll.ciqfunctions.udf.CIQ(A2856, "IQ_SHORT_INTEREST_PERCENT", F2856)</f>
        <v>13.69623</v>
      </c>
      <c r="S2856" s="3">
        <f>_xll.ciqfunctions.udf.CIQ(A2856, "IQ_BETA_1YR_RSQ", F2856)</f>
        <v>4.0640000000000003E-2</v>
      </c>
      <c r="T2856" s="3">
        <f>_xll.ciqfunctions.udf.CIQ(A2856, "IQ_VALUE_TRADED", F2856)</f>
        <v>16.311070000000001</v>
      </c>
    </row>
    <row r="2857" spans="1:20" x14ac:dyDescent="0.3">
      <c r="A2857" s="3" t="s">
        <v>989</v>
      </c>
      <c r="B2857" s="3" t="s">
        <v>43</v>
      </c>
      <c r="C2857" s="3" t="s">
        <v>3797</v>
      </c>
      <c r="D2857" s="3" t="s">
        <v>1564</v>
      </c>
      <c r="E2857" s="3" t="s">
        <v>1415</v>
      </c>
      <c r="F2857" s="4">
        <v>45629</v>
      </c>
      <c r="G2857" s="3" t="s">
        <v>6126</v>
      </c>
      <c r="H2857" s="3"/>
      <c r="I2857" s="3">
        <f>_xll.ciqfunctions.udf.CIQ(A2857, "IQ_MARKETCAP", F2857)</f>
        <v>366825.43601</v>
      </c>
      <c r="J2857" s="3">
        <f>_xll.ciqfunctions.udf.CIQ(A2857, "IQ_PRICE_VOL_HIST_6MTH", F2857)</f>
        <v>14.921200000000001</v>
      </c>
      <c r="K2857" s="3">
        <f>_xll.ciqfunctions.udf.CIQ(A2857, "IQ_LASTSALEPRICE", WORKDAY(F2857,-1))</f>
        <v>154.80000000000001</v>
      </c>
      <c r="L2857" s="3">
        <f>_xll.ciqfunctions.udf.CIQ(A2857, "IQ_LASTSALEPRICE", F2857)</f>
        <v>152.36000000000001</v>
      </c>
      <c r="M2857" s="3">
        <f>_xll.ciqfunctions.udf.CIQ(A2857, "IQ_LASTSALEPRICE", WORKDAY(F2857,5))</f>
        <v>149.22999999999999</v>
      </c>
      <c r="N2857" s="3">
        <f t="shared" si="90"/>
        <v>-1.5887819545223395E-2</v>
      </c>
      <c r="O2857" s="3">
        <f t="shared" si="91"/>
        <v>-3.6645221212250313E-2</v>
      </c>
      <c r="P2857" s="3">
        <f>LN(_xll.ciqfunctions.udf.CIQ("XBI", "IQ_LASTSALEPRICE", WORKDAY(F2857,-1))/_xll.ciqfunctions.udf.CIQ("XBI", "IQ_LASTSALEPRICE", WORKDAY(F2857,1)))</f>
        <v>5.2498858588844802E-3</v>
      </c>
      <c r="Q2857" s="3">
        <f>LN(_xll.ciqfunctions.udf.CIQ("XBI", "IQ_LASTSALEPRICE", WORKDAY(F2857,-1))/_xll.ciqfunctions.udf.CIQ("XBI", "IQ_LASTSALEPRICE", WORKDAY(F2857,5)))</f>
        <v>1.9214742536870524E-2</v>
      </c>
      <c r="R2857" s="3">
        <f>_xll.ciqfunctions.udf.CIQ(A2857, "IQ_SHORT_INTEREST_PERCENT", F2857)</f>
        <v>0.72589999999999999</v>
      </c>
      <c r="S2857" s="3">
        <f>_xll.ciqfunctions.udf.CIQ(A2857, "IQ_BETA_1YR_RSQ", F2857)</f>
        <v>6.9999999999999994E-5</v>
      </c>
      <c r="T2857" s="3">
        <f>_xll.ciqfunctions.udf.CIQ(A2857, "IQ_VALUE_TRADED", F2857)</f>
        <v>1321.6338699999999</v>
      </c>
    </row>
    <row r="2858" spans="1:20" x14ac:dyDescent="0.3">
      <c r="A2858" s="3" t="s">
        <v>1337</v>
      </c>
      <c r="B2858" s="5">
        <v>4.88</v>
      </c>
      <c r="C2858" s="3" t="s">
        <v>1338</v>
      </c>
      <c r="D2858" s="3" t="s">
        <v>1339</v>
      </c>
      <c r="E2858" s="3" t="s">
        <v>89</v>
      </c>
      <c r="F2858" s="4">
        <v>45629</v>
      </c>
      <c r="G2858" s="3" t="s">
        <v>6127</v>
      </c>
      <c r="H2858" s="3">
        <v>32</v>
      </c>
      <c r="I2858" s="3">
        <f>_xll.ciqfunctions.udf.CIQ(A2858, "IQ_MARKETCAP", F2858)</f>
        <v>144.49589</v>
      </c>
      <c r="J2858" s="3">
        <f>_xll.ciqfunctions.udf.CIQ(A2858, "IQ_PRICE_VOL_HIST_6MTH", F2858)</f>
        <v>127.4635</v>
      </c>
      <c r="K2858" s="3">
        <f>_xll.ciqfunctions.udf.CIQ(A2858, "IQ_LASTSALEPRICE", WORKDAY(F2858,-1))</f>
        <v>4.25</v>
      </c>
      <c r="L2858" s="3">
        <f>_xll.ciqfunctions.udf.CIQ(A2858, "IQ_LASTSALEPRICE", F2858)</f>
        <v>4.88</v>
      </c>
      <c r="M2858" s="3">
        <f>_xll.ciqfunctions.udf.CIQ(A2858, "IQ_LASTSALEPRICE", WORKDAY(F2858,5))</f>
        <v>5.58</v>
      </c>
      <c r="N2858" s="3">
        <f t="shared" si="90"/>
        <v>0.13822623692873032</v>
      </c>
      <c r="O2858" s="3">
        <f t="shared" si="91"/>
        <v>0.27226979345689412</v>
      </c>
      <c r="P2858" s="3">
        <f>LN(_xll.ciqfunctions.udf.CIQ("XBI", "IQ_LASTSALEPRICE", WORKDAY(F2858,-1))/_xll.ciqfunctions.udf.CIQ("XBI", "IQ_LASTSALEPRICE", WORKDAY(F2858,1)))</f>
        <v>5.2498858588844802E-3</v>
      </c>
      <c r="Q2858" s="3">
        <f>LN(_xll.ciqfunctions.udf.CIQ("XBI", "IQ_LASTSALEPRICE", WORKDAY(F2858,-1))/_xll.ciqfunctions.udf.CIQ("XBI", "IQ_LASTSALEPRICE", WORKDAY(F2858,5)))</f>
        <v>1.9214742536870524E-2</v>
      </c>
      <c r="R2858" s="3">
        <f>_xll.ciqfunctions.udf.CIQ(A2858, "IQ_SHORT_INTEREST_PERCENT", F2858)</f>
        <v>2.2094399999999998</v>
      </c>
      <c r="S2858" s="3">
        <f>_xll.ciqfunctions.udf.CIQ(A2858, "IQ_BETA_1YR_RSQ", F2858)</f>
        <v>1.9400000000000001E-3</v>
      </c>
      <c r="T2858" s="3">
        <f>_xll.ciqfunctions.udf.CIQ(A2858, "IQ_VALUE_TRADED", F2858)</f>
        <v>2.4013900000000001</v>
      </c>
    </row>
    <row r="2859" spans="1:20" x14ac:dyDescent="0.3">
      <c r="A2859" s="3" t="s">
        <v>288</v>
      </c>
      <c r="B2859" s="5">
        <v>16.75</v>
      </c>
      <c r="C2859" s="3" t="s">
        <v>481</v>
      </c>
      <c r="D2859" s="3" t="s">
        <v>482</v>
      </c>
      <c r="E2859" s="3" t="s">
        <v>22</v>
      </c>
      <c r="F2859" s="4">
        <v>45629</v>
      </c>
      <c r="G2859" s="3" t="s">
        <v>6128</v>
      </c>
      <c r="H2859" s="3">
        <v>12</v>
      </c>
      <c r="I2859" s="3">
        <f>_xll.ciqfunctions.udf.CIQ(A2859, "IQ_MARKETCAP", F2859)</f>
        <v>204.00631999999999</v>
      </c>
      <c r="J2859" s="3">
        <f>_xll.ciqfunctions.udf.CIQ(A2859, "IQ_PRICE_VOL_HIST_6MTH", F2859)</f>
        <v>155.14769999999999</v>
      </c>
      <c r="K2859" s="3">
        <f>_xll.ciqfunctions.udf.CIQ(A2859, "IQ_LASTSALEPRICE", WORKDAY(F2859,-1))</f>
        <v>17.84</v>
      </c>
      <c r="L2859" s="3">
        <f>_xll.ciqfunctions.udf.CIQ(A2859, "IQ_LASTSALEPRICE", F2859)</f>
        <v>16.75</v>
      </c>
      <c r="M2859" s="3">
        <f>_xll.ciqfunctions.udf.CIQ(A2859, "IQ_LASTSALEPRICE", WORKDAY(F2859,5))</f>
        <v>16.04</v>
      </c>
      <c r="N2859" s="3">
        <f t="shared" si="90"/>
        <v>-6.3044868880787863E-2</v>
      </c>
      <c r="O2859" s="3">
        <f t="shared" si="91"/>
        <v>-0.10635752471349495</v>
      </c>
      <c r="P2859" s="3">
        <f>LN(_xll.ciqfunctions.udf.CIQ("XBI", "IQ_LASTSALEPRICE", WORKDAY(F2859,-1))/_xll.ciqfunctions.udf.CIQ("XBI", "IQ_LASTSALEPRICE", WORKDAY(F2859,1)))</f>
        <v>5.2498858588844802E-3</v>
      </c>
      <c r="Q2859" s="3">
        <f>LN(_xll.ciqfunctions.udf.CIQ("XBI", "IQ_LASTSALEPRICE", WORKDAY(F2859,-1))/_xll.ciqfunctions.udf.CIQ("XBI", "IQ_LASTSALEPRICE", WORKDAY(F2859,5)))</f>
        <v>1.9214742536870524E-2</v>
      </c>
      <c r="R2859" s="3">
        <f>_xll.ciqfunctions.udf.CIQ(A2859, "IQ_SHORT_INTEREST_PERCENT", F2859)</f>
        <v>19.718720000000001</v>
      </c>
      <c r="S2859" s="3">
        <f>_xll.ciqfunctions.udf.CIQ(A2859, "IQ_BETA_1YR_RSQ", F2859)</f>
        <v>6.77E-3</v>
      </c>
      <c r="T2859" s="3">
        <f>_xll.ciqfunctions.udf.CIQ(A2859, "IQ_VALUE_TRADED", F2859)</f>
        <v>5.0914299999999999</v>
      </c>
    </row>
    <row r="2860" spans="1:20" x14ac:dyDescent="0.3">
      <c r="A2860" s="3" t="s">
        <v>1434</v>
      </c>
      <c r="B2860" s="5">
        <v>6.36</v>
      </c>
      <c r="C2860" s="3" t="s">
        <v>1435</v>
      </c>
      <c r="D2860" s="3" t="s">
        <v>1436</v>
      </c>
      <c r="E2860" s="3" t="s">
        <v>22</v>
      </c>
      <c r="F2860" s="4">
        <v>45629</v>
      </c>
      <c r="G2860" s="3" t="s">
        <v>6129</v>
      </c>
      <c r="H2860" s="3">
        <v>87</v>
      </c>
      <c r="I2860" s="3">
        <f>_xll.ciqfunctions.udf.CIQ(A2860, "IQ_MARKETCAP", F2860)</f>
        <v>540.21112000000005</v>
      </c>
      <c r="J2860" s="3">
        <f>_xll.ciqfunctions.udf.CIQ(A2860, "IQ_PRICE_VOL_HIST_6MTH", F2860)</f>
        <v>81.755899999999997</v>
      </c>
      <c r="K2860" s="3">
        <f>_xll.ciqfunctions.udf.CIQ(A2860, "IQ_LASTSALEPRICE", WORKDAY(F2860,-1))</f>
        <v>6.15</v>
      </c>
      <c r="L2860" s="3">
        <f>_xll.ciqfunctions.udf.CIQ(A2860, "IQ_LASTSALEPRICE", F2860)</f>
        <v>6.36</v>
      </c>
      <c r="M2860" s="3">
        <f>_xll.ciqfunctions.udf.CIQ(A2860, "IQ_LASTSALEPRICE", WORKDAY(F2860,5))</f>
        <v>6.92</v>
      </c>
      <c r="N2860" s="3">
        <f t="shared" si="90"/>
        <v>3.3576295533604306E-2</v>
      </c>
      <c r="O2860" s="3">
        <f t="shared" si="91"/>
        <v>0.11796368781115153</v>
      </c>
      <c r="P2860" s="3">
        <f>LN(_xll.ciqfunctions.udf.CIQ("XBI", "IQ_LASTSALEPRICE", WORKDAY(F2860,-1))/_xll.ciqfunctions.udf.CIQ("XBI", "IQ_LASTSALEPRICE", WORKDAY(F2860,1)))</f>
        <v>5.2498858588844802E-3</v>
      </c>
      <c r="Q2860" s="3">
        <f>LN(_xll.ciqfunctions.udf.CIQ("XBI", "IQ_LASTSALEPRICE", WORKDAY(F2860,-1))/_xll.ciqfunctions.udf.CIQ("XBI", "IQ_LASTSALEPRICE", WORKDAY(F2860,5)))</f>
        <v>1.9214742536870524E-2</v>
      </c>
      <c r="R2860" s="3">
        <f>_xll.ciqfunctions.udf.CIQ(A2860, "IQ_SHORT_INTEREST_PERCENT", F2860)</f>
        <v>4.68187</v>
      </c>
      <c r="S2860" s="3">
        <f>_xll.ciqfunctions.udf.CIQ(A2860, "IQ_BETA_1YR_RSQ", F2860)</f>
        <v>8.3890000000000006E-2</v>
      </c>
      <c r="T2860" s="3">
        <f>_xll.ciqfunctions.udf.CIQ(A2860, "IQ_VALUE_TRADED", F2860)</f>
        <v>16.178719999999998</v>
      </c>
    </row>
    <row r="2861" spans="1:20" x14ac:dyDescent="0.3">
      <c r="A2861" s="3" t="s">
        <v>855</v>
      </c>
      <c r="B2861" s="5">
        <v>12.12</v>
      </c>
      <c r="C2861" s="3" t="s">
        <v>2487</v>
      </c>
      <c r="D2861" s="3" t="s">
        <v>2488</v>
      </c>
      <c r="E2861" s="3" t="s">
        <v>76</v>
      </c>
      <c r="F2861" s="4">
        <v>45629</v>
      </c>
      <c r="G2861" s="3" t="s">
        <v>6130</v>
      </c>
      <c r="H2861" s="3">
        <v>682</v>
      </c>
      <c r="I2861" s="3">
        <f>_xll.ciqfunctions.udf.CIQ(A2861, "IQ_MARKETCAP", F2861)</f>
        <v>8822.7508999999991</v>
      </c>
      <c r="J2861" s="3">
        <f>_xll.ciqfunctions.udf.CIQ(A2861, "IQ_PRICE_VOL_HIST_6MTH", F2861)</f>
        <v>27.575099999999999</v>
      </c>
      <c r="K2861" s="3">
        <f>_xll.ciqfunctions.udf.CIQ(A2861, "IQ_LASTSALEPRICE", WORKDAY(F2861,-1))</f>
        <v>12.48</v>
      </c>
      <c r="L2861" s="3">
        <f>_xll.ciqfunctions.udf.CIQ(A2861, "IQ_LASTSALEPRICE", F2861)</f>
        <v>12.12</v>
      </c>
      <c r="M2861" s="3">
        <f>_xll.ciqfunctions.udf.CIQ(A2861, "IQ_LASTSALEPRICE", WORKDAY(F2861,5))</f>
        <v>12.09</v>
      </c>
      <c r="N2861" s="3">
        <f t="shared" si="90"/>
        <v>-2.9270382300113338E-2</v>
      </c>
      <c r="O2861" s="3">
        <f t="shared" si="91"/>
        <v>-3.1748698314580298E-2</v>
      </c>
      <c r="P2861" s="3">
        <f>LN(_xll.ciqfunctions.udf.CIQ("XBI", "IQ_LASTSALEPRICE", WORKDAY(F2861,-1))/_xll.ciqfunctions.udf.CIQ("XBI", "IQ_LASTSALEPRICE", WORKDAY(F2861,1)))</f>
        <v>5.2498858588844802E-3</v>
      </c>
      <c r="Q2861" s="3">
        <f>LN(_xll.ciqfunctions.udf.CIQ("XBI", "IQ_LASTSALEPRICE", WORKDAY(F2861,-1))/_xll.ciqfunctions.udf.CIQ("XBI", "IQ_LASTSALEPRICE", WORKDAY(F2861,5)))</f>
        <v>1.9214742536870524E-2</v>
      </c>
      <c r="R2861" s="3">
        <f>_xll.ciqfunctions.udf.CIQ(A2861, "IQ_SHORT_INTEREST_PERCENT", F2861)</f>
        <v>5.9549399999999997</v>
      </c>
      <c r="S2861" s="3">
        <f>_xll.ciqfunctions.udf.CIQ(A2861, "IQ_BETA_1YR_RSQ", F2861)</f>
        <v>7.4529999999999999E-2</v>
      </c>
      <c r="T2861" s="3">
        <f>_xll.ciqfunctions.udf.CIQ(A2861, "IQ_VALUE_TRADED", F2861)</f>
        <v>62.976320000000001</v>
      </c>
    </row>
    <row r="2862" spans="1:20" x14ac:dyDescent="0.3">
      <c r="A2862" s="3" t="s">
        <v>567</v>
      </c>
      <c r="B2862" s="5">
        <v>2.2799999999999998</v>
      </c>
      <c r="C2862" s="3" t="s">
        <v>568</v>
      </c>
      <c r="D2862" s="3" t="s">
        <v>569</v>
      </c>
      <c r="E2862" s="3" t="s">
        <v>22</v>
      </c>
      <c r="F2862" s="4">
        <v>45629</v>
      </c>
      <c r="G2862" s="3" t="s">
        <v>6131</v>
      </c>
      <c r="H2862" s="3">
        <v>9</v>
      </c>
      <c r="I2862" s="3">
        <f>_xll.ciqfunctions.udf.CIQ(A2862, "IQ_MARKETCAP", F2862)</f>
        <v>3.0312999999999999</v>
      </c>
      <c r="J2862" s="3">
        <f>_xll.ciqfunctions.udf.CIQ(A2862, "IQ_PRICE_VOL_HIST_6MTH", F2862)</f>
        <v>68.894999999999996</v>
      </c>
      <c r="K2862" s="3">
        <f>_xll.ciqfunctions.udf.CIQ(A2862, "IQ_LASTSALEPRICE", WORKDAY(F2862,-1))</f>
        <v>2.4</v>
      </c>
      <c r="L2862" s="3">
        <f>_xll.ciqfunctions.udf.CIQ(A2862, "IQ_LASTSALEPRICE", F2862)</f>
        <v>2.2799999999999998</v>
      </c>
      <c r="M2862" s="3">
        <f>_xll.ciqfunctions.udf.CIQ(A2862, "IQ_LASTSALEPRICE", WORKDAY(F2862,5))</f>
        <v>1.44</v>
      </c>
      <c r="N2862" s="3">
        <f t="shared" si="90"/>
        <v>-5.1293294387550578E-2</v>
      </c>
      <c r="O2862" s="3">
        <f t="shared" si="91"/>
        <v>-0.51082562376599072</v>
      </c>
      <c r="P2862" s="3">
        <f>LN(_xll.ciqfunctions.udf.CIQ("XBI", "IQ_LASTSALEPRICE", WORKDAY(F2862,-1))/_xll.ciqfunctions.udf.CIQ("XBI", "IQ_LASTSALEPRICE", WORKDAY(F2862,1)))</f>
        <v>5.2498858588844802E-3</v>
      </c>
      <c r="Q2862" s="3">
        <f>LN(_xll.ciqfunctions.udf.CIQ("XBI", "IQ_LASTSALEPRICE", WORKDAY(F2862,-1))/_xll.ciqfunctions.udf.CIQ("XBI", "IQ_LASTSALEPRICE", WORKDAY(F2862,5)))</f>
        <v>1.9214742536870524E-2</v>
      </c>
      <c r="R2862" s="3">
        <f>_xll.ciqfunctions.udf.CIQ(A2862, "IQ_SHORT_INTEREST_PERCENT", F2862)</f>
        <v>8.6258499999999998</v>
      </c>
      <c r="S2862" s="3">
        <f>_xll.ciqfunctions.udf.CIQ(A2862, "IQ_BETA_1YR_RSQ", F2862)</f>
        <v>3.807E-2</v>
      </c>
      <c r="T2862" s="3">
        <f>_xll.ciqfunctions.udf.CIQ(A2862, "IQ_VALUE_TRADED", F2862)</f>
        <v>0.49669000000000002</v>
      </c>
    </row>
    <row r="2863" spans="1:20" x14ac:dyDescent="0.3">
      <c r="A2863" s="3" t="s">
        <v>6132</v>
      </c>
      <c r="B2863" s="5">
        <v>2.78</v>
      </c>
      <c r="C2863" s="3" t="s">
        <v>6133</v>
      </c>
      <c r="D2863" s="3" t="s">
        <v>6134</v>
      </c>
      <c r="E2863" s="3" t="s">
        <v>22</v>
      </c>
      <c r="F2863" s="4">
        <v>45629</v>
      </c>
      <c r="G2863" s="3" t="s">
        <v>6135</v>
      </c>
      <c r="H2863" s="3">
        <v>121</v>
      </c>
      <c r="I2863" s="3">
        <f>_xll.ciqfunctions.udf.CIQ(A2863, "IQ_MARKETCAP", F2863)</f>
        <v>213.68668</v>
      </c>
      <c r="J2863" s="3">
        <f>_xll.ciqfunctions.udf.CIQ(A2863, "IQ_PRICE_VOL_HIST_6MTH", F2863)</f>
        <v>63.949199999999998</v>
      </c>
      <c r="K2863" s="3">
        <f>_xll.ciqfunctions.udf.CIQ(A2863, "IQ_LASTSALEPRICE", WORKDAY(F2863,-1))</f>
        <v>2.86</v>
      </c>
      <c r="L2863" s="3">
        <f>_xll.ciqfunctions.udf.CIQ(A2863, "IQ_LASTSALEPRICE", F2863)</f>
        <v>2.78</v>
      </c>
      <c r="M2863" s="3">
        <f>_xll.ciqfunctions.udf.CIQ(A2863, "IQ_LASTSALEPRICE", WORKDAY(F2863,5))</f>
        <v>2.68</v>
      </c>
      <c r="N2863" s="3">
        <f t="shared" si="90"/>
        <v>-2.8370697129215576E-2</v>
      </c>
      <c r="O2863" s="3">
        <f t="shared" si="91"/>
        <v>-6.5004830308995773E-2</v>
      </c>
      <c r="P2863" s="3">
        <f>LN(_xll.ciqfunctions.udf.CIQ("XBI", "IQ_LASTSALEPRICE", WORKDAY(F2863,-1))/_xll.ciqfunctions.udf.CIQ("XBI", "IQ_LASTSALEPRICE", WORKDAY(F2863,1)))</f>
        <v>5.2498858588844802E-3</v>
      </c>
      <c r="Q2863" s="3">
        <f>LN(_xll.ciqfunctions.udf.CIQ("XBI", "IQ_LASTSALEPRICE", WORKDAY(F2863,-1))/_xll.ciqfunctions.udf.CIQ("XBI", "IQ_LASTSALEPRICE", WORKDAY(F2863,5)))</f>
        <v>1.9214742536870524E-2</v>
      </c>
      <c r="R2863" s="3">
        <f>_xll.ciqfunctions.udf.CIQ(A2863, "IQ_SHORT_INTEREST_PERCENT", F2863)</f>
        <v>2.28044</v>
      </c>
      <c r="S2863" s="3">
        <f>_xll.ciqfunctions.udf.CIQ(A2863, "IQ_BETA_1YR_RSQ", F2863)</f>
        <v>8.1499999999999993E-3</v>
      </c>
      <c r="T2863" s="3">
        <f>_xll.ciqfunctions.udf.CIQ(A2863, "IQ_VALUE_TRADED", F2863)</f>
        <v>0.82804</v>
      </c>
    </row>
    <row r="2864" spans="1:20" x14ac:dyDescent="0.3">
      <c r="A2864" s="3" t="s">
        <v>4462</v>
      </c>
      <c r="B2864" s="5">
        <v>3.19</v>
      </c>
      <c r="C2864" s="3" t="s">
        <v>6136</v>
      </c>
      <c r="D2864" s="3" t="s">
        <v>6137</v>
      </c>
      <c r="E2864" s="3" t="s">
        <v>97</v>
      </c>
      <c r="F2864" s="4">
        <v>45629</v>
      </c>
      <c r="G2864" s="3" t="s">
        <v>6138</v>
      </c>
      <c r="H2864" s="3">
        <v>10</v>
      </c>
      <c r="I2864" s="3">
        <f>_xll.ciqfunctions.udf.CIQ(A2864, "IQ_MARKETCAP", F2864)</f>
        <v>34.403269999999999</v>
      </c>
      <c r="J2864" s="3">
        <f>_xll.ciqfunctions.udf.CIQ(A2864, "IQ_PRICE_VOL_HIST_6MTH", F2864)</f>
        <v>71.938699999999997</v>
      </c>
      <c r="K2864" s="3">
        <f>_xll.ciqfunctions.udf.CIQ(A2864, "IQ_LASTSALEPRICE", WORKDAY(F2864,-1))</f>
        <v>3.16</v>
      </c>
      <c r="L2864" s="3">
        <f>_xll.ciqfunctions.udf.CIQ(A2864, "IQ_LASTSALEPRICE", F2864)</f>
        <v>3.19</v>
      </c>
      <c r="M2864" s="3">
        <f>_xll.ciqfunctions.udf.CIQ(A2864, "IQ_LASTSALEPRICE", WORKDAY(F2864,5))</f>
        <v>3.98</v>
      </c>
      <c r="N2864" s="3">
        <f t="shared" si="90"/>
        <v>9.4488891979322889E-3</v>
      </c>
      <c r="O2864" s="3">
        <f t="shared" si="91"/>
        <v>0.23070979169752545</v>
      </c>
      <c r="P2864" s="3">
        <f>LN(_xll.ciqfunctions.udf.CIQ("XBI", "IQ_LASTSALEPRICE", WORKDAY(F2864,-1))/_xll.ciqfunctions.udf.CIQ("XBI", "IQ_LASTSALEPRICE", WORKDAY(F2864,1)))</f>
        <v>5.2498858588844802E-3</v>
      </c>
      <c r="Q2864" s="3">
        <f>LN(_xll.ciqfunctions.udf.CIQ("XBI", "IQ_LASTSALEPRICE", WORKDAY(F2864,-1))/_xll.ciqfunctions.udf.CIQ("XBI", "IQ_LASTSALEPRICE", WORKDAY(F2864,5)))</f>
        <v>1.9214742536870524E-2</v>
      </c>
      <c r="R2864" s="3">
        <f>_xll.ciqfunctions.udf.CIQ(A2864, "IQ_SHORT_INTEREST_PERCENT", F2864)</f>
        <v>1.4914799999999999</v>
      </c>
      <c r="S2864" s="3">
        <f>_xll.ciqfunctions.udf.CIQ(A2864, "IQ_BETA_1YR_RSQ", F2864)</f>
        <v>6.4560000000000006E-2</v>
      </c>
      <c r="T2864" s="3">
        <f>_xll.ciqfunctions.udf.CIQ(A2864, "IQ_VALUE_TRADED", F2864)</f>
        <v>0.17926</v>
      </c>
    </row>
    <row r="2865" spans="1:20" x14ac:dyDescent="0.3">
      <c r="A2865" s="3" t="s">
        <v>1000</v>
      </c>
      <c r="B2865" s="5">
        <v>1.3</v>
      </c>
      <c r="C2865" s="3" t="s">
        <v>2391</v>
      </c>
      <c r="D2865" s="3" t="s">
        <v>2392</v>
      </c>
      <c r="E2865" s="3" t="s">
        <v>17</v>
      </c>
      <c r="F2865" s="4">
        <v>45629</v>
      </c>
      <c r="G2865" s="3" t="s">
        <v>6139</v>
      </c>
      <c r="H2865" s="3">
        <v>23</v>
      </c>
      <c r="I2865" s="3">
        <f>_xll.ciqfunctions.udf.CIQ(A2865, "IQ_MARKETCAP", F2865)</f>
        <v>28.586400000000001</v>
      </c>
      <c r="J2865" s="3">
        <f>_xll.ciqfunctions.udf.CIQ(A2865, "IQ_PRICE_VOL_HIST_6MTH", F2865)</f>
        <v>74.648700000000005</v>
      </c>
      <c r="K2865" s="3">
        <f>_xll.ciqfunctions.udf.CIQ(A2865, "IQ_LASTSALEPRICE", WORKDAY(F2865,-1))</f>
        <v>1.08</v>
      </c>
      <c r="L2865" s="3">
        <f>_xll.ciqfunctions.udf.CIQ(A2865, "IQ_LASTSALEPRICE", F2865)</f>
        <v>1.3</v>
      </c>
      <c r="M2865" s="3">
        <f>_xll.ciqfunctions.udf.CIQ(A2865, "IQ_LASTSALEPRICE", WORKDAY(F2865,5))</f>
        <v>1.25</v>
      </c>
      <c r="N2865" s="3">
        <f t="shared" si="90"/>
        <v>0.18540322333136275</v>
      </c>
      <c r="O2865" s="3">
        <f t="shared" si="91"/>
        <v>0.14618251017808145</v>
      </c>
      <c r="P2865" s="3">
        <f>LN(_xll.ciqfunctions.udf.CIQ("XBI", "IQ_LASTSALEPRICE", WORKDAY(F2865,-1))/_xll.ciqfunctions.udf.CIQ("XBI", "IQ_LASTSALEPRICE", WORKDAY(F2865,1)))</f>
        <v>5.2498858588844802E-3</v>
      </c>
      <c r="Q2865" s="3">
        <f>LN(_xll.ciqfunctions.udf.CIQ("XBI", "IQ_LASTSALEPRICE", WORKDAY(F2865,-1))/_xll.ciqfunctions.udf.CIQ("XBI", "IQ_LASTSALEPRICE", WORKDAY(F2865,5)))</f>
        <v>1.9214742536870524E-2</v>
      </c>
      <c r="R2865" s="3">
        <f>_xll.ciqfunctions.udf.CIQ(A2865, "IQ_SHORT_INTEREST_PERCENT", F2865)</f>
        <v>0.45127</v>
      </c>
      <c r="S2865" s="3">
        <f>_xll.ciqfunctions.udf.CIQ(A2865, "IQ_BETA_1YR_RSQ", F2865)</f>
        <v>5.8500000000000002E-3</v>
      </c>
      <c r="T2865" s="3">
        <f>_xll.ciqfunctions.udf.CIQ(A2865, "IQ_VALUE_TRADED", F2865)</f>
        <v>5.9269999999999996</v>
      </c>
    </row>
    <row r="2866" spans="1:20" x14ac:dyDescent="0.3">
      <c r="A2866" s="3" t="s">
        <v>4695</v>
      </c>
      <c r="B2866" s="5">
        <v>7.09</v>
      </c>
      <c r="C2866" s="3" t="s">
        <v>5236</v>
      </c>
      <c r="D2866" s="3" t="s">
        <v>104</v>
      </c>
      <c r="E2866" s="3" t="s">
        <v>22</v>
      </c>
      <c r="F2866" s="4">
        <v>45629</v>
      </c>
      <c r="G2866" s="3" t="s">
        <v>6140</v>
      </c>
      <c r="H2866" s="3">
        <v>434</v>
      </c>
      <c r="I2866" s="3">
        <f>_xll.ciqfunctions.udf.CIQ(A2866, "IQ_MARKETCAP", F2866)</f>
        <v>2033.68309</v>
      </c>
      <c r="J2866" s="3">
        <f>_xll.ciqfunctions.udf.CIQ(A2866, "IQ_PRICE_VOL_HIST_6MTH", F2866)</f>
        <v>76.141300000000001</v>
      </c>
      <c r="K2866" s="3">
        <f>_xll.ciqfunctions.udf.CIQ(A2866, "IQ_LASTSALEPRICE", WORKDAY(F2866,-1))</f>
        <v>7.58</v>
      </c>
      <c r="L2866" s="3">
        <f>_xll.ciqfunctions.udf.CIQ(A2866, "IQ_LASTSALEPRICE", F2866)</f>
        <v>7.09</v>
      </c>
      <c r="M2866" s="3">
        <f>_xll.ciqfunctions.udf.CIQ(A2866, "IQ_LASTSALEPRICE", WORKDAY(F2866,5))</f>
        <v>7.46</v>
      </c>
      <c r="N2866" s="3">
        <f t="shared" si="90"/>
        <v>-6.6827859110244248E-2</v>
      </c>
      <c r="O2866" s="3">
        <f t="shared" si="91"/>
        <v>-1.5957785438610806E-2</v>
      </c>
      <c r="P2866" s="3">
        <f>LN(_xll.ciqfunctions.udf.CIQ("XBI", "IQ_LASTSALEPRICE", WORKDAY(F2866,-1))/_xll.ciqfunctions.udf.CIQ("XBI", "IQ_LASTSALEPRICE", WORKDAY(F2866,1)))</f>
        <v>5.2498858588844802E-3</v>
      </c>
      <c r="Q2866" s="3">
        <f>LN(_xll.ciqfunctions.udf.CIQ("XBI", "IQ_LASTSALEPRICE", WORKDAY(F2866,-1))/_xll.ciqfunctions.udf.CIQ("XBI", "IQ_LASTSALEPRICE", WORKDAY(F2866,5)))</f>
        <v>1.9214742536870524E-2</v>
      </c>
      <c r="R2866" s="3">
        <f>_xll.ciqfunctions.udf.CIQ(A2866, "IQ_SHORT_INTEREST_PERCENT", F2866)</f>
        <v>22.5121</v>
      </c>
      <c r="S2866" s="3">
        <f>_xll.ciqfunctions.udf.CIQ(A2866, "IQ_BETA_1YR_RSQ", F2866)</f>
        <v>0.19816</v>
      </c>
      <c r="T2866" s="3">
        <f>_xll.ciqfunctions.udf.CIQ(A2866, "IQ_VALUE_TRADED", F2866)</f>
        <v>82.379599999999996</v>
      </c>
    </row>
    <row r="2867" spans="1:20" x14ac:dyDescent="0.3">
      <c r="A2867" s="3" t="s">
        <v>275</v>
      </c>
      <c r="B2867" s="5">
        <v>5</v>
      </c>
      <c r="C2867" s="3" t="s">
        <v>3103</v>
      </c>
      <c r="D2867" s="3" t="s">
        <v>3104</v>
      </c>
      <c r="E2867" s="3" t="s">
        <v>76</v>
      </c>
      <c r="F2867" s="4">
        <v>45629</v>
      </c>
      <c r="G2867" s="3" t="s">
        <v>6141</v>
      </c>
      <c r="H2867" s="3">
        <v>16</v>
      </c>
      <c r="I2867" s="3">
        <f>_xll.ciqfunctions.udf.CIQ(A2867, "IQ_MARKETCAP", F2867)</f>
        <v>53.884360000000001</v>
      </c>
      <c r="J2867" s="3">
        <f>_xll.ciqfunctions.udf.CIQ(A2867, "IQ_PRICE_VOL_HIST_6MTH", F2867)</f>
        <v>107.3356</v>
      </c>
      <c r="K2867" s="3">
        <f>_xll.ciqfunctions.udf.CIQ(A2867, "IQ_LASTSALEPRICE", WORKDAY(F2867,-1))</f>
        <v>5.2</v>
      </c>
      <c r="L2867" s="3">
        <f>_xll.ciqfunctions.udf.CIQ(A2867, "IQ_LASTSALEPRICE", F2867)</f>
        <v>5</v>
      </c>
      <c r="M2867" s="3">
        <f>_xll.ciqfunctions.udf.CIQ(A2867, "IQ_LASTSALEPRICE", WORKDAY(F2867,5))</f>
        <v>5.59</v>
      </c>
      <c r="N2867" s="3">
        <f t="shared" si="90"/>
        <v>-3.9220713153281385E-2</v>
      </c>
      <c r="O2867" s="3">
        <f t="shared" si="91"/>
        <v>7.2320661579626078E-2</v>
      </c>
      <c r="P2867" s="3">
        <f>LN(_xll.ciqfunctions.udf.CIQ("XBI", "IQ_LASTSALEPRICE", WORKDAY(F2867,-1))/_xll.ciqfunctions.udf.CIQ("XBI", "IQ_LASTSALEPRICE", WORKDAY(F2867,1)))</f>
        <v>5.2498858588844802E-3</v>
      </c>
      <c r="Q2867" s="3">
        <f>LN(_xll.ciqfunctions.udf.CIQ("XBI", "IQ_LASTSALEPRICE", WORKDAY(F2867,-1))/_xll.ciqfunctions.udf.CIQ("XBI", "IQ_LASTSALEPRICE", WORKDAY(F2867,5)))</f>
        <v>1.9214742536870524E-2</v>
      </c>
      <c r="R2867" s="3">
        <f>_xll.ciqfunctions.udf.CIQ(A2867, "IQ_SHORT_INTEREST_PERCENT", F2867)</f>
        <v>0.55220000000000002</v>
      </c>
      <c r="S2867" s="3">
        <f>_xll.ciqfunctions.udf.CIQ(A2867, "IQ_BETA_1YR_RSQ", F2867)</f>
        <v>7.9900000000000006E-3</v>
      </c>
      <c r="T2867" s="3">
        <f>_xll.ciqfunctions.udf.CIQ(A2867, "IQ_VALUE_TRADED", F2867)</f>
        <v>0.10514</v>
      </c>
    </row>
    <row r="2868" spans="1:20" x14ac:dyDescent="0.3">
      <c r="A2868" s="3" t="s">
        <v>52</v>
      </c>
      <c r="B2868" s="5">
        <v>17.8</v>
      </c>
      <c r="C2868" s="3" t="s">
        <v>4211</v>
      </c>
      <c r="D2868" s="3" t="s">
        <v>4212</v>
      </c>
      <c r="E2868" s="3" t="s">
        <v>36</v>
      </c>
      <c r="F2868" s="4">
        <v>45630</v>
      </c>
      <c r="G2868" s="3" t="s">
        <v>6142</v>
      </c>
      <c r="H2868" s="3"/>
      <c r="I2868" s="3">
        <f>_xll.ciqfunctions.udf.CIQ(A2868, "IQ_MARKETCAP", F2868)</f>
        <v>20195.74467</v>
      </c>
      <c r="J2868" s="3">
        <f>_xll.ciqfunctions.udf.CIQ(A2868, "IQ_PRICE_VOL_HIST_6MTH", F2868)</f>
        <v>30.9239</v>
      </c>
      <c r="K2868" s="3">
        <f>_xll.ciqfunctions.udf.CIQ(A2868, "IQ_LASTSALEPRICE", WORKDAY(F2868,-1))</f>
        <v>17.53</v>
      </c>
      <c r="L2868" s="3">
        <f>_xll.ciqfunctions.udf.CIQ(A2868, "IQ_LASTSALEPRICE", F2868)</f>
        <v>17.8</v>
      </c>
      <c r="M2868" s="3">
        <f>_xll.ciqfunctions.udf.CIQ(A2868, "IQ_LASTSALEPRICE", WORKDAY(F2868,5))</f>
        <v>17.45</v>
      </c>
      <c r="N2868" s="3">
        <f t="shared" si="90"/>
        <v>1.5284758364896383E-2</v>
      </c>
      <c r="O2868" s="3">
        <f t="shared" si="91"/>
        <v>-4.5740502847070666E-3</v>
      </c>
      <c r="P2868" s="3">
        <f>LN(_xll.ciqfunctions.udf.CIQ("XBI", "IQ_LASTSALEPRICE", WORKDAY(F2868,-1))/_xll.ciqfunctions.udf.CIQ("XBI", "IQ_LASTSALEPRICE", WORKDAY(F2868,1)))</f>
        <v>3.6919332264488997E-3</v>
      </c>
      <c r="Q2868" s="3">
        <f>LN(_xll.ciqfunctions.udf.CIQ("XBI", "IQ_LASTSALEPRICE", WORKDAY(F2868,-1))/_xll.ciqfunctions.udf.CIQ("XBI", "IQ_LASTSALEPRICE", WORKDAY(F2868,5)))</f>
        <v>7.3975473483962129E-3</v>
      </c>
      <c r="R2868" s="3">
        <f>_xll.ciqfunctions.udf.CIQ(A2868, "IQ_SHORT_INTEREST_PERCENT", F2868)</f>
        <v>1.86774</v>
      </c>
      <c r="S2868" s="3">
        <f>_xll.ciqfunctions.udf.CIQ(A2868, "IQ_BETA_1YR_RSQ", F2868)</f>
        <v>4.8469999999999999E-2</v>
      </c>
      <c r="T2868" s="3">
        <f>_xll.ciqfunctions.udf.CIQ(A2868, "IQ_VALUE_TRADED", F2868)</f>
        <v>167.39364</v>
      </c>
    </row>
    <row r="2869" spans="1:20" x14ac:dyDescent="0.3">
      <c r="A2869" s="3" t="s">
        <v>488</v>
      </c>
      <c r="B2869" s="5">
        <v>828.37</v>
      </c>
      <c r="C2869" s="3" t="s">
        <v>6143</v>
      </c>
      <c r="D2869" s="3" t="s">
        <v>183</v>
      </c>
      <c r="E2869" s="3" t="s">
        <v>36</v>
      </c>
      <c r="F2869" s="4">
        <v>45630</v>
      </c>
      <c r="G2869" s="3" t="s">
        <v>6144</v>
      </c>
      <c r="H2869" s="3">
        <v>946</v>
      </c>
      <c r="I2869" s="3">
        <f>_xll.ciqfunctions.udf.CIQ(A2869, "IQ_MARKETCAP", F2869)</f>
        <v>747214.52738999994</v>
      </c>
      <c r="J2869" s="3">
        <f>_xll.ciqfunctions.udf.CIQ(A2869, "IQ_PRICE_VOL_HIST_6MTH", F2869)</f>
        <v>33.349400000000003</v>
      </c>
      <c r="K2869" s="3">
        <f>_xll.ciqfunctions.udf.CIQ(A2869, "IQ_LASTSALEPRICE", WORKDAY(F2869,-1))</f>
        <v>813.33</v>
      </c>
      <c r="L2869" s="3">
        <f>_xll.ciqfunctions.udf.CIQ(A2869, "IQ_LASTSALEPRICE", F2869)</f>
        <v>829.84</v>
      </c>
      <c r="M2869" s="3">
        <f>_xll.ciqfunctions.udf.CIQ(A2869, "IQ_LASTSALEPRICE", WORKDAY(F2869,5))</f>
        <v>796.03</v>
      </c>
      <c r="N2869" s="3">
        <f t="shared" si="90"/>
        <v>2.0095979873488712E-2</v>
      </c>
      <c r="O2869" s="3">
        <f t="shared" si="91"/>
        <v>-2.1500057673681277E-2</v>
      </c>
      <c r="P2869" s="3">
        <f>LN(_xll.ciqfunctions.udf.CIQ("XBI", "IQ_LASTSALEPRICE", WORKDAY(F2869,-1))/_xll.ciqfunctions.udf.CIQ("XBI", "IQ_LASTSALEPRICE", WORKDAY(F2869,1)))</f>
        <v>3.6919332264488997E-3</v>
      </c>
      <c r="Q2869" s="3">
        <f>LN(_xll.ciqfunctions.udf.CIQ("XBI", "IQ_LASTSALEPRICE", WORKDAY(F2869,-1))/_xll.ciqfunctions.udf.CIQ("XBI", "IQ_LASTSALEPRICE", WORKDAY(F2869,5)))</f>
        <v>7.3975473483962129E-3</v>
      </c>
      <c r="R2869" s="3">
        <f>_xll.ciqfunctions.udf.CIQ(A2869, "IQ_SHORT_INTEREST_PERCENT", F2869)</f>
        <v>0.72668999999999995</v>
      </c>
      <c r="S2869" s="3">
        <f>_xll.ciqfunctions.udf.CIQ(A2869, "IQ_BETA_1YR_RSQ", F2869)</f>
        <v>0.18572</v>
      </c>
      <c r="T2869" s="3">
        <f>_xll.ciqfunctions.udf.CIQ(A2869, "IQ_VALUE_TRADED", F2869)</f>
        <v>3212.3853300000001</v>
      </c>
    </row>
    <row r="2870" spans="1:20" x14ac:dyDescent="0.3">
      <c r="A2870" s="3" t="s">
        <v>271</v>
      </c>
      <c r="B2870" s="5">
        <v>3.12</v>
      </c>
      <c r="C2870" s="3" t="s">
        <v>3520</v>
      </c>
      <c r="D2870" s="3" t="s">
        <v>3521</v>
      </c>
      <c r="E2870" s="3" t="s">
        <v>76</v>
      </c>
      <c r="F2870" s="4">
        <v>45630</v>
      </c>
      <c r="G2870" s="3" t="s">
        <v>6145</v>
      </c>
      <c r="H2870" s="3">
        <v>79</v>
      </c>
      <c r="I2870" s="3">
        <f>_xll.ciqfunctions.udf.CIQ(A2870, "IQ_MARKETCAP", F2870)</f>
        <v>263.10243000000003</v>
      </c>
      <c r="J2870" s="3">
        <f>_xll.ciqfunctions.udf.CIQ(A2870, "IQ_PRICE_VOL_HIST_6MTH", F2870)</f>
        <v>49.383699999999997</v>
      </c>
      <c r="K2870" s="3">
        <f>_xll.ciqfunctions.udf.CIQ(A2870, "IQ_LASTSALEPRICE", WORKDAY(F2870,-1))</f>
        <v>3.48</v>
      </c>
      <c r="L2870" s="3">
        <f>_xll.ciqfunctions.udf.CIQ(A2870, "IQ_LASTSALEPRICE", F2870)</f>
        <v>3.1150000000000002</v>
      </c>
      <c r="M2870" s="3">
        <f>_xll.ciqfunctions.udf.CIQ(A2870, "IQ_LASTSALEPRICE", WORKDAY(F2870,5))</f>
        <v>2.96</v>
      </c>
      <c r="N2870" s="3">
        <f t="shared" si="90"/>
        <v>-0.11080314154696644</v>
      </c>
      <c r="O2870" s="3">
        <f t="shared" si="91"/>
        <v>-0.16184302545041401</v>
      </c>
      <c r="P2870" s="3">
        <f>LN(_xll.ciqfunctions.udf.CIQ("XBI", "IQ_LASTSALEPRICE", WORKDAY(F2870,-1))/_xll.ciqfunctions.udf.CIQ("XBI", "IQ_LASTSALEPRICE", WORKDAY(F2870,1)))</f>
        <v>3.6919332264488997E-3</v>
      </c>
      <c r="Q2870" s="3">
        <f>LN(_xll.ciqfunctions.udf.CIQ("XBI", "IQ_LASTSALEPRICE", WORKDAY(F2870,-1))/_xll.ciqfunctions.udf.CIQ("XBI", "IQ_LASTSALEPRICE", WORKDAY(F2870,5)))</f>
        <v>7.3975473483962129E-3</v>
      </c>
      <c r="R2870" s="3">
        <f>_xll.ciqfunctions.udf.CIQ(A2870, "IQ_SHORT_INTEREST_PERCENT", F2870)</f>
        <v>3.1215600000000001</v>
      </c>
      <c r="S2870" s="3">
        <f>_xll.ciqfunctions.udf.CIQ(A2870, "IQ_BETA_1YR_RSQ", F2870)</f>
        <v>0.21129999999999999</v>
      </c>
      <c r="T2870" s="3">
        <f>_xll.ciqfunctions.udf.CIQ(A2870, "IQ_VALUE_TRADED", F2870)</f>
        <v>2.0349900000000001</v>
      </c>
    </row>
    <row r="2871" spans="1:20" x14ac:dyDescent="0.3">
      <c r="A2871" s="3" t="s">
        <v>3810</v>
      </c>
      <c r="B2871" s="5">
        <v>0.63</v>
      </c>
      <c r="C2871" s="3" t="s">
        <v>6146</v>
      </c>
      <c r="D2871" s="3" t="s">
        <v>1564</v>
      </c>
      <c r="E2871" s="3" t="s">
        <v>36</v>
      </c>
      <c r="F2871" s="4">
        <v>45630</v>
      </c>
      <c r="G2871" s="3" t="s">
        <v>6147</v>
      </c>
      <c r="H2871" s="3">
        <v>33</v>
      </c>
      <c r="I2871" s="3">
        <f>_xll.ciqfunctions.udf.CIQ(A2871, "IQ_MARKETCAP", F2871)</f>
        <v>19.00975</v>
      </c>
      <c r="J2871" s="3">
        <f>_xll.ciqfunctions.udf.CIQ(A2871, "IQ_PRICE_VOL_HIST_6MTH", F2871)</f>
        <v>225.9606</v>
      </c>
      <c r="K2871" s="3">
        <f>_xll.ciqfunctions.udf.CIQ(A2871, "IQ_LASTSALEPRICE", WORKDAY(F2871,-1))</f>
        <v>2.77</v>
      </c>
      <c r="L2871" s="3">
        <f>_xll.ciqfunctions.udf.CIQ(A2871, "IQ_LASTSALEPRICE", F2871)</f>
        <v>0.63</v>
      </c>
      <c r="M2871" s="3">
        <f>_xll.ciqfunctions.udf.CIQ(A2871, "IQ_LASTSALEPRICE", WORKDAY(F2871,5))</f>
        <v>0.41749999999999998</v>
      </c>
      <c r="N2871" s="3">
        <f t="shared" si="90"/>
        <v>-1.4808827797958057</v>
      </c>
      <c r="O2871" s="3">
        <f t="shared" si="91"/>
        <v>-1.8923180548904739</v>
      </c>
      <c r="P2871" s="3">
        <f>LN(_xll.ciqfunctions.udf.CIQ("XBI", "IQ_LASTSALEPRICE", WORKDAY(F2871,-1))/_xll.ciqfunctions.udf.CIQ("XBI", "IQ_LASTSALEPRICE", WORKDAY(F2871,1)))</f>
        <v>3.6919332264488997E-3</v>
      </c>
      <c r="Q2871" s="3">
        <f>LN(_xll.ciqfunctions.udf.CIQ("XBI", "IQ_LASTSALEPRICE", WORKDAY(F2871,-1))/_xll.ciqfunctions.udf.CIQ("XBI", "IQ_LASTSALEPRICE", WORKDAY(F2871,5)))</f>
        <v>7.3975473483962129E-3</v>
      </c>
      <c r="R2871" s="3">
        <f>_xll.ciqfunctions.udf.CIQ(A2871, "IQ_SHORT_INTEREST_PERCENT", F2871)</f>
        <v>3.82226</v>
      </c>
      <c r="S2871" s="3">
        <f>_xll.ciqfunctions.udf.CIQ(A2871, "IQ_BETA_1YR_RSQ", F2871)</f>
        <v>0.11561</v>
      </c>
      <c r="T2871" s="3">
        <f>_xll.ciqfunctions.udf.CIQ(A2871, "IQ_VALUE_TRADED", F2871)</f>
        <v>11.332700000000001</v>
      </c>
    </row>
    <row r="2872" spans="1:20" x14ac:dyDescent="0.3">
      <c r="A2872" s="3" t="s">
        <v>1341</v>
      </c>
      <c r="B2872" s="5">
        <v>10</v>
      </c>
      <c r="C2872" s="3" t="s">
        <v>6148</v>
      </c>
      <c r="D2872" s="3" t="s">
        <v>6149</v>
      </c>
      <c r="E2872" s="3" t="s">
        <v>89</v>
      </c>
      <c r="F2872" s="4">
        <v>45630</v>
      </c>
      <c r="G2872" s="3" t="s">
        <v>6150</v>
      </c>
      <c r="H2872" s="3">
        <v>3</v>
      </c>
      <c r="I2872" s="3">
        <f>_xll.ciqfunctions.udf.CIQ(A2872, "IQ_MARKETCAP", F2872)</f>
        <v>5.0031999999999996</v>
      </c>
      <c r="J2872" s="3">
        <f>_xll.ciqfunctions.udf.CIQ(A2872, "IQ_PRICE_VOL_HIST_6MTH", F2872)</f>
        <v>189.4932</v>
      </c>
      <c r="K2872" s="3">
        <f>_xll.ciqfunctions.udf.CIQ(A2872, "IQ_LASTSALEPRICE", WORKDAY(F2872,-1))</f>
        <v>173.90017</v>
      </c>
      <c r="L2872" s="3">
        <f>_xll.ciqfunctions.udf.CIQ(A2872, "IQ_LASTSALEPRICE", F2872)</f>
        <v>200</v>
      </c>
      <c r="M2872" s="3">
        <f>_xll.ciqfunctions.udf.CIQ(A2872, "IQ_LASTSALEPRICE", WORKDAY(F2872,5))</f>
        <v>200.2</v>
      </c>
      <c r="N2872" s="3">
        <f t="shared" si="90"/>
        <v>0.13983596761495912</v>
      </c>
      <c r="O2872" s="3">
        <f t="shared" si="91"/>
        <v>0.14083546794804258</v>
      </c>
      <c r="P2872" s="3">
        <f>LN(_xll.ciqfunctions.udf.CIQ("XBI", "IQ_LASTSALEPRICE", WORKDAY(F2872,-1))/_xll.ciqfunctions.udf.CIQ("XBI", "IQ_LASTSALEPRICE", WORKDAY(F2872,1)))</f>
        <v>3.6919332264488997E-3</v>
      </c>
      <c r="Q2872" s="3">
        <f>LN(_xll.ciqfunctions.udf.CIQ("XBI", "IQ_LASTSALEPRICE", WORKDAY(F2872,-1))/_xll.ciqfunctions.udf.CIQ("XBI", "IQ_LASTSALEPRICE", WORKDAY(F2872,5)))</f>
        <v>7.3975473483962129E-3</v>
      </c>
      <c r="R2872" s="3">
        <f>_xll.ciqfunctions.udf.CIQ(A2872, "IQ_SHORT_INTEREST_PERCENT", F2872)</f>
        <v>3.9689000000000001</v>
      </c>
      <c r="S2872" s="3">
        <f>_xll.ciqfunctions.udf.CIQ(A2872, "IQ_BETA_1YR_RSQ", F2872)</f>
        <v>3.056E-2</v>
      </c>
      <c r="T2872" s="3">
        <f>_xll.ciqfunctions.udf.CIQ(A2872, "IQ_VALUE_TRADED", F2872)</f>
        <v>1.4286000000000001</v>
      </c>
    </row>
    <row r="2873" spans="1:20" x14ac:dyDescent="0.3">
      <c r="A2873" s="3" t="s">
        <v>1004</v>
      </c>
      <c r="B2873" s="5">
        <v>1.07</v>
      </c>
      <c r="C2873" s="3" t="s">
        <v>1005</v>
      </c>
      <c r="D2873" s="3" t="s">
        <v>758</v>
      </c>
      <c r="E2873" s="3" t="s">
        <v>197</v>
      </c>
      <c r="F2873" s="4">
        <v>45630</v>
      </c>
      <c r="G2873" s="3" t="s">
        <v>6151</v>
      </c>
      <c r="H2873" s="3">
        <v>23</v>
      </c>
      <c r="I2873" s="3">
        <f>_xll.ciqfunctions.udf.CIQ(A2873, "IQ_MARKETCAP", F2873)</f>
        <v>22.15915</v>
      </c>
      <c r="J2873" s="3">
        <f>_xll.ciqfunctions.udf.CIQ(A2873, "IQ_PRICE_VOL_HIST_6MTH", F2873)</f>
        <v>92.574100000000001</v>
      </c>
      <c r="K2873" s="3">
        <f>_xll.ciqfunctions.udf.CIQ(A2873, "IQ_LASTSALEPRICE", WORKDAY(F2873,-1))</f>
        <v>1.1299999999999999</v>
      </c>
      <c r="L2873" s="3">
        <f>_xll.ciqfunctions.udf.CIQ(A2873, "IQ_LASTSALEPRICE", F2873)</f>
        <v>1.07</v>
      </c>
      <c r="M2873" s="3">
        <f>_xll.ciqfunctions.udf.CIQ(A2873, "IQ_LASTSALEPRICE", WORKDAY(F2873,5))</f>
        <v>0.91020000000000001</v>
      </c>
      <c r="N2873" s="3">
        <f t="shared" si="90"/>
        <v>-5.4558984250434248E-2</v>
      </c>
      <c r="O2873" s="3">
        <f t="shared" si="91"/>
        <v>-0.21630855612384453</v>
      </c>
      <c r="P2873" s="3">
        <f>LN(_xll.ciqfunctions.udf.CIQ("XBI", "IQ_LASTSALEPRICE", WORKDAY(F2873,-1))/_xll.ciqfunctions.udf.CIQ("XBI", "IQ_LASTSALEPRICE", WORKDAY(F2873,1)))</f>
        <v>3.6919332264488997E-3</v>
      </c>
      <c r="Q2873" s="3">
        <f>LN(_xll.ciqfunctions.udf.CIQ("XBI", "IQ_LASTSALEPRICE", WORKDAY(F2873,-1))/_xll.ciqfunctions.udf.CIQ("XBI", "IQ_LASTSALEPRICE", WORKDAY(F2873,5)))</f>
        <v>7.3975473483962129E-3</v>
      </c>
      <c r="R2873" s="3">
        <f>_xll.ciqfunctions.udf.CIQ(A2873, "IQ_SHORT_INTEREST_PERCENT", F2873)</f>
        <v>1.2464</v>
      </c>
      <c r="S2873" s="3">
        <f>_xll.ciqfunctions.udf.CIQ(A2873, "IQ_BETA_1YR_RSQ", F2873)</f>
        <v>7.3859999999999995E-2</v>
      </c>
      <c r="T2873" s="3">
        <f>_xll.ciqfunctions.udf.CIQ(A2873, "IQ_VALUE_TRADED", F2873)</f>
        <v>0.25807999999999998</v>
      </c>
    </row>
    <row r="2874" spans="1:20" x14ac:dyDescent="0.3">
      <c r="A2874" s="3" t="s">
        <v>1095</v>
      </c>
      <c r="B2874" s="5">
        <v>33.56</v>
      </c>
      <c r="C2874" s="3" t="s">
        <v>2609</v>
      </c>
      <c r="D2874" s="3" t="s">
        <v>2610</v>
      </c>
      <c r="E2874" s="3" t="s">
        <v>36</v>
      </c>
      <c r="F2874" s="4">
        <v>45631</v>
      </c>
      <c r="G2874" s="3" t="s">
        <v>6152</v>
      </c>
      <c r="H2874" s="3">
        <v>76</v>
      </c>
      <c r="I2874" s="3">
        <f>_xll.ciqfunctions.udf.CIQ(A2874, "IQ_MARKETCAP", F2874)</f>
        <v>2269.6518900000001</v>
      </c>
      <c r="J2874" s="3">
        <f>_xll.ciqfunctions.udf.CIQ(A2874, "IQ_PRICE_VOL_HIST_6MTH", F2874)</f>
        <v>46.400100000000002</v>
      </c>
      <c r="K2874" s="3">
        <f>_xll.ciqfunctions.udf.CIQ(A2874, "IQ_LASTSALEPRICE", WORKDAY(F2874,-1))</f>
        <v>35.909999999999997</v>
      </c>
      <c r="L2874" s="3">
        <f>_xll.ciqfunctions.udf.CIQ(A2874, "IQ_LASTSALEPRICE", F2874)</f>
        <v>33.56</v>
      </c>
      <c r="M2874" s="3">
        <f>_xll.ciqfunctions.udf.CIQ(A2874, "IQ_LASTSALEPRICE", WORKDAY(F2874,5))</f>
        <v>28.87</v>
      </c>
      <c r="N2874" s="3">
        <f t="shared" si="90"/>
        <v>-6.7680926638985867E-2</v>
      </c>
      <c r="O2874" s="3">
        <f t="shared" si="91"/>
        <v>-0.21821281456314759</v>
      </c>
      <c r="P2874" s="3">
        <f>LN(_xll.ciqfunctions.udf.CIQ("XBI", "IQ_LASTSALEPRICE", WORKDAY(F2874,-1))/_xll.ciqfunctions.udf.CIQ("XBI", "IQ_LASTSALEPRICE", WORKDAY(F2874,1)))</f>
        <v>-3.5366075360451698E-3</v>
      </c>
      <c r="Q2874" s="3">
        <f>LN(_xll.ciqfunctions.udf.CIQ("XBI", "IQ_LASTSALEPRICE", WORKDAY(F2874,-1))/_xll.ciqfunctions.udf.CIQ("XBI", "IQ_LASTSALEPRICE", WORKDAY(F2874,5)))</f>
        <v>4.7576203474065278E-2</v>
      </c>
      <c r="R2874" s="3">
        <f>_xll.ciqfunctions.udf.CIQ(A2874, "IQ_SHORT_INTEREST_PERCENT", F2874)</f>
        <v>7.9793399999999997</v>
      </c>
      <c r="S2874" s="3">
        <f>_xll.ciqfunctions.udf.CIQ(A2874, "IQ_BETA_1YR_RSQ", F2874)</f>
        <v>5.8740000000000001E-2</v>
      </c>
      <c r="T2874" s="3">
        <f>_xll.ciqfunctions.udf.CIQ(A2874, "IQ_VALUE_TRADED", F2874)</f>
        <v>63.888039999999997</v>
      </c>
    </row>
    <row r="2875" spans="1:20" x14ac:dyDescent="0.3">
      <c r="A2875" s="3" t="s">
        <v>433</v>
      </c>
      <c r="B2875" s="5">
        <v>66.59</v>
      </c>
      <c r="C2875" s="3" t="s">
        <v>1956</v>
      </c>
      <c r="D2875" s="3" t="s">
        <v>1957</v>
      </c>
      <c r="E2875" s="3" t="s">
        <v>160</v>
      </c>
      <c r="F2875" s="4">
        <v>45631</v>
      </c>
      <c r="G2875" s="3" t="s">
        <v>6153</v>
      </c>
      <c r="H2875" s="3"/>
      <c r="I2875" s="3">
        <f>_xll.ciqfunctions.udf.CIQ(A2875, "IQ_MARKETCAP", F2875)</f>
        <v>164612.67913</v>
      </c>
      <c r="J2875" s="3">
        <f>_xll.ciqfunctions.udf.CIQ(A2875, "IQ_PRICE_VOL_HIST_6MTH", F2875)</f>
        <v>22.191299999999998</v>
      </c>
      <c r="K2875" s="3">
        <f>_xll.ciqfunctions.udf.CIQ(A2875, "IQ_LASTSALEPRICE", WORKDAY(F2875,-1))</f>
        <v>104.8</v>
      </c>
      <c r="L2875" s="3">
        <f>_xll.ciqfunctions.udf.CIQ(A2875, "IQ_LASTSALEPRICE", F2875)</f>
        <v>106.18</v>
      </c>
      <c r="M2875" s="3">
        <f>_xll.ciqfunctions.udf.CIQ(A2875, "IQ_LASTSALEPRICE", WORKDAY(F2875,5))</f>
        <v>105.68</v>
      </c>
      <c r="N2875" s="3">
        <f t="shared" si="90"/>
        <v>1.3081995268583679E-2</v>
      </c>
      <c r="O2875" s="3">
        <f t="shared" si="91"/>
        <v>8.3618883271282477E-3</v>
      </c>
      <c r="P2875" s="3">
        <f>LN(_xll.ciqfunctions.udf.CIQ("XBI", "IQ_LASTSALEPRICE", WORKDAY(F2875,-1))/_xll.ciqfunctions.udf.CIQ("XBI", "IQ_LASTSALEPRICE", WORKDAY(F2875,1)))</f>
        <v>-3.5366075360451698E-3</v>
      </c>
      <c r="Q2875" s="3">
        <f>LN(_xll.ciqfunctions.udf.CIQ("XBI", "IQ_LASTSALEPRICE", WORKDAY(F2875,-1))/_xll.ciqfunctions.udf.CIQ("XBI", "IQ_LASTSALEPRICE", WORKDAY(F2875,5)))</f>
        <v>4.7576203474065278E-2</v>
      </c>
      <c r="R2875" s="3">
        <f>_xll.ciqfunctions.udf.CIQ(A2875, "IQ_SHORT_INTEREST_PERCENT", F2875)</f>
        <v>0</v>
      </c>
      <c r="S2875" s="3">
        <f>_xll.ciqfunctions.udf.CIQ(A2875, "IQ_BETA_1YR_RSQ", F2875)</f>
        <v>3.8760000000000003E-2</v>
      </c>
      <c r="T2875" s="3">
        <f>_xll.ciqfunctions.udf.CIQ(A2875, "IQ_VALUE_TRADED", F2875)</f>
        <v>394.48153000000002</v>
      </c>
    </row>
    <row r="2876" spans="1:20" x14ac:dyDescent="0.3">
      <c r="A2876" s="3" t="s">
        <v>2959</v>
      </c>
      <c r="B2876" s="5">
        <v>8.83</v>
      </c>
      <c r="C2876" s="3" t="s">
        <v>4000</v>
      </c>
      <c r="D2876" s="3" t="s">
        <v>4001</v>
      </c>
      <c r="E2876" s="3" t="s">
        <v>76</v>
      </c>
      <c r="F2876" s="4">
        <v>45631</v>
      </c>
      <c r="G2876" s="3" t="s">
        <v>6154</v>
      </c>
      <c r="H2876" s="3">
        <v>61</v>
      </c>
      <c r="I2876" s="3">
        <f>_xll.ciqfunctions.udf.CIQ(A2876, "IQ_MARKETCAP", F2876)</f>
        <v>542.48090000000002</v>
      </c>
      <c r="J2876" s="3">
        <f>_xll.ciqfunctions.udf.CIQ(A2876, "IQ_PRICE_VOL_HIST_6MTH", F2876)</f>
        <v>131.31200000000001</v>
      </c>
      <c r="K2876" s="3">
        <f>_xll.ciqfunctions.udf.CIQ(A2876, "IQ_LASTSALEPRICE", WORKDAY(F2876,-1))</f>
        <v>9.24</v>
      </c>
      <c r="L2876" s="3">
        <f>_xll.ciqfunctions.udf.CIQ(A2876, "IQ_LASTSALEPRICE", F2876)</f>
        <v>8.83</v>
      </c>
      <c r="M2876" s="3">
        <f>_xll.ciqfunctions.udf.CIQ(A2876, "IQ_LASTSALEPRICE", WORKDAY(F2876,5))</f>
        <v>7.79</v>
      </c>
      <c r="N2876" s="3">
        <f t="shared" si="90"/>
        <v>-4.5386871037724173E-2</v>
      </c>
      <c r="O2876" s="3">
        <f t="shared" si="91"/>
        <v>-0.17070102577093588</v>
      </c>
      <c r="P2876" s="3">
        <f>LN(_xll.ciqfunctions.udf.CIQ("XBI", "IQ_LASTSALEPRICE", WORKDAY(F2876,-1))/_xll.ciqfunctions.udf.CIQ("XBI", "IQ_LASTSALEPRICE", WORKDAY(F2876,1)))</f>
        <v>-3.5366075360451698E-3</v>
      </c>
      <c r="Q2876" s="3">
        <f>LN(_xll.ciqfunctions.udf.CIQ("XBI", "IQ_LASTSALEPRICE", WORKDAY(F2876,-1))/_xll.ciqfunctions.udf.CIQ("XBI", "IQ_LASTSALEPRICE", WORKDAY(F2876,5)))</f>
        <v>4.7576203474065278E-2</v>
      </c>
      <c r="R2876" s="3">
        <f>_xll.ciqfunctions.udf.CIQ(A2876, "IQ_SHORT_INTEREST_PERCENT", F2876)</f>
        <v>18.152519999999999</v>
      </c>
      <c r="S2876" s="3">
        <f>_xll.ciqfunctions.udf.CIQ(A2876, "IQ_BETA_1YR_RSQ", F2876)</f>
        <v>2.0029999999999999E-2</v>
      </c>
      <c r="T2876" s="3">
        <f>_xll.ciqfunctions.udf.CIQ(A2876, "IQ_VALUE_TRADED", F2876)</f>
        <v>5.4572200000000004</v>
      </c>
    </row>
    <row r="2877" spans="1:20" x14ac:dyDescent="0.3">
      <c r="A2877" s="3" t="s">
        <v>6155</v>
      </c>
      <c r="B2877" s="5">
        <v>0.63</v>
      </c>
      <c r="C2877" s="3" t="s">
        <v>6156</v>
      </c>
      <c r="D2877" s="3" t="s">
        <v>6157</v>
      </c>
      <c r="E2877" s="3" t="s">
        <v>36</v>
      </c>
      <c r="F2877" s="4">
        <v>45631</v>
      </c>
      <c r="G2877" s="3" t="s">
        <v>6158</v>
      </c>
      <c r="H2877" s="3">
        <v>11</v>
      </c>
      <c r="I2877" s="3">
        <f>_xll.ciqfunctions.udf.CIQ(A2877, "IQ_MARKETCAP", F2877)</f>
        <v>4.3837599999999997</v>
      </c>
      <c r="J2877" s="3">
        <f>_xll.ciqfunctions.udf.CIQ(A2877, "IQ_PRICE_VOL_HIST_6MTH", F2877)</f>
        <v>81.8429</v>
      </c>
      <c r="K2877" s="3">
        <f>_xll.ciqfunctions.udf.CIQ(A2877, "IQ_LASTSALEPRICE", WORKDAY(F2877,-1))</f>
        <v>31.4</v>
      </c>
      <c r="L2877" s="3">
        <f>_xll.ciqfunctions.udf.CIQ(A2877, "IQ_LASTSALEPRICE", F2877)</f>
        <v>31.5</v>
      </c>
      <c r="M2877" s="3">
        <f>_xll.ciqfunctions.udf.CIQ(A2877, "IQ_LASTSALEPRICE", WORKDAY(F2877,5))</f>
        <v>31</v>
      </c>
      <c r="N2877" s="3">
        <f t="shared" si="90"/>
        <v>3.1796529173798056E-3</v>
      </c>
      <c r="O2877" s="3">
        <f t="shared" si="91"/>
        <v>-1.2820688429061434E-2</v>
      </c>
      <c r="P2877" s="3">
        <f>LN(_xll.ciqfunctions.udf.CIQ("XBI", "IQ_LASTSALEPRICE", WORKDAY(F2877,-1))/_xll.ciqfunctions.udf.CIQ("XBI", "IQ_LASTSALEPRICE", WORKDAY(F2877,1)))</f>
        <v>-3.5366075360451698E-3</v>
      </c>
      <c r="Q2877" s="3">
        <f>LN(_xll.ciqfunctions.udf.CIQ("XBI", "IQ_LASTSALEPRICE", WORKDAY(F2877,-1))/_xll.ciqfunctions.udf.CIQ("XBI", "IQ_LASTSALEPRICE", WORKDAY(F2877,5)))</f>
        <v>4.7576203474065278E-2</v>
      </c>
      <c r="R2877" s="3">
        <f>_xll.ciqfunctions.udf.CIQ(A2877, "IQ_SHORT_INTEREST_PERCENT", F2877)</f>
        <v>0.92466000000000004</v>
      </c>
      <c r="S2877" s="3">
        <f>_xll.ciqfunctions.udf.CIQ(A2877, "IQ_BETA_1YR_RSQ", F2877)</f>
        <v>9.4000000000000004E-3</v>
      </c>
      <c r="T2877" s="3">
        <f>_xll.ciqfunctions.udf.CIQ(A2877, "IQ_VALUE_TRADED", F2877)</f>
        <v>2.64E-2</v>
      </c>
    </row>
    <row r="2878" spans="1:20" x14ac:dyDescent="0.3">
      <c r="A2878" s="3" t="s">
        <v>500</v>
      </c>
      <c r="B2878" s="5">
        <v>12.21</v>
      </c>
      <c r="C2878" s="3" t="s">
        <v>501</v>
      </c>
      <c r="D2878" s="3" t="s">
        <v>502</v>
      </c>
      <c r="E2878" s="3" t="s">
        <v>36</v>
      </c>
      <c r="F2878" s="4">
        <v>45631</v>
      </c>
      <c r="G2878" s="3" t="s">
        <v>6159</v>
      </c>
      <c r="H2878" s="3">
        <v>46</v>
      </c>
      <c r="I2878" s="3">
        <f>_xll.ciqfunctions.udf.CIQ(A2878, "IQ_MARKETCAP", F2878)</f>
        <v>515.25485000000003</v>
      </c>
      <c r="J2878" s="3">
        <f>_xll.ciqfunctions.udf.CIQ(A2878, "IQ_PRICE_VOL_HIST_6MTH", F2878)</f>
        <v>69.460999999999999</v>
      </c>
      <c r="K2878" s="3">
        <f>_xll.ciqfunctions.udf.CIQ(A2878, "IQ_LASTSALEPRICE", WORKDAY(F2878,-1))</f>
        <v>12.46</v>
      </c>
      <c r="L2878" s="3">
        <f>_xll.ciqfunctions.udf.CIQ(A2878, "IQ_LASTSALEPRICE", F2878)</f>
        <v>12.21</v>
      </c>
      <c r="M2878" s="3">
        <f>_xll.ciqfunctions.udf.CIQ(A2878, "IQ_LASTSALEPRICE", WORKDAY(F2878,5))</f>
        <v>11.47</v>
      </c>
      <c r="N2878" s="3">
        <f t="shared" si="90"/>
        <v>-2.026822523669379E-2</v>
      </c>
      <c r="O2878" s="3">
        <f t="shared" si="91"/>
        <v>-8.278858221802779E-2</v>
      </c>
      <c r="P2878" s="3">
        <f>LN(_xll.ciqfunctions.udf.CIQ("XBI", "IQ_LASTSALEPRICE", WORKDAY(F2878,-1))/_xll.ciqfunctions.udf.CIQ("XBI", "IQ_LASTSALEPRICE", WORKDAY(F2878,1)))</f>
        <v>-3.5366075360451698E-3</v>
      </c>
      <c r="Q2878" s="3">
        <f>LN(_xll.ciqfunctions.udf.CIQ("XBI", "IQ_LASTSALEPRICE", WORKDAY(F2878,-1))/_xll.ciqfunctions.udf.CIQ("XBI", "IQ_LASTSALEPRICE", WORKDAY(F2878,5)))</f>
        <v>4.7576203474065278E-2</v>
      </c>
      <c r="R2878" s="3">
        <f>_xll.ciqfunctions.udf.CIQ(A2878, "IQ_SHORT_INTEREST_PERCENT", F2878)</f>
        <v>15.265750000000001</v>
      </c>
      <c r="S2878" s="3">
        <f>_xll.ciqfunctions.udf.CIQ(A2878, "IQ_BETA_1YR_RSQ", F2878)</f>
        <v>6.7390000000000005E-2</v>
      </c>
      <c r="T2878" s="3">
        <f>_xll.ciqfunctions.udf.CIQ(A2878, "IQ_VALUE_TRADED", F2878)</f>
        <v>5.8597900000000003</v>
      </c>
    </row>
    <row r="2879" spans="1:20" x14ac:dyDescent="0.3">
      <c r="A2879" s="3" t="s">
        <v>2032</v>
      </c>
      <c r="B2879" s="5">
        <v>43.86</v>
      </c>
      <c r="C2879" s="3" t="s">
        <v>2664</v>
      </c>
      <c r="D2879" s="3" t="s">
        <v>2665</v>
      </c>
      <c r="E2879" s="3" t="s">
        <v>160</v>
      </c>
      <c r="F2879" s="4">
        <v>45631</v>
      </c>
      <c r="G2879" s="3" t="s">
        <v>6153</v>
      </c>
      <c r="H2879" s="3">
        <v>75</v>
      </c>
      <c r="I2879" s="3">
        <f>_xll.ciqfunctions.udf.CIQ(A2879, "IQ_MARKETCAP", F2879)</f>
        <v>3002.8170500000001</v>
      </c>
      <c r="J2879" s="3">
        <f>_xll.ciqfunctions.udf.CIQ(A2879, "IQ_PRICE_VOL_HIST_6MTH", F2879)</f>
        <v>37.8872</v>
      </c>
      <c r="K2879" s="3">
        <f>_xll.ciqfunctions.udf.CIQ(A2879, "IQ_LASTSALEPRICE", WORKDAY(F2879,-1))</f>
        <v>45.484999999999999</v>
      </c>
      <c r="L2879" s="3">
        <f>_xll.ciqfunctions.udf.CIQ(A2879, "IQ_LASTSALEPRICE", F2879)</f>
        <v>43.86</v>
      </c>
      <c r="M2879" s="3">
        <f>_xll.ciqfunctions.udf.CIQ(A2879, "IQ_LASTSALEPRICE", WORKDAY(F2879,5))</f>
        <v>41.45</v>
      </c>
      <c r="N2879" s="3">
        <f t="shared" si="90"/>
        <v>-3.6379858284283029E-2</v>
      </c>
      <c r="O2879" s="3">
        <f t="shared" si="91"/>
        <v>-9.2894719692721076E-2</v>
      </c>
      <c r="P2879" s="3">
        <f>LN(_xll.ciqfunctions.udf.CIQ("XBI", "IQ_LASTSALEPRICE", WORKDAY(F2879,-1))/_xll.ciqfunctions.udf.CIQ("XBI", "IQ_LASTSALEPRICE", WORKDAY(F2879,1)))</f>
        <v>-3.5366075360451698E-3</v>
      </c>
      <c r="Q2879" s="3">
        <f>LN(_xll.ciqfunctions.udf.CIQ("XBI", "IQ_LASTSALEPRICE", WORKDAY(F2879,-1))/_xll.ciqfunctions.udf.CIQ("XBI", "IQ_LASTSALEPRICE", WORKDAY(F2879,5)))</f>
        <v>4.7576203474065278E-2</v>
      </c>
      <c r="R2879" s="3">
        <f>_xll.ciqfunctions.udf.CIQ(A2879, "IQ_SHORT_INTEREST_PERCENT", F2879)</f>
        <v>12.794689999999999</v>
      </c>
      <c r="S2879" s="3">
        <f>_xll.ciqfunctions.udf.CIQ(A2879, "IQ_BETA_1YR_RSQ", F2879)</f>
        <v>8.6169999999999997E-2</v>
      </c>
      <c r="T2879" s="3">
        <f>_xll.ciqfunctions.udf.CIQ(A2879, "IQ_VALUE_TRADED", F2879)</f>
        <v>23.070799999999998</v>
      </c>
    </row>
    <row r="2880" spans="1:20" x14ac:dyDescent="0.3">
      <c r="A2880" s="3" t="s">
        <v>2036</v>
      </c>
      <c r="B2880" s="3" t="s">
        <v>43</v>
      </c>
      <c r="C2880" s="3" t="s">
        <v>2664</v>
      </c>
      <c r="D2880" s="3" t="s">
        <v>2665</v>
      </c>
      <c r="E2880" s="3" t="s">
        <v>160</v>
      </c>
      <c r="F2880" s="4">
        <v>45631</v>
      </c>
      <c r="G2880" s="3" t="s">
        <v>6153</v>
      </c>
      <c r="H2880" s="3">
        <v>661</v>
      </c>
      <c r="I2880" s="3">
        <f>_xll.ciqfunctions.udf.CIQ(A2880, "IQ_MARKETCAP", F2880)</f>
        <v>98557.450320000004</v>
      </c>
      <c r="J2880" s="3">
        <f>_xll.ciqfunctions.udf.CIQ(A2880, "IQ_PRICE_VOL_HIST_6MTH", F2880)</f>
        <v>24.278400000000001</v>
      </c>
      <c r="K2880" s="3">
        <f>_xll.ciqfunctions.udf.CIQ(A2880, "IQ_LASTSALEPRICE", WORKDAY(F2880,-1))</f>
        <v>1528.5</v>
      </c>
      <c r="L2880" s="3">
        <f>_xll.ciqfunctions.udf.CIQ(A2880, "IQ_LASTSALEPRICE", F2880)</f>
        <v>1551.5</v>
      </c>
      <c r="M2880" s="3">
        <f>_xll.ciqfunctions.udf.CIQ(A2880, "IQ_LASTSALEPRICE", WORKDAY(F2880,5))</f>
        <v>1488</v>
      </c>
      <c r="N2880" s="3">
        <f t="shared" si="90"/>
        <v>1.4935342557545602E-2</v>
      </c>
      <c r="O2880" s="3">
        <f t="shared" si="91"/>
        <v>-2.6853925937851974E-2</v>
      </c>
      <c r="P2880" s="3">
        <f>LN(_xll.ciqfunctions.udf.CIQ("XBI", "IQ_LASTSALEPRICE", WORKDAY(F2880,-1))/_xll.ciqfunctions.udf.CIQ("XBI", "IQ_LASTSALEPRICE", WORKDAY(F2880,1)))</f>
        <v>-3.5366075360451698E-3</v>
      </c>
      <c r="Q2880" s="3">
        <f>LN(_xll.ciqfunctions.udf.CIQ("XBI", "IQ_LASTSALEPRICE", WORKDAY(F2880,-1))/_xll.ciqfunctions.udf.CIQ("XBI", "IQ_LASTSALEPRICE", WORKDAY(F2880,5)))</f>
        <v>4.7576203474065278E-2</v>
      </c>
      <c r="R2880" s="3">
        <f>_xll.ciqfunctions.udf.CIQ(A2880, "IQ_SHORT_INTEREST_PERCENT", F2880)</f>
        <v>0</v>
      </c>
      <c r="S2880" s="3">
        <f>_xll.ciqfunctions.udf.CIQ(A2880, "IQ_BETA_1YR_RSQ", F2880)</f>
        <v>6.2780000000000002E-2</v>
      </c>
      <c r="T2880" s="3">
        <f>_xll.ciqfunctions.udf.CIQ(A2880, "IQ_VALUE_TRADED", F2880)</f>
        <v>120.75790000000001</v>
      </c>
    </row>
    <row r="2881" spans="1:20" x14ac:dyDescent="0.3">
      <c r="A2881" s="3" t="s">
        <v>1965</v>
      </c>
      <c r="B2881" s="5">
        <v>6.02</v>
      </c>
      <c r="C2881" s="3" t="s">
        <v>6160</v>
      </c>
      <c r="D2881" s="3" t="s">
        <v>6161</v>
      </c>
      <c r="E2881" s="3" t="s">
        <v>17</v>
      </c>
      <c r="F2881" s="4">
        <v>45631</v>
      </c>
      <c r="G2881" s="3" t="s">
        <v>6162</v>
      </c>
      <c r="H2881" s="3">
        <v>38</v>
      </c>
      <c r="I2881" s="3">
        <f>_xll.ciqfunctions.udf.CIQ(A2881, "IQ_MARKETCAP", F2881)</f>
        <v>124.19123</v>
      </c>
      <c r="J2881" s="3">
        <f>_xll.ciqfunctions.udf.CIQ(A2881, "IQ_PRICE_VOL_HIST_6MTH", F2881)</f>
        <v>106.3901</v>
      </c>
      <c r="K2881" s="3">
        <f>_xll.ciqfunctions.udf.CIQ(A2881, "IQ_LASTSALEPRICE", WORKDAY(F2881,-1))</f>
        <v>3.54</v>
      </c>
      <c r="L2881" s="3">
        <f>_xll.ciqfunctions.udf.CIQ(A2881, "IQ_LASTSALEPRICE", F2881)</f>
        <v>6.02</v>
      </c>
      <c r="M2881" s="3">
        <f>_xll.ciqfunctions.udf.CIQ(A2881, "IQ_LASTSALEPRICE", WORKDAY(F2881,5))</f>
        <v>6.25</v>
      </c>
      <c r="N2881" s="3">
        <f t="shared" si="90"/>
        <v>0.53096053217504646</v>
      </c>
      <c r="O2881" s="3">
        <f t="shared" si="91"/>
        <v>0.56845473660262702</v>
      </c>
      <c r="P2881" s="3">
        <f>LN(_xll.ciqfunctions.udf.CIQ("XBI", "IQ_LASTSALEPRICE", WORKDAY(F2881,-1))/_xll.ciqfunctions.udf.CIQ("XBI", "IQ_LASTSALEPRICE", WORKDAY(F2881,1)))</f>
        <v>-3.5366075360451698E-3</v>
      </c>
      <c r="Q2881" s="3">
        <f>LN(_xll.ciqfunctions.udf.CIQ("XBI", "IQ_LASTSALEPRICE", WORKDAY(F2881,-1))/_xll.ciqfunctions.udf.CIQ("XBI", "IQ_LASTSALEPRICE", WORKDAY(F2881,5)))</f>
        <v>4.7576203474065278E-2</v>
      </c>
      <c r="R2881" s="3">
        <f>_xll.ciqfunctions.udf.CIQ(A2881, "IQ_SHORT_INTEREST_PERCENT", F2881)</f>
        <v>13.20959</v>
      </c>
      <c r="S2881" s="3">
        <f>_xll.ciqfunctions.udf.CIQ(A2881, "IQ_BETA_1YR_RSQ", F2881)</f>
        <v>7.4800000000000005E-2</v>
      </c>
      <c r="T2881" s="3">
        <f>_xll.ciqfunctions.udf.CIQ(A2881, "IQ_VALUE_TRADED", F2881)</f>
        <v>669.83228999999994</v>
      </c>
    </row>
    <row r="2882" spans="1:20" x14ac:dyDescent="0.3">
      <c r="A2882" s="3" t="s">
        <v>1010</v>
      </c>
      <c r="B2882" s="5">
        <v>0.59</v>
      </c>
      <c r="C2882" s="3" t="s">
        <v>1011</v>
      </c>
      <c r="D2882" s="3" t="s">
        <v>1012</v>
      </c>
      <c r="E2882" s="3" t="s">
        <v>89</v>
      </c>
      <c r="F2882" s="4">
        <v>45631</v>
      </c>
      <c r="G2882" s="3" t="s">
        <v>6163</v>
      </c>
      <c r="H2882" s="3">
        <v>59</v>
      </c>
      <c r="I2882" s="3">
        <f>_xll.ciqfunctions.udf.CIQ(A2882, "IQ_MARKETCAP", F2882)</f>
        <v>0</v>
      </c>
      <c r="J2882" s="3">
        <f>_xll.ciqfunctions.udf.CIQ(A2882, "IQ_PRICE_VOL_HIST_6MTH", F2882)</f>
        <v>0</v>
      </c>
      <c r="K2882" s="3">
        <f>_xll.ciqfunctions.udf.CIQ(A2882, "IQ_LASTSALEPRICE", WORKDAY(F2882,-1))</f>
        <v>0</v>
      </c>
      <c r="L2882" s="3">
        <f>_xll.ciqfunctions.udf.CIQ(A2882, "IQ_LASTSALEPRICE", F2882)</f>
        <v>0</v>
      </c>
      <c r="M2882" s="3">
        <f>_xll.ciqfunctions.udf.CIQ(A2882, "IQ_LASTSALEPRICE", WORKDAY(F2882,5))</f>
        <v>0</v>
      </c>
      <c r="N2882" s="3" t="e">
        <f t="shared" si="90"/>
        <v>#DIV/0!</v>
      </c>
      <c r="O2882" s="3" t="e">
        <f t="shared" si="91"/>
        <v>#DIV/0!</v>
      </c>
      <c r="P2882" s="3">
        <f>LN(_xll.ciqfunctions.udf.CIQ("XBI", "IQ_LASTSALEPRICE", WORKDAY(F2882,-1))/_xll.ciqfunctions.udf.CIQ("XBI", "IQ_LASTSALEPRICE", WORKDAY(F2882,1)))</f>
        <v>-3.5366075360451698E-3</v>
      </c>
      <c r="Q2882" s="3">
        <f>LN(_xll.ciqfunctions.udf.CIQ("XBI", "IQ_LASTSALEPRICE", WORKDAY(F2882,-1))/_xll.ciqfunctions.udf.CIQ("XBI", "IQ_LASTSALEPRICE", WORKDAY(F2882,5)))</f>
        <v>4.7576203474065278E-2</v>
      </c>
      <c r="R2882" s="3">
        <f>_xll.ciqfunctions.udf.CIQ(A2882, "IQ_SHORT_INTEREST_PERCENT", F2882)</f>
        <v>0</v>
      </c>
      <c r="S2882" s="3">
        <f>_xll.ciqfunctions.udf.CIQ(A2882, "IQ_BETA_1YR_RSQ", F2882)</f>
        <v>0</v>
      </c>
      <c r="T2882" s="3">
        <f>_xll.ciqfunctions.udf.CIQ(A2882, "IQ_VALUE_TRADED", F2882)</f>
        <v>0</v>
      </c>
    </row>
    <row r="2883" spans="1:20" x14ac:dyDescent="0.3">
      <c r="A2883" s="3" t="s">
        <v>42</v>
      </c>
      <c r="B2883" s="5">
        <v>101.99</v>
      </c>
      <c r="C2883" s="3" t="s">
        <v>6164</v>
      </c>
      <c r="D2883" s="3" t="s">
        <v>6165</v>
      </c>
      <c r="E2883" s="3" t="s">
        <v>36</v>
      </c>
      <c r="F2883" s="4">
        <v>45632</v>
      </c>
      <c r="G2883" s="3" t="s">
        <v>6166</v>
      </c>
      <c r="H2883" s="3"/>
      <c r="I2883" s="3">
        <f>_xll.ciqfunctions.udf.CIQ(A2883, "IQ_MARKETCAP", F2883)</f>
        <v>2181.2016699999999</v>
      </c>
      <c r="J2883" s="3">
        <f>_xll.ciqfunctions.udf.CIQ(A2883, "IQ_PRICE_VOL_HIST_6MTH", F2883)</f>
        <v>51.489800000000002</v>
      </c>
      <c r="K2883" s="3">
        <f>_xll.ciqfunctions.udf.CIQ(A2883, "IQ_LASTSALEPRICE", WORKDAY(F2883,-1))</f>
        <v>7.01</v>
      </c>
      <c r="L2883" s="3">
        <f>_xll.ciqfunctions.udf.CIQ(A2883, "IQ_LASTSALEPRICE", F2883)</f>
        <v>7.01</v>
      </c>
      <c r="M2883" s="3">
        <f>_xll.ciqfunctions.udf.CIQ(A2883, "IQ_LASTSALEPRICE", WORKDAY(F2883,5))</f>
        <v>6.72</v>
      </c>
      <c r="N2883" s="3">
        <f t="shared" si="90"/>
        <v>0</v>
      </c>
      <c r="O2883" s="3">
        <f t="shared" si="91"/>
        <v>-4.2249546511440604E-2</v>
      </c>
      <c r="P2883" s="3">
        <f>LN(_xll.ciqfunctions.udf.CIQ("XBI", "IQ_LASTSALEPRICE", WORKDAY(F2883,-1))/_xll.ciqfunctions.udf.CIQ("XBI", "IQ_LASTSALEPRICE", WORKDAY(F2883,1)))</f>
        <v>-9.3061979604300814E-3</v>
      </c>
      <c r="Q2883" s="3">
        <f>LN(_xll.ciqfunctions.udf.CIQ("XBI", "IQ_LASTSALEPRICE", WORKDAY(F2883,-1))/_xll.ciqfunctions.udf.CIQ("XBI", "IQ_LASTSALEPRICE", WORKDAY(F2883,5)))</f>
        <v>4.1215921203605288E-2</v>
      </c>
      <c r="R2883" s="3">
        <f>_xll.ciqfunctions.udf.CIQ(A2883, "IQ_SHORT_INTEREST_PERCENT", F2883)</f>
        <v>0</v>
      </c>
      <c r="S2883" s="3">
        <f>_xll.ciqfunctions.udf.CIQ(A2883, "IQ_BETA_1YR_RSQ", F2883)</f>
        <v>7.1399999999999996E-3</v>
      </c>
      <c r="T2883" s="3">
        <f>_xll.ciqfunctions.udf.CIQ(A2883, "IQ_VALUE_TRADED", F2883)</f>
        <v>0</v>
      </c>
    </row>
    <row r="2884" spans="1:20" x14ac:dyDescent="0.3">
      <c r="A2884" s="3" t="s">
        <v>1997</v>
      </c>
      <c r="B2884" s="5">
        <v>121.72</v>
      </c>
      <c r="C2884" s="3" t="s">
        <v>3892</v>
      </c>
      <c r="D2884" s="3" t="s">
        <v>104</v>
      </c>
      <c r="E2884" s="3" t="s">
        <v>17</v>
      </c>
      <c r="F2884" s="4">
        <v>45632</v>
      </c>
      <c r="G2884" s="3" t="s">
        <v>6167</v>
      </c>
      <c r="H2884" s="3">
        <v>239</v>
      </c>
      <c r="I2884" s="3">
        <f>_xll.ciqfunctions.udf.CIQ(A2884, "IQ_MARKETCAP", F2884)</f>
        <v>29181.122609999999</v>
      </c>
      <c r="J2884" s="3">
        <f>_xll.ciqfunctions.udf.CIQ(A2884, "IQ_PRICE_VOL_HIST_6MTH", F2884)</f>
        <v>47.393099999999997</v>
      </c>
      <c r="K2884" s="3">
        <f>_xll.ciqfunctions.udf.CIQ(A2884, "IQ_LASTSALEPRICE", WORKDAY(F2884,-1))</f>
        <v>118.84</v>
      </c>
      <c r="L2884" s="3">
        <f>_xll.ciqfunctions.udf.CIQ(A2884, "IQ_LASTSALEPRICE", F2884)</f>
        <v>121.72</v>
      </c>
      <c r="M2884" s="3">
        <f>_xll.ciqfunctions.udf.CIQ(A2884, "IQ_LASTSALEPRICE", WORKDAY(F2884,5))</f>
        <v>120.38</v>
      </c>
      <c r="N2884" s="3">
        <f t="shared" si="90"/>
        <v>2.3945274434363437E-2</v>
      </c>
      <c r="O2884" s="3">
        <f t="shared" si="91"/>
        <v>1.2875355525217763E-2</v>
      </c>
      <c r="P2884" s="3">
        <f>LN(_xll.ciqfunctions.udf.CIQ("XBI", "IQ_LASTSALEPRICE", WORKDAY(F2884,-1))/_xll.ciqfunctions.udf.CIQ("XBI", "IQ_LASTSALEPRICE", WORKDAY(F2884,1)))</f>
        <v>-9.3061979604300814E-3</v>
      </c>
      <c r="Q2884" s="3">
        <f>LN(_xll.ciqfunctions.udf.CIQ("XBI", "IQ_LASTSALEPRICE", WORKDAY(F2884,-1))/_xll.ciqfunctions.udf.CIQ("XBI", "IQ_LASTSALEPRICE", WORKDAY(F2884,5)))</f>
        <v>4.1215921203605288E-2</v>
      </c>
      <c r="R2884" s="3">
        <f>_xll.ciqfunctions.udf.CIQ(A2884, "IQ_SHORT_INTEREST_PERCENT", F2884)</f>
        <v>1.03101</v>
      </c>
      <c r="S2884" s="3">
        <f>_xll.ciqfunctions.udf.CIQ(A2884, "IQ_BETA_1YR_RSQ", F2884)</f>
        <v>6.3750000000000001E-2</v>
      </c>
      <c r="T2884" s="3">
        <f>_xll.ciqfunctions.udf.CIQ(A2884, "IQ_VALUE_TRADED", F2884)</f>
        <v>120.80052999999999</v>
      </c>
    </row>
    <row r="2885" spans="1:20" x14ac:dyDescent="0.3">
      <c r="A2885" s="3" t="s">
        <v>433</v>
      </c>
      <c r="B2885" s="5">
        <v>67.25</v>
      </c>
      <c r="C2885" s="3" t="s">
        <v>5855</v>
      </c>
      <c r="D2885" s="3" t="s">
        <v>5856</v>
      </c>
      <c r="E2885" s="3" t="s">
        <v>36</v>
      </c>
      <c r="F2885" s="4">
        <v>45632</v>
      </c>
      <c r="G2885" s="3" t="s">
        <v>6168</v>
      </c>
      <c r="H2885" s="3"/>
      <c r="I2885" s="3">
        <f>_xll.ciqfunctions.udf.CIQ(A2885, "IQ_MARKETCAP", F2885)</f>
        <v>165170.79332</v>
      </c>
      <c r="J2885" s="3">
        <f>_xll.ciqfunctions.udf.CIQ(A2885, "IQ_PRICE_VOL_HIST_6MTH", F2885)</f>
        <v>22.178599999999999</v>
      </c>
      <c r="K2885" s="3">
        <f>_xll.ciqfunctions.udf.CIQ(A2885, "IQ_LASTSALEPRICE", WORKDAY(F2885,-1))</f>
        <v>106.18</v>
      </c>
      <c r="L2885" s="3">
        <f>_xll.ciqfunctions.udf.CIQ(A2885, "IQ_LASTSALEPRICE", F2885)</f>
        <v>106.54</v>
      </c>
      <c r="M2885" s="3">
        <f>_xll.ciqfunctions.udf.CIQ(A2885, "IQ_LASTSALEPRICE", WORKDAY(F2885,5))</f>
        <v>104.68</v>
      </c>
      <c r="N2885" s="3">
        <f t="shared" si="90"/>
        <v>3.3847343333277577E-3</v>
      </c>
      <c r="O2885" s="3">
        <f t="shared" si="91"/>
        <v>-1.4227689493580295E-2</v>
      </c>
      <c r="P2885" s="3">
        <f>LN(_xll.ciqfunctions.udf.CIQ("XBI", "IQ_LASTSALEPRICE", WORKDAY(F2885,-1))/_xll.ciqfunctions.udf.CIQ("XBI", "IQ_LASTSALEPRICE", WORKDAY(F2885,1)))</f>
        <v>-9.3061979604300814E-3</v>
      </c>
      <c r="Q2885" s="3">
        <f>LN(_xll.ciqfunctions.udf.CIQ("XBI", "IQ_LASTSALEPRICE", WORKDAY(F2885,-1))/_xll.ciqfunctions.udf.CIQ("XBI", "IQ_LASTSALEPRICE", WORKDAY(F2885,5)))</f>
        <v>4.1215921203605288E-2</v>
      </c>
      <c r="R2885" s="3">
        <f>_xll.ciqfunctions.udf.CIQ(A2885, "IQ_SHORT_INTEREST_PERCENT", F2885)</f>
        <v>0</v>
      </c>
      <c r="S2885" s="3">
        <f>_xll.ciqfunctions.udf.CIQ(A2885, "IQ_BETA_1YR_RSQ", F2885)</f>
        <v>3.9070000000000001E-2</v>
      </c>
      <c r="T2885" s="3">
        <f>_xll.ciqfunctions.udf.CIQ(A2885, "IQ_VALUE_TRADED", F2885)</f>
        <v>250.55128999999999</v>
      </c>
    </row>
    <row r="2886" spans="1:20" x14ac:dyDescent="0.3">
      <c r="A2886" s="3" t="s">
        <v>1901</v>
      </c>
      <c r="B2886" s="5">
        <v>31.48</v>
      </c>
      <c r="C2886" s="3" t="s">
        <v>5855</v>
      </c>
      <c r="D2886" s="3" t="s">
        <v>5856</v>
      </c>
      <c r="E2886" s="3" t="s">
        <v>36</v>
      </c>
      <c r="F2886" s="4">
        <v>45632</v>
      </c>
      <c r="G2886" s="3" t="s">
        <v>6168</v>
      </c>
      <c r="H2886" s="3"/>
      <c r="I2886" s="3">
        <f>_xll.ciqfunctions.udf.CIQ(A2886, "IQ_MARKETCAP", F2886)</f>
        <v>8818868.6908599995</v>
      </c>
      <c r="J2886" s="3">
        <f>_xll.ciqfunctions.udf.CIQ(A2886, "IQ_PRICE_VOL_HIST_6MTH", F2886)</f>
        <v>0</v>
      </c>
      <c r="K2886" s="3">
        <f>_xll.ciqfunctions.udf.CIQ(A2886, "IQ_LASTSALEPRICE", WORKDAY(F2886,-1))</f>
        <v>0</v>
      </c>
      <c r="L2886" s="3">
        <f>_xll.ciqfunctions.udf.CIQ(A2886, "IQ_LASTSALEPRICE", F2886)</f>
        <v>0</v>
      </c>
      <c r="M2886" s="3">
        <f>_xll.ciqfunctions.udf.CIQ(A2886, "IQ_LASTSALEPRICE", WORKDAY(F2886,5))</f>
        <v>0</v>
      </c>
      <c r="N2886" s="3" t="e">
        <f t="shared" si="90"/>
        <v>#DIV/0!</v>
      </c>
      <c r="O2886" s="3" t="e">
        <f t="shared" si="91"/>
        <v>#DIV/0!</v>
      </c>
      <c r="P2886" s="3">
        <f>LN(_xll.ciqfunctions.udf.CIQ("XBI", "IQ_LASTSALEPRICE", WORKDAY(F2886,-1))/_xll.ciqfunctions.udf.CIQ("XBI", "IQ_LASTSALEPRICE", WORKDAY(F2886,1)))</f>
        <v>-9.3061979604300814E-3</v>
      </c>
      <c r="Q2886" s="3">
        <f>LN(_xll.ciqfunctions.udf.CIQ("XBI", "IQ_LASTSALEPRICE", WORKDAY(F2886,-1))/_xll.ciqfunctions.udf.CIQ("XBI", "IQ_LASTSALEPRICE", WORKDAY(F2886,5)))</f>
        <v>4.1215921203605288E-2</v>
      </c>
      <c r="R2886" s="3">
        <f>_xll.ciqfunctions.udf.CIQ(A2886, "IQ_SHORT_INTEREST_PERCENT", F2886)</f>
        <v>0</v>
      </c>
      <c r="S2886" s="3">
        <f>_xll.ciqfunctions.udf.CIQ(A2886, "IQ_BETA_1YR_RSQ", F2886)</f>
        <v>0</v>
      </c>
      <c r="T2886" s="3">
        <f>_xll.ciqfunctions.udf.CIQ(A2886, "IQ_VALUE_TRADED", F2886)</f>
        <v>0</v>
      </c>
    </row>
    <row r="2887" spans="1:20" x14ac:dyDescent="0.3">
      <c r="A2887" s="3" t="s">
        <v>433</v>
      </c>
      <c r="B2887" s="5">
        <v>67.25</v>
      </c>
      <c r="C2887" s="3" t="s">
        <v>3211</v>
      </c>
      <c r="D2887" s="3" t="s">
        <v>253</v>
      </c>
      <c r="E2887" s="3" t="s">
        <v>36</v>
      </c>
      <c r="F2887" s="4">
        <v>45632</v>
      </c>
      <c r="G2887" s="3" t="s">
        <v>6168</v>
      </c>
      <c r="H2887" s="3"/>
      <c r="I2887" s="3">
        <f>_xll.ciqfunctions.udf.CIQ(A2887, "IQ_MARKETCAP", F2887)</f>
        <v>165170.79332</v>
      </c>
      <c r="J2887" s="3">
        <f>_xll.ciqfunctions.udf.CIQ(A2887, "IQ_PRICE_VOL_HIST_6MTH", F2887)</f>
        <v>22.178599999999999</v>
      </c>
      <c r="K2887" s="3">
        <f>_xll.ciqfunctions.udf.CIQ(A2887, "IQ_LASTSALEPRICE", WORKDAY(F2887,-1))</f>
        <v>106.18</v>
      </c>
      <c r="L2887" s="3">
        <f>_xll.ciqfunctions.udf.CIQ(A2887, "IQ_LASTSALEPRICE", F2887)</f>
        <v>106.54</v>
      </c>
      <c r="M2887" s="3">
        <f>_xll.ciqfunctions.udf.CIQ(A2887, "IQ_LASTSALEPRICE", WORKDAY(F2887,5))</f>
        <v>104.68</v>
      </c>
      <c r="N2887" s="3">
        <f t="shared" si="90"/>
        <v>3.3847343333277577E-3</v>
      </c>
      <c r="O2887" s="3">
        <f t="shared" si="91"/>
        <v>-1.4227689493580295E-2</v>
      </c>
      <c r="P2887" s="3">
        <f>LN(_xll.ciqfunctions.udf.CIQ("XBI", "IQ_LASTSALEPRICE", WORKDAY(F2887,-1))/_xll.ciqfunctions.udf.CIQ("XBI", "IQ_LASTSALEPRICE", WORKDAY(F2887,1)))</f>
        <v>-9.3061979604300814E-3</v>
      </c>
      <c r="Q2887" s="3">
        <f>LN(_xll.ciqfunctions.udf.CIQ("XBI", "IQ_LASTSALEPRICE", WORKDAY(F2887,-1))/_xll.ciqfunctions.udf.CIQ("XBI", "IQ_LASTSALEPRICE", WORKDAY(F2887,5)))</f>
        <v>4.1215921203605288E-2</v>
      </c>
      <c r="R2887" s="3">
        <f>_xll.ciqfunctions.udf.CIQ(A2887, "IQ_SHORT_INTEREST_PERCENT", F2887)</f>
        <v>0</v>
      </c>
      <c r="S2887" s="3">
        <f>_xll.ciqfunctions.udf.CIQ(A2887, "IQ_BETA_1YR_RSQ", F2887)</f>
        <v>3.9070000000000001E-2</v>
      </c>
      <c r="T2887" s="3">
        <f>_xll.ciqfunctions.udf.CIQ(A2887, "IQ_VALUE_TRADED", F2887)</f>
        <v>250.55128999999999</v>
      </c>
    </row>
    <row r="2888" spans="1:20" x14ac:dyDescent="0.3">
      <c r="A2888" s="3" t="s">
        <v>401</v>
      </c>
      <c r="B2888" s="5">
        <v>25.31</v>
      </c>
      <c r="C2888" s="3" t="s">
        <v>6169</v>
      </c>
      <c r="D2888" s="3" t="s">
        <v>6170</v>
      </c>
      <c r="E2888" s="3" t="s">
        <v>22</v>
      </c>
      <c r="F2888" s="4">
        <v>45632</v>
      </c>
      <c r="G2888" s="3" t="s">
        <v>6171</v>
      </c>
      <c r="H2888" s="3"/>
      <c r="I2888" s="3">
        <f>_xll.ciqfunctions.udf.CIQ(A2888, "IQ_MARKETCAP", F2888)</f>
        <v>145811.65359999999</v>
      </c>
      <c r="J2888" s="3">
        <f>_xll.ciqfunctions.udf.CIQ(A2888, "IQ_PRICE_VOL_HIST_6MTH", F2888)</f>
        <v>21.568300000000001</v>
      </c>
      <c r="K2888" s="3">
        <f>_xll.ciqfunctions.udf.CIQ(A2888, "IQ_LASTSALEPRICE", WORKDAY(F2888,-1))</f>
        <v>25.7</v>
      </c>
      <c r="L2888" s="3">
        <f>_xll.ciqfunctions.udf.CIQ(A2888, "IQ_LASTSALEPRICE", F2888)</f>
        <v>25.73</v>
      </c>
      <c r="M2888" s="3">
        <f>_xll.ciqfunctions.udf.CIQ(A2888, "IQ_LASTSALEPRICE", WORKDAY(F2888,5))</f>
        <v>25.58</v>
      </c>
      <c r="N2888" s="3">
        <f t="shared" si="90"/>
        <v>1.166634392478683E-3</v>
      </c>
      <c r="O2888" s="3">
        <f t="shared" si="91"/>
        <v>-4.6801957504774665E-3</v>
      </c>
      <c r="P2888" s="3">
        <f>LN(_xll.ciqfunctions.udf.CIQ("XBI", "IQ_LASTSALEPRICE", WORKDAY(F2888,-1))/_xll.ciqfunctions.udf.CIQ("XBI", "IQ_LASTSALEPRICE", WORKDAY(F2888,1)))</f>
        <v>-9.3061979604300814E-3</v>
      </c>
      <c r="Q2888" s="3">
        <f>LN(_xll.ciqfunctions.udf.CIQ("XBI", "IQ_LASTSALEPRICE", WORKDAY(F2888,-1))/_xll.ciqfunctions.udf.CIQ("XBI", "IQ_LASTSALEPRICE", WORKDAY(F2888,5)))</f>
        <v>4.1215921203605288E-2</v>
      </c>
      <c r="R2888" s="3">
        <f>_xll.ciqfunctions.udf.CIQ(A2888, "IQ_SHORT_INTEREST_PERCENT", F2888)</f>
        <v>1.66828</v>
      </c>
      <c r="S2888" s="3">
        <f>_xll.ciqfunctions.udf.CIQ(A2888, "IQ_BETA_1YR_RSQ", F2888)</f>
        <v>6.0999999999999997E-4</v>
      </c>
      <c r="T2888" s="3">
        <f>_xll.ciqfunctions.udf.CIQ(A2888, "IQ_VALUE_TRADED", F2888)</f>
        <v>819.00460999999996</v>
      </c>
    </row>
    <row r="2889" spans="1:20" x14ac:dyDescent="0.3">
      <c r="A2889" s="3" t="s">
        <v>5091</v>
      </c>
      <c r="B2889" s="5">
        <v>44.8</v>
      </c>
      <c r="C2889" s="3" t="s">
        <v>6169</v>
      </c>
      <c r="D2889" s="3" t="s">
        <v>6170</v>
      </c>
      <c r="E2889" s="3" t="s">
        <v>22</v>
      </c>
      <c r="F2889" s="4">
        <v>45632</v>
      </c>
      <c r="G2889" s="3" t="s">
        <v>6171</v>
      </c>
      <c r="H2889" s="3">
        <v>105</v>
      </c>
      <c r="I2889" s="3">
        <f>_xll.ciqfunctions.udf.CIQ(A2889, "IQ_MARKETCAP", F2889)</f>
        <v>4530.2766199999996</v>
      </c>
      <c r="J2889" s="3">
        <f>_xll.ciqfunctions.udf.CIQ(A2889, "IQ_PRICE_VOL_HIST_6MTH", F2889)</f>
        <v>52.346800000000002</v>
      </c>
      <c r="K2889" s="3">
        <f>_xll.ciqfunctions.udf.CIQ(A2889, "IQ_LASTSALEPRICE", WORKDAY(F2889,-1))</f>
        <v>43.49</v>
      </c>
      <c r="L2889" s="3">
        <f>_xll.ciqfunctions.udf.CIQ(A2889, "IQ_LASTSALEPRICE", F2889)</f>
        <v>44.8</v>
      </c>
      <c r="M2889" s="3">
        <f>_xll.ciqfunctions.udf.CIQ(A2889, "IQ_LASTSALEPRICE", WORKDAY(F2889,5))</f>
        <v>38.47</v>
      </c>
      <c r="N2889" s="3">
        <f t="shared" ref="N2889:N2952" si="92">LN(L2889/K2889)</f>
        <v>2.9677112811392382E-2</v>
      </c>
      <c r="O2889" s="3">
        <f t="shared" ref="O2889:O2952" si="93">LN(M2889/K2889)</f>
        <v>-0.12265230984534341</v>
      </c>
      <c r="P2889" s="3">
        <f>LN(_xll.ciqfunctions.udf.CIQ("XBI", "IQ_LASTSALEPRICE", WORKDAY(F2889,-1))/_xll.ciqfunctions.udf.CIQ("XBI", "IQ_LASTSALEPRICE", WORKDAY(F2889,1)))</f>
        <v>-9.3061979604300814E-3</v>
      </c>
      <c r="Q2889" s="3">
        <f>LN(_xll.ciqfunctions.udf.CIQ("XBI", "IQ_LASTSALEPRICE", WORKDAY(F2889,-1))/_xll.ciqfunctions.udf.CIQ("XBI", "IQ_LASTSALEPRICE", WORKDAY(F2889,5)))</f>
        <v>4.1215921203605288E-2</v>
      </c>
      <c r="R2889" s="3">
        <f>_xll.ciqfunctions.udf.CIQ(A2889, "IQ_SHORT_INTEREST_PERCENT", F2889)</f>
        <v>7.7380300000000002</v>
      </c>
      <c r="S2889" s="3">
        <f>_xll.ciqfunctions.udf.CIQ(A2889, "IQ_BETA_1YR_RSQ", F2889)</f>
        <v>0.14004</v>
      </c>
      <c r="T2889" s="3">
        <f>_xll.ciqfunctions.udf.CIQ(A2889, "IQ_VALUE_TRADED", F2889)</f>
        <v>32.078009999999999</v>
      </c>
    </row>
    <row r="2890" spans="1:20" x14ac:dyDescent="0.3">
      <c r="A2890" s="3" t="s">
        <v>3369</v>
      </c>
      <c r="B2890" s="5">
        <v>2.34</v>
      </c>
      <c r="C2890" s="3" t="s">
        <v>6172</v>
      </c>
      <c r="D2890" s="3" t="s">
        <v>1572</v>
      </c>
      <c r="E2890" s="3" t="s">
        <v>27</v>
      </c>
      <c r="F2890" s="4">
        <v>45632</v>
      </c>
      <c r="G2890" s="3" t="s">
        <v>6173</v>
      </c>
      <c r="H2890" s="3">
        <v>49</v>
      </c>
      <c r="I2890" s="3">
        <f>_xll.ciqfunctions.udf.CIQ(A2890, "IQ_MARKETCAP", F2890)</f>
        <v>114.76822</v>
      </c>
      <c r="J2890" s="3">
        <f>_xll.ciqfunctions.udf.CIQ(A2890, "IQ_PRICE_VOL_HIST_6MTH", F2890)</f>
        <v>92.376499999999993</v>
      </c>
      <c r="K2890" s="3">
        <f>_xll.ciqfunctions.udf.CIQ(A2890, "IQ_LASTSALEPRICE", WORKDAY(F2890,-1))</f>
        <v>2.2599999999999998</v>
      </c>
      <c r="L2890" s="3">
        <f>_xll.ciqfunctions.udf.CIQ(A2890, "IQ_LASTSALEPRICE", F2890)</f>
        <v>2.34</v>
      </c>
      <c r="M2890" s="3">
        <f>_xll.ciqfunctions.udf.CIQ(A2890, "IQ_LASTSALEPRICE", WORKDAY(F2890,5))</f>
        <v>2.1</v>
      </c>
      <c r="N2890" s="3">
        <f t="shared" si="92"/>
        <v>3.4786116085415604E-2</v>
      </c>
      <c r="O2890" s="3">
        <f t="shared" si="93"/>
        <v>-7.3427468554817077E-2</v>
      </c>
      <c r="P2890" s="3">
        <f>LN(_xll.ciqfunctions.udf.CIQ("XBI", "IQ_LASTSALEPRICE", WORKDAY(F2890,-1))/_xll.ciqfunctions.udf.CIQ("XBI", "IQ_LASTSALEPRICE", WORKDAY(F2890,1)))</f>
        <v>-9.3061979604300814E-3</v>
      </c>
      <c r="Q2890" s="3">
        <f>LN(_xll.ciqfunctions.udf.CIQ("XBI", "IQ_LASTSALEPRICE", WORKDAY(F2890,-1))/_xll.ciqfunctions.udf.CIQ("XBI", "IQ_LASTSALEPRICE", WORKDAY(F2890,5)))</f>
        <v>4.1215921203605288E-2</v>
      </c>
      <c r="R2890" s="3">
        <f>_xll.ciqfunctions.udf.CIQ(A2890, "IQ_SHORT_INTEREST_PERCENT", F2890)</f>
        <v>0.71716999999999997</v>
      </c>
      <c r="S2890" s="3">
        <f>_xll.ciqfunctions.udf.CIQ(A2890, "IQ_BETA_1YR_RSQ", F2890)</f>
        <v>0.10034999999999999</v>
      </c>
      <c r="T2890" s="3">
        <f>_xll.ciqfunctions.udf.CIQ(A2890, "IQ_VALUE_TRADED", F2890)</f>
        <v>0.15347</v>
      </c>
    </row>
    <row r="2891" spans="1:20" x14ac:dyDescent="0.3">
      <c r="A2891" s="3" t="s">
        <v>3226</v>
      </c>
      <c r="B2891" s="5">
        <v>42.72</v>
      </c>
      <c r="C2891" s="3" t="s">
        <v>6174</v>
      </c>
      <c r="D2891" s="3" t="s">
        <v>6175</v>
      </c>
      <c r="E2891" s="3" t="s">
        <v>36</v>
      </c>
      <c r="F2891" s="4">
        <v>45632</v>
      </c>
      <c r="G2891" s="3" t="s">
        <v>6176</v>
      </c>
      <c r="H2891" s="3">
        <v>77</v>
      </c>
      <c r="I2891" s="3">
        <f>_xll.ciqfunctions.udf.CIQ(A2891, "IQ_MARKETCAP", F2891)</f>
        <v>3256.9558000000002</v>
      </c>
      <c r="J2891" s="3">
        <f>_xll.ciqfunctions.udf.CIQ(A2891, "IQ_PRICE_VOL_HIST_6MTH", F2891)</f>
        <v>34.143099999999997</v>
      </c>
      <c r="K2891" s="3">
        <f>_xll.ciqfunctions.udf.CIQ(A2891, "IQ_LASTSALEPRICE", WORKDAY(F2891,-1))</f>
        <v>41.41</v>
      </c>
      <c r="L2891" s="3">
        <f>_xll.ciqfunctions.udf.CIQ(A2891, "IQ_LASTSALEPRICE", F2891)</f>
        <v>42.72</v>
      </c>
      <c r="M2891" s="3">
        <f>_xll.ciqfunctions.udf.CIQ(A2891, "IQ_LASTSALEPRICE", WORKDAY(F2891,5))</f>
        <v>40.049999999999997</v>
      </c>
      <c r="N2891" s="3">
        <f t="shared" si="92"/>
        <v>3.114479709446354E-2</v>
      </c>
      <c r="O2891" s="3">
        <f t="shared" si="93"/>
        <v>-3.3393724043107691E-2</v>
      </c>
      <c r="P2891" s="3">
        <f>LN(_xll.ciqfunctions.udf.CIQ("XBI", "IQ_LASTSALEPRICE", WORKDAY(F2891,-1))/_xll.ciqfunctions.udf.CIQ("XBI", "IQ_LASTSALEPRICE", WORKDAY(F2891,1)))</f>
        <v>-9.3061979604300814E-3</v>
      </c>
      <c r="Q2891" s="3">
        <f>LN(_xll.ciqfunctions.udf.CIQ("XBI", "IQ_LASTSALEPRICE", WORKDAY(F2891,-1))/_xll.ciqfunctions.udf.CIQ("XBI", "IQ_LASTSALEPRICE", WORKDAY(F2891,5)))</f>
        <v>4.1215921203605288E-2</v>
      </c>
      <c r="R2891" s="3">
        <f>_xll.ciqfunctions.udf.CIQ(A2891, "IQ_SHORT_INTEREST_PERCENT", F2891)</f>
        <v>3.8554200000000001</v>
      </c>
      <c r="S2891" s="3">
        <f>_xll.ciqfunctions.udf.CIQ(A2891, "IQ_BETA_1YR_RSQ", F2891)</f>
        <v>0.127</v>
      </c>
      <c r="T2891" s="3">
        <f>_xll.ciqfunctions.udf.CIQ(A2891, "IQ_VALUE_TRADED", F2891)</f>
        <v>15.333019999999999</v>
      </c>
    </row>
    <row r="2892" spans="1:20" x14ac:dyDescent="0.3">
      <c r="A2892" s="3" t="s">
        <v>6177</v>
      </c>
      <c r="B2892" s="5">
        <v>20.46</v>
      </c>
      <c r="C2892" s="3" t="s">
        <v>6178</v>
      </c>
      <c r="D2892" s="3" t="s">
        <v>6179</v>
      </c>
      <c r="E2892" s="3" t="s">
        <v>124</v>
      </c>
      <c r="F2892" s="4">
        <v>45632</v>
      </c>
      <c r="G2892" s="3" t="s">
        <v>6180</v>
      </c>
      <c r="H2892" s="3">
        <v>36</v>
      </c>
      <c r="I2892" s="3">
        <f>_xll.ciqfunctions.udf.CIQ(A2892, "IQ_MARKETCAP", F2892)</f>
        <v>748.35431000000005</v>
      </c>
      <c r="J2892" s="3">
        <f>_xll.ciqfunctions.udf.CIQ(A2892, "IQ_PRICE_VOL_HIST_6MTH", F2892)</f>
        <v>0</v>
      </c>
      <c r="K2892" s="3">
        <f>_xll.ciqfunctions.udf.CIQ(A2892, "IQ_LASTSALEPRICE", WORKDAY(F2892,-1))</f>
        <v>20.27</v>
      </c>
      <c r="L2892" s="3">
        <f>_xll.ciqfunctions.udf.CIQ(A2892, "IQ_LASTSALEPRICE", F2892)</f>
        <v>20.46</v>
      </c>
      <c r="M2892" s="3">
        <f>_xll.ciqfunctions.udf.CIQ(A2892, "IQ_LASTSALEPRICE", WORKDAY(F2892,5))</f>
        <v>18.77</v>
      </c>
      <c r="N2892" s="3">
        <f t="shared" si="92"/>
        <v>9.3298000595718328E-3</v>
      </c>
      <c r="O2892" s="3">
        <f t="shared" si="93"/>
        <v>-7.6882109865491169E-2</v>
      </c>
      <c r="P2892" s="3">
        <f>LN(_xll.ciqfunctions.udf.CIQ("XBI", "IQ_LASTSALEPRICE", WORKDAY(F2892,-1))/_xll.ciqfunctions.udf.CIQ("XBI", "IQ_LASTSALEPRICE", WORKDAY(F2892,1)))</f>
        <v>-9.3061979604300814E-3</v>
      </c>
      <c r="Q2892" s="3">
        <f>LN(_xll.ciqfunctions.udf.CIQ("XBI", "IQ_LASTSALEPRICE", WORKDAY(F2892,-1))/_xll.ciqfunctions.udf.CIQ("XBI", "IQ_LASTSALEPRICE", WORKDAY(F2892,5)))</f>
        <v>4.1215921203605288E-2</v>
      </c>
      <c r="R2892" s="3">
        <f>_xll.ciqfunctions.udf.CIQ(A2892, "IQ_SHORT_INTEREST_PERCENT", F2892)</f>
        <v>4.7510300000000001</v>
      </c>
      <c r="S2892" s="3">
        <f>_xll.ciqfunctions.udf.CIQ(A2892, "IQ_BETA_1YR_RSQ", F2892)</f>
        <v>0.21156</v>
      </c>
      <c r="T2892" s="3">
        <f>_xll.ciqfunctions.udf.CIQ(A2892, "IQ_VALUE_TRADED", F2892)</f>
        <v>1.8904399999999999</v>
      </c>
    </row>
    <row r="2893" spans="1:20" x14ac:dyDescent="0.3">
      <c r="A2893" s="3" t="s">
        <v>1703</v>
      </c>
      <c r="B2893" s="5">
        <v>13.27</v>
      </c>
      <c r="C2893" s="3" t="s">
        <v>1737</v>
      </c>
      <c r="D2893" s="3" t="s">
        <v>1738</v>
      </c>
      <c r="E2893" s="3" t="s">
        <v>17</v>
      </c>
      <c r="F2893" s="4">
        <v>45632</v>
      </c>
      <c r="G2893" s="3" t="s">
        <v>6181</v>
      </c>
      <c r="H2893" s="3">
        <v>54</v>
      </c>
      <c r="I2893" s="3">
        <f>_xll.ciqfunctions.udf.CIQ(A2893, "IQ_MARKETCAP", F2893)</f>
        <v>702.87179000000003</v>
      </c>
      <c r="J2893" s="3">
        <f>_xll.ciqfunctions.udf.CIQ(A2893, "IQ_PRICE_VOL_HIST_6MTH", F2893)</f>
        <v>63.397300000000001</v>
      </c>
      <c r="K2893" s="3">
        <f>_xll.ciqfunctions.udf.CIQ(A2893, "IQ_LASTSALEPRICE", WORKDAY(F2893,-1))</f>
        <v>12.57</v>
      </c>
      <c r="L2893" s="3">
        <f>_xll.ciqfunctions.udf.CIQ(A2893, "IQ_LASTSALEPRICE", F2893)</f>
        <v>13.27</v>
      </c>
      <c r="M2893" s="3">
        <f>_xll.ciqfunctions.udf.CIQ(A2893, "IQ_LASTSALEPRICE", WORKDAY(F2893,5))</f>
        <v>12.06</v>
      </c>
      <c r="N2893" s="3">
        <f t="shared" si="92"/>
        <v>5.4192825741960132E-2</v>
      </c>
      <c r="O2893" s="3">
        <f t="shared" si="93"/>
        <v>-4.1418831303116625E-2</v>
      </c>
      <c r="P2893" s="3">
        <f>LN(_xll.ciqfunctions.udf.CIQ("XBI", "IQ_LASTSALEPRICE", WORKDAY(F2893,-1))/_xll.ciqfunctions.udf.CIQ("XBI", "IQ_LASTSALEPRICE", WORKDAY(F2893,1)))</f>
        <v>-9.3061979604300814E-3</v>
      </c>
      <c r="Q2893" s="3">
        <f>LN(_xll.ciqfunctions.udf.CIQ("XBI", "IQ_LASTSALEPRICE", WORKDAY(F2893,-1))/_xll.ciqfunctions.udf.CIQ("XBI", "IQ_LASTSALEPRICE", WORKDAY(F2893,5)))</f>
        <v>4.1215921203605288E-2</v>
      </c>
      <c r="R2893" s="3">
        <f>_xll.ciqfunctions.udf.CIQ(A2893, "IQ_SHORT_INTEREST_PERCENT", F2893)</f>
        <v>12.08914</v>
      </c>
      <c r="S2893" s="3">
        <f>_xll.ciqfunctions.udf.CIQ(A2893, "IQ_BETA_1YR_RSQ", F2893)</f>
        <v>7.3699999999999998E-3</v>
      </c>
      <c r="T2893" s="3">
        <f>_xll.ciqfunctions.udf.CIQ(A2893, "IQ_VALUE_TRADED", F2893)</f>
        <v>12.34731</v>
      </c>
    </row>
    <row r="2894" spans="1:20" x14ac:dyDescent="0.3">
      <c r="A2894" s="3" t="s">
        <v>190</v>
      </c>
      <c r="B2894" s="5">
        <v>9.11</v>
      </c>
      <c r="C2894" s="3" t="s">
        <v>191</v>
      </c>
      <c r="D2894" s="3" t="s">
        <v>192</v>
      </c>
      <c r="E2894" s="3" t="s">
        <v>76</v>
      </c>
      <c r="F2894" s="4">
        <v>45632</v>
      </c>
      <c r="G2894" s="3" t="s">
        <v>6182</v>
      </c>
      <c r="H2894" s="3">
        <v>88</v>
      </c>
      <c r="I2894" s="3">
        <f>_xll.ciqfunctions.udf.CIQ(A2894, "IQ_MARKETCAP", F2894)</f>
        <v>647.94533000000001</v>
      </c>
      <c r="J2894" s="3">
        <f>_xll.ciqfunctions.udf.CIQ(A2894, "IQ_PRICE_VOL_HIST_6MTH", F2894)</f>
        <v>86.532600000000002</v>
      </c>
      <c r="K2894" s="3">
        <f>_xll.ciqfunctions.udf.CIQ(A2894, "IQ_LASTSALEPRICE", WORKDAY(F2894,-1))</f>
        <v>9.14</v>
      </c>
      <c r="L2894" s="3">
        <f>_xll.ciqfunctions.udf.CIQ(A2894, "IQ_LASTSALEPRICE", F2894)</f>
        <v>9.11</v>
      </c>
      <c r="M2894" s="3">
        <f>_xll.ciqfunctions.udf.CIQ(A2894, "IQ_LASTSALEPRICE", WORKDAY(F2894,5))</f>
        <v>9.0299999999999994</v>
      </c>
      <c r="N2894" s="3">
        <f t="shared" si="92"/>
        <v>-3.2876741941918609E-3</v>
      </c>
      <c r="O2894" s="3">
        <f t="shared" si="93"/>
        <v>-1.2108018037164742E-2</v>
      </c>
      <c r="P2894" s="3">
        <f>LN(_xll.ciqfunctions.udf.CIQ("XBI", "IQ_LASTSALEPRICE", WORKDAY(F2894,-1))/_xll.ciqfunctions.udf.CIQ("XBI", "IQ_LASTSALEPRICE", WORKDAY(F2894,1)))</f>
        <v>-9.3061979604300814E-3</v>
      </c>
      <c r="Q2894" s="3">
        <f>LN(_xll.ciqfunctions.udf.CIQ("XBI", "IQ_LASTSALEPRICE", WORKDAY(F2894,-1))/_xll.ciqfunctions.udf.CIQ("XBI", "IQ_LASTSALEPRICE", WORKDAY(F2894,5)))</f>
        <v>4.1215921203605288E-2</v>
      </c>
      <c r="R2894" s="3">
        <f>_xll.ciqfunctions.udf.CIQ(A2894, "IQ_SHORT_INTEREST_PERCENT", F2894)</f>
        <v>32.108130000000003</v>
      </c>
      <c r="S2894" s="3">
        <f>_xll.ciqfunctions.udf.CIQ(A2894, "IQ_BETA_1YR_RSQ", F2894)</f>
        <v>0.21878</v>
      </c>
      <c r="T2894" s="3">
        <f>_xll.ciqfunctions.udf.CIQ(A2894, "IQ_VALUE_TRADED", F2894)</f>
        <v>30.274239999999999</v>
      </c>
    </row>
    <row r="2895" spans="1:20" x14ac:dyDescent="0.3">
      <c r="A2895" s="3" t="s">
        <v>2162</v>
      </c>
      <c r="B2895" s="5">
        <v>1.47</v>
      </c>
      <c r="C2895" s="3" t="s">
        <v>3149</v>
      </c>
      <c r="D2895" s="3" t="s">
        <v>3150</v>
      </c>
      <c r="E2895" s="3" t="s">
        <v>76</v>
      </c>
      <c r="F2895" s="4">
        <v>45633</v>
      </c>
      <c r="G2895" s="3" t="s">
        <v>6183</v>
      </c>
      <c r="H2895" s="3">
        <v>92</v>
      </c>
      <c r="I2895" s="3">
        <f>_xll.ciqfunctions.udf.CIQ(A2895, "IQ_MARKETCAP", F2895)</f>
        <v>119.96906</v>
      </c>
      <c r="J2895" s="3">
        <f>_xll.ciqfunctions.udf.CIQ(A2895, "IQ_PRICE_VOL_HIST_6MTH", F2895)</f>
        <v>74.341999999999999</v>
      </c>
      <c r="K2895" s="3">
        <f>_xll.ciqfunctions.udf.CIQ(A2895, "IQ_LASTSALEPRICE", WORKDAY(F2895,-1))</f>
        <v>1.47</v>
      </c>
      <c r="L2895" s="3">
        <f>_xll.ciqfunctions.udf.CIQ(A2895, "IQ_LASTSALEPRICE", F2895)</f>
        <v>1.47</v>
      </c>
      <c r="M2895" s="3">
        <f>_xll.ciqfunctions.udf.CIQ(A2895, "IQ_LASTSALEPRICE", WORKDAY(F2895,5))</f>
        <v>3.02</v>
      </c>
      <c r="N2895" s="3">
        <f t="shared" si="92"/>
        <v>0</v>
      </c>
      <c r="O2895" s="3">
        <f t="shared" si="93"/>
        <v>0.71999443059613333</v>
      </c>
      <c r="P2895" s="3">
        <f>LN(_xll.ciqfunctions.udf.CIQ("XBI", "IQ_LASTSALEPRICE", WORKDAY(F2895,-1))/_xll.ciqfunctions.udf.CIQ("XBI", "IQ_LASTSALEPRICE", WORKDAY(F2895,1)))</f>
        <v>9.119528193595532E-3</v>
      </c>
      <c r="Q2895" s="3">
        <f>LN(_xll.ciqfunctions.udf.CIQ("XBI", "IQ_LASTSALEPRICE", WORKDAY(F2895,-1))/_xll.ciqfunctions.udf.CIQ("XBI", "IQ_LASTSALEPRICE", WORKDAY(F2895,5)))</f>
        <v>5.9641647357630917E-2</v>
      </c>
      <c r="R2895" s="3">
        <f>_xll.ciqfunctions.udf.CIQ(A2895, "IQ_SHORT_INTEREST_PERCENT", F2895)</f>
        <v>0</v>
      </c>
      <c r="S2895" s="3">
        <f>_xll.ciqfunctions.udf.CIQ(A2895, "IQ_BETA_1YR_RSQ", F2895)</f>
        <v>0</v>
      </c>
      <c r="T2895" s="3">
        <f>_xll.ciqfunctions.udf.CIQ(A2895, "IQ_VALUE_TRADED", F2895)</f>
        <v>0</v>
      </c>
    </row>
    <row r="2896" spans="1:20" x14ac:dyDescent="0.3">
      <c r="A2896" s="3" t="s">
        <v>3699</v>
      </c>
      <c r="B2896" s="5">
        <v>26.71</v>
      </c>
      <c r="C2896" s="3" t="s">
        <v>3700</v>
      </c>
      <c r="D2896" s="3" t="s">
        <v>3701</v>
      </c>
      <c r="E2896" s="3" t="s">
        <v>17</v>
      </c>
      <c r="F2896" s="4">
        <v>45633</v>
      </c>
      <c r="G2896" s="3" t="s">
        <v>6184</v>
      </c>
      <c r="H2896" s="3">
        <v>101</v>
      </c>
      <c r="I2896" s="3">
        <f>_xll.ciqfunctions.udf.CIQ(A2896, "IQ_MARKETCAP", F2896)</f>
        <v>2125.9092900000001</v>
      </c>
      <c r="J2896" s="3">
        <f>_xll.ciqfunctions.udf.CIQ(A2896, "IQ_PRICE_VOL_HIST_6MTH", F2896)</f>
        <v>67.356499999999997</v>
      </c>
      <c r="K2896" s="3">
        <f>_xll.ciqfunctions.udf.CIQ(A2896, "IQ_LASTSALEPRICE", WORKDAY(F2896,-1))</f>
        <v>26.71</v>
      </c>
      <c r="L2896" s="3">
        <f>_xll.ciqfunctions.udf.CIQ(A2896, "IQ_LASTSALEPRICE", F2896)</f>
        <v>26.71</v>
      </c>
      <c r="M2896" s="3">
        <f>_xll.ciqfunctions.udf.CIQ(A2896, "IQ_LASTSALEPRICE", WORKDAY(F2896,5))</f>
        <v>27.93</v>
      </c>
      <c r="N2896" s="3">
        <f t="shared" si="92"/>
        <v>0</v>
      </c>
      <c r="O2896" s="3">
        <f t="shared" si="93"/>
        <v>4.4663352835215782E-2</v>
      </c>
      <c r="P2896" s="3">
        <f>LN(_xll.ciqfunctions.udf.CIQ("XBI", "IQ_LASTSALEPRICE", WORKDAY(F2896,-1))/_xll.ciqfunctions.udf.CIQ("XBI", "IQ_LASTSALEPRICE", WORKDAY(F2896,1)))</f>
        <v>9.119528193595532E-3</v>
      </c>
      <c r="Q2896" s="3">
        <f>LN(_xll.ciqfunctions.udf.CIQ("XBI", "IQ_LASTSALEPRICE", WORKDAY(F2896,-1))/_xll.ciqfunctions.udf.CIQ("XBI", "IQ_LASTSALEPRICE", WORKDAY(F2896,5)))</f>
        <v>5.9641647357630917E-2</v>
      </c>
      <c r="R2896" s="3">
        <f>_xll.ciqfunctions.udf.CIQ(A2896, "IQ_SHORT_INTEREST_PERCENT", F2896)</f>
        <v>15.03485</v>
      </c>
      <c r="S2896" s="3">
        <f>_xll.ciqfunctions.udf.CIQ(A2896, "IQ_BETA_1YR_RSQ", F2896)</f>
        <v>0.17502999999999999</v>
      </c>
      <c r="T2896" s="3">
        <f>_xll.ciqfunctions.udf.CIQ(A2896, "IQ_VALUE_TRADED", F2896)</f>
        <v>0</v>
      </c>
    </row>
    <row r="2897" spans="1:20" x14ac:dyDescent="0.3">
      <c r="A2897" s="3" t="s">
        <v>2023</v>
      </c>
      <c r="B2897" s="5">
        <v>9.36</v>
      </c>
      <c r="C2897" s="3" t="s">
        <v>4454</v>
      </c>
      <c r="D2897" s="3" t="s">
        <v>679</v>
      </c>
      <c r="E2897" s="3" t="s">
        <v>76</v>
      </c>
      <c r="F2897" s="4">
        <v>45633</v>
      </c>
      <c r="G2897" s="3" t="s">
        <v>6185</v>
      </c>
      <c r="H2897" s="3">
        <v>97</v>
      </c>
      <c r="I2897" s="3">
        <f>_xll.ciqfunctions.udf.CIQ(A2897, "IQ_MARKETCAP", F2897)</f>
        <v>0</v>
      </c>
      <c r="J2897" s="3">
        <f>_xll.ciqfunctions.udf.CIQ(A2897, "IQ_PRICE_VOL_HIST_6MTH", F2897)</f>
        <v>0</v>
      </c>
      <c r="K2897" s="3">
        <f>_xll.ciqfunctions.udf.CIQ(A2897, "IQ_LASTSALEPRICE", WORKDAY(F2897,-1))</f>
        <v>0</v>
      </c>
      <c r="L2897" s="3">
        <f>_xll.ciqfunctions.udf.CIQ(A2897, "IQ_LASTSALEPRICE", F2897)</f>
        <v>0</v>
      </c>
      <c r="M2897" s="3">
        <f>_xll.ciqfunctions.udf.CIQ(A2897, "IQ_LASTSALEPRICE", WORKDAY(F2897,5))</f>
        <v>0</v>
      </c>
      <c r="N2897" s="3" t="e">
        <f t="shared" si="92"/>
        <v>#DIV/0!</v>
      </c>
      <c r="O2897" s="3" t="e">
        <f t="shared" si="93"/>
        <v>#DIV/0!</v>
      </c>
      <c r="P2897" s="3">
        <f>LN(_xll.ciqfunctions.udf.CIQ("XBI", "IQ_LASTSALEPRICE", WORKDAY(F2897,-1))/_xll.ciqfunctions.udf.CIQ("XBI", "IQ_LASTSALEPRICE", WORKDAY(F2897,1)))</f>
        <v>9.119528193595532E-3</v>
      </c>
      <c r="Q2897" s="3">
        <f>LN(_xll.ciqfunctions.udf.CIQ("XBI", "IQ_LASTSALEPRICE", WORKDAY(F2897,-1))/_xll.ciqfunctions.udf.CIQ("XBI", "IQ_LASTSALEPRICE", WORKDAY(F2897,5)))</f>
        <v>5.9641647357630917E-2</v>
      </c>
      <c r="R2897" s="3">
        <f>_xll.ciqfunctions.udf.CIQ(A2897, "IQ_SHORT_INTEREST_PERCENT", F2897)</f>
        <v>0</v>
      </c>
      <c r="S2897" s="3">
        <f>_xll.ciqfunctions.udf.CIQ(A2897, "IQ_BETA_1YR_RSQ", F2897)</f>
        <v>0</v>
      </c>
      <c r="T2897" s="3">
        <f>_xll.ciqfunctions.udf.CIQ(A2897, "IQ_VALUE_TRADED", F2897)</f>
        <v>0</v>
      </c>
    </row>
    <row r="2898" spans="1:20" x14ac:dyDescent="0.3">
      <c r="A2898" s="3" t="s">
        <v>48</v>
      </c>
      <c r="B2898" s="5">
        <v>48.64</v>
      </c>
      <c r="C2898" s="3" t="s">
        <v>49</v>
      </c>
      <c r="D2898" s="3" t="s">
        <v>50</v>
      </c>
      <c r="E2898" s="3" t="s">
        <v>1415</v>
      </c>
      <c r="F2898" s="4">
        <v>45634</v>
      </c>
      <c r="G2898" s="3" t="s">
        <v>6186</v>
      </c>
      <c r="H2898" s="3">
        <v>58</v>
      </c>
      <c r="I2898" s="3">
        <f>_xll.ciqfunctions.udf.CIQ(A2898, "IQ_MARKETCAP", F2898)</f>
        <v>3515.3412199999998</v>
      </c>
      <c r="J2898" s="3">
        <f>_xll.ciqfunctions.udf.CIQ(A2898, "IQ_PRICE_VOL_HIST_6MTH", F2898)</f>
        <v>41.865400000000001</v>
      </c>
      <c r="K2898" s="3">
        <f>_xll.ciqfunctions.udf.CIQ(A2898, "IQ_LASTSALEPRICE", WORKDAY(F2898,-1))</f>
        <v>61.64</v>
      </c>
      <c r="L2898" s="3">
        <f>_xll.ciqfunctions.udf.CIQ(A2898, "IQ_LASTSALEPRICE", F2898)</f>
        <v>61.64</v>
      </c>
      <c r="M2898" s="3">
        <f>_xll.ciqfunctions.udf.CIQ(A2898, "IQ_LASTSALEPRICE", WORKDAY(F2898,5))</f>
        <v>38.965000000000003</v>
      </c>
      <c r="N2898" s="3">
        <f t="shared" si="92"/>
        <v>0</v>
      </c>
      <c r="O2898" s="3">
        <f t="shared" si="93"/>
        <v>-0.45864720315639057</v>
      </c>
      <c r="P2898" s="3">
        <f>LN(_xll.ciqfunctions.udf.CIQ("XBI", "IQ_LASTSALEPRICE", WORKDAY(F2898,-1))/_xll.ciqfunctions.udf.CIQ("XBI", "IQ_LASTSALEPRICE", WORKDAY(F2898,1)))</f>
        <v>9.119528193595532E-3</v>
      </c>
      <c r="Q2898" s="3">
        <f>LN(_xll.ciqfunctions.udf.CIQ("XBI", "IQ_LASTSALEPRICE", WORKDAY(F2898,-1))/_xll.ciqfunctions.udf.CIQ("XBI", "IQ_LASTSALEPRICE", WORKDAY(F2898,5)))</f>
        <v>5.9641647357630917E-2</v>
      </c>
      <c r="R2898" s="3">
        <f>_xll.ciqfunctions.udf.CIQ(A2898, "IQ_SHORT_INTEREST_PERCENT", F2898)</f>
        <v>7.9807899999999998</v>
      </c>
      <c r="S2898" s="3">
        <f>_xll.ciqfunctions.udf.CIQ(A2898, "IQ_BETA_1YR_RSQ", F2898)</f>
        <v>0.16471</v>
      </c>
      <c r="T2898" s="3">
        <f>_xll.ciqfunctions.udf.CIQ(A2898, "IQ_VALUE_TRADED", F2898)</f>
        <v>0</v>
      </c>
    </row>
    <row r="2899" spans="1:20" x14ac:dyDescent="0.3">
      <c r="A2899" s="3" t="s">
        <v>2074</v>
      </c>
      <c r="B2899" s="5">
        <v>4.1900000000000004</v>
      </c>
      <c r="C2899" s="3" t="s">
        <v>6187</v>
      </c>
      <c r="D2899" s="3" t="s">
        <v>168</v>
      </c>
      <c r="E2899" s="3" t="s">
        <v>17</v>
      </c>
      <c r="F2899" s="4">
        <v>45634</v>
      </c>
      <c r="G2899" s="3" t="s">
        <v>6188</v>
      </c>
      <c r="H2899" s="3">
        <v>71</v>
      </c>
      <c r="I2899" s="3">
        <f>_xll.ciqfunctions.udf.CIQ(A2899, "IQ_MARKETCAP", F2899)</f>
        <v>312.00319999999999</v>
      </c>
      <c r="J2899" s="3">
        <f>_xll.ciqfunctions.udf.CIQ(A2899, "IQ_PRICE_VOL_HIST_6MTH", F2899)</f>
        <v>84.755399999999995</v>
      </c>
      <c r="K2899" s="3">
        <f>_xll.ciqfunctions.udf.CIQ(A2899, "IQ_LASTSALEPRICE", WORKDAY(F2899,-1))</f>
        <v>4.42</v>
      </c>
      <c r="L2899" s="3">
        <f>_xll.ciqfunctions.udf.CIQ(A2899, "IQ_LASTSALEPRICE", F2899)</f>
        <v>4.42</v>
      </c>
      <c r="M2899" s="3">
        <f>_xll.ciqfunctions.udf.CIQ(A2899, "IQ_LASTSALEPRICE", WORKDAY(F2899,5))</f>
        <v>4.38</v>
      </c>
      <c r="N2899" s="3">
        <f t="shared" si="92"/>
        <v>0</v>
      </c>
      <c r="O2899" s="3">
        <f t="shared" si="93"/>
        <v>-9.0909717012519625E-3</v>
      </c>
      <c r="P2899" s="3">
        <f>LN(_xll.ciqfunctions.udf.CIQ("XBI", "IQ_LASTSALEPRICE", WORKDAY(F2899,-1))/_xll.ciqfunctions.udf.CIQ("XBI", "IQ_LASTSALEPRICE", WORKDAY(F2899,1)))</f>
        <v>9.119528193595532E-3</v>
      </c>
      <c r="Q2899" s="3">
        <f>LN(_xll.ciqfunctions.udf.CIQ("XBI", "IQ_LASTSALEPRICE", WORKDAY(F2899,-1))/_xll.ciqfunctions.udf.CIQ("XBI", "IQ_LASTSALEPRICE", WORKDAY(F2899,5)))</f>
        <v>5.9641647357630917E-2</v>
      </c>
      <c r="R2899" s="3">
        <f>_xll.ciqfunctions.udf.CIQ(A2899, "IQ_SHORT_INTEREST_PERCENT", F2899)</f>
        <v>10.484999999999999</v>
      </c>
      <c r="S2899" s="3">
        <f>_xll.ciqfunctions.udf.CIQ(A2899, "IQ_BETA_1YR_RSQ", F2899)</f>
        <v>5.4489999999999997E-2</v>
      </c>
      <c r="T2899" s="3">
        <f>_xll.ciqfunctions.udf.CIQ(A2899, "IQ_VALUE_TRADED", F2899)</f>
        <v>0</v>
      </c>
    </row>
    <row r="2900" spans="1:20" x14ac:dyDescent="0.3">
      <c r="A2900" s="3" t="s">
        <v>774</v>
      </c>
      <c r="B2900" s="5">
        <v>64.66</v>
      </c>
      <c r="C2900" s="3" t="s">
        <v>976</v>
      </c>
      <c r="D2900" s="3" t="s">
        <v>3736</v>
      </c>
      <c r="E2900" s="3" t="s">
        <v>46</v>
      </c>
      <c r="F2900" s="4">
        <v>45634</v>
      </c>
      <c r="G2900" s="3" t="s">
        <v>6189</v>
      </c>
      <c r="H2900" s="3">
        <v>34</v>
      </c>
      <c r="I2900" s="3">
        <f>_xll.ciqfunctions.udf.CIQ(A2900, "IQ_MARKETCAP", F2900)</f>
        <v>1928.8961899999999</v>
      </c>
      <c r="J2900" s="3">
        <f>_xll.ciqfunctions.udf.CIQ(A2900, "IQ_PRICE_VOL_HIST_6MTH", F2900)</f>
        <v>61.147399999999998</v>
      </c>
      <c r="K2900" s="3">
        <f>_xll.ciqfunctions.udf.CIQ(A2900, "IQ_LASTSALEPRICE", WORKDAY(F2900,-1))</f>
        <v>64.819999999999993</v>
      </c>
      <c r="L2900" s="3">
        <f>_xll.ciqfunctions.udf.CIQ(A2900, "IQ_LASTSALEPRICE", F2900)</f>
        <v>64.819999999999993</v>
      </c>
      <c r="M2900" s="3">
        <f>_xll.ciqfunctions.udf.CIQ(A2900, "IQ_LASTSALEPRICE", WORKDAY(F2900,5))</f>
        <v>64.89</v>
      </c>
      <c r="N2900" s="3">
        <f t="shared" si="92"/>
        <v>0</v>
      </c>
      <c r="O2900" s="3">
        <f t="shared" si="93"/>
        <v>1.0793309196758319E-3</v>
      </c>
      <c r="P2900" s="3">
        <f>LN(_xll.ciqfunctions.udf.CIQ("XBI", "IQ_LASTSALEPRICE", WORKDAY(F2900,-1))/_xll.ciqfunctions.udf.CIQ("XBI", "IQ_LASTSALEPRICE", WORKDAY(F2900,1)))</f>
        <v>9.119528193595532E-3</v>
      </c>
      <c r="Q2900" s="3">
        <f>LN(_xll.ciqfunctions.udf.CIQ("XBI", "IQ_LASTSALEPRICE", WORKDAY(F2900,-1))/_xll.ciqfunctions.udf.CIQ("XBI", "IQ_LASTSALEPRICE", WORKDAY(F2900,5)))</f>
        <v>5.9641647357630917E-2</v>
      </c>
      <c r="R2900" s="3">
        <f>_xll.ciqfunctions.udf.CIQ(A2900, "IQ_SHORT_INTEREST_PERCENT", F2900)</f>
        <v>5.52203</v>
      </c>
      <c r="S2900" s="3">
        <f>_xll.ciqfunctions.udf.CIQ(A2900, "IQ_BETA_1YR_RSQ", F2900)</f>
        <v>0.18754999999999999</v>
      </c>
      <c r="T2900" s="3">
        <f>_xll.ciqfunctions.udf.CIQ(A2900, "IQ_VALUE_TRADED", F2900)</f>
        <v>0</v>
      </c>
    </row>
    <row r="2901" spans="1:20" x14ac:dyDescent="0.3">
      <c r="A2901" s="3" t="s">
        <v>3699</v>
      </c>
      <c r="B2901" s="5">
        <v>27.52</v>
      </c>
      <c r="C2901" s="3" t="s">
        <v>6190</v>
      </c>
      <c r="D2901" s="3" t="s">
        <v>6191</v>
      </c>
      <c r="E2901" s="3" t="s">
        <v>89</v>
      </c>
      <c r="F2901" s="4">
        <v>45634</v>
      </c>
      <c r="G2901" s="3" t="s">
        <v>6192</v>
      </c>
      <c r="H2901" s="3">
        <v>101</v>
      </c>
      <c r="I2901" s="3">
        <f>_xll.ciqfunctions.udf.CIQ(A2901, "IQ_MARKETCAP", F2901)</f>
        <v>2125.9092900000001</v>
      </c>
      <c r="J2901" s="3">
        <f>_xll.ciqfunctions.udf.CIQ(A2901, "IQ_PRICE_VOL_HIST_6MTH", F2901)</f>
        <v>67.356499999999997</v>
      </c>
      <c r="K2901" s="3">
        <f>_xll.ciqfunctions.udf.CIQ(A2901, "IQ_LASTSALEPRICE", WORKDAY(F2901,-1))</f>
        <v>26.71</v>
      </c>
      <c r="L2901" s="3">
        <f>_xll.ciqfunctions.udf.CIQ(A2901, "IQ_LASTSALEPRICE", F2901)</f>
        <v>26.71</v>
      </c>
      <c r="M2901" s="3">
        <f>_xll.ciqfunctions.udf.CIQ(A2901, "IQ_LASTSALEPRICE", WORKDAY(F2901,5))</f>
        <v>27.93</v>
      </c>
      <c r="N2901" s="3">
        <f t="shared" si="92"/>
        <v>0</v>
      </c>
      <c r="O2901" s="3">
        <f t="shared" si="93"/>
        <v>4.4663352835215782E-2</v>
      </c>
      <c r="P2901" s="3">
        <f>LN(_xll.ciqfunctions.udf.CIQ("XBI", "IQ_LASTSALEPRICE", WORKDAY(F2901,-1))/_xll.ciqfunctions.udf.CIQ("XBI", "IQ_LASTSALEPRICE", WORKDAY(F2901,1)))</f>
        <v>9.119528193595532E-3</v>
      </c>
      <c r="Q2901" s="3">
        <f>LN(_xll.ciqfunctions.udf.CIQ("XBI", "IQ_LASTSALEPRICE", WORKDAY(F2901,-1))/_xll.ciqfunctions.udf.CIQ("XBI", "IQ_LASTSALEPRICE", WORKDAY(F2901,5)))</f>
        <v>5.9641647357630917E-2</v>
      </c>
      <c r="R2901" s="3">
        <f>_xll.ciqfunctions.udf.CIQ(A2901, "IQ_SHORT_INTEREST_PERCENT", F2901)</f>
        <v>15.03485</v>
      </c>
      <c r="S2901" s="3">
        <f>_xll.ciqfunctions.udf.CIQ(A2901, "IQ_BETA_1YR_RSQ", F2901)</f>
        <v>0.17502999999999999</v>
      </c>
      <c r="T2901" s="3">
        <f>_xll.ciqfunctions.udf.CIQ(A2901, "IQ_VALUE_TRADED", F2901)</f>
        <v>0</v>
      </c>
    </row>
    <row r="2902" spans="1:20" x14ac:dyDescent="0.3">
      <c r="A2902" s="3" t="s">
        <v>48</v>
      </c>
      <c r="B2902" s="5">
        <v>48.64</v>
      </c>
      <c r="C2902" s="3" t="s">
        <v>3365</v>
      </c>
      <c r="D2902" s="3" t="s">
        <v>3366</v>
      </c>
      <c r="E2902" s="3" t="s">
        <v>36</v>
      </c>
      <c r="F2902" s="4">
        <v>45634</v>
      </c>
      <c r="G2902" s="3" t="s">
        <v>6193</v>
      </c>
      <c r="H2902" s="3">
        <v>58</v>
      </c>
      <c r="I2902" s="3">
        <f>_xll.ciqfunctions.udf.CIQ(A2902, "IQ_MARKETCAP", F2902)</f>
        <v>3515.3412199999998</v>
      </c>
      <c r="J2902" s="3">
        <f>_xll.ciqfunctions.udf.CIQ(A2902, "IQ_PRICE_VOL_HIST_6MTH", F2902)</f>
        <v>41.865400000000001</v>
      </c>
      <c r="K2902" s="3">
        <f>_xll.ciqfunctions.udf.CIQ(A2902, "IQ_LASTSALEPRICE", WORKDAY(F2902,-1))</f>
        <v>61.64</v>
      </c>
      <c r="L2902" s="3">
        <f>_xll.ciqfunctions.udf.CIQ(A2902, "IQ_LASTSALEPRICE", F2902)</f>
        <v>61.64</v>
      </c>
      <c r="M2902" s="3">
        <f>_xll.ciqfunctions.udf.CIQ(A2902, "IQ_LASTSALEPRICE", WORKDAY(F2902,5))</f>
        <v>38.965000000000003</v>
      </c>
      <c r="N2902" s="3">
        <f t="shared" si="92"/>
        <v>0</v>
      </c>
      <c r="O2902" s="3">
        <f t="shared" si="93"/>
        <v>-0.45864720315639057</v>
      </c>
      <c r="P2902" s="3">
        <f>LN(_xll.ciqfunctions.udf.CIQ("XBI", "IQ_LASTSALEPRICE", WORKDAY(F2902,-1))/_xll.ciqfunctions.udf.CIQ("XBI", "IQ_LASTSALEPRICE", WORKDAY(F2902,1)))</f>
        <v>9.119528193595532E-3</v>
      </c>
      <c r="Q2902" s="3">
        <f>LN(_xll.ciqfunctions.udf.CIQ("XBI", "IQ_LASTSALEPRICE", WORKDAY(F2902,-1))/_xll.ciqfunctions.udf.CIQ("XBI", "IQ_LASTSALEPRICE", WORKDAY(F2902,5)))</f>
        <v>5.9641647357630917E-2</v>
      </c>
      <c r="R2902" s="3">
        <f>_xll.ciqfunctions.udf.CIQ(A2902, "IQ_SHORT_INTEREST_PERCENT", F2902)</f>
        <v>7.9807899999999998</v>
      </c>
      <c r="S2902" s="3">
        <f>_xll.ciqfunctions.udf.CIQ(A2902, "IQ_BETA_1YR_RSQ", F2902)</f>
        <v>0.16471</v>
      </c>
      <c r="T2902" s="3">
        <f>_xll.ciqfunctions.udf.CIQ(A2902, "IQ_VALUE_TRADED", F2902)</f>
        <v>0</v>
      </c>
    </row>
    <row r="2903" spans="1:20" x14ac:dyDescent="0.3">
      <c r="A2903" s="3" t="s">
        <v>1040</v>
      </c>
      <c r="B2903" s="5">
        <v>9.67</v>
      </c>
      <c r="C2903" s="3" t="s">
        <v>6194</v>
      </c>
      <c r="D2903" s="3" t="s">
        <v>6195</v>
      </c>
      <c r="E2903" s="3" t="s">
        <v>76</v>
      </c>
      <c r="F2903" s="4">
        <v>45634</v>
      </c>
      <c r="G2903" s="3" t="s">
        <v>6196</v>
      </c>
      <c r="H2903" s="3">
        <v>139</v>
      </c>
      <c r="I2903" s="3">
        <f>_xll.ciqfunctions.udf.CIQ(A2903, "IQ_MARKETCAP", F2903)</f>
        <v>982.00477000000001</v>
      </c>
      <c r="J2903" s="3">
        <f>_xll.ciqfunctions.udf.CIQ(A2903, "IQ_PRICE_VOL_HIST_6MTH", F2903)</f>
        <v>55.088500000000003</v>
      </c>
      <c r="K2903" s="3">
        <f>_xll.ciqfunctions.udf.CIQ(A2903, "IQ_LASTSALEPRICE", WORKDAY(F2903,-1))</f>
        <v>8.89</v>
      </c>
      <c r="L2903" s="3">
        <f>_xll.ciqfunctions.udf.CIQ(A2903, "IQ_LASTSALEPRICE", F2903)</f>
        <v>8.89</v>
      </c>
      <c r="M2903" s="3">
        <f>_xll.ciqfunctions.udf.CIQ(A2903, "IQ_LASTSALEPRICE", WORKDAY(F2903,5))</f>
        <v>8.15</v>
      </c>
      <c r="N2903" s="3">
        <f t="shared" si="92"/>
        <v>0</v>
      </c>
      <c r="O2903" s="3">
        <f t="shared" si="93"/>
        <v>-8.6909122273041928E-2</v>
      </c>
      <c r="P2903" s="3">
        <f>LN(_xll.ciqfunctions.udf.CIQ("XBI", "IQ_LASTSALEPRICE", WORKDAY(F2903,-1))/_xll.ciqfunctions.udf.CIQ("XBI", "IQ_LASTSALEPRICE", WORKDAY(F2903,1)))</f>
        <v>9.119528193595532E-3</v>
      </c>
      <c r="Q2903" s="3">
        <f>LN(_xll.ciqfunctions.udf.CIQ("XBI", "IQ_LASTSALEPRICE", WORKDAY(F2903,-1))/_xll.ciqfunctions.udf.CIQ("XBI", "IQ_LASTSALEPRICE", WORKDAY(F2903,5)))</f>
        <v>5.9641647357630917E-2</v>
      </c>
      <c r="R2903" s="3">
        <f>_xll.ciqfunctions.udf.CIQ(A2903, "IQ_SHORT_INTEREST_PERCENT", F2903)</f>
        <v>6.9849500000000004</v>
      </c>
      <c r="S2903" s="3">
        <f>_xll.ciqfunctions.udf.CIQ(A2903, "IQ_BETA_1YR_RSQ", F2903)</f>
        <v>6.4099999999999999E-3</v>
      </c>
      <c r="T2903" s="3">
        <f>_xll.ciqfunctions.udf.CIQ(A2903, "IQ_VALUE_TRADED", F2903)</f>
        <v>0</v>
      </c>
    </row>
    <row r="2904" spans="1:20" x14ac:dyDescent="0.3">
      <c r="A2904" s="3" t="s">
        <v>267</v>
      </c>
      <c r="B2904" s="5">
        <v>2.39</v>
      </c>
      <c r="C2904" s="3" t="s">
        <v>3650</v>
      </c>
      <c r="D2904" s="3" t="s">
        <v>3651</v>
      </c>
      <c r="E2904" s="3" t="s">
        <v>76</v>
      </c>
      <c r="F2904" s="4">
        <v>45634</v>
      </c>
      <c r="G2904" s="3" t="s">
        <v>6197</v>
      </c>
      <c r="H2904" s="3">
        <v>15</v>
      </c>
      <c r="I2904" s="3">
        <f>_xll.ciqfunctions.udf.CIQ(A2904, "IQ_MARKETCAP", F2904)</f>
        <v>38.194159999999997</v>
      </c>
      <c r="J2904" s="3">
        <f>_xll.ciqfunctions.udf.CIQ(A2904, "IQ_PRICE_VOL_HIST_6MTH", F2904)</f>
        <v>0</v>
      </c>
      <c r="K2904" s="3">
        <f>_xll.ciqfunctions.udf.CIQ(A2904, "IQ_LASTSALEPRICE", WORKDAY(F2904,-1))</f>
        <v>0</v>
      </c>
      <c r="L2904" s="3">
        <f>_xll.ciqfunctions.udf.CIQ(A2904, "IQ_LASTSALEPRICE", F2904)</f>
        <v>0</v>
      </c>
      <c r="M2904" s="3">
        <f>_xll.ciqfunctions.udf.CIQ(A2904, "IQ_LASTSALEPRICE", WORKDAY(F2904,5))</f>
        <v>0</v>
      </c>
      <c r="N2904" s="3" t="e">
        <f t="shared" si="92"/>
        <v>#DIV/0!</v>
      </c>
      <c r="O2904" s="3" t="e">
        <f t="shared" si="93"/>
        <v>#DIV/0!</v>
      </c>
      <c r="P2904" s="3">
        <f>LN(_xll.ciqfunctions.udf.CIQ("XBI", "IQ_LASTSALEPRICE", WORKDAY(F2904,-1))/_xll.ciqfunctions.udf.CIQ("XBI", "IQ_LASTSALEPRICE", WORKDAY(F2904,1)))</f>
        <v>9.119528193595532E-3</v>
      </c>
      <c r="Q2904" s="3">
        <f>LN(_xll.ciqfunctions.udf.CIQ("XBI", "IQ_LASTSALEPRICE", WORKDAY(F2904,-1))/_xll.ciqfunctions.udf.CIQ("XBI", "IQ_LASTSALEPRICE", WORKDAY(F2904,5)))</f>
        <v>5.9641647357630917E-2</v>
      </c>
      <c r="R2904" s="3">
        <f>_xll.ciqfunctions.udf.CIQ(A2904, "IQ_SHORT_INTEREST_PERCENT", F2904)</f>
        <v>0</v>
      </c>
      <c r="S2904" s="3">
        <f>_xll.ciqfunctions.udf.CIQ(A2904, "IQ_BETA_1YR_RSQ", F2904)</f>
        <v>0</v>
      </c>
      <c r="T2904" s="3">
        <f>_xll.ciqfunctions.udf.CIQ(A2904, "IQ_VALUE_TRADED", F2904)</f>
        <v>0</v>
      </c>
    </row>
    <row r="2905" spans="1:20" x14ac:dyDescent="0.3">
      <c r="A2905" s="3" t="s">
        <v>1178</v>
      </c>
      <c r="B2905" s="5">
        <v>1.0900000000000001</v>
      </c>
      <c r="C2905" s="3" t="s">
        <v>1179</v>
      </c>
      <c r="D2905" s="3" t="s">
        <v>1180</v>
      </c>
      <c r="E2905" s="3" t="s">
        <v>124</v>
      </c>
      <c r="F2905" s="4">
        <v>45634</v>
      </c>
      <c r="G2905" s="3" t="s">
        <v>6198</v>
      </c>
      <c r="H2905" s="3">
        <v>105</v>
      </c>
      <c r="I2905" s="3">
        <f>_xll.ciqfunctions.udf.CIQ(A2905, "IQ_MARKETCAP", F2905)</f>
        <v>80.235460000000003</v>
      </c>
      <c r="J2905" s="3">
        <f>_xll.ciqfunctions.udf.CIQ(A2905, "IQ_PRICE_VOL_HIST_6MTH", F2905)</f>
        <v>62.3459</v>
      </c>
      <c r="K2905" s="3">
        <f>_xll.ciqfunctions.udf.CIQ(A2905, "IQ_LASTSALEPRICE", WORKDAY(F2905,-1))</f>
        <v>1.1399999999999999</v>
      </c>
      <c r="L2905" s="3">
        <f>_xll.ciqfunctions.udf.CIQ(A2905, "IQ_LASTSALEPRICE", F2905)</f>
        <v>1.1399999999999999</v>
      </c>
      <c r="M2905" s="3">
        <f>_xll.ciqfunctions.udf.CIQ(A2905, "IQ_LASTSALEPRICE", WORKDAY(F2905,5))</f>
        <v>0.87209999999999999</v>
      </c>
      <c r="N2905" s="3">
        <f t="shared" si="92"/>
        <v>0</v>
      </c>
      <c r="O2905" s="3">
        <f t="shared" si="93"/>
        <v>-0.26787944515560119</v>
      </c>
      <c r="P2905" s="3">
        <f>LN(_xll.ciqfunctions.udf.CIQ("XBI", "IQ_LASTSALEPRICE", WORKDAY(F2905,-1))/_xll.ciqfunctions.udf.CIQ("XBI", "IQ_LASTSALEPRICE", WORKDAY(F2905,1)))</f>
        <v>9.119528193595532E-3</v>
      </c>
      <c r="Q2905" s="3">
        <f>LN(_xll.ciqfunctions.udf.CIQ("XBI", "IQ_LASTSALEPRICE", WORKDAY(F2905,-1))/_xll.ciqfunctions.udf.CIQ("XBI", "IQ_LASTSALEPRICE", WORKDAY(F2905,5)))</f>
        <v>5.9641647357630917E-2</v>
      </c>
      <c r="R2905" s="3">
        <f>_xll.ciqfunctions.udf.CIQ(A2905, "IQ_SHORT_INTEREST_PERCENT", F2905)</f>
        <v>12.45421</v>
      </c>
      <c r="S2905" s="3">
        <f>_xll.ciqfunctions.udf.CIQ(A2905, "IQ_BETA_1YR_RSQ", F2905)</f>
        <v>1.6799999999999999E-2</v>
      </c>
      <c r="T2905" s="3">
        <f>_xll.ciqfunctions.udf.CIQ(A2905, "IQ_VALUE_TRADED", F2905)</f>
        <v>0</v>
      </c>
    </row>
    <row r="2906" spans="1:20" x14ac:dyDescent="0.3">
      <c r="A2906" s="3" t="s">
        <v>6199</v>
      </c>
      <c r="B2906" s="5">
        <v>82.95</v>
      </c>
      <c r="C2906" s="3" t="s">
        <v>6200</v>
      </c>
      <c r="D2906" s="3" t="s">
        <v>1331</v>
      </c>
      <c r="E2906" s="3" t="s">
        <v>76</v>
      </c>
      <c r="F2906" s="4">
        <v>45635</v>
      </c>
      <c r="G2906" s="3" t="s">
        <v>6201</v>
      </c>
      <c r="H2906" s="3">
        <v>55</v>
      </c>
      <c r="I2906" s="3">
        <f>_xll.ciqfunctions.udf.CIQ(A2906, "IQ_MARKETCAP", F2906)</f>
        <v>4485.49388</v>
      </c>
      <c r="J2906" s="3">
        <f>_xll.ciqfunctions.udf.CIQ(A2906, "IQ_PRICE_VOL_HIST_6MTH", F2906)</f>
        <v>52.253500000000003</v>
      </c>
      <c r="K2906" s="3">
        <f>_xll.ciqfunctions.udf.CIQ(A2906, "IQ_LASTSALEPRICE", WORKDAY(F2906,-1))</f>
        <v>84.55</v>
      </c>
      <c r="L2906" s="3">
        <f>_xll.ciqfunctions.udf.CIQ(A2906, "IQ_LASTSALEPRICE", F2906)</f>
        <v>82.95</v>
      </c>
      <c r="M2906" s="3">
        <f>_xll.ciqfunctions.udf.CIQ(A2906, "IQ_LASTSALEPRICE", WORKDAY(F2906,5))</f>
        <v>83.42</v>
      </c>
      <c r="N2906" s="3">
        <f t="shared" si="92"/>
        <v>-1.9105058708135777E-2</v>
      </c>
      <c r="O2906" s="3">
        <f t="shared" si="93"/>
        <v>-1.3454986575790017E-2</v>
      </c>
      <c r="P2906" s="3">
        <f>LN(_xll.ciqfunctions.udf.CIQ("XBI", "IQ_LASTSALEPRICE", WORKDAY(F2906,-1))/_xll.ciqfunctions.udf.CIQ("XBI", "IQ_LASTSALEPRICE", WORKDAY(F2906,1)))</f>
        <v>1.7501464214031273E-2</v>
      </c>
      <c r="Q2906" s="3">
        <f>LN(_xll.ciqfunctions.udf.CIQ("XBI", "IQ_LASTSALEPRICE", WORKDAY(F2906,-1))/_xll.ciqfunctions.udf.CIQ("XBI", "IQ_LASTSALEPRICE", WORKDAY(F2906,5)))</f>
        <v>4.5185613301843001E-2</v>
      </c>
      <c r="R2906" s="3">
        <f>_xll.ciqfunctions.udf.CIQ(A2906, "IQ_SHORT_INTEREST_PERCENT", F2906)</f>
        <v>8.2343499999999992</v>
      </c>
      <c r="S2906" s="3">
        <f>_xll.ciqfunctions.udf.CIQ(A2906, "IQ_BETA_1YR_RSQ", F2906)</f>
        <v>0.26116</v>
      </c>
      <c r="T2906" s="3">
        <f>_xll.ciqfunctions.udf.CIQ(A2906, "IQ_VALUE_TRADED", F2906)</f>
        <v>73.518749999999997</v>
      </c>
    </row>
    <row r="2907" spans="1:20" x14ac:dyDescent="0.3">
      <c r="A2907" s="3" t="s">
        <v>478</v>
      </c>
      <c r="B2907" s="5">
        <v>89.84</v>
      </c>
      <c r="C2907" s="3" t="s">
        <v>6200</v>
      </c>
      <c r="D2907" s="3" t="s">
        <v>1331</v>
      </c>
      <c r="E2907" s="3" t="s">
        <v>76</v>
      </c>
      <c r="F2907" s="4">
        <v>45635</v>
      </c>
      <c r="G2907" s="3" t="s">
        <v>6201</v>
      </c>
      <c r="H2907" s="3"/>
      <c r="I2907" s="3">
        <f>_xll.ciqfunctions.udf.CIQ(A2907, "IQ_MARKETCAP", F2907)</f>
        <v>112899.22399</v>
      </c>
      <c r="J2907" s="3">
        <f>_xll.ciqfunctions.udf.CIQ(A2907, "IQ_PRICE_VOL_HIST_6MTH", F2907)</f>
        <v>25.211300000000001</v>
      </c>
      <c r="K2907" s="3">
        <f>_xll.ciqfunctions.udf.CIQ(A2907, "IQ_LASTSALEPRICE", WORKDAY(F2907,-1))</f>
        <v>92.13</v>
      </c>
      <c r="L2907" s="3">
        <f>_xll.ciqfunctions.udf.CIQ(A2907, "IQ_LASTSALEPRICE", F2907)</f>
        <v>90.59</v>
      </c>
      <c r="M2907" s="3">
        <f>_xll.ciqfunctions.udf.CIQ(A2907, "IQ_LASTSALEPRICE", WORKDAY(F2907,5))</f>
        <v>92.05</v>
      </c>
      <c r="N2907" s="3">
        <f t="shared" si="92"/>
        <v>-1.685679143964415E-2</v>
      </c>
      <c r="O2907" s="3">
        <f t="shared" si="93"/>
        <v>-8.6871544175381825E-4</v>
      </c>
      <c r="P2907" s="3">
        <f>LN(_xll.ciqfunctions.udf.CIQ("XBI", "IQ_LASTSALEPRICE", WORKDAY(F2907,-1))/_xll.ciqfunctions.udf.CIQ("XBI", "IQ_LASTSALEPRICE", WORKDAY(F2907,1)))</f>
        <v>1.7501464214031273E-2</v>
      </c>
      <c r="Q2907" s="3">
        <f>LN(_xll.ciqfunctions.udf.CIQ("XBI", "IQ_LASTSALEPRICE", WORKDAY(F2907,-1))/_xll.ciqfunctions.udf.CIQ("XBI", "IQ_LASTSALEPRICE", WORKDAY(F2907,5)))</f>
        <v>4.5185613301843001E-2</v>
      </c>
      <c r="R2907" s="3">
        <f>_xll.ciqfunctions.udf.CIQ(A2907, "IQ_SHORT_INTEREST_PERCENT", F2907)</f>
        <v>1.4490799999999999</v>
      </c>
      <c r="S2907" s="3">
        <f>_xll.ciqfunctions.udf.CIQ(A2907, "IQ_BETA_1YR_RSQ", F2907)</f>
        <v>6.8959999999999994E-2</v>
      </c>
      <c r="T2907" s="3">
        <f>_xll.ciqfunctions.udf.CIQ(A2907, "IQ_VALUE_TRADED", F2907)</f>
        <v>670.03670999999997</v>
      </c>
    </row>
    <row r="2908" spans="1:20" x14ac:dyDescent="0.3">
      <c r="A2908" s="3" t="s">
        <v>2151</v>
      </c>
      <c r="B2908" s="5">
        <v>0.86</v>
      </c>
      <c r="C2908" s="3" t="s">
        <v>2152</v>
      </c>
      <c r="D2908" s="3" t="s">
        <v>2153</v>
      </c>
      <c r="E2908" s="3" t="s">
        <v>46</v>
      </c>
      <c r="F2908" s="4">
        <v>45635</v>
      </c>
      <c r="G2908" s="3" t="s">
        <v>6202</v>
      </c>
      <c r="H2908" s="3">
        <v>8</v>
      </c>
      <c r="I2908" s="3">
        <f>_xll.ciqfunctions.udf.CIQ(A2908, "IQ_MARKETCAP", F2908)</f>
        <v>145.99812</v>
      </c>
      <c r="J2908" s="3">
        <f>_xll.ciqfunctions.udf.CIQ(A2908, "IQ_PRICE_VOL_HIST_6MTH", F2908)</f>
        <v>114.2689</v>
      </c>
      <c r="K2908" s="3">
        <f>_xll.ciqfunctions.udf.CIQ(A2908, "IQ_LASTSALEPRICE", WORKDAY(F2908,-1))</f>
        <v>16.466000000000001</v>
      </c>
      <c r="L2908" s="3">
        <f>_xll.ciqfunctions.udf.CIQ(A2908, "IQ_LASTSALEPRICE", F2908)</f>
        <v>17.102</v>
      </c>
      <c r="M2908" s="3">
        <f>_xll.ciqfunctions.udf.CIQ(A2908, "IQ_LASTSALEPRICE", WORKDAY(F2908,5))</f>
        <v>17.8</v>
      </c>
      <c r="N2908" s="3">
        <f t="shared" si="92"/>
        <v>3.7897766857529235E-2</v>
      </c>
      <c r="O2908" s="3">
        <f t="shared" si="93"/>
        <v>7.7900808421805134E-2</v>
      </c>
      <c r="P2908" s="3">
        <f>LN(_xll.ciqfunctions.udf.CIQ("XBI", "IQ_LASTSALEPRICE", WORKDAY(F2908,-1))/_xll.ciqfunctions.udf.CIQ("XBI", "IQ_LASTSALEPRICE", WORKDAY(F2908,1)))</f>
        <v>1.7501464214031273E-2</v>
      </c>
      <c r="Q2908" s="3">
        <f>LN(_xll.ciqfunctions.udf.CIQ("XBI", "IQ_LASTSALEPRICE", WORKDAY(F2908,-1))/_xll.ciqfunctions.udf.CIQ("XBI", "IQ_LASTSALEPRICE", WORKDAY(F2908,5)))</f>
        <v>4.5185613301843001E-2</v>
      </c>
      <c r="R2908" s="3">
        <f>_xll.ciqfunctions.udf.CIQ(A2908, "IQ_SHORT_INTEREST_PERCENT", F2908)</f>
        <v>9.5089000000000006</v>
      </c>
      <c r="S2908" s="3">
        <f>_xll.ciqfunctions.udf.CIQ(A2908, "IQ_BETA_1YR_RSQ", F2908)</f>
        <v>7.7099999999999998E-3</v>
      </c>
      <c r="T2908" s="3">
        <f>_xll.ciqfunctions.udf.CIQ(A2908, "IQ_VALUE_TRADED", F2908)</f>
        <v>11.911949999999999</v>
      </c>
    </row>
    <row r="2909" spans="1:20" x14ac:dyDescent="0.3">
      <c r="A2909" s="3" t="s">
        <v>2863</v>
      </c>
      <c r="B2909" s="5">
        <v>9.44</v>
      </c>
      <c r="C2909" s="3" t="s">
        <v>5521</v>
      </c>
      <c r="D2909" s="3" t="s">
        <v>2200</v>
      </c>
      <c r="E2909" s="3" t="s">
        <v>184</v>
      </c>
      <c r="F2909" s="4">
        <v>45635</v>
      </c>
      <c r="G2909" s="3" t="s">
        <v>6203</v>
      </c>
      <c r="H2909" s="3">
        <v>68</v>
      </c>
      <c r="I2909" s="3">
        <f>_xll.ciqfunctions.udf.CIQ(A2909, "IQ_MARKETCAP", F2909)</f>
        <v>696.35451</v>
      </c>
      <c r="J2909" s="3">
        <f>_xll.ciqfunctions.udf.CIQ(A2909, "IQ_PRICE_VOL_HIST_6MTH", F2909)</f>
        <v>67.274299999999997</v>
      </c>
      <c r="K2909" s="3">
        <f>_xll.ciqfunctions.udf.CIQ(A2909, "IQ_LASTSALEPRICE", WORKDAY(F2909,-1))</f>
        <v>10.45</v>
      </c>
      <c r="L2909" s="3">
        <f>_xll.ciqfunctions.udf.CIQ(A2909, "IQ_LASTSALEPRICE", F2909)</f>
        <v>9.44</v>
      </c>
      <c r="M2909" s="3">
        <f>_xll.ciqfunctions.udf.CIQ(A2909, "IQ_LASTSALEPRICE", WORKDAY(F2909,5))</f>
        <v>6.44</v>
      </c>
      <c r="N2909" s="3">
        <f t="shared" si="92"/>
        <v>-0.10164599825341074</v>
      </c>
      <c r="O2909" s="3">
        <f t="shared" si="93"/>
        <v>-0.48407343829455757</v>
      </c>
      <c r="P2909" s="3">
        <f>LN(_xll.ciqfunctions.udf.CIQ("XBI", "IQ_LASTSALEPRICE", WORKDAY(F2909,-1))/_xll.ciqfunctions.udf.CIQ("XBI", "IQ_LASTSALEPRICE", WORKDAY(F2909,1)))</f>
        <v>1.7501464214031273E-2</v>
      </c>
      <c r="Q2909" s="3">
        <f>LN(_xll.ciqfunctions.udf.CIQ("XBI", "IQ_LASTSALEPRICE", WORKDAY(F2909,-1))/_xll.ciqfunctions.udf.CIQ("XBI", "IQ_LASTSALEPRICE", WORKDAY(F2909,5)))</f>
        <v>4.5185613301843001E-2</v>
      </c>
      <c r="R2909" s="3">
        <f>_xll.ciqfunctions.udf.CIQ(A2909, "IQ_SHORT_INTEREST_PERCENT", F2909)</f>
        <v>11.607469999999999</v>
      </c>
      <c r="S2909" s="3">
        <f>_xll.ciqfunctions.udf.CIQ(A2909, "IQ_BETA_1YR_RSQ", F2909)</f>
        <v>7.6520000000000005E-2</v>
      </c>
      <c r="T2909" s="3">
        <f>_xll.ciqfunctions.udf.CIQ(A2909, "IQ_VALUE_TRADED", F2909)</f>
        <v>5.93886</v>
      </c>
    </row>
    <row r="2910" spans="1:20" x14ac:dyDescent="0.3">
      <c r="A2910" s="3" t="s">
        <v>592</v>
      </c>
      <c r="B2910" s="5">
        <v>10.53</v>
      </c>
      <c r="C2910" s="3" t="s">
        <v>593</v>
      </c>
      <c r="D2910" s="3" t="s">
        <v>594</v>
      </c>
      <c r="E2910" s="3" t="s">
        <v>97</v>
      </c>
      <c r="F2910" s="4">
        <v>45635</v>
      </c>
      <c r="G2910" s="3" t="s">
        <v>6204</v>
      </c>
      <c r="H2910" s="3">
        <v>86</v>
      </c>
      <c r="I2910" s="3">
        <f>_xll.ciqfunctions.udf.CIQ(A2910, "IQ_MARKETCAP", F2910)</f>
        <v>818.85229000000004</v>
      </c>
      <c r="J2910" s="3">
        <f>_xll.ciqfunctions.udf.CIQ(A2910, "IQ_PRICE_VOL_HIST_6MTH", F2910)</f>
        <v>75.319100000000006</v>
      </c>
      <c r="K2910" s="3">
        <f>_xll.ciqfunctions.udf.CIQ(A2910, "IQ_LASTSALEPRICE", WORKDAY(F2910,-1))</f>
        <v>10.67</v>
      </c>
      <c r="L2910" s="3">
        <f>_xll.ciqfunctions.udf.CIQ(A2910, "IQ_LASTSALEPRICE", F2910)</f>
        <v>10.53</v>
      </c>
      <c r="M2910" s="3">
        <f>_xll.ciqfunctions.udf.CIQ(A2910, "IQ_LASTSALEPRICE", WORKDAY(F2910,5))</f>
        <v>9.9749999999999996</v>
      </c>
      <c r="N2910" s="3">
        <f t="shared" si="92"/>
        <v>-1.3207739167777899E-2</v>
      </c>
      <c r="O2910" s="3">
        <f t="shared" si="93"/>
        <v>-6.7354102537734856E-2</v>
      </c>
      <c r="P2910" s="3">
        <f>LN(_xll.ciqfunctions.udf.CIQ("XBI", "IQ_LASTSALEPRICE", WORKDAY(F2910,-1))/_xll.ciqfunctions.udf.CIQ("XBI", "IQ_LASTSALEPRICE", WORKDAY(F2910,1)))</f>
        <v>1.7501464214031273E-2</v>
      </c>
      <c r="Q2910" s="3">
        <f>LN(_xll.ciqfunctions.udf.CIQ("XBI", "IQ_LASTSALEPRICE", WORKDAY(F2910,-1))/_xll.ciqfunctions.udf.CIQ("XBI", "IQ_LASTSALEPRICE", WORKDAY(F2910,5)))</f>
        <v>4.5185613301843001E-2</v>
      </c>
      <c r="R2910" s="3">
        <f>_xll.ciqfunctions.udf.CIQ(A2910, "IQ_SHORT_INTEREST_PERCENT", F2910)</f>
        <v>14.190239999999999</v>
      </c>
      <c r="S2910" s="3">
        <f>_xll.ciqfunctions.udf.CIQ(A2910, "IQ_BETA_1YR_RSQ", F2910)</f>
        <v>0.12336</v>
      </c>
      <c r="T2910" s="3">
        <f>_xll.ciqfunctions.udf.CIQ(A2910, "IQ_VALUE_TRADED", F2910)</f>
        <v>18.179819999999999</v>
      </c>
    </row>
    <row r="2911" spans="1:20" x14ac:dyDescent="0.3">
      <c r="A2911" s="3" t="s">
        <v>596</v>
      </c>
      <c r="B2911" s="3" t="s">
        <v>43</v>
      </c>
      <c r="C2911" s="3" t="s">
        <v>593</v>
      </c>
      <c r="D2911" s="3" t="s">
        <v>594</v>
      </c>
      <c r="E2911" s="3" t="s">
        <v>97</v>
      </c>
      <c r="F2911" s="4">
        <v>45635</v>
      </c>
      <c r="G2911" s="3" t="s">
        <v>6204</v>
      </c>
      <c r="H2911" s="3">
        <v>540</v>
      </c>
      <c r="I2911" s="3">
        <f>_xll.ciqfunctions.udf.CIQ(A2911, "IQ_MARKETCAP", F2911)</f>
        <v>1276515.2890999999</v>
      </c>
      <c r="J2911" s="3">
        <f>_xll.ciqfunctions.udf.CIQ(A2911, "IQ_PRICE_VOL_HIST_6MTH", F2911)</f>
        <v>0</v>
      </c>
      <c r="K2911" s="3">
        <f>_xll.ciqfunctions.udf.CIQ(A2911, "IQ_LASTSALEPRICE", WORKDAY(F2911,-1))</f>
        <v>0</v>
      </c>
      <c r="L2911" s="3">
        <f>_xll.ciqfunctions.udf.CIQ(A2911, "IQ_LASTSALEPRICE", F2911)</f>
        <v>0</v>
      </c>
      <c r="M2911" s="3">
        <f>_xll.ciqfunctions.udf.CIQ(A2911, "IQ_LASTSALEPRICE", WORKDAY(F2911,5))</f>
        <v>0</v>
      </c>
      <c r="N2911" s="3" t="e">
        <f t="shared" si="92"/>
        <v>#DIV/0!</v>
      </c>
      <c r="O2911" s="3" t="e">
        <f t="shared" si="93"/>
        <v>#DIV/0!</v>
      </c>
      <c r="P2911" s="3">
        <f>LN(_xll.ciqfunctions.udf.CIQ("XBI", "IQ_LASTSALEPRICE", WORKDAY(F2911,-1))/_xll.ciqfunctions.udf.CIQ("XBI", "IQ_LASTSALEPRICE", WORKDAY(F2911,1)))</f>
        <v>1.7501464214031273E-2</v>
      </c>
      <c r="Q2911" s="3">
        <f>LN(_xll.ciqfunctions.udf.CIQ("XBI", "IQ_LASTSALEPRICE", WORKDAY(F2911,-1))/_xll.ciqfunctions.udf.CIQ("XBI", "IQ_LASTSALEPRICE", WORKDAY(F2911,5)))</f>
        <v>4.5185613301843001E-2</v>
      </c>
      <c r="R2911" s="3">
        <f>_xll.ciqfunctions.udf.CIQ(A2911, "IQ_SHORT_INTEREST_PERCENT", F2911)</f>
        <v>0</v>
      </c>
      <c r="S2911" s="3">
        <f>_xll.ciqfunctions.udf.CIQ(A2911, "IQ_BETA_1YR_RSQ", F2911)</f>
        <v>0</v>
      </c>
      <c r="T2911" s="3">
        <f>_xll.ciqfunctions.udf.CIQ(A2911, "IQ_VALUE_TRADED", F2911)</f>
        <v>0</v>
      </c>
    </row>
    <row r="2912" spans="1:20" x14ac:dyDescent="0.3">
      <c r="A2912" s="3" t="s">
        <v>130</v>
      </c>
      <c r="B2912" s="5">
        <v>102.96</v>
      </c>
      <c r="C2912" s="3" t="s">
        <v>6205</v>
      </c>
      <c r="D2912" s="3" t="s">
        <v>6206</v>
      </c>
      <c r="E2912" s="3" t="s">
        <v>36</v>
      </c>
      <c r="F2912" s="4">
        <v>45635</v>
      </c>
      <c r="G2912" s="3" t="s">
        <v>6207</v>
      </c>
      <c r="H2912" s="3"/>
      <c r="I2912" s="3">
        <f>_xll.ciqfunctions.udf.CIQ(A2912, "IQ_MARKETCAP", F2912)</f>
        <v>262550.8836</v>
      </c>
      <c r="J2912" s="3">
        <f>_xll.ciqfunctions.udf.CIQ(A2912, "IQ_PRICE_VOL_HIST_6MTH", F2912)</f>
        <v>24.093399999999999</v>
      </c>
      <c r="K2912" s="3">
        <f>_xll.ciqfunctions.udf.CIQ(A2912, "IQ_LASTSALEPRICE", WORKDAY(F2912,-1))</f>
        <v>103.09</v>
      </c>
      <c r="L2912" s="3">
        <f>_xll.ciqfunctions.udf.CIQ(A2912, "IQ_LASTSALEPRICE", F2912)</f>
        <v>103.79</v>
      </c>
      <c r="M2912" s="3">
        <f>_xll.ciqfunctions.udf.CIQ(A2912, "IQ_LASTSALEPRICE", WORKDAY(F2912,5))</f>
        <v>100.06</v>
      </c>
      <c r="N2912" s="3">
        <f t="shared" si="92"/>
        <v>6.7672338689041935E-3</v>
      </c>
      <c r="O2912" s="3">
        <f t="shared" si="93"/>
        <v>-2.9832387048234335E-2</v>
      </c>
      <c r="P2912" s="3">
        <f>LN(_xll.ciqfunctions.udf.CIQ("XBI", "IQ_LASTSALEPRICE", WORKDAY(F2912,-1))/_xll.ciqfunctions.udf.CIQ("XBI", "IQ_LASTSALEPRICE", WORKDAY(F2912,1)))</f>
        <v>1.7501464214031273E-2</v>
      </c>
      <c r="Q2912" s="3">
        <f>LN(_xll.ciqfunctions.udf.CIQ("XBI", "IQ_LASTSALEPRICE", WORKDAY(F2912,-1))/_xll.ciqfunctions.udf.CIQ("XBI", "IQ_LASTSALEPRICE", WORKDAY(F2912,5)))</f>
        <v>4.5185613301843001E-2</v>
      </c>
      <c r="R2912" s="3">
        <f>_xll.ciqfunctions.udf.CIQ(A2912, "IQ_SHORT_INTEREST_PERCENT", F2912)</f>
        <v>1.0405800000000001</v>
      </c>
      <c r="S2912" s="3">
        <f>_xll.ciqfunctions.udf.CIQ(A2912, "IQ_BETA_1YR_RSQ", F2912)</f>
        <v>0.12559000000000001</v>
      </c>
      <c r="T2912" s="3">
        <f>_xll.ciqfunctions.udf.CIQ(A2912, "IQ_VALUE_TRADED", F2912)</f>
        <v>1988.8724500000001</v>
      </c>
    </row>
    <row r="2913" spans="1:20" x14ac:dyDescent="0.3">
      <c r="A2913" s="3" t="s">
        <v>2499</v>
      </c>
      <c r="B2913" s="5">
        <v>8.94</v>
      </c>
      <c r="C2913" s="3" t="s">
        <v>5157</v>
      </c>
      <c r="D2913" s="3" t="s">
        <v>5158</v>
      </c>
      <c r="E2913" s="3" t="s">
        <v>76</v>
      </c>
      <c r="F2913" s="4">
        <v>45635</v>
      </c>
      <c r="G2913" s="3" t="s">
        <v>6208</v>
      </c>
      <c r="H2913" s="3">
        <v>21</v>
      </c>
      <c r="I2913" s="3">
        <f>_xll.ciqfunctions.udf.CIQ(A2913, "IQ_MARKETCAP", F2913)</f>
        <v>189.47727</v>
      </c>
      <c r="J2913" s="3">
        <f>_xll.ciqfunctions.udf.CIQ(A2913, "IQ_PRICE_VOL_HIST_6MTH", F2913)</f>
        <v>53.213200000000001</v>
      </c>
      <c r="K2913" s="3">
        <f>_xll.ciqfunctions.udf.CIQ(A2913, "IQ_LASTSALEPRICE", WORKDAY(F2913,-1))</f>
        <v>8</v>
      </c>
      <c r="L2913" s="3">
        <f>_xll.ciqfunctions.udf.CIQ(A2913, "IQ_LASTSALEPRICE", F2913)</f>
        <v>8.94</v>
      </c>
      <c r="M2913" s="3">
        <f>_xll.ciqfunctions.udf.CIQ(A2913, "IQ_LASTSALEPRICE", WORKDAY(F2913,5))</f>
        <v>6.31</v>
      </c>
      <c r="N2913" s="3">
        <f t="shared" si="92"/>
        <v>0.1110940475055868</v>
      </c>
      <c r="O2913" s="3">
        <f t="shared" si="93"/>
        <v>-0.2373058651267142</v>
      </c>
      <c r="P2913" s="3">
        <f>LN(_xll.ciqfunctions.udf.CIQ("XBI", "IQ_LASTSALEPRICE", WORKDAY(F2913,-1))/_xll.ciqfunctions.udf.CIQ("XBI", "IQ_LASTSALEPRICE", WORKDAY(F2913,1)))</f>
        <v>1.7501464214031273E-2</v>
      </c>
      <c r="Q2913" s="3">
        <f>LN(_xll.ciqfunctions.udf.CIQ("XBI", "IQ_LASTSALEPRICE", WORKDAY(F2913,-1))/_xll.ciqfunctions.udf.CIQ("XBI", "IQ_LASTSALEPRICE", WORKDAY(F2913,5)))</f>
        <v>4.5185613301843001E-2</v>
      </c>
      <c r="R2913" s="3">
        <f>_xll.ciqfunctions.udf.CIQ(A2913, "IQ_SHORT_INTEREST_PERCENT", F2913)</f>
        <v>15.941459999999999</v>
      </c>
      <c r="S2913" s="3">
        <f>_xll.ciqfunctions.udf.CIQ(A2913, "IQ_BETA_1YR_RSQ", F2913)</f>
        <v>3.2579999999999998E-2</v>
      </c>
      <c r="T2913" s="3">
        <f>_xll.ciqfunctions.udf.CIQ(A2913, "IQ_VALUE_TRADED", F2913)</f>
        <v>8.9226799999999997</v>
      </c>
    </row>
    <row r="2914" spans="1:20" x14ac:dyDescent="0.3">
      <c r="A2914" s="3" t="s">
        <v>1040</v>
      </c>
      <c r="B2914" s="5">
        <v>9.67</v>
      </c>
      <c r="C2914" s="3" t="s">
        <v>1041</v>
      </c>
      <c r="D2914" s="3" t="s">
        <v>1042</v>
      </c>
      <c r="E2914" s="3" t="s">
        <v>76</v>
      </c>
      <c r="F2914" s="4">
        <v>45635</v>
      </c>
      <c r="G2914" s="3" t="s">
        <v>6209</v>
      </c>
      <c r="H2914" s="3">
        <v>139</v>
      </c>
      <c r="I2914" s="3">
        <f>_xll.ciqfunctions.udf.CIQ(A2914, "IQ_MARKETCAP", F2914)</f>
        <v>1068.1649199999999</v>
      </c>
      <c r="J2914" s="3">
        <f>_xll.ciqfunctions.udf.CIQ(A2914, "IQ_PRICE_VOL_HIST_6MTH", F2914)</f>
        <v>56.4482</v>
      </c>
      <c r="K2914" s="3">
        <f>_xll.ciqfunctions.udf.CIQ(A2914, "IQ_LASTSALEPRICE", WORKDAY(F2914,-1))</f>
        <v>8.89</v>
      </c>
      <c r="L2914" s="3">
        <f>_xll.ciqfunctions.udf.CIQ(A2914, "IQ_LASTSALEPRICE", F2914)</f>
        <v>9.67</v>
      </c>
      <c r="M2914" s="3">
        <f>_xll.ciqfunctions.udf.CIQ(A2914, "IQ_LASTSALEPRICE", WORKDAY(F2914,5))</f>
        <v>8.26</v>
      </c>
      <c r="N2914" s="3">
        <f t="shared" si="92"/>
        <v>8.4101259939389578E-2</v>
      </c>
      <c r="O2914" s="3">
        <f t="shared" si="93"/>
        <v>-7.3502461992926621E-2</v>
      </c>
      <c r="P2914" s="3">
        <f>LN(_xll.ciqfunctions.udf.CIQ("XBI", "IQ_LASTSALEPRICE", WORKDAY(F2914,-1))/_xll.ciqfunctions.udf.CIQ("XBI", "IQ_LASTSALEPRICE", WORKDAY(F2914,1)))</f>
        <v>1.7501464214031273E-2</v>
      </c>
      <c r="Q2914" s="3">
        <f>LN(_xll.ciqfunctions.udf.CIQ("XBI", "IQ_LASTSALEPRICE", WORKDAY(F2914,-1))/_xll.ciqfunctions.udf.CIQ("XBI", "IQ_LASTSALEPRICE", WORKDAY(F2914,5)))</f>
        <v>4.5185613301843001E-2</v>
      </c>
      <c r="R2914" s="3">
        <f>_xll.ciqfunctions.udf.CIQ(A2914, "IQ_SHORT_INTEREST_PERCENT", F2914)</f>
        <v>6.9849500000000004</v>
      </c>
      <c r="S2914" s="3">
        <f>_xll.ciqfunctions.udf.CIQ(A2914, "IQ_BETA_1YR_RSQ", F2914)</f>
        <v>6.4099999999999999E-3</v>
      </c>
      <c r="T2914" s="3">
        <f>_xll.ciqfunctions.udf.CIQ(A2914, "IQ_VALUE_TRADED", F2914)</f>
        <v>62.637439999999998</v>
      </c>
    </row>
    <row r="2915" spans="1:20" x14ac:dyDescent="0.3">
      <c r="A2915" s="3" t="s">
        <v>1211</v>
      </c>
      <c r="B2915" s="5">
        <v>17.559999999999999</v>
      </c>
      <c r="C2915" s="3" t="s">
        <v>6210</v>
      </c>
      <c r="D2915" s="3" t="s">
        <v>6211</v>
      </c>
      <c r="E2915" s="3" t="s">
        <v>76</v>
      </c>
      <c r="F2915" s="4">
        <v>45635</v>
      </c>
      <c r="G2915" s="3" t="s">
        <v>6212</v>
      </c>
      <c r="H2915" s="3">
        <v>3</v>
      </c>
      <c r="I2915" s="3">
        <f>_xll.ciqfunctions.udf.CIQ(A2915, "IQ_MARKETCAP", F2915)</f>
        <v>115.59474</v>
      </c>
      <c r="J2915" s="3">
        <f>_xll.ciqfunctions.udf.CIQ(A2915, "IQ_PRICE_VOL_HIST_6MTH", F2915)</f>
        <v>90.221400000000003</v>
      </c>
      <c r="K2915" s="3">
        <f>_xll.ciqfunctions.udf.CIQ(A2915, "IQ_LASTSALEPRICE", WORKDAY(F2915,-1))</f>
        <v>17.920000000000002</v>
      </c>
      <c r="L2915" s="3">
        <f>_xll.ciqfunctions.udf.CIQ(A2915, "IQ_LASTSALEPRICE", F2915)</f>
        <v>17.559999999999999</v>
      </c>
      <c r="M2915" s="3">
        <f>_xll.ciqfunctions.udf.CIQ(A2915, "IQ_LASTSALEPRICE", WORKDAY(F2915,5))</f>
        <v>15.44</v>
      </c>
      <c r="N2915" s="3">
        <f t="shared" si="92"/>
        <v>-2.0293819339814022E-2</v>
      </c>
      <c r="O2915" s="3">
        <f t="shared" si="93"/>
        <v>-0.14895586295015437</v>
      </c>
      <c r="P2915" s="3">
        <f>LN(_xll.ciqfunctions.udf.CIQ("XBI", "IQ_LASTSALEPRICE", WORKDAY(F2915,-1))/_xll.ciqfunctions.udf.CIQ("XBI", "IQ_LASTSALEPRICE", WORKDAY(F2915,1)))</f>
        <v>1.7501464214031273E-2</v>
      </c>
      <c r="Q2915" s="3">
        <f>LN(_xll.ciqfunctions.udf.CIQ("XBI", "IQ_LASTSALEPRICE", WORKDAY(F2915,-1))/_xll.ciqfunctions.udf.CIQ("XBI", "IQ_LASTSALEPRICE", WORKDAY(F2915,5)))</f>
        <v>4.5185613301843001E-2</v>
      </c>
      <c r="R2915" s="3">
        <f>_xll.ciqfunctions.udf.CIQ(A2915, "IQ_SHORT_INTEREST_PERCENT", F2915)</f>
        <v>0.41305999999999998</v>
      </c>
      <c r="S2915" s="3">
        <f>_xll.ciqfunctions.udf.CIQ(A2915, "IQ_BETA_1YR_RSQ", F2915)</f>
        <v>7.4799999999999997E-3</v>
      </c>
      <c r="T2915" s="3">
        <f>_xll.ciqfunctions.udf.CIQ(A2915, "IQ_VALUE_TRADED", F2915)</f>
        <v>0.28732000000000002</v>
      </c>
    </row>
    <row r="2916" spans="1:20" x14ac:dyDescent="0.3">
      <c r="A2916" s="3" t="s">
        <v>4734</v>
      </c>
      <c r="B2916" s="5">
        <v>1.04</v>
      </c>
      <c r="C2916" s="3" t="s">
        <v>4735</v>
      </c>
      <c r="D2916" s="3" t="s">
        <v>594</v>
      </c>
      <c r="E2916" s="3" t="s">
        <v>17</v>
      </c>
      <c r="F2916" s="4">
        <v>45635</v>
      </c>
      <c r="G2916" s="3" t="s">
        <v>6213</v>
      </c>
      <c r="H2916" s="3">
        <v>6</v>
      </c>
      <c r="I2916" s="3">
        <f>_xll.ciqfunctions.udf.CIQ(A2916, "IQ_MARKETCAP", F2916)</f>
        <v>71.420540000000003</v>
      </c>
      <c r="J2916" s="3">
        <f>_xll.ciqfunctions.udf.CIQ(A2916, "IQ_PRICE_VOL_HIST_6MTH", F2916)</f>
        <v>81.744900000000001</v>
      </c>
      <c r="K2916" s="3">
        <f>_xll.ciqfunctions.udf.CIQ(A2916, "IQ_LASTSALEPRICE", WORKDAY(F2916,-1))</f>
        <v>16.391999999999999</v>
      </c>
      <c r="L2916" s="3">
        <f>_xll.ciqfunctions.udf.CIQ(A2916, "IQ_LASTSALEPRICE", F2916)</f>
        <v>20.8</v>
      </c>
      <c r="M2916" s="3">
        <f>_xll.ciqfunctions.udf.CIQ(A2916, "IQ_LASTSALEPRICE", WORKDAY(F2916,5))</f>
        <v>20.399999999999999</v>
      </c>
      <c r="N2916" s="3">
        <f t="shared" si="92"/>
        <v>0.23815957577067368</v>
      </c>
      <c r="O2916" s="3">
        <f t="shared" si="93"/>
        <v>0.21874148991357198</v>
      </c>
      <c r="P2916" s="3">
        <f>LN(_xll.ciqfunctions.udf.CIQ("XBI", "IQ_LASTSALEPRICE", WORKDAY(F2916,-1))/_xll.ciqfunctions.udf.CIQ("XBI", "IQ_LASTSALEPRICE", WORKDAY(F2916,1)))</f>
        <v>1.7501464214031273E-2</v>
      </c>
      <c r="Q2916" s="3">
        <f>LN(_xll.ciqfunctions.udf.CIQ("XBI", "IQ_LASTSALEPRICE", WORKDAY(F2916,-1))/_xll.ciqfunctions.udf.CIQ("XBI", "IQ_LASTSALEPRICE", WORKDAY(F2916,5)))</f>
        <v>4.5185613301843001E-2</v>
      </c>
      <c r="R2916" s="3">
        <f>_xll.ciqfunctions.udf.CIQ(A2916, "IQ_SHORT_INTEREST_PERCENT", F2916)</f>
        <v>2.2530899999999998</v>
      </c>
      <c r="S2916" s="3">
        <f>_xll.ciqfunctions.udf.CIQ(A2916, "IQ_BETA_1YR_RSQ", F2916)</f>
        <v>0.10455</v>
      </c>
      <c r="T2916" s="3">
        <f>_xll.ciqfunctions.udf.CIQ(A2916, "IQ_VALUE_TRADED", F2916)</f>
        <v>3.1290900000000001</v>
      </c>
    </row>
    <row r="2917" spans="1:20" x14ac:dyDescent="0.3">
      <c r="A2917" s="3" t="s">
        <v>1459</v>
      </c>
      <c r="B2917" s="5">
        <v>22.36</v>
      </c>
      <c r="C2917" s="3" t="s">
        <v>1460</v>
      </c>
      <c r="D2917" s="3" t="s">
        <v>1461</v>
      </c>
      <c r="E2917" s="3" t="s">
        <v>46</v>
      </c>
      <c r="F2917" s="4">
        <v>45635</v>
      </c>
      <c r="G2917" s="3" t="s">
        <v>6214</v>
      </c>
      <c r="H2917" s="3">
        <v>24</v>
      </c>
      <c r="I2917" s="3">
        <f>_xll.ciqfunctions.udf.CIQ(A2917, "IQ_MARKETCAP", F2917)</f>
        <v>413.72003000000001</v>
      </c>
      <c r="J2917" s="3">
        <f>_xll.ciqfunctions.udf.CIQ(A2917, "IQ_PRICE_VOL_HIST_6MTH", F2917)</f>
        <v>31.929500000000001</v>
      </c>
      <c r="K2917" s="3">
        <f>_xll.ciqfunctions.udf.CIQ(A2917, "IQ_LASTSALEPRICE", WORKDAY(F2917,-1))</f>
        <v>1.66</v>
      </c>
      <c r="L2917" s="3">
        <f>_xll.ciqfunctions.udf.CIQ(A2917, "IQ_LASTSALEPRICE", F2917)</f>
        <v>1.728</v>
      </c>
      <c r="M2917" s="3">
        <f>_xll.ciqfunctions.udf.CIQ(A2917, "IQ_LASTSALEPRICE", WORKDAY(F2917,5))</f>
        <v>1.7</v>
      </c>
      <c r="N2917" s="3">
        <f t="shared" si="92"/>
        <v>4.0147068013411946E-2</v>
      </c>
      <c r="O2917" s="3">
        <f t="shared" si="93"/>
        <v>2.3810648693718607E-2</v>
      </c>
      <c r="P2917" s="3">
        <f>LN(_xll.ciqfunctions.udf.CIQ("XBI", "IQ_LASTSALEPRICE", WORKDAY(F2917,-1))/_xll.ciqfunctions.udf.CIQ("XBI", "IQ_LASTSALEPRICE", WORKDAY(F2917,1)))</f>
        <v>1.7501464214031273E-2</v>
      </c>
      <c r="Q2917" s="3">
        <f>LN(_xll.ciqfunctions.udf.CIQ("XBI", "IQ_LASTSALEPRICE", WORKDAY(F2917,-1))/_xll.ciqfunctions.udf.CIQ("XBI", "IQ_LASTSALEPRICE", WORKDAY(F2917,5)))</f>
        <v>4.5185613301843001E-2</v>
      </c>
      <c r="R2917" s="3">
        <f>_xll.ciqfunctions.udf.CIQ(A2917, "IQ_SHORT_INTEREST_PERCENT", F2917)</f>
        <v>0</v>
      </c>
      <c r="S2917" s="3">
        <f>_xll.ciqfunctions.udf.CIQ(A2917, "IQ_BETA_1YR_RSQ", F2917)</f>
        <v>4.9230000000000003E-2</v>
      </c>
      <c r="T2917" s="3">
        <f>_xll.ciqfunctions.udf.CIQ(A2917, "IQ_VALUE_TRADED", F2917)</f>
        <v>2.1972</v>
      </c>
    </row>
    <row r="2918" spans="1:20" x14ac:dyDescent="0.3">
      <c r="A2918" s="3" t="s">
        <v>3810</v>
      </c>
      <c r="B2918" s="5">
        <v>0.48</v>
      </c>
      <c r="C2918" s="3" t="s">
        <v>6146</v>
      </c>
      <c r="D2918" s="3" t="s">
        <v>1564</v>
      </c>
      <c r="E2918" s="3" t="s">
        <v>36</v>
      </c>
      <c r="F2918" s="4">
        <v>45635</v>
      </c>
      <c r="G2918" s="3" t="s">
        <v>6215</v>
      </c>
      <c r="H2918" s="3">
        <v>33</v>
      </c>
      <c r="I2918" s="3">
        <f>_xll.ciqfunctions.udf.CIQ(A2918, "IQ_MARKETCAP", F2918)</f>
        <v>14.51379</v>
      </c>
      <c r="J2918" s="3">
        <f>_xll.ciqfunctions.udf.CIQ(A2918, "IQ_PRICE_VOL_HIST_6MTH", F2918)</f>
        <v>231.3254</v>
      </c>
      <c r="K2918" s="3">
        <f>_xll.ciqfunctions.udf.CIQ(A2918, "IQ_LASTSALEPRICE", WORKDAY(F2918,-1))</f>
        <v>0.45750000000000002</v>
      </c>
      <c r="L2918" s="3">
        <f>_xll.ciqfunctions.udf.CIQ(A2918, "IQ_LASTSALEPRICE", F2918)</f>
        <v>0.48099999999999998</v>
      </c>
      <c r="M2918" s="3">
        <f>_xll.ciqfunctions.udf.CIQ(A2918, "IQ_LASTSALEPRICE", WORKDAY(F2918,5))</f>
        <v>0.38879999999999998</v>
      </c>
      <c r="N2918" s="3">
        <f t="shared" si="92"/>
        <v>5.0090385390185059E-2</v>
      </c>
      <c r="O2918" s="3">
        <f t="shared" si="93"/>
        <v>-0.16271181212929203</v>
      </c>
      <c r="P2918" s="3">
        <f>LN(_xll.ciqfunctions.udf.CIQ("XBI", "IQ_LASTSALEPRICE", WORKDAY(F2918,-1))/_xll.ciqfunctions.udf.CIQ("XBI", "IQ_LASTSALEPRICE", WORKDAY(F2918,1)))</f>
        <v>1.7501464214031273E-2</v>
      </c>
      <c r="Q2918" s="3">
        <f>LN(_xll.ciqfunctions.udf.CIQ("XBI", "IQ_LASTSALEPRICE", WORKDAY(F2918,-1))/_xll.ciqfunctions.udf.CIQ("XBI", "IQ_LASTSALEPRICE", WORKDAY(F2918,5)))</f>
        <v>4.5185613301843001E-2</v>
      </c>
      <c r="R2918" s="3">
        <f>_xll.ciqfunctions.udf.CIQ(A2918, "IQ_SHORT_INTEREST_PERCENT", F2918)</f>
        <v>3.82226</v>
      </c>
      <c r="S2918" s="3">
        <f>_xll.ciqfunctions.udf.CIQ(A2918, "IQ_BETA_1YR_RSQ", F2918)</f>
        <v>5.2600000000000001E-2</v>
      </c>
      <c r="T2918" s="3">
        <f>_xll.ciqfunctions.udf.CIQ(A2918, "IQ_VALUE_TRADED", F2918)</f>
        <v>1.19218</v>
      </c>
    </row>
    <row r="2919" spans="1:20" x14ac:dyDescent="0.3">
      <c r="A2919" s="3" t="s">
        <v>3810</v>
      </c>
      <c r="B2919" s="5">
        <v>0.48</v>
      </c>
      <c r="C2919" s="3" t="s">
        <v>6216</v>
      </c>
      <c r="D2919" s="3" t="s">
        <v>2541</v>
      </c>
      <c r="E2919" s="3" t="s">
        <v>36</v>
      </c>
      <c r="F2919" s="4">
        <v>45635</v>
      </c>
      <c r="G2919" s="3" t="s">
        <v>6217</v>
      </c>
      <c r="H2919" s="3">
        <v>33</v>
      </c>
      <c r="I2919" s="3">
        <f>_xll.ciqfunctions.udf.CIQ(A2919, "IQ_MARKETCAP", F2919)</f>
        <v>14.51379</v>
      </c>
      <c r="J2919" s="3">
        <f>_xll.ciqfunctions.udf.CIQ(A2919, "IQ_PRICE_VOL_HIST_6MTH", F2919)</f>
        <v>231.3254</v>
      </c>
      <c r="K2919" s="3">
        <f>_xll.ciqfunctions.udf.CIQ(A2919, "IQ_LASTSALEPRICE", WORKDAY(F2919,-1))</f>
        <v>0.45750000000000002</v>
      </c>
      <c r="L2919" s="3">
        <f>_xll.ciqfunctions.udf.CIQ(A2919, "IQ_LASTSALEPRICE", F2919)</f>
        <v>0.48099999999999998</v>
      </c>
      <c r="M2919" s="3">
        <f>_xll.ciqfunctions.udf.CIQ(A2919, "IQ_LASTSALEPRICE", WORKDAY(F2919,5))</f>
        <v>0.38879999999999998</v>
      </c>
      <c r="N2919" s="3">
        <f t="shared" si="92"/>
        <v>5.0090385390185059E-2</v>
      </c>
      <c r="O2919" s="3">
        <f t="shared" si="93"/>
        <v>-0.16271181212929203</v>
      </c>
      <c r="P2919" s="3">
        <f>LN(_xll.ciqfunctions.udf.CIQ("XBI", "IQ_LASTSALEPRICE", WORKDAY(F2919,-1))/_xll.ciqfunctions.udf.CIQ("XBI", "IQ_LASTSALEPRICE", WORKDAY(F2919,1)))</f>
        <v>1.7501464214031273E-2</v>
      </c>
      <c r="Q2919" s="3">
        <f>LN(_xll.ciqfunctions.udf.CIQ("XBI", "IQ_LASTSALEPRICE", WORKDAY(F2919,-1))/_xll.ciqfunctions.udf.CIQ("XBI", "IQ_LASTSALEPRICE", WORKDAY(F2919,5)))</f>
        <v>4.5185613301843001E-2</v>
      </c>
      <c r="R2919" s="3">
        <f>_xll.ciqfunctions.udf.CIQ(A2919, "IQ_SHORT_INTEREST_PERCENT", F2919)</f>
        <v>3.82226</v>
      </c>
      <c r="S2919" s="3">
        <f>_xll.ciqfunctions.udf.CIQ(A2919, "IQ_BETA_1YR_RSQ", F2919)</f>
        <v>5.2600000000000001E-2</v>
      </c>
      <c r="T2919" s="3">
        <f>_xll.ciqfunctions.udf.CIQ(A2919, "IQ_VALUE_TRADED", F2919)</f>
        <v>1.19218</v>
      </c>
    </row>
    <row r="2920" spans="1:20" x14ac:dyDescent="0.3">
      <c r="A2920" s="3" t="s">
        <v>1617</v>
      </c>
      <c r="B2920" s="5">
        <v>0.3</v>
      </c>
      <c r="C2920" s="3" t="s">
        <v>1618</v>
      </c>
      <c r="D2920" s="3" t="s">
        <v>21</v>
      </c>
      <c r="E2920" s="3" t="s">
        <v>197</v>
      </c>
      <c r="F2920" s="4">
        <v>45635</v>
      </c>
      <c r="G2920" s="3" t="s">
        <v>6218</v>
      </c>
      <c r="H2920" s="3">
        <v>2</v>
      </c>
      <c r="I2920" s="3" t="str">
        <f>_xll.ciqfunctions.udf.CIQ(A2920, "IQ_MARKETCAP", F2920)</f>
        <v>(Invalid Identifier)</v>
      </c>
      <c r="J2920" s="3" t="str">
        <f>_xll.ciqfunctions.udf.CIQ(A2920, "IQ_PRICE_VOL_HIST_6MTH", F2920)</f>
        <v>(Invalid Identifier)</v>
      </c>
      <c r="K2920" s="3" t="str">
        <f>_xll.ciqfunctions.udf.CIQ(A2920, "IQ_LASTSALEPRICE", WORKDAY(F2920,-1))</f>
        <v>(Invalid Identifier)</v>
      </c>
      <c r="L2920" s="3" t="str">
        <f>_xll.ciqfunctions.udf.CIQ(A2920, "IQ_LASTSALEPRICE", F2920)</f>
        <v>(Invalid Identifier)</v>
      </c>
      <c r="M2920" s="3" t="str">
        <f>_xll.ciqfunctions.udf.CIQ(A2920, "IQ_LASTSALEPRICE", WORKDAY(F2920,5))</f>
        <v>(Invalid Identifier)</v>
      </c>
      <c r="N2920" s="3" t="e">
        <f t="shared" si="92"/>
        <v>#VALUE!</v>
      </c>
      <c r="O2920" s="3" t="e">
        <f t="shared" si="93"/>
        <v>#VALUE!</v>
      </c>
      <c r="P2920" s="3">
        <f>LN(_xll.ciqfunctions.udf.CIQ("XBI", "IQ_LASTSALEPRICE", WORKDAY(F2920,-1))/_xll.ciqfunctions.udf.CIQ("XBI", "IQ_LASTSALEPRICE", WORKDAY(F2920,1)))</f>
        <v>1.7501464214031273E-2</v>
      </c>
      <c r="Q2920" s="3">
        <f>LN(_xll.ciqfunctions.udf.CIQ("XBI", "IQ_LASTSALEPRICE", WORKDAY(F2920,-1))/_xll.ciqfunctions.udf.CIQ("XBI", "IQ_LASTSALEPRICE", WORKDAY(F2920,5)))</f>
        <v>4.5185613301843001E-2</v>
      </c>
      <c r="R2920" s="3" t="str">
        <f>_xll.ciqfunctions.udf.CIQ(A2920, "IQ_SHORT_INTEREST_PERCENT", F2920)</f>
        <v>(Invalid Identifier)</v>
      </c>
      <c r="S2920" s="3" t="str">
        <f>_xll.ciqfunctions.udf.CIQ(A2920, "IQ_BETA_1YR_RSQ", F2920)</f>
        <v>(Invalid Identifier)</v>
      </c>
      <c r="T2920" s="3" t="str">
        <f>_xll.ciqfunctions.udf.CIQ(A2920, "IQ_VALUE_TRADED", F2920)</f>
        <v>(Invalid Identifier)</v>
      </c>
    </row>
    <row r="2921" spans="1:20" x14ac:dyDescent="0.3">
      <c r="A2921" s="3" t="s">
        <v>8</v>
      </c>
      <c r="B2921" s="5">
        <v>15.56</v>
      </c>
      <c r="C2921" s="3" t="s">
        <v>1803</v>
      </c>
      <c r="D2921" s="3" t="s">
        <v>1804</v>
      </c>
      <c r="E2921" s="3" t="s">
        <v>76</v>
      </c>
      <c r="F2921" s="4">
        <v>45635</v>
      </c>
      <c r="G2921" s="3" t="s">
        <v>6219</v>
      </c>
      <c r="H2921" s="3">
        <v>86</v>
      </c>
      <c r="I2921" s="3">
        <f>_xll.ciqfunctions.udf.CIQ(A2921, "IQ_MARKETCAP", F2921)</f>
        <v>1328.16542</v>
      </c>
      <c r="J2921" s="3">
        <f>_xll.ciqfunctions.udf.CIQ(A2921, "IQ_PRICE_VOL_HIST_6MTH", F2921)</f>
        <v>61.577500000000001</v>
      </c>
      <c r="K2921" s="3">
        <f>_xll.ciqfunctions.udf.CIQ(A2921, "IQ_LASTSALEPRICE", WORKDAY(F2921,-1))</f>
        <v>17.010000000000002</v>
      </c>
      <c r="L2921" s="3">
        <f>_xll.ciqfunctions.udf.CIQ(A2921, "IQ_LASTSALEPRICE", F2921)</f>
        <v>15.56</v>
      </c>
      <c r="M2921" s="3">
        <f>_xll.ciqfunctions.udf.CIQ(A2921, "IQ_LASTSALEPRICE", WORKDAY(F2921,5))</f>
        <v>13.79</v>
      </c>
      <c r="N2921" s="3">
        <f t="shared" si="92"/>
        <v>-8.9097887657524952E-2</v>
      </c>
      <c r="O2921" s="3">
        <f t="shared" si="93"/>
        <v>-0.20985771460256011</v>
      </c>
      <c r="P2921" s="3">
        <f>LN(_xll.ciqfunctions.udf.CIQ("XBI", "IQ_LASTSALEPRICE", WORKDAY(F2921,-1))/_xll.ciqfunctions.udf.CIQ("XBI", "IQ_LASTSALEPRICE", WORKDAY(F2921,1)))</f>
        <v>1.7501464214031273E-2</v>
      </c>
      <c r="Q2921" s="3">
        <f>LN(_xll.ciqfunctions.udf.CIQ("XBI", "IQ_LASTSALEPRICE", WORKDAY(F2921,-1))/_xll.ciqfunctions.udf.CIQ("XBI", "IQ_LASTSALEPRICE", WORKDAY(F2921,5)))</f>
        <v>4.5185613301843001E-2</v>
      </c>
      <c r="R2921" s="3">
        <f>_xll.ciqfunctions.udf.CIQ(A2921, "IQ_SHORT_INTEREST_PERCENT", F2921)</f>
        <v>12.422800000000001</v>
      </c>
      <c r="S2921" s="3">
        <f>_xll.ciqfunctions.udf.CIQ(A2921, "IQ_BETA_1YR_RSQ", F2921)</f>
        <v>0.24648999999999999</v>
      </c>
      <c r="T2921" s="3">
        <f>_xll.ciqfunctions.udf.CIQ(A2921, "IQ_VALUE_TRADED", F2921)</f>
        <v>40.129860000000001</v>
      </c>
    </row>
    <row r="2922" spans="1:20" x14ac:dyDescent="0.3">
      <c r="A2922" s="3" t="s">
        <v>99</v>
      </c>
      <c r="B2922" s="5">
        <v>3.21</v>
      </c>
      <c r="C2922" s="3" t="s">
        <v>2630</v>
      </c>
      <c r="D2922" s="3" t="s">
        <v>2631</v>
      </c>
      <c r="E2922" s="3" t="s">
        <v>76</v>
      </c>
      <c r="F2922" s="4">
        <v>45635</v>
      </c>
      <c r="G2922" s="3" t="s">
        <v>6220</v>
      </c>
      <c r="H2922" s="3">
        <v>112</v>
      </c>
      <c r="I2922" s="3">
        <f>_xll.ciqfunctions.udf.CIQ(A2922, "IQ_MARKETCAP", F2922)</f>
        <v>310.37367</v>
      </c>
      <c r="J2922" s="3">
        <f>_xll.ciqfunctions.udf.CIQ(A2922, "IQ_PRICE_VOL_HIST_6MTH", F2922)</f>
        <v>112.419</v>
      </c>
      <c r="K2922" s="3">
        <f>_xll.ciqfunctions.udf.CIQ(A2922, "IQ_LASTSALEPRICE", WORKDAY(F2922,-1))</f>
        <v>3.13</v>
      </c>
      <c r="L2922" s="3">
        <f>_xll.ciqfunctions.udf.CIQ(A2922, "IQ_LASTSALEPRICE", F2922)</f>
        <v>3.21</v>
      </c>
      <c r="M2922" s="3">
        <f>_xll.ciqfunctions.udf.CIQ(A2922, "IQ_LASTSALEPRICE", WORKDAY(F2922,5))</f>
        <v>2</v>
      </c>
      <c r="N2922" s="3">
        <f t="shared" si="92"/>
        <v>2.5237932589862754E-2</v>
      </c>
      <c r="O2922" s="3">
        <f t="shared" si="93"/>
        <v>-0.44788582399211657</v>
      </c>
      <c r="P2922" s="3">
        <f>LN(_xll.ciqfunctions.udf.CIQ("XBI", "IQ_LASTSALEPRICE", WORKDAY(F2922,-1))/_xll.ciqfunctions.udf.CIQ("XBI", "IQ_LASTSALEPRICE", WORKDAY(F2922,1)))</f>
        <v>1.7501464214031273E-2</v>
      </c>
      <c r="Q2922" s="3">
        <f>LN(_xll.ciqfunctions.udf.CIQ("XBI", "IQ_LASTSALEPRICE", WORKDAY(F2922,-1))/_xll.ciqfunctions.udf.CIQ("XBI", "IQ_LASTSALEPRICE", WORKDAY(F2922,5)))</f>
        <v>4.5185613301843001E-2</v>
      </c>
      <c r="R2922" s="3">
        <f>_xll.ciqfunctions.udf.CIQ(A2922, "IQ_SHORT_INTEREST_PERCENT", F2922)</f>
        <v>3.2728000000000002</v>
      </c>
      <c r="S2922" s="3">
        <f>_xll.ciqfunctions.udf.CIQ(A2922, "IQ_BETA_1YR_RSQ", F2922)</f>
        <v>5.7340000000000002E-2</v>
      </c>
      <c r="T2922" s="3">
        <f>_xll.ciqfunctions.udf.CIQ(A2922, "IQ_VALUE_TRADED", F2922)</f>
        <v>10.22024</v>
      </c>
    </row>
    <row r="2923" spans="1:20" x14ac:dyDescent="0.3">
      <c r="A2923" s="3" t="s">
        <v>2370</v>
      </c>
      <c r="B2923" s="5">
        <v>6.48</v>
      </c>
      <c r="C2923" s="3" t="s">
        <v>2371</v>
      </c>
      <c r="D2923" s="3" t="s">
        <v>2372</v>
      </c>
      <c r="E2923" s="3" t="s">
        <v>22</v>
      </c>
      <c r="F2923" s="4">
        <v>45635</v>
      </c>
      <c r="G2923" s="3" t="s">
        <v>6221</v>
      </c>
      <c r="H2923" s="3">
        <v>80</v>
      </c>
      <c r="I2923" s="3">
        <f>_xll.ciqfunctions.udf.CIQ(A2923, "IQ_MARKETCAP", F2923)</f>
        <v>506.43403999999998</v>
      </c>
      <c r="J2923" s="3">
        <f>_xll.ciqfunctions.udf.CIQ(A2923, "IQ_PRICE_VOL_HIST_6MTH", F2923)</f>
        <v>63.022599999999997</v>
      </c>
      <c r="K2923" s="3">
        <f>_xll.ciqfunctions.udf.CIQ(A2923, "IQ_LASTSALEPRICE", WORKDAY(F2923,-1))</f>
        <v>6.14</v>
      </c>
      <c r="L2923" s="3">
        <f>_xll.ciqfunctions.udf.CIQ(A2923, "IQ_LASTSALEPRICE", F2923)</f>
        <v>6.48</v>
      </c>
      <c r="M2923" s="3">
        <f>_xll.ciqfunctions.udf.CIQ(A2923, "IQ_LASTSALEPRICE", WORKDAY(F2923,5))</f>
        <v>6.28</v>
      </c>
      <c r="N2923" s="3">
        <f t="shared" si="92"/>
        <v>5.3895768205132255E-2</v>
      </c>
      <c r="O2923" s="3">
        <f t="shared" si="93"/>
        <v>2.2545238321056222E-2</v>
      </c>
      <c r="P2923" s="3">
        <f>LN(_xll.ciqfunctions.udf.CIQ("XBI", "IQ_LASTSALEPRICE", WORKDAY(F2923,-1))/_xll.ciqfunctions.udf.CIQ("XBI", "IQ_LASTSALEPRICE", WORKDAY(F2923,1)))</f>
        <v>1.7501464214031273E-2</v>
      </c>
      <c r="Q2923" s="3">
        <f>LN(_xll.ciqfunctions.udf.CIQ("XBI", "IQ_LASTSALEPRICE", WORKDAY(F2923,-1))/_xll.ciqfunctions.udf.CIQ("XBI", "IQ_LASTSALEPRICE", WORKDAY(F2923,5)))</f>
        <v>4.5185613301843001E-2</v>
      </c>
      <c r="R2923" s="3">
        <f>_xll.ciqfunctions.udf.CIQ(A2923, "IQ_SHORT_INTEREST_PERCENT", F2923)</f>
        <v>1.91062</v>
      </c>
      <c r="S2923" s="3">
        <f>_xll.ciqfunctions.udf.CIQ(A2923, "IQ_BETA_1YR_RSQ", F2923)</f>
        <v>5.3769999999999998E-2</v>
      </c>
      <c r="T2923" s="3">
        <f>_xll.ciqfunctions.udf.CIQ(A2923, "IQ_VALUE_TRADED", F2923)</f>
        <v>1.67435</v>
      </c>
    </row>
    <row r="2924" spans="1:20" x14ac:dyDescent="0.3">
      <c r="A2924" s="3" t="s">
        <v>1392</v>
      </c>
      <c r="B2924" s="5">
        <v>1.98</v>
      </c>
      <c r="C2924" s="3" t="s">
        <v>2942</v>
      </c>
      <c r="D2924" s="3" t="s">
        <v>104</v>
      </c>
      <c r="E2924" s="3" t="s">
        <v>22</v>
      </c>
      <c r="F2924" s="4">
        <v>45635</v>
      </c>
      <c r="G2924" s="3" t="s">
        <v>6222</v>
      </c>
      <c r="H2924" s="3">
        <v>6</v>
      </c>
      <c r="I2924" s="3">
        <f>_xll.ciqfunctions.udf.CIQ(A2924, "IQ_MARKETCAP", F2924)</f>
        <v>1.6585700000000001</v>
      </c>
      <c r="J2924" s="3">
        <f>_xll.ciqfunctions.udf.CIQ(A2924, "IQ_PRICE_VOL_HIST_6MTH", F2924)</f>
        <v>115.02630000000001</v>
      </c>
      <c r="K2924" s="3">
        <f>_xll.ciqfunctions.udf.CIQ(A2924, "IQ_LASTSALEPRICE", WORKDAY(F2924,-1))</f>
        <v>2.1</v>
      </c>
      <c r="L2924" s="3">
        <f>_xll.ciqfunctions.udf.CIQ(A2924, "IQ_LASTSALEPRICE", F2924)</f>
        <v>1.98</v>
      </c>
      <c r="M2924" s="3">
        <f>_xll.ciqfunctions.udf.CIQ(A2924, "IQ_LASTSALEPRICE", WORKDAY(F2924,5))</f>
        <v>1.81</v>
      </c>
      <c r="N2924" s="3">
        <f t="shared" si="92"/>
        <v>-5.8840500022933465E-2</v>
      </c>
      <c r="O2924" s="3">
        <f t="shared" si="93"/>
        <v>-0.14861049945164301</v>
      </c>
      <c r="P2924" s="3">
        <f>LN(_xll.ciqfunctions.udf.CIQ("XBI", "IQ_LASTSALEPRICE", WORKDAY(F2924,-1))/_xll.ciqfunctions.udf.CIQ("XBI", "IQ_LASTSALEPRICE", WORKDAY(F2924,1)))</f>
        <v>1.7501464214031273E-2</v>
      </c>
      <c r="Q2924" s="3">
        <f>LN(_xll.ciqfunctions.udf.CIQ("XBI", "IQ_LASTSALEPRICE", WORKDAY(F2924,-1))/_xll.ciqfunctions.udf.CIQ("XBI", "IQ_LASTSALEPRICE", WORKDAY(F2924,5)))</f>
        <v>4.5185613301843001E-2</v>
      </c>
      <c r="R2924" s="3">
        <f>_xll.ciqfunctions.udf.CIQ(A2924, "IQ_SHORT_INTEREST_PERCENT", F2924)</f>
        <v>4.2017100000000003</v>
      </c>
      <c r="S2924" s="3">
        <f>_xll.ciqfunctions.udf.CIQ(A2924, "IQ_BETA_1YR_RSQ", F2924)</f>
        <v>7.1599999999999997E-3</v>
      </c>
      <c r="T2924" s="3">
        <f>_xll.ciqfunctions.udf.CIQ(A2924, "IQ_VALUE_TRADED", F2924)</f>
        <v>98.737099999999998</v>
      </c>
    </row>
    <row r="2925" spans="1:20" x14ac:dyDescent="0.3">
      <c r="A2925" s="3" t="s">
        <v>989</v>
      </c>
      <c r="B2925" s="5">
        <v>148.41</v>
      </c>
      <c r="C2925" s="3" t="s">
        <v>5221</v>
      </c>
      <c r="D2925" s="3" t="s">
        <v>5222</v>
      </c>
      <c r="E2925" s="3" t="s">
        <v>36</v>
      </c>
      <c r="F2925" s="4">
        <v>45635</v>
      </c>
      <c r="G2925" s="3" t="s">
        <v>6223</v>
      </c>
      <c r="H2925" s="3"/>
      <c r="I2925" s="3">
        <f>_xll.ciqfunctions.udf.CIQ(A2925, "IQ_MARKETCAP", F2925)</f>
        <v>360180.39661</v>
      </c>
      <c r="J2925" s="3">
        <f>_xll.ciqfunctions.udf.CIQ(A2925, "IQ_PRICE_VOL_HIST_6MTH", F2925)</f>
        <v>14.9939</v>
      </c>
      <c r="K2925" s="3">
        <f>_xll.ciqfunctions.udf.CIQ(A2925, "IQ_LASTSALEPRICE", WORKDAY(F2925,-1))</f>
        <v>149.31</v>
      </c>
      <c r="L2925" s="3">
        <f>_xll.ciqfunctions.udf.CIQ(A2925, "IQ_LASTSALEPRICE", F2925)</f>
        <v>149.6</v>
      </c>
      <c r="M2925" s="3">
        <f>_xll.ciqfunctions.udf.CIQ(A2925, "IQ_LASTSALEPRICE", WORKDAY(F2925,5))</f>
        <v>143.85</v>
      </c>
      <c r="N2925" s="3">
        <f t="shared" si="92"/>
        <v>1.9403840018042515E-3</v>
      </c>
      <c r="O2925" s="3">
        <f t="shared" si="93"/>
        <v>-3.7253591541015624E-2</v>
      </c>
      <c r="P2925" s="3">
        <f>LN(_xll.ciqfunctions.udf.CIQ("XBI", "IQ_LASTSALEPRICE", WORKDAY(F2925,-1))/_xll.ciqfunctions.udf.CIQ("XBI", "IQ_LASTSALEPRICE", WORKDAY(F2925,1)))</f>
        <v>1.7501464214031273E-2</v>
      </c>
      <c r="Q2925" s="3">
        <f>LN(_xll.ciqfunctions.udf.CIQ("XBI", "IQ_LASTSALEPRICE", WORKDAY(F2925,-1))/_xll.ciqfunctions.udf.CIQ("XBI", "IQ_LASTSALEPRICE", WORKDAY(F2925,5)))</f>
        <v>4.5185613301843001E-2</v>
      </c>
      <c r="R2925" s="3">
        <f>_xll.ciqfunctions.udf.CIQ(A2925, "IQ_SHORT_INTEREST_PERCENT", F2925)</f>
        <v>0.72589999999999999</v>
      </c>
      <c r="S2925" s="3">
        <f>_xll.ciqfunctions.udf.CIQ(A2925, "IQ_BETA_1YR_RSQ", F2925)</f>
        <v>4.6000000000000001E-4</v>
      </c>
      <c r="T2925" s="3">
        <f>_xll.ciqfunctions.udf.CIQ(A2925, "IQ_VALUE_TRADED", F2925)</f>
        <v>1258.1813299999999</v>
      </c>
    </row>
    <row r="2926" spans="1:20" x14ac:dyDescent="0.3">
      <c r="A2926" s="3" t="s">
        <v>478</v>
      </c>
      <c r="B2926" s="5">
        <v>89.84</v>
      </c>
      <c r="C2926" s="3" t="s">
        <v>6224</v>
      </c>
      <c r="D2926" s="3" t="s">
        <v>6225</v>
      </c>
      <c r="E2926" s="3" t="s">
        <v>22</v>
      </c>
      <c r="F2926" s="4">
        <v>45635</v>
      </c>
      <c r="G2926" s="3" t="s">
        <v>6226</v>
      </c>
      <c r="H2926" s="3"/>
      <c r="I2926" s="3">
        <f>_xll.ciqfunctions.udf.CIQ(A2926, "IQ_MARKETCAP", F2926)</f>
        <v>112899.22399</v>
      </c>
      <c r="J2926" s="3">
        <f>_xll.ciqfunctions.udf.CIQ(A2926, "IQ_PRICE_VOL_HIST_6MTH", F2926)</f>
        <v>25.211300000000001</v>
      </c>
      <c r="K2926" s="3">
        <f>_xll.ciqfunctions.udf.CIQ(A2926, "IQ_LASTSALEPRICE", WORKDAY(F2926,-1))</f>
        <v>92.13</v>
      </c>
      <c r="L2926" s="3">
        <f>_xll.ciqfunctions.udf.CIQ(A2926, "IQ_LASTSALEPRICE", F2926)</f>
        <v>90.59</v>
      </c>
      <c r="M2926" s="3">
        <f>_xll.ciqfunctions.udf.CIQ(A2926, "IQ_LASTSALEPRICE", WORKDAY(F2926,5))</f>
        <v>92.05</v>
      </c>
      <c r="N2926" s="3">
        <f t="shared" si="92"/>
        <v>-1.685679143964415E-2</v>
      </c>
      <c r="O2926" s="3">
        <f t="shared" si="93"/>
        <v>-8.6871544175381825E-4</v>
      </c>
      <c r="P2926" s="3">
        <f>LN(_xll.ciqfunctions.udf.CIQ("XBI", "IQ_LASTSALEPRICE", WORKDAY(F2926,-1))/_xll.ciqfunctions.udf.CIQ("XBI", "IQ_LASTSALEPRICE", WORKDAY(F2926,1)))</f>
        <v>1.7501464214031273E-2</v>
      </c>
      <c r="Q2926" s="3">
        <f>LN(_xll.ciqfunctions.udf.CIQ("XBI", "IQ_LASTSALEPRICE", WORKDAY(F2926,-1))/_xll.ciqfunctions.udf.CIQ("XBI", "IQ_LASTSALEPRICE", WORKDAY(F2926,5)))</f>
        <v>4.5185613301843001E-2</v>
      </c>
      <c r="R2926" s="3">
        <f>_xll.ciqfunctions.udf.CIQ(A2926, "IQ_SHORT_INTEREST_PERCENT", F2926)</f>
        <v>1.4490799999999999</v>
      </c>
      <c r="S2926" s="3">
        <f>_xll.ciqfunctions.udf.CIQ(A2926, "IQ_BETA_1YR_RSQ", F2926)</f>
        <v>6.8959999999999994E-2</v>
      </c>
      <c r="T2926" s="3">
        <f>_xll.ciqfunctions.udf.CIQ(A2926, "IQ_VALUE_TRADED", F2926)</f>
        <v>670.03670999999997</v>
      </c>
    </row>
    <row r="2927" spans="1:20" x14ac:dyDescent="0.3">
      <c r="A2927" s="3" t="s">
        <v>2536</v>
      </c>
      <c r="B2927" s="5">
        <v>5.61</v>
      </c>
      <c r="C2927" s="3" t="s">
        <v>3685</v>
      </c>
      <c r="D2927" s="3" t="s">
        <v>594</v>
      </c>
      <c r="E2927" s="3" t="s">
        <v>89</v>
      </c>
      <c r="F2927" s="4">
        <v>45635</v>
      </c>
      <c r="G2927" s="3" t="s">
        <v>6227</v>
      </c>
      <c r="H2927" s="3">
        <v>40</v>
      </c>
      <c r="I2927" s="3">
        <f>_xll.ciqfunctions.udf.CIQ(A2927, "IQ_MARKETCAP", F2927)</f>
        <v>183.76253</v>
      </c>
      <c r="J2927" s="3">
        <f>_xll.ciqfunctions.udf.CIQ(A2927, "IQ_PRICE_VOL_HIST_6MTH", F2927)</f>
        <v>93.551199999999994</v>
      </c>
      <c r="K2927" s="3">
        <f>_xll.ciqfunctions.udf.CIQ(A2927, "IQ_LASTSALEPRICE", WORKDAY(F2927,-1))</f>
        <v>5.0599999999999996</v>
      </c>
      <c r="L2927" s="3">
        <f>_xll.ciqfunctions.udf.CIQ(A2927, "IQ_LASTSALEPRICE", F2927)</f>
        <v>4.9850000000000003</v>
      </c>
      <c r="M2927" s="3">
        <f>_xll.ciqfunctions.udf.CIQ(A2927, "IQ_LASTSALEPRICE", WORKDAY(F2927,5))</f>
        <v>4.62</v>
      </c>
      <c r="N2927" s="3">
        <f t="shared" si="92"/>
        <v>-1.4933079885572437E-2</v>
      </c>
      <c r="O2927" s="3">
        <f t="shared" si="93"/>
        <v>-9.0971778205726633E-2</v>
      </c>
      <c r="P2927" s="3">
        <f>LN(_xll.ciqfunctions.udf.CIQ("XBI", "IQ_LASTSALEPRICE", WORKDAY(F2927,-1))/_xll.ciqfunctions.udf.CIQ("XBI", "IQ_LASTSALEPRICE", WORKDAY(F2927,1)))</f>
        <v>1.7501464214031273E-2</v>
      </c>
      <c r="Q2927" s="3">
        <f>LN(_xll.ciqfunctions.udf.CIQ("XBI", "IQ_LASTSALEPRICE", WORKDAY(F2927,-1))/_xll.ciqfunctions.udf.CIQ("XBI", "IQ_LASTSALEPRICE", WORKDAY(F2927,5)))</f>
        <v>4.5185613301843001E-2</v>
      </c>
      <c r="R2927" s="3">
        <f>_xll.ciqfunctions.udf.CIQ(A2927, "IQ_SHORT_INTEREST_PERCENT", F2927)</f>
        <v>0</v>
      </c>
      <c r="S2927" s="3">
        <f>_xll.ciqfunctions.udf.CIQ(A2927, "IQ_BETA_1YR_RSQ", F2927)</f>
        <v>1.8960000000000001E-2</v>
      </c>
      <c r="T2927" s="3">
        <f>_xll.ciqfunctions.udf.CIQ(A2927, "IQ_VALUE_TRADED", F2927)</f>
        <v>4.3709999999999999E-2</v>
      </c>
    </row>
    <row r="2928" spans="1:20" x14ac:dyDescent="0.3">
      <c r="A2928" s="3" t="s">
        <v>989</v>
      </c>
      <c r="B2928" s="5">
        <v>148.41</v>
      </c>
      <c r="C2928" s="3" t="s">
        <v>6228</v>
      </c>
      <c r="D2928" s="3" t="s">
        <v>6229</v>
      </c>
      <c r="E2928" s="3" t="s">
        <v>36</v>
      </c>
      <c r="F2928" s="4">
        <v>45635</v>
      </c>
      <c r="G2928" s="3" t="s">
        <v>6230</v>
      </c>
      <c r="H2928" s="3"/>
      <c r="I2928" s="3">
        <f>_xll.ciqfunctions.udf.CIQ(A2928, "IQ_MARKETCAP", F2928)</f>
        <v>360180.39661</v>
      </c>
      <c r="J2928" s="3">
        <f>_xll.ciqfunctions.udf.CIQ(A2928, "IQ_PRICE_VOL_HIST_6MTH", F2928)</f>
        <v>14.9939</v>
      </c>
      <c r="K2928" s="3">
        <f>_xll.ciqfunctions.udf.CIQ(A2928, "IQ_LASTSALEPRICE", WORKDAY(F2928,-1))</f>
        <v>149.31</v>
      </c>
      <c r="L2928" s="3">
        <f>_xll.ciqfunctions.udf.CIQ(A2928, "IQ_LASTSALEPRICE", F2928)</f>
        <v>149.6</v>
      </c>
      <c r="M2928" s="3">
        <f>_xll.ciqfunctions.udf.CIQ(A2928, "IQ_LASTSALEPRICE", WORKDAY(F2928,5))</f>
        <v>143.85</v>
      </c>
      <c r="N2928" s="3">
        <f t="shared" si="92"/>
        <v>1.9403840018042515E-3</v>
      </c>
      <c r="O2928" s="3">
        <f t="shared" si="93"/>
        <v>-3.7253591541015624E-2</v>
      </c>
      <c r="P2928" s="3">
        <f>LN(_xll.ciqfunctions.udf.CIQ("XBI", "IQ_LASTSALEPRICE", WORKDAY(F2928,-1))/_xll.ciqfunctions.udf.CIQ("XBI", "IQ_LASTSALEPRICE", WORKDAY(F2928,1)))</f>
        <v>1.7501464214031273E-2</v>
      </c>
      <c r="Q2928" s="3">
        <f>LN(_xll.ciqfunctions.udf.CIQ("XBI", "IQ_LASTSALEPRICE", WORKDAY(F2928,-1))/_xll.ciqfunctions.udf.CIQ("XBI", "IQ_LASTSALEPRICE", WORKDAY(F2928,5)))</f>
        <v>4.5185613301843001E-2</v>
      </c>
      <c r="R2928" s="3">
        <f>_xll.ciqfunctions.udf.CIQ(A2928, "IQ_SHORT_INTEREST_PERCENT", F2928)</f>
        <v>0.72589999999999999</v>
      </c>
      <c r="S2928" s="3">
        <f>_xll.ciqfunctions.udf.CIQ(A2928, "IQ_BETA_1YR_RSQ", F2928)</f>
        <v>4.6000000000000001E-4</v>
      </c>
      <c r="T2928" s="3">
        <f>_xll.ciqfunctions.udf.CIQ(A2928, "IQ_VALUE_TRADED", F2928)</f>
        <v>1258.1813299999999</v>
      </c>
    </row>
    <row r="2929" spans="1:20" x14ac:dyDescent="0.3">
      <c r="A2929" s="3" t="s">
        <v>433</v>
      </c>
      <c r="B2929" s="5">
        <v>67.62</v>
      </c>
      <c r="C2929" s="3" t="s">
        <v>4352</v>
      </c>
      <c r="D2929" s="3" t="s">
        <v>4353</v>
      </c>
      <c r="E2929" s="3" t="s">
        <v>36</v>
      </c>
      <c r="F2929" s="4">
        <v>45635</v>
      </c>
      <c r="G2929" s="3" t="s">
        <v>6231</v>
      </c>
      <c r="H2929" s="3"/>
      <c r="I2929" s="3">
        <f>_xll.ciqfunctions.udf.CIQ(A2929, "IQ_MARKETCAP", F2929)</f>
        <v>165914.94557000001</v>
      </c>
      <c r="J2929" s="3">
        <f>_xll.ciqfunctions.udf.CIQ(A2929, "IQ_PRICE_VOL_HIST_6MTH", F2929)</f>
        <v>22.268799999999999</v>
      </c>
      <c r="K2929" s="3">
        <f>_xll.ciqfunctions.udf.CIQ(A2929, "IQ_LASTSALEPRICE", WORKDAY(F2929,-1))</f>
        <v>106.54</v>
      </c>
      <c r="L2929" s="3">
        <f>_xll.ciqfunctions.udf.CIQ(A2929, "IQ_LASTSALEPRICE", F2929)</f>
        <v>107.02</v>
      </c>
      <c r="M2929" s="3">
        <f>_xll.ciqfunctions.udf.CIQ(A2929, "IQ_LASTSALEPRICE", WORKDAY(F2929,5))</f>
        <v>105.24</v>
      </c>
      <c r="N2929" s="3">
        <f t="shared" si="92"/>
        <v>4.4952313943053606E-3</v>
      </c>
      <c r="O2929" s="3">
        <f t="shared" si="93"/>
        <v>-1.2277045316761227E-2</v>
      </c>
      <c r="P2929" s="3">
        <f>LN(_xll.ciqfunctions.udf.CIQ("XBI", "IQ_LASTSALEPRICE", WORKDAY(F2929,-1))/_xll.ciqfunctions.udf.CIQ("XBI", "IQ_LASTSALEPRICE", WORKDAY(F2929,1)))</f>
        <v>1.7501464214031273E-2</v>
      </c>
      <c r="Q2929" s="3">
        <f>LN(_xll.ciqfunctions.udf.CIQ("XBI", "IQ_LASTSALEPRICE", WORKDAY(F2929,-1))/_xll.ciqfunctions.udf.CIQ("XBI", "IQ_LASTSALEPRICE", WORKDAY(F2929,5)))</f>
        <v>4.5185613301843001E-2</v>
      </c>
      <c r="R2929" s="3">
        <f>_xll.ciqfunctions.udf.CIQ(A2929, "IQ_SHORT_INTEREST_PERCENT", F2929)</f>
        <v>0</v>
      </c>
      <c r="S2929" s="3">
        <f>_xll.ciqfunctions.udf.CIQ(A2929, "IQ_BETA_1YR_RSQ", F2929)</f>
        <v>3.9070000000000001E-2</v>
      </c>
      <c r="T2929" s="3">
        <f>_xll.ciqfunctions.udf.CIQ(A2929, "IQ_VALUE_TRADED", F2929)</f>
        <v>282.50958000000003</v>
      </c>
    </row>
    <row r="2930" spans="1:20" x14ac:dyDescent="0.3">
      <c r="A2930" s="3" t="s">
        <v>2036</v>
      </c>
      <c r="B2930" s="5">
        <v>22.11</v>
      </c>
      <c r="C2930" s="3" t="s">
        <v>3373</v>
      </c>
      <c r="D2930" s="3" t="s">
        <v>2167</v>
      </c>
      <c r="E2930" s="3" t="s">
        <v>46</v>
      </c>
      <c r="F2930" s="4">
        <v>45635</v>
      </c>
      <c r="G2930" s="3" t="s">
        <v>6232</v>
      </c>
      <c r="H2930" s="3">
        <v>661</v>
      </c>
      <c r="I2930" s="3">
        <f>_xll.ciqfunctions.udf.CIQ(A2930, "IQ_MARKETCAP", F2930)</f>
        <v>99192.690090000004</v>
      </c>
      <c r="J2930" s="3">
        <f>_xll.ciqfunctions.udf.CIQ(A2930, "IQ_PRICE_VOL_HIST_6MTH", F2930)</f>
        <v>24.398599999999998</v>
      </c>
      <c r="K2930" s="3">
        <f>_xll.ciqfunctions.udf.CIQ(A2930, "IQ_LASTSALEPRICE", WORKDAY(F2930,-1))</f>
        <v>1549</v>
      </c>
      <c r="L2930" s="3">
        <f>_xll.ciqfunctions.udf.CIQ(A2930, "IQ_LASTSALEPRICE", F2930)</f>
        <v>1561.5</v>
      </c>
      <c r="M2930" s="3">
        <f>_xll.ciqfunctions.udf.CIQ(A2930, "IQ_LASTSALEPRICE", WORKDAY(F2930,5))</f>
        <v>1442.5</v>
      </c>
      <c r="N2930" s="3">
        <f t="shared" si="92"/>
        <v>8.0373363062645996E-3</v>
      </c>
      <c r="O2930" s="3">
        <f t="shared" si="93"/>
        <v>-7.1231842034614024E-2</v>
      </c>
      <c r="P2930" s="3">
        <f>LN(_xll.ciqfunctions.udf.CIQ("XBI", "IQ_LASTSALEPRICE", WORKDAY(F2930,-1))/_xll.ciqfunctions.udf.CIQ("XBI", "IQ_LASTSALEPRICE", WORKDAY(F2930,1)))</f>
        <v>1.7501464214031273E-2</v>
      </c>
      <c r="Q2930" s="3">
        <f>LN(_xll.ciqfunctions.udf.CIQ("XBI", "IQ_LASTSALEPRICE", WORKDAY(F2930,-1))/_xll.ciqfunctions.udf.CIQ("XBI", "IQ_LASTSALEPRICE", WORKDAY(F2930,5)))</f>
        <v>4.5185613301843001E-2</v>
      </c>
      <c r="R2930" s="3">
        <f>_xll.ciqfunctions.udf.CIQ(A2930, "IQ_SHORT_INTEREST_PERCENT", F2930)</f>
        <v>0</v>
      </c>
      <c r="S2930" s="3">
        <f>_xll.ciqfunctions.udf.CIQ(A2930, "IQ_BETA_1YR_RSQ", F2930)</f>
        <v>6.8309999999999996E-2</v>
      </c>
      <c r="T2930" s="3">
        <f>_xll.ciqfunctions.udf.CIQ(A2930, "IQ_VALUE_TRADED", F2930)</f>
        <v>132.89146</v>
      </c>
    </row>
    <row r="2931" spans="1:20" x14ac:dyDescent="0.3">
      <c r="A2931" s="3" t="s">
        <v>385</v>
      </c>
      <c r="B2931" s="5">
        <v>787</v>
      </c>
      <c r="C2931" s="3" t="s">
        <v>6233</v>
      </c>
      <c r="D2931" s="3" t="s">
        <v>6234</v>
      </c>
      <c r="E2931" s="3" t="s">
        <v>36</v>
      </c>
      <c r="F2931" s="4">
        <v>45635</v>
      </c>
      <c r="G2931" s="3" t="s">
        <v>6235</v>
      </c>
      <c r="H2931" s="3">
        <v>105</v>
      </c>
      <c r="I2931" s="3">
        <f>_xll.ciqfunctions.udf.CIQ(A2931, "IQ_MARKETCAP", F2931)</f>
        <v>84780.550430000003</v>
      </c>
      <c r="J2931" s="3">
        <f>_xll.ciqfunctions.udf.CIQ(A2931, "IQ_PRICE_VOL_HIST_6MTH", F2931)</f>
        <v>25.314</v>
      </c>
      <c r="K2931" s="3">
        <f>_xll.ciqfunctions.udf.CIQ(A2931, "IQ_LASTSALEPRICE", WORKDAY(F2931,-1))</f>
        <v>778</v>
      </c>
      <c r="L2931" s="3">
        <f>_xll.ciqfunctions.udf.CIQ(A2931, "IQ_LASTSALEPRICE", F2931)</f>
        <v>788</v>
      </c>
      <c r="M2931" s="3">
        <f>_xll.ciqfunctions.udf.CIQ(A2931, "IQ_LASTSALEPRICE", WORKDAY(F2931,5))</f>
        <v>724.87</v>
      </c>
      <c r="N2931" s="3">
        <f t="shared" si="92"/>
        <v>1.2771565679487539E-2</v>
      </c>
      <c r="O2931" s="3">
        <f t="shared" si="93"/>
        <v>-7.0734195746566253E-2</v>
      </c>
      <c r="P2931" s="3">
        <f>LN(_xll.ciqfunctions.udf.CIQ("XBI", "IQ_LASTSALEPRICE", WORKDAY(F2931,-1))/_xll.ciqfunctions.udf.CIQ("XBI", "IQ_LASTSALEPRICE", WORKDAY(F2931,1)))</f>
        <v>1.7501464214031273E-2</v>
      </c>
      <c r="Q2931" s="3">
        <f>LN(_xll.ciqfunctions.udf.CIQ("XBI", "IQ_LASTSALEPRICE", WORKDAY(F2931,-1))/_xll.ciqfunctions.udf.CIQ("XBI", "IQ_LASTSALEPRICE", WORKDAY(F2931,5)))</f>
        <v>4.5185613301843001E-2</v>
      </c>
      <c r="R2931" s="3">
        <f>_xll.ciqfunctions.udf.CIQ(A2931, "IQ_SHORT_INTEREST_PERCENT", F2931)</f>
        <v>1.6598999999999999</v>
      </c>
      <c r="S2931" s="3">
        <f>_xll.ciqfunctions.udf.CIQ(A2931, "IQ_BETA_1YR_RSQ", F2931)</f>
        <v>0.14535000000000001</v>
      </c>
      <c r="T2931" s="3">
        <f>_xll.ciqfunctions.udf.CIQ(A2931, "IQ_VALUE_TRADED", F2931)</f>
        <v>809.59277999999995</v>
      </c>
    </row>
    <row r="2932" spans="1:20" x14ac:dyDescent="0.3">
      <c r="A2932" s="3" t="s">
        <v>2338</v>
      </c>
      <c r="B2932" s="5">
        <v>26.78</v>
      </c>
      <c r="C2932" s="3" t="s">
        <v>2339</v>
      </c>
      <c r="D2932" s="3" t="s">
        <v>2340</v>
      </c>
      <c r="E2932" s="3" t="s">
        <v>17</v>
      </c>
      <c r="F2932" s="4">
        <v>45635</v>
      </c>
      <c r="G2932" s="3" t="s">
        <v>6236</v>
      </c>
      <c r="H2932" s="3">
        <v>65</v>
      </c>
      <c r="I2932" s="3">
        <f>_xll.ciqfunctions.udf.CIQ(A2932, "IQ_MARKETCAP", F2932)</f>
        <v>1690.91884</v>
      </c>
      <c r="J2932" s="3">
        <f>_xll.ciqfunctions.udf.CIQ(A2932, "IQ_PRICE_VOL_HIST_6MTH", F2932)</f>
        <v>33.232399999999998</v>
      </c>
      <c r="K2932" s="3">
        <f>_xll.ciqfunctions.udf.CIQ(A2932, "IQ_LASTSALEPRICE", WORKDAY(F2932,-1))</f>
        <v>25.66</v>
      </c>
      <c r="L2932" s="3">
        <f>_xll.ciqfunctions.udf.CIQ(A2932, "IQ_LASTSALEPRICE", F2932)</f>
        <v>25.66</v>
      </c>
      <c r="M2932" s="3">
        <f>_xll.ciqfunctions.udf.CIQ(A2932, "IQ_LASTSALEPRICE", WORKDAY(F2932,5))</f>
        <v>25.7</v>
      </c>
      <c r="N2932" s="3">
        <f t="shared" si="92"/>
        <v>0</v>
      </c>
      <c r="O2932" s="3">
        <f t="shared" si="93"/>
        <v>1.5576327136836792E-3</v>
      </c>
      <c r="P2932" s="3">
        <f>LN(_xll.ciqfunctions.udf.CIQ("XBI", "IQ_LASTSALEPRICE", WORKDAY(F2932,-1))/_xll.ciqfunctions.udf.CIQ("XBI", "IQ_LASTSALEPRICE", WORKDAY(F2932,1)))</f>
        <v>1.7501464214031273E-2</v>
      </c>
      <c r="Q2932" s="3">
        <f>LN(_xll.ciqfunctions.udf.CIQ("XBI", "IQ_LASTSALEPRICE", WORKDAY(F2932,-1))/_xll.ciqfunctions.udf.CIQ("XBI", "IQ_LASTSALEPRICE", WORKDAY(F2932,5)))</f>
        <v>4.5185613301843001E-2</v>
      </c>
      <c r="R2932" s="3">
        <f>_xll.ciqfunctions.udf.CIQ(A2932, "IQ_SHORT_INTEREST_PERCENT", F2932)</f>
        <v>0</v>
      </c>
      <c r="S2932" s="3">
        <f>_xll.ciqfunctions.udf.CIQ(A2932, "IQ_BETA_1YR_RSQ", F2932)</f>
        <v>8.0659999999999996E-2</v>
      </c>
      <c r="T2932" s="3">
        <f>_xll.ciqfunctions.udf.CIQ(A2932, "IQ_VALUE_TRADED", F2932)</f>
        <v>2.78077</v>
      </c>
    </row>
    <row r="2933" spans="1:20" x14ac:dyDescent="0.3">
      <c r="A2933" s="3" t="s">
        <v>130</v>
      </c>
      <c r="B2933" s="5">
        <v>102.96</v>
      </c>
      <c r="C2933" s="3" t="s">
        <v>6237</v>
      </c>
      <c r="D2933" s="3" t="s">
        <v>6238</v>
      </c>
      <c r="E2933" s="3" t="s">
        <v>76</v>
      </c>
      <c r="F2933" s="4">
        <v>45635</v>
      </c>
      <c r="G2933" s="3" t="s">
        <v>6239</v>
      </c>
      <c r="H2933" s="3"/>
      <c r="I2933" s="3">
        <f>_xll.ciqfunctions.udf.CIQ(A2933, "IQ_MARKETCAP", F2933)</f>
        <v>262550.8836</v>
      </c>
      <c r="J2933" s="3">
        <f>_xll.ciqfunctions.udf.CIQ(A2933, "IQ_PRICE_VOL_HIST_6MTH", F2933)</f>
        <v>24.093399999999999</v>
      </c>
      <c r="K2933" s="3">
        <f>_xll.ciqfunctions.udf.CIQ(A2933, "IQ_LASTSALEPRICE", WORKDAY(F2933,-1))</f>
        <v>103.09</v>
      </c>
      <c r="L2933" s="3">
        <f>_xll.ciqfunctions.udf.CIQ(A2933, "IQ_LASTSALEPRICE", F2933)</f>
        <v>103.79</v>
      </c>
      <c r="M2933" s="3">
        <f>_xll.ciqfunctions.udf.CIQ(A2933, "IQ_LASTSALEPRICE", WORKDAY(F2933,5))</f>
        <v>100.06</v>
      </c>
      <c r="N2933" s="3">
        <f t="shared" si="92"/>
        <v>6.7672338689041935E-3</v>
      </c>
      <c r="O2933" s="3">
        <f t="shared" si="93"/>
        <v>-2.9832387048234335E-2</v>
      </c>
      <c r="P2933" s="3">
        <f>LN(_xll.ciqfunctions.udf.CIQ("XBI", "IQ_LASTSALEPRICE", WORKDAY(F2933,-1))/_xll.ciqfunctions.udf.CIQ("XBI", "IQ_LASTSALEPRICE", WORKDAY(F2933,1)))</f>
        <v>1.7501464214031273E-2</v>
      </c>
      <c r="Q2933" s="3">
        <f>LN(_xll.ciqfunctions.udf.CIQ("XBI", "IQ_LASTSALEPRICE", WORKDAY(F2933,-1))/_xll.ciqfunctions.udf.CIQ("XBI", "IQ_LASTSALEPRICE", WORKDAY(F2933,5)))</f>
        <v>4.5185613301843001E-2</v>
      </c>
      <c r="R2933" s="3">
        <f>_xll.ciqfunctions.udf.CIQ(A2933, "IQ_SHORT_INTEREST_PERCENT", F2933)</f>
        <v>1.0405800000000001</v>
      </c>
      <c r="S2933" s="3">
        <f>_xll.ciqfunctions.udf.CIQ(A2933, "IQ_BETA_1YR_RSQ", F2933)</f>
        <v>0.12559000000000001</v>
      </c>
      <c r="T2933" s="3">
        <f>_xll.ciqfunctions.udf.CIQ(A2933, "IQ_VALUE_TRADED", F2933)</f>
        <v>1988.8724500000001</v>
      </c>
    </row>
    <row r="2934" spans="1:20" x14ac:dyDescent="0.3">
      <c r="A2934" s="3" t="s">
        <v>1260</v>
      </c>
      <c r="B2934" s="5">
        <v>1.01</v>
      </c>
      <c r="C2934" s="3" t="s">
        <v>6237</v>
      </c>
      <c r="D2934" s="3" t="s">
        <v>6238</v>
      </c>
      <c r="E2934" s="3" t="s">
        <v>76</v>
      </c>
      <c r="F2934" s="4">
        <v>45635</v>
      </c>
      <c r="G2934" s="3" t="s">
        <v>6239</v>
      </c>
      <c r="H2934" s="3">
        <v>19</v>
      </c>
      <c r="I2934" s="3">
        <f>_xll.ciqfunctions.udf.CIQ(A2934, "IQ_MARKETCAP", F2934)</f>
        <v>186.30286000000001</v>
      </c>
      <c r="J2934" s="3">
        <f>_xll.ciqfunctions.udf.CIQ(A2934, "IQ_PRICE_VOL_HIST_6MTH", F2934)</f>
        <v>69.788300000000007</v>
      </c>
      <c r="K2934" s="3">
        <f>_xll.ciqfunctions.udf.CIQ(A2934, "IQ_LASTSALEPRICE", WORKDAY(F2934,-1))</f>
        <v>15.299989999999999</v>
      </c>
      <c r="L2934" s="3">
        <f>_xll.ciqfunctions.udf.CIQ(A2934, "IQ_LASTSALEPRICE", F2934)</f>
        <v>15.149990000000001</v>
      </c>
      <c r="M2934" s="3">
        <f>_xll.ciqfunctions.udf.CIQ(A2934, "IQ_LASTSALEPRICE", WORKDAY(F2934,5))</f>
        <v>14.99999</v>
      </c>
      <c r="N2934" s="3">
        <f t="shared" si="92"/>
        <v>-9.8523029142511005E-3</v>
      </c>
      <c r="O2934" s="3">
        <f t="shared" si="93"/>
        <v>-1.9802640368083713E-2</v>
      </c>
      <c r="P2934" s="3">
        <f>LN(_xll.ciqfunctions.udf.CIQ("XBI", "IQ_LASTSALEPRICE", WORKDAY(F2934,-1))/_xll.ciqfunctions.udf.CIQ("XBI", "IQ_LASTSALEPRICE", WORKDAY(F2934,1)))</f>
        <v>1.7501464214031273E-2</v>
      </c>
      <c r="Q2934" s="3">
        <f>LN(_xll.ciqfunctions.udf.CIQ("XBI", "IQ_LASTSALEPRICE", WORKDAY(F2934,-1))/_xll.ciqfunctions.udf.CIQ("XBI", "IQ_LASTSALEPRICE", WORKDAY(F2934,5)))</f>
        <v>4.5185613301843001E-2</v>
      </c>
      <c r="R2934" s="3">
        <f>_xll.ciqfunctions.udf.CIQ(A2934, "IQ_SHORT_INTEREST_PERCENT", F2934)</f>
        <v>2.77922</v>
      </c>
      <c r="S2934" s="3">
        <f>_xll.ciqfunctions.udf.CIQ(A2934, "IQ_BETA_1YR_RSQ", F2934)</f>
        <v>0.13775999999999999</v>
      </c>
      <c r="T2934" s="3">
        <f>_xll.ciqfunctions.udf.CIQ(A2934, "IQ_VALUE_TRADED", F2934)</f>
        <v>1.1775500000000001</v>
      </c>
    </row>
    <row r="2935" spans="1:20" x14ac:dyDescent="0.3">
      <c r="A2935" s="3" t="s">
        <v>1380</v>
      </c>
      <c r="B2935" s="5">
        <v>275.38</v>
      </c>
      <c r="C2935" s="3" t="s">
        <v>6240</v>
      </c>
      <c r="D2935" s="3" t="s">
        <v>6241</v>
      </c>
      <c r="E2935" s="3" t="s">
        <v>36</v>
      </c>
      <c r="F2935" s="4">
        <v>45635</v>
      </c>
      <c r="G2935" s="3" t="s">
        <v>6242</v>
      </c>
      <c r="H2935" s="3">
        <v>538</v>
      </c>
      <c r="I2935" s="3">
        <f>_xll.ciqfunctions.udf.CIQ(A2935, "IQ_MARKETCAP", F2935)</f>
        <v>149235.20989</v>
      </c>
      <c r="J2935" s="3">
        <f>_xll.ciqfunctions.udf.CIQ(A2935, "IQ_PRICE_VOL_HIST_6MTH", F2935)</f>
        <v>24.6373</v>
      </c>
      <c r="K2935" s="3">
        <f>_xll.ciqfunctions.udf.CIQ(A2935, "IQ_LASTSALEPRICE", WORKDAY(F2935,-1))</f>
        <v>272.58</v>
      </c>
      <c r="L2935" s="3">
        <f>_xll.ciqfunctions.udf.CIQ(A2935, "IQ_LASTSALEPRICE", F2935)</f>
        <v>277.63</v>
      </c>
      <c r="M2935" s="3">
        <f>_xll.ciqfunctions.udf.CIQ(A2935, "IQ_LASTSALEPRICE", WORKDAY(F2935,5))</f>
        <v>266.5</v>
      </c>
      <c r="N2935" s="3">
        <f t="shared" si="92"/>
        <v>1.8357142958496161E-2</v>
      </c>
      <c r="O2935" s="3">
        <f t="shared" si="93"/>
        <v>-2.2557905393467682E-2</v>
      </c>
      <c r="P2935" s="3">
        <f>LN(_xll.ciqfunctions.udf.CIQ("XBI", "IQ_LASTSALEPRICE", WORKDAY(F2935,-1))/_xll.ciqfunctions.udf.CIQ("XBI", "IQ_LASTSALEPRICE", WORKDAY(F2935,1)))</f>
        <v>1.7501464214031273E-2</v>
      </c>
      <c r="Q2935" s="3">
        <f>LN(_xll.ciqfunctions.udf.CIQ("XBI", "IQ_LASTSALEPRICE", WORKDAY(F2935,-1))/_xll.ciqfunctions.udf.CIQ("XBI", "IQ_LASTSALEPRICE", WORKDAY(F2935,5)))</f>
        <v>4.5185613301843001E-2</v>
      </c>
      <c r="R2935" s="3">
        <f>_xll.ciqfunctions.udf.CIQ(A2935, "IQ_SHORT_INTEREST_PERCENT", F2935)</f>
        <v>1.82413</v>
      </c>
      <c r="S2935" s="3">
        <f>_xll.ciqfunctions.udf.CIQ(A2935, "IQ_BETA_1YR_RSQ", F2935)</f>
        <v>6.5129999999999993E-2</v>
      </c>
      <c r="T2935" s="3">
        <f>_xll.ciqfunctions.udf.CIQ(A2935, "IQ_VALUE_TRADED", F2935)</f>
        <v>894.65102000000002</v>
      </c>
    </row>
    <row r="2936" spans="1:20" x14ac:dyDescent="0.3">
      <c r="A2936" s="3" t="s">
        <v>13</v>
      </c>
      <c r="B2936" s="5">
        <v>72.11</v>
      </c>
      <c r="C2936" s="3" t="s">
        <v>6243</v>
      </c>
      <c r="D2936" s="3" t="s">
        <v>253</v>
      </c>
      <c r="E2936" s="3" t="s">
        <v>36</v>
      </c>
      <c r="F2936" s="4">
        <v>45635</v>
      </c>
      <c r="G2936" s="3" t="s">
        <v>6244</v>
      </c>
      <c r="H2936" s="3">
        <v>196</v>
      </c>
      <c r="I2936" s="3">
        <f>_xll.ciqfunctions.udf.CIQ(A2936, "IQ_MARKETCAP", F2936)</f>
        <v>13892.009459999999</v>
      </c>
      <c r="J2936" s="3">
        <f>_xll.ciqfunctions.udf.CIQ(A2936, "IQ_PRICE_VOL_HIST_6MTH", F2936)</f>
        <v>34.650700000000001</v>
      </c>
      <c r="K2936" s="3">
        <f>_xll.ciqfunctions.udf.CIQ(A2936, "IQ_LASTSALEPRICE", WORKDAY(F2936,-1))</f>
        <v>75.92</v>
      </c>
      <c r="L2936" s="3">
        <f>_xll.ciqfunctions.udf.CIQ(A2936, "IQ_LASTSALEPRICE", F2936)</f>
        <v>72.11</v>
      </c>
      <c r="M2936" s="3">
        <f>_xll.ciqfunctions.udf.CIQ(A2936, "IQ_LASTSALEPRICE", WORKDAY(F2936,5))</f>
        <v>69.8</v>
      </c>
      <c r="N2936" s="3">
        <f t="shared" si="92"/>
        <v>-5.1487423373004298E-2</v>
      </c>
      <c r="O2936" s="3">
        <f t="shared" si="93"/>
        <v>-8.4046144533345649E-2</v>
      </c>
      <c r="P2936" s="3">
        <f>LN(_xll.ciqfunctions.udf.CIQ("XBI", "IQ_LASTSALEPRICE", WORKDAY(F2936,-1))/_xll.ciqfunctions.udf.CIQ("XBI", "IQ_LASTSALEPRICE", WORKDAY(F2936,1)))</f>
        <v>1.7501464214031273E-2</v>
      </c>
      <c r="Q2936" s="3">
        <f>LN(_xll.ciqfunctions.udf.CIQ("XBI", "IQ_LASTSALEPRICE", WORKDAY(F2936,-1))/_xll.ciqfunctions.udf.CIQ("XBI", "IQ_LASTSALEPRICE", WORKDAY(F2936,5)))</f>
        <v>4.5185613301843001E-2</v>
      </c>
      <c r="R2936" s="3">
        <f>_xll.ciqfunctions.udf.CIQ(A2936, "IQ_SHORT_INTEREST_PERCENT", F2936)</f>
        <v>3.63131</v>
      </c>
      <c r="S2936" s="3">
        <f>_xll.ciqfunctions.udf.CIQ(A2936, "IQ_BETA_1YR_RSQ", F2936)</f>
        <v>8.2430000000000003E-2</v>
      </c>
      <c r="T2936" s="3">
        <f>_xll.ciqfunctions.udf.CIQ(A2936, "IQ_VALUE_TRADED", F2936)</f>
        <v>126.77839</v>
      </c>
    </row>
    <row r="2937" spans="1:20" x14ac:dyDescent="0.3">
      <c r="A2937" s="3" t="s">
        <v>1913</v>
      </c>
      <c r="B2937" s="5">
        <v>3.48</v>
      </c>
      <c r="C2937" s="3" t="s">
        <v>6243</v>
      </c>
      <c r="D2937" s="3" t="s">
        <v>253</v>
      </c>
      <c r="E2937" s="3" t="s">
        <v>36</v>
      </c>
      <c r="F2937" s="4">
        <v>45635</v>
      </c>
      <c r="G2937" s="3" t="s">
        <v>6244</v>
      </c>
      <c r="H2937" s="3">
        <v>63</v>
      </c>
      <c r="I2937" s="3">
        <f>_xll.ciqfunctions.udf.CIQ(A2937, "IQ_MARKETCAP", F2937)</f>
        <v>218.41679999999999</v>
      </c>
      <c r="J2937" s="3">
        <f>_xll.ciqfunctions.udf.CIQ(A2937, "IQ_PRICE_VOL_HIST_6MTH", F2937)</f>
        <v>83.122</v>
      </c>
      <c r="K2937" s="3">
        <f>_xll.ciqfunctions.udf.CIQ(A2937, "IQ_LASTSALEPRICE", WORKDAY(F2937,-1))</f>
        <v>3.5</v>
      </c>
      <c r="L2937" s="3">
        <f>_xll.ciqfunctions.udf.CIQ(A2937, "IQ_LASTSALEPRICE", F2937)</f>
        <v>3.48</v>
      </c>
      <c r="M2937" s="3">
        <f>_xll.ciqfunctions.udf.CIQ(A2937, "IQ_LASTSALEPRICE", WORKDAY(F2937,5))</f>
        <v>3.23</v>
      </c>
      <c r="N2937" s="3">
        <f t="shared" si="92"/>
        <v>-5.7306747089849834E-3</v>
      </c>
      <c r="O2937" s="3">
        <f t="shared" si="93"/>
        <v>-8.0280831260802862E-2</v>
      </c>
      <c r="P2937" s="3">
        <f>LN(_xll.ciqfunctions.udf.CIQ("XBI", "IQ_LASTSALEPRICE", WORKDAY(F2937,-1))/_xll.ciqfunctions.udf.CIQ("XBI", "IQ_LASTSALEPRICE", WORKDAY(F2937,1)))</f>
        <v>1.7501464214031273E-2</v>
      </c>
      <c r="Q2937" s="3">
        <f>LN(_xll.ciqfunctions.udf.CIQ("XBI", "IQ_LASTSALEPRICE", WORKDAY(F2937,-1))/_xll.ciqfunctions.udf.CIQ("XBI", "IQ_LASTSALEPRICE", WORKDAY(F2937,5)))</f>
        <v>4.5185613301843001E-2</v>
      </c>
      <c r="R2937" s="3">
        <f>_xll.ciqfunctions.udf.CIQ(A2937, "IQ_SHORT_INTEREST_PERCENT", F2937)</f>
        <v>8.1179500000000004</v>
      </c>
      <c r="S2937" s="3">
        <f>_xll.ciqfunctions.udf.CIQ(A2937, "IQ_BETA_1YR_RSQ", F2937)</f>
        <v>2.4729999999999999E-2</v>
      </c>
      <c r="T2937" s="3">
        <f>_xll.ciqfunctions.udf.CIQ(A2937, "IQ_VALUE_TRADED", F2937)</f>
        <v>1.1690700000000001</v>
      </c>
    </row>
    <row r="2938" spans="1:20" x14ac:dyDescent="0.3">
      <c r="A2938" s="3" t="s">
        <v>2032</v>
      </c>
      <c r="B2938" s="5">
        <v>43.74</v>
      </c>
      <c r="C2938" s="3" t="s">
        <v>5209</v>
      </c>
      <c r="D2938" s="3" t="s">
        <v>5210</v>
      </c>
      <c r="E2938" s="3" t="s">
        <v>17</v>
      </c>
      <c r="F2938" s="4">
        <v>45635</v>
      </c>
      <c r="G2938" s="3" t="s">
        <v>6245</v>
      </c>
      <c r="H2938" s="3">
        <v>75</v>
      </c>
      <c r="I2938" s="3">
        <f>_xll.ciqfunctions.udf.CIQ(A2938, "IQ_MARKETCAP", F2938)</f>
        <v>2994.6014100000002</v>
      </c>
      <c r="J2938" s="3">
        <f>_xll.ciqfunctions.udf.CIQ(A2938, "IQ_PRICE_VOL_HIST_6MTH", F2938)</f>
        <v>37.978999999999999</v>
      </c>
      <c r="K2938" s="3">
        <f>_xll.ciqfunctions.udf.CIQ(A2938, "IQ_LASTSALEPRICE", WORKDAY(F2938,-1))</f>
        <v>44.65</v>
      </c>
      <c r="L2938" s="3">
        <f>_xll.ciqfunctions.udf.CIQ(A2938, "IQ_LASTSALEPRICE", F2938)</f>
        <v>43.74</v>
      </c>
      <c r="M2938" s="3">
        <f>_xll.ciqfunctions.udf.CIQ(A2938, "IQ_LASTSALEPRICE", WORKDAY(F2938,5))</f>
        <v>42.8</v>
      </c>
      <c r="N2938" s="3">
        <f t="shared" si="92"/>
        <v>-2.0591292073886217E-2</v>
      </c>
      <c r="O2938" s="3">
        <f t="shared" si="93"/>
        <v>-4.231620473475696E-2</v>
      </c>
      <c r="P2938" s="3">
        <f>LN(_xll.ciqfunctions.udf.CIQ("XBI", "IQ_LASTSALEPRICE", WORKDAY(F2938,-1))/_xll.ciqfunctions.udf.CIQ("XBI", "IQ_LASTSALEPRICE", WORKDAY(F2938,1)))</f>
        <v>1.7501464214031273E-2</v>
      </c>
      <c r="Q2938" s="3">
        <f>LN(_xll.ciqfunctions.udf.CIQ("XBI", "IQ_LASTSALEPRICE", WORKDAY(F2938,-1))/_xll.ciqfunctions.udf.CIQ("XBI", "IQ_LASTSALEPRICE", WORKDAY(F2938,5)))</f>
        <v>4.5185613301843001E-2</v>
      </c>
      <c r="R2938" s="3">
        <f>_xll.ciqfunctions.udf.CIQ(A2938, "IQ_SHORT_INTEREST_PERCENT", F2938)</f>
        <v>12.794689999999999</v>
      </c>
      <c r="S2938" s="3">
        <f>_xll.ciqfunctions.udf.CIQ(A2938, "IQ_BETA_1YR_RSQ", F2938)</f>
        <v>8.4659999999999999E-2</v>
      </c>
      <c r="T2938" s="3">
        <f>_xll.ciqfunctions.udf.CIQ(A2938, "IQ_VALUE_TRADED", F2938)</f>
        <v>52.852530000000002</v>
      </c>
    </row>
    <row r="2939" spans="1:20" x14ac:dyDescent="0.3">
      <c r="A2939" s="3" t="s">
        <v>2036</v>
      </c>
      <c r="B2939" s="3" t="s">
        <v>43</v>
      </c>
      <c r="C2939" s="3" t="s">
        <v>5209</v>
      </c>
      <c r="D2939" s="3" t="s">
        <v>5210</v>
      </c>
      <c r="E2939" s="3" t="s">
        <v>17</v>
      </c>
      <c r="F2939" s="4">
        <v>45635</v>
      </c>
      <c r="G2939" s="3" t="s">
        <v>6245</v>
      </c>
      <c r="H2939" s="3">
        <v>661</v>
      </c>
      <c r="I2939" s="3">
        <f>_xll.ciqfunctions.udf.CIQ(A2939, "IQ_MARKETCAP", F2939)</f>
        <v>99192.690090000004</v>
      </c>
      <c r="J2939" s="3">
        <f>_xll.ciqfunctions.udf.CIQ(A2939, "IQ_PRICE_VOL_HIST_6MTH", F2939)</f>
        <v>24.398599999999998</v>
      </c>
      <c r="K2939" s="3">
        <f>_xll.ciqfunctions.udf.CIQ(A2939, "IQ_LASTSALEPRICE", WORKDAY(F2939,-1))</f>
        <v>1549</v>
      </c>
      <c r="L2939" s="3">
        <f>_xll.ciqfunctions.udf.CIQ(A2939, "IQ_LASTSALEPRICE", F2939)</f>
        <v>1561.5</v>
      </c>
      <c r="M2939" s="3">
        <f>_xll.ciqfunctions.udf.CIQ(A2939, "IQ_LASTSALEPRICE", WORKDAY(F2939,5))</f>
        <v>1442.5</v>
      </c>
      <c r="N2939" s="3">
        <f t="shared" si="92"/>
        <v>8.0373363062645996E-3</v>
      </c>
      <c r="O2939" s="3">
        <f t="shared" si="93"/>
        <v>-7.1231842034614024E-2</v>
      </c>
      <c r="P2939" s="3">
        <f>LN(_xll.ciqfunctions.udf.CIQ("XBI", "IQ_LASTSALEPRICE", WORKDAY(F2939,-1))/_xll.ciqfunctions.udf.CIQ("XBI", "IQ_LASTSALEPRICE", WORKDAY(F2939,1)))</f>
        <v>1.7501464214031273E-2</v>
      </c>
      <c r="Q2939" s="3">
        <f>LN(_xll.ciqfunctions.udf.CIQ("XBI", "IQ_LASTSALEPRICE", WORKDAY(F2939,-1))/_xll.ciqfunctions.udf.CIQ("XBI", "IQ_LASTSALEPRICE", WORKDAY(F2939,5)))</f>
        <v>4.5185613301843001E-2</v>
      </c>
      <c r="R2939" s="3">
        <f>_xll.ciqfunctions.udf.CIQ(A2939, "IQ_SHORT_INTEREST_PERCENT", F2939)</f>
        <v>0</v>
      </c>
      <c r="S2939" s="3">
        <f>_xll.ciqfunctions.udf.CIQ(A2939, "IQ_BETA_1YR_RSQ", F2939)</f>
        <v>6.8309999999999996E-2</v>
      </c>
      <c r="T2939" s="3">
        <f>_xll.ciqfunctions.udf.CIQ(A2939, "IQ_VALUE_TRADED", F2939)</f>
        <v>132.89146</v>
      </c>
    </row>
    <row r="2940" spans="1:20" x14ac:dyDescent="0.3">
      <c r="A2940" s="3" t="s">
        <v>64</v>
      </c>
      <c r="B2940" s="5">
        <v>0.62</v>
      </c>
      <c r="C2940" s="3" t="s">
        <v>757</v>
      </c>
      <c r="D2940" s="3" t="s">
        <v>758</v>
      </c>
      <c r="E2940" s="3" t="s">
        <v>22</v>
      </c>
      <c r="F2940" s="4">
        <v>45635</v>
      </c>
      <c r="G2940" s="3" t="s">
        <v>6246</v>
      </c>
      <c r="H2940" s="3">
        <v>3</v>
      </c>
      <c r="I2940" s="3">
        <f>_xll.ciqfunctions.udf.CIQ(A2940, "IQ_MARKETCAP", F2940)</f>
        <v>24.0947</v>
      </c>
      <c r="J2940" s="3">
        <f>_xll.ciqfunctions.udf.CIQ(A2940, "IQ_PRICE_VOL_HIST_6MTH", F2940)</f>
        <v>237.77799999999999</v>
      </c>
      <c r="K2940" s="3">
        <f>_xll.ciqfunctions.udf.CIQ(A2940, "IQ_LASTSALEPRICE", WORKDAY(F2940,-1))</f>
        <v>6.351</v>
      </c>
      <c r="L2940" s="3">
        <f>_xll.ciqfunctions.udf.CIQ(A2940, "IQ_LASTSALEPRICE", F2940)</f>
        <v>6.2309999999999999</v>
      </c>
      <c r="M2940" s="3">
        <f>_xll.ciqfunctions.udf.CIQ(A2940, "IQ_LASTSALEPRICE", WORKDAY(F2940,5))</f>
        <v>5.774</v>
      </c>
      <c r="N2940" s="3">
        <f t="shared" si="92"/>
        <v>-1.9075447258752855E-2</v>
      </c>
      <c r="O2940" s="3">
        <f t="shared" si="93"/>
        <v>-9.5247199580094463E-2</v>
      </c>
      <c r="P2940" s="3">
        <f>LN(_xll.ciqfunctions.udf.CIQ("XBI", "IQ_LASTSALEPRICE", WORKDAY(F2940,-1))/_xll.ciqfunctions.udf.CIQ("XBI", "IQ_LASTSALEPRICE", WORKDAY(F2940,1)))</f>
        <v>1.7501464214031273E-2</v>
      </c>
      <c r="Q2940" s="3">
        <f>LN(_xll.ciqfunctions.udf.CIQ("XBI", "IQ_LASTSALEPRICE", WORKDAY(F2940,-1))/_xll.ciqfunctions.udf.CIQ("XBI", "IQ_LASTSALEPRICE", WORKDAY(F2940,5)))</f>
        <v>4.5185613301843001E-2</v>
      </c>
      <c r="R2940" s="3">
        <f>_xll.ciqfunctions.udf.CIQ(A2940, "IQ_SHORT_INTEREST_PERCENT", F2940)</f>
        <v>5.7285199999999996</v>
      </c>
      <c r="S2940" s="3">
        <f>_xll.ciqfunctions.udf.CIQ(A2940, "IQ_BETA_1YR_RSQ", F2940)</f>
        <v>0.11625000000000001</v>
      </c>
      <c r="T2940" s="3">
        <f>_xll.ciqfunctions.udf.CIQ(A2940, "IQ_VALUE_TRADED", F2940)</f>
        <v>0.32516</v>
      </c>
    </row>
    <row r="2941" spans="1:20" x14ac:dyDescent="0.3">
      <c r="A2941" s="3" t="s">
        <v>6247</v>
      </c>
      <c r="B2941" s="5">
        <v>0.87</v>
      </c>
      <c r="C2941" s="3" t="s">
        <v>6248</v>
      </c>
      <c r="D2941" s="3" t="s">
        <v>6249</v>
      </c>
      <c r="E2941" s="3" t="s">
        <v>154</v>
      </c>
      <c r="F2941" s="4">
        <v>45635</v>
      </c>
      <c r="G2941" s="3" t="s">
        <v>6250</v>
      </c>
      <c r="H2941" s="3">
        <v>93</v>
      </c>
      <c r="I2941" s="3">
        <f>_xll.ciqfunctions.udf.CIQ(A2941, "IQ_MARKETCAP", F2941)</f>
        <v>77.794690000000003</v>
      </c>
      <c r="J2941" s="3">
        <f>_xll.ciqfunctions.udf.CIQ(A2941, "IQ_PRICE_VOL_HIST_6MTH", F2941)</f>
        <v>0</v>
      </c>
      <c r="K2941" s="3">
        <f>_xll.ciqfunctions.udf.CIQ(A2941, "IQ_LASTSALEPRICE", WORKDAY(F2941,-1))</f>
        <v>0</v>
      </c>
      <c r="L2941" s="3">
        <f>_xll.ciqfunctions.udf.CIQ(A2941, "IQ_LASTSALEPRICE", F2941)</f>
        <v>0</v>
      </c>
      <c r="M2941" s="3">
        <f>_xll.ciqfunctions.udf.CIQ(A2941, "IQ_LASTSALEPRICE", WORKDAY(F2941,5))</f>
        <v>0</v>
      </c>
      <c r="N2941" s="3" t="e">
        <f t="shared" si="92"/>
        <v>#DIV/0!</v>
      </c>
      <c r="O2941" s="3" t="e">
        <f t="shared" si="93"/>
        <v>#DIV/0!</v>
      </c>
      <c r="P2941" s="3">
        <f>LN(_xll.ciqfunctions.udf.CIQ("XBI", "IQ_LASTSALEPRICE", WORKDAY(F2941,-1))/_xll.ciqfunctions.udf.CIQ("XBI", "IQ_LASTSALEPRICE", WORKDAY(F2941,1)))</f>
        <v>1.7501464214031273E-2</v>
      </c>
      <c r="Q2941" s="3">
        <f>LN(_xll.ciqfunctions.udf.CIQ("XBI", "IQ_LASTSALEPRICE", WORKDAY(F2941,-1))/_xll.ciqfunctions.udf.CIQ("XBI", "IQ_LASTSALEPRICE", WORKDAY(F2941,5)))</f>
        <v>4.5185613301843001E-2</v>
      </c>
      <c r="R2941" s="3">
        <f>_xll.ciqfunctions.udf.CIQ(A2941, "IQ_SHORT_INTEREST_PERCENT", F2941)</f>
        <v>0</v>
      </c>
      <c r="S2941" s="3">
        <f>_xll.ciqfunctions.udf.CIQ(A2941, "IQ_BETA_1YR_RSQ", F2941)</f>
        <v>0</v>
      </c>
      <c r="T2941" s="3">
        <f>_xll.ciqfunctions.udf.CIQ(A2941, "IQ_VALUE_TRADED", F2941)</f>
        <v>0</v>
      </c>
    </row>
    <row r="2942" spans="1:20" x14ac:dyDescent="0.3">
      <c r="A2942" s="3" t="s">
        <v>3400</v>
      </c>
      <c r="B2942" s="3" t="s">
        <v>43</v>
      </c>
      <c r="C2942" s="3" t="s">
        <v>6248</v>
      </c>
      <c r="D2942" s="3" t="s">
        <v>6249</v>
      </c>
      <c r="E2942" s="3" t="s">
        <v>154</v>
      </c>
      <c r="F2942" s="4">
        <v>45635</v>
      </c>
      <c r="G2942" s="3" t="s">
        <v>6250</v>
      </c>
      <c r="H2942" s="3">
        <v>60</v>
      </c>
      <c r="I2942" s="3">
        <f>_xll.ciqfunctions.udf.CIQ(A2942, "IQ_MARKETCAP", F2942)</f>
        <v>7302.91471</v>
      </c>
      <c r="J2942" s="3">
        <f>_xll.ciqfunctions.udf.CIQ(A2942, "IQ_PRICE_VOL_HIST_6MTH", F2942)</f>
        <v>28.9206</v>
      </c>
      <c r="K2942" s="3">
        <f>_xll.ciqfunctions.udf.CIQ(A2942, "IQ_LASTSALEPRICE", WORKDAY(F2942,-1))</f>
        <v>122.59</v>
      </c>
      <c r="L2942" s="3">
        <f>_xll.ciqfunctions.udf.CIQ(A2942, "IQ_LASTSALEPRICE", F2942)</f>
        <v>120.8</v>
      </c>
      <c r="M2942" s="3">
        <f>_xll.ciqfunctions.udf.CIQ(A2942, "IQ_LASTSALEPRICE", WORKDAY(F2942,5))</f>
        <v>125.2</v>
      </c>
      <c r="N2942" s="3">
        <f t="shared" si="92"/>
        <v>-1.4709168606188384E-2</v>
      </c>
      <c r="O2942" s="3">
        <f t="shared" si="93"/>
        <v>2.1067004559095374E-2</v>
      </c>
      <c r="P2942" s="3">
        <f>LN(_xll.ciqfunctions.udf.CIQ("XBI", "IQ_LASTSALEPRICE", WORKDAY(F2942,-1))/_xll.ciqfunctions.udf.CIQ("XBI", "IQ_LASTSALEPRICE", WORKDAY(F2942,1)))</f>
        <v>1.7501464214031273E-2</v>
      </c>
      <c r="Q2942" s="3">
        <f>LN(_xll.ciqfunctions.udf.CIQ("XBI", "IQ_LASTSALEPRICE", WORKDAY(F2942,-1))/_xll.ciqfunctions.udf.CIQ("XBI", "IQ_LASTSALEPRICE", WORKDAY(F2942,5)))</f>
        <v>4.5185613301843001E-2</v>
      </c>
      <c r="R2942" s="3">
        <f>_xll.ciqfunctions.udf.CIQ(A2942, "IQ_SHORT_INTEREST_PERCENT", F2942)</f>
        <v>6.3105599999999997</v>
      </c>
      <c r="S2942" s="3">
        <f>_xll.ciqfunctions.udf.CIQ(A2942, "IQ_BETA_1YR_RSQ", F2942)</f>
        <v>8.9340000000000003E-2</v>
      </c>
      <c r="T2942" s="3">
        <f>_xll.ciqfunctions.udf.CIQ(A2942, "IQ_VALUE_TRADED", F2942)</f>
        <v>56.212350000000001</v>
      </c>
    </row>
    <row r="2943" spans="1:20" x14ac:dyDescent="0.3">
      <c r="A2943" s="3" t="s">
        <v>6251</v>
      </c>
      <c r="B2943" s="5">
        <v>1.24</v>
      </c>
      <c r="C2943" s="3" t="s">
        <v>6252</v>
      </c>
      <c r="D2943" s="3" t="s">
        <v>6253</v>
      </c>
      <c r="E2943" s="3" t="s">
        <v>160</v>
      </c>
      <c r="F2943" s="4">
        <v>45635</v>
      </c>
      <c r="G2943" s="3" t="s">
        <v>6254</v>
      </c>
      <c r="H2943" s="3">
        <v>14</v>
      </c>
      <c r="I2943" s="3">
        <f>_xll.ciqfunctions.udf.CIQ(A2943, "IQ_MARKETCAP", F2943)</f>
        <v>17.412459999999999</v>
      </c>
      <c r="J2943" s="3">
        <f>_xll.ciqfunctions.udf.CIQ(A2943, "IQ_PRICE_VOL_HIST_6MTH", F2943)</f>
        <v>54.618899999999996</v>
      </c>
      <c r="K2943" s="3">
        <f>_xll.ciqfunctions.udf.CIQ(A2943, "IQ_LASTSALEPRICE", WORKDAY(F2943,-1))</f>
        <v>1.2350000000000001</v>
      </c>
      <c r="L2943" s="3">
        <f>_xll.ciqfunctions.udf.CIQ(A2943, "IQ_LASTSALEPRICE", F2943)</f>
        <v>1.24</v>
      </c>
      <c r="M2943" s="3">
        <f>_xll.ciqfunctions.udf.CIQ(A2943, "IQ_LASTSALEPRICE", WORKDAY(F2943,5))</f>
        <v>2.12</v>
      </c>
      <c r="N2943" s="3">
        <f t="shared" si="92"/>
        <v>4.0404095370049058E-3</v>
      </c>
      <c r="O2943" s="3">
        <f t="shared" si="93"/>
        <v>0.5403451186039806</v>
      </c>
      <c r="P2943" s="3">
        <f>LN(_xll.ciqfunctions.udf.CIQ("XBI", "IQ_LASTSALEPRICE", WORKDAY(F2943,-1))/_xll.ciqfunctions.udf.CIQ("XBI", "IQ_LASTSALEPRICE", WORKDAY(F2943,1)))</f>
        <v>1.7501464214031273E-2</v>
      </c>
      <c r="Q2943" s="3">
        <f>LN(_xll.ciqfunctions.udf.CIQ("XBI", "IQ_LASTSALEPRICE", WORKDAY(F2943,-1))/_xll.ciqfunctions.udf.CIQ("XBI", "IQ_LASTSALEPRICE", WORKDAY(F2943,5)))</f>
        <v>4.5185613301843001E-2</v>
      </c>
      <c r="R2943" s="3">
        <f>_xll.ciqfunctions.udf.CIQ(A2943, "IQ_SHORT_INTEREST_PERCENT", F2943)</f>
        <v>0.63812999999999998</v>
      </c>
      <c r="S2943" s="3">
        <f>_xll.ciqfunctions.udf.CIQ(A2943, "IQ_BETA_1YR_RSQ", F2943)</f>
        <v>1.09E-2</v>
      </c>
      <c r="T2943" s="3">
        <f>_xll.ciqfunctions.udf.CIQ(A2943, "IQ_VALUE_TRADED", F2943)</f>
        <v>7.7856500000000004</v>
      </c>
    </row>
    <row r="2944" spans="1:20" x14ac:dyDescent="0.3">
      <c r="A2944" s="3" t="s">
        <v>241</v>
      </c>
      <c r="B2944" s="5">
        <v>2.72</v>
      </c>
      <c r="C2944" s="3" t="s">
        <v>2733</v>
      </c>
      <c r="D2944" s="3" t="s">
        <v>2734</v>
      </c>
      <c r="E2944" s="3" t="s">
        <v>46</v>
      </c>
      <c r="F2944" s="4">
        <v>45635</v>
      </c>
      <c r="G2944" s="3" t="s">
        <v>6255</v>
      </c>
      <c r="H2944" s="3">
        <v>115</v>
      </c>
      <c r="I2944" s="3">
        <f>_xll.ciqfunctions.udf.CIQ(A2944, "IQ_MARKETCAP", F2944)</f>
        <v>309.79259000000002</v>
      </c>
      <c r="J2944" s="3">
        <f>_xll.ciqfunctions.udf.CIQ(A2944, "IQ_PRICE_VOL_HIST_6MTH", F2944)</f>
        <v>92.572500000000005</v>
      </c>
      <c r="K2944" s="3">
        <f>_xll.ciqfunctions.udf.CIQ(A2944, "IQ_LASTSALEPRICE", WORKDAY(F2944,-1))</f>
        <v>2.65</v>
      </c>
      <c r="L2944" s="3">
        <f>_xll.ciqfunctions.udf.CIQ(A2944, "IQ_LASTSALEPRICE", F2944)</f>
        <v>2.72</v>
      </c>
      <c r="M2944" s="3">
        <f>_xll.ciqfunctions.udf.CIQ(A2944, "IQ_LASTSALEPRICE", WORKDAY(F2944,5))</f>
        <v>2</v>
      </c>
      <c r="N2944" s="3">
        <f t="shared" si="92"/>
        <v>2.607224030977532E-2</v>
      </c>
      <c r="O2944" s="3">
        <f t="shared" si="93"/>
        <v>-0.28141245943818544</v>
      </c>
      <c r="P2944" s="3">
        <f>LN(_xll.ciqfunctions.udf.CIQ("XBI", "IQ_LASTSALEPRICE", WORKDAY(F2944,-1))/_xll.ciqfunctions.udf.CIQ("XBI", "IQ_LASTSALEPRICE", WORKDAY(F2944,1)))</f>
        <v>1.7501464214031273E-2</v>
      </c>
      <c r="Q2944" s="3">
        <f>LN(_xll.ciqfunctions.udf.CIQ("XBI", "IQ_LASTSALEPRICE", WORKDAY(F2944,-1))/_xll.ciqfunctions.udf.CIQ("XBI", "IQ_LASTSALEPRICE", WORKDAY(F2944,5)))</f>
        <v>4.5185613301843001E-2</v>
      </c>
      <c r="R2944" s="3">
        <f>_xll.ciqfunctions.udf.CIQ(A2944, "IQ_SHORT_INTEREST_PERCENT", F2944)</f>
        <v>9.12148</v>
      </c>
      <c r="S2944" s="3">
        <f>_xll.ciqfunctions.udf.CIQ(A2944, "IQ_BETA_1YR_RSQ", F2944)</f>
        <v>6.9650000000000004E-2</v>
      </c>
      <c r="T2944" s="3">
        <f>_xll.ciqfunctions.udf.CIQ(A2944, "IQ_VALUE_TRADED", F2944)</f>
        <v>7.4269100000000003</v>
      </c>
    </row>
    <row r="2945" spans="1:20" x14ac:dyDescent="0.3">
      <c r="A2945" s="3" t="s">
        <v>259</v>
      </c>
      <c r="B2945" s="5">
        <v>5.79</v>
      </c>
      <c r="C2945" s="3" t="s">
        <v>6256</v>
      </c>
      <c r="D2945" s="3" t="s">
        <v>594</v>
      </c>
      <c r="E2945" s="3" t="s">
        <v>22</v>
      </c>
      <c r="F2945" s="4">
        <v>45635</v>
      </c>
      <c r="G2945" s="3" t="s">
        <v>6257</v>
      </c>
      <c r="H2945" s="3">
        <v>59</v>
      </c>
      <c r="I2945" s="3">
        <f>_xll.ciqfunctions.udf.CIQ(A2945, "IQ_MARKETCAP", F2945)</f>
        <v>209.822</v>
      </c>
      <c r="J2945" s="3">
        <f>_xll.ciqfunctions.udf.CIQ(A2945, "IQ_PRICE_VOL_HIST_6MTH", F2945)</f>
        <v>84.081800000000001</v>
      </c>
      <c r="K2945" s="3">
        <f>_xll.ciqfunctions.udf.CIQ(A2945, "IQ_LASTSALEPRICE", WORKDAY(F2945,-1))</f>
        <v>6.1</v>
      </c>
      <c r="L2945" s="3">
        <f>_xll.ciqfunctions.udf.CIQ(A2945, "IQ_LASTSALEPRICE", F2945)</f>
        <v>5.79</v>
      </c>
      <c r="M2945" s="3">
        <f>_xll.ciqfunctions.udf.CIQ(A2945, "IQ_LASTSALEPRICE", WORKDAY(F2945,5))</f>
        <v>5.85</v>
      </c>
      <c r="N2945" s="3">
        <f t="shared" si="92"/>
        <v>-5.2156479594361607E-2</v>
      </c>
      <c r="O2945" s="3">
        <f t="shared" si="93"/>
        <v>-4.184710993550049E-2</v>
      </c>
      <c r="P2945" s="3">
        <f>LN(_xll.ciqfunctions.udf.CIQ("XBI", "IQ_LASTSALEPRICE", WORKDAY(F2945,-1))/_xll.ciqfunctions.udf.CIQ("XBI", "IQ_LASTSALEPRICE", WORKDAY(F2945,1)))</f>
        <v>1.7501464214031273E-2</v>
      </c>
      <c r="Q2945" s="3">
        <f>LN(_xll.ciqfunctions.udf.CIQ("XBI", "IQ_LASTSALEPRICE", WORKDAY(F2945,-1))/_xll.ciqfunctions.udf.CIQ("XBI", "IQ_LASTSALEPRICE", WORKDAY(F2945,5)))</f>
        <v>4.5185613301843001E-2</v>
      </c>
      <c r="R2945" s="3">
        <f>_xll.ciqfunctions.udf.CIQ(A2945, "IQ_SHORT_INTEREST_PERCENT", F2945)</f>
        <v>25.959689999999998</v>
      </c>
      <c r="S2945" s="3">
        <f>_xll.ciqfunctions.udf.CIQ(A2945, "IQ_BETA_1YR_RSQ", F2945)</f>
        <v>1.9990000000000001E-2</v>
      </c>
      <c r="T2945" s="3">
        <f>_xll.ciqfunctions.udf.CIQ(A2945, "IQ_VALUE_TRADED", F2945)</f>
        <v>5.3506400000000003</v>
      </c>
    </row>
    <row r="2946" spans="1:20" x14ac:dyDescent="0.3">
      <c r="A2946" s="3" t="s">
        <v>1906</v>
      </c>
      <c r="B2946" s="5">
        <v>3</v>
      </c>
      <c r="C2946" s="3" t="s">
        <v>6258</v>
      </c>
      <c r="D2946" s="3" t="s">
        <v>6259</v>
      </c>
      <c r="E2946" s="3" t="s">
        <v>46</v>
      </c>
      <c r="F2946" s="4">
        <v>45635</v>
      </c>
      <c r="G2946" s="3" t="s">
        <v>6260</v>
      </c>
      <c r="H2946" s="3">
        <v>47</v>
      </c>
      <c r="I2946" s="3">
        <f>_xll.ciqfunctions.udf.CIQ(A2946, "IQ_MARKETCAP", F2946)</f>
        <v>146.57543000000001</v>
      </c>
      <c r="J2946" s="3">
        <f>_xll.ciqfunctions.udf.CIQ(A2946, "IQ_PRICE_VOL_HIST_6MTH", F2946)</f>
        <v>72.697599999999994</v>
      </c>
      <c r="K2946" s="3">
        <f>_xll.ciqfunctions.udf.CIQ(A2946, "IQ_LASTSALEPRICE", WORKDAY(F2946,-1))</f>
        <v>3</v>
      </c>
      <c r="L2946" s="3">
        <f>_xll.ciqfunctions.udf.CIQ(A2946, "IQ_LASTSALEPRICE", F2946)</f>
        <v>3</v>
      </c>
      <c r="M2946" s="3">
        <f>_xll.ciqfunctions.udf.CIQ(A2946, "IQ_LASTSALEPRICE", WORKDAY(F2946,5))</f>
        <v>3.49</v>
      </c>
      <c r="N2946" s="3">
        <f t="shared" si="92"/>
        <v>0</v>
      </c>
      <c r="O2946" s="3">
        <f t="shared" si="93"/>
        <v>0.15128944754622611</v>
      </c>
      <c r="P2946" s="3">
        <f>LN(_xll.ciqfunctions.udf.CIQ("XBI", "IQ_LASTSALEPRICE", WORKDAY(F2946,-1))/_xll.ciqfunctions.udf.CIQ("XBI", "IQ_LASTSALEPRICE", WORKDAY(F2946,1)))</f>
        <v>1.7501464214031273E-2</v>
      </c>
      <c r="Q2946" s="3">
        <f>LN(_xll.ciqfunctions.udf.CIQ("XBI", "IQ_LASTSALEPRICE", WORKDAY(F2946,-1))/_xll.ciqfunctions.udf.CIQ("XBI", "IQ_LASTSALEPRICE", WORKDAY(F2946,5)))</f>
        <v>4.5185613301843001E-2</v>
      </c>
      <c r="R2946" s="3">
        <f>_xll.ciqfunctions.udf.CIQ(A2946, "IQ_SHORT_INTEREST_PERCENT", F2946)</f>
        <v>0</v>
      </c>
      <c r="S2946" s="3">
        <f>_xll.ciqfunctions.udf.CIQ(A2946, "IQ_BETA_1YR_RSQ", F2946)</f>
        <v>0</v>
      </c>
      <c r="T2946" s="3">
        <f>_xll.ciqfunctions.udf.CIQ(A2946, "IQ_VALUE_TRADED", F2946)</f>
        <v>1.1341699999999999</v>
      </c>
    </row>
    <row r="2947" spans="1:20" x14ac:dyDescent="0.3">
      <c r="A2947" s="3" t="s">
        <v>1419</v>
      </c>
      <c r="B2947" s="5">
        <v>40.5</v>
      </c>
      <c r="C2947" s="3" t="s">
        <v>3732</v>
      </c>
      <c r="D2947" s="3" t="s">
        <v>3733</v>
      </c>
      <c r="E2947" s="3" t="s">
        <v>76</v>
      </c>
      <c r="F2947" s="4">
        <v>45635</v>
      </c>
      <c r="G2947" s="3" t="s">
        <v>6261</v>
      </c>
      <c r="H2947" s="3">
        <v>62</v>
      </c>
      <c r="I2947" s="3">
        <f>_xll.ciqfunctions.udf.CIQ(A2947, "IQ_MARKETCAP", F2947)</f>
        <v>2413.7197299999998</v>
      </c>
      <c r="J2947" s="3">
        <f>_xll.ciqfunctions.udf.CIQ(A2947, "IQ_PRICE_VOL_HIST_6MTH", F2947)</f>
        <v>43.622</v>
      </c>
      <c r="K2947" s="3">
        <f>_xll.ciqfunctions.udf.CIQ(A2947, "IQ_LASTSALEPRICE", WORKDAY(F2947,-1))</f>
        <v>42.06</v>
      </c>
      <c r="L2947" s="3">
        <f>_xll.ciqfunctions.udf.CIQ(A2947, "IQ_LASTSALEPRICE", F2947)</f>
        <v>40.5</v>
      </c>
      <c r="M2947" s="3">
        <f>_xll.ciqfunctions.udf.CIQ(A2947, "IQ_LASTSALEPRICE", WORKDAY(F2947,5))</f>
        <v>41.46</v>
      </c>
      <c r="N2947" s="3">
        <f t="shared" si="92"/>
        <v>-3.7795196162060347E-2</v>
      </c>
      <c r="O2947" s="3">
        <f t="shared" si="93"/>
        <v>-1.4368063266920259E-2</v>
      </c>
      <c r="P2947" s="3">
        <f>LN(_xll.ciqfunctions.udf.CIQ("XBI", "IQ_LASTSALEPRICE", WORKDAY(F2947,-1))/_xll.ciqfunctions.udf.CIQ("XBI", "IQ_LASTSALEPRICE", WORKDAY(F2947,1)))</f>
        <v>1.7501464214031273E-2</v>
      </c>
      <c r="Q2947" s="3">
        <f>LN(_xll.ciqfunctions.udf.CIQ("XBI", "IQ_LASTSALEPRICE", WORKDAY(F2947,-1))/_xll.ciqfunctions.udf.CIQ("XBI", "IQ_LASTSALEPRICE", WORKDAY(F2947,5)))</f>
        <v>4.5185613301843001E-2</v>
      </c>
      <c r="R2947" s="3">
        <f>_xll.ciqfunctions.udf.CIQ(A2947, "IQ_SHORT_INTEREST_PERCENT", F2947)</f>
        <v>5.5387899999999997</v>
      </c>
      <c r="S2947" s="3">
        <f>_xll.ciqfunctions.udf.CIQ(A2947, "IQ_BETA_1YR_RSQ", F2947)</f>
        <v>0.15447</v>
      </c>
      <c r="T2947" s="3">
        <f>_xll.ciqfunctions.udf.CIQ(A2947, "IQ_VALUE_TRADED", F2947)</f>
        <v>16.683810000000001</v>
      </c>
    </row>
    <row r="2948" spans="1:20" x14ac:dyDescent="0.3">
      <c r="A2948" s="3" t="s">
        <v>267</v>
      </c>
      <c r="B2948" s="5">
        <v>2.39</v>
      </c>
      <c r="C2948" s="3" t="s">
        <v>6262</v>
      </c>
      <c r="D2948" s="3" t="s">
        <v>6263</v>
      </c>
      <c r="E2948" s="3" t="s">
        <v>22</v>
      </c>
      <c r="F2948" s="4">
        <v>45635</v>
      </c>
      <c r="G2948" s="3" t="s">
        <v>6264</v>
      </c>
      <c r="H2948" s="3">
        <v>15</v>
      </c>
      <c r="I2948" s="3">
        <f>_xll.ciqfunctions.udf.CIQ(A2948, "IQ_MARKETCAP", F2948)</f>
        <v>39.177700000000002</v>
      </c>
      <c r="J2948" s="3">
        <f>_xll.ciqfunctions.udf.CIQ(A2948, "IQ_PRICE_VOL_HIST_6MTH", F2948)</f>
        <v>0</v>
      </c>
      <c r="K2948" s="3">
        <f>_xll.ciqfunctions.udf.CIQ(A2948, "IQ_LASTSALEPRICE", WORKDAY(F2948,-1))</f>
        <v>0</v>
      </c>
      <c r="L2948" s="3">
        <f>_xll.ciqfunctions.udf.CIQ(A2948, "IQ_LASTSALEPRICE", F2948)</f>
        <v>0</v>
      </c>
      <c r="M2948" s="3">
        <f>_xll.ciqfunctions.udf.CIQ(A2948, "IQ_LASTSALEPRICE", WORKDAY(F2948,5))</f>
        <v>0</v>
      </c>
      <c r="N2948" s="3" t="e">
        <f t="shared" si="92"/>
        <v>#DIV/0!</v>
      </c>
      <c r="O2948" s="3" t="e">
        <f t="shared" si="93"/>
        <v>#DIV/0!</v>
      </c>
      <c r="P2948" s="3">
        <f>LN(_xll.ciqfunctions.udf.CIQ("XBI", "IQ_LASTSALEPRICE", WORKDAY(F2948,-1))/_xll.ciqfunctions.udf.CIQ("XBI", "IQ_LASTSALEPRICE", WORKDAY(F2948,1)))</f>
        <v>1.7501464214031273E-2</v>
      </c>
      <c r="Q2948" s="3">
        <f>LN(_xll.ciqfunctions.udf.CIQ("XBI", "IQ_LASTSALEPRICE", WORKDAY(F2948,-1))/_xll.ciqfunctions.udf.CIQ("XBI", "IQ_LASTSALEPRICE", WORKDAY(F2948,5)))</f>
        <v>4.5185613301843001E-2</v>
      </c>
      <c r="R2948" s="3">
        <f>_xll.ciqfunctions.udf.CIQ(A2948, "IQ_SHORT_INTEREST_PERCENT", F2948)</f>
        <v>0</v>
      </c>
      <c r="S2948" s="3">
        <f>_xll.ciqfunctions.udf.CIQ(A2948, "IQ_BETA_1YR_RSQ", F2948)</f>
        <v>0</v>
      </c>
      <c r="T2948" s="3">
        <f>_xll.ciqfunctions.udf.CIQ(A2948, "IQ_VALUE_TRADED", F2948)</f>
        <v>0</v>
      </c>
    </row>
    <row r="2949" spans="1:20" x14ac:dyDescent="0.3">
      <c r="A2949" s="3" t="s">
        <v>774</v>
      </c>
      <c r="B2949" s="5">
        <v>64.66</v>
      </c>
      <c r="C2949" s="3" t="s">
        <v>3682</v>
      </c>
      <c r="D2949" s="3" t="s">
        <v>1853</v>
      </c>
      <c r="E2949" s="3" t="s">
        <v>76</v>
      </c>
      <c r="F2949" s="4">
        <v>45635</v>
      </c>
      <c r="G2949" s="3" t="s">
        <v>6265</v>
      </c>
      <c r="H2949" s="3">
        <v>34</v>
      </c>
      <c r="I2949" s="3">
        <f>_xll.ciqfunctions.udf.CIQ(A2949, "IQ_MARKETCAP", F2949)</f>
        <v>1924.1349499999999</v>
      </c>
      <c r="J2949" s="3">
        <f>_xll.ciqfunctions.udf.CIQ(A2949, "IQ_PRICE_VOL_HIST_6MTH", F2949)</f>
        <v>60.660400000000003</v>
      </c>
      <c r="K2949" s="3">
        <f>_xll.ciqfunctions.udf.CIQ(A2949, "IQ_LASTSALEPRICE", WORKDAY(F2949,-1))</f>
        <v>64.819999999999993</v>
      </c>
      <c r="L2949" s="3">
        <f>_xll.ciqfunctions.udf.CIQ(A2949, "IQ_LASTSALEPRICE", F2949)</f>
        <v>64.66</v>
      </c>
      <c r="M2949" s="3">
        <f>_xll.ciqfunctions.udf.CIQ(A2949, "IQ_LASTSALEPRICE", WORKDAY(F2949,5))</f>
        <v>66.180000000000007</v>
      </c>
      <c r="N2949" s="3">
        <f t="shared" si="92"/>
        <v>-2.4714254161142951E-3</v>
      </c>
      <c r="O2949" s="3">
        <f t="shared" si="93"/>
        <v>2.0764104780064935E-2</v>
      </c>
      <c r="P2949" s="3">
        <f>LN(_xll.ciqfunctions.udf.CIQ("XBI", "IQ_LASTSALEPRICE", WORKDAY(F2949,-1))/_xll.ciqfunctions.udf.CIQ("XBI", "IQ_LASTSALEPRICE", WORKDAY(F2949,1)))</f>
        <v>1.7501464214031273E-2</v>
      </c>
      <c r="Q2949" s="3">
        <f>LN(_xll.ciqfunctions.udf.CIQ("XBI", "IQ_LASTSALEPRICE", WORKDAY(F2949,-1))/_xll.ciqfunctions.udf.CIQ("XBI", "IQ_LASTSALEPRICE", WORKDAY(F2949,5)))</f>
        <v>4.5185613301843001E-2</v>
      </c>
      <c r="R2949" s="3">
        <f>_xll.ciqfunctions.udf.CIQ(A2949, "IQ_SHORT_INTEREST_PERCENT", F2949)</f>
        <v>5.52203</v>
      </c>
      <c r="S2949" s="3">
        <f>_xll.ciqfunctions.udf.CIQ(A2949, "IQ_BETA_1YR_RSQ", F2949)</f>
        <v>0.18754999999999999</v>
      </c>
      <c r="T2949" s="3">
        <f>_xll.ciqfunctions.udf.CIQ(A2949, "IQ_VALUE_TRADED", F2949)</f>
        <v>15.88974</v>
      </c>
    </row>
    <row r="2950" spans="1:20" x14ac:dyDescent="0.3">
      <c r="A2950" s="3" t="s">
        <v>774</v>
      </c>
      <c r="B2950" s="5">
        <v>64.66</v>
      </c>
      <c r="C2950" s="3" t="s">
        <v>6266</v>
      </c>
      <c r="D2950" s="3" t="s">
        <v>6267</v>
      </c>
      <c r="E2950" s="3" t="s">
        <v>76</v>
      </c>
      <c r="F2950" s="4">
        <v>45635</v>
      </c>
      <c r="G2950" s="3" t="s">
        <v>6268</v>
      </c>
      <c r="H2950" s="3">
        <v>34</v>
      </c>
      <c r="I2950" s="3">
        <f>_xll.ciqfunctions.udf.CIQ(A2950, "IQ_MARKETCAP", F2950)</f>
        <v>1924.1349499999999</v>
      </c>
      <c r="J2950" s="3">
        <f>_xll.ciqfunctions.udf.CIQ(A2950, "IQ_PRICE_VOL_HIST_6MTH", F2950)</f>
        <v>60.660400000000003</v>
      </c>
      <c r="K2950" s="3">
        <f>_xll.ciqfunctions.udf.CIQ(A2950, "IQ_LASTSALEPRICE", WORKDAY(F2950,-1))</f>
        <v>64.819999999999993</v>
      </c>
      <c r="L2950" s="3">
        <f>_xll.ciqfunctions.udf.CIQ(A2950, "IQ_LASTSALEPRICE", F2950)</f>
        <v>64.66</v>
      </c>
      <c r="M2950" s="3">
        <f>_xll.ciqfunctions.udf.CIQ(A2950, "IQ_LASTSALEPRICE", WORKDAY(F2950,5))</f>
        <v>66.180000000000007</v>
      </c>
      <c r="N2950" s="3">
        <f t="shared" si="92"/>
        <v>-2.4714254161142951E-3</v>
      </c>
      <c r="O2950" s="3">
        <f t="shared" si="93"/>
        <v>2.0764104780064935E-2</v>
      </c>
      <c r="P2950" s="3">
        <f>LN(_xll.ciqfunctions.udf.CIQ("XBI", "IQ_LASTSALEPRICE", WORKDAY(F2950,-1))/_xll.ciqfunctions.udf.CIQ("XBI", "IQ_LASTSALEPRICE", WORKDAY(F2950,1)))</f>
        <v>1.7501464214031273E-2</v>
      </c>
      <c r="Q2950" s="3">
        <f>LN(_xll.ciqfunctions.udf.CIQ("XBI", "IQ_LASTSALEPRICE", WORKDAY(F2950,-1))/_xll.ciqfunctions.udf.CIQ("XBI", "IQ_LASTSALEPRICE", WORKDAY(F2950,5)))</f>
        <v>4.5185613301843001E-2</v>
      </c>
      <c r="R2950" s="3">
        <f>_xll.ciqfunctions.udf.CIQ(A2950, "IQ_SHORT_INTEREST_PERCENT", F2950)</f>
        <v>5.52203</v>
      </c>
      <c r="S2950" s="3">
        <f>_xll.ciqfunctions.udf.CIQ(A2950, "IQ_BETA_1YR_RSQ", F2950)</f>
        <v>0.18754999999999999</v>
      </c>
      <c r="T2950" s="3">
        <f>_xll.ciqfunctions.udf.CIQ(A2950, "IQ_VALUE_TRADED", F2950)</f>
        <v>15.88974</v>
      </c>
    </row>
    <row r="2951" spans="1:20" x14ac:dyDescent="0.3">
      <c r="A2951" s="3" t="s">
        <v>352</v>
      </c>
      <c r="B2951" s="5">
        <v>49.84</v>
      </c>
      <c r="C2951" s="3" t="s">
        <v>6269</v>
      </c>
      <c r="D2951" s="3" t="s">
        <v>1631</v>
      </c>
      <c r="E2951" s="3" t="s">
        <v>17</v>
      </c>
      <c r="F2951" s="4">
        <v>45635</v>
      </c>
      <c r="G2951" s="3" t="s">
        <v>6270</v>
      </c>
      <c r="H2951" s="3">
        <v>90</v>
      </c>
      <c r="I2951" s="3">
        <f>_xll.ciqfunctions.udf.CIQ(A2951, "IQ_MARKETCAP", F2951)</f>
        <v>4254.01739</v>
      </c>
      <c r="J2951" s="3">
        <f>_xll.ciqfunctions.udf.CIQ(A2951, "IQ_PRICE_VOL_HIST_6MTH", F2951)</f>
        <v>50.303899999999999</v>
      </c>
      <c r="K2951" s="3">
        <f>_xll.ciqfunctions.udf.CIQ(A2951, "IQ_LASTSALEPRICE", WORKDAY(F2951,-1))</f>
        <v>52.33</v>
      </c>
      <c r="L2951" s="3">
        <f>_xll.ciqfunctions.udf.CIQ(A2951, "IQ_LASTSALEPRICE", F2951)</f>
        <v>49.84</v>
      </c>
      <c r="M2951" s="3">
        <f>_xll.ciqfunctions.udf.CIQ(A2951, "IQ_LASTSALEPRICE", WORKDAY(F2951,5))</f>
        <v>44.24</v>
      </c>
      <c r="N2951" s="3">
        <f t="shared" si="92"/>
        <v>-4.8751945904918603E-2</v>
      </c>
      <c r="O2951" s="3">
        <f t="shared" si="93"/>
        <v>-0.16794046317003702</v>
      </c>
      <c r="P2951" s="3">
        <f>LN(_xll.ciqfunctions.udf.CIQ("XBI", "IQ_LASTSALEPRICE", WORKDAY(F2951,-1))/_xll.ciqfunctions.udf.CIQ("XBI", "IQ_LASTSALEPRICE", WORKDAY(F2951,1)))</f>
        <v>1.7501464214031273E-2</v>
      </c>
      <c r="Q2951" s="3">
        <f>LN(_xll.ciqfunctions.udf.CIQ("XBI", "IQ_LASTSALEPRICE", WORKDAY(F2951,-1))/_xll.ciqfunctions.udf.CIQ("XBI", "IQ_LASTSALEPRICE", WORKDAY(F2951,5)))</f>
        <v>4.5185613301843001E-2</v>
      </c>
      <c r="R2951" s="3">
        <f>_xll.ciqfunctions.udf.CIQ(A2951, "IQ_SHORT_INTEREST_PERCENT", F2951)</f>
        <v>22.717929999999999</v>
      </c>
      <c r="S2951" s="3">
        <f>_xll.ciqfunctions.udf.CIQ(A2951, "IQ_BETA_1YR_RSQ", F2951)</f>
        <v>0.16707</v>
      </c>
      <c r="T2951" s="3">
        <f>_xll.ciqfunctions.udf.CIQ(A2951, "IQ_VALUE_TRADED", F2951)</f>
        <v>102.48744000000001</v>
      </c>
    </row>
    <row r="2952" spans="1:20" x14ac:dyDescent="0.3">
      <c r="A2952" s="3" t="s">
        <v>2023</v>
      </c>
      <c r="B2952" s="5">
        <v>9.44</v>
      </c>
      <c r="C2952" s="3" t="s">
        <v>2024</v>
      </c>
      <c r="D2952" s="3" t="s">
        <v>679</v>
      </c>
      <c r="E2952" s="3" t="s">
        <v>22</v>
      </c>
      <c r="F2952" s="4">
        <v>45635</v>
      </c>
      <c r="G2952" s="3" t="s">
        <v>6271</v>
      </c>
      <c r="H2952" s="3">
        <v>97</v>
      </c>
      <c r="I2952" s="3">
        <f>_xll.ciqfunctions.udf.CIQ(A2952, "IQ_MARKETCAP", F2952)</f>
        <v>0</v>
      </c>
      <c r="J2952" s="3">
        <f>_xll.ciqfunctions.udf.CIQ(A2952, "IQ_PRICE_VOL_HIST_6MTH", F2952)</f>
        <v>0</v>
      </c>
      <c r="K2952" s="3">
        <f>_xll.ciqfunctions.udf.CIQ(A2952, "IQ_LASTSALEPRICE", WORKDAY(F2952,-1))</f>
        <v>0</v>
      </c>
      <c r="L2952" s="3">
        <f>_xll.ciqfunctions.udf.CIQ(A2952, "IQ_LASTSALEPRICE", F2952)</f>
        <v>0</v>
      </c>
      <c r="M2952" s="3">
        <f>_xll.ciqfunctions.udf.CIQ(A2952, "IQ_LASTSALEPRICE", WORKDAY(F2952,5))</f>
        <v>0</v>
      </c>
      <c r="N2952" s="3" t="e">
        <f t="shared" si="92"/>
        <v>#DIV/0!</v>
      </c>
      <c r="O2952" s="3" t="e">
        <f t="shared" si="93"/>
        <v>#DIV/0!</v>
      </c>
      <c r="P2952" s="3">
        <f>LN(_xll.ciqfunctions.udf.CIQ("XBI", "IQ_LASTSALEPRICE", WORKDAY(F2952,-1))/_xll.ciqfunctions.udf.CIQ("XBI", "IQ_LASTSALEPRICE", WORKDAY(F2952,1)))</f>
        <v>1.7501464214031273E-2</v>
      </c>
      <c r="Q2952" s="3">
        <f>LN(_xll.ciqfunctions.udf.CIQ("XBI", "IQ_LASTSALEPRICE", WORKDAY(F2952,-1))/_xll.ciqfunctions.udf.CIQ("XBI", "IQ_LASTSALEPRICE", WORKDAY(F2952,5)))</f>
        <v>4.5185613301843001E-2</v>
      </c>
      <c r="R2952" s="3">
        <f>_xll.ciqfunctions.udf.CIQ(A2952, "IQ_SHORT_INTEREST_PERCENT", F2952)</f>
        <v>0</v>
      </c>
      <c r="S2952" s="3">
        <f>_xll.ciqfunctions.udf.CIQ(A2952, "IQ_BETA_1YR_RSQ", F2952)</f>
        <v>0</v>
      </c>
      <c r="T2952" s="3">
        <f>_xll.ciqfunctions.udf.CIQ(A2952, "IQ_VALUE_TRADED", F2952)</f>
        <v>0</v>
      </c>
    </row>
    <row r="2953" spans="1:20" x14ac:dyDescent="0.3">
      <c r="A2953" s="3" t="s">
        <v>2054</v>
      </c>
      <c r="B2953" s="5">
        <v>23.16</v>
      </c>
      <c r="C2953" s="3" t="s">
        <v>6115</v>
      </c>
      <c r="D2953" s="3" t="s">
        <v>6116</v>
      </c>
      <c r="E2953" s="3" t="s">
        <v>22</v>
      </c>
      <c r="F2953" s="4">
        <v>45635</v>
      </c>
      <c r="G2953" s="3" t="s">
        <v>6272</v>
      </c>
      <c r="H2953" s="3">
        <v>17</v>
      </c>
      <c r="I2953" s="3">
        <f>_xll.ciqfunctions.udf.CIQ(A2953, "IQ_MARKETCAP", F2953)</f>
        <v>407.96433000000002</v>
      </c>
      <c r="J2953" s="3">
        <f>_xll.ciqfunctions.udf.CIQ(A2953, "IQ_PRICE_VOL_HIST_6MTH", F2953)</f>
        <v>93.902299999999997</v>
      </c>
      <c r="K2953" s="3">
        <f>_xll.ciqfunctions.udf.CIQ(A2953, "IQ_LASTSALEPRICE", WORKDAY(F2953,-1))</f>
        <v>25.45</v>
      </c>
      <c r="L2953" s="3">
        <f>_xll.ciqfunctions.udf.CIQ(A2953, "IQ_LASTSALEPRICE", F2953)</f>
        <v>23.16</v>
      </c>
      <c r="M2953" s="3">
        <f>_xll.ciqfunctions.udf.CIQ(A2953, "IQ_LASTSALEPRICE", WORKDAY(F2953,5))</f>
        <v>19.14</v>
      </c>
      <c r="N2953" s="3">
        <f t="shared" ref="N2953:N3016" si="94">LN(L2953/K2953)</f>
        <v>-9.4289090291737224E-2</v>
      </c>
      <c r="O2953" s="3">
        <f t="shared" ref="O2953:O3016" si="95">LN(M2953/K2953)</f>
        <v>-0.2849353569717234</v>
      </c>
      <c r="P2953" s="3">
        <f>LN(_xll.ciqfunctions.udf.CIQ("XBI", "IQ_LASTSALEPRICE", WORKDAY(F2953,-1))/_xll.ciqfunctions.udf.CIQ("XBI", "IQ_LASTSALEPRICE", WORKDAY(F2953,1)))</f>
        <v>1.7501464214031273E-2</v>
      </c>
      <c r="Q2953" s="3">
        <f>LN(_xll.ciqfunctions.udf.CIQ("XBI", "IQ_LASTSALEPRICE", WORKDAY(F2953,-1))/_xll.ciqfunctions.udf.CIQ("XBI", "IQ_LASTSALEPRICE", WORKDAY(F2953,5)))</f>
        <v>4.5185613301843001E-2</v>
      </c>
      <c r="R2953" s="3">
        <f>_xll.ciqfunctions.udf.CIQ(A2953, "IQ_SHORT_INTEREST_PERCENT", F2953)</f>
        <v>2.6265499999999999</v>
      </c>
      <c r="S2953" s="3">
        <f>_xll.ciqfunctions.udf.CIQ(A2953, "IQ_BETA_1YR_RSQ", F2953)</f>
        <v>0.15043999999999999</v>
      </c>
      <c r="T2953" s="3">
        <f>_xll.ciqfunctions.udf.CIQ(A2953, "IQ_VALUE_TRADED", F2953)</f>
        <v>6.72166</v>
      </c>
    </row>
    <row r="2954" spans="1:20" x14ac:dyDescent="0.3">
      <c r="A2954" s="3" t="s">
        <v>3706</v>
      </c>
      <c r="B2954" s="5">
        <v>2.23</v>
      </c>
      <c r="C2954" s="3" t="s">
        <v>3714</v>
      </c>
      <c r="D2954" s="3" t="s">
        <v>3715</v>
      </c>
      <c r="E2954" s="3" t="s">
        <v>17</v>
      </c>
      <c r="F2954" s="4">
        <v>45635</v>
      </c>
      <c r="G2954" s="3" t="s">
        <v>6273</v>
      </c>
      <c r="H2954" s="3">
        <v>89</v>
      </c>
      <c r="I2954" s="3">
        <f>_xll.ciqfunctions.udf.CIQ(A2954, "IQ_MARKETCAP", F2954)</f>
        <v>184.08225999999999</v>
      </c>
      <c r="J2954" s="3">
        <f>_xll.ciqfunctions.udf.CIQ(A2954, "IQ_PRICE_VOL_HIST_6MTH", F2954)</f>
        <v>71.250900000000001</v>
      </c>
      <c r="K2954" s="3">
        <f>_xll.ciqfunctions.udf.CIQ(A2954, "IQ_LASTSALEPRICE", WORKDAY(F2954,-1))</f>
        <v>2.14</v>
      </c>
      <c r="L2954" s="3">
        <f>_xll.ciqfunctions.udf.CIQ(A2954, "IQ_LASTSALEPRICE", F2954)</f>
        <v>2.23</v>
      </c>
      <c r="M2954" s="3">
        <f>_xll.ciqfunctions.udf.CIQ(A2954, "IQ_LASTSALEPRICE", WORKDAY(F2954,5))</f>
        <v>1.48</v>
      </c>
      <c r="N2954" s="3">
        <f t="shared" si="94"/>
        <v>4.1195756438267124E-2</v>
      </c>
      <c r="O2954" s="3">
        <f t="shared" si="95"/>
        <v>-0.36876374125773648</v>
      </c>
      <c r="P2954" s="3">
        <f>LN(_xll.ciqfunctions.udf.CIQ("XBI", "IQ_LASTSALEPRICE", WORKDAY(F2954,-1))/_xll.ciqfunctions.udf.CIQ("XBI", "IQ_LASTSALEPRICE", WORKDAY(F2954,1)))</f>
        <v>1.7501464214031273E-2</v>
      </c>
      <c r="Q2954" s="3">
        <f>LN(_xll.ciqfunctions.udf.CIQ("XBI", "IQ_LASTSALEPRICE", WORKDAY(F2954,-1))/_xll.ciqfunctions.udf.CIQ("XBI", "IQ_LASTSALEPRICE", WORKDAY(F2954,5)))</f>
        <v>4.5185613301843001E-2</v>
      </c>
      <c r="R2954" s="3">
        <f>_xll.ciqfunctions.udf.CIQ(A2954, "IQ_SHORT_INTEREST_PERCENT", F2954)</f>
        <v>19.268219999999999</v>
      </c>
      <c r="S2954" s="3">
        <f>_xll.ciqfunctions.udf.CIQ(A2954, "IQ_BETA_1YR_RSQ", F2954)</f>
        <v>0.12166</v>
      </c>
      <c r="T2954" s="3">
        <f>_xll.ciqfunctions.udf.CIQ(A2954, "IQ_VALUE_TRADED", F2954)</f>
        <v>5.4922800000000001</v>
      </c>
    </row>
    <row r="2955" spans="1:20" x14ac:dyDescent="0.3">
      <c r="A2955" s="3" t="s">
        <v>6274</v>
      </c>
      <c r="B2955" s="5">
        <v>4.17</v>
      </c>
      <c r="C2955" s="3" t="s">
        <v>6275</v>
      </c>
      <c r="D2955" s="3" t="s">
        <v>831</v>
      </c>
      <c r="E2955" s="3" t="s">
        <v>89</v>
      </c>
      <c r="F2955" s="4">
        <v>45635</v>
      </c>
      <c r="G2955" s="3" t="s">
        <v>6276</v>
      </c>
      <c r="H2955" s="3">
        <v>37</v>
      </c>
      <c r="I2955" s="3">
        <f>_xll.ciqfunctions.udf.CIQ(A2955, "IQ_MARKETCAP", F2955)</f>
        <v>156.05772999999999</v>
      </c>
      <c r="J2955" s="3">
        <f>_xll.ciqfunctions.udf.CIQ(A2955, "IQ_PRICE_VOL_HIST_6MTH", F2955)</f>
        <v>144.16820000000001</v>
      </c>
      <c r="K2955" s="3">
        <f>_xll.ciqfunctions.udf.CIQ(A2955, "IQ_LASTSALEPRICE", WORKDAY(F2955,-1))</f>
        <v>1.85</v>
      </c>
      <c r="L2955" s="3">
        <f>_xll.ciqfunctions.udf.CIQ(A2955, "IQ_LASTSALEPRICE", F2955)</f>
        <v>4.17</v>
      </c>
      <c r="M2955" s="3">
        <f>_xll.ciqfunctions.udf.CIQ(A2955, "IQ_LASTSALEPRICE", WORKDAY(F2955,5))</f>
        <v>3.105</v>
      </c>
      <c r="N2955" s="3">
        <f t="shared" si="94"/>
        <v>0.81273039672047664</v>
      </c>
      <c r="O2955" s="3">
        <f t="shared" si="95"/>
        <v>0.51782807629520866</v>
      </c>
      <c r="P2955" s="3">
        <f>LN(_xll.ciqfunctions.udf.CIQ("XBI", "IQ_LASTSALEPRICE", WORKDAY(F2955,-1))/_xll.ciqfunctions.udf.CIQ("XBI", "IQ_LASTSALEPRICE", WORKDAY(F2955,1)))</f>
        <v>1.7501464214031273E-2</v>
      </c>
      <c r="Q2955" s="3">
        <f>LN(_xll.ciqfunctions.udf.CIQ("XBI", "IQ_LASTSALEPRICE", WORKDAY(F2955,-1))/_xll.ciqfunctions.udf.CIQ("XBI", "IQ_LASTSALEPRICE", WORKDAY(F2955,5)))</f>
        <v>4.5185613301843001E-2</v>
      </c>
      <c r="R2955" s="3">
        <f>_xll.ciqfunctions.udf.CIQ(A2955, "IQ_SHORT_INTEREST_PERCENT", F2955)</f>
        <v>1.1852400000000001</v>
      </c>
      <c r="S2955" s="3">
        <f>_xll.ciqfunctions.udf.CIQ(A2955, "IQ_BETA_1YR_RSQ", F2955)</f>
        <v>9.7659999999999997E-2</v>
      </c>
      <c r="T2955" s="3">
        <f>_xll.ciqfunctions.udf.CIQ(A2955, "IQ_VALUE_TRADED", F2955)</f>
        <v>266.14846</v>
      </c>
    </row>
    <row r="2956" spans="1:20" x14ac:dyDescent="0.3">
      <c r="A2956" s="3" t="s">
        <v>3976</v>
      </c>
      <c r="B2956" s="5">
        <v>0.9</v>
      </c>
      <c r="C2956" s="3" t="s">
        <v>6277</v>
      </c>
      <c r="D2956" s="3" t="s">
        <v>6278</v>
      </c>
      <c r="E2956" s="3" t="s">
        <v>17</v>
      </c>
      <c r="F2956" s="4">
        <v>45635</v>
      </c>
      <c r="G2956" s="3" t="s">
        <v>6279</v>
      </c>
      <c r="H2956" s="3">
        <v>19</v>
      </c>
      <c r="I2956" s="3">
        <f>_xll.ciqfunctions.udf.CIQ(A2956, "IQ_MARKETCAP", F2956)</f>
        <v>262.94547999999998</v>
      </c>
      <c r="J2956" s="3">
        <f>_xll.ciqfunctions.udf.CIQ(A2956, "IQ_PRICE_VOL_HIST_6MTH", F2956)</f>
        <v>117.428</v>
      </c>
      <c r="K2956" s="3">
        <f>_xll.ciqfunctions.udf.CIQ(A2956, "IQ_LASTSALEPRICE", WORKDAY(F2956,-1))</f>
        <v>18.084</v>
      </c>
      <c r="L2956" s="3">
        <f>_xll.ciqfunctions.udf.CIQ(A2956, "IQ_LASTSALEPRICE", F2956)</f>
        <v>18</v>
      </c>
      <c r="M2956" s="3">
        <f>_xll.ciqfunctions.udf.CIQ(A2956, "IQ_LASTSALEPRICE", WORKDAY(F2956,5))</f>
        <v>13.407999999999999</v>
      </c>
      <c r="N2956" s="3">
        <f t="shared" si="94"/>
        <v>-4.6558115361940398E-3</v>
      </c>
      <c r="O2956" s="3">
        <f t="shared" si="95"/>
        <v>-0.29917602569263158</v>
      </c>
      <c r="P2956" s="3">
        <f>LN(_xll.ciqfunctions.udf.CIQ("XBI", "IQ_LASTSALEPRICE", WORKDAY(F2956,-1))/_xll.ciqfunctions.udf.CIQ("XBI", "IQ_LASTSALEPRICE", WORKDAY(F2956,1)))</f>
        <v>1.7501464214031273E-2</v>
      </c>
      <c r="Q2956" s="3">
        <f>LN(_xll.ciqfunctions.udf.CIQ("XBI", "IQ_LASTSALEPRICE", WORKDAY(F2956,-1))/_xll.ciqfunctions.udf.CIQ("XBI", "IQ_LASTSALEPRICE", WORKDAY(F2956,5)))</f>
        <v>4.5185613301843001E-2</v>
      </c>
      <c r="R2956" s="3">
        <f>_xll.ciqfunctions.udf.CIQ(A2956, "IQ_SHORT_INTEREST_PERCENT", F2956)</f>
        <v>3.2873299999999999</v>
      </c>
      <c r="S2956" s="3">
        <f>_xll.ciqfunctions.udf.CIQ(A2956, "IQ_BETA_1YR_RSQ", F2956)</f>
        <v>3.0609999999999998E-2</v>
      </c>
      <c r="T2956" s="3">
        <f>_xll.ciqfunctions.udf.CIQ(A2956, "IQ_VALUE_TRADED", F2956)</f>
        <v>0.61421000000000003</v>
      </c>
    </row>
    <row r="2957" spans="1:20" x14ac:dyDescent="0.3">
      <c r="A2957" s="3" t="s">
        <v>361</v>
      </c>
      <c r="B2957" s="5">
        <v>207.62</v>
      </c>
      <c r="C2957" s="3" t="s">
        <v>6280</v>
      </c>
      <c r="D2957" s="3" t="s">
        <v>6281</v>
      </c>
      <c r="E2957" s="3" t="s">
        <v>46</v>
      </c>
      <c r="F2957" s="4">
        <v>45635</v>
      </c>
      <c r="G2957" s="3" t="s">
        <v>6282</v>
      </c>
      <c r="H2957" s="3">
        <v>106</v>
      </c>
      <c r="I2957" s="3">
        <f>_xll.ciqfunctions.udf.CIQ(A2957, "IQ_MARKETCAP", F2957)</f>
        <v>22075.50087</v>
      </c>
      <c r="J2957" s="3">
        <f>_xll.ciqfunctions.udf.CIQ(A2957, "IQ_PRICE_VOL_HIST_6MTH", F2957)</f>
        <v>0</v>
      </c>
      <c r="K2957" s="3">
        <f>_xll.ciqfunctions.udf.CIQ(A2957, "IQ_LASTSALEPRICE", WORKDAY(F2957,-1))</f>
        <v>0</v>
      </c>
      <c r="L2957" s="3">
        <f>_xll.ciqfunctions.udf.CIQ(A2957, "IQ_LASTSALEPRICE", F2957)</f>
        <v>0</v>
      </c>
      <c r="M2957" s="3">
        <f>_xll.ciqfunctions.udf.CIQ(A2957, "IQ_LASTSALEPRICE", WORKDAY(F2957,5))</f>
        <v>0</v>
      </c>
      <c r="N2957" s="3" t="e">
        <f t="shared" si="94"/>
        <v>#DIV/0!</v>
      </c>
      <c r="O2957" s="3" t="e">
        <f t="shared" si="95"/>
        <v>#DIV/0!</v>
      </c>
      <c r="P2957" s="3">
        <f>LN(_xll.ciqfunctions.udf.CIQ("XBI", "IQ_LASTSALEPRICE", WORKDAY(F2957,-1))/_xll.ciqfunctions.udf.CIQ("XBI", "IQ_LASTSALEPRICE", WORKDAY(F2957,1)))</f>
        <v>1.7501464214031273E-2</v>
      </c>
      <c r="Q2957" s="3">
        <f>LN(_xll.ciqfunctions.udf.CIQ("XBI", "IQ_LASTSALEPRICE", WORKDAY(F2957,-1))/_xll.ciqfunctions.udf.CIQ("XBI", "IQ_LASTSALEPRICE", WORKDAY(F2957,5)))</f>
        <v>4.5185613301843001E-2</v>
      </c>
      <c r="R2957" s="3">
        <f>_xll.ciqfunctions.udf.CIQ(A2957, "IQ_SHORT_INTEREST_PERCENT", F2957)</f>
        <v>0</v>
      </c>
      <c r="S2957" s="3">
        <f>_xll.ciqfunctions.udf.CIQ(A2957, "IQ_BETA_1YR_RSQ", F2957)</f>
        <v>0</v>
      </c>
      <c r="T2957" s="3">
        <f>_xll.ciqfunctions.udf.CIQ(A2957, "IQ_VALUE_TRADED", F2957)</f>
        <v>0</v>
      </c>
    </row>
    <row r="2958" spans="1:20" x14ac:dyDescent="0.3">
      <c r="A2958" s="3" t="s">
        <v>365</v>
      </c>
      <c r="B2958" s="3" t="s">
        <v>43</v>
      </c>
      <c r="C2958" s="3" t="s">
        <v>6280</v>
      </c>
      <c r="D2958" s="3" t="s">
        <v>6281</v>
      </c>
      <c r="E2958" s="3" t="s">
        <v>46</v>
      </c>
      <c r="F2958" s="4">
        <v>45635</v>
      </c>
      <c r="G2958" s="3" t="s">
        <v>6282</v>
      </c>
      <c r="H2958" s="3">
        <v>110</v>
      </c>
      <c r="I2958" s="3">
        <f>_xll.ciqfunctions.udf.CIQ(A2958, "IQ_MARKETCAP", F2958)</f>
        <v>22075.50087</v>
      </c>
      <c r="J2958" s="3">
        <f>_xll.ciqfunctions.udf.CIQ(A2958, "IQ_PRICE_VOL_HIST_6MTH", F2958)</f>
        <v>40.004399999999997</v>
      </c>
      <c r="K2958" s="3">
        <f>_xll.ciqfunctions.udf.CIQ(A2958, "IQ_LASTSALEPRICE", WORKDAY(F2958,-1))</f>
        <v>205.62</v>
      </c>
      <c r="L2958" s="3">
        <f>_xll.ciqfunctions.udf.CIQ(A2958, "IQ_LASTSALEPRICE", F2958)</f>
        <v>207.62</v>
      </c>
      <c r="M2958" s="3">
        <f>_xll.ciqfunctions.udf.CIQ(A2958, "IQ_LASTSALEPRICE", WORKDAY(F2958,5))</f>
        <v>176.33</v>
      </c>
      <c r="N2958" s="3">
        <f t="shared" si="94"/>
        <v>9.6796806505268316E-3</v>
      </c>
      <c r="O2958" s="3">
        <f t="shared" si="95"/>
        <v>-0.15367256569474028</v>
      </c>
      <c r="P2958" s="3">
        <f>LN(_xll.ciqfunctions.udf.CIQ("XBI", "IQ_LASTSALEPRICE", WORKDAY(F2958,-1))/_xll.ciqfunctions.udf.CIQ("XBI", "IQ_LASTSALEPRICE", WORKDAY(F2958,1)))</f>
        <v>1.7501464214031273E-2</v>
      </c>
      <c r="Q2958" s="3">
        <f>LN(_xll.ciqfunctions.udf.CIQ("XBI", "IQ_LASTSALEPRICE", WORKDAY(F2958,-1))/_xll.ciqfunctions.udf.CIQ("XBI", "IQ_LASTSALEPRICE", WORKDAY(F2958,5)))</f>
        <v>4.5185613301843001E-2</v>
      </c>
      <c r="R2958" s="3">
        <f>_xll.ciqfunctions.udf.CIQ(A2958, "IQ_SHORT_INTEREST_PERCENT", F2958)</f>
        <v>0.93994</v>
      </c>
      <c r="S2958" s="3">
        <f>_xll.ciqfunctions.udf.CIQ(A2958, "IQ_BETA_1YR_RSQ", F2958)</f>
        <v>9.8229999999999998E-2</v>
      </c>
      <c r="T2958" s="3">
        <f>_xll.ciqfunctions.udf.CIQ(A2958, "IQ_VALUE_TRADED", F2958)</f>
        <v>106.51778</v>
      </c>
    </row>
    <row r="2959" spans="1:20" x14ac:dyDescent="0.3">
      <c r="A2959" s="3" t="s">
        <v>361</v>
      </c>
      <c r="B2959" s="5">
        <v>207.62</v>
      </c>
      <c r="C2959" s="3" t="s">
        <v>6283</v>
      </c>
      <c r="D2959" s="3" t="s">
        <v>6284</v>
      </c>
      <c r="E2959" s="3" t="s">
        <v>22</v>
      </c>
      <c r="F2959" s="4">
        <v>45635</v>
      </c>
      <c r="G2959" s="3" t="s">
        <v>6285</v>
      </c>
      <c r="H2959" s="3">
        <v>106</v>
      </c>
      <c r="I2959" s="3">
        <f>_xll.ciqfunctions.udf.CIQ(A2959, "IQ_MARKETCAP", F2959)</f>
        <v>22075.50087</v>
      </c>
      <c r="J2959" s="3">
        <f>_xll.ciqfunctions.udf.CIQ(A2959, "IQ_PRICE_VOL_HIST_6MTH", F2959)</f>
        <v>0</v>
      </c>
      <c r="K2959" s="3">
        <f>_xll.ciqfunctions.udf.CIQ(A2959, "IQ_LASTSALEPRICE", WORKDAY(F2959,-1))</f>
        <v>0</v>
      </c>
      <c r="L2959" s="3">
        <f>_xll.ciqfunctions.udf.CIQ(A2959, "IQ_LASTSALEPRICE", F2959)</f>
        <v>0</v>
      </c>
      <c r="M2959" s="3">
        <f>_xll.ciqfunctions.udf.CIQ(A2959, "IQ_LASTSALEPRICE", WORKDAY(F2959,5))</f>
        <v>0</v>
      </c>
      <c r="N2959" s="3" t="e">
        <f t="shared" si="94"/>
        <v>#DIV/0!</v>
      </c>
      <c r="O2959" s="3" t="e">
        <f t="shared" si="95"/>
        <v>#DIV/0!</v>
      </c>
      <c r="P2959" s="3">
        <f>LN(_xll.ciqfunctions.udf.CIQ("XBI", "IQ_LASTSALEPRICE", WORKDAY(F2959,-1))/_xll.ciqfunctions.udf.CIQ("XBI", "IQ_LASTSALEPRICE", WORKDAY(F2959,1)))</f>
        <v>1.7501464214031273E-2</v>
      </c>
      <c r="Q2959" s="3">
        <f>LN(_xll.ciqfunctions.udf.CIQ("XBI", "IQ_LASTSALEPRICE", WORKDAY(F2959,-1))/_xll.ciqfunctions.udf.CIQ("XBI", "IQ_LASTSALEPRICE", WORKDAY(F2959,5)))</f>
        <v>4.5185613301843001E-2</v>
      </c>
      <c r="R2959" s="3">
        <f>_xll.ciqfunctions.udf.CIQ(A2959, "IQ_SHORT_INTEREST_PERCENT", F2959)</f>
        <v>0</v>
      </c>
      <c r="S2959" s="3">
        <f>_xll.ciqfunctions.udf.CIQ(A2959, "IQ_BETA_1YR_RSQ", F2959)</f>
        <v>0</v>
      </c>
      <c r="T2959" s="3">
        <f>_xll.ciqfunctions.udf.CIQ(A2959, "IQ_VALUE_TRADED", F2959)</f>
        <v>0</v>
      </c>
    </row>
    <row r="2960" spans="1:20" x14ac:dyDescent="0.3">
      <c r="A2960" s="3" t="s">
        <v>365</v>
      </c>
      <c r="B2960" s="3" t="s">
        <v>43</v>
      </c>
      <c r="C2960" s="3" t="s">
        <v>6283</v>
      </c>
      <c r="D2960" s="3" t="s">
        <v>6284</v>
      </c>
      <c r="E2960" s="3" t="s">
        <v>22</v>
      </c>
      <c r="F2960" s="4">
        <v>45635</v>
      </c>
      <c r="G2960" s="3" t="s">
        <v>6285</v>
      </c>
      <c r="H2960" s="3">
        <v>110</v>
      </c>
      <c r="I2960" s="3">
        <f>_xll.ciqfunctions.udf.CIQ(A2960, "IQ_MARKETCAP", F2960)</f>
        <v>22075.50087</v>
      </c>
      <c r="J2960" s="3">
        <f>_xll.ciqfunctions.udf.CIQ(A2960, "IQ_PRICE_VOL_HIST_6MTH", F2960)</f>
        <v>40.004399999999997</v>
      </c>
      <c r="K2960" s="3">
        <f>_xll.ciqfunctions.udf.CIQ(A2960, "IQ_LASTSALEPRICE", WORKDAY(F2960,-1))</f>
        <v>205.62</v>
      </c>
      <c r="L2960" s="3">
        <f>_xll.ciqfunctions.udf.CIQ(A2960, "IQ_LASTSALEPRICE", F2960)</f>
        <v>207.62</v>
      </c>
      <c r="M2960" s="3">
        <f>_xll.ciqfunctions.udf.CIQ(A2960, "IQ_LASTSALEPRICE", WORKDAY(F2960,5))</f>
        <v>176.33</v>
      </c>
      <c r="N2960" s="3">
        <f t="shared" si="94"/>
        <v>9.6796806505268316E-3</v>
      </c>
      <c r="O2960" s="3">
        <f t="shared" si="95"/>
        <v>-0.15367256569474028</v>
      </c>
      <c r="P2960" s="3">
        <f>LN(_xll.ciqfunctions.udf.CIQ("XBI", "IQ_LASTSALEPRICE", WORKDAY(F2960,-1))/_xll.ciqfunctions.udf.CIQ("XBI", "IQ_LASTSALEPRICE", WORKDAY(F2960,1)))</f>
        <v>1.7501464214031273E-2</v>
      </c>
      <c r="Q2960" s="3">
        <f>LN(_xll.ciqfunctions.udf.CIQ("XBI", "IQ_LASTSALEPRICE", WORKDAY(F2960,-1))/_xll.ciqfunctions.udf.CIQ("XBI", "IQ_LASTSALEPRICE", WORKDAY(F2960,5)))</f>
        <v>4.5185613301843001E-2</v>
      </c>
      <c r="R2960" s="3">
        <f>_xll.ciqfunctions.udf.CIQ(A2960, "IQ_SHORT_INTEREST_PERCENT", F2960)</f>
        <v>0.93994</v>
      </c>
      <c r="S2960" s="3">
        <f>_xll.ciqfunctions.udf.CIQ(A2960, "IQ_BETA_1YR_RSQ", F2960)</f>
        <v>9.8229999999999998E-2</v>
      </c>
      <c r="T2960" s="3">
        <f>_xll.ciqfunctions.udf.CIQ(A2960, "IQ_VALUE_TRADED", F2960)</f>
        <v>106.51778</v>
      </c>
    </row>
    <row r="2961" spans="1:20" x14ac:dyDescent="0.3">
      <c r="A2961" s="3" t="s">
        <v>3673</v>
      </c>
      <c r="B2961" s="5">
        <v>67.14</v>
      </c>
      <c r="C2961" s="3" t="s">
        <v>6286</v>
      </c>
      <c r="D2961" s="3" t="s">
        <v>6287</v>
      </c>
      <c r="E2961" s="3" t="s">
        <v>76</v>
      </c>
      <c r="F2961" s="4">
        <v>45635</v>
      </c>
      <c r="G2961" s="3" t="s">
        <v>6288</v>
      </c>
      <c r="H2961" s="3">
        <v>40</v>
      </c>
      <c r="I2961" s="3">
        <f>_xll.ciqfunctions.udf.CIQ(A2961, "IQ_MARKETCAP", F2961)</f>
        <v>2719.6674400000002</v>
      </c>
      <c r="J2961" s="3">
        <f>_xll.ciqfunctions.udf.CIQ(A2961, "IQ_PRICE_VOL_HIST_6MTH", F2961)</f>
        <v>51.037599999999998</v>
      </c>
      <c r="K2961" s="3">
        <f>_xll.ciqfunctions.udf.CIQ(A2961, "IQ_LASTSALEPRICE", WORKDAY(F2961,-1))</f>
        <v>70</v>
      </c>
      <c r="L2961" s="3">
        <f>_xll.ciqfunctions.udf.CIQ(A2961, "IQ_LASTSALEPRICE", F2961)</f>
        <v>67.14</v>
      </c>
      <c r="M2961" s="3">
        <f>_xll.ciqfunctions.udf.CIQ(A2961, "IQ_LASTSALEPRICE", WORKDAY(F2961,5))</f>
        <v>19.420000000000002</v>
      </c>
      <c r="N2961" s="3">
        <f t="shared" si="94"/>
        <v>-4.1715250497470081E-2</v>
      </c>
      <c r="O2961" s="3">
        <f t="shared" si="95"/>
        <v>-1.2821917791861799</v>
      </c>
      <c r="P2961" s="3">
        <f>LN(_xll.ciqfunctions.udf.CIQ("XBI", "IQ_LASTSALEPRICE", WORKDAY(F2961,-1))/_xll.ciqfunctions.udf.CIQ("XBI", "IQ_LASTSALEPRICE", WORKDAY(F2961,1)))</f>
        <v>1.7501464214031273E-2</v>
      </c>
      <c r="Q2961" s="3">
        <f>LN(_xll.ciqfunctions.udf.CIQ("XBI", "IQ_LASTSALEPRICE", WORKDAY(F2961,-1))/_xll.ciqfunctions.udf.CIQ("XBI", "IQ_LASTSALEPRICE", WORKDAY(F2961,5)))</f>
        <v>4.5185613301843001E-2</v>
      </c>
      <c r="R2961" s="3">
        <f>_xll.ciqfunctions.udf.CIQ(A2961, "IQ_SHORT_INTEREST_PERCENT", F2961)</f>
        <v>5.4904400000000004</v>
      </c>
      <c r="S2961" s="3">
        <f>_xll.ciqfunctions.udf.CIQ(A2961, "IQ_BETA_1YR_RSQ", F2961)</f>
        <v>1.4E-3</v>
      </c>
      <c r="T2961" s="3">
        <f>_xll.ciqfunctions.udf.CIQ(A2961, "IQ_VALUE_TRADED", F2961)</f>
        <v>41.907380000000003</v>
      </c>
    </row>
    <row r="2962" spans="1:20" x14ac:dyDescent="0.3">
      <c r="A2962" s="3" t="s">
        <v>224</v>
      </c>
      <c r="B2962" s="5">
        <v>20.66</v>
      </c>
      <c r="C2962" s="3" t="s">
        <v>2114</v>
      </c>
      <c r="D2962" s="3" t="s">
        <v>6289</v>
      </c>
      <c r="E2962" s="3" t="s">
        <v>97</v>
      </c>
      <c r="F2962" s="4">
        <v>45635</v>
      </c>
      <c r="G2962" s="3" t="s">
        <v>6290</v>
      </c>
      <c r="H2962" s="3">
        <v>76</v>
      </c>
      <c r="I2962" s="3">
        <f>_xll.ciqfunctions.udf.CIQ(A2962, "IQ_MARKETCAP", F2962)</f>
        <v>1463.47759</v>
      </c>
      <c r="J2962" s="3">
        <f>_xll.ciqfunctions.udf.CIQ(A2962, "IQ_PRICE_VOL_HIST_6MTH", F2962)</f>
        <v>66.377799999999993</v>
      </c>
      <c r="K2962" s="3">
        <f>_xll.ciqfunctions.udf.CIQ(A2962, "IQ_LASTSALEPRICE", WORKDAY(F2962,-1))</f>
        <v>21.37</v>
      </c>
      <c r="L2962" s="3">
        <f>_xll.ciqfunctions.udf.CIQ(A2962, "IQ_LASTSALEPRICE", F2962)</f>
        <v>20.66</v>
      </c>
      <c r="M2962" s="3">
        <f>_xll.ciqfunctions.udf.CIQ(A2962, "IQ_LASTSALEPRICE", WORKDAY(F2962,5))</f>
        <v>20.81</v>
      </c>
      <c r="N2962" s="3">
        <f t="shared" si="94"/>
        <v>-3.3788605639563749E-2</v>
      </c>
      <c r="O2962" s="3">
        <f t="shared" si="95"/>
        <v>-2.6554428925513303E-2</v>
      </c>
      <c r="P2962" s="3">
        <f>LN(_xll.ciqfunctions.udf.CIQ("XBI", "IQ_LASTSALEPRICE", WORKDAY(F2962,-1))/_xll.ciqfunctions.udf.CIQ("XBI", "IQ_LASTSALEPRICE", WORKDAY(F2962,1)))</f>
        <v>1.7501464214031273E-2</v>
      </c>
      <c r="Q2962" s="3">
        <f>LN(_xll.ciqfunctions.udf.CIQ("XBI", "IQ_LASTSALEPRICE", WORKDAY(F2962,-1))/_xll.ciqfunctions.udf.CIQ("XBI", "IQ_LASTSALEPRICE", WORKDAY(F2962,5)))</f>
        <v>4.5185613301843001E-2</v>
      </c>
      <c r="R2962" s="3">
        <f>_xll.ciqfunctions.udf.CIQ(A2962, "IQ_SHORT_INTEREST_PERCENT", F2962)</f>
        <v>13.557930000000001</v>
      </c>
      <c r="S2962" s="3">
        <f>_xll.ciqfunctions.udf.CIQ(A2962, "IQ_BETA_1YR_RSQ", F2962)</f>
        <v>8.6010000000000003E-2</v>
      </c>
      <c r="T2962" s="3">
        <f>_xll.ciqfunctions.udf.CIQ(A2962, "IQ_VALUE_TRADED", F2962)</f>
        <v>20.07047</v>
      </c>
    </row>
    <row r="2963" spans="1:20" x14ac:dyDescent="0.3">
      <c r="A2963" s="3" t="s">
        <v>4695</v>
      </c>
      <c r="B2963" s="5">
        <v>8.27</v>
      </c>
      <c r="C2963" s="3" t="s">
        <v>6291</v>
      </c>
      <c r="D2963" s="3" t="s">
        <v>6292</v>
      </c>
      <c r="E2963" s="3" t="s">
        <v>22</v>
      </c>
      <c r="F2963" s="4">
        <v>45635</v>
      </c>
      <c r="G2963" s="3" t="s">
        <v>6293</v>
      </c>
      <c r="H2963" s="3">
        <v>434</v>
      </c>
      <c r="I2963" s="3">
        <f>_xll.ciqfunctions.udf.CIQ(A2963, "IQ_MARKETCAP", F2963)</f>
        <v>2372.1522100000002</v>
      </c>
      <c r="J2963" s="3">
        <f>_xll.ciqfunctions.udf.CIQ(A2963, "IQ_PRICE_VOL_HIST_6MTH", F2963)</f>
        <v>80.970100000000002</v>
      </c>
      <c r="K2963" s="3">
        <f>_xll.ciqfunctions.udf.CIQ(A2963, "IQ_LASTSALEPRICE", WORKDAY(F2963,-1))</f>
        <v>8.01</v>
      </c>
      <c r="L2963" s="3">
        <f>_xll.ciqfunctions.udf.CIQ(A2963, "IQ_LASTSALEPRICE", F2963)</f>
        <v>8.27</v>
      </c>
      <c r="M2963" s="3">
        <f>_xll.ciqfunctions.udf.CIQ(A2963, "IQ_LASTSALEPRICE", WORKDAY(F2963,5))</f>
        <v>7.44</v>
      </c>
      <c r="N2963" s="3">
        <f t="shared" si="94"/>
        <v>3.1943747955332169E-2</v>
      </c>
      <c r="O2963" s="3">
        <f t="shared" si="95"/>
        <v>-7.3819912235267307E-2</v>
      </c>
      <c r="P2963" s="3">
        <f>LN(_xll.ciqfunctions.udf.CIQ("XBI", "IQ_LASTSALEPRICE", WORKDAY(F2963,-1))/_xll.ciqfunctions.udf.CIQ("XBI", "IQ_LASTSALEPRICE", WORKDAY(F2963,1)))</f>
        <v>1.7501464214031273E-2</v>
      </c>
      <c r="Q2963" s="3">
        <f>LN(_xll.ciqfunctions.udf.CIQ("XBI", "IQ_LASTSALEPRICE", WORKDAY(F2963,-1))/_xll.ciqfunctions.udf.CIQ("XBI", "IQ_LASTSALEPRICE", WORKDAY(F2963,5)))</f>
        <v>4.5185613301843001E-2</v>
      </c>
      <c r="R2963" s="3">
        <f>_xll.ciqfunctions.udf.CIQ(A2963, "IQ_SHORT_INTEREST_PERCENT", F2963)</f>
        <v>22.5121</v>
      </c>
      <c r="S2963" s="3">
        <f>_xll.ciqfunctions.udf.CIQ(A2963, "IQ_BETA_1YR_RSQ", F2963)</f>
        <v>0.19885</v>
      </c>
      <c r="T2963" s="3">
        <f>_xll.ciqfunctions.udf.CIQ(A2963, "IQ_VALUE_TRADED", F2963)</f>
        <v>285.16475000000003</v>
      </c>
    </row>
    <row r="2964" spans="1:20" x14ac:dyDescent="0.3">
      <c r="A2964" s="3" t="s">
        <v>385</v>
      </c>
      <c r="B2964" s="5">
        <v>787</v>
      </c>
      <c r="C2964" s="3" t="s">
        <v>1682</v>
      </c>
      <c r="D2964" s="3" t="s">
        <v>1683</v>
      </c>
      <c r="E2964" s="3" t="s">
        <v>36</v>
      </c>
      <c r="F2964" s="4">
        <v>45635</v>
      </c>
      <c r="G2964" s="3" t="s">
        <v>6294</v>
      </c>
      <c r="H2964" s="3">
        <v>105</v>
      </c>
      <c r="I2964" s="3">
        <f>_xll.ciqfunctions.udf.CIQ(A2964, "IQ_MARKETCAP", F2964)</f>
        <v>84780.550430000003</v>
      </c>
      <c r="J2964" s="3">
        <f>_xll.ciqfunctions.udf.CIQ(A2964, "IQ_PRICE_VOL_HIST_6MTH", F2964)</f>
        <v>25.314</v>
      </c>
      <c r="K2964" s="3">
        <f>_xll.ciqfunctions.udf.CIQ(A2964, "IQ_LASTSALEPRICE", WORKDAY(F2964,-1))</f>
        <v>778</v>
      </c>
      <c r="L2964" s="3">
        <f>_xll.ciqfunctions.udf.CIQ(A2964, "IQ_LASTSALEPRICE", F2964)</f>
        <v>788</v>
      </c>
      <c r="M2964" s="3">
        <f>_xll.ciqfunctions.udf.CIQ(A2964, "IQ_LASTSALEPRICE", WORKDAY(F2964,5))</f>
        <v>724.87</v>
      </c>
      <c r="N2964" s="3">
        <f t="shared" si="94"/>
        <v>1.2771565679487539E-2</v>
      </c>
      <c r="O2964" s="3">
        <f t="shared" si="95"/>
        <v>-7.0734195746566253E-2</v>
      </c>
      <c r="P2964" s="3">
        <f>LN(_xll.ciqfunctions.udf.CIQ("XBI", "IQ_LASTSALEPRICE", WORKDAY(F2964,-1))/_xll.ciqfunctions.udf.CIQ("XBI", "IQ_LASTSALEPRICE", WORKDAY(F2964,1)))</f>
        <v>1.7501464214031273E-2</v>
      </c>
      <c r="Q2964" s="3">
        <f>LN(_xll.ciqfunctions.udf.CIQ("XBI", "IQ_LASTSALEPRICE", WORKDAY(F2964,-1))/_xll.ciqfunctions.udf.CIQ("XBI", "IQ_LASTSALEPRICE", WORKDAY(F2964,5)))</f>
        <v>4.5185613301843001E-2</v>
      </c>
      <c r="R2964" s="3">
        <f>_xll.ciqfunctions.udf.CIQ(A2964, "IQ_SHORT_INTEREST_PERCENT", F2964)</f>
        <v>1.6598999999999999</v>
      </c>
      <c r="S2964" s="3">
        <f>_xll.ciqfunctions.udf.CIQ(A2964, "IQ_BETA_1YR_RSQ", F2964)</f>
        <v>0.14535000000000001</v>
      </c>
      <c r="T2964" s="3">
        <f>_xll.ciqfunctions.udf.CIQ(A2964, "IQ_VALUE_TRADED", F2964)</f>
        <v>809.59277999999995</v>
      </c>
    </row>
    <row r="2965" spans="1:20" x14ac:dyDescent="0.3">
      <c r="A2965" s="3" t="s">
        <v>429</v>
      </c>
      <c r="B2965" s="5">
        <v>28.91</v>
      </c>
      <c r="C2965" s="3" t="s">
        <v>1682</v>
      </c>
      <c r="D2965" s="3" t="s">
        <v>1683</v>
      </c>
      <c r="E2965" s="3" t="s">
        <v>36</v>
      </c>
      <c r="F2965" s="4">
        <v>45635</v>
      </c>
      <c r="G2965" s="3" t="s">
        <v>6294</v>
      </c>
      <c r="H2965" s="3">
        <v>109</v>
      </c>
      <c r="I2965" s="3">
        <f>_xll.ciqfunctions.udf.CIQ(A2965, "IQ_MARKETCAP", F2965)</f>
        <v>3126.24512</v>
      </c>
      <c r="J2965" s="3">
        <f>_xll.ciqfunctions.udf.CIQ(A2965, "IQ_PRICE_VOL_HIST_6MTH", F2965)</f>
        <v>55.197600000000001</v>
      </c>
      <c r="K2965" s="3">
        <f>_xll.ciqfunctions.udf.CIQ(A2965, "IQ_LASTSALEPRICE", WORKDAY(F2965,-1))</f>
        <v>27.97</v>
      </c>
      <c r="L2965" s="3">
        <f>_xll.ciqfunctions.udf.CIQ(A2965, "IQ_LASTSALEPRICE", F2965)</f>
        <v>28.91</v>
      </c>
      <c r="M2965" s="3">
        <f>_xll.ciqfunctions.udf.CIQ(A2965, "IQ_LASTSALEPRICE", WORKDAY(F2965,5))</f>
        <v>26.18</v>
      </c>
      <c r="N2965" s="3">
        <f t="shared" si="94"/>
        <v>3.3055048814386458E-2</v>
      </c>
      <c r="O2965" s="3">
        <f t="shared" si="95"/>
        <v>-6.6136746732114393E-2</v>
      </c>
      <c r="P2965" s="3">
        <f>LN(_xll.ciqfunctions.udf.CIQ("XBI", "IQ_LASTSALEPRICE", WORKDAY(F2965,-1))/_xll.ciqfunctions.udf.CIQ("XBI", "IQ_LASTSALEPRICE", WORKDAY(F2965,1)))</f>
        <v>1.7501464214031273E-2</v>
      </c>
      <c r="Q2965" s="3">
        <f>LN(_xll.ciqfunctions.udf.CIQ("XBI", "IQ_LASTSALEPRICE", WORKDAY(F2965,-1))/_xll.ciqfunctions.udf.CIQ("XBI", "IQ_LASTSALEPRICE", WORKDAY(F2965,5)))</f>
        <v>4.5185613301843001E-2</v>
      </c>
      <c r="R2965" s="3">
        <f>_xll.ciqfunctions.udf.CIQ(A2965, "IQ_SHORT_INTEREST_PERCENT", F2965)</f>
        <v>4.5192800000000002</v>
      </c>
      <c r="S2965" s="3">
        <f>_xll.ciqfunctions.udf.CIQ(A2965, "IQ_BETA_1YR_RSQ", F2965)</f>
        <v>2.8459999999999999E-2</v>
      </c>
      <c r="T2965" s="3">
        <f>_xll.ciqfunctions.udf.CIQ(A2965, "IQ_VALUE_TRADED", F2965)</f>
        <v>22.574919999999999</v>
      </c>
    </row>
    <row r="2966" spans="1:20" x14ac:dyDescent="0.3">
      <c r="A2966" s="3" t="s">
        <v>6295</v>
      </c>
      <c r="B2966" s="5">
        <v>11.38</v>
      </c>
      <c r="C2966" s="3" t="s">
        <v>6296</v>
      </c>
      <c r="D2966" s="3" t="s">
        <v>6165</v>
      </c>
      <c r="E2966" s="3" t="s">
        <v>76</v>
      </c>
      <c r="F2966" s="4">
        <v>45635</v>
      </c>
      <c r="G2966" s="3" t="s">
        <v>6297</v>
      </c>
      <c r="H2966" s="3">
        <v>68</v>
      </c>
      <c r="I2966" s="3">
        <f>_xll.ciqfunctions.udf.CIQ(A2966, "IQ_MARKETCAP", F2966)</f>
        <v>659.46826999999996</v>
      </c>
      <c r="J2966" s="3">
        <f>_xll.ciqfunctions.udf.CIQ(A2966, "IQ_PRICE_VOL_HIST_6MTH", F2966)</f>
        <v>111.58410000000001</v>
      </c>
      <c r="K2966" s="3">
        <f>_xll.ciqfunctions.udf.CIQ(A2966, "IQ_LASTSALEPRICE", WORKDAY(F2966,-1))</f>
        <v>11.61</v>
      </c>
      <c r="L2966" s="3">
        <f>_xll.ciqfunctions.udf.CIQ(A2966, "IQ_LASTSALEPRICE", F2966)</f>
        <v>11.38</v>
      </c>
      <c r="M2966" s="3">
        <f>_xll.ciqfunctions.udf.CIQ(A2966, "IQ_LASTSALEPRICE", WORKDAY(F2966,5))</f>
        <v>7.59</v>
      </c>
      <c r="N2966" s="3">
        <f t="shared" si="94"/>
        <v>-2.0009367011615164E-2</v>
      </c>
      <c r="O2966" s="3">
        <f t="shared" si="95"/>
        <v>-0.42503520430226155</v>
      </c>
      <c r="P2966" s="3">
        <f>LN(_xll.ciqfunctions.udf.CIQ("XBI", "IQ_LASTSALEPRICE", WORKDAY(F2966,-1))/_xll.ciqfunctions.udf.CIQ("XBI", "IQ_LASTSALEPRICE", WORKDAY(F2966,1)))</f>
        <v>1.7501464214031273E-2</v>
      </c>
      <c r="Q2966" s="3">
        <f>LN(_xll.ciqfunctions.udf.CIQ("XBI", "IQ_LASTSALEPRICE", WORKDAY(F2966,-1))/_xll.ciqfunctions.udf.CIQ("XBI", "IQ_LASTSALEPRICE", WORKDAY(F2966,5)))</f>
        <v>4.5185613301843001E-2</v>
      </c>
      <c r="R2966" s="3">
        <f>_xll.ciqfunctions.udf.CIQ(A2966, "IQ_SHORT_INTEREST_PERCENT", F2966)</f>
        <v>18.507580000000001</v>
      </c>
      <c r="S2966" s="3">
        <f>_xll.ciqfunctions.udf.CIQ(A2966, "IQ_BETA_1YR_RSQ", F2966)</f>
        <v>1.3180000000000001E-2</v>
      </c>
      <c r="T2966" s="3">
        <f>_xll.ciqfunctions.udf.CIQ(A2966, "IQ_VALUE_TRADED", F2966)</f>
        <v>3.6316199999999998</v>
      </c>
    </row>
    <row r="2967" spans="1:20" x14ac:dyDescent="0.3">
      <c r="A2967" s="3" t="s">
        <v>2844</v>
      </c>
      <c r="B2967" s="5">
        <v>4.1399999999999997</v>
      </c>
      <c r="C2967" s="3" t="s">
        <v>6298</v>
      </c>
      <c r="D2967" s="3" t="s">
        <v>6299</v>
      </c>
      <c r="E2967" s="3" t="s">
        <v>17</v>
      </c>
      <c r="F2967" s="4">
        <v>45635</v>
      </c>
      <c r="G2967" s="3" t="s">
        <v>6300</v>
      </c>
      <c r="H2967" s="3">
        <v>12</v>
      </c>
      <c r="I2967" s="3">
        <f>_xll.ciqfunctions.udf.CIQ(A2967, "IQ_MARKETCAP", F2967)</f>
        <v>35.053199999999997</v>
      </c>
      <c r="J2967" s="3">
        <f>_xll.ciqfunctions.udf.CIQ(A2967, "IQ_PRICE_VOL_HIST_6MTH", F2967)</f>
        <v>73.7791</v>
      </c>
      <c r="K2967" s="3">
        <f>_xll.ciqfunctions.udf.CIQ(A2967, "IQ_LASTSALEPRICE", WORKDAY(F2967,-1))</f>
        <v>3.86</v>
      </c>
      <c r="L2967" s="3">
        <f>_xll.ciqfunctions.udf.CIQ(A2967, "IQ_LASTSALEPRICE", F2967)</f>
        <v>4.1399999999999997</v>
      </c>
      <c r="M2967" s="3">
        <f>_xll.ciqfunctions.udf.CIQ(A2967, "IQ_LASTSALEPRICE", WORKDAY(F2967,5))</f>
        <v>3.48</v>
      </c>
      <c r="N2967" s="3">
        <f t="shared" si="94"/>
        <v>7.0028604360483554E-2</v>
      </c>
      <c r="O2967" s="3">
        <f t="shared" si="95"/>
        <v>-0.10363488969035654</v>
      </c>
      <c r="P2967" s="3">
        <f>LN(_xll.ciqfunctions.udf.CIQ("XBI", "IQ_LASTSALEPRICE", WORKDAY(F2967,-1))/_xll.ciqfunctions.udf.CIQ("XBI", "IQ_LASTSALEPRICE", WORKDAY(F2967,1)))</f>
        <v>1.7501464214031273E-2</v>
      </c>
      <c r="Q2967" s="3">
        <f>LN(_xll.ciqfunctions.udf.CIQ("XBI", "IQ_LASTSALEPRICE", WORKDAY(F2967,-1))/_xll.ciqfunctions.udf.CIQ("XBI", "IQ_LASTSALEPRICE", WORKDAY(F2967,5)))</f>
        <v>4.5185613301843001E-2</v>
      </c>
      <c r="R2967" s="3">
        <f>_xll.ciqfunctions.udf.CIQ(A2967, "IQ_SHORT_INTEREST_PERCENT", F2967)</f>
        <v>1.9192499999999999</v>
      </c>
      <c r="S2967" s="3">
        <f>_xll.ciqfunctions.udf.CIQ(A2967, "IQ_BETA_1YR_RSQ", F2967)</f>
        <v>2.9590000000000002E-2</v>
      </c>
      <c r="T2967" s="3">
        <f>_xll.ciqfunctions.udf.CIQ(A2967, "IQ_VALUE_TRADED", F2967)</f>
        <v>0.41954999999999998</v>
      </c>
    </row>
    <row r="2968" spans="1:20" x14ac:dyDescent="0.3">
      <c r="A2968" s="3" t="s">
        <v>484</v>
      </c>
      <c r="B2968" s="5">
        <v>1.1599999999999999</v>
      </c>
      <c r="C2968" s="3" t="s">
        <v>6301</v>
      </c>
      <c r="D2968" s="3" t="s">
        <v>6302</v>
      </c>
      <c r="E2968" s="3" t="s">
        <v>22</v>
      </c>
      <c r="F2968" s="4">
        <v>45635</v>
      </c>
      <c r="G2968" s="3" t="s">
        <v>6303</v>
      </c>
      <c r="H2968" s="3">
        <v>1</v>
      </c>
      <c r="I2968" s="3">
        <f>_xll.ciqfunctions.udf.CIQ(A2968, "IQ_MARKETCAP", F2968)</f>
        <v>3.7441300000000002</v>
      </c>
      <c r="J2968" s="3">
        <f>_xll.ciqfunctions.udf.CIQ(A2968, "IQ_PRICE_VOL_HIST_6MTH", F2968)</f>
        <v>66.9375</v>
      </c>
      <c r="K2968" s="3">
        <f>_xll.ciqfunctions.udf.CIQ(A2968, "IQ_LASTSALEPRICE", WORKDAY(F2968,-1))</f>
        <v>7.3561399999999999</v>
      </c>
      <c r="L2968" s="3">
        <f>_xll.ciqfunctions.udf.CIQ(A2968, "IQ_LASTSALEPRICE", F2968)</f>
        <v>6.96</v>
      </c>
      <c r="M2968" s="3">
        <f>_xll.ciqfunctions.udf.CIQ(A2968, "IQ_LASTSALEPRICE", WORKDAY(F2968,5))</f>
        <v>6.36</v>
      </c>
      <c r="N2968" s="3">
        <f t="shared" si="94"/>
        <v>-5.5355864297292161E-2</v>
      </c>
      <c r="O2968" s="3">
        <f t="shared" si="95"/>
        <v>-0.14550696129158969</v>
      </c>
      <c r="P2968" s="3">
        <f>LN(_xll.ciqfunctions.udf.CIQ("XBI", "IQ_LASTSALEPRICE", WORKDAY(F2968,-1))/_xll.ciqfunctions.udf.CIQ("XBI", "IQ_LASTSALEPRICE", WORKDAY(F2968,1)))</f>
        <v>1.7501464214031273E-2</v>
      </c>
      <c r="Q2968" s="3">
        <f>LN(_xll.ciqfunctions.udf.CIQ("XBI", "IQ_LASTSALEPRICE", WORKDAY(F2968,-1))/_xll.ciqfunctions.udf.CIQ("XBI", "IQ_LASTSALEPRICE", WORKDAY(F2968,5)))</f>
        <v>4.5185613301843001E-2</v>
      </c>
      <c r="R2968" s="3">
        <f>_xll.ciqfunctions.udf.CIQ(A2968, "IQ_SHORT_INTEREST_PERCENT", F2968)</f>
        <v>0.67286000000000001</v>
      </c>
      <c r="S2968" s="3">
        <f>_xll.ciqfunctions.udf.CIQ(A2968, "IQ_BETA_1YR_RSQ", F2968)</f>
        <v>1.9E-2</v>
      </c>
      <c r="T2968" s="3">
        <f>_xll.ciqfunctions.udf.CIQ(A2968, "IQ_VALUE_TRADED", F2968)</f>
        <v>0.2555</v>
      </c>
    </row>
    <row r="2969" spans="1:20" x14ac:dyDescent="0.3">
      <c r="A2969" s="3" t="s">
        <v>1455</v>
      </c>
      <c r="B2969" s="5">
        <v>7.99</v>
      </c>
      <c r="C2969" s="3" t="s">
        <v>4003</v>
      </c>
      <c r="D2969" s="3" t="s">
        <v>4004</v>
      </c>
      <c r="E2969" s="3" t="s">
        <v>22</v>
      </c>
      <c r="F2969" s="4">
        <v>45635</v>
      </c>
      <c r="G2969" s="3" t="s">
        <v>6304</v>
      </c>
      <c r="H2969" s="3">
        <v>46</v>
      </c>
      <c r="I2969" s="3">
        <f>_xll.ciqfunctions.udf.CIQ(A2969, "IQ_MARKETCAP", F2969)</f>
        <v>377.24648000000002</v>
      </c>
      <c r="J2969" s="3">
        <f>_xll.ciqfunctions.udf.CIQ(A2969, "IQ_PRICE_VOL_HIST_6MTH", F2969)</f>
        <v>87.2804</v>
      </c>
      <c r="K2969" s="3">
        <f>_xll.ciqfunctions.udf.CIQ(A2969, "IQ_LASTSALEPRICE", WORKDAY(F2969,-1))</f>
        <v>8.52</v>
      </c>
      <c r="L2969" s="3">
        <f>_xll.ciqfunctions.udf.CIQ(A2969, "IQ_LASTSALEPRICE", F2969)</f>
        <v>7.99</v>
      </c>
      <c r="M2969" s="3">
        <f>_xll.ciqfunctions.udf.CIQ(A2969, "IQ_LASTSALEPRICE", WORKDAY(F2969,5))</f>
        <v>6.74</v>
      </c>
      <c r="N2969" s="3">
        <f t="shared" si="94"/>
        <v>-6.4225581063041021E-2</v>
      </c>
      <c r="O2969" s="3">
        <f t="shared" si="95"/>
        <v>-0.23435641591700859</v>
      </c>
      <c r="P2969" s="3">
        <f>LN(_xll.ciqfunctions.udf.CIQ("XBI", "IQ_LASTSALEPRICE", WORKDAY(F2969,-1))/_xll.ciqfunctions.udf.CIQ("XBI", "IQ_LASTSALEPRICE", WORKDAY(F2969,1)))</f>
        <v>1.7501464214031273E-2</v>
      </c>
      <c r="Q2969" s="3">
        <f>LN(_xll.ciqfunctions.udf.CIQ("XBI", "IQ_LASTSALEPRICE", WORKDAY(F2969,-1))/_xll.ciqfunctions.udf.CIQ("XBI", "IQ_LASTSALEPRICE", WORKDAY(F2969,5)))</f>
        <v>4.5185613301843001E-2</v>
      </c>
      <c r="R2969" s="3">
        <f>_xll.ciqfunctions.udf.CIQ(A2969, "IQ_SHORT_INTEREST_PERCENT", F2969)</f>
        <v>0.80794999999999995</v>
      </c>
      <c r="S2969" s="3">
        <f>_xll.ciqfunctions.udf.CIQ(A2969, "IQ_BETA_1YR_RSQ", F2969)</f>
        <v>7.0899999999999999E-3</v>
      </c>
      <c r="T2969" s="3">
        <f>_xll.ciqfunctions.udf.CIQ(A2969, "IQ_VALUE_TRADED", F2969)</f>
        <v>5.9150499999999999</v>
      </c>
    </row>
    <row r="2970" spans="1:20" x14ac:dyDescent="0.3">
      <c r="A2970" s="3" t="s">
        <v>288</v>
      </c>
      <c r="B2970" s="5">
        <v>15.24</v>
      </c>
      <c r="C2970" s="3" t="s">
        <v>289</v>
      </c>
      <c r="D2970" s="3" t="s">
        <v>104</v>
      </c>
      <c r="E2970" s="3" t="s">
        <v>22</v>
      </c>
      <c r="F2970" s="4">
        <v>45635</v>
      </c>
      <c r="G2970" s="3" t="s">
        <v>6305</v>
      </c>
      <c r="H2970" s="3">
        <v>12</v>
      </c>
      <c r="I2970" s="3">
        <f>_xll.ciqfunctions.udf.CIQ(A2970, "IQ_MARKETCAP", F2970)</f>
        <v>185.61530999999999</v>
      </c>
      <c r="J2970" s="3">
        <f>_xll.ciqfunctions.udf.CIQ(A2970, "IQ_PRICE_VOL_HIST_6MTH", F2970)</f>
        <v>155.79589999999999</v>
      </c>
      <c r="K2970" s="3">
        <f>_xll.ciqfunctions.udf.CIQ(A2970, "IQ_LASTSALEPRICE", WORKDAY(F2970,-1))</f>
        <v>15.26</v>
      </c>
      <c r="L2970" s="3">
        <f>_xll.ciqfunctions.udf.CIQ(A2970, "IQ_LASTSALEPRICE", F2970)</f>
        <v>15.24</v>
      </c>
      <c r="M2970" s="3">
        <f>_xll.ciqfunctions.udf.CIQ(A2970, "IQ_LASTSALEPRICE", WORKDAY(F2970,5))</f>
        <v>14.28</v>
      </c>
      <c r="N2970" s="3">
        <f t="shared" si="94"/>
        <v>-1.3114755978107554E-3</v>
      </c>
      <c r="O2970" s="3">
        <f t="shared" si="95"/>
        <v>-6.6375068944872689E-2</v>
      </c>
      <c r="P2970" s="3">
        <f>LN(_xll.ciqfunctions.udf.CIQ("XBI", "IQ_LASTSALEPRICE", WORKDAY(F2970,-1))/_xll.ciqfunctions.udf.CIQ("XBI", "IQ_LASTSALEPRICE", WORKDAY(F2970,1)))</f>
        <v>1.7501464214031273E-2</v>
      </c>
      <c r="Q2970" s="3">
        <f>LN(_xll.ciqfunctions.udf.CIQ("XBI", "IQ_LASTSALEPRICE", WORKDAY(F2970,-1))/_xll.ciqfunctions.udf.CIQ("XBI", "IQ_LASTSALEPRICE", WORKDAY(F2970,5)))</f>
        <v>4.5185613301843001E-2</v>
      </c>
      <c r="R2970" s="3">
        <f>_xll.ciqfunctions.udf.CIQ(A2970, "IQ_SHORT_INTEREST_PERCENT", F2970)</f>
        <v>19.718720000000001</v>
      </c>
      <c r="S2970" s="3">
        <f>_xll.ciqfunctions.udf.CIQ(A2970, "IQ_BETA_1YR_RSQ", F2970)</f>
        <v>6.1000000000000004E-3</v>
      </c>
      <c r="T2970" s="3">
        <f>_xll.ciqfunctions.udf.CIQ(A2970, "IQ_VALUE_TRADED", F2970)</f>
        <v>4.59131</v>
      </c>
    </row>
    <row r="2971" spans="1:20" x14ac:dyDescent="0.3">
      <c r="A2971" s="3" t="s">
        <v>4379</v>
      </c>
      <c r="B2971" s="5">
        <v>26.19</v>
      </c>
      <c r="C2971" s="3" t="s">
        <v>6306</v>
      </c>
      <c r="D2971" s="3" t="s">
        <v>6307</v>
      </c>
      <c r="E2971" s="3" t="s">
        <v>36</v>
      </c>
      <c r="F2971" s="4">
        <v>45636</v>
      </c>
      <c r="G2971" s="3" t="s">
        <v>6308</v>
      </c>
      <c r="H2971" s="3">
        <v>112</v>
      </c>
      <c r="I2971" s="3">
        <f>_xll.ciqfunctions.udf.CIQ(A2971, "IQ_MARKETCAP", F2971)</f>
        <v>2419.58599</v>
      </c>
      <c r="J2971" s="3">
        <f>_xll.ciqfunctions.udf.CIQ(A2971, "IQ_PRICE_VOL_HIST_6MTH", F2971)</f>
        <v>74.293000000000006</v>
      </c>
      <c r="K2971" s="3">
        <f>_xll.ciqfunctions.udf.CIQ(A2971, "IQ_LASTSALEPRICE", WORKDAY(F2971,-1))</f>
        <v>18.52</v>
      </c>
      <c r="L2971" s="3">
        <f>_xll.ciqfunctions.udf.CIQ(A2971, "IQ_LASTSALEPRICE", F2971)</f>
        <v>26.19</v>
      </c>
      <c r="M2971" s="3">
        <f>_xll.ciqfunctions.udf.CIQ(A2971, "IQ_LASTSALEPRICE", WORKDAY(F2971,5))</f>
        <v>26.61</v>
      </c>
      <c r="N2971" s="3">
        <f t="shared" si="94"/>
        <v>0.34652642930158728</v>
      </c>
      <c r="O2971" s="3">
        <f t="shared" si="95"/>
        <v>0.36243585577156451</v>
      </c>
      <c r="P2971" s="3">
        <f>LN(_xll.ciqfunctions.udf.CIQ("XBI", "IQ_LASTSALEPRICE", WORKDAY(F2971,-1))/_xll.ciqfunctions.udf.CIQ("XBI", "IQ_LASTSALEPRICE", WORKDAY(F2971,1)))</f>
        <v>1.3011812082377524E-2</v>
      </c>
      <c r="Q2971" s="3">
        <f>LN(_xll.ciqfunctions.udf.CIQ("XBI", "IQ_LASTSALEPRICE", WORKDAY(F2971,-1))/_xll.ciqfunctions.udf.CIQ("XBI", "IQ_LASTSALEPRICE", WORKDAY(F2971,5)))</f>
        <v>3.7861702173753051E-2</v>
      </c>
      <c r="R2971" s="3">
        <f>_xll.ciqfunctions.udf.CIQ(A2971, "IQ_SHORT_INTEREST_PERCENT", F2971)</f>
        <v>2.8023699999999998</v>
      </c>
      <c r="S2971" s="3">
        <f>_xll.ciqfunctions.udf.CIQ(A2971, "IQ_BETA_1YR_RSQ", F2971)</f>
        <v>7.7310000000000004E-2</v>
      </c>
      <c r="T2971" s="3">
        <f>_xll.ciqfunctions.udf.CIQ(A2971, "IQ_VALUE_TRADED", F2971)</f>
        <v>251.4906</v>
      </c>
    </row>
    <row r="2972" spans="1:20" x14ac:dyDescent="0.3">
      <c r="A2972" s="3" t="s">
        <v>1249</v>
      </c>
      <c r="B2972" s="5">
        <v>2.16</v>
      </c>
      <c r="C2972" s="3" t="s">
        <v>6099</v>
      </c>
      <c r="D2972" s="3" t="s">
        <v>1251</v>
      </c>
      <c r="E2972" s="3" t="s">
        <v>197</v>
      </c>
      <c r="F2972" s="4">
        <v>45636</v>
      </c>
      <c r="G2972" s="3" t="s">
        <v>6309</v>
      </c>
      <c r="H2972" s="3">
        <v>9</v>
      </c>
      <c r="I2972" s="3">
        <f>_xll.ciqfunctions.udf.CIQ(A2972, "IQ_MARKETCAP", F2972)</f>
        <v>17.82808</v>
      </c>
      <c r="J2972" s="3">
        <f>_xll.ciqfunctions.udf.CIQ(A2972, "IQ_PRICE_VOL_HIST_6MTH", F2972)</f>
        <v>243.7278</v>
      </c>
      <c r="K2972" s="3">
        <f>_xll.ciqfunctions.udf.CIQ(A2972, "IQ_LASTSALEPRICE", WORKDAY(F2972,-1))</f>
        <v>10.25</v>
      </c>
      <c r="L2972" s="3">
        <f>_xll.ciqfunctions.udf.CIQ(A2972, "IQ_LASTSALEPRICE", F2972)</f>
        <v>2.16</v>
      </c>
      <c r="M2972" s="3">
        <f>_xll.ciqfunctions.udf.CIQ(A2972, "IQ_LASTSALEPRICE", WORKDAY(F2972,5))</f>
        <v>1.94</v>
      </c>
      <c r="N2972" s="3">
        <f t="shared" si="94"/>
        <v>-1.5571694838883434</v>
      </c>
      <c r="O2972" s="3">
        <f t="shared" si="95"/>
        <v>-1.6645897325091805</v>
      </c>
      <c r="P2972" s="3">
        <f>LN(_xll.ciqfunctions.udf.CIQ("XBI", "IQ_LASTSALEPRICE", WORKDAY(F2972,-1))/_xll.ciqfunctions.udf.CIQ("XBI", "IQ_LASTSALEPRICE", WORKDAY(F2972,1)))</f>
        <v>1.3011812082377524E-2</v>
      </c>
      <c r="Q2972" s="3">
        <f>LN(_xll.ciqfunctions.udf.CIQ("XBI", "IQ_LASTSALEPRICE", WORKDAY(F2972,-1))/_xll.ciqfunctions.udf.CIQ("XBI", "IQ_LASTSALEPRICE", WORKDAY(F2972,5)))</f>
        <v>3.7861702173753051E-2</v>
      </c>
      <c r="R2972" s="3">
        <f>_xll.ciqfunctions.udf.CIQ(A2972, "IQ_SHORT_INTEREST_PERCENT", F2972)</f>
        <v>23.203389999999999</v>
      </c>
      <c r="S2972" s="3">
        <f>_xll.ciqfunctions.udf.CIQ(A2972, "IQ_BETA_1YR_RSQ", F2972)</f>
        <v>6.0139999999999999E-2</v>
      </c>
      <c r="T2972" s="3">
        <f>_xll.ciqfunctions.udf.CIQ(A2972, "IQ_VALUE_TRADED", F2972)</f>
        <v>17.954830000000001</v>
      </c>
    </row>
    <row r="2973" spans="1:20" x14ac:dyDescent="0.3">
      <c r="A2973" s="3" t="s">
        <v>1232</v>
      </c>
      <c r="B2973" s="5">
        <v>48.38</v>
      </c>
      <c r="C2973" s="3" t="s">
        <v>6310</v>
      </c>
      <c r="D2973" s="3" t="s">
        <v>6311</v>
      </c>
      <c r="E2973" s="3" t="s">
        <v>89</v>
      </c>
      <c r="F2973" s="4">
        <v>45636</v>
      </c>
      <c r="G2973" s="3" t="s">
        <v>6312</v>
      </c>
      <c r="H2973" s="3">
        <v>59</v>
      </c>
      <c r="I2973" s="3">
        <f>_xll.ciqfunctions.udf.CIQ(A2973, "IQ_MARKETCAP", F2973)</f>
        <v>2752.96279</v>
      </c>
      <c r="J2973" s="3">
        <f>_xll.ciqfunctions.udf.CIQ(A2973, "IQ_PRICE_VOL_HIST_6MTH", F2973)</f>
        <v>59.9773</v>
      </c>
      <c r="K2973" s="3">
        <f>_xll.ciqfunctions.udf.CIQ(A2973, "IQ_LASTSALEPRICE", WORKDAY(F2973,-1))</f>
        <v>49.07</v>
      </c>
      <c r="L2973" s="3">
        <f>_xll.ciqfunctions.udf.CIQ(A2973, "IQ_LASTSALEPRICE", F2973)</f>
        <v>48.38</v>
      </c>
      <c r="M2973" s="3">
        <f>_xll.ciqfunctions.udf.CIQ(A2973, "IQ_LASTSALEPRICE", WORKDAY(F2973,5))</f>
        <v>48.09</v>
      </c>
      <c r="N2973" s="3">
        <f t="shared" si="94"/>
        <v>-1.4161344919930829E-2</v>
      </c>
      <c r="O2973" s="3">
        <f t="shared" si="95"/>
        <v>-2.0173594812240708E-2</v>
      </c>
      <c r="P2973" s="3">
        <f>LN(_xll.ciqfunctions.udf.CIQ("XBI", "IQ_LASTSALEPRICE", WORKDAY(F2973,-1))/_xll.ciqfunctions.udf.CIQ("XBI", "IQ_LASTSALEPRICE", WORKDAY(F2973,1)))</f>
        <v>1.3011812082377524E-2</v>
      </c>
      <c r="Q2973" s="3">
        <f>LN(_xll.ciqfunctions.udf.CIQ("XBI", "IQ_LASTSALEPRICE", WORKDAY(F2973,-1))/_xll.ciqfunctions.udf.CIQ("XBI", "IQ_LASTSALEPRICE", WORKDAY(F2973,5)))</f>
        <v>3.7861702173753051E-2</v>
      </c>
      <c r="R2973" s="3">
        <f>_xll.ciqfunctions.udf.CIQ(A2973, "IQ_SHORT_INTEREST_PERCENT", F2973)</f>
        <v>12.935840000000001</v>
      </c>
      <c r="S2973" s="3">
        <f>_xll.ciqfunctions.udf.CIQ(A2973, "IQ_BETA_1YR_RSQ", F2973)</f>
        <v>6.3490000000000005E-2</v>
      </c>
      <c r="T2973" s="3">
        <f>_xll.ciqfunctions.udf.CIQ(A2973, "IQ_VALUE_TRADED", F2973)</f>
        <v>58.318510000000003</v>
      </c>
    </row>
    <row r="2974" spans="1:20" x14ac:dyDescent="0.3">
      <c r="A2974" s="3" t="s">
        <v>2863</v>
      </c>
      <c r="B2974" s="5">
        <v>9.64</v>
      </c>
      <c r="C2974" s="3" t="s">
        <v>2864</v>
      </c>
      <c r="D2974" s="3" t="s">
        <v>2200</v>
      </c>
      <c r="E2974" s="3" t="s">
        <v>76</v>
      </c>
      <c r="F2974" s="4">
        <v>45636</v>
      </c>
      <c r="G2974" s="3" t="s">
        <v>6313</v>
      </c>
      <c r="H2974" s="3">
        <v>68</v>
      </c>
      <c r="I2974" s="3">
        <f>_xll.ciqfunctions.udf.CIQ(A2974, "IQ_MARKETCAP", F2974)</f>
        <v>711.10779000000002</v>
      </c>
      <c r="J2974" s="3">
        <f>_xll.ciqfunctions.udf.CIQ(A2974, "IQ_PRICE_VOL_HIST_6MTH", F2974)</f>
        <v>67.089299999999994</v>
      </c>
      <c r="K2974" s="3">
        <f>_xll.ciqfunctions.udf.CIQ(A2974, "IQ_LASTSALEPRICE", WORKDAY(F2974,-1))</f>
        <v>9.44</v>
      </c>
      <c r="L2974" s="3">
        <f>_xll.ciqfunctions.udf.CIQ(A2974, "IQ_LASTSALEPRICE", F2974)</f>
        <v>9.64</v>
      </c>
      <c r="M2974" s="3">
        <f>_xll.ciqfunctions.udf.CIQ(A2974, "IQ_LASTSALEPRICE", WORKDAY(F2974,5))</f>
        <v>6.14</v>
      </c>
      <c r="N2974" s="3">
        <f t="shared" si="94"/>
        <v>2.0965128465045089E-2</v>
      </c>
      <c r="O2974" s="3">
        <f t="shared" si="95"/>
        <v>-0.43013123799835817</v>
      </c>
      <c r="P2974" s="3">
        <f>LN(_xll.ciqfunctions.udf.CIQ("XBI", "IQ_LASTSALEPRICE", WORKDAY(F2974,-1))/_xll.ciqfunctions.udf.CIQ("XBI", "IQ_LASTSALEPRICE", WORKDAY(F2974,1)))</f>
        <v>1.3011812082377524E-2</v>
      </c>
      <c r="Q2974" s="3">
        <f>LN(_xll.ciqfunctions.udf.CIQ("XBI", "IQ_LASTSALEPRICE", WORKDAY(F2974,-1))/_xll.ciqfunctions.udf.CIQ("XBI", "IQ_LASTSALEPRICE", WORKDAY(F2974,5)))</f>
        <v>3.7861702173753051E-2</v>
      </c>
      <c r="R2974" s="3">
        <f>_xll.ciqfunctions.udf.CIQ(A2974, "IQ_SHORT_INTEREST_PERCENT", F2974)</f>
        <v>13.5771</v>
      </c>
      <c r="S2974" s="3">
        <f>_xll.ciqfunctions.udf.CIQ(A2974, "IQ_BETA_1YR_RSQ", F2974)</f>
        <v>7.6520000000000005E-2</v>
      </c>
      <c r="T2974" s="3">
        <f>_xll.ciqfunctions.udf.CIQ(A2974, "IQ_VALUE_TRADED", F2974)</f>
        <v>10.715579999999999</v>
      </c>
    </row>
    <row r="2975" spans="1:20" x14ac:dyDescent="0.3">
      <c r="A2975" s="3" t="s">
        <v>6314</v>
      </c>
      <c r="B2975" s="5">
        <v>4.26</v>
      </c>
      <c r="C2975" s="3" t="s">
        <v>6315</v>
      </c>
      <c r="D2975" s="3" t="s">
        <v>6316</v>
      </c>
      <c r="E2975" s="3" t="s">
        <v>22</v>
      </c>
      <c r="F2975" s="4">
        <v>45636</v>
      </c>
      <c r="G2975" s="3" t="s">
        <v>6317</v>
      </c>
      <c r="H2975" s="3">
        <v>3</v>
      </c>
      <c r="I2975" s="3">
        <f>_xll.ciqfunctions.udf.CIQ(A2975, "IQ_MARKETCAP", F2975)</f>
        <v>11.657819999999999</v>
      </c>
      <c r="J2975" s="3">
        <f>_xll.ciqfunctions.udf.CIQ(A2975, "IQ_PRICE_VOL_HIST_6MTH", F2975)</f>
        <v>173.01140000000001</v>
      </c>
      <c r="K2975" s="3">
        <f>_xll.ciqfunctions.udf.CIQ(A2975, "IQ_LASTSALEPRICE", WORKDAY(F2975,-1))</f>
        <v>5.7</v>
      </c>
      <c r="L2975" s="3">
        <f>_xll.ciqfunctions.udf.CIQ(A2975, "IQ_LASTSALEPRICE", F2975)</f>
        <v>6.05</v>
      </c>
      <c r="M2975" s="3">
        <f>_xll.ciqfunctions.udf.CIQ(A2975, "IQ_LASTSALEPRICE", WORKDAY(F2975,5))</f>
        <v>5.94</v>
      </c>
      <c r="N2975" s="3">
        <f t="shared" si="94"/>
        <v>5.9592097202245599E-2</v>
      </c>
      <c r="O2975" s="3">
        <f t="shared" si="95"/>
        <v>4.1242958534049218E-2</v>
      </c>
      <c r="P2975" s="3">
        <f>LN(_xll.ciqfunctions.udf.CIQ("XBI", "IQ_LASTSALEPRICE", WORKDAY(F2975,-1))/_xll.ciqfunctions.udf.CIQ("XBI", "IQ_LASTSALEPRICE", WORKDAY(F2975,1)))</f>
        <v>1.3011812082377524E-2</v>
      </c>
      <c r="Q2975" s="3">
        <f>LN(_xll.ciqfunctions.udf.CIQ("XBI", "IQ_LASTSALEPRICE", WORKDAY(F2975,-1))/_xll.ciqfunctions.udf.CIQ("XBI", "IQ_LASTSALEPRICE", WORKDAY(F2975,5)))</f>
        <v>3.7861702173753051E-2</v>
      </c>
      <c r="R2975" s="3">
        <f>_xll.ciqfunctions.udf.CIQ(A2975, "IQ_SHORT_INTEREST_PERCENT", F2975)</f>
        <v>0</v>
      </c>
      <c r="S2975" s="3">
        <f>_xll.ciqfunctions.udf.CIQ(A2975, "IQ_BETA_1YR_RSQ", F2975)</f>
        <v>1.5650000000000001E-2</v>
      </c>
      <c r="T2975" s="3">
        <f>_xll.ciqfunctions.udf.CIQ(A2975, "IQ_VALUE_TRADED", F2975)</f>
        <v>1.057E-2</v>
      </c>
    </row>
    <row r="2976" spans="1:20" x14ac:dyDescent="0.3">
      <c r="A2976" s="3" t="s">
        <v>4100</v>
      </c>
      <c r="B2976" s="5">
        <v>15.3</v>
      </c>
      <c r="C2976" s="3" t="s">
        <v>4101</v>
      </c>
      <c r="D2976" s="3" t="s">
        <v>3615</v>
      </c>
      <c r="E2976" s="3" t="s">
        <v>17</v>
      </c>
      <c r="F2976" s="4">
        <v>45636</v>
      </c>
      <c r="G2976" s="3" t="s">
        <v>6318</v>
      </c>
      <c r="H2976" s="3">
        <v>54</v>
      </c>
      <c r="I2976" s="3">
        <f>_xll.ciqfunctions.udf.CIQ(A2976, "IQ_MARKETCAP", F2976)</f>
        <v>745.77003999999999</v>
      </c>
      <c r="J2976" s="3">
        <f>_xll.ciqfunctions.udf.CIQ(A2976, "IQ_PRICE_VOL_HIST_6MTH", F2976)</f>
        <v>166.0986</v>
      </c>
      <c r="K2976" s="3">
        <f>_xll.ciqfunctions.udf.CIQ(A2976, "IQ_LASTSALEPRICE", WORKDAY(F2976,-1))</f>
        <v>7.2949999999999999</v>
      </c>
      <c r="L2976" s="3">
        <f>_xll.ciqfunctions.udf.CIQ(A2976, "IQ_LASTSALEPRICE", F2976)</f>
        <v>15.3</v>
      </c>
      <c r="M2976" s="3">
        <f>_xll.ciqfunctions.udf.CIQ(A2976, "IQ_LASTSALEPRICE", WORKDAY(F2976,5))</f>
        <v>16.46</v>
      </c>
      <c r="N2976" s="3">
        <f t="shared" si="94"/>
        <v>0.7406636464236408</v>
      </c>
      <c r="O2976" s="3">
        <f t="shared" si="95"/>
        <v>0.81374401327417489</v>
      </c>
      <c r="P2976" s="3">
        <f>LN(_xll.ciqfunctions.udf.CIQ("XBI", "IQ_LASTSALEPRICE", WORKDAY(F2976,-1))/_xll.ciqfunctions.udf.CIQ("XBI", "IQ_LASTSALEPRICE", WORKDAY(F2976,1)))</f>
        <v>1.3011812082377524E-2</v>
      </c>
      <c r="Q2976" s="3">
        <f>LN(_xll.ciqfunctions.udf.CIQ("XBI", "IQ_LASTSALEPRICE", WORKDAY(F2976,-1))/_xll.ciqfunctions.udf.CIQ("XBI", "IQ_LASTSALEPRICE", WORKDAY(F2976,5)))</f>
        <v>3.7861702173753051E-2</v>
      </c>
      <c r="R2976" s="3">
        <f>_xll.ciqfunctions.udf.CIQ(A2976, "IQ_SHORT_INTEREST_PERCENT", F2976)</f>
        <v>6.6697699999999998</v>
      </c>
      <c r="S2976" s="3">
        <f>_xll.ciqfunctions.udf.CIQ(A2976, "IQ_BETA_1YR_RSQ", F2976)</f>
        <v>4.1279999999999997E-2</v>
      </c>
      <c r="T2976" s="3">
        <f>_xll.ciqfunctions.udf.CIQ(A2976, "IQ_VALUE_TRADED", F2976)</f>
        <v>947.50013000000001</v>
      </c>
    </row>
    <row r="2977" spans="1:20" x14ac:dyDescent="0.3">
      <c r="A2977" s="3" t="s">
        <v>4285</v>
      </c>
      <c r="B2977" s="5">
        <v>3.14</v>
      </c>
      <c r="C2977" s="3" t="s">
        <v>6319</v>
      </c>
      <c r="D2977" s="3" t="s">
        <v>6320</v>
      </c>
      <c r="E2977" s="3" t="s">
        <v>17</v>
      </c>
      <c r="F2977" s="4">
        <v>45636</v>
      </c>
      <c r="G2977" s="3" t="s">
        <v>6321</v>
      </c>
      <c r="H2977" s="3">
        <v>100</v>
      </c>
      <c r="I2977" s="3">
        <f>_xll.ciqfunctions.udf.CIQ(A2977, "IQ_MARKETCAP", F2977)</f>
        <v>310.67250000000001</v>
      </c>
      <c r="J2977" s="3">
        <f>_xll.ciqfunctions.udf.CIQ(A2977, "IQ_PRICE_VOL_HIST_6MTH", F2977)</f>
        <v>57.686300000000003</v>
      </c>
      <c r="K2977" s="3">
        <f>_xll.ciqfunctions.udf.CIQ(A2977, "IQ_LASTSALEPRICE", WORKDAY(F2977,-1))</f>
        <v>3.14</v>
      </c>
      <c r="L2977" s="3">
        <f>_xll.ciqfunctions.udf.CIQ(A2977, "IQ_LASTSALEPRICE", F2977)</f>
        <v>3.14</v>
      </c>
      <c r="M2977" s="3">
        <f>_xll.ciqfunctions.udf.CIQ(A2977, "IQ_LASTSALEPRICE", WORKDAY(F2977,5))</f>
        <v>2.94</v>
      </c>
      <c r="N2977" s="3">
        <f t="shared" si="94"/>
        <v>0</v>
      </c>
      <c r="O2977" s="3">
        <f t="shared" si="95"/>
        <v>-6.5813218569571855E-2</v>
      </c>
      <c r="P2977" s="3">
        <f>LN(_xll.ciqfunctions.udf.CIQ("XBI", "IQ_LASTSALEPRICE", WORKDAY(F2977,-1))/_xll.ciqfunctions.udf.CIQ("XBI", "IQ_LASTSALEPRICE", WORKDAY(F2977,1)))</f>
        <v>1.3011812082377524E-2</v>
      </c>
      <c r="Q2977" s="3">
        <f>LN(_xll.ciqfunctions.udf.CIQ("XBI", "IQ_LASTSALEPRICE", WORKDAY(F2977,-1))/_xll.ciqfunctions.udf.CIQ("XBI", "IQ_LASTSALEPRICE", WORKDAY(F2977,5)))</f>
        <v>3.7861702173753051E-2</v>
      </c>
      <c r="R2977" s="3">
        <f>_xll.ciqfunctions.udf.CIQ(A2977, "IQ_SHORT_INTEREST_PERCENT", F2977)</f>
        <v>1.03407</v>
      </c>
      <c r="S2977" s="3">
        <f>_xll.ciqfunctions.udf.CIQ(A2977, "IQ_BETA_1YR_RSQ", F2977)</f>
        <v>3.243E-2</v>
      </c>
      <c r="T2977" s="3">
        <f>_xll.ciqfunctions.udf.CIQ(A2977, "IQ_VALUE_TRADED", F2977)</f>
        <v>0.18561</v>
      </c>
    </row>
    <row r="2978" spans="1:20" x14ac:dyDescent="0.3">
      <c r="A2978" s="3" t="s">
        <v>351</v>
      </c>
      <c r="B2978" s="5">
        <v>13.46</v>
      </c>
      <c r="C2978" s="3" t="s">
        <v>6319</v>
      </c>
      <c r="D2978" s="3" t="s">
        <v>6320</v>
      </c>
      <c r="E2978" s="3" t="s">
        <v>17</v>
      </c>
      <c r="F2978" s="4">
        <v>45636</v>
      </c>
      <c r="G2978" s="3" t="s">
        <v>6321</v>
      </c>
      <c r="H2978" s="3"/>
      <c r="I2978" s="3">
        <f>_xll.ciqfunctions.udf.CIQ(A2978, "IQ_MARKETCAP", F2978)</f>
        <v>6521432.9637200003</v>
      </c>
      <c r="J2978" s="3">
        <f>_xll.ciqfunctions.udf.CIQ(A2978, "IQ_PRICE_VOL_HIST_6MTH", F2978)</f>
        <v>18.2637</v>
      </c>
      <c r="K2978" s="3">
        <f>_xll.ciqfunctions.udf.CIQ(A2978, "IQ_LASTSALEPRICE", WORKDAY(F2978,-1))</f>
        <v>13.74</v>
      </c>
      <c r="L2978" s="3">
        <f>_xll.ciqfunctions.udf.CIQ(A2978, "IQ_LASTSALEPRICE", F2978)</f>
        <v>13.46</v>
      </c>
      <c r="M2978" s="3">
        <f>_xll.ciqfunctions.udf.CIQ(A2978, "IQ_LASTSALEPRICE", WORKDAY(F2978,5))</f>
        <v>13.36</v>
      </c>
      <c r="N2978" s="3">
        <f t="shared" si="94"/>
        <v>-2.0588962577621432E-2</v>
      </c>
      <c r="O2978" s="3">
        <f t="shared" si="95"/>
        <v>-2.8046118685703718E-2</v>
      </c>
      <c r="P2978" s="3">
        <f>LN(_xll.ciqfunctions.udf.CIQ("XBI", "IQ_LASTSALEPRICE", WORKDAY(F2978,-1))/_xll.ciqfunctions.udf.CIQ("XBI", "IQ_LASTSALEPRICE", WORKDAY(F2978,1)))</f>
        <v>1.3011812082377524E-2</v>
      </c>
      <c r="Q2978" s="3">
        <f>LN(_xll.ciqfunctions.udf.CIQ("XBI", "IQ_LASTSALEPRICE", WORKDAY(F2978,-1))/_xll.ciqfunctions.udf.CIQ("XBI", "IQ_LASTSALEPRICE", WORKDAY(F2978,5)))</f>
        <v>3.7861702173753051E-2</v>
      </c>
      <c r="R2978" s="3">
        <f>_xll.ciqfunctions.udf.CIQ(A2978, "IQ_SHORT_INTEREST_PERCENT", F2978)</f>
        <v>0</v>
      </c>
      <c r="S2978" s="3">
        <f>_xll.ciqfunctions.udf.CIQ(A2978, "IQ_BETA_1YR_RSQ", F2978)</f>
        <v>0</v>
      </c>
      <c r="T2978" s="3">
        <f>_xll.ciqfunctions.udf.CIQ(A2978, "IQ_VALUE_TRADED", F2978)</f>
        <v>20.640650000000001</v>
      </c>
    </row>
    <row r="2979" spans="1:20" x14ac:dyDescent="0.3">
      <c r="A2979" s="3" t="s">
        <v>2127</v>
      </c>
      <c r="B2979" s="5">
        <v>0.31</v>
      </c>
      <c r="C2979" s="3" t="s">
        <v>3751</v>
      </c>
      <c r="D2979" s="3" t="s">
        <v>3752</v>
      </c>
      <c r="E2979" s="3" t="s">
        <v>22</v>
      </c>
      <c r="F2979" s="4">
        <v>45636</v>
      </c>
      <c r="G2979" s="3" t="s">
        <v>6322</v>
      </c>
      <c r="H2979" s="3">
        <v>4</v>
      </c>
      <c r="I2979" s="3">
        <f>_xll.ciqfunctions.udf.CIQ(A2979, "IQ_MARKETCAP", F2979)</f>
        <v>22.107389999999999</v>
      </c>
      <c r="J2979" s="3">
        <f>_xll.ciqfunctions.udf.CIQ(A2979, "IQ_PRICE_VOL_HIST_6MTH", F2979)</f>
        <v>150.4975</v>
      </c>
      <c r="K2979" s="3">
        <f>_xll.ciqfunctions.udf.CIQ(A2979, "IQ_LASTSALEPRICE", WORKDAY(F2979,-1))</f>
        <v>10.08301</v>
      </c>
      <c r="L2979" s="3">
        <f>_xll.ciqfunctions.udf.CIQ(A2979, "IQ_LASTSALEPRICE", F2979)</f>
        <v>9.15001</v>
      </c>
      <c r="M2979" s="3">
        <f>_xll.ciqfunctions.udf.CIQ(A2979, "IQ_LASTSALEPRICE", WORKDAY(F2979,5))</f>
        <v>8.6400100000000002</v>
      </c>
      <c r="N2979" s="3">
        <f t="shared" si="94"/>
        <v>-9.7096856995901801E-2</v>
      </c>
      <c r="O2979" s="3">
        <f t="shared" si="95"/>
        <v>-0.15444808895620754</v>
      </c>
      <c r="P2979" s="3">
        <f>LN(_xll.ciqfunctions.udf.CIQ("XBI", "IQ_LASTSALEPRICE", WORKDAY(F2979,-1))/_xll.ciqfunctions.udf.CIQ("XBI", "IQ_LASTSALEPRICE", WORKDAY(F2979,1)))</f>
        <v>1.3011812082377524E-2</v>
      </c>
      <c r="Q2979" s="3">
        <f>LN(_xll.ciqfunctions.udf.CIQ("XBI", "IQ_LASTSALEPRICE", WORKDAY(F2979,-1))/_xll.ciqfunctions.udf.CIQ("XBI", "IQ_LASTSALEPRICE", WORKDAY(F2979,5)))</f>
        <v>3.7861702173753051E-2</v>
      </c>
      <c r="R2979" s="3">
        <f>_xll.ciqfunctions.udf.CIQ(A2979, "IQ_SHORT_INTEREST_PERCENT", F2979)</f>
        <v>1.18546</v>
      </c>
      <c r="S2979" s="3">
        <f>_xll.ciqfunctions.udf.CIQ(A2979, "IQ_BETA_1YR_RSQ", F2979)</f>
        <v>9.6610000000000001E-2</v>
      </c>
      <c r="T2979" s="3">
        <f>_xll.ciqfunctions.udf.CIQ(A2979, "IQ_VALUE_TRADED", F2979)</f>
        <v>0.35777999999999999</v>
      </c>
    </row>
    <row r="2980" spans="1:20" x14ac:dyDescent="0.3">
      <c r="A2980" s="3" t="s">
        <v>5400</v>
      </c>
      <c r="B2980" s="5">
        <v>8.77</v>
      </c>
      <c r="C2980" s="3" t="s">
        <v>6323</v>
      </c>
      <c r="D2980" s="3" t="s">
        <v>6324</v>
      </c>
      <c r="E2980" s="3" t="s">
        <v>36</v>
      </c>
      <c r="F2980" s="4">
        <v>45636</v>
      </c>
      <c r="G2980" s="3" t="s">
        <v>6325</v>
      </c>
      <c r="H2980" s="3">
        <v>162</v>
      </c>
      <c r="I2980" s="3">
        <f>_xll.ciqfunctions.udf.CIQ(A2980, "IQ_MARKETCAP", F2980)</f>
        <v>1404.8224</v>
      </c>
      <c r="J2980" s="3">
        <f>_xll.ciqfunctions.udf.CIQ(A2980, "IQ_PRICE_VOL_HIST_6MTH", F2980)</f>
        <v>92.558300000000003</v>
      </c>
      <c r="K2980" s="3">
        <f>_xll.ciqfunctions.udf.CIQ(A2980, "IQ_LASTSALEPRICE", WORKDAY(F2980,-1))</f>
        <v>9.07</v>
      </c>
      <c r="L2980" s="3">
        <f>_xll.ciqfunctions.udf.CIQ(A2980, "IQ_LASTSALEPRICE", F2980)</f>
        <v>8.77</v>
      </c>
      <c r="M2980" s="3">
        <f>_xll.ciqfunctions.udf.CIQ(A2980, "IQ_LASTSALEPRICE", WORKDAY(F2980,5))</f>
        <v>9</v>
      </c>
      <c r="N2980" s="3">
        <f t="shared" si="94"/>
        <v>-3.3635457742953657E-2</v>
      </c>
      <c r="O2980" s="3">
        <f t="shared" si="95"/>
        <v>-7.7476867908259379E-3</v>
      </c>
      <c r="P2980" s="3">
        <f>LN(_xll.ciqfunctions.udf.CIQ("XBI", "IQ_LASTSALEPRICE", WORKDAY(F2980,-1))/_xll.ciqfunctions.udf.CIQ("XBI", "IQ_LASTSALEPRICE", WORKDAY(F2980,1)))</f>
        <v>1.3011812082377524E-2</v>
      </c>
      <c r="Q2980" s="3">
        <f>LN(_xll.ciqfunctions.udf.CIQ("XBI", "IQ_LASTSALEPRICE", WORKDAY(F2980,-1))/_xll.ciqfunctions.udf.CIQ("XBI", "IQ_LASTSALEPRICE", WORKDAY(F2980,5)))</f>
        <v>3.7861702173753051E-2</v>
      </c>
      <c r="R2980" s="3">
        <f>_xll.ciqfunctions.udf.CIQ(A2980, "IQ_SHORT_INTEREST_PERCENT", F2980)</f>
        <v>24.835509999999999</v>
      </c>
      <c r="S2980" s="3">
        <f>_xll.ciqfunctions.udf.CIQ(A2980, "IQ_BETA_1YR_RSQ", F2980)</f>
        <v>6.2710000000000002E-2</v>
      </c>
      <c r="T2980" s="3">
        <f>_xll.ciqfunctions.udf.CIQ(A2980, "IQ_VALUE_TRADED", F2980)</f>
        <v>21.917870000000001</v>
      </c>
    </row>
    <row r="2981" spans="1:20" x14ac:dyDescent="0.3">
      <c r="A2981" s="3" t="s">
        <v>2837</v>
      </c>
      <c r="B2981" s="5">
        <v>3.29</v>
      </c>
      <c r="C2981" s="3" t="s">
        <v>2838</v>
      </c>
      <c r="D2981" s="3" t="s">
        <v>2839</v>
      </c>
      <c r="E2981" s="3" t="s">
        <v>36</v>
      </c>
      <c r="F2981" s="4">
        <v>45636</v>
      </c>
      <c r="G2981" s="3" t="s">
        <v>6326</v>
      </c>
      <c r="H2981" s="3">
        <v>97</v>
      </c>
      <c r="I2981" s="3">
        <f>_xll.ciqfunctions.udf.CIQ(A2981, "IQ_MARKETCAP", F2981)</f>
        <v>276.17052000000001</v>
      </c>
      <c r="J2981" s="3">
        <f>_xll.ciqfunctions.udf.CIQ(A2981, "IQ_PRICE_VOL_HIST_6MTH", F2981)</f>
        <v>73.320599999999999</v>
      </c>
      <c r="K2981" s="3">
        <f>_xll.ciqfunctions.udf.CIQ(A2981, "IQ_LASTSALEPRICE", WORKDAY(F2981,-1))</f>
        <v>3.53</v>
      </c>
      <c r="L2981" s="3">
        <f>_xll.ciqfunctions.udf.CIQ(A2981, "IQ_LASTSALEPRICE", F2981)</f>
        <v>3.29</v>
      </c>
      <c r="M2981" s="3">
        <f>_xll.ciqfunctions.udf.CIQ(A2981, "IQ_LASTSALEPRICE", WORKDAY(F2981,5))</f>
        <v>3.08</v>
      </c>
      <c r="N2981" s="3">
        <f t="shared" si="94"/>
        <v>-7.0410306167924847E-2</v>
      </c>
      <c r="O2981" s="3">
        <f t="shared" si="95"/>
        <v>-0.1363682739597222</v>
      </c>
      <c r="P2981" s="3">
        <f>LN(_xll.ciqfunctions.udf.CIQ("XBI", "IQ_LASTSALEPRICE", WORKDAY(F2981,-1))/_xll.ciqfunctions.udf.CIQ("XBI", "IQ_LASTSALEPRICE", WORKDAY(F2981,1)))</f>
        <v>1.3011812082377524E-2</v>
      </c>
      <c r="Q2981" s="3">
        <f>LN(_xll.ciqfunctions.udf.CIQ("XBI", "IQ_LASTSALEPRICE", WORKDAY(F2981,-1))/_xll.ciqfunctions.udf.CIQ("XBI", "IQ_LASTSALEPRICE", WORKDAY(F2981,5)))</f>
        <v>3.7861702173753051E-2</v>
      </c>
      <c r="R2981" s="3">
        <f>_xll.ciqfunctions.udf.CIQ(A2981, "IQ_SHORT_INTEREST_PERCENT", F2981)</f>
        <v>2.5896599999999999</v>
      </c>
      <c r="S2981" s="3">
        <f>_xll.ciqfunctions.udf.CIQ(A2981, "IQ_BETA_1YR_RSQ", F2981)</f>
        <v>2.86E-2</v>
      </c>
      <c r="T2981" s="3">
        <f>_xll.ciqfunctions.udf.CIQ(A2981, "IQ_VALUE_TRADED", F2981)</f>
        <v>2.8201499999999999</v>
      </c>
    </row>
    <row r="2982" spans="1:20" x14ac:dyDescent="0.3">
      <c r="A2982" s="3" t="s">
        <v>389</v>
      </c>
      <c r="B2982" s="5">
        <v>2.82</v>
      </c>
      <c r="C2982" s="3" t="s">
        <v>6327</v>
      </c>
      <c r="D2982" s="3" t="s">
        <v>104</v>
      </c>
      <c r="E2982" s="3" t="s">
        <v>17</v>
      </c>
      <c r="F2982" s="4">
        <v>45636</v>
      </c>
      <c r="G2982" s="3" t="s">
        <v>6328</v>
      </c>
      <c r="H2982" s="3">
        <v>8</v>
      </c>
      <c r="I2982" s="3">
        <f>_xll.ciqfunctions.udf.CIQ(A2982, "IQ_MARKETCAP", F2982)</f>
        <v>23.63165</v>
      </c>
      <c r="J2982" s="3">
        <f>_xll.ciqfunctions.udf.CIQ(A2982, "IQ_PRICE_VOL_HIST_6MTH", F2982)</f>
        <v>53.292299999999997</v>
      </c>
      <c r="K2982" s="3">
        <f>_xll.ciqfunctions.udf.CIQ(A2982, "IQ_LASTSALEPRICE", WORKDAY(F2982,-1))</f>
        <v>2.64</v>
      </c>
      <c r="L2982" s="3">
        <f>_xll.ciqfunctions.udf.CIQ(A2982, "IQ_LASTSALEPRICE", F2982)</f>
        <v>2.8149999999999999</v>
      </c>
      <c r="M2982" s="3">
        <f>_xll.ciqfunctions.udf.CIQ(A2982, "IQ_LASTSALEPRICE", WORKDAY(F2982,5))</f>
        <v>2.645</v>
      </c>
      <c r="N2982" s="3">
        <f t="shared" si="94"/>
        <v>6.4183344433428796E-2</v>
      </c>
      <c r="O2982" s="3">
        <f t="shared" si="95"/>
        <v>1.8921481520379623E-3</v>
      </c>
      <c r="P2982" s="3">
        <f>LN(_xll.ciqfunctions.udf.CIQ("XBI", "IQ_LASTSALEPRICE", WORKDAY(F2982,-1))/_xll.ciqfunctions.udf.CIQ("XBI", "IQ_LASTSALEPRICE", WORKDAY(F2982,1)))</f>
        <v>1.3011812082377524E-2</v>
      </c>
      <c r="Q2982" s="3">
        <f>LN(_xll.ciqfunctions.udf.CIQ("XBI", "IQ_LASTSALEPRICE", WORKDAY(F2982,-1))/_xll.ciqfunctions.udf.CIQ("XBI", "IQ_LASTSALEPRICE", WORKDAY(F2982,5)))</f>
        <v>3.7861702173753051E-2</v>
      </c>
      <c r="R2982" s="3">
        <f>_xll.ciqfunctions.udf.CIQ(A2982, "IQ_SHORT_INTEREST_PERCENT", F2982)</f>
        <v>0.17974999999999999</v>
      </c>
      <c r="S2982" s="3">
        <f>_xll.ciqfunctions.udf.CIQ(A2982, "IQ_BETA_1YR_RSQ", F2982)</f>
        <v>6.2599999999999999E-3</v>
      </c>
      <c r="T2982" s="3">
        <f>_xll.ciqfunctions.udf.CIQ(A2982, "IQ_VALUE_TRADED", F2982)</f>
        <v>0.11427</v>
      </c>
    </row>
    <row r="2983" spans="1:20" x14ac:dyDescent="0.3">
      <c r="A2983" s="3" t="s">
        <v>1178</v>
      </c>
      <c r="B2983" s="5">
        <v>1.04</v>
      </c>
      <c r="C2983" s="3" t="s">
        <v>2525</v>
      </c>
      <c r="D2983" s="3" t="s">
        <v>1680</v>
      </c>
      <c r="E2983" s="3" t="s">
        <v>36</v>
      </c>
      <c r="F2983" s="4">
        <v>45636</v>
      </c>
      <c r="G2983" s="3" t="s">
        <v>6329</v>
      </c>
      <c r="H2983" s="3">
        <v>105</v>
      </c>
      <c r="I2983" s="3">
        <f>_xll.ciqfunctions.udf.CIQ(A2983, "IQ_MARKETCAP", F2983)</f>
        <v>73.19726</v>
      </c>
      <c r="J2983" s="3">
        <f>_xll.ciqfunctions.udf.CIQ(A2983, "IQ_PRICE_VOL_HIST_6MTH", F2983)</f>
        <v>62.826599999999999</v>
      </c>
      <c r="K2983" s="3">
        <f>_xll.ciqfunctions.udf.CIQ(A2983, "IQ_LASTSALEPRICE", WORKDAY(F2983,-1))</f>
        <v>1.0900000000000001</v>
      </c>
      <c r="L2983" s="3">
        <f>_xll.ciqfunctions.udf.CIQ(A2983, "IQ_LASTSALEPRICE", F2983)</f>
        <v>1.04</v>
      </c>
      <c r="M2983" s="3">
        <f>_xll.ciqfunctions.udf.CIQ(A2983, "IQ_LASTSALEPRICE", WORKDAY(F2983,5))</f>
        <v>0.88170000000000004</v>
      </c>
      <c r="N2983" s="3">
        <f t="shared" si="94"/>
        <v>-4.6956983087771097E-2</v>
      </c>
      <c r="O2983" s="3">
        <f t="shared" si="95"/>
        <v>-0.21208111313020811</v>
      </c>
      <c r="P2983" s="3">
        <f>LN(_xll.ciqfunctions.udf.CIQ("XBI", "IQ_LASTSALEPRICE", WORKDAY(F2983,-1))/_xll.ciqfunctions.udf.CIQ("XBI", "IQ_LASTSALEPRICE", WORKDAY(F2983,1)))</f>
        <v>1.3011812082377524E-2</v>
      </c>
      <c r="Q2983" s="3">
        <f>LN(_xll.ciqfunctions.udf.CIQ("XBI", "IQ_LASTSALEPRICE", WORKDAY(F2983,-1))/_xll.ciqfunctions.udf.CIQ("XBI", "IQ_LASTSALEPRICE", WORKDAY(F2983,5)))</f>
        <v>3.7861702173753051E-2</v>
      </c>
      <c r="R2983" s="3">
        <f>_xll.ciqfunctions.udf.CIQ(A2983, "IQ_SHORT_INTEREST_PERCENT", F2983)</f>
        <v>12.85594</v>
      </c>
      <c r="S2983" s="3">
        <f>_xll.ciqfunctions.udf.CIQ(A2983, "IQ_BETA_1YR_RSQ", F2983)</f>
        <v>1.6799999999999999E-2</v>
      </c>
      <c r="T2983" s="3">
        <f>_xll.ciqfunctions.udf.CIQ(A2983, "IQ_VALUE_TRADED", F2983)</f>
        <v>3.0295000000000001</v>
      </c>
    </row>
    <row r="2984" spans="1:20" x14ac:dyDescent="0.3">
      <c r="A2984" s="3" t="s">
        <v>204</v>
      </c>
      <c r="B2984" s="5">
        <v>4.93</v>
      </c>
      <c r="C2984" s="3" t="s">
        <v>3800</v>
      </c>
      <c r="D2984" s="3" t="s">
        <v>758</v>
      </c>
      <c r="E2984" s="3" t="s">
        <v>76</v>
      </c>
      <c r="F2984" s="4">
        <v>45636</v>
      </c>
      <c r="G2984" s="3" t="s">
        <v>6330</v>
      </c>
      <c r="H2984" s="3">
        <v>9</v>
      </c>
      <c r="I2984" s="3">
        <f>_xll.ciqfunctions.udf.CIQ(A2984, "IQ_MARKETCAP", F2984)</f>
        <v>39.340049999999998</v>
      </c>
      <c r="J2984" s="3">
        <f>_xll.ciqfunctions.udf.CIQ(A2984, "IQ_PRICE_VOL_HIST_6MTH", F2984)</f>
        <v>109.2077</v>
      </c>
      <c r="K2984" s="3">
        <f>_xll.ciqfunctions.udf.CIQ(A2984, "IQ_LASTSALEPRICE", WORKDAY(F2984,-1))</f>
        <v>4.75</v>
      </c>
      <c r="L2984" s="3">
        <f>_xll.ciqfunctions.udf.CIQ(A2984, "IQ_LASTSALEPRICE", F2984)</f>
        <v>4.93</v>
      </c>
      <c r="M2984" s="3">
        <f>_xll.ciqfunctions.udf.CIQ(A2984, "IQ_LASTSALEPRICE", WORKDAY(F2984,5))</f>
        <v>4.3600000000000003</v>
      </c>
      <c r="N2984" s="3">
        <f t="shared" si="94"/>
        <v>3.7194370008048844E-2</v>
      </c>
      <c r="O2984" s="3">
        <f t="shared" si="95"/>
        <v>-8.567256068560683E-2</v>
      </c>
      <c r="P2984" s="3">
        <f>LN(_xll.ciqfunctions.udf.CIQ("XBI", "IQ_LASTSALEPRICE", WORKDAY(F2984,-1))/_xll.ciqfunctions.udf.CIQ("XBI", "IQ_LASTSALEPRICE", WORKDAY(F2984,1)))</f>
        <v>1.3011812082377524E-2</v>
      </c>
      <c r="Q2984" s="3">
        <f>LN(_xll.ciqfunctions.udf.CIQ("XBI", "IQ_LASTSALEPRICE", WORKDAY(F2984,-1))/_xll.ciqfunctions.udf.CIQ("XBI", "IQ_LASTSALEPRICE", WORKDAY(F2984,5)))</f>
        <v>3.7861702173753051E-2</v>
      </c>
      <c r="R2984" s="3">
        <f>_xll.ciqfunctions.udf.CIQ(A2984, "IQ_SHORT_INTEREST_PERCENT", F2984)</f>
        <v>1.35649</v>
      </c>
      <c r="S2984" s="3">
        <f>_xll.ciqfunctions.udf.CIQ(A2984, "IQ_BETA_1YR_RSQ", F2984)</f>
        <v>9.0100000000000006E-3</v>
      </c>
      <c r="T2984" s="3">
        <f>_xll.ciqfunctions.udf.CIQ(A2984, "IQ_VALUE_TRADED", F2984)</f>
        <v>2.6127199999999999</v>
      </c>
    </row>
    <row r="2985" spans="1:20" x14ac:dyDescent="0.3">
      <c r="A2985" s="3" t="s">
        <v>131</v>
      </c>
      <c r="B2985" s="5">
        <v>2.12</v>
      </c>
      <c r="C2985" s="3" t="s">
        <v>4227</v>
      </c>
      <c r="D2985" s="3" t="s">
        <v>4228</v>
      </c>
      <c r="E2985" s="3" t="s">
        <v>36</v>
      </c>
      <c r="F2985" s="4">
        <v>45636</v>
      </c>
      <c r="G2985" s="3" t="s">
        <v>6331</v>
      </c>
      <c r="H2985" s="3">
        <v>147</v>
      </c>
      <c r="I2985" s="3">
        <f>_xll.ciqfunctions.udf.CIQ(A2985, "IQ_MARKETCAP", F2985)</f>
        <v>494.78780999999998</v>
      </c>
      <c r="J2985" s="3">
        <f>_xll.ciqfunctions.udf.CIQ(A2985, "IQ_PRICE_VOL_HIST_6MTH", F2985)</f>
        <v>83.635900000000007</v>
      </c>
      <c r="K2985" s="3">
        <f>_xll.ciqfunctions.udf.CIQ(A2985, "IQ_LASTSALEPRICE", WORKDAY(F2985,-1))</f>
        <v>2.1800000000000002</v>
      </c>
      <c r="L2985" s="3">
        <f>_xll.ciqfunctions.udf.CIQ(A2985, "IQ_LASTSALEPRICE", F2985)</f>
        <v>2.12</v>
      </c>
      <c r="M2985" s="3">
        <f>_xll.ciqfunctions.udf.CIQ(A2985, "IQ_LASTSALEPRICE", WORKDAY(F2985,5))</f>
        <v>2.13</v>
      </c>
      <c r="N2985" s="3">
        <f t="shared" si="94"/>
        <v>-2.7908788117076616E-2</v>
      </c>
      <c r="O2985" s="3">
        <f t="shared" si="95"/>
        <v>-2.3202897079663984E-2</v>
      </c>
      <c r="P2985" s="3">
        <f>LN(_xll.ciqfunctions.udf.CIQ("XBI", "IQ_LASTSALEPRICE", WORKDAY(F2985,-1))/_xll.ciqfunctions.udf.CIQ("XBI", "IQ_LASTSALEPRICE", WORKDAY(F2985,1)))</f>
        <v>1.3011812082377524E-2</v>
      </c>
      <c r="Q2985" s="3">
        <f>LN(_xll.ciqfunctions.udf.CIQ("XBI", "IQ_LASTSALEPRICE", WORKDAY(F2985,-1))/_xll.ciqfunctions.udf.CIQ("XBI", "IQ_LASTSALEPRICE", WORKDAY(F2985,5)))</f>
        <v>3.7861702173753051E-2</v>
      </c>
      <c r="R2985" s="3">
        <f>_xll.ciqfunctions.udf.CIQ(A2985, "IQ_SHORT_INTEREST_PERCENT", F2985)</f>
        <v>0</v>
      </c>
      <c r="S2985" s="3">
        <f>_xll.ciqfunctions.udf.CIQ(A2985, "IQ_BETA_1YR_RSQ", F2985)</f>
        <v>0</v>
      </c>
      <c r="T2985" s="3">
        <f>_xll.ciqfunctions.udf.CIQ(A2985, "IQ_VALUE_TRADED", F2985)</f>
        <v>0.23341000000000001</v>
      </c>
    </row>
    <row r="2986" spans="1:20" x14ac:dyDescent="0.3">
      <c r="A2986" s="3" t="s">
        <v>1145</v>
      </c>
      <c r="B2986" s="5">
        <v>0.9</v>
      </c>
      <c r="C2986" s="3" t="s">
        <v>4372</v>
      </c>
      <c r="D2986" s="3" t="s">
        <v>1410</v>
      </c>
      <c r="E2986" s="3" t="s">
        <v>76</v>
      </c>
      <c r="F2986" s="4">
        <v>45636</v>
      </c>
      <c r="G2986" s="3" t="s">
        <v>6332</v>
      </c>
      <c r="H2986" s="3">
        <v>2</v>
      </c>
      <c r="I2986" s="3">
        <f>_xll.ciqfunctions.udf.CIQ(A2986, "IQ_MARKETCAP", F2986)</f>
        <v>13.036110000000001</v>
      </c>
      <c r="J2986" s="3">
        <f>_xll.ciqfunctions.udf.CIQ(A2986, "IQ_PRICE_VOL_HIST_6MTH", F2986)</f>
        <v>207.0059</v>
      </c>
      <c r="K2986" s="3">
        <f>_xll.ciqfunctions.udf.CIQ(A2986, "IQ_LASTSALEPRICE", WORKDAY(F2986,-1))</f>
        <v>11.21739</v>
      </c>
      <c r="L2986" s="3">
        <f>_xll.ciqfunctions.udf.CIQ(A2986, "IQ_LASTSALEPRICE", F2986)</f>
        <v>11.72608</v>
      </c>
      <c r="M2986" s="3">
        <f>_xll.ciqfunctions.udf.CIQ(A2986, "IQ_LASTSALEPRICE", WORKDAY(F2986,5))</f>
        <v>11.311299999999999</v>
      </c>
      <c r="N2986" s="3">
        <f t="shared" si="94"/>
        <v>4.4350168251206211E-2</v>
      </c>
      <c r="O2986" s="3">
        <f t="shared" si="95"/>
        <v>8.3369733379871289E-3</v>
      </c>
      <c r="P2986" s="3">
        <f>LN(_xll.ciqfunctions.udf.CIQ("XBI", "IQ_LASTSALEPRICE", WORKDAY(F2986,-1))/_xll.ciqfunctions.udf.CIQ("XBI", "IQ_LASTSALEPRICE", WORKDAY(F2986,1)))</f>
        <v>1.3011812082377524E-2</v>
      </c>
      <c r="Q2986" s="3">
        <f>LN(_xll.ciqfunctions.udf.CIQ("XBI", "IQ_LASTSALEPRICE", WORKDAY(F2986,-1))/_xll.ciqfunctions.udf.CIQ("XBI", "IQ_LASTSALEPRICE", WORKDAY(F2986,5)))</f>
        <v>3.7861702173753051E-2</v>
      </c>
      <c r="R2986" s="3">
        <f>_xll.ciqfunctions.udf.CIQ(A2986, "IQ_SHORT_INTEREST_PERCENT", F2986)</f>
        <v>5.0937400000000004</v>
      </c>
      <c r="S2986" s="3">
        <f>_xll.ciqfunctions.udf.CIQ(A2986, "IQ_BETA_1YR_RSQ", F2986)</f>
        <v>3.4930000000000003E-2</v>
      </c>
      <c r="T2986" s="3">
        <f>_xll.ciqfunctions.udf.CIQ(A2986, "IQ_VALUE_TRADED", F2986)</f>
        <v>0.61548999999999998</v>
      </c>
    </row>
    <row r="2987" spans="1:20" x14ac:dyDescent="0.3">
      <c r="A2987" s="3" t="s">
        <v>6333</v>
      </c>
      <c r="B2987" s="5">
        <v>2.35</v>
      </c>
      <c r="C2987" s="3" t="s">
        <v>6334</v>
      </c>
      <c r="D2987" s="3" t="s">
        <v>6335</v>
      </c>
      <c r="E2987" s="3" t="s">
        <v>27</v>
      </c>
      <c r="F2987" s="4">
        <v>45636</v>
      </c>
      <c r="G2987" s="3" t="s">
        <v>6336</v>
      </c>
      <c r="H2987" s="3">
        <v>84</v>
      </c>
      <c r="I2987" s="3">
        <f>_xll.ciqfunctions.udf.CIQ(A2987, "IQ_MARKETCAP", F2987)</f>
        <v>193.77799999999999</v>
      </c>
      <c r="J2987" s="3">
        <f>_xll.ciqfunctions.udf.CIQ(A2987, "IQ_PRICE_VOL_HIST_6MTH", F2987)</f>
        <v>86.513599999999997</v>
      </c>
      <c r="K2987" s="3">
        <f>_xll.ciqfunctions.udf.CIQ(A2987, "IQ_LASTSALEPRICE", WORKDAY(F2987,-1))</f>
        <v>2.81</v>
      </c>
      <c r="L2987" s="3">
        <f>_xll.ciqfunctions.udf.CIQ(A2987, "IQ_LASTSALEPRICE", F2987)</f>
        <v>2.35</v>
      </c>
      <c r="M2987" s="3">
        <f>_xll.ciqfunctions.udf.CIQ(A2987, "IQ_LASTSALEPRICE", WORKDAY(F2987,5))</f>
        <v>2.09</v>
      </c>
      <c r="N2987" s="3">
        <f t="shared" si="94"/>
        <v>-0.17876915518958683</v>
      </c>
      <c r="O2987" s="3">
        <f t="shared" si="95"/>
        <v>-0.29602041736893486</v>
      </c>
      <c r="P2987" s="3">
        <f>LN(_xll.ciqfunctions.udf.CIQ("XBI", "IQ_LASTSALEPRICE", WORKDAY(F2987,-1))/_xll.ciqfunctions.udf.CIQ("XBI", "IQ_LASTSALEPRICE", WORKDAY(F2987,1)))</f>
        <v>1.3011812082377524E-2</v>
      </c>
      <c r="Q2987" s="3">
        <f>LN(_xll.ciqfunctions.udf.CIQ("XBI", "IQ_LASTSALEPRICE", WORKDAY(F2987,-1))/_xll.ciqfunctions.udf.CIQ("XBI", "IQ_LASTSALEPRICE", WORKDAY(F2987,5)))</f>
        <v>3.7861702173753051E-2</v>
      </c>
      <c r="R2987" s="3">
        <f>_xll.ciqfunctions.udf.CIQ(A2987, "IQ_SHORT_INTEREST_PERCENT", F2987)</f>
        <v>2.4941599999999999</v>
      </c>
      <c r="S2987" s="3">
        <f>_xll.ciqfunctions.udf.CIQ(A2987, "IQ_BETA_1YR_RSQ", F2987)</f>
        <v>0.18237</v>
      </c>
      <c r="T2987" s="3">
        <f>_xll.ciqfunctions.udf.CIQ(A2987, "IQ_VALUE_TRADED", F2987)</f>
        <v>8.5327199999999994</v>
      </c>
    </row>
    <row r="2988" spans="1:20" x14ac:dyDescent="0.3">
      <c r="A2988" s="3" t="s">
        <v>1068</v>
      </c>
      <c r="B2988" s="5">
        <v>3.33</v>
      </c>
      <c r="C2988" s="3" t="s">
        <v>1069</v>
      </c>
      <c r="D2988" s="3" t="s">
        <v>168</v>
      </c>
      <c r="E2988" s="3" t="s">
        <v>22</v>
      </c>
      <c r="F2988" s="4">
        <v>45636</v>
      </c>
      <c r="G2988" s="3" t="s">
        <v>6337</v>
      </c>
      <c r="H2988" s="3">
        <v>56</v>
      </c>
      <c r="I2988" s="3">
        <f>_xll.ciqfunctions.udf.CIQ(A2988, "IQ_MARKETCAP", F2988)</f>
        <v>188.16295</v>
      </c>
      <c r="J2988" s="3">
        <f>_xll.ciqfunctions.udf.CIQ(A2988, "IQ_PRICE_VOL_HIST_6MTH", F2988)</f>
        <v>78.677499999999995</v>
      </c>
      <c r="K2988" s="3">
        <f>_xll.ciqfunctions.udf.CIQ(A2988, "IQ_LASTSALEPRICE", WORKDAY(F2988,-1))</f>
        <v>4.6399999999999997</v>
      </c>
      <c r="L2988" s="3">
        <f>_xll.ciqfunctions.udf.CIQ(A2988, "IQ_LASTSALEPRICE", F2988)</f>
        <v>3.33</v>
      </c>
      <c r="M2988" s="3">
        <f>_xll.ciqfunctions.udf.CIQ(A2988, "IQ_LASTSALEPRICE", WORKDAY(F2988,5))</f>
        <v>2.97</v>
      </c>
      <c r="N2988" s="3">
        <f t="shared" si="94"/>
        <v>-0.33174206224581132</v>
      </c>
      <c r="O2988" s="3">
        <f t="shared" si="95"/>
        <v>-0.44615241342355549</v>
      </c>
      <c r="P2988" s="3">
        <f>LN(_xll.ciqfunctions.udf.CIQ("XBI", "IQ_LASTSALEPRICE", WORKDAY(F2988,-1))/_xll.ciqfunctions.udf.CIQ("XBI", "IQ_LASTSALEPRICE", WORKDAY(F2988,1)))</f>
        <v>1.3011812082377524E-2</v>
      </c>
      <c r="Q2988" s="3">
        <f>LN(_xll.ciqfunctions.udf.CIQ("XBI", "IQ_LASTSALEPRICE", WORKDAY(F2988,-1))/_xll.ciqfunctions.udf.CIQ("XBI", "IQ_LASTSALEPRICE", WORKDAY(F2988,5)))</f>
        <v>3.7861702173753051E-2</v>
      </c>
      <c r="R2988" s="3">
        <f>_xll.ciqfunctions.udf.CIQ(A2988, "IQ_SHORT_INTEREST_PERCENT", F2988)</f>
        <v>4.1017099999999997</v>
      </c>
      <c r="S2988" s="3">
        <f>_xll.ciqfunctions.udf.CIQ(A2988, "IQ_BETA_1YR_RSQ", F2988)</f>
        <v>4.6370000000000001E-2</v>
      </c>
      <c r="T2988" s="3">
        <f>_xll.ciqfunctions.udf.CIQ(A2988, "IQ_VALUE_TRADED", F2988)</f>
        <v>6.4853199999999998</v>
      </c>
    </row>
    <row r="2989" spans="1:20" x14ac:dyDescent="0.3">
      <c r="A2989" s="3" t="s">
        <v>470</v>
      </c>
      <c r="B2989" s="5">
        <v>0.54</v>
      </c>
      <c r="C2989" s="3" t="s">
        <v>1476</v>
      </c>
      <c r="D2989" s="3" t="s">
        <v>1477</v>
      </c>
      <c r="E2989" s="3" t="s">
        <v>76</v>
      </c>
      <c r="F2989" s="4">
        <v>45636</v>
      </c>
      <c r="G2989" s="3" t="s">
        <v>6338</v>
      </c>
      <c r="H2989" s="3"/>
      <c r="I2989" s="3">
        <f>_xll.ciqfunctions.udf.CIQ(A2989, "IQ_MARKETCAP", F2989)</f>
        <v>22.179539999999999</v>
      </c>
      <c r="J2989" s="3">
        <f>_xll.ciqfunctions.udf.CIQ(A2989, "IQ_PRICE_VOL_HIST_6MTH", F2989)</f>
        <v>55.088500000000003</v>
      </c>
      <c r="K2989" s="3">
        <f>_xll.ciqfunctions.udf.CIQ(A2989, "IQ_LASTSALEPRICE", WORKDAY(F2989,-1))</f>
        <v>40.440100000000001</v>
      </c>
      <c r="L2989" s="3">
        <f>_xll.ciqfunctions.udf.CIQ(A2989, "IQ_LASTSALEPRICE", F2989)</f>
        <v>40.275100000000002</v>
      </c>
      <c r="M2989" s="3">
        <f>_xll.ciqfunctions.udf.CIQ(A2989, "IQ_LASTSALEPRICE", WORKDAY(F2989,5))</f>
        <v>30.330079999999999</v>
      </c>
      <c r="N2989" s="3">
        <f t="shared" si="94"/>
        <v>-4.0884549586091634E-3</v>
      </c>
      <c r="O2989" s="3">
        <f t="shared" si="95"/>
        <v>-0.2876819075989217</v>
      </c>
      <c r="P2989" s="3">
        <f>LN(_xll.ciqfunctions.udf.CIQ("XBI", "IQ_LASTSALEPRICE", WORKDAY(F2989,-1))/_xll.ciqfunctions.udf.CIQ("XBI", "IQ_LASTSALEPRICE", WORKDAY(F2989,1)))</f>
        <v>1.3011812082377524E-2</v>
      </c>
      <c r="Q2989" s="3">
        <f>LN(_xll.ciqfunctions.udf.CIQ("XBI", "IQ_LASTSALEPRICE", WORKDAY(F2989,-1))/_xll.ciqfunctions.udf.CIQ("XBI", "IQ_LASTSALEPRICE", WORKDAY(F2989,5)))</f>
        <v>3.7861702173753051E-2</v>
      </c>
      <c r="R2989" s="3">
        <f>_xll.ciqfunctions.udf.CIQ(A2989, "IQ_SHORT_INTEREST_PERCENT", F2989)</f>
        <v>7.4270000000000003E-2</v>
      </c>
      <c r="S2989" s="3">
        <f>_xll.ciqfunctions.udf.CIQ(A2989, "IQ_BETA_1YR_RSQ", F2989)</f>
        <v>2.1510000000000001E-2</v>
      </c>
      <c r="T2989" s="3">
        <f>_xll.ciqfunctions.udf.CIQ(A2989, "IQ_VALUE_TRADED", F2989)</f>
        <v>2.50048</v>
      </c>
    </row>
    <row r="2990" spans="1:20" x14ac:dyDescent="0.3">
      <c r="A2990" s="3" t="s">
        <v>470</v>
      </c>
      <c r="B2990" s="5">
        <v>0.54</v>
      </c>
      <c r="C2990" s="3" t="s">
        <v>471</v>
      </c>
      <c r="D2990" s="3" t="s">
        <v>472</v>
      </c>
      <c r="E2990" s="3" t="s">
        <v>197</v>
      </c>
      <c r="F2990" s="4">
        <v>45636</v>
      </c>
      <c r="G2990" s="3" t="s">
        <v>6339</v>
      </c>
      <c r="H2990" s="3"/>
      <c r="I2990" s="3">
        <f>_xll.ciqfunctions.udf.CIQ(A2990, "IQ_MARKETCAP", F2990)</f>
        <v>22.179539999999999</v>
      </c>
      <c r="J2990" s="3">
        <f>_xll.ciqfunctions.udf.CIQ(A2990, "IQ_PRICE_VOL_HIST_6MTH", F2990)</f>
        <v>55.088500000000003</v>
      </c>
      <c r="K2990" s="3">
        <f>_xll.ciqfunctions.udf.CIQ(A2990, "IQ_LASTSALEPRICE", WORKDAY(F2990,-1))</f>
        <v>40.440100000000001</v>
      </c>
      <c r="L2990" s="3">
        <f>_xll.ciqfunctions.udf.CIQ(A2990, "IQ_LASTSALEPRICE", F2990)</f>
        <v>40.275100000000002</v>
      </c>
      <c r="M2990" s="3">
        <f>_xll.ciqfunctions.udf.CIQ(A2990, "IQ_LASTSALEPRICE", WORKDAY(F2990,5))</f>
        <v>30.330079999999999</v>
      </c>
      <c r="N2990" s="3">
        <f t="shared" si="94"/>
        <v>-4.0884549586091634E-3</v>
      </c>
      <c r="O2990" s="3">
        <f t="shared" si="95"/>
        <v>-0.2876819075989217</v>
      </c>
      <c r="P2990" s="3">
        <f>LN(_xll.ciqfunctions.udf.CIQ("XBI", "IQ_LASTSALEPRICE", WORKDAY(F2990,-1))/_xll.ciqfunctions.udf.CIQ("XBI", "IQ_LASTSALEPRICE", WORKDAY(F2990,1)))</f>
        <v>1.3011812082377524E-2</v>
      </c>
      <c r="Q2990" s="3">
        <f>LN(_xll.ciqfunctions.udf.CIQ("XBI", "IQ_LASTSALEPRICE", WORKDAY(F2990,-1))/_xll.ciqfunctions.udf.CIQ("XBI", "IQ_LASTSALEPRICE", WORKDAY(F2990,5)))</f>
        <v>3.7861702173753051E-2</v>
      </c>
      <c r="R2990" s="3">
        <f>_xll.ciqfunctions.udf.CIQ(A2990, "IQ_SHORT_INTEREST_PERCENT", F2990)</f>
        <v>7.4270000000000003E-2</v>
      </c>
      <c r="S2990" s="3">
        <f>_xll.ciqfunctions.udf.CIQ(A2990, "IQ_BETA_1YR_RSQ", F2990)</f>
        <v>2.1510000000000001E-2</v>
      </c>
      <c r="T2990" s="3">
        <f>_xll.ciqfunctions.udf.CIQ(A2990, "IQ_VALUE_TRADED", F2990)</f>
        <v>2.50048</v>
      </c>
    </row>
    <row r="2991" spans="1:20" x14ac:dyDescent="0.3">
      <c r="A2991" s="3" t="s">
        <v>4553</v>
      </c>
      <c r="B2991" s="5">
        <v>6.47</v>
      </c>
      <c r="C2991" s="3" t="s">
        <v>6340</v>
      </c>
      <c r="D2991" s="3" t="s">
        <v>6341</v>
      </c>
      <c r="E2991" s="3" t="s">
        <v>36</v>
      </c>
      <c r="F2991" s="4">
        <v>45636</v>
      </c>
      <c r="G2991" s="3" t="s">
        <v>6342</v>
      </c>
      <c r="H2991" s="3">
        <v>71</v>
      </c>
      <c r="I2991" s="3">
        <f>_xll.ciqfunctions.udf.CIQ(A2991, "IQ_MARKETCAP", F2991)</f>
        <v>461.98820999999998</v>
      </c>
      <c r="J2991" s="3">
        <f>_xll.ciqfunctions.udf.CIQ(A2991, "IQ_PRICE_VOL_HIST_6MTH", F2991)</f>
        <v>85.047899999999998</v>
      </c>
      <c r="K2991" s="3">
        <f>_xll.ciqfunctions.udf.CIQ(A2991, "IQ_LASTSALEPRICE", WORKDAY(F2991,-1))</f>
        <v>6.94</v>
      </c>
      <c r="L2991" s="3">
        <f>_xll.ciqfunctions.udf.CIQ(A2991, "IQ_LASTSALEPRICE", F2991)</f>
        <v>6.47</v>
      </c>
      <c r="M2991" s="3">
        <f>_xll.ciqfunctions.udf.CIQ(A2991, "IQ_LASTSALEPRICE", WORKDAY(F2991,5))</f>
        <v>6.09</v>
      </c>
      <c r="N2991" s="3">
        <f t="shared" si="94"/>
        <v>-7.0125666005904017E-2</v>
      </c>
      <c r="O2991" s="3">
        <f t="shared" si="95"/>
        <v>-0.13065369279690753</v>
      </c>
      <c r="P2991" s="3">
        <f>LN(_xll.ciqfunctions.udf.CIQ("XBI", "IQ_LASTSALEPRICE", WORKDAY(F2991,-1))/_xll.ciqfunctions.udf.CIQ("XBI", "IQ_LASTSALEPRICE", WORKDAY(F2991,1)))</f>
        <v>1.3011812082377524E-2</v>
      </c>
      <c r="Q2991" s="3">
        <f>LN(_xll.ciqfunctions.udf.CIQ("XBI", "IQ_LASTSALEPRICE", WORKDAY(F2991,-1))/_xll.ciqfunctions.udf.CIQ("XBI", "IQ_LASTSALEPRICE", WORKDAY(F2991,5)))</f>
        <v>3.7861702173753051E-2</v>
      </c>
      <c r="R2991" s="3">
        <f>_xll.ciqfunctions.udf.CIQ(A2991, "IQ_SHORT_INTEREST_PERCENT", F2991)</f>
        <v>5.1875299999999998</v>
      </c>
      <c r="S2991" s="3">
        <f>_xll.ciqfunctions.udf.CIQ(A2991, "IQ_BETA_1YR_RSQ", F2991)</f>
        <v>3.109E-2</v>
      </c>
      <c r="T2991" s="3">
        <f>_xll.ciqfunctions.udf.CIQ(A2991, "IQ_VALUE_TRADED", F2991)</f>
        <v>8.5755599999999994</v>
      </c>
    </row>
    <row r="2992" spans="1:20" x14ac:dyDescent="0.3">
      <c r="A2992" s="3" t="s">
        <v>1421</v>
      </c>
      <c r="B2992" s="5">
        <v>8.39</v>
      </c>
      <c r="C2992" s="3" t="s">
        <v>6343</v>
      </c>
      <c r="D2992" s="3" t="s">
        <v>6344</v>
      </c>
      <c r="E2992" s="3" t="s">
        <v>27</v>
      </c>
      <c r="F2992" s="4">
        <v>45636</v>
      </c>
      <c r="G2992" s="3" t="s">
        <v>6345</v>
      </c>
      <c r="H2992" s="3">
        <v>104</v>
      </c>
      <c r="I2992" s="3">
        <f>_xll.ciqfunctions.udf.CIQ(A2992, "IQ_MARKETCAP", F2992)</f>
        <v>456.47746999999998</v>
      </c>
      <c r="J2992" s="3">
        <f>_xll.ciqfunctions.udf.CIQ(A2992, "IQ_PRICE_VOL_HIST_6MTH", F2992)</f>
        <v>0</v>
      </c>
      <c r="K2992" s="3">
        <f>_xll.ciqfunctions.udf.CIQ(A2992, "IQ_LASTSALEPRICE", WORKDAY(F2992,-1))</f>
        <v>8.61</v>
      </c>
      <c r="L2992" s="3">
        <f>_xll.ciqfunctions.udf.CIQ(A2992, "IQ_LASTSALEPRICE", F2992)</f>
        <v>8.39</v>
      </c>
      <c r="M2992" s="3">
        <f>_xll.ciqfunctions.udf.CIQ(A2992, "IQ_LASTSALEPRICE", WORKDAY(F2992,5))</f>
        <v>8.74</v>
      </c>
      <c r="N2992" s="3">
        <f t="shared" si="94"/>
        <v>-2.5883797960524521E-2</v>
      </c>
      <c r="O2992" s="3">
        <f t="shared" si="95"/>
        <v>1.4985871227804757E-2</v>
      </c>
      <c r="P2992" s="3">
        <f>LN(_xll.ciqfunctions.udf.CIQ("XBI", "IQ_LASTSALEPRICE", WORKDAY(F2992,-1))/_xll.ciqfunctions.udf.CIQ("XBI", "IQ_LASTSALEPRICE", WORKDAY(F2992,1)))</f>
        <v>1.3011812082377524E-2</v>
      </c>
      <c r="Q2992" s="3">
        <f>LN(_xll.ciqfunctions.udf.CIQ("XBI", "IQ_LASTSALEPRICE", WORKDAY(F2992,-1))/_xll.ciqfunctions.udf.CIQ("XBI", "IQ_LASTSALEPRICE", WORKDAY(F2992,5)))</f>
        <v>3.7861702173753051E-2</v>
      </c>
      <c r="R2992" s="3">
        <f>_xll.ciqfunctions.udf.CIQ(A2992, "IQ_SHORT_INTEREST_PERCENT", F2992)</f>
        <v>4.4652900000000004</v>
      </c>
      <c r="S2992" s="3">
        <f>_xll.ciqfunctions.udf.CIQ(A2992, "IQ_BETA_1YR_RSQ", F2992)</f>
        <v>6.3039999999999999E-2</v>
      </c>
      <c r="T2992" s="3">
        <f>_xll.ciqfunctions.udf.CIQ(A2992, "IQ_VALUE_TRADED", F2992)</f>
        <v>1.4860899999999999</v>
      </c>
    </row>
    <row r="2993" spans="1:20" x14ac:dyDescent="0.3">
      <c r="A2993" s="3" t="s">
        <v>2781</v>
      </c>
      <c r="B2993" s="5">
        <v>2.19</v>
      </c>
      <c r="C2993" s="3" t="s">
        <v>2782</v>
      </c>
      <c r="D2993" s="3" t="s">
        <v>2783</v>
      </c>
      <c r="E2993" s="3" t="s">
        <v>17</v>
      </c>
      <c r="F2993" s="4">
        <v>45636</v>
      </c>
      <c r="G2993" s="3" t="s">
        <v>6346</v>
      </c>
      <c r="H2993" s="3">
        <v>28</v>
      </c>
      <c r="I2993" s="3">
        <f>_xll.ciqfunctions.udf.CIQ(A2993, "IQ_MARKETCAP", F2993)</f>
        <v>60.241729999999997</v>
      </c>
      <c r="J2993" s="3">
        <f>_xll.ciqfunctions.udf.CIQ(A2993, "IQ_PRICE_VOL_HIST_6MTH", F2993)</f>
        <v>93.203400000000002</v>
      </c>
      <c r="K2993" s="3">
        <f>_xll.ciqfunctions.udf.CIQ(A2993, "IQ_LASTSALEPRICE", WORKDAY(F2993,-1))</f>
        <v>2.54</v>
      </c>
      <c r="L2993" s="3">
        <f>_xll.ciqfunctions.udf.CIQ(A2993, "IQ_LASTSALEPRICE", F2993)</f>
        <v>2.19</v>
      </c>
      <c r="M2993" s="3">
        <f>_xll.ciqfunctions.udf.CIQ(A2993, "IQ_LASTSALEPRICE", WORKDAY(F2993,5))</f>
        <v>2.29</v>
      </c>
      <c r="N2993" s="3">
        <f t="shared" si="94"/>
        <v>-0.14826253720203586</v>
      </c>
      <c r="O2993" s="3">
        <f t="shared" si="95"/>
        <v>-0.10361226346429699</v>
      </c>
      <c r="P2993" s="3">
        <f>LN(_xll.ciqfunctions.udf.CIQ("XBI", "IQ_LASTSALEPRICE", WORKDAY(F2993,-1))/_xll.ciqfunctions.udf.CIQ("XBI", "IQ_LASTSALEPRICE", WORKDAY(F2993,1)))</f>
        <v>1.3011812082377524E-2</v>
      </c>
      <c r="Q2993" s="3">
        <f>LN(_xll.ciqfunctions.udf.CIQ("XBI", "IQ_LASTSALEPRICE", WORKDAY(F2993,-1))/_xll.ciqfunctions.udf.CIQ("XBI", "IQ_LASTSALEPRICE", WORKDAY(F2993,5)))</f>
        <v>3.7861702173753051E-2</v>
      </c>
      <c r="R2993" s="3">
        <f>_xll.ciqfunctions.udf.CIQ(A2993, "IQ_SHORT_INTEREST_PERCENT", F2993)</f>
        <v>1.7110000000000001</v>
      </c>
      <c r="S2993" s="3">
        <f>_xll.ciqfunctions.udf.CIQ(A2993, "IQ_BETA_1YR_RSQ", F2993)</f>
        <v>0.14974999999999999</v>
      </c>
      <c r="T2993" s="3">
        <f>_xll.ciqfunctions.udf.CIQ(A2993, "IQ_VALUE_TRADED", F2993)</f>
        <v>0.59060000000000001</v>
      </c>
    </row>
    <row r="2994" spans="1:20" x14ac:dyDescent="0.3">
      <c r="A2994" s="3" t="s">
        <v>4558</v>
      </c>
      <c r="B2994" s="5">
        <v>25.29</v>
      </c>
      <c r="C2994" s="3" t="s">
        <v>4559</v>
      </c>
      <c r="D2994" s="3" t="s">
        <v>4560</v>
      </c>
      <c r="E2994" s="3" t="s">
        <v>36</v>
      </c>
      <c r="F2994" s="4">
        <v>45636</v>
      </c>
      <c r="G2994" s="3" t="s">
        <v>6347</v>
      </c>
      <c r="H2994" s="3">
        <v>71</v>
      </c>
      <c r="I2994" s="3">
        <f>_xll.ciqfunctions.udf.CIQ(A2994, "IQ_MARKETCAP", F2994)</f>
        <v>1769.84554</v>
      </c>
      <c r="J2994" s="3">
        <f>_xll.ciqfunctions.udf.CIQ(A2994, "IQ_PRICE_VOL_HIST_6MTH", F2994)</f>
        <v>52.090600000000002</v>
      </c>
      <c r="K2994" s="3">
        <f>_xll.ciqfunctions.udf.CIQ(A2994, "IQ_LASTSALEPRICE", WORKDAY(F2994,-1))</f>
        <v>25.2</v>
      </c>
      <c r="L2994" s="3">
        <f>_xll.ciqfunctions.udf.CIQ(A2994, "IQ_LASTSALEPRICE", F2994)</f>
        <v>25.29</v>
      </c>
      <c r="M2994" s="3">
        <f>_xll.ciqfunctions.udf.CIQ(A2994, "IQ_LASTSALEPRICE", WORKDAY(F2994,5))</f>
        <v>25.04</v>
      </c>
      <c r="N2994" s="3">
        <f t="shared" si="94"/>
        <v>3.5650661644961446E-3</v>
      </c>
      <c r="O2994" s="3">
        <f t="shared" si="95"/>
        <v>-6.3694482854798227E-3</v>
      </c>
      <c r="P2994" s="3">
        <f>LN(_xll.ciqfunctions.udf.CIQ("XBI", "IQ_LASTSALEPRICE", WORKDAY(F2994,-1))/_xll.ciqfunctions.udf.CIQ("XBI", "IQ_LASTSALEPRICE", WORKDAY(F2994,1)))</f>
        <v>1.3011812082377524E-2</v>
      </c>
      <c r="Q2994" s="3">
        <f>LN(_xll.ciqfunctions.udf.CIQ("XBI", "IQ_LASTSALEPRICE", WORKDAY(F2994,-1))/_xll.ciqfunctions.udf.CIQ("XBI", "IQ_LASTSALEPRICE", WORKDAY(F2994,5)))</f>
        <v>3.7861702173753051E-2</v>
      </c>
      <c r="R2994" s="3">
        <f>_xll.ciqfunctions.udf.CIQ(A2994, "IQ_SHORT_INTEREST_PERCENT", F2994)</f>
        <v>6.3748699999999996</v>
      </c>
      <c r="S2994" s="3">
        <f>_xll.ciqfunctions.udf.CIQ(A2994, "IQ_BETA_1YR_RSQ", F2994)</f>
        <v>0.15617</v>
      </c>
      <c r="T2994" s="3">
        <f>_xll.ciqfunctions.udf.CIQ(A2994, "IQ_VALUE_TRADED", F2994)</f>
        <v>12.520569999999999</v>
      </c>
    </row>
    <row r="2995" spans="1:20" x14ac:dyDescent="0.3">
      <c r="A2995" s="3" t="s">
        <v>42</v>
      </c>
      <c r="B2995" s="5">
        <v>100.13</v>
      </c>
      <c r="C2995" s="3" t="s">
        <v>4559</v>
      </c>
      <c r="D2995" s="3" t="s">
        <v>4560</v>
      </c>
      <c r="E2995" s="3" t="s">
        <v>36</v>
      </c>
      <c r="F2995" s="4">
        <v>45636</v>
      </c>
      <c r="G2995" s="3" t="s">
        <v>6347</v>
      </c>
      <c r="H2995" s="3"/>
      <c r="I2995" s="3">
        <f>_xll.ciqfunctions.udf.CIQ(A2995, "IQ_MARKETCAP", F2995)</f>
        <v>2178.0901100000001</v>
      </c>
      <c r="J2995" s="3">
        <f>_xll.ciqfunctions.udf.CIQ(A2995, "IQ_PRICE_VOL_HIST_6MTH", F2995)</f>
        <v>51.039200000000001</v>
      </c>
      <c r="K2995" s="3">
        <f>_xll.ciqfunctions.udf.CIQ(A2995, "IQ_LASTSALEPRICE", WORKDAY(F2995,-1))</f>
        <v>7.15</v>
      </c>
      <c r="L2995" s="3">
        <f>_xll.ciqfunctions.udf.CIQ(A2995, "IQ_LASTSALEPRICE", F2995)</f>
        <v>7</v>
      </c>
      <c r="M2995" s="3">
        <f>_xll.ciqfunctions.udf.CIQ(A2995, "IQ_LASTSALEPRICE", WORKDAY(F2995,5))</f>
        <v>7</v>
      </c>
      <c r="N2995" s="3">
        <f t="shared" si="94"/>
        <v>-2.1202207650603051E-2</v>
      </c>
      <c r="O2995" s="3">
        <f t="shared" si="95"/>
        <v>-2.1202207650603051E-2</v>
      </c>
      <c r="P2995" s="3">
        <f>LN(_xll.ciqfunctions.udf.CIQ("XBI", "IQ_LASTSALEPRICE", WORKDAY(F2995,-1))/_xll.ciqfunctions.udf.CIQ("XBI", "IQ_LASTSALEPRICE", WORKDAY(F2995,1)))</f>
        <v>1.3011812082377524E-2</v>
      </c>
      <c r="Q2995" s="3">
        <f>LN(_xll.ciqfunctions.udf.CIQ("XBI", "IQ_LASTSALEPRICE", WORKDAY(F2995,-1))/_xll.ciqfunctions.udf.CIQ("XBI", "IQ_LASTSALEPRICE", WORKDAY(F2995,5)))</f>
        <v>3.7861702173753051E-2</v>
      </c>
      <c r="R2995" s="3">
        <f>_xll.ciqfunctions.udf.CIQ(A2995, "IQ_SHORT_INTEREST_PERCENT", F2995)</f>
        <v>0</v>
      </c>
      <c r="S2995" s="3">
        <f>_xll.ciqfunctions.udf.CIQ(A2995, "IQ_BETA_1YR_RSQ", F2995)</f>
        <v>7.1399999999999996E-3</v>
      </c>
      <c r="T2995" s="3">
        <f>_xll.ciqfunctions.udf.CIQ(A2995, "IQ_VALUE_TRADED", F2995)</f>
        <v>0.10972999999999999</v>
      </c>
    </row>
    <row r="2996" spans="1:20" x14ac:dyDescent="0.3">
      <c r="A2996" s="3" t="s">
        <v>13</v>
      </c>
      <c r="B2996" s="5">
        <v>72.48</v>
      </c>
      <c r="C2996" s="3" t="s">
        <v>4559</v>
      </c>
      <c r="D2996" s="3" t="s">
        <v>4560</v>
      </c>
      <c r="E2996" s="3" t="s">
        <v>36</v>
      </c>
      <c r="F2996" s="4">
        <v>45636</v>
      </c>
      <c r="G2996" s="3" t="s">
        <v>6347</v>
      </c>
      <c r="H2996" s="3">
        <v>196</v>
      </c>
      <c r="I2996" s="3">
        <f>_xll.ciqfunctions.udf.CIQ(A2996, "IQ_MARKETCAP", F2996)</f>
        <v>13963.29005</v>
      </c>
      <c r="J2996" s="3">
        <f>_xll.ciqfunctions.udf.CIQ(A2996, "IQ_PRICE_VOL_HIST_6MTH", F2996)</f>
        <v>34.516300000000001</v>
      </c>
      <c r="K2996" s="3">
        <f>_xll.ciqfunctions.udf.CIQ(A2996, "IQ_LASTSALEPRICE", WORKDAY(F2996,-1))</f>
        <v>72.11</v>
      </c>
      <c r="L2996" s="3">
        <f>_xll.ciqfunctions.udf.CIQ(A2996, "IQ_LASTSALEPRICE", F2996)</f>
        <v>72.48</v>
      </c>
      <c r="M2996" s="3">
        <f>_xll.ciqfunctions.udf.CIQ(A2996, "IQ_LASTSALEPRICE", WORKDAY(F2996,5))</f>
        <v>69.400000000000006</v>
      </c>
      <c r="N2996" s="3">
        <f t="shared" si="94"/>
        <v>5.1179308060558615E-3</v>
      </c>
      <c r="O2996" s="3">
        <f t="shared" si="95"/>
        <v>-3.8305863415909268E-2</v>
      </c>
      <c r="P2996" s="3">
        <f>LN(_xll.ciqfunctions.udf.CIQ("XBI", "IQ_LASTSALEPRICE", WORKDAY(F2996,-1))/_xll.ciqfunctions.udf.CIQ("XBI", "IQ_LASTSALEPRICE", WORKDAY(F2996,1)))</f>
        <v>1.3011812082377524E-2</v>
      </c>
      <c r="Q2996" s="3">
        <f>LN(_xll.ciqfunctions.udf.CIQ("XBI", "IQ_LASTSALEPRICE", WORKDAY(F2996,-1))/_xll.ciqfunctions.udf.CIQ("XBI", "IQ_LASTSALEPRICE", WORKDAY(F2996,5)))</f>
        <v>3.7861702173753051E-2</v>
      </c>
      <c r="R2996" s="3">
        <f>_xll.ciqfunctions.udf.CIQ(A2996, "IQ_SHORT_INTEREST_PERCENT", F2996)</f>
        <v>3.1072600000000001</v>
      </c>
      <c r="S2996" s="3">
        <f>_xll.ciqfunctions.udf.CIQ(A2996, "IQ_BETA_1YR_RSQ", F2996)</f>
        <v>8.2430000000000003E-2</v>
      </c>
      <c r="T2996" s="3">
        <f>_xll.ciqfunctions.udf.CIQ(A2996, "IQ_VALUE_TRADED", F2996)</f>
        <v>174.44341</v>
      </c>
    </row>
    <row r="2997" spans="1:20" x14ac:dyDescent="0.3">
      <c r="A2997" s="3" t="s">
        <v>2093</v>
      </c>
      <c r="B2997" s="5">
        <v>1.1299999999999999</v>
      </c>
      <c r="C2997" s="3" t="s">
        <v>2094</v>
      </c>
      <c r="D2997" s="3" t="s">
        <v>2095</v>
      </c>
      <c r="E2997" s="3" t="s">
        <v>184</v>
      </c>
      <c r="F2997" s="4">
        <v>45636</v>
      </c>
      <c r="G2997" s="3" t="s">
        <v>6348</v>
      </c>
      <c r="H2997" s="3">
        <v>2</v>
      </c>
      <c r="I2997" s="3">
        <f>_xll.ciqfunctions.udf.CIQ(A2997, "IQ_MARKETCAP", F2997)</f>
        <v>31.647549999999999</v>
      </c>
      <c r="J2997" s="3">
        <f>_xll.ciqfunctions.udf.CIQ(A2997, "IQ_PRICE_VOL_HIST_6MTH", F2997)</f>
        <v>61.1252</v>
      </c>
      <c r="K2997" s="3">
        <f>_xll.ciqfunctions.udf.CIQ(A2997, "IQ_LASTSALEPRICE", WORKDAY(F2997,-1))</f>
        <v>13.92001</v>
      </c>
      <c r="L2997" s="3">
        <f>_xll.ciqfunctions.udf.CIQ(A2997, "IQ_LASTSALEPRICE", F2997)</f>
        <v>13.56001</v>
      </c>
      <c r="M2997" s="3">
        <f>_xll.ciqfunctions.udf.CIQ(A2997, "IQ_LASTSALEPRICE", WORKDAY(F2997,5))</f>
        <v>10.808400000000001</v>
      </c>
      <c r="N2997" s="3">
        <f t="shared" si="94"/>
        <v>-2.6202353321715718E-2</v>
      </c>
      <c r="O2997" s="3">
        <f t="shared" si="95"/>
        <v>-0.25300376370125971</v>
      </c>
      <c r="P2997" s="3">
        <f>LN(_xll.ciqfunctions.udf.CIQ("XBI", "IQ_LASTSALEPRICE", WORKDAY(F2997,-1))/_xll.ciqfunctions.udf.CIQ("XBI", "IQ_LASTSALEPRICE", WORKDAY(F2997,1)))</f>
        <v>1.3011812082377524E-2</v>
      </c>
      <c r="Q2997" s="3">
        <f>LN(_xll.ciqfunctions.udf.CIQ("XBI", "IQ_LASTSALEPRICE", WORKDAY(F2997,-1))/_xll.ciqfunctions.udf.CIQ("XBI", "IQ_LASTSALEPRICE", WORKDAY(F2997,5)))</f>
        <v>3.7861702173753051E-2</v>
      </c>
      <c r="R2997" s="3">
        <f>_xll.ciqfunctions.udf.CIQ(A2997, "IQ_SHORT_INTEREST_PERCENT", F2997)</f>
        <v>0.18009</v>
      </c>
      <c r="S2997" s="3">
        <f>_xll.ciqfunctions.udf.CIQ(A2997, "IQ_BETA_1YR_RSQ", F2997)</f>
        <v>1.5469999999999999E-2</v>
      </c>
      <c r="T2997" s="3">
        <f>_xll.ciqfunctions.udf.CIQ(A2997, "IQ_VALUE_TRADED", F2997)</f>
        <v>9.4509999999999997E-2</v>
      </c>
    </row>
    <row r="2998" spans="1:20" x14ac:dyDescent="0.3">
      <c r="A2998" s="3" t="s">
        <v>2047</v>
      </c>
      <c r="B2998" s="5">
        <v>1.58</v>
      </c>
      <c r="C2998" s="3" t="s">
        <v>6349</v>
      </c>
      <c r="D2998" s="3" t="s">
        <v>6350</v>
      </c>
      <c r="E2998" s="3" t="s">
        <v>17</v>
      </c>
      <c r="F2998" s="4">
        <v>45636</v>
      </c>
      <c r="G2998" s="3" t="s">
        <v>6351</v>
      </c>
      <c r="H2998" s="3">
        <v>53</v>
      </c>
      <c r="I2998" s="3">
        <f>_xll.ciqfunctions.udf.CIQ(A2998, "IQ_MARKETCAP", F2998)</f>
        <v>83.334100000000007</v>
      </c>
      <c r="J2998" s="3">
        <f>_xll.ciqfunctions.udf.CIQ(A2998, "IQ_PRICE_VOL_HIST_6MTH", F2998)</f>
        <v>114.2088</v>
      </c>
      <c r="K2998" s="3">
        <f>_xll.ciqfunctions.udf.CIQ(A2998, "IQ_LASTSALEPRICE", WORKDAY(F2998,-1))</f>
        <v>1.72</v>
      </c>
      <c r="L2998" s="3">
        <f>_xll.ciqfunctions.udf.CIQ(A2998, "IQ_LASTSALEPRICE", F2998)</f>
        <v>1.58</v>
      </c>
      <c r="M2998" s="3">
        <f>_xll.ciqfunctions.udf.CIQ(A2998, "IQ_LASTSALEPRICE", WORKDAY(F2998,5))</f>
        <v>1.79</v>
      </c>
      <c r="N2998" s="3">
        <f t="shared" si="94"/>
        <v>-8.4899443786486159E-2</v>
      </c>
      <c r="O2998" s="3">
        <f t="shared" si="95"/>
        <v>3.9891329027302025E-2</v>
      </c>
      <c r="P2998" s="3">
        <f>LN(_xll.ciqfunctions.udf.CIQ("XBI", "IQ_LASTSALEPRICE", WORKDAY(F2998,-1))/_xll.ciqfunctions.udf.CIQ("XBI", "IQ_LASTSALEPRICE", WORKDAY(F2998,1)))</f>
        <v>1.3011812082377524E-2</v>
      </c>
      <c r="Q2998" s="3">
        <f>LN(_xll.ciqfunctions.udf.CIQ("XBI", "IQ_LASTSALEPRICE", WORKDAY(F2998,-1))/_xll.ciqfunctions.udf.CIQ("XBI", "IQ_LASTSALEPRICE", WORKDAY(F2998,5)))</f>
        <v>3.7861702173753051E-2</v>
      </c>
      <c r="R2998" s="3">
        <f>_xll.ciqfunctions.udf.CIQ(A2998, "IQ_SHORT_INTEREST_PERCENT", F2998)</f>
        <v>13.596769999999999</v>
      </c>
      <c r="S2998" s="3">
        <f>_xll.ciqfunctions.udf.CIQ(A2998, "IQ_BETA_1YR_RSQ", F2998)</f>
        <v>9.2359999999999998E-2</v>
      </c>
      <c r="T2998" s="3">
        <f>_xll.ciqfunctions.udf.CIQ(A2998, "IQ_VALUE_TRADED", F2998)</f>
        <v>1.988</v>
      </c>
    </row>
    <row r="2999" spans="1:20" x14ac:dyDescent="0.3">
      <c r="A2999" s="3" t="s">
        <v>2014</v>
      </c>
      <c r="B2999" s="5">
        <v>13.06</v>
      </c>
      <c r="C2999" s="3" t="s">
        <v>6349</v>
      </c>
      <c r="D2999" s="3" t="s">
        <v>6350</v>
      </c>
      <c r="E2999" s="3" t="s">
        <v>17</v>
      </c>
      <c r="F2999" s="4">
        <v>45636</v>
      </c>
      <c r="G2999" s="3" t="s">
        <v>6351</v>
      </c>
      <c r="H2999" s="3">
        <v>75</v>
      </c>
      <c r="I2999" s="3">
        <f>_xll.ciqfunctions.udf.CIQ(A2999, "IQ_MARKETCAP", F2999)</f>
        <v>899.54048999999998</v>
      </c>
      <c r="J2999" s="3">
        <f>_xll.ciqfunctions.udf.CIQ(A2999, "IQ_PRICE_VOL_HIST_6MTH", F2999)</f>
        <v>43.628399999999999</v>
      </c>
      <c r="K2999" s="3">
        <f>_xll.ciqfunctions.udf.CIQ(A2999, "IQ_LASTSALEPRICE", WORKDAY(F2999,-1))</f>
        <v>13.14</v>
      </c>
      <c r="L2999" s="3">
        <f>_xll.ciqfunctions.udf.CIQ(A2999, "IQ_LASTSALEPRICE", F2999)</f>
        <v>13.06</v>
      </c>
      <c r="M2999" s="3">
        <f>_xll.ciqfunctions.udf.CIQ(A2999, "IQ_LASTSALEPRICE", WORKDAY(F2999,5))</f>
        <v>13.37</v>
      </c>
      <c r="N2999" s="3">
        <f t="shared" si="94"/>
        <v>-6.1068892081794501E-3</v>
      </c>
      <c r="O2999" s="3">
        <f t="shared" si="95"/>
        <v>1.7352378057387329E-2</v>
      </c>
      <c r="P2999" s="3">
        <f>LN(_xll.ciqfunctions.udf.CIQ("XBI", "IQ_LASTSALEPRICE", WORKDAY(F2999,-1))/_xll.ciqfunctions.udf.CIQ("XBI", "IQ_LASTSALEPRICE", WORKDAY(F2999,1)))</f>
        <v>1.3011812082377524E-2</v>
      </c>
      <c r="Q2999" s="3">
        <f>LN(_xll.ciqfunctions.udf.CIQ("XBI", "IQ_LASTSALEPRICE", WORKDAY(F2999,-1))/_xll.ciqfunctions.udf.CIQ("XBI", "IQ_LASTSALEPRICE", WORKDAY(F2999,5)))</f>
        <v>3.7861702173753051E-2</v>
      </c>
      <c r="R2999" s="3">
        <f>_xll.ciqfunctions.udf.CIQ(A2999, "IQ_SHORT_INTEREST_PERCENT", F2999)</f>
        <v>6.7257499999999997</v>
      </c>
      <c r="S2999" s="3">
        <f>_xll.ciqfunctions.udf.CIQ(A2999, "IQ_BETA_1YR_RSQ", F2999)</f>
        <v>0.15698000000000001</v>
      </c>
      <c r="T2999" s="3">
        <f>_xll.ciqfunctions.udf.CIQ(A2999, "IQ_VALUE_TRADED", F2999)</f>
        <v>6.8513299999999999</v>
      </c>
    </row>
    <row r="3000" spans="1:20" x14ac:dyDescent="0.3">
      <c r="A3000" s="3" t="s">
        <v>2781</v>
      </c>
      <c r="B3000" s="5">
        <v>2.19</v>
      </c>
      <c r="C3000" s="3" t="s">
        <v>5243</v>
      </c>
      <c r="D3000" s="3" t="s">
        <v>5244</v>
      </c>
      <c r="E3000" s="3" t="s">
        <v>17</v>
      </c>
      <c r="F3000" s="4">
        <v>45636</v>
      </c>
      <c r="G3000" s="3" t="s">
        <v>6352</v>
      </c>
      <c r="H3000" s="3">
        <v>28</v>
      </c>
      <c r="I3000" s="3">
        <f>_xll.ciqfunctions.udf.CIQ(A3000, "IQ_MARKETCAP", F3000)</f>
        <v>60.241729999999997</v>
      </c>
      <c r="J3000" s="3">
        <f>_xll.ciqfunctions.udf.CIQ(A3000, "IQ_PRICE_VOL_HIST_6MTH", F3000)</f>
        <v>93.203400000000002</v>
      </c>
      <c r="K3000" s="3">
        <f>_xll.ciqfunctions.udf.CIQ(A3000, "IQ_LASTSALEPRICE", WORKDAY(F3000,-1))</f>
        <v>2.54</v>
      </c>
      <c r="L3000" s="3">
        <f>_xll.ciqfunctions.udf.CIQ(A3000, "IQ_LASTSALEPRICE", F3000)</f>
        <v>2.19</v>
      </c>
      <c r="M3000" s="3">
        <f>_xll.ciqfunctions.udf.CIQ(A3000, "IQ_LASTSALEPRICE", WORKDAY(F3000,5))</f>
        <v>2.29</v>
      </c>
      <c r="N3000" s="3">
        <f t="shared" si="94"/>
        <v>-0.14826253720203586</v>
      </c>
      <c r="O3000" s="3">
        <f t="shared" si="95"/>
        <v>-0.10361226346429699</v>
      </c>
      <c r="P3000" s="3">
        <f>LN(_xll.ciqfunctions.udf.CIQ("XBI", "IQ_LASTSALEPRICE", WORKDAY(F3000,-1))/_xll.ciqfunctions.udf.CIQ("XBI", "IQ_LASTSALEPRICE", WORKDAY(F3000,1)))</f>
        <v>1.3011812082377524E-2</v>
      </c>
      <c r="Q3000" s="3">
        <f>LN(_xll.ciqfunctions.udf.CIQ("XBI", "IQ_LASTSALEPRICE", WORKDAY(F3000,-1))/_xll.ciqfunctions.udf.CIQ("XBI", "IQ_LASTSALEPRICE", WORKDAY(F3000,5)))</f>
        <v>3.7861702173753051E-2</v>
      </c>
      <c r="R3000" s="3">
        <f>_xll.ciqfunctions.udf.CIQ(A3000, "IQ_SHORT_INTEREST_PERCENT", F3000)</f>
        <v>1.7110000000000001</v>
      </c>
      <c r="S3000" s="3">
        <f>_xll.ciqfunctions.udf.CIQ(A3000, "IQ_BETA_1YR_RSQ", F3000)</f>
        <v>0.14974999999999999</v>
      </c>
      <c r="T3000" s="3">
        <f>_xll.ciqfunctions.udf.CIQ(A3000, "IQ_VALUE_TRADED", F3000)</f>
        <v>0.59060000000000001</v>
      </c>
    </row>
    <row r="3001" spans="1:20" x14ac:dyDescent="0.3">
      <c r="A3001" s="3" t="s">
        <v>6353</v>
      </c>
      <c r="B3001" s="5">
        <v>1.19</v>
      </c>
      <c r="C3001" s="3" t="s">
        <v>6354</v>
      </c>
      <c r="D3001" s="3" t="s">
        <v>6355</v>
      </c>
      <c r="E3001" s="3" t="s">
        <v>89</v>
      </c>
      <c r="F3001" s="4">
        <v>45636</v>
      </c>
      <c r="G3001" s="3" t="s">
        <v>6356</v>
      </c>
      <c r="H3001" s="3">
        <v>41</v>
      </c>
      <c r="I3001" s="3">
        <f>_xll.ciqfunctions.udf.CIQ(A3001, "IQ_MARKETCAP", F3001)</f>
        <v>49.370229999999999</v>
      </c>
      <c r="J3001" s="3">
        <f>_xll.ciqfunctions.udf.CIQ(A3001, "IQ_PRICE_VOL_HIST_6MTH", F3001)</f>
        <v>59.740200000000002</v>
      </c>
      <c r="K3001" s="3">
        <f>_xll.ciqfunctions.udf.CIQ(A3001, "IQ_LASTSALEPRICE", WORKDAY(F3001,-1))</f>
        <v>1.1599999999999999</v>
      </c>
      <c r="L3001" s="3">
        <f>_xll.ciqfunctions.udf.CIQ(A3001, "IQ_LASTSALEPRICE", F3001)</f>
        <v>1.19</v>
      </c>
      <c r="M3001" s="3">
        <f>_xll.ciqfunctions.udf.CIQ(A3001, "IQ_LASTSALEPRICE", WORKDAY(F3001,5))</f>
        <v>1.03</v>
      </c>
      <c r="N3001" s="3">
        <f t="shared" si="94"/>
        <v>2.5533302005164845E-2</v>
      </c>
      <c r="O3001" s="3">
        <f t="shared" si="95"/>
        <v>-0.11886120287672881</v>
      </c>
      <c r="P3001" s="3">
        <f>LN(_xll.ciqfunctions.udf.CIQ("XBI", "IQ_LASTSALEPRICE", WORKDAY(F3001,-1))/_xll.ciqfunctions.udf.CIQ("XBI", "IQ_LASTSALEPRICE", WORKDAY(F3001,1)))</f>
        <v>1.3011812082377524E-2</v>
      </c>
      <c r="Q3001" s="3">
        <f>LN(_xll.ciqfunctions.udf.CIQ("XBI", "IQ_LASTSALEPRICE", WORKDAY(F3001,-1))/_xll.ciqfunctions.udf.CIQ("XBI", "IQ_LASTSALEPRICE", WORKDAY(F3001,5)))</f>
        <v>3.7861702173753051E-2</v>
      </c>
      <c r="R3001" s="3">
        <f>_xll.ciqfunctions.udf.CIQ(A3001, "IQ_SHORT_INTEREST_PERCENT", F3001)</f>
        <v>0.85340000000000005</v>
      </c>
      <c r="S3001" s="3">
        <f>_xll.ciqfunctions.udf.CIQ(A3001, "IQ_BETA_1YR_RSQ", F3001)</f>
        <v>1.022E-2</v>
      </c>
      <c r="T3001" s="3">
        <f>_xll.ciqfunctions.udf.CIQ(A3001, "IQ_VALUE_TRADED", F3001)</f>
        <v>0.20601</v>
      </c>
    </row>
    <row r="3002" spans="1:20" x14ac:dyDescent="0.3">
      <c r="A3002" s="3" t="s">
        <v>6353</v>
      </c>
      <c r="B3002" s="5">
        <v>1.19</v>
      </c>
      <c r="C3002" s="3" t="s">
        <v>6357</v>
      </c>
      <c r="D3002" s="3" t="s">
        <v>6358</v>
      </c>
      <c r="E3002" s="3" t="s">
        <v>89</v>
      </c>
      <c r="F3002" s="4">
        <v>45636</v>
      </c>
      <c r="G3002" s="3" t="s">
        <v>6359</v>
      </c>
      <c r="H3002" s="3">
        <v>41</v>
      </c>
      <c r="I3002" s="3">
        <f>_xll.ciqfunctions.udf.CIQ(A3002, "IQ_MARKETCAP", F3002)</f>
        <v>49.370229999999999</v>
      </c>
      <c r="J3002" s="3">
        <f>_xll.ciqfunctions.udf.CIQ(A3002, "IQ_PRICE_VOL_HIST_6MTH", F3002)</f>
        <v>59.740200000000002</v>
      </c>
      <c r="K3002" s="3">
        <f>_xll.ciqfunctions.udf.CIQ(A3002, "IQ_LASTSALEPRICE", WORKDAY(F3002,-1))</f>
        <v>1.1599999999999999</v>
      </c>
      <c r="L3002" s="3">
        <f>_xll.ciqfunctions.udf.CIQ(A3002, "IQ_LASTSALEPRICE", F3002)</f>
        <v>1.19</v>
      </c>
      <c r="M3002" s="3">
        <f>_xll.ciqfunctions.udf.CIQ(A3002, "IQ_LASTSALEPRICE", WORKDAY(F3002,5))</f>
        <v>1.03</v>
      </c>
      <c r="N3002" s="3">
        <f t="shared" si="94"/>
        <v>2.5533302005164845E-2</v>
      </c>
      <c r="O3002" s="3">
        <f t="shared" si="95"/>
        <v>-0.11886120287672881</v>
      </c>
      <c r="P3002" s="3">
        <f>LN(_xll.ciqfunctions.udf.CIQ("XBI", "IQ_LASTSALEPRICE", WORKDAY(F3002,-1))/_xll.ciqfunctions.udf.CIQ("XBI", "IQ_LASTSALEPRICE", WORKDAY(F3002,1)))</f>
        <v>1.3011812082377524E-2</v>
      </c>
      <c r="Q3002" s="3">
        <f>LN(_xll.ciqfunctions.udf.CIQ("XBI", "IQ_LASTSALEPRICE", WORKDAY(F3002,-1))/_xll.ciqfunctions.udf.CIQ("XBI", "IQ_LASTSALEPRICE", WORKDAY(F3002,5)))</f>
        <v>3.7861702173753051E-2</v>
      </c>
      <c r="R3002" s="3">
        <f>_xll.ciqfunctions.udf.CIQ(A3002, "IQ_SHORT_INTEREST_PERCENT", F3002)</f>
        <v>0.85340000000000005</v>
      </c>
      <c r="S3002" s="3">
        <f>_xll.ciqfunctions.udf.CIQ(A3002, "IQ_BETA_1YR_RSQ", F3002)</f>
        <v>1.022E-2</v>
      </c>
      <c r="T3002" s="3">
        <f>_xll.ciqfunctions.udf.CIQ(A3002, "IQ_VALUE_TRADED", F3002)</f>
        <v>0.20601</v>
      </c>
    </row>
    <row r="3003" spans="1:20" x14ac:dyDescent="0.3">
      <c r="A3003" s="3" t="s">
        <v>4824</v>
      </c>
      <c r="B3003" s="5">
        <v>4.9800000000000004</v>
      </c>
      <c r="C3003" s="3" t="s">
        <v>4825</v>
      </c>
      <c r="D3003" s="3" t="s">
        <v>4826</v>
      </c>
      <c r="E3003" s="3" t="s">
        <v>22</v>
      </c>
      <c r="F3003" s="4">
        <v>45637</v>
      </c>
      <c r="G3003" s="3" t="s">
        <v>6360</v>
      </c>
      <c r="H3003" s="3">
        <v>172</v>
      </c>
      <c r="I3003" s="3">
        <f>_xll.ciqfunctions.udf.CIQ(A3003, "IQ_MARKETCAP", F3003)</f>
        <v>833.56713000000002</v>
      </c>
      <c r="J3003" s="3">
        <f>_xll.ciqfunctions.udf.CIQ(A3003, "IQ_PRICE_VOL_HIST_6MTH", F3003)</f>
        <v>89.275800000000004</v>
      </c>
      <c r="K3003" s="3">
        <f>_xll.ciqfunctions.udf.CIQ(A3003, "IQ_LASTSALEPRICE", WORKDAY(F3003,-1))</f>
        <v>4.43</v>
      </c>
      <c r="L3003" s="3">
        <f>_xll.ciqfunctions.udf.CIQ(A3003, "IQ_LASTSALEPRICE", F3003)</f>
        <v>4.9800000000000004</v>
      </c>
      <c r="M3003" s="3">
        <f>_xll.ciqfunctions.udf.CIQ(A3003, "IQ_LASTSALEPRICE", WORKDAY(F3003,5))</f>
        <v>4.2</v>
      </c>
      <c r="N3003" s="3">
        <f t="shared" si="94"/>
        <v>0.11703030697951743</v>
      </c>
      <c r="O3003" s="3">
        <f t="shared" si="95"/>
        <v>-5.3315058767721538E-2</v>
      </c>
      <c r="P3003" s="3">
        <f>LN(_xll.ciqfunctions.udf.CIQ("XBI", "IQ_LASTSALEPRICE", WORKDAY(F3003,-1))/_xll.ciqfunctions.udf.CIQ("XBI", "IQ_LASTSALEPRICE", WORKDAY(F3003,1)))</f>
        <v>3.3611346796079113E-2</v>
      </c>
      <c r="Q3003" s="3">
        <f>LN(_xll.ciqfunctions.udf.CIQ("XBI", "IQ_LASTSALEPRICE", WORKDAY(F3003,-1))/_xll.ciqfunctions.udf.CIQ("XBI", "IQ_LASTSALEPRICE", WORKDAY(F3003,5)))</f>
        <v>7.9999938451972369E-2</v>
      </c>
      <c r="R3003" s="3">
        <f>_xll.ciqfunctions.udf.CIQ(A3003, "IQ_SHORT_INTEREST_PERCENT", F3003)</f>
        <v>7.1276900000000003</v>
      </c>
      <c r="S3003" s="3">
        <f>_xll.ciqfunctions.udf.CIQ(A3003, "IQ_BETA_1YR_RSQ", F3003)</f>
        <v>0.12209</v>
      </c>
      <c r="T3003" s="3">
        <f>_xll.ciqfunctions.udf.CIQ(A3003, "IQ_VALUE_TRADED", F3003)</f>
        <v>45.138629999999999</v>
      </c>
    </row>
    <row r="3004" spans="1:20" x14ac:dyDescent="0.3">
      <c r="A3004" s="3" t="s">
        <v>6361</v>
      </c>
      <c r="B3004" s="5">
        <v>9.27</v>
      </c>
      <c r="C3004" s="3" t="s">
        <v>6362</v>
      </c>
      <c r="D3004" s="3" t="s">
        <v>6363</v>
      </c>
      <c r="E3004" s="3" t="s">
        <v>36</v>
      </c>
      <c r="F3004" s="4">
        <v>45637</v>
      </c>
      <c r="G3004" s="3" t="s">
        <v>6364</v>
      </c>
      <c r="H3004" s="3">
        <v>68</v>
      </c>
      <c r="I3004" s="3">
        <f>_xll.ciqfunctions.udf.CIQ(A3004, "IQ_MARKETCAP", F3004)</f>
        <v>91.763679999999994</v>
      </c>
      <c r="J3004" s="3">
        <f>_xll.ciqfunctions.udf.CIQ(A3004, "IQ_PRICE_VOL_HIST_6MTH", F3004)</f>
        <v>48.765500000000003</v>
      </c>
      <c r="K3004" s="3">
        <f>_xll.ciqfunctions.udf.CIQ(A3004, "IQ_LASTSALEPRICE", WORKDAY(F3004,-1))</f>
        <v>0.22900000000000001</v>
      </c>
      <c r="L3004" s="3">
        <f>_xll.ciqfunctions.udf.CIQ(A3004, "IQ_LASTSALEPRICE", F3004)</f>
        <v>0.222</v>
      </c>
      <c r="M3004" s="3">
        <f>_xll.ciqfunctions.udf.CIQ(A3004, "IQ_LASTSALEPRICE", WORKDAY(F3004,5))</f>
        <v>0.21</v>
      </c>
      <c r="N3004" s="3">
        <f t="shared" si="94"/>
        <v>-3.1044621681960278E-2</v>
      </c>
      <c r="O3004" s="3">
        <f t="shared" si="95"/>
        <v>-8.6614472836771053E-2</v>
      </c>
      <c r="P3004" s="3">
        <f>LN(_xll.ciqfunctions.udf.CIQ("XBI", "IQ_LASTSALEPRICE", WORKDAY(F3004,-1))/_xll.ciqfunctions.udf.CIQ("XBI", "IQ_LASTSALEPRICE", WORKDAY(F3004,1)))</f>
        <v>3.3611346796079113E-2</v>
      </c>
      <c r="Q3004" s="3">
        <f>LN(_xll.ciqfunctions.udf.CIQ("XBI", "IQ_LASTSALEPRICE", WORKDAY(F3004,-1))/_xll.ciqfunctions.udf.CIQ("XBI", "IQ_LASTSALEPRICE", WORKDAY(F3004,5)))</f>
        <v>7.9999938451972369E-2</v>
      </c>
      <c r="R3004" s="3">
        <f>_xll.ciqfunctions.udf.CIQ(A3004, "IQ_SHORT_INTEREST_PERCENT", F3004)</f>
        <v>0</v>
      </c>
      <c r="S3004" s="3">
        <f>_xll.ciqfunctions.udf.CIQ(A3004, "IQ_BETA_1YR_RSQ", F3004)</f>
        <v>1.3979999999999999E-2</v>
      </c>
      <c r="T3004" s="3">
        <f>_xll.ciqfunctions.udf.CIQ(A3004, "IQ_VALUE_TRADED", F3004)</f>
        <v>1.1900000000000001E-3</v>
      </c>
    </row>
    <row r="3005" spans="1:20" x14ac:dyDescent="0.3">
      <c r="A3005" s="3" t="s">
        <v>839</v>
      </c>
      <c r="B3005" s="5">
        <v>7.75</v>
      </c>
      <c r="C3005" s="3" t="s">
        <v>6365</v>
      </c>
      <c r="D3005" s="3" t="s">
        <v>6366</v>
      </c>
      <c r="E3005" s="3" t="s">
        <v>36</v>
      </c>
      <c r="F3005" s="4">
        <v>45637</v>
      </c>
      <c r="G3005" s="3" t="s">
        <v>6367</v>
      </c>
      <c r="H3005" s="3">
        <v>54</v>
      </c>
      <c r="I3005" s="3">
        <f>_xll.ciqfunctions.udf.CIQ(A3005, "IQ_MARKETCAP", F3005)</f>
        <v>251.68540999999999</v>
      </c>
      <c r="J3005" s="3">
        <f>_xll.ciqfunctions.udf.CIQ(A3005, "IQ_PRICE_VOL_HIST_6MTH", F3005)</f>
        <v>105.7908</v>
      </c>
      <c r="K3005" s="3">
        <f>_xll.ciqfunctions.udf.CIQ(A3005, "IQ_LASTSALEPRICE", WORKDAY(F3005,-1))</f>
        <v>4.6100000000000003</v>
      </c>
      <c r="L3005" s="3">
        <f>_xll.ciqfunctions.udf.CIQ(A3005, "IQ_LASTSALEPRICE", F3005)</f>
        <v>7.75</v>
      </c>
      <c r="M3005" s="3">
        <f>_xll.ciqfunctions.udf.CIQ(A3005, "IQ_LASTSALEPRICE", WORKDAY(F3005,5))</f>
        <v>6.53</v>
      </c>
      <c r="N3005" s="3">
        <f t="shared" si="94"/>
        <v>0.51946498635669847</v>
      </c>
      <c r="O3005" s="3">
        <f t="shared" si="95"/>
        <v>0.3481790862797825</v>
      </c>
      <c r="P3005" s="3">
        <f>LN(_xll.ciqfunctions.udf.CIQ("XBI", "IQ_LASTSALEPRICE", WORKDAY(F3005,-1))/_xll.ciqfunctions.udf.CIQ("XBI", "IQ_LASTSALEPRICE", WORKDAY(F3005,1)))</f>
        <v>3.3611346796079113E-2</v>
      </c>
      <c r="Q3005" s="3">
        <f>LN(_xll.ciqfunctions.udf.CIQ("XBI", "IQ_LASTSALEPRICE", WORKDAY(F3005,-1))/_xll.ciqfunctions.udf.CIQ("XBI", "IQ_LASTSALEPRICE", WORKDAY(F3005,5)))</f>
        <v>7.9999938451972369E-2</v>
      </c>
      <c r="R3005" s="3">
        <f>_xll.ciqfunctions.udf.CIQ(A3005, "IQ_SHORT_INTEREST_PERCENT", F3005)</f>
        <v>6.7102300000000001</v>
      </c>
      <c r="S3005" s="3">
        <f>_xll.ciqfunctions.udf.CIQ(A3005, "IQ_BETA_1YR_RSQ", F3005)</f>
        <v>3.4000000000000002E-4</v>
      </c>
      <c r="T3005" s="3">
        <f>_xll.ciqfunctions.udf.CIQ(A3005, "IQ_VALUE_TRADED", F3005)</f>
        <v>780.98909000000003</v>
      </c>
    </row>
    <row r="3006" spans="1:20" x14ac:dyDescent="0.3">
      <c r="A3006" s="3" t="s">
        <v>839</v>
      </c>
      <c r="B3006" s="5">
        <v>7.75</v>
      </c>
      <c r="C3006" s="3" t="s">
        <v>6368</v>
      </c>
      <c r="D3006" s="3" t="s">
        <v>2135</v>
      </c>
      <c r="E3006" s="3" t="s">
        <v>76</v>
      </c>
      <c r="F3006" s="4">
        <v>45637</v>
      </c>
      <c r="G3006" s="3" t="s">
        <v>6369</v>
      </c>
      <c r="H3006" s="3">
        <v>54</v>
      </c>
      <c r="I3006" s="3">
        <f>_xll.ciqfunctions.udf.CIQ(A3006, "IQ_MARKETCAP", F3006)</f>
        <v>251.68540999999999</v>
      </c>
      <c r="J3006" s="3">
        <f>_xll.ciqfunctions.udf.CIQ(A3006, "IQ_PRICE_VOL_HIST_6MTH", F3006)</f>
        <v>105.7908</v>
      </c>
      <c r="K3006" s="3">
        <f>_xll.ciqfunctions.udf.CIQ(A3006, "IQ_LASTSALEPRICE", WORKDAY(F3006,-1))</f>
        <v>4.6100000000000003</v>
      </c>
      <c r="L3006" s="3">
        <f>_xll.ciqfunctions.udf.CIQ(A3006, "IQ_LASTSALEPRICE", F3006)</f>
        <v>7.75</v>
      </c>
      <c r="M3006" s="3">
        <f>_xll.ciqfunctions.udf.CIQ(A3006, "IQ_LASTSALEPRICE", WORKDAY(F3006,5))</f>
        <v>6.53</v>
      </c>
      <c r="N3006" s="3">
        <f t="shared" si="94"/>
        <v>0.51946498635669847</v>
      </c>
      <c r="O3006" s="3">
        <f t="shared" si="95"/>
        <v>0.3481790862797825</v>
      </c>
      <c r="P3006" s="3">
        <f>LN(_xll.ciqfunctions.udf.CIQ("XBI", "IQ_LASTSALEPRICE", WORKDAY(F3006,-1))/_xll.ciqfunctions.udf.CIQ("XBI", "IQ_LASTSALEPRICE", WORKDAY(F3006,1)))</f>
        <v>3.3611346796079113E-2</v>
      </c>
      <c r="Q3006" s="3">
        <f>LN(_xll.ciqfunctions.udf.CIQ("XBI", "IQ_LASTSALEPRICE", WORKDAY(F3006,-1))/_xll.ciqfunctions.udf.CIQ("XBI", "IQ_LASTSALEPRICE", WORKDAY(F3006,5)))</f>
        <v>7.9999938451972369E-2</v>
      </c>
      <c r="R3006" s="3">
        <f>_xll.ciqfunctions.udf.CIQ(A3006, "IQ_SHORT_INTEREST_PERCENT", F3006)</f>
        <v>6.7102300000000001</v>
      </c>
      <c r="S3006" s="3">
        <f>_xll.ciqfunctions.udf.CIQ(A3006, "IQ_BETA_1YR_RSQ", F3006)</f>
        <v>3.4000000000000002E-4</v>
      </c>
      <c r="T3006" s="3">
        <f>_xll.ciqfunctions.udf.CIQ(A3006, "IQ_VALUE_TRADED", F3006)</f>
        <v>780.98909000000003</v>
      </c>
    </row>
    <row r="3007" spans="1:20" x14ac:dyDescent="0.3">
      <c r="A3007" s="3" t="s">
        <v>99</v>
      </c>
      <c r="B3007" s="5">
        <v>2.2200000000000002</v>
      </c>
      <c r="C3007" s="3" t="s">
        <v>1925</v>
      </c>
      <c r="D3007" s="3" t="s">
        <v>1926</v>
      </c>
      <c r="E3007" s="3" t="s">
        <v>46</v>
      </c>
      <c r="F3007" s="4">
        <v>45637</v>
      </c>
      <c r="G3007" s="3" t="s">
        <v>6370</v>
      </c>
      <c r="H3007" s="3">
        <v>112</v>
      </c>
      <c r="I3007" s="3">
        <f>_xll.ciqfunctions.udf.CIQ(A3007, "IQ_MARKETCAP", F3007)</f>
        <v>214.65094999999999</v>
      </c>
      <c r="J3007" s="3">
        <f>_xll.ciqfunctions.udf.CIQ(A3007, "IQ_PRICE_VOL_HIST_6MTH", F3007)</f>
        <v>127.3844</v>
      </c>
      <c r="K3007" s="3">
        <f>_xll.ciqfunctions.udf.CIQ(A3007, "IQ_LASTSALEPRICE", WORKDAY(F3007,-1))</f>
        <v>3.48</v>
      </c>
      <c r="L3007" s="3">
        <f>_xll.ciqfunctions.udf.CIQ(A3007, "IQ_LASTSALEPRICE", F3007)</f>
        <v>2.2200000000000002</v>
      </c>
      <c r="M3007" s="3">
        <f>_xll.ciqfunctions.udf.CIQ(A3007, "IQ_LASTSALEPRICE", WORKDAY(F3007,5))</f>
        <v>1.91</v>
      </c>
      <c r="N3007" s="3">
        <f t="shared" si="94"/>
        <v>-0.4495250979021948</v>
      </c>
      <c r="O3007" s="3">
        <f t="shared" si="95"/>
        <v>-0.5999290517278445</v>
      </c>
      <c r="P3007" s="3">
        <f>LN(_xll.ciqfunctions.udf.CIQ("XBI", "IQ_LASTSALEPRICE", WORKDAY(F3007,-1))/_xll.ciqfunctions.udf.CIQ("XBI", "IQ_LASTSALEPRICE", WORKDAY(F3007,1)))</f>
        <v>3.3611346796079113E-2</v>
      </c>
      <c r="Q3007" s="3">
        <f>LN(_xll.ciqfunctions.udf.CIQ("XBI", "IQ_LASTSALEPRICE", WORKDAY(F3007,-1))/_xll.ciqfunctions.udf.CIQ("XBI", "IQ_LASTSALEPRICE", WORKDAY(F3007,5)))</f>
        <v>7.9999938451972369E-2</v>
      </c>
      <c r="R3007" s="3">
        <f>_xll.ciqfunctions.udf.CIQ(A3007, "IQ_SHORT_INTEREST_PERCENT", F3007)</f>
        <v>3.11782</v>
      </c>
      <c r="S3007" s="3">
        <f>_xll.ciqfunctions.udf.CIQ(A3007, "IQ_BETA_1YR_RSQ", F3007)</f>
        <v>5.7340000000000002E-2</v>
      </c>
      <c r="T3007" s="3">
        <f>_xll.ciqfunctions.udf.CIQ(A3007, "IQ_VALUE_TRADED", F3007)</f>
        <v>12.49258</v>
      </c>
    </row>
    <row r="3008" spans="1:20" x14ac:dyDescent="0.3">
      <c r="A3008" s="3" t="s">
        <v>1685</v>
      </c>
      <c r="B3008" s="5">
        <v>22.73</v>
      </c>
      <c r="C3008" s="3" t="s">
        <v>6371</v>
      </c>
      <c r="D3008" s="3" t="s">
        <v>6372</v>
      </c>
      <c r="E3008" s="3" t="s">
        <v>17</v>
      </c>
      <c r="F3008" s="4">
        <v>45637</v>
      </c>
      <c r="G3008" s="3" t="s">
        <v>6373</v>
      </c>
      <c r="H3008" s="3">
        <v>138</v>
      </c>
      <c r="I3008" s="3">
        <f>_xll.ciqfunctions.udf.CIQ(A3008, "IQ_MARKETCAP", F3008)</f>
        <v>2828.3948700000001</v>
      </c>
      <c r="J3008" s="3">
        <f>_xll.ciqfunctions.udf.CIQ(A3008, "IQ_PRICE_VOL_HIST_6MTH", F3008)</f>
        <v>63.460599999999999</v>
      </c>
      <c r="K3008" s="3">
        <f>_xll.ciqfunctions.udf.CIQ(A3008, "IQ_LASTSALEPRICE", WORKDAY(F3008,-1))</f>
        <v>23.92</v>
      </c>
      <c r="L3008" s="3">
        <f>_xll.ciqfunctions.udf.CIQ(A3008, "IQ_LASTSALEPRICE", F3008)</f>
        <v>22.73</v>
      </c>
      <c r="M3008" s="3">
        <f>_xll.ciqfunctions.udf.CIQ(A3008, "IQ_LASTSALEPRICE", WORKDAY(F3008,5))</f>
        <v>20.36</v>
      </c>
      <c r="N3008" s="3">
        <f t="shared" si="94"/>
        <v>-5.1029291217979202E-2</v>
      </c>
      <c r="O3008" s="3">
        <f t="shared" si="95"/>
        <v>-0.16114273740010915</v>
      </c>
      <c r="P3008" s="3">
        <f>LN(_xll.ciqfunctions.udf.CIQ("XBI", "IQ_LASTSALEPRICE", WORKDAY(F3008,-1))/_xll.ciqfunctions.udf.CIQ("XBI", "IQ_LASTSALEPRICE", WORKDAY(F3008,1)))</f>
        <v>3.3611346796079113E-2</v>
      </c>
      <c r="Q3008" s="3">
        <f>LN(_xll.ciqfunctions.udf.CIQ("XBI", "IQ_LASTSALEPRICE", WORKDAY(F3008,-1))/_xll.ciqfunctions.udf.CIQ("XBI", "IQ_LASTSALEPRICE", WORKDAY(F3008,5)))</f>
        <v>7.9999938451972369E-2</v>
      </c>
      <c r="R3008" s="3">
        <f>_xll.ciqfunctions.udf.CIQ(A3008, "IQ_SHORT_INTEREST_PERCENT", F3008)</f>
        <v>8.0929699999999993</v>
      </c>
      <c r="S3008" s="3">
        <f>_xll.ciqfunctions.udf.CIQ(A3008, "IQ_BETA_1YR_RSQ", F3008)</f>
        <v>0.10278</v>
      </c>
      <c r="T3008" s="3">
        <f>_xll.ciqfunctions.udf.CIQ(A3008, "IQ_VALUE_TRADED", F3008)</f>
        <v>35.636090000000003</v>
      </c>
    </row>
    <row r="3009" spans="1:20" x14ac:dyDescent="0.3">
      <c r="A3009" s="3" t="s">
        <v>6374</v>
      </c>
      <c r="B3009" s="5">
        <v>12.85</v>
      </c>
      <c r="C3009" s="3" t="s">
        <v>6375</v>
      </c>
      <c r="D3009" s="3" t="s">
        <v>6376</v>
      </c>
      <c r="E3009" s="3" t="s">
        <v>46</v>
      </c>
      <c r="F3009" s="4">
        <v>45637</v>
      </c>
      <c r="G3009" s="3" t="s">
        <v>6377</v>
      </c>
      <c r="H3009" s="3">
        <v>42</v>
      </c>
      <c r="I3009" s="3">
        <f>_xll.ciqfunctions.udf.CIQ(A3009, "IQ_MARKETCAP", F3009)</f>
        <v>477.1148</v>
      </c>
      <c r="J3009" s="3">
        <f>_xll.ciqfunctions.udf.CIQ(A3009, "IQ_PRICE_VOL_HIST_6MTH", F3009)</f>
        <v>48.982100000000003</v>
      </c>
      <c r="K3009" s="3">
        <f>_xll.ciqfunctions.udf.CIQ(A3009, "IQ_LASTSALEPRICE", WORKDAY(F3009,-1))</f>
        <v>12.73</v>
      </c>
      <c r="L3009" s="3">
        <f>_xll.ciqfunctions.udf.CIQ(A3009, "IQ_LASTSALEPRICE", F3009)</f>
        <v>12.85</v>
      </c>
      <c r="M3009" s="3">
        <f>_xll.ciqfunctions.udf.CIQ(A3009, "IQ_LASTSALEPRICE", WORKDAY(F3009,5))</f>
        <v>12.1</v>
      </c>
      <c r="N3009" s="3">
        <f t="shared" si="94"/>
        <v>9.3823987719135176E-3</v>
      </c>
      <c r="O3009" s="3">
        <f t="shared" si="95"/>
        <v>-5.0755959966619808E-2</v>
      </c>
      <c r="P3009" s="3">
        <f>LN(_xll.ciqfunctions.udf.CIQ("XBI", "IQ_LASTSALEPRICE", WORKDAY(F3009,-1))/_xll.ciqfunctions.udf.CIQ("XBI", "IQ_LASTSALEPRICE", WORKDAY(F3009,1)))</f>
        <v>3.3611346796079113E-2</v>
      </c>
      <c r="Q3009" s="3">
        <f>LN(_xll.ciqfunctions.udf.CIQ("XBI", "IQ_LASTSALEPRICE", WORKDAY(F3009,-1))/_xll.ciqfunctions.udf.CIQ("XBI", "IQ_LASTSALEPRICE", WORKDAY(F3009,5)))</f>
        <v>7.9999938451972369E-2</v>
      </c>
      <c r="R3009" s="3">
        <f>_xll.ciqfunctions.udf.CIQ(A3009, "IQ_SHORT_INTEREST_PERCENT", F3009)</f>
        <v>7.7304700000000004</v>
      </c>
      <c r="S3009" s="3">
        <f>_xll.ciqfunctions.udf.CIQ(A3009, "IQ_BETA_1YR_RSQ", F3009)</f>
        <v>0.12608</v>
      </c>
      <c r="T3009" s="3">
        <f>_xll.ciqfunctions.udf.CIQ(A3009, "IQ_VALUE_TRADED", F3009)</f>
        <v>2.0463900000000002</v>
      </c>
    </row>
    <row r="3010" spans="1:20" x14ac:dyDescent="0.3">
      <c r="A3010" s="3" t="s">
        <v>2137</v>
      </c>
      <c r="B3010" s="5">
        <v>0.94</v>
      </c>
      <c r="C3010" s="3" t="s">
        <v>2141</v>
      </c>
      <c r="D3010" s="3" t="s">
        <v>2142</v>
      </c>
      <c r="E3010" s="3" t="s">
        <v>22</v>
      </c>
      <c r="F3010" s="4">
        <v>45637</v>
      </c>
      <c r="G3010" s="3" t="s">
        <v>6378</v>
      </c>
      <c r="H3010" s="3">
        <v>56</v>
      </c>
      <c r="I3010" s="3">
        <f>_xll.ciqfunctions.udf.CIQ(A3010, "IQ_MARKETCAP", F3010)</f>
        <v>71.315150000000003</v>
      </c>
      <c r="J3010" s="3">
        <f>_xll.ciqfunctions.udf.CIQ(A3010, "IQ_PRICE_VOL_HIST_6MTH", F3010)</f>
        <v>130.21629999999999</v>
      </c>
      <c r="K3010" s="3">
        <f>_xll.ciqfunctions.udf.CIQ(A3010, "IQ_LASTSALEPRICE", WORKDAY(F3010,-1))</f>
        <v>0.97</v>
      </c>
      <c r="L3010" s="3">
        <f>_xll.ciqfunctions.udf.CIQ(A3010, "IQ_LASTSALEPRICE", F3010)</f>
        <v>0.94</v>
      </c>
      <c r="M3010" s="3">
        <f>_xll.ciqfunctions.udf.CIQ(A3010, "IQ_LASTSALEPRICE", WORKDAY(F3010,5))</f>
        <v>0.90629999999999999</v>
      </c>
      <c r="N3010" s="3">
        <f t="shared" si="94"/>
        <v>-3.1416196233378928E-2</v>
      </c>
      <c r="O3010" s="3">
        <f t="shared" si="95"/>
        <v>-6.7925694436692552E-2</v>
      </c>
      <c r="P3010" s="3">
        <f>LN(_xll.ciqfunctions.udf.CIQ("XBI", "IQ_LASTSALEPRICE", WORKDAY(F3010,-1))/_xll.ciqfunctions.udf.CIQ("XBI", "IQ_LASTSALEPRICE", WORKDAY(F3010,1)))</f>
        <v>3.3611346796079113E-2</v>
      </c>
      <c r="Q3010" s="3">
        <f>LN(_xll.ciqfunctions.udf.CIQ("XBI", "IQ_LASTSALEPRICE", WORKDAY(F3010,-1))/_xll.ciqfunctions.udf.CIQ("XBI", "IQ_LASTSALEPRICE", WORKDAY(F3010,5)))</f>
        <v>7.9999938451972369E-2</v>
      </c>
      <c r="R3010" s="3">
        <f>_xll.ciqfunctions.udf.CIQ(A3010, "IQ_SHORT_INTEREST_PERCENT", F3010)</f>
        <v>4.02895</v>
      </c>
      <c r="S3010" s="3">
        <f>_xll.ciqfunctions.udf.CIQ(A3010, "IQ_BETA_1YR_RSQ", F3010)</f>
        <v>5.5000000000000003E-4</v>
      </c>
      <c r="T3010" s="3">
        <f>_xll.ciqfunctions.udf.CIQ(A3010, "IQ_VALUE_TRADED", F3010)</f>
        <v>0.89254</v>
      </c>
    </row>
    <row r="3011" spans="1:20" x14ac:dyDescent="0.3">
      <c r="A3011" s="3" t="s">
        <v>320</v>
      </c>
      <c r="B3011" s="5">
        <v>0.72</v>
      </c>
      <c r="C3011" s="3" t="s">
        <v>321</v>
      </c>
      <c r="D3011" s="3" t="s">
        <v>322</v>
      </c>
      <c r="E3011" s="3" t="s">
        <v>22</v>
      </c>
      <c r="F3011" s="4">
        <v>45637</v>
      </c>
      <c r="G3011" s="3" t="s">
        <v>6379</v>
      </c>
      <c r="H3011" s="3">
        <v>8</v>
      </c>
      <c r="I3011" s="3">
        <f>_xll.ciqfunctions.udf.CIQ(A3011, "IQ_MARKETCAP", F3011)</f>
        <v>3.0794299999999999</v>
      </c>
      <c r="J3011" s="3">
        <f>_xll.ciqfunctions.udf.CIQ(A3011, "IQ_PRICE_VOL_HIST_6MTH", F3011)</f>
        <v>93.192300000000003</v>
      </c>
      <c r="K3011" s="3">
        <f>_xll.ciqfunctions.udf.CIQ(A3011, "IQ_LASTSALEPRICE", WORKDAY(F3011,-1))</f>
        <v>0.74</v>
      </c>
      <c r="L3011" s="3">
        <f>_xll.ciqfunctions.udf.CIQ(A3011, "IQ_LASTSALEPRICE", F3011)</f>
        <v>0.71499999999999997</v>
      </c>
      <c r="M3011" s="3">
        <f>_xll.ciqfunctions.udf.CIQ(A3011, "IQ_LASTSALEPRICE", WORKDAY(F3011,5))</f>
        <v>0.66900000000000004</v>
      </c>
      <c r="N3011" s="3">
        <f t="shared" si="94"/>
        <v>-3.4367643504207769E-2</v>
      </c>
      <c r="O3011" s="3">
        <f t="shared" si="95"/>
        <v>-0.10086612606998689</v>
      </c>
      <c r="P3011" s="3">
        <f>LN(_xll.ciqfunctions.udf.CIQ("XBI", "IQ_LASTSALEPRICE", WORKDAY(F3011,-1))/_xll.ciqfunctions.udf.CIQ("XBI", "IQ_LASTSALEPRICE", WORKDAY(F3011,1)))</f>
        <v>3.3611346796079113E-2</v>
      </c>
      <c r="Q3011" s="3">
        <f>LN(_xll.ciqfunctions.udf.CIQ("XBI", "IQ_LASTSALEPRICE", WORKDAY(F3011,-1))/_xll.ciqfunctions.udf.CIQ("XBI", "IQ_LASTSALEPRICE", WORKDAY(F3011,5)))</f>
        <v>7.9999938451972369E-2</v>
      </c>
      <c r="R3011" s="3">
        <f>_xll.ciqfunctions.udf.CIQ(A3011, "IQ_SHORT_INTEREST_PERCENT", F3011)</f>
        <v>0.71743000000000001</v>
      </c>
      <c r="S3011" s="3">
        <f>_xll.ciqfunctions.udf.CIQ(A3011, "IQ_BETA_1YR_RSQ", F3011)</f>
        <v>3.0370000000000001E-2</v>
      </c>
      <c r="T3011" s="3">
        <f>_xll.ciqfunctions.udf.CIQ(A3011, "IQ_VALUE_TRADED", F3011)</f>
        <v>0.50439999999999996</v>
      </c>
    </row>
    <row r="3012" spans="1:20" x14ac:dyDescent="0.3">
      <c r="A3012" s="3" t="s">
        <v>1671</v>
      </c>
      <c r="B3012" s="5">
        <v>10.5</v>
      </c>
      <c r="C3012" s="3" t="s">
        <v>1672</v>
      </c>
      <c r="D3012" s="3" t="s">
        <v>1673</v>
      </c>
      <c r="E3012" s="3" t="s">
        <v>17</v>
      </c>
      <c r="F3012" s="4">
        <v>45637</v>
      </c>
      <c r="G3012" s="3" t="s">
        <v>6380</v>
      </c>
      <c r="H3012" s="3">
        <v>56</v>
      </c>
      <c r="I3012" s="3">
        <f>_xll.ciqfunctions.udf.CIQ(A3012, "IQ_MARKETCAP", F3012)</f>
        <v>592.55930000000001</v>
      </c>
      <c r="J3012" s="3">
        <f>_xll.ciqfunctions.udf.CIQ(A3012, "IQ_PRICE_VOL_HIST_6MTH", F3012)</f>
        <v>61.93</v>
      </c>
      <c r="K3012" s="3">
        <f>_xll.ciqfunctions.udf.CIQ(A3012, "IQ_LASTSALEPRICE", WORKDAY(F3012,-1))</f>
        <v>10.16</v>
      </c>
      <c r="L3012" s="3">
        <f>_xll.ciqfunctions.udf.CIQ(A3012, "IQ_LASTSALEPRICE", F3012)</f>
        <v>10.5</v>
      </c>
      <c r="M3012" s="3">
        <f>_xll.ciqfunctions.udf.CIQ(A3012, "IQ_LASTSALEPRICE", WORKDAY(F3012,5))</f>
        <v>9.36</v>
      </c>
      <c r="N3012" s="3">
        <f t="shared" si="94"/>
        <v>3.2916815013141795E-2</v>
      </c>
      <c r="O3012" s="3">
        <f t="shared" si="95"/>
        <v>-8.201315166083524E-2</v>
      </c>
      <c r="P3012" s="3">
        <f>LN(_xll.ciqfunctions.udf.CIQ("XBI", "IQ_LASTSALEPRICE", WORKDAY(F3012,-1))/_xll.ciqfunctions.udf.CIQ("XBI", "IQ_LASTSALEPRICE", WORKDAY(F3012,1)))</f>
        <v>3.3611346796079113E-2</v>
      </c>
      <c r="Q3012" s="3">
        <f>LN(_xll.ciqfunctions.udf.CIQ("XBI", "IQ_LASTSALEPRICE", WORKDAY(F3012,-1))/_xll.ciqfunctions.udf.CIQ("XBI", "IQ_LASTSALEPRICE", WORKDAY(F3012,5)))</f>
        <v>7.9999938451972369E-2</v>
      </c>
      <c r="R3012" s="3">
        <f>_xll.ciqfunctions.udf.CIQ(A3012, "IQ_SHORT_INTEREST_PERCENT", F3012)</f>
        <v>5.5742500000000001</v>
      </c>
      <c r="S3012" s="3">
        <f>_xll.ciqfunctions.udf.CIQ(A3012, "IQ_BETA_1YR_RSQ", F3012)</f>
        <v>0.15107999999999999</v>
      </c>
      <c r="T3012" s="3">
        <f>_xll.ciqfunctions.udf.CIQ(A3012, "IQ_VALUE_TRADED", F3012)</f>
        <v>8.2621099999999998</v>
      </c>
    </row>
    <row r="3013" spans="1:20" x14ac:dyDescent="0.3">
      <c r="A3013" s="3" t="s">
        <v>1671</v>
      </c>
      <c r="B3013" s="5">
        <v>10.5</v>
      </c>
      <c r="C3013" s="3" t="s">
        <v>6381</v>
      </c>
      <c r="D3013" s="3" t="s">
        <v>96</v>
      </c>
      <c r="E3013" s="3" t="s">
        <v>184</v>
      </c>
      <c r="F3013" s="4">
        <v>45637</v>
      </c>
      <c r="G3013" s="3" t="s">
        <v>6348</v>
      </c>
      <c r="H3013" s="3">
        <v>56</v>
      </c>
      <c r="I3013" s="3">
        <f>_xll.ciqfunctions.udf.CIQ(A3013, "IQ_MARKETCAP", F3013)</f>
        <v>592.55930000000001</v>
      </c>
      <c r="J3013" s="3">
        <f>_xll.ciqfunctions.udf.CIQ(A3013, "IQ_PRICE_VOL_HIST_6MTH", F3013)</f>
        <v>61.93</v>
      </c>
      <c r="K3013" s="3">
        <f>_xll.ciqfunctions.udf.CIQ(A3013, "IQ_LASTSALEPRICE", WORKDAY(F3013,-1))</f>
        <v>10.16</v>
      </c>
      <c r="L3013" s="3">
        <f>_xll.ciqfunctions.udf.CIQ(A3013, "IQ_LASTSALEPRICE", F3013)</f>
        <v>10.5</v>
      </c>
      <c r="M3013" s="3">
        <f>_xll.ciqfunctions.udf.CIQ(A3013, "IQ_LASTSALEPRICE", WORKDAY(F3013,5))</f>
        <v>9.36</v>
      </c>
      <c r="N3013" s="3">
        <f t="shared" si="94"/>
        <v>3.2916815013141795E-2</v>
      </c>
      <c r="O3013" s="3">
        <f t="shared" si="95"/>
        <v>-8.201315166083524E-2</v>
      </c>
      <c r="P3013" s="3">
        <f>LN(_xll.ciqfunctions.udf.CIQ("XBI", "IQ_LASTSALEPRICE", WORKDAY(F3013,-1))/_xll.ciqfunctions.udf.CIQ("XBI", "IQ_LASTSALEPRICE", WORKDAY(F3013,1)))</f>
        <v>3.3611346796079113E-2</v>
      </c>
      <c r="Q3013" s="3">
        <f>LN(_xll.ciqfunctions.udf.CIQ("XBI", "IQ_LASTSALEPRICE", WORKDAY(F3013,-1))/_xll.ciqfunctions.udf.CIQ("XBI", "IQ_LASTSALEPRICE", WORKDAY(F3013,5)))</f>
        <v>7.9999938451972369E-2</v>
      </c>
      <c r="R3013" s="3">
        <f>_xll.ciqfunctions.udf.CIQ(A3013, "IQ_SHORT_INTEREST_PERCENT", F3013)</f>
        <v>5.5742500000000001</v>
      </c>
      <c r="S3013" s="3">
        <f>_xll.ciqfunctions.udf.CIQ(A3013, "IQ_BETA_1YR_RSQ", F3013)</f>
        <v>0.15107999999999999</v>
      </c>
      <c r="T3013" s="3">
        <f>_xll.ciqfunctions.udf.CIQ(A3013, "IQ_VALUE_TRADED", F3013)</f>
        <v>8.2621099999999998</v>
      </c>
    </row>
    <row r="3014" spans="1:20" x14ac:dyDescent="0.3">
      <c r="A3014" s="3" t="s">
        <v>1678</v>
      </c>
      <c r="B3014" s="5">
        <v>2.65</v>
      </c>
      <c r="C3014" s="3" t="s">
        <v>1679</v>
      </c>
      <c r="D3014" s="3" t="s">
        <v>1680</v>
      </c>
      <c r="E3014" s="3" t="s">
        <v>89</v>
      </c>
      <c r="F3014" s="4">
        <v>45637</v>
      </c>
      <c r="G3014" s="3" t="s">
        <v>6382</v>
      </c>
      <c r="H3014" s="3">
        <v>30</v>
      </c>
      <c r="I3014" s="3">
        <f>_xll.ciqfunctions.udf.CIQ(A3014, "IQ_MARKETCAP", F3014)</f>
        <v>7.9550200000000002</v>
      </c>
      <c r="J3014" s="3">
        <f>_xll.ciqfunctions.udf.CIQ(A3014, "IQ_PRICE_VOL_HIST_6MTH", F3014)</f>
        <v>98.489099999999993</v>
      </c>
      <c r="K3014" s="3">
        <f>_xll.ciqfunctions.udf.CIQ(A3014, "IQ_LASTSALEPRICE", WORKDAY(F3014,-1))</f>
        <v>2.31</v>
      </c>
      <c r="L3014" s="3">
        <f>_xll.ciqfunctions.udf.CIQ(A3014, "IQ_LASTSALEPRICE", F3014)</f>
        <v>2.65</v>
      </c>
      <c r="M3014" s="3">
        <f>_xll.ciqfunctions.udf.CIQ(A3014, "IQ_LASTSALEPRICE", WORKDAY(F3014,5))</f>
        <v>1.88</v>
      </c>
      <c r="N3014" s="3">
        <f t="shared" si="94"/>
        <v>0.13731211546442859</v>
      </c>
      <c r="O3014" s="3">
        <f t="shared" si="95"/>
        <v>-0.20597574769184437</v>
      </c>
      <c r="P3014" s="3">
        <f>LN(_xll.ciqfunctions.udf.CIQ("XBI", "IQ_LASTSALEPRICE", WORKDAY(F3014,-1))/_xll.ciqfunctions.udf.CIQ("XBI", "IQ_LASTSALEPRICE", WORKDAY(F3014,1)))</f>
        <v>3.3611346796079113E-2</v>
      </c>
      <c r="Q3014" s="3">
        <f>LN(_xll.ciqfunctions.udf.CIQ("XBI", "IQ_LASTSALEPRICE", WORKDAY(F3014,-1))/_xll.ciqfunctions.udf.CIQ("XBI", "IQ_LASTSALEPRICE", WORKDAY(F3014,5)))</f>
        <v>7.9999938451972369E-2</v>
      </c>
      <c r="R3014" s="3">
        <f>_xll.ciqfunctions.udf.CIQ(A3014, "IQ_SHORT_INTEREST_PERCENT", F3014)</f>
        <v>0.68806999999999996</v>
      </c>
      <c r="S3014" s="3">
        <f>_xll.ciqfunctions.udf.CIQ(A3014, "IQ_BETA_1YR_RSQ", F3014)</f>
        <v>3.4540000000000001E-2</v>
      </c>
      <c r="T3014" s="3">
        <f>_xll.ciqfunctions.udf.CIQ(A3014, "IQ_VALUE_TRADED", F3014)</f>
        <v>0.77998999999999996</v>
      </c>
    </row>
    <row r="3015" spans="1:20" x14ac:dyDescent="0.3">
      <c r="A3015" s="3" t="s">
        <v>2429</v>
      </c>
      <c r="B3015" s="5">
        <v>3.89</v>
      </c>
      <c r="C3015" s="3" t="s">
        <v>6383</v>
      </c>
      <c r="D3015" s="3" t="s">
        <v>2541</v>
      </c>
      <c r="E3015" s="3" t="s">
        <v>89</v>
      </c>
      <c r="F3015" s="4">
        <v>45637</v>
      </c>
      <c r="G3015" s="3" t="s">
        <v>6384</v>
      </c>
      <c r="H3015" s="3">
        <v>27</v>
      </c>
      <c r="I3015" s="3">
        <f>_xll.ciqfunctions.udf.CIQ(A3015, "IQ_MARKETCAP", F3015)</f>
        <v>104.91395</v>
      </c>
      <c r="J3015" s="3">
        <f>_xll.ciqfunctions.udf.CIQ(A3015, "IQ_PRICE_VOL_HIST_6MTH", F3015)</f>
        <v>188.2551</v>
      </c>
      <c r="K3015" s="3">
        <f>_xll.ciqfunctions.udf.CIQ(A3015, "IQ_LASTSALEPRICE", WORKDAY(F3015,-1))</f>
        <v>4.05</v>
      </c>
      <c r="L3015" s="3">
        <f>_xll.ciqfunctions.udf.CIQ(A3015, "IQ_LASTSALEPRICE", F3015)</f>
        <v>3.89</v>
      </c>
      <c r="M3015" s="3">
        <f>_xll.ciqfunctions.udf.CIQ(A3015, "IQ_LASTSALEPRICE", WORKDAY(F3015,5))</f>
        <v>3.64</v>
      </c>
      <c r="N3015" s="3">
        <f t="shared" si="94"/>
        <v>-4.030772348809275E-2</v>
      </c>
      <c r="O3015" s="3">
        <f t="shared" si="95"/>
        <v>-0.10673319946979844</v>
      </c>
      <c r="P3015" s="3">
        <f>LN(_xll.ciqfunctions.udf.CIQ("XBI", "IQ_LASTSALEPRICE", WORKDAY(F3015,-1))/_xll.ciqfunctions.udf.CIQ("XBI", "IQ_LASTSALEPRICE", WORKDAY(F3015,1)))</f>
        <v>3.3611346796079113E-2</v>
      </c>
      <c r="Q3015" s="3">
        <f>LN(_xll.ciqfunctions.udf.CIQ("XBI", "IQ_LASTSALEPRICE", WORKDAY(F3015,-1))/_xll.ciqfunctions.udf.CIQ("XBI", "IQ_LASTSALEPRICE", WORKDAY(F3015,5)))</f>
        <v>7.9999938451972369E-2</v>
      </c>
      <c r="R3015" s="3">
        <f>_xll.ciqfunctions.udf.CIQ(A3015, "IQ_SHORT_INTEREST_PERCENT", F3015)</f>
        <v>15.11659</v>
      </c>
      <c r="S3015" s="3">
        <f>_xll.ciqfunctions.udf.CIQ(A3015, "IQ_BETA_1YR_RSQ", F3015)</f>
        <v>8.3570000000000005E-2</v>
      </c>
      <c r="T3015" s="3">
        <f>_xll.ciqfunctions.udf.CIQ(A3015, "IQ_VALUE_TRADED", F3015)</f>
        <v>1.74258</v>
      </c>
    </row>
    <row r="3016" spans="1:20" x14ac:dyDescent="0.3">
      <c r="A3016" s="3" t="s">
        <v>989</v>
      </c>
      <c r="B3016" s="3" t="s">
        <v>43</v>
      </c>
      <c r="C3016" s="3" t="s">
        <v>6385</v>
      </c>
      <c r="D3016" s="3" t="s">
        <v>1564</v>
      </c>
      <c r="E3016" s="3" t="s">
        <v>36</v>
      </c>
      <c r="F3016" s="4">
        <v>45637</v>
      </c>
      <c r="G3016" s="3" t="s">
        <v>6386</v>
      </c>
      <c r="H3016" s="3"/>
      <c r="I3016" s="3">
        <f>_xll.ciqfunctions.udf.CIQ(A3016, "IQ_MARKETCAP", F3016)</f>
        <v>353053.83260999998</v>
      </c>
      <c r="J3016" s="3">
        <f>_xll.ciqfunctions.udf.CIQ(A3016, "IQ_PRICE_VOL_HIST_6MTH", F3016)</f>
        <v>15.1378</v>
      </c>
      <c r="K3016" s="3">
        <f>_xll.ciqfunctions.udf.CIQ(A3016, "IQ_LASTSALEPRICE", WORKDAY(F3016,-1))</f>
        <v>149.22999999999999</v>
      </c>
      <c r="L3016" s="3">
        <f>_xll.ciqfunctions.udf.CIQ(A3016, "IQ_LASTSALEPRICE", F3016)</f>
        <v>146.63999999999999</v>
      </c>
      <c r="M3016" s="3">
        <f>_xll.ciqfunctions.udf.CIQ(A3016, "IQ_LASTSALEPRICE", WORKDAY(F3016,5))</f>
        <v>144.75</v>
      </c>
      <c r="N3016" s="3">
        <f t="shared" si="94"/>
        <v>-1.7508136411927049E-2</v>
      </c>
      <c r="O3016" s="3">
        <f t="shared" si="95"/>
        <v>-3.0480623490271877E-2</v>
      </c>
      <c r="P3016" s="3">
        <f>LN(_xll.ciqfunctions.udf.CIQ("XBI", "IQ_LASTSALEPRICE", WORKDAY(F3016,-1))/_xll.ciqfunctions.udf.CIQ("XBI", "IQ_LASTSALEPRICE", WORKDAY(F3016,1)))</f>
        <v>3.3611346796079113E-2</v>
      </c>
      <c r="Q3016" s="3">
        <f>LN(_xll.ciqfunctions.udf.CIQ("XBI", "IQ_LASTSALEPRICE", WORKDAY(F3016,-1))/_xll.ciqfunctions.udf.CIQ("XBI", "IQ_LASTSALEPRICE", WORKDAY(F3016,5)))</f>
        <v>7.9999938451972369E-2</v>
      </c>
      <c r="R3016" s="3">
        <f>_xll.ciqfunctions.udf.CIQ(A3016, "IQ_SHORT_INTEREST_PERCENT", F3016)</f>
        <v>0.77007999999999999</v>
      </c>
      <c r="S3016" s="3">
        <f>_xll.ciqfunctions.udf.CIQ(A3016, "IQ_BETA_1YR_RSQ", F3016)</f>
        <v>4.6000000000000001E-4</v>
      </c>
      <c r="T3016" s="3">
        <f>_xll.ciqfunctions.udf.CIQ(A3016, "IQ_VALUE_TRADED", F3016)</f>
        <v>1971.81764</v>
      </c>
    </row>
    <row r="3017" spans="1:20" x14ac:dyDescent="0.3">
      <c r="A3017" s="3" t="s">
        <v>989</v>
      </c>
      <c r="B3017" s="3" t="s">
        <v>43</v>
      </c>
      <c r="C3017" s="3" t="s">
        <v>3797</v>
      </c>
      <c r="D3017" s="3" t="s">
        <v>1564</v>
      </c>
      <c r="E3017" s="3" t="s">
        <v>36</v>
      </c>
      <c r="F3017" s="4">
        <v>45637</v>
      </c>
      <c r="G3017" s="3" t="s">
        <v>6387</v>
      </c>
      <c r="H3017" s="3"/>
      <c r="I3017" s="3">
        <f>_xll.ciqfunctions.udf.CIQ(A3017, "IQ_MARKETCAP", F3017)</f>
        <v>353053.83260999998</v>
      </c>
      <c r="J3017" s="3">
        <f>_xll.ciqfunctions.udf.CIQ(A3017, "IQ_PRICE_VOL_HIST_6MTH", F3017)</f>
        <v>15.1378</v>
      </c>
      <c r="K3017" s="3">
        <f>_xll.ciqfunctions.udf.CIQ(A3017, "IQ_LASTSALEPRICE", WORKDAY(F3017,-1))</f>
        <v>149.22999999999999</v>
      </c>
      <c r="L3017" s="3">
        <f>_xll.ciqfunctions.udf.CIQ(A3017, "IQ_LASTSALEPRICE", F3017)</f>
        <v>146.63999999999999</v>
      </c>
      <c r="M3017" s="3">
        <f>_xll.ciqfunctions.udf.CIQ(A3017, "IQ_LASTSALEPRICE", WORKDAY(F3017,5))</f>
        <v>144.75</v>
      </c>
      <c r="N3017" s="3">
        <f t="shared" ref="N3017:N3080" si="96">LN(L3017/K3017)</f>
        <v>-1.7508136411927049E-2</v>
      </c>
      <c r="O3017" s="3">
        <f t="shared" ref="O3017:O3080" si="97">LN(M3017/K3017)</f>
        <v>-3.0480623490271877E-2</v>
      </c>
      <c r="P3017" s="3">
        <f>LN(_xll.ciqfunctions.udf.CIQ("XBI", "IQ_LASTSALEPRICE", WORKDAY(F3017,-1))/_xll.ciqfunctions.udf.CIQ("XBI", "IQ_LASTSALEPRICE", WORKDAY(F3017,1)))</f>
        <v>3.3611346796079113E-2</v>
      </c>
      <c r="Q3017" s="3">
        <f>LN(_xll.ciqfunctions.udf.CIQ("XBI", "IQ_LASTSALEPRICE", WORKDAY(F3017,-1))/_xll.ciqfunctions.udf.CIQ("XBI", "IQ_LASTSALEPRICE", WORKDAY(F3017,5)))</f>
        <v>7.9999938451972369E-2</v>
      </c>
      <c r="R3017" s="3">
        <f>_xll.ciqfunctions.udf.CIQ(A3017, "IQ_SHORT_INTEREST_PERCENT", F3017)</f>
        <v>0.77007999999999999</v>
      </c>
      <c r="S3017" s="3">
        <f>_xll.ciqfunctions.udf.CIQ(A3017, "IQ_BETA_1YR_RSQ", F3017)</f>
        <v>4.6000000000000001E-4</v>
      </c>
      <c r="T3017" s="3">
        <f>_xll.ciqfunctions.udf.CIQ(A3017, "IQ_VALUE_TRADED", F3017)</f>
        <v>1971.81764</v>
      </c>
    </row>
    <row r="3018" spans="1:20" x14ac:dyDescent="0.3">
      <c r="A3018" s="3" t="s">
        <v>719</v>
      </c>
      <c r="B3018" s="5">
        <v>16.5</v>
      </c>
      <c r="C3018" s="3" t="s">
        <v>720</v>
      </c>
      <c r="D3018" s="3" t="s">
        <v>721</v>
      </c>
      <c r="E3018" s="3" t="s">
        <v>76</v>
      </c>
      <c r="F3018" s="4">
        <v>45637</v>
      </c>
      <c r="G3018" s="3" t="s">
        <v>6388</v>
      </c>
      <c r="H3018" s="3">
        <v>1</v>
      </c>
      <c r="I3018" s="3">
        <f>_xll.ciqfunctions.udf.CIQ(A3018, "IQ_MARKETCAP", F3018)</f>
        <v>58.518329999999999</v>
      </c>
      <c r="J3018" s="3">
        <f>_xll.ciqfunctions.udf.CIQ(A3018, "IQ_PRICE_VOL_HIST_6MTH", F3018)</f>
        <v>148.2792</v>
      </c>
      <c r="K3018" s="3">
        <f>_xll.ciqfunctions.udf.CIQ(A3018, "IQ_LASTSALEPRICE", WORKDAY(F3018,-1))</f>
        <v>161.99992</v>
      </c>
      <c r="L3018" s="3">
        <f>_xll.ciqfunctions.udf.CIQ(A3018, "IQ_LASTSALEPRICE", F3018)</f>
        <v>164.99992</v>
      </c>
      <c r="M3018" s="3">
        <f>_xll.ciqfunctions.udf.CIQ(A3018, "IQ_LASTSALEPRICE", WORKDAY(F3018,5))</f>
        <v>92.399950000000004</v>
      </c>
      <c r="N3018" s="3">
        <f t="shared" si="96"/>
        <v>1.8349147646876628E-2</v>
      </c>
      <c r="O3018" s="3">
        <f t="shared" si="97"/>
        <v>-0.5614694038831507</v>
      </c>
      <c r="P3018" s="3">
        <f>LN(_xll.ciqfunctions.udf.CIQ("XBI", "IQ_LASTSALEPRICE", WORKDAY(F3018,-1))/_xll.ciqfunctions.udf.CIQ("XBI", "IQ_LASTSALEPRICE", WORKDAY(F3018,1)))</f>
        <v>3.3611346796079113E-2</v>
      </c>
      <c r="Q3018" s="3">
        <f>LN(_xll.ciqfunctions.udf.CIQ("XBI", "IQ_LASTSALEPRICE", WORKDAY(F3018,-1))/_xll.ciqfunctions.udf.CIQ("XBI", "IQ_LASTSALEPRICE", WORKDAY(F3018,5)))</f>
        <v>7.9999938451972369E-2</v>
      </c>
      <c r="R3018" s="3">
        <f>_xll.ciqfunctions.udf.CIQ(A3018, "IQ_SHORT_INTEREST_PERCENT", F3018)</f>
        <v>0</v>
      </c>
      <c r="S3018" s="3">
        <f>_xll.ciqfunctions.udf.CIQ(A3018, "IQ_BETA_1YR_RSQ", F3018)</f>
        <v>0</v>
      </c>
      <c r="T3018" s="3">
        <f>_xll.ciqfunctions.udf.CIQ(A3018, "IQ_VALUE_TRADED", F3018)</f>
        <v>10.13496</v>
      </c>
    </row>
    <row r="3019" spans="1:20" x14ac:dyDescent="0.3">
      <c r="A3019" s="3" t="s">
        <v>433</v>
      </c>
      <c r="B3019" s="5">
        <v>66.459999999999994</v>
      </c>
      <c r="C3019" s="3" t="s">
        <v>6389</v>
      </c>
      <c r="D3019" s="3" t="s">
        <v>6390</v>
      </c>
      <c r="E3019" s="3" t="s">
        <v>36</v>
      </c>
      <c r="F3019" s="4">
        <v>45637</v>
      </c>
      <c r="G3019" s="3" t="s">
        <v>6391</v>
      </c>
      <c r="H3019" s="3"/>
      <c r="I3019" s="3">
        <f>_xll.ciqfunctions.udf.CIQ(A3019, "IQ_MARKETCAP", F3019)</f>
        <v>163372.42538</v>
      </c>
      <c r="J3019" s="3">
        <f>_xll.ciqfunctions.udf.CIQ(A3019, "IQ_PRICE_VOL_HIST_6MTH", F3019)</f>
        <v>22.188099999999999</v>
      </c>
      <c r="K3019" s="3">
        <f>_xll.ciqfunctions.udf.CIQ(A3019, "IQ_LASTSALEPRICE", WORKDAY(F3019,-1))</f>
        <v>105.12</v>
      </c>
      <c r="L3019" s="3">
        <f>_xll.ciqfunctions.udf.CIQ(A3019, "IQ_LASTSALEPRICE", F3019)</f>
        <v>105.38</v>
      </c>
      <c r="M3019" s="3">
        <f>_xll.ciqfunctions.udf.CIQ(A3019, "IQ_LASTSALEPRICE", WORKDAY(F3019,5))</f>
        <v>103.52</v>
      </c>
      <c r="N3019" s="3">
        <f t="shared" si="96"/>
        <v>2.4703100448393183E-3</v>
      </c>
      <c r="O3019" s="3">
        <f t="shared" si="97"/>
        <v>-1.5337723983710059E-2</v>
      </c>
      <c r="P3019" s="3">
        <f>LN(_xll.ciqfunctions.udf.CIQ("XBI", "IQ_LASTSALEPRICE", WORKDAY(F3019,-1))/_xll.ciqfunctions.udf.CIQ("XBI", "IQ_LASTSALEPRICE", WORKDAY(F3019,1)))</f>
        <v>3.3611346796079113E-2</v>
      </c>
      <c r="Q3019" s="3">
        <f>LN(_xll.ciqfunctions.udf.CIQ("XBI", "IQ_LASTSALEPRICE", WORKDAY(F3019,-1))/_xll.ciqfunctions.udf.CIQ("XBI", "IQ_LASTSALEPRICE", WORKDAY(F3019,5)))</f>
        <v>7.9999938451972369E-2</v>
      </c>
      <c r="R3019" s="3">
        <f>_xll.ciqfunctions.udf.CIQ(A3019, "IQ_SHORT_INTEREST_PERCENT", F3019)</f>
        <v>0</v>
      </c>
      <c r="S3019" s="3">
        <f>_xll.ciqfunctions.udf.CIQ(A3019, "IQ_BETA_1YR_RSQ", F3019)</f>
        <v>3.9070000000000001E-2</v>
      </c>
      <c r="T3019" s="3">
        <f>_xll.ciqfunctions.udf.CIQ(A3019, "IQ_VALUE_TRADED", F3019)</f>
        <v>322.25477999999998</v>
      </c>
    </row>
    <row r="3020" spans="1:20" x14ac:dyDescent="0.3">
      <c r="A3020" s="3" t="s">
        <v>130</v>
      </c>
      <c r="B3020" s="5">
        <v>98.95</v>
      </c>
      <c r="C3020" s="3" t="s">
        <v>6389</v>
      </c>
      <c r="D3020" s="3" t="s">
        <v>6390</v>
      </c>
      <c r="E3020" s="3" t="s">
        <v>36</v>
      </c>
      <c r="F3020" s="4">
        <v>45637</v>
      </c>
      <c r="G3020" s="3" t="s">
        <v>6391</v>
      </c>
      <c r="H3020" s="3"/>
      <c r="I3020" s="3">
        <f>_xll.ciqfunctions.udf.CIQ(A3020, "IQ_MARKETCAP", F3020)</f>
        <v>252331.15559000001</v>
      </c>
      <c r="J3020" s="3">
        <f>_xll.ciqfunctions.udf.CIQ(A3020, "IQ_PRICE_VOL_HIST_6MTH", F3020)</f>
        <v>24.2942</v>
      </c>
      <c r="K3020" s="3">
        <f>_xll.ciqfunctions.udf.CIQ(A3020, "IQ_LASTSALEPRICE", WORKDAY(F3020,-1))</f>
        <v>101</v>
      </c>
      <c r="L3020" s="3">
        <f>_xll.ciqfunctions.udf.CIQ(A3020, "IQ_LASTSALEPRICE", F3020)</f>
        <v>99.75</v>
      </c>
      <c r="M3020" s="3">
        <f>_xll.ciqfunctions.udf.CIQ(A3020, "IQ_LASTSALEPRICE", WORKDAY(F3020,5))</f>
        <v>98.34</v>
      </c>
      <c r="N3020" s="3">
        <f t="shared" si="96"/>
        <v>-1.2453461071286625E-2</v>
      </c>
      <c r="O3020" s="3">
        <f t="shared" si="97"/>
        <v>-2.6689654857466043E-2</v>
      </c>
      <c r="P3020" s="3">
        <f>LN(_xll.ciqfunctions.udf.CIQ("XBI", "IQ_LASTSALEPRICE", WORKDAY(F3020,-1))/_xll.ciqfunctions.udf.CIQ("XBI", "IQ_LASTSALEPRICE", WORKDAY(F3020,1)))</f>
        <v>3.3611346796079113E-2</v>
      </c>
      <c r="Q3020" s="3">
        <f>LN(_xll.ciqfunctions.udf.CIQ("XBI", "IQ_LASTSALEPRICE", WORKDAY(F3020,-1))/_xll.ciqfunctions.udf.CIQ("XBI", "IQ_LASTSALEPRICE", WORKDAY(F3020,5)))</f>
        <v>7.9999938451972369E-2</v>
      </c>
      <c r="R3020" s="3">
        <f>_xll.ciqfunctions.udf.CIQ(A3020, "IQ_SHORT_INTEREST_PERCENT", F3020)</f>
        <v>1.29616</v>
      </c>
      <c r="S3020" s="3">
        <f>_xll.ciqfunctions.udf.CIQ(A3020, "IQ_BETA_1YR_RSQ", F3020)</f>
        <v>0.12559000000000001</v>
      </c>
      <c r="T3020" s="3">
        <f>_xll.ciqfunctions.udf.CIQ(A3020, "IQ_VALUE_TRADED", F3020)</f>
        <v>2155.8947600000001</v>
      </c>
    </row>
    <row r="3021" spans="1:20" x14ac:dyDescent="0.3">
      <c r="A3021" s="3" t="s">
        <v>1864</v>
      </c>
      <c r="B3021" s="5">
        <v>60.08</v>
      </c>
      <c r="C3021" s="3" t="s">
        <v>2275</v>
      </c>
      <c r="D3021" s="3" t="s">
        <v>758</v>
      </c>
      <c r="E3021" s="3" t="s">
        <v>76</v>
      </c>
      <c r="F3021" s="4">
        <v>45637</v>
      </c>
      <c r="G3021" s="3" t="s">
        <v>6392</v>
      </c>
      <c r="H3021" s="3">
        <v>105</v>
      </c>
      <c r="I3021" s="3">
        <f>_xll.ciqfunctions.udf.CIQ(A3021, "IQ_MARKETCAP", F3021)</f>
        <v>6294.89023</v>
      </c>
      <c r="J3021" s="3">
        <f>_xll.ciqfunctions.udf.CIQ(A3021, "IQ_PRICE_VOL_HIST_6MTH", F3021)</f>
        <v>41.8322</v>
      </c>
      <c r="K3021" s="3">
        <f>_xll.ciqfunctions.udf.CIQ(A3021, "IQ_LASTSALEPRICE", WORKDAY(F3021,-1))</f>
        <v>58.81</v>
      </c>
      <c r="L3021" s="3">
        <f>_xll.ciqfunctions.udf.CIQ(A3021, "IQ_LASTSALEPRICE", F3021)</f>
        <v>60.08</v>
      </c>
      <c r="M3021" s="3">
        <f>_xll.ciqfunctions.udf.CIQ(A3021, "IQ_LASTSALEPRICE", WORKDAY(F3021,5))</f>
        <v>52.42</v>
      </c>
      <c r="N3021" s="3">
        <f t="shared" si="96"/>
        <v>2.1365098984014563E-2</v>
      </c>
      <c r="O3021" s="3">
        <f t="shared" si="97"/>
        <v>-0.11502371057660432</v>
      </c>
      <c r="P3021" s="3">
        <f>LN(_xll.ciqfunctions.udf.CIQ("XBI", "IQ_LASTSALEPRICE", WORKDAY(F3021,-1))/_xll.ciqfunctions.udf.CIQ("XBI", "IQ_LASTSALEPRICE", WORKDAY(F3021,1)))</f>
        <v>3.3611346796079113E-2</v>
      </c>
      <c r="Q3021" s="3">
        <f>LN(_xll.ciqfunctions.udf.CIQ("XBI", "IQ_LASTSALEPRICE", WORKDAY(F3021,-1))/_xll.ciqfunctions.udf.CIQ("XBI", "IQ_LASTSALEPRICE", WORKDAY(F3021,5)))</f>
        <v>7.9999938451972369E-2</v>
      </c>
      <c r="R3021" s="3">
        <f>_xll.ciqfunctions.udf.CIQ(A3021, "IQ_SHORT_INTEREST_PERCENT", F3021)</f>
        <v>16.27449</v>
      </c>
      <c r="S3021" s="3">
        <f>_xll.ciqfunctions.udf.CIQ(A3021, "IQ_BETA_1YR_RSQ", F3021)</f>
        <v>0.18645999999999999</v>
      </c>
      <c r="T3021" s="3">
        <f>_xll.ciqfunctions.udf.CIQ(A3021, "IQ_VALUE_TRADED", F3021)</f>
        <v>32.819000000000003</v>
      </c>
    </row>
    <row r="3022" spans="1:20" x14ac:dyDescent="0.3">
      <c r="A3022" s="3" t="s">
        <v>2105</v>
      </c>
      <c r="B3022" s="5">
        <v>1.22</v>
      </c>
      <c r="C3022" s="3" t="s">
        <v>5724</v>
      </c>
      <c r="D3022" s="3" t="s">
        <v>5725</v>
      </c>
      <c r="E3022" s="3" t="s">
        <v>76</v>
      </c>
      <c r="F3022" s="4">
        <v>45637</v>
      </c>
      <c r="G3022" s="3" t="s">
        <v>6393</v>
      </c>
      <c r="H3022" s="3">
        <v>129</v>
      </c>
      <c r="I3022" s="3">
        <f>_xll.ciqfunctions.udf.CIQ(A3022, "IQ_MARKETCAP", F3022)</f>
        <v>153.47753</v>
      </c>
      <c r="J3022" s="3">
        <f>_xll.ciqfunctions.udf.CIQ(A3022, "IQ_PRICE_VOL_HIST_6MTH", F3022)</f>
        <v>57.789000000000001</v>
      </c>
      <c r="K3022" s="3">
        <f>_xll.ciqfunctions.udf.CIQ(A3022, "IQ_LASTSALEPRICE", WORKDAY(F3022,-1))</f>
        <v>1.26</v>
      </c>
      <c r="L3022" s="3">
        <f>_xll.ciqfunctions.udf.CIQ(A3022, "IQ_LASTSALEPRICE", F3022)</f>
        <v>1.22</v>
      </c>
      <c r="M3022" s="3">
        <f>_xll.ciqfunctions.udf.CIQ(A3022, "IQ_LASTSALEPRICE", WORKDAY(F3022,5))</f>
        <v>0.99</v>
      </c>
      <c r="N3022" s="3">
        <f t="shared" si="96"/>
        <v>-3.2260862218221435E-2</v>
      </c>
      <c r="O3022" s="3">
        <f t="shared" si="97"/>
        <v>-0.2411620568168881</v>
      </c>
      <c r="P3022" s="3">
        <f>LN(_xll.ciqfunctions.udf.CIQ("XBI", "IQ_LASTSALEPRICE", WORKDAY(F3022,-1))/_xll.ciqfunctions.udf.CIQ("XBI", "IQ_LASTSALEPRICE", WORKDAY(F3022,1)))</f>
        <v>3.3611346796079113E-2</v>
      </c>
      <c r="Q3022" s="3">
        <f>LN(_xll.ciqfunctions.udf.CIQ("XBI", "IQ_LASTSALEPRICE", WORKDAY(F3022,-1))/_xll.ciqfunctions.udf.CIQ("XBI", "IQ_LASTSALEPRICE", WORKDAY(F3022,5)))</f>
        <v>7.9999938451972369E-2</v>
      </c>
      <c r="R3022" s="3">
        <f>_xll.ciqfunctions.udf.CIQ(A3022, "IQ_SHORT_INTEREST_PERCENT", F3022)</f>
        <v>9.2233800000000006</v>
      </c>
      <c r="S3022" s="3">
        <f>_xll.ciqfunctions.udf.CIQ(A3022, "IQ_BETA_1YR_RSQ", F3022)</f>
        <v>0.12994</v>
      </c>
      <c r="T3022" s="3">
        <f>_xll.ciqfunctions.udf.CIQ(A3022, "IQ_VALUE_TRADED", F3022)</f>
        <v>1.28739</v>
      </c>
    </row>
    <row r="3023" spans="1:20" x14ac:dyDescent="0.3">
      <c r="A3023" s="3" t="s">
        <v>2959</v>
      </c>
      <c r="B3023" s="5">
        <v>8.51</v>
      </c>
      <c r="C3023" s="3" t="s">
        <v>6394</v>
      </c>
      <c r="D3023" s="3" t="s">
        <v>6395</v>
      </c>
      <c r="E3023" s="3" t="s">
        <v>89</v>
      </c>
      <c r="F3023" s="4">
        <v>45637</v>
      </c>
      <c r="G3023" s="3" t="s">
        <v>6396</v>
      </c>
      <c r="H3023" s="3">
        <v>61</v>
      </c>
      <c r="I3023" s="3">
        <f>_xll.ciqfunctions.udf.CIQ(A3023, "IQ_MARKETCAP", F3023)</f>
        <v>522.82135000000005</v>
      </c>
      <c r="J3023" s="3">
        <f>_xll.ciqfunctions.udf.CIQ(A3023, "IQ_PRICE_VOL_HIST_6MTH", F3023)</f>
        <v>132.88839999999999</v>
      </c>
      <c r="K3023" s="3">
        <f>_xll.ciqfunctions.udf.CIQ(A3023, "IQ_LASTSALEPRICE", WORKDAY(F3023,-1))</f>
        <v>9.44</v>
      </c>
      <c r="L3023" s="3">
        <f>_xll.ciqfunctions.udf.CIQ(A3023, "IQ_LASTSALEPRICE", F3023)</f>
        <v>8.51</v>
      </c>
      <c r="M3023" s="3">
        <f>_xll.ciqfunctions.udf.CIQ(A3023, "IQ_LASTSALEPRICE", WORKDAY(F3023,5))</f>
        <v>7.03</v>
      </c>
      <c r="N3023" s="3">
        <f t="shared" si="96"/>
        <v>-0.10371403757212656</v>
      </c>
      <c r="O3023" s="3">
        <f t="shared" si="97"/>
        <v>-0.29476927433483568</v>
      </c>
      <c r="P3023" s="3">
        <f>LN(_xll.ciqfunctions.udf.CIQ("XBI", "IQ_LASTSALEPRICE", WORKDAY(F3023,-1))/_xll.ciqfunctions.udf.CIQ("XBI", "IQ_LASTSALEPRICE", WORKDAY(F3023,1)))</f>
        <v>3.3611346796079113E-2</v>
      </c>
      <c r="Q3023" s="3">
        <f>LN(_xll.ciqfunctions.udf.CIQ("XBI", "IQ_LASTSALEPRICE", WORKDAY(F3023,-1))/_xll.ciqfunctions.udf.CIQ("XBI", "IQ_LASTSALEPRICE", WORKDAY(F3023,5)))</f>
        <v>7.9999938451972369E-2</v>
      </c>
      <c r="R3023" s="3">
        <f>_xll.ciqfunctions.udf.CIQ(A3023, "IQ_SHORT_INTEREST_PERCENT", F3023)</f>
        <v>17.994260000000001</v>
      </c>
      <c r="S3023" s="3">
        <f>_xll.ciqfunctions.udf.CIQ(A3023, "IQ_BETA_1YR_RSQ", F3023)</f>
        <v>2.3109999999999999E-2</v>
      </c>
      <c r="T3023" s="3">
        <f>_xll.ciqfunctions.udf.CIQ(A3023, "IQ_VALUE_TRADED", F3023)</f>
        <v>12.58118</v>
      </c>
    </row>
    <row r="3024" spans="1:20" x14ac:dyDescent="0.3">
      <c r="A3024" s="3" t="s">
        <v>488</v>
      </c>
      <c r="B3024" s="5">
        <v>794.62</v>
      </c>
      <c r="C3024" s="3" t="s">
        <v>6397</v>
      </c>
      <c r="D3024" s="3" t="s">
        <v>6398</v>
      </c>
      <c r="E3024" s="3" t="s">
        <v>36</v>
      </c>
      <c r="F3024" s="4">
        <v>45637</v>
      </c>
      <c r="G3024" s="3" t="s">
        <v>6399</v>
      </c>
      <c r="H3024" s="3"/>
      <c r="I3024" s="3">
        <f>_xll.ciqfunctions.udf.CIQ(A3024, "IQ_MARKETCAP", F3024)</f>
        <v>716770.91998999997</v>
      </c>
      <c r="J3024" s="3">
        <f>_xll.ciqfunctions.udf.CIQ(A3024, "IQ_PRICE_VOL_HIST_6MTH", F3024)</f>
        <v>33.4221</v>
      </c>
      <c r="K3024" s="3">
        <f>_xll.ciqfunctions.udf.CIQ(A3024, "IQ_LASTSALEPRICE", WORKDAY(F3024,-1))</f>
        <v>799.58</v>
      </c>
      <c r="L3024" s="3">
        <f>_xll.ciqfunctions.udf.CIQ(A3024, "IQ_LASTSALEPRICE", F3024)</f>
        <v>796.03</v>
      </c>
      <c r="M3024" s="3">
        <f>_xll.ciqfunctions.udf.CIQ(A3024, "IQ_LASTSALEPRICE", WORKDAY(F3024,5))</f>
        <v>764.71</v>
      </c>
      <c r="N3024" s="3">
        <f t="shared" si="96"/>
        <v>-4.4497162307714109E-3</v>
      </c>
      <c r="O3024" s="3">
        <f t="shared" si="97"/>
        <v>-4.4589912818828584E-2</v>
      </c>
      <c r="P3024" s="3">
        <f>LN(_xll.ciqfunctions.udf.CIQ("XBI", "IQ_LASTSALEPRICE", WORKDAY(F3024,-1))/_xll.ciqfunctions.udf.CIQ("XBI", "IQ_LASTSALEPRICE", WORKDAY(F3024,1)))</f>
        <v>3.3611346796079113E-2</v>
      </c>
      <c r="Q3024" s="3">
        <f>LN(_xll.ciqfunctions.udf.CIQ("XBI", "IQ_LASTSALEPRICE", WORKDAY(F3024,-1))/_xll.ciqfunctions.udf.CIQ("XBI", "IQ_LASTSALEPRICE", WORKDAY(F3024,5)))</f>
        <v>7.9999938451972369E-2</v>
      </c>
      <c r="R3024" s="3">
        <f>_xll.ciqfunctions.udf.CIQ(A3024, "IQ_SHORT_INTEREST_PERCENT", F3024)</f>
        <v>0.64822000000000002</v>
      </c>
      <c r="S3024" s="3">
        <f>_xll.ciqfunctions.udf.CIQ(A3024, "IQ_BETA_1YR_RSQ", F3024)</f>
        <v>0.18856999999999999</v>
      </c>
      <c r="T3024" s="3">
        <f>_xll.ciqfunctions.udf.CIQ(A3024, "IQ_VALUE_TRADED", F3024)</f>
        <v>2794.7642099999998</v>
      </c>
    </row>
    <row r="3025" spans="1:20" x14ac:dyDescent="0.3">
      <c r="A3025" s="3" t="s">
        <v>3789</v>
      </c>
      <c r="B3025" s="5">
        <v>30.77</v>
      </c>
      <c r="C3025" s="3" t="s">
        <v>6400</v>
      </c>
      <c r="D3025" s="3" t="s">
        <v>6401</v>
      </c>
      <c r="E3025" s="3" t="s">
        <v>36</v>
      </c>
      <c r="F3025" s="4">
        <v>45637</v>
      </c>
      <c r="G3025" s="3" t="s">
        <v>6402</v>
      </c>
      <c r="H3025" s="3">
        <v>48</v>
      </c>
      <c r="I3025" s="3">
        <f>_xll.ciqfunctions.udf.CIQ(A3025, "IQ_MARKETCAP", F3025)</f>
        <v>1539.5083299999999</v>
      </c>
      <c r="J3025" s="3">
        <f>_xll.ciqfunctions.udf.CIQ(A3025, "IQ_PRICE_VOL_HIST_6MTH", F3025)</f>
        <v>39.002000000000002</v>
      </c>
      <c r="K3025" s="3">
        <f>_xll.ciqfunctions.udf.CIQ(A3025, "IQ_LASTSALEPRICE", WORKDAY(F3025,-1))</f>
        <v>31.85</v>
      </c>
      <c r="L3025" s="3">
        <f>_xll.ciqfunctions.udf.CIQ(A3025, "IQ_LASTSALEPRICE", F3025)</f>
        <v>30.77</v>
      </c>
      <c r="M3025" s="3">
        <f>_xll.ciqfunctions.udf.CIQ(A3025, "IQ_LASTSALEPRICE", WORKDAY(F3025,5))</f>
        <v>28.26</v>
      </c>
      <c r="N3025" s="3">
        <f t="shared" si="96"/>
        <v>-3.4497192684221918E-2</v>
      </c>
      <c r="O3025" s="3">
        <f t="shared" si="97"/>
        <v>-0.11959000476179101</v>
      </c>
      <c r="P3025" s="3">
        <f>LN(_xll.ciqfunctions.udf.CIQ("XBI", "IQ_LASTSALEPRICE", WORKDAY(F3025,-1))/_xll.ciqfunctions.udf.CIQ("XBI", "IQ_LASTSALEPRICE", WORKDAY(F3025,1)))</f>
        <v>3.3611346796079113E-2</v>
      </c>
      <c r="Q3025" s="3">
        <f>LN(_xll.ciqfunctions.udf.CIQ("XBI", "IQ_LASTSALEPRICE", WORKDAY(F3025,-1))/_xll.ciqfunctions.udf.CIQ("XBI", "IQ_LASTSALEPRICE", WORKDAY(F3025,5)))</f>
        <v>7.9999938451972369E-2</v>
      </c>
      <c r="R3025" s="3">
        <f>_xll.ciqfunctions.udf.CIQ(A3025, "IQ_SHORT_INTEREST_PERCENT", F3025)</f>
        <v>14.36528</v>
      </c>
      <c r="S3025" s="3">
        <f>_xll.ciqfunctions.udf.CIQ(A3025, "IQ_BETA_1YR_RSQ", F3025)</f>
        <v>0.15783</v>
      </c>
      <c r="T3025" s="3">
        <f>_xll.ciqfunctions.udf.CIQ(A3025, "IQ_VALUE_TRADED", F3025)</f>
        <v>9.2001399999999993</v>
      </c>
    </row>
    <row r="3026" spans="1:20" x14ac:dyDescent="0.3">
      <c r="A3026" s="3" t="s">
        <v>804</v>
      </c>
      <c r="B3026" s="5">
        <v>1.28</v>
      </c>
      <c r="C3026" s="3" t="s">
        <v>4235</v>
      </c>
      <c r="D3026" s="3" t="s">
        <v>4236</v>
      </c>
      <c r="E3026" s="3" t="s">
        <v>36</v>
      </c>
      <c r="F3026" s="4">
        <v>45637</v>
      </c>
      <c r="G3026" s="3" t="s">
        <v>6403</v>
      </c>
      <c r="H3026" s="3">
        <v>2</v>
      </c>
      <c r="I3026" s="3">
        <f>_xll.ciqfunctions.udf.CIQ(A3026, "IQ_MARKETCAP", F3026)</f>
        <v>15.101789999999999</v>
      </c>
      <c r="J3026" s="3">
        <f>_xll.ciqfunctions.udf.CIQ(A3026, "IQ_PRICE_VOL_HIST_6MTH", F3026)</f>
        <v>150.3141</v>
      </c>
      <c r="K3026" s="3">
        <f>_xll.ciqfunctions.udf.CIQ(A3026, "IQ_LASTSALEPRICE", WORKDAY(F3026,-1))</f>
        <v>24.754999999999999</v>
      </c>
      <c r="L3026" s="3">
        <f>_xll.ciqfunctions.udf.CIQ(A3026, "IQ_LASTSALEPRICE", F3026)</f>
        <v>32</v>
      </c>
      <c r="M3026" s="3">
        <f>_xll.ciqfunctions.udf.CIQ(A3026, "IQ_LASTSALEPRICE", WORKDAY(F3026,5))</f>
        <v>21.5</v>
      </c>
      <c r="N3026" s="3">
        <f t="shared" si="96"/>
        <v>0.2567084139863402</v>
      </c>
      <c r="O3026" s="3">
        <f t="shared" si="97"/>
        <v>-0.14097455367976919</v>
      </c>
      <c r="P3026" s="3">
        <f>LN(_xll.ciqfunctions.udf.CIQ("XBI", "IQ_LASTSALEPRICE", WORKDAY(F3026,-1))/_xll.ciqfunctions.udf.CIQ("XBI", "IQ_LASTSALEPRICE", WORKDAY(F3026,1)))</f>
        <v>3.3611346796079113E-2</v>
      </c>
      <c r="Q3026" s="3">
        <f>LN(_xll.ciqfunctions.udf.CIQ("XBI", "IQ_LASTSALEPRICE", WORKDAY(F3026,-1))/_xll.ciqfunctions.udf.CIQ("XBI", "IQ_LASTSALEPRICE", WORKDAY(F3026,5)))</f>
        <v>7.9999938451972369E-2</v>
      </c>
      <c r="R3026" s="3">
        <f>_xll.ciqfunctions.udf.CIQ(A3026, "IQ_SHORT_INTEREST_PERCENT", F3026)</f>
        <v>4.3672399999999998</v>
      </c>
      <c r="S3026" s="3">
        <f>_xll.ciqfunctions.udf.CIQ(A3026, "IQ_BETA_1YR_RSQ", F3026)</f>
        <v>6.0499999999999998E-3</v>
      </c>
      <c r="T3026" s="3">
        <f>_xll.ciqfunctions.udf.CIQ(A3026, "IQ_VALUE_TRADED", F3026)</f>
        <v>2.8237399999999999</v>
      </c>
    </row>
    <row r="3027" spans="1:20" x14ac:dyDescent="0.3">
      <c r="A3027" s="3" t="s">
        <v>891</v>
      </c>
      <c r="B3027" s="5">
        <v>19.739999999999998</v>
      </c>
      <c r="C3027" s="3" t="s">
        <v>892</v>
      </c>
      <c r="D3027" s="3" t="s">
        <v>243</v>
      </c>
      <c r="E3027" s="3" t="s">
        <v>46</v>
      </c>
      <c r="F3027" s="4">
        <v>45638</v>
      </c>
      <c r="G3027" s="3" t="s">
        <v>6404</v>
      </c>
      <c r="H3027" s="3">
        <v>73</v>
      </c>
      <c r="I3027" s="3">
        <f>_xll.ciqfunctions.udf.CIQ(A3027, "IQ_MARKETCAP", F3027)</f>
        <v>1356.3965599999999</v>
      </c>
      <c r="J3027" s="3">
        <f>_xll.ciqfunctions.udf.CIQ(A3027, "IQ_PRICE_VOL_HIST_6MTH", F3027)</f>
        <v>60.061100000000003</v>
      </c>
      <c r="K3027" s="3">
        <f>_xll.ciqfunctions.udf.CIQ(A3027, "IQ_LASTSALEPRICE", WORKDAY(F3027,-1))</f>
        <v>22.54</v>
      </c>
      <c r="L3027" s="3">
        <f>_xll.ciqfunctions.udf.CIQ(A3027, "IQ_LASTSALEPRICE", F3027)</f>
        <v>19.739999999999998</v>
      </c>
      <c r="M3027" s="3">
        <f>_xll.ciqfunctions.udf.CIQ(A3027, "IQ_LASTSALEPRICE", WORKDAY(F3027,5))</f>
        <v>17.829999999999998</v>
      </c>
      <c r="N3027" s="3">
        <f t="shared" si="96"/>
        <v>-0.13264447460629472</v>
      </c>
      <c r="O3027" s="3">
        <f t="shared" si="97"/>
        <v>-0.23440907673658126</v>
      </c>
      <c r="P3027" s="3">
        <f>LN(_xll.ciqfunctions.udf.CIQ("XBI", "IQ_LASTSALEPRICE", WORKDAY(F3027,-1))/_xll.ciqfunctions.udf.CIQ("XBI", "IQ_LASTSALEPRICE", WORKDAY(F3027,1)))</f>
        <v>3.7510307081657895E-2</v>
      </c>
      <c r="Q3027" s="3">
        <f>LN(_xll.ciqfunctions.udf.CIQ("XBI", "IQ_LASTSALEPRICE", WORKDAY(F3027,-1))/_xll.ciqfunctions.udf.CIQ("XBI", "IQ_LASTSALEPRICE", WORKDAY(F3027,5)))</f>
        <v>7.6705324633596472E-2</v>
      </c>
      <c r="R3027" s="3">
        <f>_xll.ciqfunctions.udf.CIQ(A3027, "IQ_SHORT_INTEREST_PERCENT", F3027)</f>
        <v>13.127459999999999</v>
      </c>
      <c r="S3027" s="3">
        <f>_xll.ciqfunctions.udf.CIQ(A3027, "IQ_BETA_1YR_RSQ", F3027)</f>
        <v>5.7079999999999999E-2</v>
      </c>
      <c r="T3027" s="3">
        <f>_xll.ciqfunctions.udf.CIQ(A3027, "IQ_VALUE_TRADED", F3027)</f>
        <v>49.087580000000003</v>
      </c>
    </row>
    <row r="3028" spans="1:20" x14ac:dyDescent="0.3">
      <c r="A3028" s="3" t="s">
        <v>2105</v>
      </c>
      <c r="B3028" s="5">
        <v>1.1499999999999999</v>
      </c>
      <c r="C3028" s="3" t="s">
        <v>2106</v>
      </c>
      <c r="D3028" s="3" t="s">
        <v>2107</v>
      </c>
      <c r="E3028" s="3" t="s">
        <v>76</v>
      </c>
      <c r="F3028" s="4">
        <v>45638</v>
      </c>
      <c r="G3028" s="3" t="s">
        <v>6405</v>
      </c>
      <c r="H3028" s="3">
        <v>129</v>
      </c>
      <c r="I3028" s="3">
        <f>_xll.ciqfunctions.udf.CIQ(A3028, "IQ_MARKETCAP", F3028)</f>
        <v>144.67143999999999</v>
      </c>
      <c r="J3028" s="3">
        <f>_xll.ciqfunctions.udf.CIQ(A3028, "IQ_PRICE_VOL_HIST_6MTH", F3028)</f>
        <v>58.200099999999999</v>
      </c>
      <c r="K3028" s="3">
        <f>_xll.ciqfunctions.udf.CIQ(A3028, "IQ_LASTSALEPRICE", WORKDAY(F3028,-1))</f>
        <v>1.22</v>
      </c>
      <c r="L3028" s="3">
        <f>_xll.ciqfunctions.udf.CIQ(A3028, "IQ_LASTSALEPRICE", F3028)</f>
        <v>1.1499999999999999</v>
      </c>
      <c r="M3028" s="3">
        <f>_xll.ciqfunctions.udf.CIQ(A3028, "IQ_LASTSALEPRICE", WORKDAY(F3028,5))</f>
        <v>0.98</v>
      </c>
      <c r="N3028" s="3">
        <f t="shared" si="96"/>
        <v>-5.9088916370006558E-2</v>
      </c>
      <c r="O3028" s="3">
        <f t="shared" si="97"/>
        <v>-0.21905356606268464</v>
      </c>
      <c r="P3028" s="3">
        <f>LN(_xll.ciqfunctions.udf.CIQ("XBI", "IQ_LASTSALEPRICE", WORKDAY(F3028,-1))/_xll.ciqfunctions.udf.CIQ("XBI", "IQ_LASTSALEPRICE", WORKDAY(F3028,1)))</f>
        <v>3.7510307081657895E-2</v>
      </c>
      <c r="Q3028" s="3">
        <f>LN(_xll.ciqfunctions.udf.CIQ("XBI", "IQ_LASTSALEPRICE", WORKDAY(F3028,-1))/_xll.ciqfunctions.udf.CIQ("XBI", "IQ_LASTSALEPRICE", WORKDAY(F3028,5)))</f>
        <v>7.6705324633596472E-2</v>
      </c>
      <c r="R3028" s="3">
        <f>_xll.ciqfunctions.udf.CIQ(A3028, "IQ_SHORT_INTEREST_PERCENT", F3028)</f>
        <v>9.2233800000000006</v>
      </c>
      <c r="S3028" s="3">
        <f>_xll.ciqfunctions.udf.CIQ(A3028, "IQ_BETA_1YR_RSQ", F3028)</f>
        <v>0.12994</v>
      </c>
      <c r="T3028" s="3">
        <f>_xll.ciqfunctions.udf.CIQ(A3028, "IQ_VALUE_TRADED", F3028)</f>
        <v>1.9999400000000001</v>
      </c>
    </row>
    <row r="3029" spans="1:20" x14ac:dyDescent="0.3">
      <c r="A3029" s="3" t="s">
        <v>488</v>
      </c>
      <c r="B3029" s="5">
        <v>780.96</v>
      </c>
      <c r="C3029" s="3" t="s">
        <v>2106</v>
      </c>
      <c r="D3029" s="3" t="s">
        <v>2107</v>
      </c>
      <c r="E3029" s="3" t="s">
        <v>76</v>
      </c>
      <c r="F3029" s="4">
        <v>45638</v>
      </c>
      <c r="G3029" s="3" t="s">
        <v>6405</v>
      </c>
      <c r="H3029" s="3">
        <v>946</v>
      </c>
      <c r="I3029" s="3">
        <f>_xll.ciqfunctions.udf.CIQ(A3029, "IQ_MARKETCAP", F3029)</f>
        <v>704453.00962000003</v>
      </c>
      <c r="J3029" s="3">
        <f>_xll.ciqfunctions.udf.CIQ(A3029, "IQ_PRICE_VOL_HIST_6MTH", F3029)</f>
        <v>33.502800000000001</v>
      </c>
      <c r="K3029" s="3">
        <f>_xll.ciqfunctions.udf.CIQ(A3029, "IQ_LASTSALEPRICE", WORKDAY(F3029,-1))</f>
        <v>796.03</v>
      </c>
      <c r="L3029" s="3">
        <f>_xll.ciqfunctions.udf.CIQ(A3029, "IQ_LASTSALEPRICE", F3029)</f>
        <v>782.35</v>
      </c>
      <c r="M3029" s="3">
        <f>_xll.ciqfunctions.udf.CIQ(A3029, "IQ_LASTSALEPRICE", WORKDAY(F3029,5))</f>
        <v>757.54</v>
      </c>
      <c r="N3029" s="3">
        <f t="shared" si="96"/>
        <v>-1.7334662828336286E-2</v>
      </c>
      <c r="O3029" s="3">
        <f t="shared" si="97"/>
        <v>-4.9560532306500045E-2</v>
      </c>
      <c r="P3029" s="3">
        <f>LN(_xll.ciqfunctions.udf.CIQ("XBI", "IQ_LASTSALEPRICE", WORKDAY(F3029,-1))/_xll.ciqfunctions.udf.CIQ("XBI", "IQ_LASTSALEPRICE", WORKDAY(F3029,1)))</f>
        <v>3.7510307081657895E-2</v>
      </c>
      <c r="Q3029" s="3">
        <f>LN(_xll.ciqfunctions.udf.CIQ("XBI", "IQ_LASTSALEPRICE", WORKDAY(F3029,-1))/_xll.ciqfunctions.udf.CIQ("XBI", "IQ_LASTSALEPRICE", WORKDAY(F3029,5)))</f>
        <v>7.6705324633596472E-2</v>
      </c>
      <c r="R3029" s="3">
        <f>_xll.ciqfunctions.udf.CIQ(A3029, "IQ_SHORT_INTEREST_PERCENT", F3029)</f>
        <v>0.64822000000000002</v>
      </c>
      <c r="S3029" s="3">
        <f>_xll.ciqfunctions.udf.CIQ(A3029, "IQ_BETA_1YR_RSQ", F3029)</f>
        <v>0.18856999999999999</v>
      </c>
      <c r="T3029" s="3">
        <f>_xll.ciqfunctions.udf.CIQ(A3029, "IQ_VALUE_TRADED", F3029)</f>
        <v>2209.2312200000001</v>
      </c>
    </row>
    <row r="3030" spans="1:20" x14ac:dyDescent="0.3">
      <c r="A3030" s="3" t="s">
        <v>3673</v>
      </c>
      <c r="B3030" s="5">
        <v>18.43</v>
      </c>
      <c r="C3030" s="3" t="s">
        <v>4691</v>
      </c>
      <c r="D3030" s="3" t="s">
        <v>4692</v>
      </c>
      <c r="E3030" s="3" t="s">
        <v>76</v>
      </c>
      <c r="F3030" s="4">
        <v>45638</v>
      </c>
      <c r="G3030" s="3" t="s">
        <v>6406</v>
      </c>
      <c r="H3030" s="3">
        <v>40</v>
      </c>
      <c r="I3030" s="3">
        <f>_xll.ciqfunctions.udf.CIQ(A3030, "IQ_MARKETCAP", F3030)</f>
        <v>746.55155000000002</v>
      </c>
      <c r="J3030" s="3">
        <f>_xll.ciqfunctions.udf.CIQ(A3030, "IQ_PRICE_VOL_HIST_6MTH", F3030)</f>
        <v>191.75739999999999</v>
      </c>
      <c r="K3030" s="3">
        <f>_xll.ciqfunctions.udf.CIQ(A3030, "IQ_LASTSALEPRICE", WORKDAY(F3030,-1))</f>
        <v>68.650000000000006</v>
      </c>
      <c r="L3030" s="3">
        <f>_xll.ciqfunctions.udf.CIQ(A3030, "IQ_LASTSALEPRICE", F3030)</f>
        <v>18.43</v>
      </c>
      <c r="M3030" s="3">
        <f>_xll.ciqfunctions.udf.CIQ(A3030, "IQ_LASTSALEPRICE", WORKDAY(F3030,5))</f>
        <v>16.920000000000002</v>
      </c>
      <c r="N3030" s="3">
        <f t="shared" si="96"/>
        <v>-1.3150413605322482</v>
      </c>
      <c r="O3030" s="3">
        <f t="shared" si="97"/>
        <v>-1.4005247780359029</v>
      </c>
      <c r="P3030" s="3">
        <f>LN(_xll.ciqfunctions.udf.CIQ("XBI", "IQ_LASTSALEPRICE", WORKDAY(F3030,-1))/_xll.ciqfunctions.udf.CIQ("XBI", "IQ_LASTSALEPRICE", WORKDAY(F3030,1)))</f>
        <v>3.7510307081657895E-2</v>
      </c>
      <c r="Q3030" s="3">
        <f>LN(_xll.ciqfunctions.udf.CIQ("XBI", "IQ_LASTSALEPRICE", WORKDAY(F3030,-1))/_xll.ciqfunctions.udf.CIQ("XBI", "IQ_LASTSALEPRICE", WORKDAY(F3030,5)))</f>
        <v>7.6705324633596472E-2</v>
      </c>
      <c r="R3030" s="3">
        <f>_xll.ciqfunctions.udf.CIQ(A3030, "IQ_SHORT_INTEREST_PERCENT", F3030)</f>
        <v>5.4244300000000001</v>
      </c>
      <c r="S3030" s="3">
        <f>_xll.ciqfunctions.udf.CIQ(A3030, "IQ_BETA_1YR_RSQ", F3030)</f>
        <v>1.4E-3</v>
      </c>
      <c r="T3030" s="3">
        <f>_xll.ciqfunctions.udf.CIQ(A3030, "IQ_VALUE_TRADED", F3030)</f>
        <v>269.91985</v>
      </c>
    </row>
    <row r="3031" spans="1:20" x14ac:dyDescent="0.3">
      <c r="A3031" s="3" t="s">
        <v>3885</v>
      </c>
      <c r="B3031" s="5">
        <v>2.21</v>
      </c>
      <c r="C3031" s="3" t="s">
        <v>3886</v>
      </c>
      <c r="D3031" s="3" t="s">
        <v>3887</v>
      </c>
      <c r="E3031" s="3" t="s">
        <v>89</v>
      </c>
      <c r="F3031" s="4">
        <v>45638</v>
      </c>
      <c r="G3031" s="3" t="s">
        <v>6407</v>
      </c>
      <c r="H3031" s="3">
        <v>50</v>
      </c>
      <c r="I3031" s="3">
        <f>_xll.ciqfunctions.udf.CIQ(A3031, "IQ_MARKETCAP", F3031)</f>
        <v>106.05817</v>
      </c>
      <c r="J3031" s="3">
        <f>_xll.ciqfunctions.udf.CIQ(A3031, "IQ_PRICE_VOL_HIST_6MTH", F3031)</f>
        <v>103.6705</v>
      </c>
      <c r="K3031" s="3">
        <f>_xll.ciqfunctions.udf.CIQ(A3031, "IQ_LASTSALEPRICE", WORKDAY(F3031,-1))</f>
        <v>2.2799999999999998</v>
      </c>
      <c r="L3031" s="3">
        <f>_xll.ciqfunctions.udf.CIQ(A3031, "IQ_LASTSALEPRICE", F3031)</f>
        <v>2.2050000000000001</v>
      </c>
      <c r="M3031" s="3">
        <f>_xll.ciqfunctions.udf.CIQ(A3031, "IQ_LASTSALEPRICE", WORKDAY(F3031,5))</f>
        <v>1.82</v>
      </c>
      <c r="N3031" s="3">
        <f t="shared" si="96"/>
        <v>-3.3447934067540021E-2</v>
      </c>
      <c r="O3031" s="3">
        <f t="shared" si="97"/>
        <v>-0.22533894187764522</v>
      </c>
      <c r="P3031" s="3">
        <f>LN(_xll.ciqfunctions.udf.CIQ("XBI", "IQ_LASTSALEPRICE", WORKDAY(F3031,-1))/_xll.ciqfunctions.udf.CIQ("XBI", "IQ_LASTSALEPRICE", WORKDAY(F3031,1)))</f>
        <v>3.7510307081657895E-2</v>
      </c>
      <c r="Q3031" s="3">
        <f>LN(_xll.ciqfunctions.udf.CIQ("XBI", "IQ_LASTSALEPRICE", WORKDAY(F3031,-1))/_xll.ciqfunctions.udf.CIQ("XBI", "IQ_LASTSALEPRICE", WORKDAY(F3031,5)))</f>
        <v>7.6705324633596472E-2</v>
      </c>
      <c r="R3031" s="3">
        <f>_xll.ciqfunctions.udf.CIQ(A3031, "IQ_SHORT_INTEREST_PERCENT", F3031)</f>
        <v>4.6473599999999999</v>
      </c>
      <c r="S3031" s="3">
        <f>_xll.ciqfunctions.udf.CIQ(A3031, "IQ_BETA_1YR_RSQ", F3031)</f>
        <v>0.11025</v>
      </c>
      <c r="T3031" s="3">
        <f>_xll.ciqfunctions.udf.CIQ(A3031, "IQ_VALUE_TRADED", F3031)</f>
        <v>0.81579000000000002</v>
      </c>
    </row>
    <row r="3032" spans="1:20" x14ac:dyDescent="0.3">
      <c r="A3032" s="3" t="s">
        <v>6132</v>
      </c>
      <c r="B3032" s="5">
        <v>3.6</v>
      </c>
      <c r="C3032" s="3" t="s">
        <v>6408</v>
      </c>
      <c r="D3032" s="3" t="s">
        <v>6409</v>
      </c>
      <c r="E3032" s="3" t="s">
        <v>197</v>
      </c>
      <c r="F3032" s="4">
        <v>45638</v>
      </c>
      <c r="G3032" s="3" t="s">
        <v>6410</v>
      </c>
      <c r="H3032" s="3">
        <v>121</v>
      </c>
      <c r="I3032" s="3">
        <f>_xll.ciqfunctions.udf.CIQ(A3032, "IQ_MARKETCAP", F3032)</f>
        <v>276.71656000000002</v>
      </c>
      <c r="J3032" s="3">
        <f>_xll.ciqfunctions.udf.CIQ(A3032, "IQ_PRICE_VOL_HIST_6MTH", F3032)</f>
        <v>82.0595</v>
      </c>
      <c r="K3032" s="3">
        <f>_xll.ciqfunctions.udf.CIQ(A3032, "IQ_LASTSALEPRICE", WORKDAY(F3032,-1))</f>
        <v>2.4900000000000002</v>
      </c>
      <c r="L3032" s="3">
        <f>_xll.ciqfunctions.udf.CIQ(A3032, "IQ_LASTSALEPRICE", F3032)</f>
        <v>3.6</v>
      </c>
      <c r="M3032" s="3">
        <f>_xll.ciqfunctions.udf.CIQ(A3032, "IQ_LASTSALEPRICE", WORKDAY(F3032,5))</f>
        <v>4.1500000000000004</v>
      </c>
      <c r="N3032" s="3">
        <f t="shared" si="96"/>
        <v>0.36865113498544805</v>
      </c>
      <c r="O3032" s="3">
        <f t="shared" si="97"/>
        <v>0.51082562376599072</v>
      </c>
      <c r="P3032" s="3">
        <f>LN(_xll.ciqfunctions.udf.CIQ("XBI", "IQ_LASTSALEPRICE", WORKDAY(F3032,-1))/_xll.ciqfunctions.udf.CIQ("XBI", "IQ_LASTSALEPRICE", WORKDAY(F3032,1)))</f>
        <v>3.7510307081657895E-2</v>
      </c>
      <c r="Q3032" s="3">
        <f>LN(_xll.ciqfunctions.udf.CIQ("XBI", "IQ_LASTSALEPRICE", WORKDAY(F3032,-1))/_xll.ciqfunctions.udf.CIQ("XBI", "IQ_LASTSALEPRICE", WORKDAY(F3032,5)))</f>
        <v>7.6705324633596472E-2</v>
      </c>
      <c r="R3032" s="3">
        <f>_xll.ciqfunctions.udf.CIQ(A3032, "IQ_SHORT_INTEREST_PERCENT", F3032)</f>
        <v>1.8386100000000001</v>
      </c>
      <c r="S3032" s="3">
        <f>_xll.ciqfunctions.udf.CIQ(A3032, "IQ_BETA_1YR_RSQ", F3032)</f>
        <v>7.7200000000000003E-3</v>
      </c>
      <c r="T3032" s="3">
        <f>_xll.ciqfunctions.udf.CIQ(A3032, "IQ_VALUE_TRADED", F3032)</f>
        <v>229.8707</v>
      </c>
    </row>
    <row r="3033" spans="1:20" x14ac:dyDescent="0.3">
      <c r="A3033" s="3" t="s">
        <v>275</v>
      </c>
      <c r="B3033" s="5">
        <v>4.99</v>
      </c>
      <c r="C3033" s="3" t="s">
        <v>276</v>
      </c>
      <c r="D3033" s="3" t="s">
        <v>243</v>
      </c>
      <c r="E3033" s="3" t="s">
        <v>76</v>
      </c>
      <c r="F3033" s="4">
        <v>45638</v>
      </c>
      <c r="G3033" s="3" t="s">
        <v>6411</v>
      </c>
      <c r="H3033" s="3">
        <v>16</v>
      </c>
      <c r="I3033" s="3">
        <f>_xll.ciqfunctions.udf.CIQ(A3033, "IQ_MARKETCAP", F3033)</f>
        <v>53.776589999999999</v>
      </c>
      <c r="J3033" s="3">
        <f>_xll.ciqfunctions.udf.CIQ(A3033, "IQ_PRICE_VOL_HIST_6MTH", F3033)</f>
        <v>109.26300000000001</v>
      </c>
      <c r="K3033" s="3">
        <f>_xll.ciqfunctions.udf.CIQ(A3033, "IQ_LASTSALEPRICE", WORKDAY(F3033,-1))</f>
        <v>5.32</v>
      </c>
      <c r="L3033" s="3">
        <f>_xll.ciqfunctions.udf.CIQ(A3033, "IQ_LASTSALEPRICE", F3033)</f>
        <v>4.99</v>
      </c>
      <c r="M3033" s="3">
        <f>_xll.ciqfunctions.udf.CIQ(A3033, "IQ_LASTSALEPRICE", WORKDAY(F3033,5))</f>
        <v>5.0750000000000002</v>
      </c>
      <c r="N3033" s="3">
        <f t="shared" si="96"/>
        <v>-6.4037393590125669E-2</v>
      </c>
      <c r="O3033" s="3">
        <f t="shared" si="97"/>
        <v>-4.714677842570196E-2</v>
      </c>
      <c r="P3033" s="3">
        <f>LN(_xll.ciqfunctions.udf.CIQ("XBI", "IQ_LASTSALEPRICE", WORKDAY(F3033,-1))/_xll.ciqfunctions.udf.CIQ("XBI", "IQ_LASTSALEPRICE", WORKDAY(F3033,1)))</f>
        <v>3.7510307081657895E-2</v>
      </c>
      <c r="Q3033" s="3">
        <f>LN(_xll.ciqfunctions.udf.CIQ("XBI", "IQ_LASTSALEPRICE", WORKDAY(F3033,-1))/_xll.ciqfunctions.udf.CIQ("XBI", "IQ_LASTSALEPRICE", WORKDAY(F3033,5)))</f>
        <v>7.6705324633596472E-2</v>
      </c>
      <c r="R3033" s="3">
        <f>_xll.ciqfunctions.udf.CIQ(A3033, "IQ_SHORT_INTEREST_PERCENT", F3033)</f>
        <v>0.55423</v>
      </c>
      <c r="S3033" s="3">
        <f>_xll.ciqfunctions.udf.CIQ(A3033, "IQ_BETA_1YR_RSQ", F3033)</f>
        <v>7.6800000000000002E-3</v>
      </c>
      <c r="T3033" s="3">
        <f>_xll.ciqfunctions.udf.CIQ(A3033, "IQ_VALUE_TRADED", F3033)</f>
        <v>6.8470000000000003E-2</v>
      </c>
    </row>
    <row r="3034" spans="1:20" x14ac:dyDescent="0.3">
      <c r="A3034" s="3" t="s">
        <v>2741</v>
      </c>
      <c r="B3034" s="5">
        <v>15.02</v>
      </c>
      <c r="C3034" s="3" t="s">
        <v>6412</v>
      </c>
      <c r="D3034" s="3" t="s">
        <v>310</v>
      </c>
      <c r="E3034" s="3" t="s">
        <v>197</v>
      </c>
      <c r="F3034" s="4">
        <v>45638</v>
      </c>
      <c r="G3034" s="3" t="s">
        <v>6413</v>
      </c>
      <c r="H3034" s="3">
        <v>28</v>
      </c>
      <c r="I3034" s="3">
        <f>_xll.ciqfunctions.udf.CIQ(A3034, "IQ_MARKETCAP", F3034)</f>
        <v>457.03879999999998</v>
      </c>
      <c r="J3034" s="3">
        <f>_xll.ciqfunctions.udf.CIQ(A3034, "IQ_PRICE_VOL_HIST_6MTH", F3034)</f>
        <v>95.559299999999993</v>
      </c>
      <c r="K3034" s="3">
        <f>_xll.ciqfunctions.udf.CIQ(A3034, "IQ_LASTSALEPRICE", WORKDAY(F3034,-1))</f>
        <v>15.51</v>
      </c>
      <c r="L3034" s="3">
        <f>_xll.ciqfunctions.udf.CIQ(A3034, "IQ_LASTSALEPRICE", F3034)</f>
        <v>15.02</v>
      </c>
      <c r="M3034" s="3">
        <f>_xll.ciqfunctions.udf.CIQ(A3034, "IQ_LASTSALEPRICE", WORKDAY(F3034,5))</f>
        <v>15</v>
      </c>
      <c r="N3034" s="3">
        <f t="shared" si="96"/>
        <v>-3.2102330852458734E-2</v>
      </c>
      <c r="O3034" s="3">
        <f t="shared" si="97"/>
        <v>-3.3434776086237343E-2</v>
      </c>
      <c r="P3034" s="3">
        <f>LN(_xll.ciqfunctions.udf.CIQ("XBI", "IQ_LASTSALEPRICE", WORKDAY(F3034,-1))/_xll.ciqfunctions.udf.CIQ("XBI", "IQ_LASTSALEPRICE", WORKDAY(F3034,1)))</f>
        <v>3.7510307081657895E-2</v>
      </c>
      <c r="Q3034" s="3">
        <f>LN(_xll.ciqfunctions.udf.CIQ("XBI", "IQ_LASTSALEPRICE", WORKDAY(F3034,-1))/_xll.ciqfunctions.udf.CIQ("XBI", "IQ_LASTSALEPRICE", WORKDAY(F3034,5)))</f>
        <v>7.6705324633596472E-2</v>
      </c>
      <c r="R3034" s="3">
        <f>_xll.ciqfunctions.udf.CIQ(A3034, "IQ_SHORT_INTEREST_PERCENT", F3034)</f>
        <v>23.331320000000002</v>
      </c>
      <c r="S3034" s="3">
        <f>_xll.ciqfunctions.udf.CIQ(A3034, "IQ_BETA_1YR_RSQ", F3034)</f>
        <v>0.10335</v>
      </c>
      <c r="T3034" s="3">
        <f>_xll.ciqfunctions.udf.CIQ(A3034, "IQ_VALUE_TRADED", F3034)</f>
        <v>12.231299999999999</v>
      </c>
    </row>
    <row r="3035" spans="1:20" x14ac:dyDescent="0.3">
      <c r="A3035" s="3" t="s">
        <v>1396</v>
      </c>
      <c r="B3035" s="5">
        <v>3.52</v>
      </c>
      <c r="C3035" s="3" t="s">
        <v>3231</v>
      </c>
      <c r="D3035" s="3" t="s">
        <v>104</v>
      </c>
      <c r="E3035" s="3" t="s">
        <v>17</v>
      </c>
      <c r="F3035" s="4">
        <v>45638</v>
      </c>
      <c r="G3035" s="3" t="s">
        <v>6414</v>
      </c>
      <c r="H3035" s="3">
        <v>5</v>
      </c>
      <c r="I3035" s="3">
        <f>_xll.ciqfunctions.udf.CIQ(A3035, "IQ_MARKETCAP", F3035)</f>
        <v>19.128139999999998</v>
      </c>
      <c r="J3035" s="3">
        <f>_xll.ciqfunctions.udf.CIQ(A3035, "IQ_PRICE_VOL_HIST_6MTH", F3035)</f>
        <v>73.581500000000005</v>
      </c>
      <c r="K3035" s="3">
        <f>_xll.ciqfunctions.udf.CIQ(A3035, "IQ_LASTSALEPRICE", WORKDAY(F3035,-1))</f>
        <v>3.6</v>
      </c>
      <c r="L3035" s="3">
        <f>_xll.ciqfunctions.udf.CIQ(A3035, "IQ_LASTSALEPRICE", F3035)</f>
        <v>3.5194999999999999</v>
      </c>
      <c r="M3035" s="3">
        <f>_xll.ciqfunctions.udf.CIQ(A3035, "IQ_LASTSALEPRICE", WORKDAY(F3035,5))</f>
        <v>3.23</v>
      </c>
      <c r="N3035" s="3">
        <f t="shared" si="96"/>
        <v>-2.2614911396015132E-2</v>
      </c>
      <c r="O3035" s="3">
        <f t="shared" si="97"/>
        <v>-0.10845170822749924</v>
      </c>
      <c r="P3035" s="3">
        <f>LN(_xll.ciqfunctions.udf.CIQ("XBI", "IQ_LASTSALEPRICE", WORKDAY(F3035,-1))/_xll.ciqfunctions.udf.CIQ("XBI", "IQ_LASTSALEPRICE", WORKDAY(F3035,1)))</f>
        <v>3.7510307081657895E-2</v>
      </c>
      <c r="Q3035" s="3">
        <f>LN(_xll.ciqfunctions.udf.CIQ("XBI", "IQ_LASTSALEPRICE", WORKDAY(F3035,-1))/_xll.ciqfunctions.udf.CIQ("XBI", "IQ_LASTSALEPRICE", WORKDAY(F3035,5)))</f>
        <v>7.6705324633596472E-2</v>
      </c>
      <c r="R3035" s="3">
        <f>_xll.ciqfunctions.udf.CIQ(A3035, "IQ_SHORT_INTEREST_PERCENT", F3035)</f>
        <v>0.20208000000000001</v>
      </c>
      <c r="S3035" s="3">
        <f>_xll.ciqfunctions.udf.CIQ(A3035, "IQ_BETA_1YR_RSQ", F3035)</f>
        <v>2.4289999999999999E-2</v>
      </c>
      <c r="T3035" s="3">
        <f>_xll.ciqfunctions.udf.CIQ(A3035, "IQ_VALUE_TRADED", F3035)</f>
        <v>5.3870000000000001E-2</v>
      </c>
    </row>
    <row r="3036" spans="1:20" x14ac:dyDescent="0.3">
      <c r="A3036" s="3" t="s">
        <v>356</v>
      </c>
      <c r="B3036" s="5">
        <v>464.12</v>
      </c>
      <c r="C3036" s="3" t="s">
        <v>2232</v>
      </c>
      <c r="D3036" s="3" t="s">
        <v>2233</v>
      </c>
      <c r="E3036" s="3" t="s">
        <v>17</v>
      </c>
      <c r="F3036" s="4">
        <v>45638</v>
      </c>
      <c r="G3036" s="3" t="s">
        <v>6415</v>
      </c>
      <c r="H3036" s="3">
        <v>256</v>
      </c>
      <c r="I3036" s="3">
        <f>_xll.ciqfunctions.udf.CIQ(A3036, "IQ_MARKETCAP", F3036)</f>
        <v>119524.49408</v>
      </c>
      <c r="J3036" s="3">
        <f>_xll.ciqfunctions.udf.CIQ(A3036, "IQ_PRICE_VOL_HIST_6MTH", F3036)</f>
        <v>23.181100000000001</v>
      </c>
      <c r="K3036" s="3">
        <f>_xll.ciqfunctions.udf.CIQ(A3036, "IQ_LASTSALEPRICE", WORKDAY(F3036,-1))</f>
        <v>468.29</v>
      </c>
      <c r="L3036" s="3">
        <f>_xll.ciqfunctions.udf.CIQ(A3036, "IQ_LASTSALEPRICE", F3036)</f>
        <v>464.12</v>
      </c>
      <c r="M3036" s="3">
        <f>_xll.ciqfunctions.udf.CIQ(A3036, "IQ_LASTSALEPRICE", WORKDAY(F3036,5))</f>
        <v>396.64</v>
      </c>
      <c r="N3036" s="3">
        <f t="shared" si="96"/>
        <v>-8.9446226491420693E-3</v>
      </c>
      <c r="O3036" s="3">
        <f t="shared" si="97"/>
        <v>-0.1660586938416064</v>
      </c>
      <c r="P3036" s="3">
        <f>LN(_xll.ciqfunctions.udf.CIQ("XBI", "IQ_LASTSALEPRICE", WORKDAY(F3036,-1))/_xll.ciqfunctions.udf.CIQ("XBI", "IQ_LASTSALEPRICE", WORKDAY(F3036,1)))</f>
        <v>3.7510307081657895E-2</v>
      </c>
      <c r="Q3036" s="3">
        <f>LN(_xll.ciqfunctions.udf.CIQ("XBI", "IQ_LASTSALEPRICE", WORKDAY(F3036,-1))/_xll.ciqfunctions.udf.CIQ("XBI", "IQ_LASTSALEPRICE", WORKDAY(F3036,5)))</f>
        <v>7.6705324633596472E-2</v>
      </c>
      <c r="R3036" s="3">
        <f>_xll.ciqfunctions.udf.CIQ(A3036, "IQ_SHORT_INTEREST_PERCENT", F3036)</f>
        <v>1.4255599999999999</v>
      </c>
      <c r="S3036" s="3">
        <f>_xll.ciqfunctions.udf.CIQ(A3036, "IQ_BETA_1YR_RSQ", F3036)</f>
        <v>0.29269000000000001</v>
      </c>
      <c r="T3036" s="3">
        <f>_xll.ciqfunctions.udf.CIQ(A3036, "IQ_VALUE_TRADED", F3036)</f>
        <v>444.89940000000001</v>
      </c>
    </row>
    <row r="3037" spans="1:20" x14ac:dyDescent="0.3">
      <c r="A3037" s="3" t="s">
        <v>1629</v>
      </c>
      <c r="B3037" s="3" t="s">
        <v>43</v>
      </c>
      <c r="C3037" s="3" t="s">
        <v>2232</v>
      </c>
      <c r="D3037" s="3" t="s">
        <v>2233</v>
      </c>
      <c r="E3037" s="3" t="s">
        <v>17</v>
      </c>
      <c r="F3037" s="4">
        <v>45638</v>
      </c>
      <c r="G3037" s="3" t="s">
        <v>6415</v>
      </c>
      <c r="H3037" s="3">
        <v>68</v>
      </c>
      <c r="I3037" s="3">
        <f>_xll.ciqfunctions.udf.CIQ(A3037, "IQ_MARKETCAP", F3037)</f>
        <v>66.195239999999998</v>
      </c>
      <c r="J3037" s="3">
        <f>_xll.ciqfunctions.udf.CIQ(A3037, "IQ_PRICE_VOL_HIST_6MTH", F3037)</f>
        <v>20.635400000000001</v>
      </c>
      <c r="K3037" s="3">
        <f>_xll.ciqfunctions.udf.CIQ(A3037, "IQ_LASTSALEPRICE", WORKDAY(F3037,-1))</f>
        <v>7.6</v>
      </c>
      <c r="L3037" s="3">
        <f>_xll.ciqfunctions.udf.CIQ(A3037, "IQ_LASTSALEPRICE", F3037)</f>
        <v>7.6</v>
      </c>
      <c r="M3037" s="3">
        <f>_xll.ciqfunctions.udf.CIQ(A3037, "IQ_LASTSALEPRICE", WORKDAY(F3037,5))</f>
        <v>7.65</v>
      </c>
      <c r="N3037" s="3">
        <f t="shared" si="96"/>
        <v>0</v>
      </c>
      <c r="O3037" s="3">
        <f t="shared" si="97"/>
        <v>6.5574005461592607E-3</v>
      </c>
      <c r="P3037" s="3">
        <f>LN(_xll.ciqfunctions.udf.CIQ("XBI", "IQ_LASTSALEPRICE", WORKDAY(F3037,-1))/_xll.ciqfunctions.udf.CIQ("XBI", "IQ_LASTSALEPRICE", WORKDAY(F3037,1)))</f>
        <v>3.7510307081657895E-2</v>
      </c>
      <c r="Q3037" s="3">
        <f>LN(_xll.ciqfunctions.udf.CIQ("XBI", "IQ_LASTSALEPRICE", WORKDAY(F3037,-1))/_xll.ciqfunctions.udf.CIQ("XBI", "IQ_LASTSALEPRICE", WORKDAY(F3037,5)))</f>
        <v>7.6705324633596472E-2</v>
      </c>
      <c r="R3037" s="3">
        <f>_xll.ciqfunctions.udf.CIQ(A3037, "IQ_SHORT_INTEREST_PERCENT", F3037)</f>
        <v>0</v>
      </c>
      <c r="S3037" s="3">
        <f>_xll.ciqfunctions.udf.CIQ(A3037, "IQ_BETA_1YR_RSQ", F3037)</f>
        <v>9.4299999999999991E-3</v>
      </c>
      <c r="T3037" s="3">
        <f>_xll.ciqfunctions.udf.CIQ(A3037, "IQ_VALUE_TRADED", F3037)</f>
        <v>0</v>
      </c>
    </row>
    <row r="3038" spans="1:20" x14ac:dyDescent="0.3">
      <c r="A3038" s="3" t="s">
        <v>199</v>
      </c>
      <c r="B3038" s="5">
        <v>7.95</v>
      </c>
      <c r="C3038" s="3" t="s">
        <v>6416</v>
      </c>
      <c r="D3038" s="3" t="s">
        <v>6417</v>
      </c>
      <c r="E3038" s="3" t="s">
        <v>76</v>
      </c>
      <c r="F3038" s="4">
        <v>45638</v>
      </c>
      <c r="G3038" s="3" t="s">
        <v>6418</v>
      </c>
      <c r="H3038" s="3">
        <v>44</v>
      </c>
      <c r="I3038" s="3" t="str">
        <f>_xll.ciqfunctions.udf.CIQ(A3038, "IQ_MARKETCAP", F3038)</f>
        <v>(Invalid Identifier)</v>
      </c>
      <c r="J3038" s="3" t="str">
        <f>_xll.ciqfunctions.udf.CIQ(A3038, "IQ_PRICE_VOL_HIST_6MTH", F3038)</f>
        <v>(Invalid Identifier)</v>
      </c>
      <c r="K3038" s="3" t="str">
        <f>_xll.ciqfunctions.udf.CIQ(A3038, "IQ_LASTSALEPRICE", WORKDAY(F3038,-1))</f>
        <v>(Invalid Identifier)</v>
      </c>
      <c r="L3038" s="3" t="str">
        <f>_xll.ciqfunctions.udf.CIQ(A3038, "IQ_LASTSALEPRICE", F3038)</f>
        <v>(Invalid Identifier)</v>
      </c>
      <c r="M3038" s="3" t="str">
        <f>_xll.ciqfunctions.udf.CIQ(A3038, "IQ_LASTSALEPRICE", WORKDAY(F3038,5))</f>
        <v>(Invalid Identifier)</v>
      </c>
      <c r="N3038" s="3" t="e">
        <f t="shared" si="96"/>
        <v>#VALUE!</v>
      </c>
      <c r="O3038" s="3" t="e">
        <f t="shared" si="97"/>
        <v>#VALUE!</v>
      </c>
      <c r="P3038" s="3">
        <f>LN(_xll.ciqfunctions.udf.CIQ("XBI", "IQ_LASTSALEPRICE", WORKDAY(F3038,-1))/_xll.ciqfunctions.udf.CIQ("XBI", "IQ_LASTSALEPRICE", WORKDAY(F3038,1)))</f>
        <v>3.7510307081657895E-2</v>
      </c>
      <c r="Q3038" s="3">
        <f>LN(_xll.ciqfunctions.udf.CIQ("XBI", "IQ_LASTSALEPRICE", WORKDAY(F3038,-1))/_xll.ciqfunctions.udf.CIQ("XBI", "IQ_LASTSALEPRICE", WORKDAY(F3038,5)))</f>
        <v>7.6705324633596472E-2</v>
      </c>
      <c r="R3038" s="3" t="str">
        <f>_xll.ciqfunctions.udf.CIQ(A3038, "IQ_SHORT_INTEREST_PERCENT", F3038)</f>
        <v>(Invalid Identifier)</v>
      </c>
      <c r="S3038" s="3" t="str">
        <f>_xll.ciqfunctions.udf.CIQ(A3038, "IQ_BETA_1YR_RSQ", F3038)</f>
        <v>(Invalid Identifier)</v>
      </c>
      <c r="T3038" s="3" t="str">
        <f>_xll.ciqfunctions.udf.CIQ(A3038, "IQ_VALUE_TRADED", F3038)</f>
        <v>(Invalid Identifier)</v>
      </c>
    </row>
    <row r="3039" spans="1:20" x14ac:dyDescent="0.3">
      <c r="A3039" s="3" t="s">
        <v>401</v>
      </c>
      <c r="B3039" s="5">
        <v>24.96</v>
      </c>
      <c r="C3039" s="3" t="s">
        <v>6419</v>
      </c>
      <c r="D3039" s="3" t="s">
        <v>6420</v>
      </c>
      <c r="E3039" s="3" t="s">
        <v>36</v>
      </c>
      <c r="F3039" s="4">
        <v>45638</v>
      </c>
      <c r="G3039" s="3" t="s">
        <v>6421</v>
      </c>
      <c r="H3039" s="3"/>
      <c r="I3039" s="3">
        <f>_xll.ciqfunctions.udf.CIQ(A3039, "IQ_MARKETCAP", F3039)</f>
        <v>143771.53719</v>
      </c>
      <c r="J3039" s="3">
        <f>_xll.ciqfunctions.udf.CIQ(A3039, "IQ_PRICE_VOL_HIST_6MTH", F3039)</f>
        <v>21.712199999999999</v>
      </c>
      <c r="K3039" s="3">
        <f>_xll.ciqfunctions.udf.CIQ(A3039, "IQ_LASTSALEPRICE", WORKDAY(F3039,-1))</f>
        <v>25.23</v>
      </c>
      <c r="L3039" s="3">
        <f>_xll.ciqfunctions.udf.CIQ(A3039, "IQ_LASTSALEPRICE", F3039)</f>
        <v>25.37</v>
      </c>
      <c r="M3039" s="3">
        <f>_xll.ciqfunctions.udf.CIQ(A3039, "IQ_LASTSALEPRICE", WORKDAY(F3039,5))</f>
        <v>25.77</v>
      </c>
      <c r="N3039" s="3">
        <f t="shared" si="96"/>
        <v>5.5336109582242434E-3</v>
      </c>
      <c r="O3039" s="3">
        <f t="shared" si="97"/>
        <v>2.1177262011307381E-2</v>
      </c>
      <c r="P3039" s="3">
        <f>LN(_xll.ciqfunctions.udf.CIQ("XBI", "IQ_LASTSALEPRICE", WORKDAY(F3039,-1))/_xll.ciqfunctions.udf.CIQ("XBI", "IQ_LASTSALEPRICE", WORKDAY(F3039,1)))</f>
        <v>3.7510307081657895E-2</v>
      </c>
      <c r="Q3039" s="3">
        <f>LN(_xll.ciqfunctions.udf.CIQ("XBI", "IQ_LASTSALEPRICE", WORKDAY(F3039,-1))/_xll.ciqfunctions.udf.CIQ("XBI", "IQ_LASTSALEPRICE", WORKDAY(F3039,5)))</f>
        <v>7.6705324633596472E-2</v>
      </c>
      <c r="R3039" s="3">
        <f>_xll.ciqfunctions.udf.CIQ(A3039, "IQ_SHORT_INTEREST_PERCENT", F3039)</f>
        <v>1.5949199999999999</v>
      </c>
      <c r="S3039" s="3">
        <f>_xll.ciqfunctions.udf.CIQ(A3039, "IQ_BETA_1YR_RSQ", F3039)</f>
        <v>6.0999999999999997E-4</v>
      </c>
      <c r="T3039" s="3">
        <f>_xll.ciqfunctions.udf.CIQ(A3039, "IQ_VALUE_TRADED", F3039)</f>
        <v>981.94817999999998</v>
      </c>
    </row>
    <row r="3040" spans="1:20" x14ac:dyDescent="0.3">
      <c r="A3040" s="3" t="s">
        <v>131</v>
      </c>
      <c r="B3040" s="5">
        <v>2.2400000000000002</v>
      </c>
      <c r="C3040" s="3" t="s">
        <v>2449</v>
      </c>
      <c r="D3040" s="3" t="s">
        <v>2450</v>
      </c>
      <c r="E3040" s="3" t="s">
        <v>197</v>
      </c>
      <c r="F3040" s="4">
        <v>45638</v>
      </c>
      <c r="G3040" s="3" t="s">
        <v>6422</v>
      </c>
      <c r="H3040" s="3">
        <v>147</v>
      </c>
      <c r="I3040" s="3">
        <f>_xll.ciqfunctions.udf.CIQ(A3040, "IQ_MARKETCAP", F3040)</f>
        <v>545.72185000000002</v>
      </c>
      <c r="J3040" s="3">
        <f>_xll.ciqfunctions.udf.CIQ(A3040, "IQ_PRICE_VOL_HIST_6MTH", F3040)</f>
        <v>84.903999999999996</v>
      </c>
      <c r="K3040" s="3">
        <f>_xll.ciqfunctions.udf.CIQ(A3040, "IQ_LASTSALEPRICE", WORKDAY(F3040,-1))</f>
        <v>2.36</v>
      </c>
      <c r="L3040" s="3">
        <f>_xll.ciqfunctions.udf.CIQ(A3040, "IQ_LASTSALEPRICE", F3040)</f>
        <v>2.2349999999999999</v>
      </c>
      <c r="M3040" s="3">
        <f>_xll.ciqfunctions.udf.CIQ(A3040, "IQ_LASTSALEPRICE", WORKDAY(F3040,5))</f>
        <v>2.12</v>
      </c>
      <c r="N3040" s="3">
        <f t="shared" si="96"/>
        <v>-5.4420390971986518E-2</v>
      </c>
      <c r="O3040" s="3">
        <f t="shared" si="97"/>
        <v>-0.10724553035359756</v>
      </c>
      <c r="P3040" s="3">
        <f>LN(_xll.ciqfunctions.udf.CIQ("XBI", "IQ_LASTSALEPRICE", WORKDAY(F3040,-1))/_xll.ciqfunctions.udf.CIQ("XBI", "IQ_LASTSALEPRICE", WORKDAY(F3040,1)))</f>
        <v>3.7510307081657895E-2</v>
      </c>
      <c r="Q3040" s="3">
        <f>LN(_xll.ciqfunctions.udf.CIQ("XBI", "IQ_LASTSALEPRICE", WORKDAY(F3040,-1))/_xll.ciqfunctions.udf.CIQ("XBI", "IQ_LASTSALEPRICE", WORKDAY(F3040,5)))</f>
        <v>7.6705324633596472E-2</v>
      </c>
      <c r="R3040" s="3">
        <f>_xll.ciqfunctions.udf.CIQ(A3040, "IQ_SHORT_INTEREST_PERCENT", F3040)</f>
        <v>0</v>
      </c>
      <c r="S3040" s="3">
        <f>_xll.ciqfunctions.udf.CIQ(A3040, "IQ_BETA_1YR_RSQ", F3040)</f>
        <v>0</v>
      </c>
      <c r="T3040" s="3">
        <f>_xll.ciqfunctions.udf.CIQ(A3040, "IQ_VALUE_TRADED", F3040)</f>
        <v>0.74761999999999995</v>
      </c>
    </row>
    <row r="3041" spans="1:20" x14ac:dyDescent="0.3">
      <c r="A3041" s="3" t="s">
        <v>582</v>
      </c>
      <c r="B3041" s="5">
        <v>0.95</v>
      </c>
      <c r="C3041" s="3" t="s">
        <v>583</v>
      </c>
      <c r="D3041" s="3" t="s">
        <v>584</v>
      </c>
      <c r="E3041" s="3" t="s">
        <v>22</v>
      </c>
      <c r="F3041" s="4">
        <v>45638</v>
      </c>
      <c r="G3041" s="3" t="s">
        <v>6423</v>
      </c>
      <c r="H3041" s="3">
        <v>1</v>
      </c>
      <c r="I3041" s="3">
        <f>_xll.ciqfunctions.udf.CIQ(A3041, "IQ_MARKETCAP", F3041)</f>
        <v>1.45661</v>
      </c>
      <c r="J3041" s="3">
        <f>_xll.ciqfunctions.udf.CIQ(A3041, "IQ_PRICE_VOL_HIST_6MTH", F3041)</f>
        <v>0</v>
      </c>
      <c r="K3041" s="3">
        <f>_xll.ciqfunctions.udf.CIQ(A3041, "IQ_LASTSALEPRICE", WORKDAY(F3041,-1))</f>
        <v>0</v>
      </c>
      <c r="L3041" s="3">
        <f>_xll.ciqfunctions.udf.CIQ(A3041, "IQ_LASTSALEPRICE", F3041)</f>
        <v>0</v>
      </c>
      <c r="M3041" s="3">
        <f>_xll.ciqfunctions.udf.CIQ(A3041, "IQ_LASTSALEPRICE", WORKDAY(F3041,5))</f>
        <v>0</v>
      </c>
      <c r="N3041" s="3" t="e">
        <f t="shared" si="96"/>
        <v>#DIV/0!</v>
      </c>
      <c r="O3041" s="3" t="e">
        <f t="shared" si="97"/>
        <v>#DIV/0!</v>
      </c>
      <c r="P3041" s="3">
        <f>LN(_xll.ciqfunctions.udf.CIQ("XBI", "IQ_LASTSALEPRICE", WORKDAY(F3041,-1))/_xll.ciqfunctions.udf.CIQ("XBI", "IQ_LASTSALEPRICE", WORKDAY(F3041,1)))</f>
        <v>3.7510307081657895E-2</v>
      </c>
      <c r="Q3041" s="3">
        <f>LN(_xll.ciqfunctions.udf.CIQ("XBI", "IQ_LASTSALEPRICE", WORKDAY(F3041,-1))/_xll.ciqfunctions.udf.CIQ("XBI", "IQ_LASTSALEPRICE", WORKDAY(F3041,5)))</f>
        <v>7.6705324633596472E-2</v>
      </c>
      <c r="R3041" s="3">
        <f>_xll.ciqfunctions.udf.CIQ(A3041, "IQ_SHORT_INTEREST_PERCENT", F3041)</f>
        <v>0</v>
      </c>
      <c r="S3041" s="3">
        <f>_xll.ciqfunctions.udf.CIQ(A3041, "IQ_BETA_1YR_RSQ", F3041)</f>
        <v>0</v>
      </c>
      <c r="T3041" s="3">
        <f>_xll.ciqfunctions.udf.CIQ(A3041, "IQ_VALUE_TRADED", F3041)</f>
        <v>0</v>
      </c>
    </row>
    <row r="3042" spans="1:20" x14ac:dyDescent="0.3">
      <c r="A3042" s="3" t="s">
        <v>2047</v>
      </c>
      <c r="B3042" s="5">
        <v>1.42</v>
      </c>
      <c r="C3042" s="3" t="s">
        <v>6424</v>
      </c>
      <c r="D3042" s="3" t="s">
        <v>2034</v>
      </c>
      <c r="E3042" s="3" t="s">
        <v>17</v>
      </c>
      <c r="F3042" s="4">
        <v>45638</v>
      </c>
      <c r="G3042" s="3" t="s">
        <v>6425</v>
      </c>
      <c r="H3042" s="3">
        <v>53</v>
      </c>
      <c r="I3042" s="3">
        <f>_xll.ciqfunctions.udf.CIQ(A3042, "IQ_MARKETCAP", F3042)</f>
        <v>74.895210000000006</v>
      </c>
      <c r="J3042" s="3">
        <f>_xll.ciqfunctions.udf.CIQ(A3042, "IQ_PRICE_VOL_HIST_6MTH", F3042)</f>
        <v>114.4824</v>
      </c>
      <c r="K3042" s="3">
        <f>_xll.ciqfunctions.udf.CIQ(A3042, "IQ_LASTSALEPRICE", WORKDAY(F3042,-1))</f>
        <v>1.51</v>
      </c>
      <c r="L3042" s="3">
        <f>_xll.ciqfunctions.udf.CIQ(A3042, "IQ_LASTSALEPRICE", F3042)</f>
        <v>1.42</v>
      </c>
      <c r="M3042" s="3">
        <f>_xll.ciqfunctions.udf.CIQ(A3042, "IQ_LASTSALEPRICE", WORKDAY(F3042,5))</f>
        <v>1.48</v>
      </c>
      <c r="N3042" s="3">
        <f t="shared" si="96"/>
        <v>-6.1452779213663683E-2</v>
      </c>
      <c r="O3042" s="3">
        <f t="shared" si="97"/>
        <v>-2.0067563050809256E-2</v>
      </c>
      <c r="P3042" s="3">
        <f>LN(_xll.ciqfunctions.udf.CIQ("XBI", "IQ_LASTSALEPRICE", WORKDAY(F3042,-1))/_xll.ciqfunctions.udf.CIQ("XBI", "IQ_LASTSALEPRICE", WORKDAY(F3042,1)))</f>
        <v>3.7510307081657895E-2</v>
      </c>
      <c r="Q3042" s="3">
        <f>LN(_xll.ciqfunctions.udf.CIQ("XBI", "IQ_LASTSALEPRICE", WORKDAY(F3042,-1))/_xll.ciqfunctions.udf.CIQ("XBI", "IQ_LASTSALEPRICE", WORKDAY(F3042,5)))</f>
        <v>7.6705324633596472E-2</v>
      </c>
      <c r="R3042" s="3">
        <f>_xll.ciqfunctions.udf.CIQ(A3042, "IQ_SHORT_INTEREST_PERCENT", F3042)</f>
        <v>13.596769999999999</v>
      </c>
      <c r="S3042" s="3">
        <f>_xll.ciqfunctions.udf.CIQ(A3042, "IQ_BETA_1YR_RSQ", F3042)</f>
        <v>9.2359999999999998E-2</v>
      </c>
      <c r="T3042" s="3">
        <f>_xll.ciqfunctions.udf.CIQ(A3042, "IQ_VALUE_TRADED", F3042)</f>
        <v>3.7468699999999999</v>
      </c>
    </row>
    <row r="3043" spans="1:20" x14ac:dyDescent="0.3">
      <c r="A3043" s="3" t="s">
        <v>3400</v>
      </c>
      <c r="B3043" s="5">
        <v>123.6</v>
      </c>
      <c r="C3043" s="3" t="s">
        <v>6424</v>
      </c>
      <c r="D3043" s="3" t="s">
        <v>2034</v>
      </c>
      <c r="E3043" s="3" t="s">
        <v>17</v>
      </c>
      <c r="F3043" s="4">
        <v>45638</v>
      </c>
      <c r="G3043" s="3" t="s">
        <v>6425</v>
      </c>
      <c r="H3043" s="3">
        <v>60</v>
      </c>
      <c r="I3043" s="3">
        <f>_xll.ciqfunctions.udf.CIQ(A3043, "IQ_MARKETCAP", F3043)</f>
        <v>7472.1875700000001</v>
      </c>
      <c r="J3043" s="3">
        <f>_xll.ciqfunctions.udf.CIQ(A3043, "IQ_PRICE_VOL_HIST_6MTH", F3043)</f>
        <v>28.942699999999999</v>
      </c>
      <c r="K3043" s="3">
        <f>_xll.ciqfunctions.udf.CIQ(A3043, "IQ_LASTSALEPRICE", WORKDAY(F3043,-1))</f>
        <v>120.72</v>
      </c>
      <c r="L3043" s="3">
        <f>_xll.ciqfunctions.udf.CIQ(A3043, "IQ_LASTSALEPRICE", F3043)</f>
        <v>123.6</v>
      </c>
      <c r="M3043" s="3">
        <f>_xll.ciqfunctions.udf.CIQ(A3043, "IQ_LASTSALEPRICE", WORKDAY(F3043,5))</f>
        <v>122.85</v>
      </c>
      <c r="N3043" s="3">
        <f t="shared" si="96"/>
        <v>2.3576730563996801E-2</v>
      </c>
      <c r="O3043" s="3">
        <f t="shared" si="97"/>
        <v>1.7490284507594628E-2</v>
      </c>
      <c r="P3043" s="3">
        <f>LN(_xll.ciqfunctions.udf.CIQ("XBI", "IQ_LASTSALEPRICE", WORKDAY(F3043,-1))/_xll.ciqfunctions.udf.CIQ("XBI", "IQ_LASTSALEPRICE", WORKDAY(F3043,1)))</f>
        <v>3.7510307081657895E-2</v>
      </c>
      <c r="Q3043" s="3">
        <f>LN(_xll.ciqfunctions.udf.CIQ("XBI", "IQ_LASTSALEPRICE", WORKDAY(F3043,-1))/_xll.ciqfunctions.udf.CIQ("XBI", "IQ_LASTSALEPRICE", WORKDAY(F3043,5)))</f>
        <v>7.6705324633596472E-2</v>
      </c>
      <c r="R3043" s="3">
        <f>_xll.ciqfunctions.udf.CIQ(A3043, "IQ_SHORT_INTEREST_PERCENT", F3043)</f>
        <v>7.0354099999999997</v>
      </c>
      <c r="S3043" s="3">
        <f>_xll.ciqfunctions.udf.CIQ(A3043, "IQ_BETA_1YR_RSQ", F3043)</f>
        <v>8.9340000000000003E-2</v>
      </c>
      <c r="T3043" s="3">
        <f>_xll.ciqfunctions.udf.CIQ(A3043, "IQ_VALUE_TRADED", F3043)</f>
        <v>92.588139999999996</v>
      </c>
    </row>
    <row r="3044" spans="1:20" x14ac:dyDescent="0.3">
      <c r="A3044" s="3" t="s">
        <v>82</v>
      </c>
      <c r="B3044" s="5">
        <v>2.06</v>
      </c>
      <c r="C3044" s="3" t="s">
        <v>6426</v>
      </c>
      <c r="D3044" s="3" t="s">
        <v>6427</v>
      </c>
      <c r="E3044" s="3" t="s">
        <v>76</v>
      </c>
      <c r="F3044" s="4">
        <v>45638</v>
      </c>
      <c r="G3044" s="3" t="s">
        <v>6428</v>
      </c>
      <c r="H3044" s="3">
        <v>47</v>
      </c>
      <c r="I3044" s="3">
        <f>_xll.ciqfunctions.udf.CIQ(A3044, "IQ_MARKETCAP", F3044)</f>
        <v>31.17765</v>
      </c>
      <c r="J3044" s="3">
        <f>_xll.ciqfunctions.udf.CIQ(A3044, "IQ_PRICE_VOL_HIST_6MTH", F3044)</f>
        <v>58.620699999999999</v>
      </c>
      <c r="K3044" s="3">
        <f>_xll.ciqfunctions.udf.CIQ(A3044, "IQ_LASTSALEPRICE", WORKDAY(F3044,-1))</f>
        <v>2.35</v>
      </c>
      <c r="L3044" s="3">
        <f>_xll.ciqfunctions.udf.CIQ(A3044, "IQ_LASTSALEPRICE", F3044)</f>
        <v>2.0646</v>
      </c>
      <c r="M3044" s="3">
        <f>_xll.ciqfunctions.udf.CIQ(A3044, "IQ_LASTSALEPRICE", WORKDAY(F3044,5))</f>
        <v>2</v>
      </c>
      <c r="N3044" s="3">
        <f t="shared" si="96"/>
        <v>-0.12947882510671505</v>
      </c>
      <c r="O3044" s="3">
        <f t="shared" si="97"/>
        <v>-0.16126814759612226</v>
      </c>
      <c r="P3044" s="3">
        <f>LN(_xll.ciqfunctions.udf.CIQ("XBI", "IQ_LASTSALEPRICE", WORKDAY(F3044,-1))/_xll.ciqfunctions.udf.CIQ("XBI", "IQ_LASTSALEPRICE", WORKDAY(F3044,1)))</f>
        <v>3.7510307081657895E-2</v>
      </c>
      <c r="Q3044" s="3">
        <f>LN(_xll.ciqfunctions.udf.CIQ("XBI", "IQ_LASTSALEPRICE", WORKDAY(F3044,-1))/_xll.ciqfunctions.udf.CIQ("XBI", "IQ_LASTSALEPRICE", WORKDAY(F3044,5)))</f>
        <v>7.6705324633596472E-2</v>
      </c>
      <c r="R3044" s="3">
        <f>_xll.ciqfunctions.udf.CIQ(A3044, "IQ_SHORT_INTEREST_PERCENT", F3044)</f>
        <v>0.25611</v>
      </c>
      <c r="S3044" s="3">
        <f>_xll.ciqfunctions.udf.CIQ(A3044, "IQ_BETA_1YR_RSQ", F3044)</f>
        <v>2.3980000000000001E-2</v>
      </c>
      <c r="T3044" s="3">
        <f>_xll.ciqfunctions.udf.CIQ(A3044, "IQ_VALUE_TRADED", F3044)</f>
        <v>0.54886999999999997</v>
      </c>
    </row>
    <row r="3045" spans="1:20" x14ac:dyDescent="0.3">
      <c r="A3045" s="3" t="s">
        <v>833</v>
      </c>
      <c r="B3045" s="5">
        <v>173.4</v>
      </c>
      <c r="C3045" s="3" t="s">
        <v>6429</v>
      </c>
      <c r="D3045" s="3" t="s">
        <v>6430</v>
      </c>
      <c r="E3045" s="3" t="s">
        <v>22</v>
      </c>
      <c r="F3045" s="4">
        <v>45638</v>
      </c>
      <c r="G3045" s="3" t="s">
        <v>6431</v>
      </c>
      <c r="H3045" s="3">
        <v>28</v>
      </c>
      <c r="I3045" s="3">
        <f>_xll.ciqfunctions.udf.CIQ(A3045, "IQ_MARKETCAP", F3045)</f>
        <v>4987.0790200000001</v>
      </c>
      <c r="J3045" s="3">
        <f>_xll.ciqfunctions.udf.CIQ(A3045, "IQ_PRICE_VOL_HIST_6MTH", F3045)</f>
        <v>38.701500000000003</v>
      </c>
      <c r="K3045" s="3">
        <f>_xll.ciqfunctions.udf.CIQ(A3045, "IQ_LASTSALEPRICE", WORKDAY(F3045,-1))</f>
        <v>187.12</v>
      </c>
      <c r="L3045" s="3">
        <f>_xll.ciqfunctions.udf.CIQ(A3045, "IQ_LASTSALEPRICE", F3045)</f>
        <v>173.4</v>
      </c>
      <c r="M3045" s="3">
        <f>_xll.ciqfunctions.udf.CIQ(A3045, "IQ_LASTSALEPRICE", WORKDAY(F3045,5))</f>
        <v>160.83000000000001</v>
      </c>
      <c r="N3045" s="3">
        <f t="shared" si="96"/>
        <v>-7.6149057929482067E-2</v>
      </c>
      <c r="O3045" s="3">
        <f t="shared" si="97"/>
        <v>-0.15140221576836752</v>
      </c>
      <c r="P3045" s="3">
        <f>LN(_xll.ciqfunctions.udf.CIQ("XBI", "IQ_LASTSALEPRICE", WORKDAY(F3045,-1))/_xll.ciqfunctions.udf.CIQ("XBI", "IQ_LASTSALEPRICE", WORKDAY(F3045,1)))</f>
        <v>3.7510307081657895E-2</v>
      </c>
      <c r="Q3045" s="3">
        <f>LN(_xll.ciqfunctions.udf.CIQ("XBI", "IQ_LASTSALEPRICE", WORKDAY(F3045,-1))/_xll.ciqfunctions.udf.CIQ("XBI", "IQ_LASTSALEPRICE", WORKDAY(F3045,5)))</f>
        <v>7.6705324633596472E-2</v>
      </c>
      <c r="R3045" s="3">
        <f>_xll.ciqfunctions.udf.CIQ(A3045, "IQ_SHORT_INTEREST_PERCENT", F3045)</f>
        <v>12.6913</v>
      </c>
      <c r="S3045" s="3">
        <f>_xll.ciqfunctions.udf.CIQ(A3045, "IQ_BETA_1YR_RSQ", F3045)</f>
        <v>0.13277</v>
      </c>
      <c r="T3045" s="3">
        <f>_xll.ciqfunctions.udf.CIQ(A3045, "IQ_VALUE_TRADED", F3045)</f>
        <v>82.890919999999994</v>
      </c>
    </row>
    <row r="3046" spans="1:20" x14ac:dyDescent="0.3">
      <c r="A3046" s="3" t="s">
        <v>833</v>
      </c>
      <c r="B3046" s="5">
        <v>173.4</v>
      </c>
      <c r="C3046" s="3" t="s">
        <v>1059</v>
      </c>
      <c r="D3046" s="3" t="s">
        <v>676</v>
      </c>
      <c r="E3046" s="3" t="s">
        <v>22</v>
      </c>
      <c r="F3046" s="4">
        <v>45638</v>
      </c>
      <c r="G3046" s="3" t="s">
        <v>6432</v>
      </c>
      <c r="H3046" s="3">
        <v>28</v>
      </c>
      <c r="I3046" s="3">
        <f>_xll.ciqfunctions.udf.CIQ(A3046, "IQ_MARKETCAP", F3046)</f>
        <v>4987.0790200000001</v>
      </c>
      <c r="J3046" s="3">
        <f>_xll.ciqfunctions.udf.CIQ(A3046, "IQ_PRICE_VOL_HIST_6MTH", F3046)</f>
        <v>38.701500000000003</v>
      </c>
      <c r="K3046" s="3">
        <f>_xll.ciqfunctions.udf.CIQ(A3046, "IQ_LASTSALEPRICE", WORKDAY(F3046,-1))</f>
        <v>187.12</v>
      </c>
      <c r="L3046" s="3">
        <f>_xll.ciqfunctions.udf.CIQ(A3046, "IQ_LASTSALEPRICE", F3046)</f>
        <v>173.4</v>
      </c>
      <c r="M3046" s="3">
        <f>_xll.ciqfunctions.udf.CIQ(A3046, "IQ_LASTSALEPRICE", WORKDAY(F3046,5))</f>
        <v>160.83000000000001</v>
      </c>
      <c r="N3046" s="3">
        <f t="shared" si="96"/>
        <v>-7.6149057929482067E-2</v>
      </c>
      <c r="O3046" s="3">
        <f t="shared" si="97"/>
        <v>-0.15140221576836752</v>
      </c>
      <c r="P3046" s="3">
        <f>LN(_xll.ciqfunctions.udf.CIQ("XBI", "IQ_LASTSALEPRICE", WORKDAY(F3046,-1))/_xll.ciqfunctions.udf.CIQ("XBI", "IQ_LASTSALEPRICE", WORKDAY(F3046,1)))</f>
        <v>3.7510307081657895E-2</v>
      </c>
      <c r="Q3046" s="3">
        <f>LN(_xll.ciqfunctions.udf.CIQ("XBI", "IQ_LASTSALEPRICE", WORKDAY(F3046,-1))/_xll.ciqfunctions.udf.CIQ("XBI", "IQ_LASTSALEPRICE", WORKDAY(F3046,5)))</f>
        <v>7.6705324633596472E-2</v>
      </c>
      <c r="R3046" s="3">
        <f>_xll.ciqfunctions.udf.CIQ(A3046, "IQ_SHORT_INTEREST_PERCENT", F3046)</f>
        <v>12.6913</v>
      </c>
      <c r="S3046" s="3">
        <f>_xll.ciqfunctions.udf.CIQ(A3046, "IQ_BETA_1YR_RSQ", F3046)</f>
        <v>0.13277</v>
      </c>
      <c r="T3046" s="3">
        <f>_xll.ciqfunctions.udf.CIQ(A3046, "IQ_VALUE_TRADED", F3046)</f>
        <v>82.890919999999994</v>
      </c>
    </row>
    <row r="3047" spans="1:20" x14ac:dyDescent="0.3">
      <c r="A3047" s="3" t="s">
        <v>3729</v>
      </c>
      <c r="B3047" s="5">
        <v>5.78</v>
      </c>
      <c r="C3047" s="3" t="s">
        <v>3730</v>
      </c>
      <c r="D3047" s="3" t="s">
        <v>594</v>
      </c>
      <c r="E3047" s="3" t="s">
        <v>89</v>
      </c>
      <c r="F3047" s="4">
        <v>45638</v>
      </c>
      <c r="G3047" s="3" t="s">
        <v>6433</v>
      </c>
      <c r="H3047" s="3">
        <v>2</v>
      </c>
      <c r="I3047" s="3">
        <f>_xll.ciqfunctions.udf.CIQ(A3047, "IQ_MARKETCAP", F3047)</f>
        <v>16.368320000000001</v>
      </c>
      <c r="J3047" s="3">
        <f>_xll.ciqfunctions.udf.CIQ(A3047, "IQ_PRICE_VOL_HIST_6MTH", F3047)</f>
        <v>0</v>
      </c>
      <c r="K3047" s="3">
        <f>_xll.ciqfunctions.udf.CIQ(A3047, "IQ_LASTSALEPRICE", WORKDAY(F3047,-1))</f>
        <v>0</v>
      </c>
      <c r="L3047" s="3">
        <f>_xll.ciqfunctions.udf.CIQ(A3047, "IQ_LASTSALEPRICE", F3047)</f>
        <v>0</v>
      </c>
      <c r="M3047" s="3">
        <f>_xll.ciqfunctions.udf.CIQ(A3047, "IQ_LASTSALEPRICE", WORKDAY(F3047,5))</f>
        <v>0</v>
      </c>
      <c r="N3047" s="3" t="e">
        <f t="shared" si="96"/>
        <v>#DIV/0!</v>
      </c>
      <c r="O3047" s="3" t="e">
        <f t="shared" si="97"/>
        <v>#DIV/0!</v>
      </c>
      <c r="P3047" s="3">
        <f>LN(_xll.ciqfunctions.udf.CIQ("XBI", "IQ_LASTSALEPRICE", WORKDAY(F3047,-1))/_xll.ciqfunctions.udf.CIQ("XBI", "IQ_LASTSALEPRICE", WORKDAY(F3047,1)))</f>
        <v>3.7510307081657895E-2</v>
      </c>
      <c r="Q3047" s="3">
        <f>LN(_xll.ciqfunctions.udf.CIQ("XBI", "IQ_LASTSALEPRICE", WORKDAY(F3047,-1))/_xll.ciqfunctions.udf.CIQ("XBI", "IQ_LASTSALEPRICE", WORKDAY(F3047,5)))</f>
        <v>7.6705324633596472E-2</v>
      </c>
      <c r="R3047" s="3">
        <f>_xll.ciqfunctions.udf.CIQ(A3047, "IQ_SHORT_INTEREST_PERCENT", F3047)</f>
        <v>0</v>
      </c>
      <c r="S3047" s="3">
        <f>_xll.ciqfunctions.udf.CIQ(A3047, "IQ_BETA_1YR_RSQ", F3047)</f>
        <v>0</v>
      </c>
      <c r="T3047" s="3">
        <f>_xll.ciqfunctions.udf.CIQ(A3047, "IQ_VALUE_TRADED", F3047)</f>
        <v>0</v>
      </c>
    </row>
    <row r="3048" spans="1:20" x14ac:dyDescent="0.3">
      <c r="A3048" s="3" t="s">
        <v>2248</v>
      </c>
      <c r="B3048" s="5">
        <v>2.95</v>
      </c>
      <c r="C3048" s="3" t="s">
        <v>2249</v>
      </c>
      <c r="D3048" s="3" t="s">
        <v>2250</v>
      </c>
      <c r="E3048" s="3" t="s">
        <v>17</v>
      </c>
      <c r="F3048" s="4">
        <v>45638</v>
      </c>
      <c r="G3048" s="3" t="s">
        <v>6434</v>
      </c>
      <c r="H3048" s="3">
        <v>22</v>
      </c>
      <c r="I3048" s="3">
        <f>_xll.ciqfunctions.udf.CIQ(A3048, "IQ_MARKETCAP", F3048)</f>
        <v>65.780760000000001</v>
      </c>
      <c r="J3048" s="3">
        <f>_xll.ciqfunctions.udf.CIQ(A3048, "IQ_PRICE_VOL_HIST_6MTH", F3048)</f>
        <v>100.52249999999999</v>
      </c>
      <c r="K3048" s="3">
        <f>_xll.ciqfunctions.udf.CIQ(A3048, "IQ_LASTSALEPRICE", WORKDAY(F3048,-1))</f>
        <v>3.38</v>
      </c>
      <c r="L3048" s="3">
        <f>_xll.ciqfunctions.udf.CIQ(A3048, "IQ_LASTSALEPRICE", F3048)</f>
        <v>2.95</v>
      </c>
      <c r="M3048" s="3">
        <f>_xll.ciqfunctions.udf.CIQ(A3048, "IQ_LASTSALEPRICE", WORKDAY(F3048,5))</f>
        <v>2.52</v>
      </c>
      <c r="N3048" s="3">
        <f t="shared" si="96"/>
        <v>-0.1360705391431988</v>
      </c>
      <c r="O3048" s="3">
        <f t="shared" si="97"/>
        <v>-0.29361680797159545</v>
      </c>
      <c r="P3048" s="3">
        <f>LN(_xll.ciqfunctions.udf.CIQ("XBI", "IQ_LASTSALEPRICE", WORKDAY(F3048,-1))/_xll.ciqfunctions.udf.CIQ("XBI", "IQ_LASTSALEPRICE", WORKDAY(F3048,1)))</f>
        <v>3.7510307081657895E-2</v>
      </c>
      <c r="Q3048" s="3">
        <f>LN(_xll.ciqfunctions.udf.CIQ("XBI", "IQ_LASTSALEPRICE", WORKDAY(F3048,-1))/_xll.ciqfunctions.udf.CIQ("XBI", "IQ_LASTSALEPRICE", WORKDAY(F3048,5)))</f>
        <v>7.6705324633596472E-2</v>
      </c>
      <c r="R3048" s="3">
        <f>_xll.ciqfunctions.udf.CIQ(A3048, "IQ_SHORT_INTEREST_PERCENT", F3048)</f>
        <v>0.81055999999999995</v>
      </c>
      <c r="S3048" s="3">
        <f>_xll.ciqfunctions.udf.CIQ(A3048, "IQ_BETA_1YR_RSQ", F3048)</f>
        <v>0.20982000000000001</v>
      </c>
      <c r="T3048" s="3">
        <f>_xll.ciqfunctions.udf.CIQ(A3048, "IQ_VALUE_TRADED", F3048)</f>
        <v>0.17185</v>
      </c>
    </row>
    <row r="3049" spans="1:20" x14ac:dyDescent="0.3">
      <c r="A3049" s="3" t="s">
        <v>1864</v>
      </c>
      <c r="B3049" s="5">
        <v>56.33</v>
      </c>
      <c r="C3049" s="3" t="s">
        <v>6435</v>
      </c>
      <c r="D3049" s="3" t="s">
        <v>6436</v>
      </c>
      <c r="E3049" s="3" t="s">
        <v>36</v>
      </c>
      <c r="F3049" s="4">
        <v>45638</v>
      </c>
      <c r="G3049" s="3" t="s">
        <v>6437</v>
      </c>
      <c r="H3049" s="3">
        <v>105</v>
      </c>
      <c r="I3049" s="3">
        <f>_xll.ciqfunctions.udf.CIQ(A3049, "IQ_MARKETCAP", F3049)</f>
        <v>5901.4595900000004</v>
      </c>
      <c r="J3049" s="3">
        <f>_xll.ciqfunctions.udf.CIQ(A3049, "IQ_PRICE_VOL_HIST_6MTH", F3049)</f>
        <v>42.929499999999997</v>
      </c>
      <c r="K3049" s="3">
        <f>_xll.ciqfunctions.udf.CIQ(A3049, "IQ_LASTSALEPRICE", WORKDAY(F3049,-1))</f>
        <v>60.08</v>
      </c>
      <c r="L3049" s="3">
        <f>_xll.ciqfunctions.udf.CIQ(A3049, "IQ_LASTSALEPRICE", F3049)</f>
        <v>56.325000000000003</v>
      </c>
      <c r="M3049" s="3">
        <f>_xll.ciqfunctions.udf.CIQ(A3049, "IQ_LASTSALEPRICE", WORKDAY(F3049,5))</f>
        <v>51.15</v>
      </c>
      <c r="N3049" s="3">
        <f t="shared" si="96"/>
        <v>-6.4538521137571053E-2</v>
      </c>
      <c r="O3049" s="3">
        <f t="shared" si="97"/>
        <v>-0.16091451505824378</v>
      </c>
      <c r="P3049" s="3">
        <f>LN(_xll.ciqfunctions.udf.CIQ("XBI", "IQ_LASTSALEPRICE", WORKDAY(F3049,-1))/_xll.ciqfunctions.udf.CIQ("XBI", "IQ_LASTSALEPRICE", WORKDAY(F3049,1)))</f>
        <v>3.7510307081657895E-2</v>
      </c>
      <c r="Q3049" s="3">
        <f>LN(_xll.ciqfunctions.udf.CIQ("XBI", "IQ_LASTSALEPRICE", WORKDAY(F3049,-1))/_xll.ciqfunctions.udf.CIQ("XBI", "IQ_LASTSALEPRICE", WORKDAY(F3049,5)))</f>
        <v>7.6705324633596472E-2</v>
      </c>
      <c r="R3049" s="3">
        <f>_xll.ciqfunctions.udf.CIQ(A3049, "IQ_SHORT_INTEREST_PERCENT", F3049)</f>
        <v>16.27449</v>
      </c>
      <c r="S3049" s="3">
        <f>_xll.ciqfunctions.udf.CIQ(A3049, "IQ_BETA_1YR_RSQ", F3049)</f>
        <v>0.18645999999999999</v>
      </c>
      <c r="T3049" s="3">
        <f>_xll.ciqfunctions.udf.CIQ(A3049, "IQ_VALUE_TRADED", F3049)</f>
        <v>60.155949999999997</v>
      </c>
    </row>
    <row r="3050" spans="1:20" x14ac:dyDescent="0.3">
      <c r="A3050" s="3" t="s">
        <v>2189</v>
      </c>
      <c r="B3050" s="5">
        <v>20.11</v>
      </c>
      <c r="C3050" s="3" t="s">
        <v>4971</v>
      </c>
      <c r="D3050" s="3" t="s">
        <v>104</v>
      </c>
      <c r="E3050" s="3" t="s">
        <v>27</v>
      </c>
      <c r="F3050" s="4">
        <v>45638</v>
      </c>
      <c r="G3050" s="3" t="s">
        <v>6438</v>
      </c>
      <c r="H3050" s="3">
        <v>69</v>
      </c>
      <c r="I3050" s="3">
        <f>_xll.ciqfunctions.udf.CIQ(A3050, "IQ_MARKETCAP", F3050)</f>
        <v>1388.51548</v>
      </c>
      <c r="J3050" s="3">
        <f>_xll.ciqfunctions.udf.CIQ(A3050, "IQ_PRICE_VOL_HIST_6MTH", F3050)</f>
        <v>58.013599999999997</v>
      </c>
      <c r="K3050" s="3">
        <f>_xll.ciqfunctions.udf.CIQ(A3050, "IQ_LASTSALEPRICE", WORKDAY(F3050,-1))</f>
        <v>21.09</v>
      </c>
      <c r="L3050" s="3">
        <f>_xll.ciqfunctions.udf.CIQ(A3050, "IQ_LASTSALEPRICE", F3050)</f>
        <v>20.11</v>
      </c>
      <c r="M3050" s="3">
        <f>_xll.ciqfunctions.udf.CIQ(A3050, "IQ_LASTSALEPRICE", WORKDAY(F3050,5))</f>
        <v>15</v>
      </c>
      <c r="N3050" s="3">
        <f t="shared" si="96"/>
        <v>-4.7581790706122597E-2</v>
      </c>
      <c r="O3050" s="3">
        <f t="shared" si="97"/>
        <v>-0.34074879338847319</v>
      </c>
      <c r="P3050" s="3">
        <f>LN(_xll.ciqfunctions.udf.CIQ("XBI", "IQ_LASTSALEPRICE", WORKDAY(F3050,-1))/_xll.ciqfunctions.udf.CIQ("XBI", "IQ_LASTSALEPRICE", WORKDAY(F3050,1)))</f>
        <v>3.7510307081657895E-2</v>
      </c>
      <c r="Q3050" s="3">
        <f>LN(_xll.ciqfunctions.udf.CIQ("XBI", "IQ_LASTSALEPRICE", WORKDAY(F3050,-1))/_xll.ciqfunctions.udf.CIQ("XBI", "IQ_LASTSALEPRICE", WORKDAY(F3050,5)))</f>
        <v>7.6705324633596472E-2</v>
      </c>
      <c r="R3050" s="3">
        <f>_xll.ciqfunctions.udf.CIQ(A3050, "IQ_SHORT_INTEREST_PERCENT", F3050)</f>
        <v>4.9098300000000004</v>
      </c>
      <c r="S3050" s="3">
        <f>_xll.ciqfunctions.udf.CIQ(A3050, "IQ_BETA_1YR_RSQ", F3050)</f>
        <v>8.9859999999999995E-2</v>
      </c>
      <c r="T3050" s="3">
        <f>_xll.ciqfunctions.udf.CIQ(A3050, "IQ_VALUE_TRADED", F3050)</f>
        <v>6.1917299999999997</v>
      </c>
    </row>
    <row r="3051" spans="1:20" x14ac:dyDescent="0.3">
      <c r="A3051" s="3" t="s">
        <v>996</v>
      </c>
      <c r="B3051" s="5">
        <v>3.67</v>
      </c>
      <c r="C3051" s="3" t="s">
        <v>6439</v>
      </c>
      <c r="D3051" s="3" t="s">
        <v>998</v>
      </c>
      <c r="E3051" s="3" t="s">
        <v>76</v>
      </c>
      <c r="F3051" s="4">
        <v>45638</v>
      </c>
      <c r="G3051" s="3" t="s">
        <v>6440</v>
      </c>
      <c r="H3051" s="3">
        <v>1</v>
      </c>
      <c r="I3051" s="3">
        <f>_xll.ciqfunctions.udf.CIQ(A3051, "IQ_MARKETCAP", F3051)</f>
        <v>15.98272</v>
      </c>
      <c r="J3051" s="3">
        <f>_xll.ciqfunctions.udf.CIQ(A3051, "IQ_PRICE_VOL_HIST_6MTH", F3051)</f>
        <v>251.11490000000001</v>
      </c>
      <c r="K3051" s="3">
        <f>_xll.ciqfunctions.udf.CIQ(A3051, "IQ_LASTSALEPRICE", WORKDAY(F3051,-1))</f>
        <v>18.350000000000001</v>
      </c>
      <c r="L3051" s="3">
        <f>_xll.ciqfunctions.udf.CIQ(A3051, "IQ_LASTSALEPRICE", F3051)</f>
        <v>18.350000000000001</v>
      </c>
      <c r="M3051" s="3">
        <f>_xll.ciqfunctions.udf.CIQ(A3051, "IQ_LASTSALEPRICE", WORKDAY(F3051,5))</f>
        <v>15.15</v>
      </c>
      <c r="N3051" s="3">
        <f t="shared" si="96"/>
        <v>0</v>
      </c>
      <c r="O3051" s="3">
        <f t="shared" si="97"/>
        <v>-0.19162904254520116</v>
      </c>
      <c r="P3051" s="3">
        <f>LN(_xll.ciqfunctions.udf.CIQ("XBI", "IQ_LASTSALEPRICE", WORKDAY(F3051,-1))/_xll.ciqfunctions.udf.CIQ("XBI", "IQ_LASTSALEPRICE", WORKDAY(F3051,1)))</f>
        <v>3.7510307081657895E-2</v>
      </c>
      <c r="Q3051" s="3">
        <f>LN(_xll.ciqfunctions.udf.CIQ("XBI", "IQ_LASTSALEPRICE", WORKDAY(F3051,-1))/_xll.ciqfunctions.udf.CIQ("XBI", "IQ_LASTSALEPRICE", WORKDAY(F3051,5)))</f>
        <v>7.6705324633596472E-2</v>
      </c>
      <c r="R3051" s="3">
        <f>_xll.ciqfunctions.udf.CIQ(A3051, "IQ_SHORT_INTEREST_PERCENT", F3051)</f>
        <v>0.51100000000000001</v>
      </c>
      <c r="S3051" s="3">
        <f>_xll.ciqfunctions.udf.CIQ(A3051, "IQ_BETA_1YR_RSQ", F3051)</f>
        <v>3.65E-3</v>
      </c>
      <c r="T3051" s="3">
        <f>_xll.ciqfunctions.udf.CIQ(A3051, "IQ_VALUE_TRADED", F3051)</f>
        <v>0.113</v>
      </c>
    </row>
    <row r="3052" spans="1:20" x14ac:dyDescent="0.3">
      <c r="A3052" s="3" t="s">
        <v>917</v>
      </c>
      <c r="B3052" s="5">
        <v>1.77</v>
      </c>
      <c r="C3052" s="3" t="s">
        <v>3504</v>
      </c>
      <c r="D3052" s="3" t="s">
        <v>243</v>
      </c>
      <c r="E3052" s="3" t="s">
        <v>22</v>
      </c>
      <c r="F3052" s="4">
        <v>45639</v>
      </c>
      <c r="G3052" s="3" t="s">
        <v>6441</v>
      </c>
      <c r="H3052" s="3">
        <v>42</v>
      </c>
      <c r="I3052" s="3">
        <f>_xll.ciqfunctions.udf.CIQ(A3052, "IQ_MARKETCAP", F3052)</f>
        <v>75.243949999999998</v>
      </c>
      <c r="J3052" s="3">
        <f>_xll.ciqfunctions.udf.CIQ(A3052, "IQ_PRICE_VOL_HIST_6MTH", F3052)</f>
        <v>133.9984</v>
      </c>
      <c r="K3052" s="3">
        <f>_xll.ciqfunctions.udf.CIQ(A3052, "IQ_LASTSALEPRICE", WORKDAY(F3052,-1))</f>
        <v>3.97</v>
      </c>
      <c r="L3052" s="3">
        <f>_xll.ciqfunctions.udf.CIQ(A3052, "IQ_LASTSALEPRICE", F3052)</f>
        <v>1.77</v>
      </c>
      <c r="M3052" s="3">
        <f>_xll.ciqfunctions.udf.CIQ(A3052, "IQ_LASTSALEPRICE", WORKDAY(F3052,5))</f>
        <v>1.32</v>
      </c>
      <c r="N3052" s="3">
        <f t="shared" si="96"/>
        <v>-0.80778654811336137</v>
      </c>
      <c r="O3052" s="3">
        <f t="shared" si="97"/>
        <v>-1.1011343581008197</v>
      </c>
      <c r="P3052" s="3">
        <f>LN(_xll.ciqfunctions.udf.CIQ("XBI", "IQ_LASTSALEPRICE", WORKDAY(F3052,-1))/_xll.ciqfunctions.udf.CIQ("XBI", "IQ_LASTSALEPRICE", WORKDAY(F3052,1)))</f>
        <v>-5.9271977082673843E-3</v>
      </c>
      <c r="Q3052" s="3">
        <f>LN(_xll.ciqfunctions.udf.CIQ("XBI", "IQ_LASTSALEPRICE", WORKDAY(F3052,-1))/_xll.ciqfunctions.udf.CIQ("XBI", "IQ_LASTSALEPRICE", WORKDAY(F3052,5)))</f>
        <v>3.1488476028497116E-2</v>
      </c>
      <c r="R3052" s="3">
        <f>_xll.ciqfunctions.udf.CIQ(A3052, "IQ_SHORT_INTEREST_PERCENT", F3052)</f>
        <v>1.35619</v>
      </c>
      <c r="S3052" s="3">
        <f>_xll.ciqfunctions.udf.CIQ(A3052, "IQ_BETA_1YR_RSQ", F3052)</f>
        <v>0.12353</v>
      </c>
      <c r="T3052" s="3">
        <f>_xll.ciqfunctions.udf.CIQ(A3052, "IQ_VALUE_TRADED", F3052)</f>
        <v>8.3124300000000009</v>
      </c>
    </row>
    <row r="3053" spans="1:20" x14ac:dyDescent="0.3">
      <c r="A3053" s="3" t="s">
        <v>151</v>
      </c>
      <c r="B3053" s="5">
        <v>1.94</v>
      </c>
      <c r="C3053" s="3" t="s">
        <v>3910</v>
      </c>
      <c r="D3053" s="3" t="s">
        <v>3911</v>
      </c>
      <c r="E3053" s="3" t="s">
        <v>160</v>
      </c>
      <c r="F3053" s="4">
        <v>45639</v>
      </c>
      <c r="G3053" s="3" t="s">
        <v>6442</v>
      </c>
      <c r="H3053" s="3">
        <v>29</v>
      </c>
      <c r="I3053" s="3">
        <f>_xll.ciqfunctions.udf.CIQ(A3053, "IQ_MARKETCAP", F3053)</f>
        <v>53.553570000000001</v>
      </c>
      <c r="J3053" s="3">
        <f>_xll.ciqfunctions.udf.CIQ(A3053, "IQ_PRICE_VOL_HIST_6MTH", F3053)</f>
        <v>77.731899999999996</v>
      </c>
      <c r="K3053" s="3">
        <f>_xll.ciqfunctions.udf.CIQ(A3053, "IQ_LASTSALEPRICE", WORKDAY(F3053,-1))</f>
        <v>1.99</v>
      </c>
      <c r="L3053" s="3">
        <f>_xll.ciqfunctions.udf.CIQ(A3053, "IQ_LASTSALEPRICE", F3053)</f>
        <v>1.94</v>
      </c>
      <c r="M3053" s="3">
        <f>_xll.ciqfunctions.udf.CIQ(A3053, "IQ_LASTSALEPRICE", WORKDAY(F3053,5))</f>
        <v>1.72</v>
      </c>
      <c r="N3053" s="3">
        <f t="shared" si="96"/>
        <v>-2.5446665661164262E-2</v>
      </c>
      <c r="O3053" s="3">
        <f t="shared" si="97"/>
        <v>-0.14581034791103939</v>
      </c>
      <c r="P3053" s="3">
        <f>LN(_xll.ciqfunctions.udf.CIQ("XBI", "IQ_LASTSALEPRICE", WORKDAY(F3053,-1))/_xll.ciqfunctions.udf.CIQ("XBI", "IQ_LASTSALEPRICE", WORKDAY(F3053,1)))</f>
        <v>-5.9271977082673843E-3</v>
      </c>
      <c r="Q3053" s="3">
        <f>LN(_xll.ciqfunctions.udf.CIQ("XBI", "IQ_LASTSALEPRICE", WORKDAY(F3053,-1))/_xll.ciqfunctions.udf.CIQ("XBI", "IQ_LASTSALEPRICE", WORKDAY(F3053,5)))</f>
        <v>3.1488476028497116E-2</v>
      </c>
      <c r="R3053" s="3">
        <f>_xll.ciqfunctions.udf.CIQ(A3053, "IQ_SHORT_INTEREST_PERCENT", F3053)</f>
        <v>10.20224</v>
      </c>
      <c r="S3053" s="3">
        <f>_xll.ciqfunctions.udf.CIQ(A3053, "IQ_BETA_1YR_RSQ", F3053)</f>
        <v>4.8129999999999999E-2</v>
      </c>
      <c r="T3053" s="3">
        <f>_xll.ciqfunctions.udf.CIQ(A3053, "IQ_VALUE_TRADED", F3053)</f>
        <v>1.15238</v>
      </c>
    </row>
    <row r="3054" spans="1:20" x14ac:dyDescent="0.3">
      <c r="A3054" s="3" t="s">
        <v>3913</v>
      </c>
      <c r="B3054" s="5">
        <v>3.67</v>
      </c>
      <c r="C3054" s="3" t="s">
        <v>3910</v>
      </c>
      <c r="D3054" s="3" t="s">
        <v>3911</v>
      </c>
      <c r="E3054" s="3" t="s">
        <v>160</v>
      </c>
      <c r="F3054" s="4">
        <v>45639</v>
      </c>
      <c r="G3054" s="3" t="s">
        <v>6442</v>
      </c>
      <c r="H3054" s="3">
        <v>87</v>
      </c>
      <c r="I3054" s="3">
        <f>_xll.ciqfunctions.udf.CIQ(A3054, "IQ_MARKETCAP", F3054)</f>
        <v>179.21528000000001</v>
      </c>
      <c r="J3054" s="3">
        <f>_xll.ciqfunctions.udf.CIQ(A3054, "IQ_PRICE_VOL_HIST_6MTH", F3054)</f>
        <v>0</v>
      </c>
      <c r="K3054" s="3">
        <f>_xll.ciqfunctions.udf.CIQ(A3054, "IQ_LASTSALEPRICE", WORKDAY(F3054,-1))</f>
        <v>0</v>
      </c>
      <c r="L3054" s="3">
        <f>_xll.ciqfunctions.udf.CIQ(A3054, "IQ_LASTSALEPRICE", F3054)</f>
        <v>0</v>
      </c>
      <c r="M3054" s="3">
        <f>_xll.ciqfunctions.udf.CIQ(A3054, "IQ_LASTSALEPRICE", WORKDAY(F3054,5))</f>
        <v>0</v>
      </c>
      <c r="N3054" s="3" t="e">
        <f t="shared" si="96"/>
        <v>#DIV/0!</v>
      </c>
      <c r="O3054" s="3" t="e">
        <f t="shared" si="97"/>
        <v>#DIV/0!</v>
      </c>
      <c r="P3054" s="3">
        <f>LN(_xll.ciqfunctions.udf.CIQ("XBI", "IQ_LASTSALEPRICE", WORKDAY(F3054,-1))/_xll.ciqfunctions.udf.CIQ("XBI", "IQ_LASTSALEPRICE", WORKDAY(F3054,1)))</f>
        <v>-5.9271977082673843E-3</v>
      </c>
      <c r="Q3054" s="3">
        <f>LN(_xll.ciqfunctions.udf.CIQ("XBI", "IQ_LASTSALEPRICE", WORKDAY(F3054,-1))/_xll.ciqfunctions.udf.CIQ("XBI", "IQ_LASTSALEPRICE", WORKDAY(F3054,5)))</f>
        <v>3.1488476028497116E-2</v>
      </c>
      <c r="R3054" s="3">
        <f>_xll.ciqfunctions.udf.CIQ(A3054, "IQ_SHORT_INTEREST_PERCENT", F3054)</f>
        <v>0</v>
      </c>
      <c r="S3054" s="3">
        <f>_xll.ciqfunctions.udf.CIQ(A3054, "IQ_BETA_1YR_RSQ", F3054)</f>
        <v>0</v>
      </c>
      <c r="T3054" s="3">
        <f>_xll.ciqfunctions.udf.CIQ(A3054, "IQ_VALUE_TRADED", F3054)</f>
        <v>0</v>
      </c>
    </row>
    <row r="3055" spans="1:20" x14ac:dyDescent="0.3">
      <c r="A3055" s="3" t="s">
        <v>855</v>
      </c>
      <c r="B3055" s="5">
        <v>8.74</v>
      </c>
      <c r="C3055" s="3" t="s">
        <v>6443</v>
      </c>
      <c r="D3055" s="3" t="s">
        <v>1389</v>
      </c>
      <c r="E3055" s="3" t="s">
        <v>160</v>
      </c>
      <c r="F3055" s="4">
        <v>45642</v>
      </c>
      <c r="G3055" s="3" t="s">
        <v>6444</v>
      </c>
      <c r="H3055" s="3">
        <v>682</v>
      </c>
      <c r="I3055" s="3">
        <f>_xll.ciqfunctions.udf.CIQ(A3055, "IQ_MARKETCAP", F3055)</f>
        <v>8808.1918999999998</v>
      </c>
      <c r="J3055" s="3">
        <f>_xll.ciqfunctions.udf.CIQ(A3055, "IQ_PRICE_VOL_HIST_6MTH", F3055)</f>
        <v>27.557700000000001</v>
      </c>
      <c r="K3055" s="3">
        <f>_xll.ciqfunctions.udf.CIQ(A3055, "IQ_LASTSALEPRICE", WORKDAY(F3055,-1))</f>
        <v>11.84</v>
      </c>
      <c r="L3055" s="3">
        <f>_xll.ciqfunctions.udf.CIQ(A3055, "IQ_LASTSALEPRICE", F3055)</f>
        <v>12.1</v>
      </c>
      <c r="M3055" s="3">
        <f>_xll.ciqfunctions.udf.CIQ(A3055, "IQ_LASTSALEPRICE", WORKDAY(F3055,5))</f>
        <v>11.97</v>
      </c>
      <c r="N3055" s="3">
        <f t="shared" si="96"/>
        <v>2.172182314683575E-2</v>
      </c>
      <c r="O3055" s="3">
        <f t="shared" si="97"/>
        <v>1.0919890114022252E-2</v>
      </c>
      <c r="P3055" s="3">
        <f>LN(_xll.ciqfunctions.udf.CIQ("XBI", "IQ_LASTSALEPRICE", WORKDAY(F3055,-1))/_xll.ciqfunctions.udf.CIQ("XBI", "IQ_LASTSALEPRICE", WORKDAY(F3055,1)))</f>
        <v>-1.2660416990282169E-2</v>
      </c>
      <c r="Q3055" s="3">
        <f>LN(_xll.ciqfunctions.udf.CIQ("XBI", "IQ_LASTSALEPRICE", WORKDAY(F3055,-1))/_xll.ciqfunctions.udf.CIQ("XBI", "IQ_LASTSALEPRICE", WORKDAY(F3055,5)))</f>
        <v>1.6299135722003349E-2</v>
      </c>
      <c r="R3055" s="3">
        <f>_xll.ciqfunctions.udf.CIQ(A3055, "IQ_SHORT_INTEREST_PERCENT", F3055)</f>
        <v>6.5672300000000003</v>
      </c>
      <c r="S3055" s="3">
        <f>_xll.ciqfunctions.udf.CIQ(A3055, "IQ_BETA_1YR_RSQ", F3055)</f>
        <v>5.5660000000000001E-2</v>
      </c>
      <c r="T3055" s="3">
        <f>_xll.ciqfunctions.udf.CIQ(A3055, "IQ_VALUE_TRADED", F3055)</f>
        <v>56.03557</v>
      </c>
    </row>
    <row r="3056" spans="1:20" x14ac:dyDescent="0.3">
      <c r="A3056" s="3" t="s">
        <v>6445</v>
      </c>
      <c r="B3056" s="3" t="s">
        <v>43</v>
      </c>
      <c r="C3056" s="3" t="s">
        <v>6443</v>
      </c>
      <c r="D3056" s="3" t="s">
        <v>1389</v>
      </c>
      <c r="E3056" s="3" t="s">
        <v>160</v>
      </c>
      <c r="F3056" s="4">
        <v>45642</v>
      </c>
      <c r="G3056" s="3" t="s">
        <v>6444</v>
      </c>
      <c r="H3056" s="3">
        <v>259</v>
      </c>
      <c r="I3056" s="3">
        <f>_xll.ciqfunctions.udf.CIQ(A3056, "IQ_MARKETCAP", F3056)</f>
        <v>3754.9168</v>
      </c>
      <c r="J3056" s="3">
        <f>_xll.ciqfunctions.udf.CIQ(A3056, "IQ_PRICE_VOL_HIST_6MTH", F3056)</f>
        <v>35.389000000000003</v>
      </c>
      <c r="K3056" s="3">
        <f>_xll.ciqfunctions.udf.CIQ(A3056, "IQ_LASTSALEPRICE", WORKDAY(F3056,-1))</f>
        <v>15.3</v>
      </c>
      <c r="L3056" s="3">
        <f>_xll.ciqfunctions.udf.CIQ(A3056, "IQ_LASTSALEPRICE", F3056)</f>
        <v>14.58</v>
      </c>
      <c r="M3056" s="3">
        <f>_xll.ciqfunctions.udf.CIQ(A3056, "IQ_LASTSALEPRICE", WORKDAY(F3056,5))</f>
        <v>14.7</v>
      </c>
      <c r="N3056" s="3">
        <f t="shared" si="96"/>
        <v>-4.8202101817877749E-2</v>
      </c>
      <c r="O3056" s="3">
        <f t="shared" si="97"/>
        <v>-4.0005334613699248E-2</v>
      </c>
      <c r="P3056" s="3">
        <f>LN(_xll.ciqfunctions.udf.CIQ("XBI", "IQ_LASTSALEPRICE", WORKDAY(F3056,-1))/_xll.ciqfunctions.udf.CIQ("XBI", "IQ_LASTSALEPRICE", WORKDAY(F3056,1)))</f>
        <v>-1.2660416990282169E-2</v>
      </c>
      <c r="Q3056" s="3">
        <f>LN(_xll.ciqfunctions.udf.CIQ("XBI", "IQ_LASTSALEPRICE", WORKDAY(F3056,-1))/_xll.ciqfunctions.udf.CIQ("XBI", "IQ_LASTSALEPRICE", WORKDAY(F3056,5)))</f>
        <v>1.6299135722003349E-2</v>
      </c>
      <c r="R3056" s="3">
        <f>_xll.ciqfunctions.udf.CIQ(A3056, "IQ_SHORT_INTEREST_PERCENT", F3056)</f>
        <v>5.3106600000000004</v>
      </c>
      <c r="S3056" s="3">
        <f>_xll.ciqfunctions.udf.CIQ(A3056, "IQ_BETA_1YR_RSQ", F3056)</f>
        <v>7.4799999999999997E-3</v>
      </c>
      <c r="T3056" s="3">
        <f>_xll.ciqfunctions.udf.CIQ(A3056, "IQ_VALUE_TRADED", F3056)</f>
        <v>64.848839999999996</v>
      </c>
    </row>
    <row r="3057" spans="1:20" x14ac:dyDescent="0.3">
      <c r="A3057" s="3" t="s">
        <v>935</v>
      </c>
      <c r="B3057" s="5">
        <v>6.27</v>
      </c>
      <c r="C3057" s="3" t="s">
        <v>936</v>
      </c>
      <c r="D3057" s="3" t="s">
        <v>937</v>
      </c>
      <c r="E3057" s="3" t="s">
        <v>36</v>
      </c>
      <c r="F3057" s="4">
        <v>45642</v>
      </c>
      <c r="G3057" s="3" t="s">
        <v>6446</v>
      </c>
      <c r="H3057" s="3">
        <v>306</v>
      </c>
      <c r="I3057" s="3">
        <f>_xll.ciqfunctions.udf.CIQ(A3057, "IQ_MARKETCAP", F3057)</f>
        <v>1729.1261400000001</v>
      </c>
      <c r="J3057" s="3">
        <f>_xll.ciqfunctions.udf.CIQ(A3057, "IQ_PRICE_VOL_HIST_6MTH", F3057)</f>
        <v>36.174900000000001</v>
      </c>
      <c r="K3057" s="3">
        <f>_xll.ciqfunctions.udf.CIQ(A3057, "IQ_LASTSALEPRICE", WORKDAY(F3057,-1))</f>
        <v>6.54</v>
      </c>
      <c r="L3057" s="3">
        <f>_xll.ciqfunctions.udf.CIQ(A3057, "IQ_LASTSALEPRICE", F3057)</f>
        <v>6.27</v>
      </c>
      <c r="M3057" s="3">
        <f>_xll.ciqfunctions.udf.CIQ(A3057, "IQ_LASTSALEPRICE", WORKDAY(F3057,5))</f>
        <v>7.02</v>
      </c>
      <c r="N3057" s="3">
        <f t="shared" si="96"/>
        <v>-4.2160810824278097E-2</v>
      </c>
      <c r="O3057" s="3">
        <f t="shared" si="97"/>
        <v>7.0826052568612421E-2</v>
      </c>
      <c r="P3057" s="3">
        <f>LN(_xll.ciqfunctions.udf.CIQ("XBI", "IQ_LASTSALEPRICE", WORKDAY(F3057,-1))/_xll.ciqfunctions.udf.CIQ("XBI", "IQ_LASTSALEPRICE", WORKDAY(F3057,1)))</f>
        <v>-1.2660416990282169E-2</v>
      </c>
      <c r="Q3057" s="3">
        <f>LN(_xll.ciqfunctions.udf.CIQ("XBI", "IQ_LASTSALEPRICE", WORKDAY(F3057,-1))/_xll.ciqfunctions.udf.CIQ("XBI", "IQ_LASTSALEPRICE", WORKDAY(F3057,5)))</f>
        <v>1.6299135722003349E-2</v>
      </c>
      <c r="R3057" s="3">
        <f>_xll.ciqfunctions.udf.CIQ(A3057, "IQ_SHORT_INTEREST_PERCENT", F3057)</f>
        <v>15.12491</v>
      </c>
      <c r="S3057" s="3">
        <f>_xll.ciqfunctions.udf.CIQ(A3057, "IQ_BETA_1YR_RSQ", F3057)</f>
        <v>4.7530000000000003E-2</v>
      </c>
      <c r="T3057" s="3">
        <f>_xll.ciqfunctions.udf.CIQ(A3057, "IQ_VALUE_TRADED", F3057)</f>
        <v>31.566749999999999</v>
      </c>
    </row>
    <row r="3058" spans="1:20" x14ac:dyDescent="0.3">
      <c r="A3058" s="3" t="s">
        <v>2124</v>
      </c>
      <c r="B3058" s="5">
        <v>5.51</v>
      </c>
      <c r="C3058" s="3" t="s">
        <v>6447</v>
      </c>
      <c r="D3058" s="3" t="s">
        <v>594</v>
      </c>
      <c r="E3058" s="3" t="s">
        <v>22</v>
      </c>
      <c r="F3058" s="4">
        <v>45642</v>
      </c>
      <c r="G3058" s="3" t="s">
        <v>6448</v>
      </c>
      <c r="H3058" s="3">
        <v>56</v>
      </c>
      <c r="I3058" s="3">
        <f>_xll.ciqfunctions.udf.CIQ(A3058, "IQ_MARKETCAP", F3058)</f>
        <v>306.31815</v>
      </c>
      <c r="J3058" s="3">
        <f>_xll.ciqfunctions.udf.CIQ(A3058, "IQ_PRICE_VOL_HIST_6MTH", F3058)</f>
        <v>89.253699999999995</v>
      </c>
      <c r="K3058" s="3">
        <f>_xll.ciqfunctions.udf.CIQ(A3058, "IQ_LASTSALEPRICE", WORKDAY(F3058,-1))</f>
        <v>5.3</v>
      </c>
      <c r="L3058" s="3">
        <f>_xll.ciqfunctions.udf.CIQ(A3058, "IQ_LASTSALEPRICE", F3058)</f>
        <v>5.51</v>
      </c>
      <c r="M3058" s="3">
        <f>_xll.ciqfunctions.udf.CIQ(A3058, "IQ_LASTSALEPRICE", WORKDAY(F3058,5))</f>
        <v>4.93</v>
      </c>
      <c r="N3058" s="3">
        <f t="shared" si="96"/>
        <v>3.8857802606747066E-2</v>
      </c>
      <c r="O3058" s="3">
        <f t="shared" si="97"/>
        <v>-7.2367832503477392E-2</v>
      </c>
      <c r="P3058" s="3">
        <f>LN(_xll.ciqfunctions.udf.CIQ("XBI", "IQ_LASTSALEPRICE", WORKDAY(F3058,-1))/_xll.ciqfunctions.udf.CIQ("XBI", "IQ_LASTSALEPRICE", WORKDAY(F3058,1)))</f>
        <v>-1.2660416990282169E-2</v>
      </c>
      <c r="Q3058" s="3">
        <f>LN(_xll.ciqfunctions.udf.CIQ("XBI", "IQ_LASTSALEPRICE", WORKDAY(F3058,-1))/_xll.ciqfunctions.udf.CIQ("XBI", "IQ_LASTSALEPRICE", WORKDAY(F3058,5)))</f>
        <v>1.6299135722003349E-2</v>
      </c>
      <c r="R3058" s="3">
        <f>_xll.ciqfunctions.udf.CIQ(A3058, "IQ_SHORT_INTEREST_PERCENT", F3058)</f>
        <v>1.5972200000000001</v>
      </c>
      <c r="S3058" s="3">
        <f>_xll.ciqfunctions.udf.CIQ(A3058, "IQ_BETA_1YR_RSQ", F3058)</f>
        <v>9.4909999999999994E-2</v>
      </c>
      <c r="T3058" s="3">
        <f>_xll.ciqfunctions.udf.CIQ(A3058, "IQ_VALUE_TRADED", F3058)</f>
        <v>3.9894799999999999</v>
      </c>
    </row>
    <row r="3059" spans="1:20" x14ac:dyDescent="0.3">
      <c r="A3059" s="3" t="s">
        <v>1459</v>
      </c>
      <c r="B3059" s="5">
        <v>22.15</v>
      </c>
      <c r="C3059" s="3" t="s">
        <v>2292</v>
      </c>
      <c r="D3059" s="3" t="s">
        <v>2293</v>
      </c>
      <c r="E3059" s="3" t="s">
        <v>197</v>
      </c>
      <c r="F3059" s="4">
        <v>45642</v>
      </c>
      <c r="G3059" s="3" t="s">
        <v>6449</v>
      </c>
      <c r="H3059" s="3">
        <v>24</v>
      </c>
      <c r="I3059" s="3">
        <f>_xll.ciqfunctions.udf.CIQ(A3059, "IQ_MARKETCAP", F3059)</f>
        <v>407.01623000000001</v>
      </c>
      <c r="J3059" s="3">
        <f>_xll.ciqfunctions.udf.CIQ(A3059, "IQ_PRICE_VOL_HIST_6MTH", F3059)</f>
        <v>32.8292</v>
      </c>
      <c r="K3059" s="3">
        <f>_xll.ciqfunctions.udf.CIQ(A3059, "IQ_LASTSALEPRICE", WORKDAY(F3059,-1))</f>
        <v>1.6279999999999999</v>
      </c>
      <c r="L3059" s="3">
        <f>_xll.ciqfunctions.udf.CIQ(A3059, "IQ_LASTSALEPRICE", F3059)</f>
        <v>1.7</v>
      </c>
      <c r="M3059" s="3">
        <f>_xll.ciqfunctions.udf.CIQ(A3059, "IQ_LASTSALEPRICE", WORKDAY(F3059,5))</f>
        <v>1.5640000000000001</v>
      </c>
      <c r="N3059" s="3">
        <f t="shared" si="96"/>
        <v>4.3275983481821871E-2</v>
      </c>
      <c r="O3059" s="3">
        <f t="shared" si="97"/>
        <v>-4.0105625457229094E-2</v>
      </c>
      <c r="P3059" s="3">
        <f>LN(_xll.ciqfunctions.udf.CIQ("XBI", "IQ_LASTSALEPRICE", WORKDAY(F3059,-1))/_xll.ciqfunctions.udf.CIQ("XBI", "IQ_LASTSALEPRICE", WORKDAY(F3059,1)))</f>
        <v>-1.2660416990282169E-2</v>
      </c>
      <c r="Q3059" s="3">
        <f>LN(_xll.ciqfunctions.udf.CIQ("XBI", "IQ_LASTSALEPRICE", WORKDAY(F3059,-1))/_xll.ciqfunctions.udf.CIQ("XBI", "IQ_LASTSALEPRICE", WORKDAY(F3059,5)))</f>
        <v>1.6299135722003349E-2</v>
      </c>
      <c r="R3059" s="3">
        <f>_xll.ciqfunctions.udf.CIQ(A3059, "IQ_SHORT_INTEREST_PERCENT", F3059)</f>
        <v>0</v>
      </c>
      <c r="S3059" s="3">
        <f>_xll.ciqfunctions.udf.CIQ(A3059, "IQ_BETA_1YR_RSQ", F3059)</f>
        <v>4.5620000000000001E-2</v>
      </c>
      <c r="T3059" s="3">
        <f>_xll.ciqfunctions.udf.CIQ(A3059, "IQ_VALUE_TRADED", F3059)</f>
        <v>3.67089</v>
      </c>
    </row>
    <row r="3060" spans="1:20" x14ac:dyDescent="0.3">
      <c r="A3060" s="3" t="s">
        <v>5263</v>
      </c>
      <c r="B3060" s="5">
        <v>4.9000000000000004</v>
      </c>
      <c r="C3060" s="3" t="s">
        <v>6450</v>
      </c>
      <c r="D3060" s="3" t="s">
        <v>4375</v>
      </c>
      <c r="E3060" s="3" t="s">
        <v>22</v>
      </c>
      <c r="F3060" s="4">
        <v>45642</v>
      </c>
      <c r="G3060" s="3" t="s">
        <v>6451</v>
      </c>
      <c r="H3060" s="3">
        <v>12</v>
      </c>
      <c r="I3060" s="3" t="str">
        <f>_xll.ciqfunctions.udf.CIQ(A3060, "IQ_MARKETCAP", F3060)</f>
        <v>(Invalid Identifier)</v>
      </c>
      <c r="J3060" s="3" t="str">
        <f>_xll.ciqfunctions.udf.CIQ(A3060, "IQ_PRICE_VOL_HIST_6MTH", F3060)</f>
        <v>(Invalid Identifier)</v>
      </c>
      <c r="K3060" s="3" t="str">
        <f>_xll.ciqfunctions.udf.CIQ(A3060, "IQ_LASTSALEPRICE", WORKDAY(F3060,-1))</f>
        <v>(Invalid Identifier)</v>
      </c>
      <c r="L3060" s="3" t="str">
        <f>_xll.ciqfunctions.udf.CIQ(A3060, "IQ_LASTSALEPRICE", F3060)</f>
        <v>(Invalid Identifier)</v>
      </c>
      <c r="M3060" s="3" t="str">
        <f>_xll.ciqfunctions.udf.CIQ(A3060, "IQ_LASTSALEPRICE", WORKDAY(F3060,5))</f>
        <v>(Invalid Identifier)</v>
      </c>
      <c r="N3060" s="3" t="e">
        <f t="shared" si="96"/>
        <v>#VALUE!</v>
      </c>
      <c r="O3060" s="3" t="e">
        <f t="shared" si="97"/>
        <v>#VALUE!</v>
      </c>
      <c r="P3060" s="3">
        <f>LN(_xll.ciqfunctions.udf.CIQ("XBI", "IQ_LASTSALEPRICE", WORKDAY(F3060,-1))/_xll.ciqfunctions.udf.CIQ("XBI", "IQ_LASTSALEPRICE", WORKDAY(F3060,1)))</f>
        <v>-1.2660416990282169E-2</v>
      </c>
      <c r="Q3060" s="3">
        <f>LN(_xll.ciqfunctions.udf.CIQ("XBI", "IQ_LASTSALEPRICE", WORKDAY(F3060,-1))/_xll.ciqfunctions.udf.CIQ("XBI", "IQ_LASTSALEPRICE", WORKDAY(F3060,5)))</f>
        <v>1.6299135722003349E-2</v>
      </c>
      <c r="R3060" s="3" t="str">
        <f>_xll.ciqfunctions.udf.CIQ(A3060, "IQ_SHORT_INTEREST_PERCENT", F3060)</f>
        <v>(Invalid Identifier)</v>
      </c>
      <c r="S3060" s="3" t="str">
        <f>_xll.ciqfunctions.udf.CIQ(A3060, "IQ_BETA_1YR_RSQ", F3060)</f>
        <v>(Invalid Identifier)</v>
      </c>
      <c r="T3060" s="3" t="str">
        <f>_xll.ciqfunctions.udf.CIQ(A3060, "IQ_VALUE_TRADED", F3060)</f>
        <v>(Invalid Identifier)</v>
      </c>
    </row>
    <row r="3061" spans="1:20" x14ac:dyDescent="0.3">
      <c r="A3061" s="3" t="s">
        <v>785</v>
      </c>
      <c r="B3061" s="5">
        <v>4.83</v>
      </c>
      <c r="C3061" s="3" t="s">
        <v>786</v>
      </c>
      <c r="D3061" s="3" t="s">
        <v>787</v>
      </c>
      <c r="E3061" s="3" t="s">
        <v>76</v>
      </c>
      <c r="F3061" s="4">
        <v>45642</v>
      </c>
      <c r="G3061" s="3" t="s">
        <v>6452</v>
      </c>
      <c r="H3061" s="3">
        <v>85</v>
      </c>
      <c r="I3061" s="3">
        <f>_xll.ciqfunctions.udf.CIQ(A3061, "IQ_MARKETCAP", F3061)</f>
        <v>308.18601000000001</v>
      </c>
      <c r="J3061" s="3">
        <f>_xll.ciqfunctions.udf.CIQ(A3061, "IQ_PRICE_VOL_HIST_6MTH", F3061)</f>
        <v>87.411699999999996</v>
      </c>
      <c r="K3061" s="3">
        <f>_xll.ciqfunctions.udf.CIQ(A3061, "IQ_LASTSALEPRICE", WORKDAY(F3061,-1))</f>
        <v>6.17</v>
      </c>
      <c r="L3061" s="3">
        <f>_xll.ciqfunctions.udf.CIQ(A3061, "IQ_LASTSALEPRICE", F3061)</f>
        <v>4.83</v>
      </c>
      <c r="M3061" s="3">
        <f>_xll.ciqfunctions.udf.CIQ(A3061, "IQ_LASTSALEPRICE", WORKDAY(F3061,5))</f>
        <v>3.96</v>
      </c>
      <c r="N3061" s="3">
        <f t="shared" si="96"/>
        <v>-0.24485237025281514</v>
      </c>
      <c r="O3061" s="3">
        <f t="shared" si="97"/>
        <v>-0.44345481265090719</v>
      </c>
      <c r="P3061" s="3">
        <f>LN(_xll.ciqfunctions.udf.CIQ("XBI", "IQ_LASTSALEPRICE", WORKDAY(F3061,-1))/_xll.ciqfunctions.udf.CIQ("XBI", "IQ_LASTSALEPRICE", WORKDAY(F3061,1)))</f>
        <v>-1.2660416990282169E-2</v>
      </c>
      <c r="Q3061" s="3">
        <f>LN(_xll.ciqfunctions.udf.CIQ("XBI", "IQ_LASTSALEPRICE", WORKDAY(F3061,-1))/_xll.ciqfunctions.udf.CIQ("XBI", "IQ_LASTSALEPRICE", WORKDAY(F3061,5)))</f>
        <v>1.6299135722003349E-2</v>
      </c>
      <c r="R3061" s="3">
        <f>_xll.ciqfunctions.udf.CIQ(A3061, "IQ_SHORT_INTEREST_PERCENT", F3061)</f>
        <v>6.0774499999999998</v>
      </c>
      <c r="S3061" s="3">
        <f>_xll.ciqfunctions.udf.CIQ(A3061, "IQ_BETA_1YR_RSQ", F3061)</f>
        <v>2.265E-2</v>
      </c>
      <c r="T3061" s="3">
        <f>_xll.ciqfunctions.udf.CIQ(A3061, "IQ_VALUE_TRADED", F3061)</f>
        <v>29.44774</v>
      </c>
    </row>
    <row r="3062" spans="1:20" x14ac:dyDescent="0.3">
      <c r="A3062" s="3" t="s">
        <v>220</v>
      </c>
      <c r="B3062" s="5">
        <v>7.4</v>
      </c>
      <c r="C3062" s="3" t="s">
        <v>6453</v>
      </c>
      <c r="D3062" s="3" t="s">
        <v>1324</v>
      </c>
      <c r="E3062" s="3" t="s">
        <v>36</v>
      </c>
      <c r="F3062" s="4">
        <v>45642</v>
      </c>
      <c r="G3062" s="3" t="s">
        <v>6454</v>
      </c>
      <c r="H3062" s="3">
        <v>75</v>
      </c>
      <c r="I3062" s="3">
        <f>_xll.ciqfunctions.udf.CIQ(A3062, "IQ_MARKETCAP", F3062)</f>
        <v>542.65450999999996</v>
      </c>
      <c r="J3062" s="3">
        <f>_xll.ciqfunctions.udf.CIQ(A3062, "IQ_PRICE_VOL_HIST_6MTH", F3062)</f>
        <v>70.934600000000003</v>
      </c>
      <c r="K3062" s="3">
        <f>_xll.ciqfunctions.udf.CIQ(A3062, "IQ_LASTSALEPRICE", WORKDAY(F3062,-1))</f>
        <v>7.16</v>
      </c>
      <c r="L3062" s="3">
        <f>_xll.ciqfunctions.udf.CIQ(A3062, "IQ_LASTSALEPRICE", F3062)</f>
        <v>7.4</v>
      </c>
      <c r="M3062" s="3">
        <f>_xll.ciqfunctions.udf.CIQ(A3062, "IQ_LASTSALEPRICE", WORKDAY(F3062,5))</f>
        <v>7.08</v>
      </c>
      <c r="N3062" s="3">
        <f t="shared" si="96"/>
        <v>3.2970019237569897E-2</v>
      </c>
      <c r="O3062" s="3">
        <f t="shared" si="97"/>
        <v>-1.1236073266925842E-2</v>
      </c>
      <c r="P3062" s="3">
        <f>LN(_xll.ciqfunctions.udf.CIQ("XBI", "IQ_LASTSALEPRICE", WORKDAY(F3062,-1))/_xll.ciqfunctions.udf.CIQ("XBI", "IQ_LASTSALEPRICE", WORKDAY(F3062,1)))</f>
        <v>-1.2660416990282169E-2</v>
      </c>
      <c r="Q3062" s="3">
        <f>LN(_xll.ciqfunctions.udf.CIQ("XBI", "IQ_LASTSALEPRICE", WORKDAY(F3062,-1))/_xll.ciqfunctions.udf.CIQ("XBI", "IQ_LASTSALEPRICE", WORKDAY(F3062,5)))</f>
        <v>1.6299135722003349E-2</v>
      </c>
      <c r="R3062" s="3">
        <f>_xll.ciqfunctions.udf.CIQ(A3062, "IQ_SHORT_INTEREST_PERCENT", F3062)</f>
        <v>13.23767</v>
      </c>
      <c r="S3062" s="3">
        <f>_xll.ciqfunctions.udf.CIQ(A3062, "IQ_BETA_1YR_RSQ", F3062)</f>
        <v>1.9800000000000002E-2</v>
      </c>
      <c r="T3062" s="3">
        <f>_xll.ciqfunctions.udf.CIQ(A3062, "IQ_VALUE_TRADED", F3062)</f>
        <v>9.3566000000000003</v>
      </c>
    </row>
    <row r="3063" spans="1:20" x14ac:dyDescent="0.3">
      <c r="A3063" s="3" t="s">
        <v>121</v>
      </c>
      <c r="B3063" s="5">
        <v>3.05</v>
      </c>
      <c r="C3063" s="3" t="s">
        <v>6455</v>
      </c>
      <c r="D3063" s="3" t="s">
        <v>6110</v>
      </c>
      <c r="E3063" s="3" t="s">
        <v>36</v>
      </c>
      <c r="F3063" s="4">
        <v>45642</v>
      </c>
      <c r="G3063" s="3" t="s">
        <v>6456</v>
      </c>
      <c r="H3063" s="3">
        <v>4</v>
      </c>
      <c r="I3063" s="3">
        <f>_xll.ciqfunctions.udf.CIQ(A3063, "IQ_MARKETCAP", F3063)</f>
        <v>7.6542199999999996</v>
      </c>
      <c r="J3063" s="3">
        <f>_xll.ciqfunctions.udf.CIQ(A3063, "IQ_PRICE_VOL_HIST_6MTH", F3063)</f>
        <v>215.3116</v>
      </c>
      <c r="K3063" s="3">
        <f>_xll.ciqfunctions.udf.CIQ(A3063, "IQ_LASTSALEPRICE", WORKDAY(F3063,-1))</f>
        <v>3.1600999999999999</v>
      </c>
      <c r="L3063" s="3">
        <f>_xll.ciqfunctions.udf.CIQ(A3063, "IQ_LASTSALEPRICE", F3063)</f>
        <v>3.0501</v>
      </c>
      <c r="M3063" s="3">
        <f>_xll.ciqfunctions.udf.CIQ(A3063, "IQ_LASTSALEPRICE", WORKDAY(F3063,5))</f>
        <v>2.84</v>
      </c>
      <c r="N3063" s="3">
        <f t="shared" si="96"/>
        <v>-3.5429295700642453E-2</v>
      </c>
      <c r="O3063" s="3">
        <f t="shared" si="97"/>
        <v>-0.1067996204946159</v>
      </c>
      <c r="P3063" s="3">
        <f>LN(_xll.ciqfunctions.udf.CIQ("XBI", "IQ_LASTSALEPRICE", WORKDAY(F3063,-1))/_xll.ciqfunctions.udf.CIQ("XBI", "IQ_LASTSALEPRICE", WORKDAY(F3063,1)))</f>
        <v>-1.2660416990282169E-2</v>
      </c>
      <c r="Q3063" s="3">
        <f>LN(_xll.ciqfunctions.udf.CIQ("XBI", "IQ_LASTSALEPRICE", WORKDAY(F3063,-1))/_xll.ciqfunctions.udf.CIQ("XBI", "IQ_LASTSALEPRICE", WORKDAY(F3063,5)))</f>
        <v>1.6299135722003349E-2</v>
      </c>
      <c r="R3063" s="3">
        <f>_xll.ciqfunctions.udf.CIQ(A3063, "IQ_SHORT_INTEREST_PERCENT", F3063)</f>
        <v>1.46197</v>
      </c>
      <c r="S3063" s="3">
        <f>_xll.ciqfunctions.udf.CIQ(A3063, "IQ_BETA_1YR_RSQ", F3063)</f>
        <v>5.0400000000000002E-3</v>
      </c>
      <c r="T3063" s="3">
        <f>_xll.ciqfunctions.udf.CIQ(A3063, "IQ_VALUE_TRADED", F3063)</f>
        <v>0.32618999999999998</v>
      </c>
    </row>
    <row r="3064" spans="1:20" x14ac:dyDescent="0.3">
      <c r="A3064" s="3" t="s">
        <v>2641</v>
      </c>
      <c r="B3064" s="5">
        <v>1.35</v>
      </c>
      <c r="C3064" s="3" t="s">
        <v>6457</v>
      </c>
      <c r="D3064" s="3" t="s">
        <v>243</v>
      </c>
      <c r="E3064" s="3" t="s">
        <v>76</v>
      </c>
      <c r="F3064" s="4">
        <v>45642</v>
      </c>
      <c r="G3064" s="3" t="s">
        <v>6458</v>
      </c>
      <c r="H3064" s="3">
        <v>58</v>
      </c>
      <c r="I3064" s="3">
        <f>_xll.ciqfunctions.udf.CIQ(A3064, "IQ_MARKETCAP", F3064)</f>
        <v>65.26652</v>
      </c>
      <c r="J3064" s="3">
        <f>_xll.ciqfunctions.udf.CIQ(A3064, "IQ_PRICE_VOL_HIST_6MTH", F3064)</f>
        <v>99.384100000000004</v>
      </c>
      <c r="K3064" s="3">
        <f>_xll.ciqfunctions.udf.CIQ(A3064, "IQ_LASTSALEPRICE", WORKDAY(F3064,-1))</f>
        <v>1.45</v>
      </c>
      <c r="L3064" s="3">
        <f>_xll.ciqfunctions.udf.CIQ(A3064, "IQ_LASTSALEPRICE", F3064)</f>
        <v>1.35</v>
      </c>
      <c r="M3064" s="3">
        <f>_xll.ciqfunctions.udf.CIQ(A3064, "IQ_LASTSALEPRICE", WORKDAY(F3064,5))</f>
        <v>0.61099999999999999</v>
      </c>
      <c r="N3064" s="3">
        <f t="shared" si="96"/>
        <v>-7.1458963982144866E-2</v>
      </c>
      <c r="O3064" s="3">
        <f t="shared" si="97"/>
        <v>-0.86422187624302471</v>
      </c>
      <c r="P3064" s="3">
        <f>LN(_xll.ciqfunctions.udf.CIQ("XBI", "IQ_LASTSALEPRICE", WORKDAY(F3064,-1))/_xll.ciqfunctions.udf.CIQ("XBI", "IQ_LASTSALEPRICE", WORKDAY(F3064,1)))</f>
        <v>-1.2660416990282169E-2</v>
      </c>
      <c r="Q3064" s="3">
        <f>LN(_xll.ciqfunctions.udf.CIQ("XBI", "IQ_LASTSALEPRICE", WORKDAY(F3064,-1))/_xll.ciqfunctions.udf.CIQ("XBI", "IQ_LASTSALEPRICE", WORKDAY(F3064,5)))</f>
        <v>1.6299135722003349E-2</v>
      </c>
      <c r="R3064" s="3">
        <f>_xll.ciqfunctions.udf.CIQ(A3064, "IQ_SHORT_INTEREST_PERCENT", F3064)</f>
        <v>8.2380600000000008</v>
      </c>
      <c r="S3064" s="3">
        <f>_xll.ciqfunctions.udf.CIQ(A3064, "IQ_BETA_1YR_RSQ", F3064)</f>
        <v>0.12155000000000001</v>
      </c>
      <c r="T3064" s="3">
        <f>_xll.ciqfunctions.udf.CIQ(A3064, "IQ_VALUE_TRADED", F3064)</f>
        <v>0.8518</v>
      </c>
    </row>
    <row r="3065" spans="1:20" x14ac:dyDescent="0.3">
      <c r="A3065" s="3" t="s">
        <v>2899</v>
      </c>
      <c r="B3065" s="5">
        <v>136.6</v>
      </c>
      <c r="C3065" s="3" t="s">
        <v>6459</v>
      </c>
      <c r="D3065" s="3" t="s">
        <v>6460</v>
      </c>
      <c r="E3065" s="3" t="s">
        <v>76</v>
      </c>
      <c r="F3065" s="4">
        <v>45642</v>
      </c>
      <c r="G3065" s="3" t="s">
        <v>6461</v>
      </c>
      <c r="H3065" s="3">
        <v>60</v>
      </c>
      <c r="I3065" s="3">
        <f>_xll.ciqfunctions.udf.CIQ(A3065, "IQ_MARKETCAP", F3065)</f>
        <v>8163.2725499999997</v>
      </c>
      <c r="J3065" s="3">
        <f>_xll.ciqfunctions.udf.CIQ(A3065, "IQ_PRICE_VOL_HIST_6MTH", F3065)</f>
        <v>44.101100000000002</v>
      </c>
      <c r="K3065" s="3">
        <f>_xll.ciqfunctions.udf.CIQ(A3065, "IQ_LASTSALEPRICE", WORKDAY(F3065,-1))</f>
        <v>129.87</v>
      </c>
      <c r="L3065" s="3">
        <f>_xll.ciqfunctions.udf.CIQ(A3065, "IQ_LASTSALEPRICE", F3065)</f>
        <v>136.6</v>
      </c>
      <c r="M3065" s="3">
        <f>_xll.ciqfunctions.udf.CIQ(A3065, "IQ_LASTSALEPRICE", WORKDAY(F3065,5))</f>
        <v>139.69999999999999</v>
      </c>
      <c r="N3065" s="3">
        <f t="shared" si="96"/>
        <v>5.0522997014690769E-2</v>
      </c>
      <c r="O3065" s="3">
        <f t="shared" si="97"/>
        <v>7.2963316140917139E-2</v>
      </c>
      <c r="P3065" s="3">
        <f>LN(_xll.ciqfunctions.udf.CIQ("XBI", "IQ_LASTSALEPRICE", WORKDAY(F3065,-1))/_xll.ciqfunctions.udf.CIQ("XBI", "IQ_LASTSALEPRICE", WORKDAY(F3065,1)))</f>
        <v>-1.2660416990282169E-2</v>
      </c>
      <c r="Q3065" s="3">
        <f>LN(_xll.ciqfunctions.udf.CIQ("XBI", "IQ_LASTSALEPRICE", WORKDAY(F3065,-1))/_xll.ciqfunctions.udf.CIQ("XBI", "IQ_LASTSALEPRICE", WORKDAY(F3065,5)))</f>
        <v>1.6299135722003349E-2</v>
      </c>
      <c r="R3065" s="3">
        <f>_xll.ciqfunctions.udf.CIQ(A3065, "IQ_SHORT_INTEREST_PERCENT", F3065)</f>
        <v>6.30403</v>
      </c>
      <c r="S3065" s="3">
        <f>_xll.ciqfunctions.udf.CIQ(A3065, "IQ_BETA_1YR_RSQ", F3065)</f>
        <v>4.8090000000000001E-2</v>
      </c>
      <c r="T3065" s="3">
        <f>_xll.ciqfunctions.udf.CIQ(A3065, "IQ_VALUE_TRADED", F3065)</f>
        <v>77.708600000000004</v>
      </c>
    </row>
    <row r="3066" spans="1:20" x14ac:dyDescent="0.3">
      <c r="A3066" s="3" t="s">
        <v>2009</v>
      </c>
      <c r="B3066" s="5">
        <v>32.69</v>
      </c>
      <c r="C3066" s="3" t="s">
        <v>2810</v>
      </c>
      <c r="D3066" s="3" t="s">
        <v>2811</v>
      </c>
      <c r="E3066" s="3" t="s">
        <v>76</v>
      </c>
      <c r="F3066" s="4">
        <v>45642</v>
      </c>
      <c r="G3066" s="3" t="s">
        <v>6462</v>
      </c>
      <c r="H3066" s="3">
        <v>105</v>
      </c>
      <c r="I3066" s="3">
        <f>_xll.ciqfunctions.udf.CIQ(A3066, "IQ_MARKETCAP", F3066)</f>
        <v>3095.36762</v>
      </c>
      <c r="J3066" s="3">
        <f>_xll.ciqfunctions.udf.CIQ(A3066, "IQ_PRICE_VOL_HIST_6MTH", F3066)</f>
        <v>89.332800000000006</v>
      </c>
      <c r="K3066" s="3">
        <f>_xll.ciqfunctions.udf.CIQ(A3066, "IQ_LASTSALEPRICE", WORKDAY(F3066,-1))</f>
        <v>27.62</v>
      </c>
      <c r="L3066" s="3">
        <f>_xll.ciqfunctions.udf.CIQ(A3066, "IQ_LASTSALEPRICE", F3066)</f>
        <v>32.69</v>
      </c>
      <c r="M3066" s="3">
        <f>_xll.ciqfunctions.udf.CIQ(A3066, "IQ_LASTSALEPRICE", WORKDAY(F3066,5))</f>
        <v>29.98</v>
      </c>
      <c r="N3066" s="3">
        <f t="shared" si="96"/>
        <v>0.16852907275497306</v>
      </c>
      <c r="O3066" s="3">
        <f t="shared" si="97"/>
        <v>8.1990344693305545E-2</v>
      </c>
      <c r="P3066" s="3">
        <f>LN(_xll.ciqfunctions.udf.CIQ("XBI", "IQ_LASTSALEPRICE", WORKDAY(F3066,-1))/_xll.ciqfunctions.udf.CIQ("XBI", "IQ_LASTSALEPRICE", WORKDAY(F3066,1)))</f>
        <v>-1.2660416990282169E-2</v>
      </c>
      <c r="Q3066" s="3">
        <f>LN(_xll.ciqfunctions.udf.CIQ("XBI", "IQ_LASTSALEPRICE", WORKDAY(F3066,-1))/_xll.ciqfunctions.udf.CIQ("XBI", "IQ_LASTSALEPRICE", WORKDAY(F3066,5)))</f>
        <v>1.6299135722003349E-2</v>
      </c>
      <c r="R3066" s="3">
        <f>_xll.ciqfunctions.udf.CIQ(A3066, "IQ_SHORT_INTEREST_PERCENT", F3066)</f>
        <v>6.0651099999999998</v>
      </c>
      <c r="S3066" s="3">
        <f>_xll.ciqfunctions.udf.CIQ(A3066, "IQ_BETA_1YR_RSQ", F3066)</f>
        <v>0.17641999999999999</v>
      </c>
      <c r="T3066" s="3">
        <f>_xll.ciqfunctions.udf.CIQ(A3066, "IQ_VALUE_TRADED", F3066)</f>
        <v>125.4298</v>
      </c>
    </row>
    <row r="3067" spans="1:20" x14ac:dyDescent="0.3">
      <c r="A3067" s="3" t="s">
        <v>4387</v>
      </c>
      <c r="B3067" s="5">
        <v>4.51</v>
      </c>
      <c r="C3067" s="3" t="s">
        <v>6463</v>
      </c>
      <c r="D3067" s="3" t="s">
        <v>62</v>
      </c>
      <c r="E3067" s="3" t="s">
        <v>76</v>
      </c>
      <c r="F3067" s="4">
        <v>45642</v>
      </c>
      <c r="G3067" s="3" t="s">
        <v>6464</v>
      </c>
      <c r="H3067" s="3">
        <v>32</v>
      </c>
      <c r="I3067" s="3">
        <f>_xll.ciqfunctions.udf.CIQ(A3067, "IQ_MARKETCAP", F3067)</f>
        <v>147.00676999999999</v>
      </c>
      <c r="J3067" s="3">
        <f>_xll.ciqfunctions.udf.CIQ(A3067, "IQ_PRICE_VOL_HIST_6MTH", F3067)</f>
        <v>96.912700000000001</v>
      </c>
      <c r="K3067" s="3">
        <f>_xll.ciqfunctions.udf.CIQ(A3067, "IQ_LASTSALEPRICE", WORKDAY(F3067,-1))</f>
        <v>4.68</v>
      </c>
      <c r="L3067" s="3">
        <f>_xll.ciqfunctions.udf.CIQ(A3067, "IQ_LASTSALEPRICE", F3067)</f>
        <v>4.51</v>
      </c>
      <c r="M3067" s="3">
        <f>_xll.ciqfunctions.udf.CIQ(A3067, "IQ_LASTSALEPRICE", WORKDAY(F3067,5))</f>
        <v>3.89</v>
      </c>
      <c r="N3067" s="3">
        <f t="shared" si="96"/>
        <v>-3.7000956414968374E-2</v>
      </c>
      <c r="O3067" s="3">
        <f t="shared" si="97"/>
        <v>-0.18488895229920038</v>
      </c>
      <c r="P3067" s="3">
        <f>LN(_xll.ciqfunctions.udf.CIQ("XBI", "IQ_LASTSALEPRICE", WORKDAY(F3067,-1))/_xll.ciqfunctions.udf.CIQ("XBI", "IQ_LASTSALEPRICE", WORKDAY(F3067,1)))</f>
        <v>-1.2660416990282169E-2</v>
      </c>
      <c r="Q3067" s="3">
        <f>LN(_xll.ciqfunctions.udf.CIQ("XBI", "IQ_LASTSALEPRICE", WORKDAY(F3067,-1))/_xll.ciqfunctions.udf.CIQ("XBI", "IQ_LASTSALEPRICE", WORKDAY(F3067,5)))</f>
        <v>1.6299135722003349E-2</v>
      </c>
      <c r="R3067" s="3">
        <f>_xll.ciqfunctions.udf.CIQ(A3067, "IQ_SHORT_INTEREST_PERCENT", F3067)</f>
        <v>2.3769</v>
      </c>
      <c r="S3067" s="3">
        <f>_xll.ciqfunctions.udf.CIQ(A3067, "IQ_BETA_1YR_RSQ", F3067)</f>
        <v>8.7800000000000003E-2</v>
      </c>
      <c r="T3067" s="3">
        <f>_xll.ciqfunctions.udf.CIQ(A3067, "IQ_VALUE_TRADED", F3067)</f>
        <v>2.1140099999999999</v>
      </c>
    </row>
    <row r="3068" spans="1:20" x14ac:dyDescent="0.3">
      <c r="A3068" s="3" t="s">
        <v>5091</v>
      </c>
      <c r="B3068" s="5">
        <v>41.44</v>
      </c>
      <c r="C3068" s="3" t="s">
        <v>6465</v>
      </c>
      <c r="D3068" s="3" t="s">
        <v>96</v>
      </c>
      <c r="E3068" s="3" t="s">
        <v>22</v>
      </c>
      <c r="F3068" s="4">
        <v>45642</v>
      </c>
      <c r="G3068" s="3" t="s">
        <v>6466</v>
      </c>
      <c r="H3068" s="3">
        <v>105</v>
      </c>
      <c r="I3068" s="3">
        <f>_xll.ciqfunctions.udf.CIQ(A3068, "IQ_MARKETCAP", F3068)</f>
        <v>4190.50587</v>
      </c>
      <c r="J3068" s="3">
        <f>_xll.ciqfunctions.udf.CIQ(A3068, "IQ_PRICE_VOL_HIST_6MTH", F3068)</f>
        <v>54.380099999999999</v>
      </c>
      <c r="K3068" s="3">
        <f>_xll.ciqfunctions.udf.CIQ(A3068, "IQ_LASTSALEPRICE", WORKDAY(F3068,-1))</f>
        <v>38.47</v>
      </c>
      <c r="L3068" s="3">
        <f>_xll.ciqfunctions.udf.CIQ(A3068, "IQ_LASTSALEPRICE", F3068)</f>
        <v>41.44</v>
      </c>
      <c r="M3068" s="3">
        <f>_xll.ciqfunctions.udf.CIQ(A3068, "IQ_LASTSALEPRICE", WORKDAY(F3068,5))</f>
        <v>36.15</v>
      </c>
      <c r="N3068" s="3">
        <f t="shared" si="96"/>
        <v>7.436788118702381E-2</v>
      </c>
      <c r="O3068" s="3">
        <f t="shared" si="97"/>
        <v>-6.2201768159430092E-2</v>
      </c>
      <c r="P3068" s="3">
        <f>LN(_xll.ciqfunctions.udf.CIQ("XBI", "IQ_LASTSALEPRICE", WORKDAY(F3068,-1))/_xll.ciqfunctions.udf.CIQ("XBI", "IQ_LASTSALEPRICE", WORKDAY(F3068,1)))</f>
        <v>-1.2660416990282169E-2</v>
      </c>
      <c r="Q3068" s="3">
        <f>LN(_xll.ciqfunctions.udf.CIQ("XBI", "IQ_LASTSALEPRICE", WORKDAY(F3068,-1))/_xll.ciqfunctions.udf.CIQ("XBI", "IQ_LASTSALEPRICE", WORKDAY(F3068,5)))</f>
        <v>1.6299135722003349E-2</v>
      </c>
      <c r="R3068" s="3">
        <f>_xll.ciqfunctions.udf.CIQ(A3068, "IQ_SHORT_INTEREST_PERCENT", F3068)</f>
        <v>7.7542099999999996</v>
      </c>
      <c r="S3068" s="3">
        <f>_xll.ciqfunctions.udf.CIQ(A3068, "IQ_BETA_1YR_RSQ", F3068)</f>
        <v>0.12853999999999999</v>
      </c>
      <c r="T3068" s="3">
        <f>_xll.ciqfunctions.udf.CIQ(A3068, "IQ_VALUE_TRADED", F3068)</f>
        <v>87.195939999999993</v>
      </c>
    </row>
    <row r="3069" spans="1:20" x14ac:dyDescent="0.3">
      <c r="A3069" s="3" t="s">
        <v>5091</v>
      </c>
      <c r="B3069" s="5">
        <v>41.44</v>
      </c>
      <c r="C3069" s="3" t="s">
        <v>5092</v>
      </c>
      <c r="D3069" s="3" t="s">
        <v>5093</v>
      </c>
      <c r="E3069" s="3" t="s">
        <v>1415</v>
      </c>
      <c r="F3069" s="4">
        <v>45642</v>
      </c>
      <c r="G3069" s="3" t="s">
        <v>6467</v>
      </c>
      <c r="H3069" s="3">
        <v>105</v>
      </c>
      <c r="I3069" s="3">
        <f>_xll.ciqfunctions.udf.CIQ(A3069, "IQ_MARKETCAP", F3069)</f>
        <v>4190.50587</v>
      </c>
      <c r="J3069" s="3">
        <f>_xll.ciqfunctions.udf.CIQ(A3069, "IQ_PRICE_VOL_HIST_6MTH", F3069)</f>
        <v>54.380099999999999</v>
      </c>
      <c r="K3069" s="3">
        <f>_xll.ciqfunctions.udf.CIQ(A3069, "IQ_LASTSALEPRICE", WORKDAY(F3069,-1))</f>
        <v>38.47</v>
      </c>
      <c r="L3069" s="3">
        <f>_xll.ciqfunctions.udf.CIQ(A3069, "IQ_LASTSALEPRICE", F3069)</f>
        <v>41.44</v>
      </c>
      <c r="M3069" s="3">
        <f>_xll.ciqfunctions.udf.CIQ(A3069, "IQ_LASTSALEPRICE", WORKDAY(F3069,5))</f>
        <v>36.15</v>
      </c>
      <c r="N3069" s="3">
        <f t="shared" si="96"/>
        <v>7.436788118702381E-2</v>
      </c>
      <c r="O3069" s="3">
        <f t="shared" si="97"/>
        <v>-6.2201768159430092E-2</v>
      </c>
      <c r="P3069" s="3">
        <f>LN(_xll.ciqfunctions.udf.CIQ("XBI", "IQ_LASTSALEPRICE", WORKDAY(F3069,-1))/_xll.ciqfunctions.udf.CIQ("XBI", "IQ_LASTSALEPRICE", WORKDAY(F3069,1)))</f>
        <v>-1.2660416990282169E-2</v>
      </c>
      <c r="Q3069" s="3">
        <f>LN(_xll.ciqfunctions.udf.CIQ("XBI", "IQ_LASTSALEPRICE", WORKDAY(F3069,-1))/_xll.ciqfunctions.udf.CIQ("XBI", "IQ_LASTSALEPRICE", WORKDAY(F3069,5)))</f>
        <v>1.6299135722003349E-2</v>
      </c>
      <c r="R3069" s="3">
        <f>_xll.ciqfunctions.udf.CIQ(A3069, "IQ_SHORT_INTEREST_PERCENT", F3069)</f>
        <v>7.7542099999999996</v>
      </c>
      <c r="S3069" s="3">
        <f>_xll.ciqfunctions.udf.CIQ(A3069, "IQ_BETA_1YR_RSQ", F3069)</f>
        <v>0.12853999999999999</v>
      </c>
      <c r="T3069" s="3">
        <f>_xll.ciqfunctions.udf.CIQ(A3069, "IQ_VALUE_TRADED", F3069)</f>
        <v>87.195939999999993</v>
      </c>
    </row>
    <row r="3070" spans="1:20" x14ac:dyDescent="0.3">
      <c r="A3070" s="3" t="s">
        <v>1785</v>
      </c>
      <c r="B3070" s="5">
        <v>2.2999999999999998</v>
      </c>
      <c r="C3070" s="3" t="s">
        <v>1786</v>
      </c>
      <c r="D3070" s="3" t="s">
        <v>1086</v>
      </c>
      <c r="E3070" s="3" t="s">
        <v>36</v>
      </c>
      <c r="F3070" s="4">
        <v>45642</v>
      </c>
      <c r="G3070" s="3" t="s">
        <v>6468</v>
      </c>
      <c r="H3070" s="3">
        <v>68</v>
      </c>
      <c r="I3070" s="3">
        <f>_xll.ciqfunctions.udf.CIQ(A3070, "IQ_MARKETCAP", F3070)</f>
        <v>79.532160000000005</v>
      </c>
      <c r="J3070" s="3">
        <f>_xll.ciqfunctions.udf.CIQ(A3070, "IQ_PRICE_VOL_HIST_6MTH", F3070)</f>
        <v>135.01339999999999</v>
      </c>
      <c r="K3070" s="3">
        <f>_xll.ciqfunctions.udf.CIQ(A3070, "IQ_LASTSALEPRICE", WORKDAY(F3070,-1))</f>
        <v>2.61</v>
      </c>
      <c r="L3070" s="3">
        <f>_xll.ciqfunctions.udf.CIQ(A3070, "IQ_LASTSALEPRICE", F3070)</f>
        <v>2.2999999999999998</v>
      </c>
      <c r="M3070" s="3">
        <f>_xll.ciqfunctions.udf.CIQ(A3070, "IQ_LASTSALEPRICE", WORKDAY(F3070,5))</f>
        <v>1.64</v>
      </c>
      <c r="N3070" s="3">
        <f t="shared" si="96"/>
        <v>-0.12644109839949805</v>
      </c>
      <c r="O3070" s="3">
        <f t="shared" si="97"/>
        <v>-0.46465397949849502</v>
      </c>
      <c r="P3070" s="3">
        <f>LN(_xll.ciqfunctions.udf.CIQ("XBI", "IQ_LASTSALEPRICE", WORKDAY(F3070,-1))/_xll.ciqfunctions.udf.CIQ("XBI", "IQ_LASTSALEPRICE", WORKDAY(F3070,1)))</f>
        <v>-1.2660416990282169E-2</v>
      </c>
      <c r="Q3070" s="3">
        <f>LN(_xll.ciqfunctions.udf.CIQ("XBI", "IQ_LASTSALEPRICE", WORKDAY(F3070,-1))/_xll.ciqfunctions.udf.CIQ("XBI", "IQ_LASTSALEPRICE", WORKDAY(F3070,5)))</f>
        <v>1.6299135722003349E-2</v>
      </c>
      <c r="R3070" s="3">
        <f>_xll.ciqfunctions.udf.CIQ(A3070, "IQ_SHORT_INTEREST_PERCENT", F3070)</f>
        <v>17.81521</v>
      </c>
      <c r="S3070" s="3">
        <f>_xll.ciqfunctions.udf.CIQ(A3070, "IQ_BETA_1YR_RSQ", F3070)</f>
        <v>1.21E-2</v>
      </c>
      <c r="T3070" s="3">
        <f>_xll.ciqfunctions.udf.CIQ(A3070, "IQ_VALUE_TRADED", F3070)</f>
        <v>22.220310000000001</v>
      </c>
    </row>
    <row r="3071" spans="1:20" x14ac:dyDescent="0.3">
      <c r="A3071" s="3" t="s">
        <v>542</v>
      </c>
      <c r="B3071" s="3" t="s">
        <v>43</v>
      </c>
      <c r="C3071" s="3" t="s">
        <v>6469</v>
      </c>
      <c r="D3071" s="3" t="s">
        <v>6470</v>
      </c>
      <c r="E3071" s="3" t="s">
        <v>160</v>
      </c>
      <c r="F3071" s="4">
        <v>45643</v>
      </c>
      <c r="G3071" s="3" t="s">
        <v>6471</v>
      </c>
      <c r="H3071" s="3"/>
      <c r="I3071" s="3">
        <f>_xll.ciqfunctions.udf.CIQ(A3071, "IQ_MARKETCAP", F3071)</f>
        <v>115004.59623</v>
      </c>
      <c r="J3071" s="3">
        <f>_xll.ciqfunctions.udf.CIQ(A3071, "IQ_PRICE_VOL_HIST_6MTH", F3071)</f>
        <v>22.7225</v>
      </c>
      <c r="K3071" s="3">
        <f>_xll.ciqfunctions.udf.CIQ(A3071, "IQ_LASTSALEPRICE", WORKDAY(F3071,-1))</f>
        <v>45.89</v>
      </c>
      <c r="L3071" s="3">
        <f>_xll.ciqfunctions.udf.CIQ(A3071, "IQ_LASTSALEPRICE", F3071)</f>
        <v>48.94</v>
      </c>
      <c r="M3071" s="3">
        <f>_xll.ciqfunctions.udf.CIQ(A3071, "IQ_LASTSALEPRICE", WORKDAY(F3071,5))</f>
        <v>48.29</v>
      </c>
      <c r="N3071" s="3">
        <f t="shared" si="96"/>
        <v>6.4347829607783305E-2</v>
      </c>
      <c r="O3071" s="3">
        <f t="shared" si="97"/>
        <v>5.0977271478708314E-2</v>
      </c>
      <c r="P3071" s="3">
        <f>LN(_xll.ciqfunctions.udf.CIQ("XBI", "IQ_LASTSALEPRICE", WORKDAY(F3071,-1))/_xll.ciqfunctions.udf.CIQ("XBI", "IQ_LASTSALEPRICE", WORKDAY(F3071,1)))</f>
        <v>5.231578936416055E-2</v>
      </c>
      <c r="Q3071" s="3">
        <f>LN(_xll.ciqfunctions.udf.CIQ("XBI", "IQ_LASTSALEPRICE", WORKDAY(F3071,-1))/_xll.ciqfunctions.udf.CIQ("XBI", "IQ_LASTSALEPRICE", WORKDAY(F3071,5)))</f>
        <v>2.9776217178807005E-2</v>
      </c>
      <c r="R3071" s="3">
        <f>_xll.ciqfunctions.udf.CIQ(A3071, "IQ_SHORT_INTEREST_PERCENT", F3071)</f>
        <v>0</v>
      </c>
      <c r="S3071" s="3">
        <f>_xll.ciqfunctions.udf.CIQ(A3071, "IQ_BETA_1YR_RSQ", F3071)</f>
        <v>0</v>
      </c>
      <c r="T3071" s="3">
        <f>_xll.ciqfunctions.udf.CIQ(A3071, "IQ_VALUE_TRADED", F3071)</f>
        <v>328.29574000000002</v>
      </c>
    </row>
    <row r="3072" spans="1:20" x14ac:dyDescent="0.3">
      <c r="A3072" s="3" t="s">
        <v>542</v>
      </c>
      <c r="B3072" s="5">
        <v>48.94</v>
      </c>
      <c r="C3072" s="3" t="s">
        <v>979</v>
      </c>
      <c r="D3072" s="3" t="s">
        <v>980</v>
      </c>
      <c r="E3072" s="3" t="s">
        <v>197</v>
      </c>
      <c r="F3072" s="4">
        <v>45643</v>
      </c>
      <c r="G3072" s="3" t="s">
        <v>6472</v>
      </c>
      <c r="H3072" s="3"/>
      <c r="I3072" s="3">
        <f>_xll.ciqfunctions.udf.CIQ(A3072, "IQ_MARKETCAP", F3072)</f>
        <v>115004.59623</v>
      </c>
      <c r="J3072" s="3">
        <f>_xll.ciqfunctions.udf.CIQ(A3072, "IQ_PRICE_VOL_HIST_6MTH", F3072)</f>
        <v>22.7225</v>
      </c>
      <c r="K3072" s="3">
        <f>_xll.ciqfunctions.udf.CIQ(A3072, "IQ_LASTSALEPRICE", WORKDAY(F3072,-1))</f>
        <v>45.89</v>
      </c>
      <c r="L3072" s="3">
        <f>_xll.ciqfunctions.udf.CIQ(A3072, "IQ_LASTSALEPRICE", F3072)</f>
        <v>48.94</v>
      </c>
      <c r="M3072" s="3">
        <f>_xll.ciqfunctions.udf.CIQ(A3072, "IQ_LASTSALEPRICE", WORKDAY(F3072,5))</f>
        <v>48.29</v>
      </c>
      <c r="N3072" s="3">
        <f t="shared" si="96"/>
        <v>6.4347829607783305E-2</v>
      </c>
      <c r="O3072" s="3">
        <f t="shared" si="97"/>
        <v>5.0977271478708314E-2</v>
      </c>
      <c r="P3072" s="3">
        <f>LN(_xll.ciqfunctions.udf.CIQ("XBI", "IQ_LASTSALEPRICE", WORKDAY(F3072,-1))/_xll.ciqfunctions.udf.CIQ("XBI", "IQ_LASTSALEPRICE", WORKDAY(F3072,1)))</f>
        <v>5.231578936416055E-2</v>
      </c>
      <c r="Q3072" s="3">
        <f>LN(_xll.ciqfunctions.udf.CIQ("XBI", "IQ_LASTSALEPRICE", WORKDAY(F3072,-1))/_xll.ciqfunctions.udf.CIQ("XBI", "IQ_LASTSALEPRICE", WORKDAY(F3072,5)))</f>
        <v>2.9776217178807005E-2</v>
      </c>
      <c r="R3072" s="3">
        <f>_xll.ciqfunctions.udf.CIQ(A3072, "IQ_SHORT_INTEREST_PERCENT", F3072)</f>
        <v>0</v>
      </c>
      <c r="S3072" s="3">
        <f>_xll.ciqfunctions.udf.CIQ(A3072, "IQ_BETA_1YR_RSQ", F3072)</f>
        <v>0</v>
      </c>
      <c r="T3072" s="3">
        <f>_xll.ciqfunctions.udf.CIQ(A3072, "IQ_VALUE_TRADED", F3072)</f>
        <v>328.29574000000002</v>
      </c>
    </row>
    <row r="3073" spans="1:20" x14ac:dyDescent="0.3">
      <c r="A3073" s="3" t="s">
        <v>52</v>
      </c>
      <c r="B3073" s="5">
        <v>20.88</v>
      </c>
      <c r="C3073" s="3" t="s">
        <v>979</v>
      </c>
      <c r="D3073" s="3" t="s">
        <v>980</v>
      </c>
      <c r="E3073" s="3" t="s">
        <v>197</v>
      </c>
      <c r="F3073" s="4">
        <v>45643</v>
      </c>
      <c r="G3073" s="3" t="s">
        <v>6472</v>
      </c>
      <c r="H3073" s="3"/>
      <c r="I3073" s="3">
        <f>_xll.ciqfunctions.udf.CIQ(A3073, "IQ_MARKETCAP", F3073)</f>
        <v>23690.289250000002</v>
      </c>
      <c r="J3073" s="3">
        <f>_xll.ciqfunctions.udf.CIQ(A3073, "IQ_PRICE_VOL_HIST_6MTH", F3073)</f>
        <v>45.478299999999997</v>
      </c>
      <c r="K3073" s="3">
        <f>_xll.ciqfunctions.udf.CIQ(A3073, "IQ_LASTSALEPRICE", WORKDAY(F3073,-1))</f>
        <v>16.510000000000002</v>
      </c>
      <c r="L3073" s="3">
        <f>_xll.ciqfunctions.udf.CIQ(A3073, "IQ_LASTSALEPRICE", F3073)</f>
        <v>20.88</v>
      </c>
      <c r="M3073" s="3">
        <f>_xll.ciqfunctions.udf.CIQ(A3073, "IQ_LASTSALEPRICE", WORKDAY(F3073,5))</f>
        <v>22.42</v>
      </c>
      <c r="N3073" s="3">
        <f t="shared" si="96"/>
        <v>0.23482550508240119</v>
      </c>
      <c r="O3073" s="3">
        <f t="shared" si="97"/>
        <v>0.30598715971197726</v>
      </c>
      <c r="P3073" s="3">
        <f>LN(_xll.ciqfunctions.udf.CIQ("XBI", "IQ_LASTSALEPRICE", WORKDAY(F3073,-1))/_xll.ciqfunctions.udf.CIQ("XBI", "IQ_LASTSALEPRICE", WORKDAY(F3073,1)))</f>
        <v>5.231578936416055E-2</v>
      </c>
      <c r="Q3073" s="3">
        <f>LN(_xll.ciqfunctions.udf.CIQ("XBI", "IQ_LASTSALEPRICE", WORKDAY(F3073,-1))/_xll.ciqfunctions.udf.CIQ("XBI", "IQ_LASTSALEPRICE", WORKDAY(F3073,5)))</f>
        <v>2.9776217178807005E-2</v>
      </c>
      <c r="R3073" s="3">
        <f>_xll.ciqfunctions.udf.CIQ(A3073, "IQ_SHORT_INTEREST_PERCENT", F3073)</f>
        <v>1.97495</v>
      </c>
      <c r="S3073" s="3">
        <f>_xll.ciqfunctions.udf.CIQ(A3073, "IQ_BETA_1YR_RSQ", F3073)</f>
        <v>5.568E-2</v>
      </c>
      <c r="T3073" s="3">
        <f>_xll.ciqfunctions.udf.CIQ(A3073, "IQ_VALUE_TRADED", F3073)</f>
        <v>1207.25838</v>
      </c>
    </row>
    <row r="3074" spans="1:20" x14ac:dyDescent="0.3">
      <c r="A3074" s="3" t="s">
        <v>1439</v>
      </c>
      <c r="B3074" s="5">
        <v>1.07</v>
      </c>
      <c r="C3074" s="3" t="s">
        <v>1440</v>
      </c>
      <c r="D3074" s="3" t="s">
        <v>1441</v>
      </c>
      <c r="E3074" s="3" t="s">
        <v>22</v>
      </c>
      <c r="F3074" s="4">
        <v>45643</v>
      </c>
      <c r="G3074" s="3" t="s">
        <v>6473</v>
      </c>
      <c r="H3074" s="3">
        <v>99</v>
      </c>
      <c r="I3074" s="3">
        <f>_xll.ciqfunctions.udf.CIQ(A3074, "IQ_MARKETCAP", F3074)</f>
        <v>6.3090799999999998</v>
      </c>
      <c r="J3074" s="3">
        <f>_xll.ciqfunctions.udf.CIQ(A3074, "IQ_PRICE_VOL_HIST_6MTH", F3074)</f>
        <v>87.546099999999996</v>
      </c>
      <c r="K3074" s="3">
        <f>_xll.ciqfunctions.udf.CIQ(A3074, "IQ_LASTSALEPRICE", WORKDAY(F3074,-1))</f>
        <v>1.17</v>
      </c>
      <c r="L3074" s="3">
        <f>_xll.ciqfunctions.udf.CIQ(A3074, "IQ_LASTSALEPRICE", F3074)</f>
        <v>1.07</v>
      </c>
      <c r="M3074" s="3">
        <f>_xll.ciqfunctions.udf.CIQ(A3074, "IQ_LASTSALEPRICE", WORKDAY(F3074,5))</f>
        <v>1.08</v>
      </c>
      <c r="N3074" s="3">
        <f t="shared" si="96"/>
        <v>-8.9345100335849859E-2</v>
      </c>
      <c r="O3074" s="3">
        <f t="shared" si="97"/>
        <v>-8.0042707673536245E-2</v>
      </c>
      <c r="P3074" s="3">
        <f>LN(_xll.ciqfunctions.udf.CIQ("XBI", "IQ_LASTSALEPRICE", WORKDAY(F3074,-1))/_xll.ciqfunctions.udf.CIQ("XBI", "IQ_LASTSALEPRICE", WORKDAY(F3074,1)))</f>
        <v>5.231578936416055E-2</v>
      </c>
      <c r="Q3074" s="3">
        <f>LN(_xll.ciqfunctions.udf.CIQ("XBI", "IQ_LASTSALEPRICE", WORKDAY(F3074,-1))/_xll.ciqfunctions.udf.CIQ("XBI", "IQ_LASTSALEPRICE", WORKDAY(F3074,5)))</f>
        <v>2.9776217178807005E-2</v>
      </c>
      <c r="R3074" s="3">
        <f>_xll.ciqfunctions.udf.CIQ(A3074, "IQ_SHORT_INTEREST_PERCENT", F3074)</f>
        <v>1.93279</v>
      </c>
      <c r="S3074" s="3">
        <f>_xll.ciqfunctions.udf.CIQ(A3074, "IQ_BETA_1YR_RSQ", F3074)</f>
        <v>5.6660000000000002E-2</v>
      </c>
      <c r="T3074" s="3">
        <f>_xll.ciqfunctions.udf.CIQ(A3074, "IQ_VALUE_TRADED", F3074)</f>
        <v>0.30254999999999999</v>
      </c>
    </row>
    <row r="3075" spans="1:20" x14ac:dyDescent="0.3">
      <c r="A3075" s="3" t="s">
        <v>1061</v>
      </c>
      <c r="B3075" s="5">
        <v>1.41</v>
      </c>
      <c r="C3075" s="3" t="s">
        <v>6474</v>
      </c>
      <c r="D3075" s="3" t="s">
        <v>2808</v>
      </c>
      <c r="E3075" s="3" t="s">
        <v>17</v>
      </c>
      <c r="F3075" s="4">
        <v>45643</v>
      </c>
      <c r="G3075" s="3" t="s">
        <v>6475</v>
      </c>
      <c r="H3075" s="3">
        <v>162</v>
      </c>
      <c r="I3075" s="3">
        <f>_xll.ciqfunctions.udf.CIQ(A3075, "IQ_MARKETCAP", F3075)</f>
        <v>111.70093</v>
      </c>
      <c r="J3075" s="3">
        <f>_xll.ciqfunctions.udf.CIQ(A3075, "IQ_PRICE_VOL_HIST_6MTH", F3075)</f>
        <v>148.48949999999999</v>
      </c>
      <c r="K3075" s="3">
        <f>_xll.ciqfunctions.udf.CIQ(A3075, "IQ_LASTSALEPRICE", WORKDAY(F3075,-1))</f>
        <v>2.88</v>
      </c>
      <c r="L3075" s="3">
        <f>_xll.ciqfunctions.udf.CIQ(A3075, "IQ_LASTSALEPRICE", F3075)</f>
        <v>1.41</v>
      </c>
      <c r="M3075" s="3">
        <f>_xll.ciqfunctions.udf.CIQ(A3075, "IQ_LASTSALEPRICE", WORKDAY(F3075,5))</f>
        <v>1.66</v>
      </c>
      <c r="N3075" s="3">
        <f t="shared" si="96"/>
        <v>-0.71420058975777767</v>
      </c>
      <c r="O3075" s="3">
        <f t="shared" si="97"/>
        <v>-0.55097269177940278</v>
      </c>
      <c r="P3075" s="3">
        <f>LN(_xll.ciqfunctions.udf.CIQ("XBI", "IQ_LASTSALEPRICE", WORKDAY(F3075,-1))/_xll.ciqfunctions.udf.CIQ("XBI", "IQ_LASTSALEPRICE", WORKDAY(F3075,1)))</f>
        <v>5.231578936416055E-2</v>
      </c>
      <c r="Q3075" s="3">
        <f>LN(_xll.ciqfunctions.udf.CIQ("XBI", "IQ_LASTSALEPRICE", WORKDAY(F3075,-1))/_xll.ciqfunctions.udf.CIQ("XBI", "IQ_LASTSALEPRICE", WORKDAY(F3075,5)))</f>
        <v>2.9776217178807005E-2</v>
      </c>
      <c r="R3075" s="3">
        <f>_xll.ciqfunctions.udf.CIQ(A3075, "IQ_SHORT_INTEREST_PERCENT", F3075)</f>
        <v>17.733419999999999</v>
      </c>
      <c r="S3075" s="3">
        <f>_xll.ciqfunctions.udf.CIQ(A3075, "IQ_BETA_1YR_RSQ", F3075)</f>
        <v>0.14615</v>
      </c>
      <c r="T3075" s="3">
        <f>_xll.ciqfunctions.udf.CIQ(A3075, "IQ_VALUE_TRADED", F3075)</f>
        <v>59.865319999999997</v>
      </c>
    </row>
    <row r="3076" spans="1:20" x14ac:dyDescent="0.3">
      <c r="A3076" s="3" t="s">
        <v>267</v>
      </c>
      <c r="B3076" s="5">
        <v>1.51</v>
      </c>
      <c r="C3076" s="3" t="s">
        <v>268</v>
      </c>
      <c r="D3076" s="3" t="s">
        <v>269</v>
      </c>
      <c r="E3076" s="3" t="s">
        <v>76</v>
      </c>
      <c r="F3076" s="4">
        <v>45643</v>
      </c>
      <c r="G3076" s="3" t="s">
        <v>6476</v>
      </c>
      <c r="H3076" s="3">
        <v>15</v>
      </c>
      <c r="I3076" s="3">
        <f>_xll.ciqfunctions.udf.CIQ(A3076, "IQ_MARKETCAP", F3076)</f>
        <v>24.75244</v>
      </c>
      <c r="J3076" s="3">
        <f>_xll.ciqfunctions.udf.CIQ(A3076, "IQ_PRICE_VOL_HIST_6MTH", F3076)</f>
        <v>0</v>
      </c>
      <c r="K3076" s="3">
        <f>_xll.ciqfunctions.udf.CIQ(A3076, "IQ_LASTSALEPRICE", WORKDAY(F3076,-1))</f>
        <v>0</v>
      </c>
      <c r="L3076" s="3">
        <f>_xll.ciqfunctions.udf.CIQ(A3076, "IQ_LASTSALEPRICE", F3076)</f>
        <v>0</v>
      </c>
      <c r="M3076" s="3">
        <f>_xll.ciqfunctions.udf.CIQ(A3076, "IQ_LASTSALEPRICE", WORKDAY(F3076,5))</f>
        <v>0</v>
      </c>
      <c r="N3076" s="3" t="e">
        <f t="shared" si="96"/>
        <v>#DIV/0!</v>
      </c>
      <c r="O3076" s="3" t="e">
        <f t="shared" si="97"/>
        <v>#DIV/0!</v>
      </c>
      <c r="P3076" s="3">
        <f>LN(_xll.ciqfunctions.udf.CIQ("XBI", "IQ_LASTSALEPRICE", WORKDAY(F3076,-1))/_xll.ciqfunctions.udf.CIQ("XBI", "IQ_LASTSALEPRICE", WORKDAY(F3076,1)))</f>
        <v>5.231578936416055E-2</v>
      </c>
      <c r="Q3076" s="3">
        <f>LN(_xll.ciqfunctions.udf.CIQ("XBI", "IQ_LASTSALEPRICE", WORKDAY(F3076,-1))/_xll.ciqfunctions.udf.CIQ("XBI", "IQ_LASTSALEPRICE", WORKDAY(F3076,5)))</f>
        <v>2.9776217178807005E-2</v>
      </c>
      <c r="R3076" s="3">
        <f>_xll.ciqfunctions.udf.CIQ(A3076, "IQ_SHORT_INTEREST_PERCENT", F3076)</f>
        <v>0</v>
      </c>
      <c r="S3076" s="3">
        <f>_xll.ciqfunctions.udf.CIQ(A3076, "IQ_BETA_1YR_RSQ", F3076)</f>
        <v>0</v>
      </c>
      <c r="T3076" s="3">
        <f>_xll.ciqfunctions.udf.CIQ(A3076, "IQ_VALUE_TRADED", F3076)</f>
        <v>0</v>
      </c>
    </row>
    <row r="3077" spans="1:20" x14ac:dyDescent="0.3">
      <c r="A3077" s="3" t="s">
        <v>809</v>
      </c>
      <c r="B3077" s="5">
        <v>33.39</v>
      </c>
      <c r="C3077" s="3" t="s">
        <v>3670</v>
      </c>
      <c r="D3077" s="3" t="s">
        <v>3671</v>
      </c>
      <c r="E3077" s="3" t="s">
        <v>154</v>
      </c>
      <c r="F3077" s="4">
        <v>45643</v>
      </c>
      <c r="G3077" s="3" t="s">
        <v>6477</v>
      </c>
      <c r="H3077" s="3">
        <v>8</v>
      </c>
      <c r="I3077" s="3">
        <f>_xll.ciqfunctions.udf.CIQ(A3077, "IQ_MARKETCAP", F3077)</f>
        <v>62.403970000000001</v>
      </c>
      <c r="J3077" s="3">
        <f>_xll.ciqfunctions.udf.CIQ(A3077, "IQ_PRICE_VOL_HIST_6MTH", F3077)</f>
        <v>186.73570000000001</v>
      </c>
      <c r="K3077" s="3">
        <f>_xll.ciqfunctions.udf.CIQ(A3077, "IQ_LASTSALEPRICE", WORKDAY(F3077,-1))</f>
        <v>53</v>
      </c>
      <c r="L3077" s="3">
        <f>_xll.ciqfunctions.udf.CIQ(A3077, "IQ_LASTSALEPRICE", F3077)</f>
        <v>33.39</v>
      </c>
      <c r="M3077" s="3">
        <f>_xll.ciqfunctions.udf.CIQ(A3077, "IQ_LASTSALEPRICE", WORKDAY(F3077,5))</f>
        <v>38.53</v>
      </c>
      <c r="N3077" s="3">
        <f t="shared" si="96"/>
        <v>-0.46203545959655867</v>
      </c>
      <c r="O3077" s="3">
        <f t="shared" si="97"/>
        <v>-0.31885475491405552</v>
      </c>
      <c r="P3077" s="3">
        <f>LN(_xll.ciqfunctions.udf.CIQ("XBI", "IQ_LASTSALEPRICE", WORKDAY(F3077,-1))/_xll.ciqfunctions.udf.CIQ("XBI", "IQ_LASTSALEPRICE", WORKDAY(F3077,1)))</f>
        <v>5.231578936416055E-2</v>
      </c>
      <c r="Q3077" s="3">
        <f>LN(_xll.ciqfunctions.udf.CIQ("XBI", "IQ_LASTSALEPRICE", WORKDAY(F3077,-1))/_xll.ciqfunctions.udf.CIQ("XBI", "IQ_LASTSALEPRICE", WORKDAY(F3077,5)))</f>
        <v>2.9776217178807005E-2</v>
      </c>
      <c r="R3077" s="3">
        <f>_xll.ciqfunctions.udf.CIQ(A3077, "IQ_SHORT_INTEREST_PERCENT", F3077)</f>
        <v>0.85092000000000001</v>
      </c>
      <c r="S3077" s="3">
        <f>_xll.ciqfunctions.udf.CIQ(A3077, "IQ_BETA_1YR_RSQ", F3077)</f>
        <v>3.3110000000000001E-2</v>
      </c>
      <c r="T3077" s="3">
        <f>_xll.ciqfunctions.udf.CIQ(A3077, "IQ_VALUE_TRADED", F3077)</f>
        <v>340.01814999999999</v>
      </c>
    </row>
    <row r="3078" spans="1:20" x14ac:dyDescent="0.3">
      <c r="A3078" s="3" t="s">
        <v>259</v>
      </c>
      <c r="B3078" s="5">
        <v>4.6399999999999997</v>
      </c>
      <c r="C3078" s="3" t="s">
        <v>1286</v>
      </c>
      <c r="D3078" s="3" t="s">
        <v>5728</v>
      </c>
      <c r="E3078" s="3" t="s">
        <v>76</v>
      </c>
      <c r="F3078" s="4">
        <v>45643</v>
      </c>
      <c r="G3078" s="3" t="s">
        <v>6478</v>
      </c>
      <c r="H3078" s="3">
        <v>59</v>
      </c>
      <c r="I3078" s="3">
        <f>_xll.ciqfunctions.udf.CIQ(A3078, "IQ_MARKETCAP", F3078)</f>
        <v>168.14751000000001</v>
      </c>
      <c r="J3078" s="3">
        <f>_xll.ciqfunctions.udf.CIQ(A3078, "IQ_PRICE_VOL_HIST_6MTH", F3078)</f>
        <v>83.526799999999994</v>
      </c>
      <c r="K3078" s="3">
        <f>_xll.ciqfunctions.udf.CIQ(A3078, "IQ_LASTSALEPRICE", WORKDAY(F3078,-1))</f>
        <v>5.85</v>
      </c>
      <c r="L3078" s="3">
        <f>_xll.ciqfunctions.udf.CIQ(A3078, "IQ_LASTSALEPRICE", F3078)</f>
        <v>4.6399999999999997</v>
      </c>
      <c r="M3078" s="3">
        <f>_xll.ciqfunctions.udf.CIQ(A3078, "IQ_LASTSALEPRICE", WORKDAY(F3078,5))</f>
        <v>4.01</v>
      </c>
      <c r="N3078" s="3">
        <f t="shared" si="96"/>
        <v>-0.23172729500560127</v>
      </c>
      <c r="O3078" s="3">
        <f t="shared" si="97"/>
        <v>-0.37765041992528731</v>
      </c>
      <c r="P3078" s="3">
        <f>LN(_xll.ciqfunctions.udf.CIQ("XBI", "IQ_LASTSALEPRICE", WORKDAY(F3078,-1))/_xll.ciqfunctions.udf.CIQ("XBI", "IQ_LASTSALEPRICE", WORKDAY(F3078,1)))</f>
        <v>5.231578936416055E-2</v>
      </c>
      <c r="Q3078" s="3">
        <f>LN(_xll.ciqfunctions.udf.CIQ("XBI", "IQ_LASTSALEPRICE", WORKDAY(F3078,-1))/_xll.ciqfunctions.udf.CIQ("XBI", "IQ_LASTSALEPRICE", WORKDAY(F3078,5)))</f>
        <v>2.9776217178807005E-2</v>
      </c>
      <c r="R3078" s="3">
        <f>_xll.ciqfunctions.udf.CIQ(A3078, "IQ_SHORT_INTEREST_PERCENT", F3078)</f>
        <v>27.365210000000001</v>
      </c>
      <c r="S3078" s="3">
        <f>_xll.ciqfunctions.udf.CIQ(A3078, "IQ_BETA_1YR_RSQ", F3078)</f>
        <v>3.0169999999999999E-2</v>
      </c>
      <c r="T3078" s="3">
        <f>_xll.ciqfunctions.udf.CIQ(A3078, "IQ_VALUE_TRADED", F3078)</f>
        <v>29.308489999999999</v>
      </c>
    </row>
    <row r="3079" spans="1:20" x14ac:dyDescent="0.3">
      <c r="A3079" s="3" t="s">
        <v>131</v>
      </c>
      <c r="B3079" s="5">
        <v>2.13</v>
      </c>
      <c r="C3079" s="3" t="s">
        <v>4185</v>
      </c>
      <c r="D3079" s="3" t="s">
        <v>3648</v>
      </c>
      <c r="E3079" s="3" t="s">
        <v>22</v>
      </c>
      <c r="F3079" s="4">
        <v>45643</v>
      </c>
      <c r="G3079" s="3" t="s">
        <v>6479</v>
      </c>
      <c r="H3079" s="3">
        <v>147</v>
      </c>
      <c r="I3079" s="3">
        <f>_xll.ciqfunctions.udf.CIQ(A3079, "IQ_MARKETCAP", F3079)</f>
        <v>494.90046000000001</v>
      </c>
      <c r="J3079" s="3">
        <f>_xll.ciqfunctions.udf.CIQ(A3079, "IQ_PRICE_VOL_HIST_6MTH", F3079)</f>
        <v>84.771199999999993</v>
      </c>
      <c r="K3079" s="3">
        <f>_xll.ciqfunctions.udf.CIQ(A3079, "IQ_LASTSALEPRICE", WORKDAY(F3079,-1))</f>
        <v>2.08</v>
      </c>
      <c r="L3079" s="3">
        <f>_xll.ciqfunctions.udf.CIQ(A3079, "IQ_LASTSALEPRICE", F3079)</f>
        <v>2.13</v>
      </c>
      <c r="M3079" s="3">
        <f>_xll.ciqfunctions.udf.CIQ(A3079, "IQ_LASTSALEPRICE", WORKDAY(F3079,5))</f>
        <v>1.95</v>
      </c>
      <c r="N3079" s="3">
        <f t="shared" si="96"/>
        <v>2.3754086008107057E-2</v>
      </c>
      <c r="O3079" s="3">
        <f t="shared" si="97"/>
        <v>-6.4538521137571178E-2</v>
      </c>
      <c r="P3079" s="3">
        <f>LN(_xll.ciqfunctions.udf.CIQ("XBI", "IQ_LASTSALEPRICE", WORKDAY(F3079,-1))/_xll.ciqfunctions.udf.CIQ("XBI", "IQ_LASTSALEPRICE", WORKDAY(F3079,1)))</f>
        <v>5.231578936416055E-2</v>
      </c>
      <c r="Q3079" s="3">
        <f>LN(_xll.ciqfunctions.udf.CIQ("XBI", "IQ_LASTSALEPRICE", WORKDAY(F3079,-1))/_xll.ciqfunctions.udf.CIQ("XBI", "IQ_LASTSALEPRICE", WORKDAY(F3079,5)))</f>
        <v>2.9776217178807005E-2</v>
      </c>
      <c r="R3079" s="3">
        <f>_xll.ciqfunctions.udf.CIQ(A3079, "IQ_SHORT_INTEREST_PERCENT", F3079)</f>
        <v>0</v>
      </c>
      <c r="S3079" s="3">
        <f>_xll.ciqfunctions.udf.CIQ(A3079, "IQ_BETA_1YR_RSQ", F3079)</f>
        <v>0</v>
      </c>
      <c r="T3079" s="3">
        <f>_xll.ciqfunctions.udf.CIQ(A3079, "IQ_VALUE_TRADED", F3079)</f>
        <v>0.14957000000000001</v>
      </c>
    </row>
    <row r="3080" spans="1:20" x14ac:dyDescent="0.3">
      <c r="A3080" s="3" t="s">
        <v>4770</v>
      </c>
      <c r="B3080" s="5">
        <v>7.66</v>
      </c>
      <c r="C3080" s="3" t="s">
        <v>4771</v>
      </c>
      <c r="D3080" s="3" t="s">
        <v>4772</v>
      </c>
      <c r="E3080" s="3" t="s">
        <v>22</v>
      </c>
      <c r="F3080" s="4">
        <v>45643</v>
      </c>
      <c r="G3080" s="3" t="s">
        <v>6480</v>
      </c>
      <c r="H3080" s="3">
        <v>20</v>
      </c>
      <c r="I3080" s="3">
        <f>_xll.ciqfunctions.udf.CIQ(A3080, "IQ_MARKETCAP", F3080)</f>
        <v>149.61232999999999</v>
      </c>
      <c r="J3080" s="3">
        <f>_xll.ciqfunctions.udf.CIQ(A3080, "IQ_PRICE_VOL_HIST_6MTH", F3080)</f>
        <v>0</v>
      </c>
      <c r="K3080" s="3">
        <f>_xll.ciqfunctions.udf.CIQ(A3080, "IQ_LASTSALEPRICE", WORKDAY(F3080,-1))</f>
        <v>8.69</v>
      </c>
      <c r="L3080" s="3">
        <f>_xll.ciqfunctions.udf.CIQ(A3080, "IQ_LASTSALEPRICE", F3080)</f>
        <v>7.66</v>
      </c>
      <c r="M3080" s="3">
        <f>_xll.ciqfunctions.udf.CIQ(A3080, "IQ_LASTSALEPRICE", WORKDAY(F3080,5))</f>
        <v>7.53</v>
      </c>
      <c r="N3080" s="3">
        <f t="shared" si="96"/>
        <v>-0.12616095552480067</v>
      </c>
      <c r="O3080" s="3">
        <f t="shared" si="97"/>
        <v>-0.14327789746549835</v>
      </c>
      <c r="P3080" s="3">
        <f>LN(_xll.ciqfunctions.udf.CIQ("XBI", "IQ_LASTSALEPRICE", WORKDAY(F3080,-1))/_xll.ciqfunctions.udf.CIQ("XBI", "IQ_LASTSALEPRICE", WORKDAY(F3080,1)))</f>
        <v>5.231578936416055E-2</v>
      </c>
      <c r="Q3080" s="3">
        <f>LN(_xll.ciqfunctions.udf.CIQ("XBI", "IQ_LASTSALEPRICE", WORKDAY(F3080,-1))/_xll.ciqfunctions.udf.CIQ("XBI", "IQ_LASTSALEPRICE", WORKDAY(F3080,5)))</f>
        <v>2.9776217178807005E-2</v>
      </c>
      <c r="R3080" s="3">
        <f>_xll.ciqfunctions.udf.CIQ(A3080, "IQ_SHORT_INTEREST_PERCENT", F3080)</f>
        <v>0.19213</v>
      </c>
      <c r="S3080" s="3">
        <f>_xll.ciqfunctions.udf.CIQ(A3080, "IQ_BETA_1YR_RSQ", F3080)</f>
        <v>2.1099999999999999E-3</v>
      </c>
      <c r="T3080" s="3">
        <f>_xll.ciqfunctions.udf.CIQ(A3080, "IQ_VALUE_TRADED", F3080)</f>
        <v>2.7654399999999999</v>
      </c>
    </row>
    <row r="3081" spans="1:20" x14ac:dyDescent="0.3">
      <c r="A3081" s="3" t="s">
        <v>1796</v>
      </c>
      <c r="B3081" s="5">
        <v>5.21</v>
      </c>
      <c r="C3081" s="3" t="s">
        <v>1797</v>
      </c>
      <c r="D3081" s="3" t="s">
        <v>1798</v>
      </c>
      <c r="E3081" s="3" t="s">
        <v>76</v>
      </c>
      <c r="F3081" s="4">
        <v>45643</v>
      </c>
      <c r="G3081" s="3" t="s">
        <v>6481</v>
      </c>
      <c r="H3081" s="3">
        <v>5</v>
      </c>
      <c r="I3081" s="3">
        <f>_xll.ciqfunctions.udf.CIQ(A3081, "IQ_MARKETCAP", F3081)</f>
        <v>27.862770000000001</v>
      </c>
      <c r="J3081" s="3">
        <f>_xll.ciqfunctions.udf.CIQ(A3081, "IQ_PRICE_VOL_HIST_6MTH", F3081)</f>
        <v>99.246499999999997</v>
      </c>
      <c r="K3081" s="3">
        <f>_xll.ciqfunctions.udf.CIQ(A3081, "IQ_LASTSALEPRICE", WORKDAY(F3081,-1))</f>
        <v>4.99</v>
      </c>
      <c r="L3081" s="3">
        <f>_xll.ciqfunctions.udf.CIQ(A3081, "IQ_LASTSALEPRICE", F3081)</f>
        <v>5.21</v>
      </c>
      <c r="M3081" s="3">
        <f>_xll.ciqfunctions.udf.CIQ(A3081, "IQ_LASTSALEPRICE", WORKDAY(F3081,5))</f>
        <v>4.8981000000000003</v>
      </c>
      <c r="N3081" s="3">
        <f t="shared" ref="N3081:N3144" si="98">LN(L3081/K3081)</f>
        <v>4.3143946001848295E-2</v>
      </c>
      <c r="O3081" s="3">
        <f t="shared" ref="O3081:O3144" si="99">LN(M3081/K3081)</f>
        <v>-1.8588534945335859E-2</v>
      </c>
      <c r="P3081" s="3">
        <f>LN(_xll.ciqfunctions.udf.CIQ("XBI", "IQ_LASTSALEPRICE", WORKDAY(F3081,-1))/_xll.ciqfunctions.udf.CIQ("XBI", "IQ_LASTSALEPRICE", WORKDAY(F3081,1)))</f>
        <v>5.231578936416055E-2</v>
      </c>
      <c r="Q3081" s="3">
        <f>LN(_xll.ciqfunctions.udf.CIQ("XBI", "IQ_LASTSALEPRICE", WORKDAY(F3081,-1))/_xll.ciqfunctions.udf.CIQ("XBI", "IQ_LASTSALEPRICE", WORKDAY(F3081,5)))</f>
        <v>2.9776217178807005E-2</v>
      </c>
      <c r="R3081" s="3">
        <f>_xll.ciqfunctions.udf.CIQ(A3081, "IQ_SHORT_INTEREST_PERCENT", F3081)</f>
        <v>1.15663</v>
      </c>
      <c r="S3081" s="3">
        <f>_xll.ciqfunctions.udf.CIQ(A3081, "IQ_BETA_1YR_RSQ", F3081)</f>
        <v>2.3800000000000002E-3</v>
      </c>
      <c r="T3081" s="3">
        <f>_xll.ciqfunctions.udf.CIQ(A3081, "IQ_VALUE_TRADED", F3081)</f>
        <v>0.42104000000000003</v>
      </c>
    </row>
    <row r="3082" spans="1:20" x14ac:dyDescent="0.3">
      <c r="A3082" s="3" t="s">
        <v>1864</v>
      </c>
      <c r="B3082" s="5">
        <v>55.14</v>
      </c>
      <c r="C3082" s="3" t="s">
        <v>1865</v>
      </c>
      <c r="D3082" s="3" t="s">
        <v>1866</v>
      </c>
      <c r="E3082" s="3" t="s">
        <v>36</v>
      </c>
      <c r="F3082" s="4">
        <v>45643</v>
      </c>
      <c r="G3082" s="3" t="s">
        <v>6482</v>
      </c>
      <c r="H3082" s="3">
        <v>105</v>
      </c>
      <c r="I3082" s="3">
        <f>_xll.ciqfunctions.udf.CIQ(A3082, "IQ_MARKETCAP", F3082)</f>
        <v>5777.30105</v>
      </c>
      <c r="J3082" s="3">
        <f>_xll.ciqfunctions.udf.CIQ(A3082, "IQ_PRICE_VOL_HIST_6MTH", F3082)</f>
        <v>40.739600000000003</v>
      </c>
      <c r="K3082" s="3">
        <f>_xll.ciqfunctions.udf.CIQ(A3082, "IQ_LASTSALEPRICE", WORKDAY(F3082,-1))</f>
        <v>55.43</v>
      </c>
      <c r="L3082" s="3">
        <f>_xll.ciqfunctions.udf.CIQ(A3082, "IQ_LASTSALEPRICE", F3082)</f>
        <v>55.14</v>
      </c>
      <c r="M3082" s="3">
        <f>_xll.ciqfunctions.udf.CIQ(A3082, "IQ_LASTSALEPRICE", WORKDAY(F3082,5))</f>
        <v>52.17</v>
      </c>
      <c r="N3082" s="3">
        <f t="shared" si="98"/>
        <v>-5.2455578360626658E-3</v>
      </c>
      <c r="O3082" s="3">
        <f t="shared" si="99"/>
        <v>-6.061334639741197E-2</v>
      </c>
      <c r="P3082" s="3">
        <f>LN(_xll.ciqfunctions.udf.CIQ("XBI", "IQ_LASTSALEPRICE", WORKDAY(F3082,-1))/_xll.ciqfunctions.udf.CIQ("XBI", "IQ_LASTSALEPRICE", WORKDAY(F3082,1)))</f>
        <v>5.231578936416055E-2</v>
      </c>
      <c r="Q3082" s="3">
        <f>LN(_xll.ciqfunctions.udf.CIQ("XBI", "IQ_LASTSALEPRICE", WORKDAY(F3082,-1))/_xll.ciqfunctions.udf.CIQ("XBI", "IQ_LASTSALEPRICE", WORKDAY(F3082,5)))</f>
        <v>2.9776217178807005E-2</v>
      </c>
      <c r="R3082" s="3">
        <f>_xll.ciqfunctions.udf.CIQ(A3082, "IQ_SHORT_INTEREST_PERCENT", F3082)</f>
        <v>16.27449</v>
      </c>
      <c r="S3082" s="3">
        <f>_xll.ciqfunctions.udf.CIQ(A3082, "IQ_BETA_1YR_RSQ", F3082)</f>
        <v>0.17924999999999999</v>
      </c>
      <c r="T3082" s="3">
        <f>_xll.ciqfunctions.udf.CIQ(A3082, "IQ_VALUE_TRADED", F3082)</f>
        <v>34.064059999999998</v>
      </c>
    </row>
    <row r="3083" spans="1:20" x14ac:dyDescent="0.3">
      <c r="A3083" s="3" t="s">
        <v>2548</v>
      </c>
      <c r="B3083" s="5">
        <v>5.15</v>
      </c>
      <c r="C3083" s="3" t="s">
        <v>6483</v>
      </c>
      <c r="D3083" s="3" t="s">
        <v>6484</v>
      </c>
      <c r="E3083" s="3" t="s">
        <v>22</v>
      </c>
      <c r="F3083" s="4">
        <v>45643</v>
      </c>
      <c r="G3083" s="3" t="s">
        <v>6485</v>
      </c>
      <c r="H3083" s="3">
        <v>26</v>
      </c>
      <c r="I3083" s="3">
        <f>_xll.ciqfunctions.udf.CIQ(A3083, "IQ_MARKETCAP", F3083)</f>
        <v>23.631519999999998</v>
      </c>
      <c r="J3083" s="3">
        <f>_xll.ciqfunctions.udf.CIQ(A3083, "IQ_PRICE_VOL_HIST_6MTH", F3083)</f>
        <v>249.1353</v>
      </c>
      <c r="K3083" s="3">
        <f>_xll.ciqfunctions.udf.CIQ(A3083, "IQ_LASTSALEPRICE", WORKDAY(F3083,-1))</f>
        <v>5.1100000000000003</v>
      </c>
      <c r="L3083" s="3">
        <f>_xll.ciqfunctions.udf.CIQ(A3083, "IQ_LASTSALEPRICE", F3083)</f>
        <v>5.15</v>
      </c>
      <c r="M3083" s="3">
        <f>_xll.ciqfunctions.udf.CIQ(A3083, "IQ_LASTSALEPRICE", WORKDAY(F3083,5))</f>
        <v>4.17</v>
      </c>
      <c r="N3083" s="3">
        <f t="shared" si="98"/>
        <v>7.7973104600317106E-3</v>
      </c>
      <c r="O3083" s="3">
        <f t="shared" si="99"/>
        <v>-0.2032833684049031</v>
      </c>
      <c r="P3083" s="3">
        <f>LN(_xll.ciqfunctions.udf.CIQ("XBI", "IQ_LASTSALEPRICE", WORKDAY(F3083,-1))/_xll.ciqfunctions.udf.CIQ("XBI", "IQ_LASTSALEPRICE", WORKDAY(F3083,1)))</f>
        <v>5.231578936416055E-2</v>
      </c>
      <c r="Q3083" s="3">
        <f>LN(_xll.ciqfunctions.udf.CIQ("XBI", "IQ_LASTSALEPRICE", WORKDAY(F3083,-1))/_xll.ciqfunctions.udf.CIQ("XBI", "IQ_LASTSALEPRICE", WORKDAY(F3083,5)))</f>
        <v>2.9776217178807005E-2</v>
      </c>
      <c r="R3083" s="3">
        <f>_xll.ciqfunctions.udf.CIQ(A3083, "IQ_SHORT_INTEREST_PERCENT", F3083)</f>
        <v>1.2858499999999999</v>
      </c>
      <c r="S3083" s="3">
        <f>_xll.ciqfunctions.udf.CIQ(A3083, "IQ_BETA_1YR_RSQ", F3083)</f>
        <v>3.2680000000000001E-2</v>
      </c>
      <c r="T3083" s="3">
        <f>_xll.ciqfunctions.udf.CIQ(A3083, "IQ_VALUE_TRADED", F3083)</f>
        <v>0.98138000000000003</v>
      </c>
    </row>
    <row r="3084" spans="1:20" x14ac:dyDescent="0.3">
      <c r="A3084" s="3" t="s">
        <v>3326</v>
      </c>
      <c r="B3084" s="5">
        <v>31.48</v>
      </c>
      <c r="C3084" s="3" t="s">
        <v>6486</v>
      </c>
      <c r="D3084" s="3" t="s">
        <v>183</v>
      </c>
      <c r="E3084" s="3" t="s">
        <v>89</v>
      </c>
      <c r="F3084" s="4">
        <v>45643</v>
      </c>
      <c r="G3084" s="3" t="s">
        <v>6487</v>
      </c>
      <c r="H3084" s="3">
        <v>57</v>
      </c>
      <c r="I3084" s="3">
        <f>_xll.ciqfunctions.udf.CIQ(A3084, "IQ_MARKETCAP", F3084)</f>
        <v>1802.5659599999999</v>
      </c>
      <c r="J3084" s="3">
        <f>_xll.ciqfunctions.udf.CIQ(A3084, "IQ_PRICE_VOL_HIST_6MTH", F3084)</f>
        <v>64.104100000000003</v>
      </c>
      <c r="K3084" s="3">
        <f>_xll.ciqfunctions.udf.CIQ(A3084, "IQ_LASTSALEPRICE", WORKDAY(F3084,-1))</f>
        <v>31</v>
      </c>
      <c r="L3084" s="3">
        <f>_xll.ciqfunctions.udf.CIQ(A3084, "IQ_LASTSALEPRICE", F3084)</f>
        <v>31.48</v>
      </c>
      <c r="M3084" s="3">
        <f>_xll.ciqfunctions.udf.CIQ(A3084, "IQ_LASTSALEPRICE", WORKDAY(F3084,5))</f>
        <v>28.25</v>
      </c>
      <c r="N3084" s="3">
        <f t="shared" si="98"/>
        <v>1.536521906405614E-2</v>
      </c>
      <c r="O3084" s="3">
        <f t="shared" si="99"/>
        <v>-9.2893746892696333E-2</v>
      </c>
      <c r="P3084" s="3">
        <f>LN(_xll.ciqfunctions.udf.CIQ("XBI", "IQ_LASTSALEPRICE", WORKDAY(F3084,-1))/_xll.ciqfunctions.udf.CIQ("XBI", "IQ_LASTSALEPRICE", WORKDAY(F3084,1)))</f>
        <v>5.231578936416055E-2</v>
      </c>
      <c r="Q3084" s="3">
        <f>LN(_xll.ciqfunctions.udf.CIQ("XBI", "IQ_LASTSALEPRICE", WORKDAY(F3084,-1))/_xll.ciqfunctions.udf.CIQ("XBI", "IQ_LASTSALEPRICE", WORKDAY(F3084,5)))</f>
        <v>2.9776217178807005E-2</v>
      </c>
      <c r="R3084" s="3">
        <f>_xll.ciqfunctions.udf.CIQ(A3084, "IQ_SHORT_INTEREST_PERCENT", F3084)</f>
        <v>18.427779999999998</v>
      </c>
      <c r="S3084" s="3">
        <f>_xll.ciqfunctions.udf.CIQ(A3084, "IQ_BETA_1YR_RSQ", F3084)</f>
        <v>6.3460000000000003E-2</v>
      </c>
      <c r="T3084" s="3">
        <f>_xll.ciqfunctions.udf.CIQ(A3084, "IQ_VALUE_TRADED", F3084)</f>
        <v>15.222</v>
      </c>
    </row>
    <row r="3085" spans="1:20" x14ac:dyDescent="0.3">
      <c r="A3085" s="3" t="s">
        <v>2032</v>
      </c>
      <c r="B3085" s="5">
        <v>44.9</v>
      </c>
      <c r="C3085" s="3" t="s">
        <v>2801</v>
      </c>
      <c r="D3085" s="3" t="s">
        <v>2802</v>
      </c>
      <c r="E3085" s="3" t="s">
        <v>76</v>
      </c>
      <c r="F3085" s="4">
        <v>45643</v>
      </c>
      <c r="G3085" s="3" t="s">
        <v>6488</v>
      </c>
      <c r="H3085" s="3">
        <v>75</v>
      </c>
      <c r="I3085" s="3">
        <f>_xll.ciqfunctions.udf.CIQ(A3085, "IQ_MARKETCAP", F3085)</f>
        <v>3074.01928</v>
      </c>
      <c r="J3085" s="3">
        <f>_xll.ciqfunctions.udf.CIQ(A3085, "IQ_PRICE_VOL_HIST_6MTH", F3085)</f>
        <v>37.765500000000003</v>
      </c>
      <c r="K3085" s="3">
        <f>_xll.ciqfunctions.udf.CIQ(A3085, "IQ_LASTSALEPRICE", WORKDAY(F3085,-1))</f>
        <v>42.8</v>
      </c>
      <c r="L3085" s="3">
        <f>_xll.ciqfunctions.udf.CIQ(A3085, "IQ_LASTSALEPRICE", F3085)</f>
        <v>44.9</v>
      </c>
      <c r="M3085" s="3">
        <f>_xll.ciqfunctions.udf.CIQ(A3085, "IQ_LASTSALEPRICE", WORKDAY(F3085,5))</f>
        <v>42.41</v>
      </c>
      <c r="N3085" s="3">
        <f t="shared" si="98"/>
        <v>4.789969216045753E-2</v>
      </c>
      <c r="O3085" s="3">
        <f t="shared" si="99"/>
        <v>-9.1539191012518176E-3</v>
      </c>
      <c r="P3085" s="3">
        <f>LN(_xll.ciqfunctions.udf.CIQ("XBI", "IQ_LASTSALEPRICE", WORKDAY(F3085,-1))/_xll.ciqfunctions.udf.CIQ("XBI", "IQ_LASTSALEPRICE", WORKDAY(F3085,1)))</f>
        <v>5.231578936416055E-2</v>
      </c>
      <c r="Q3085" s="3">
        <f>LN(_xll.ciqfunctions.udf.CIQ("XBI", "IQ_LASTSALEPRICE", WORKDAY(F3085,-1))/_xll.ciqfunctions.udf.CIQ("XBI", "IQ_LASTSALEPRICE", WORKDAY(F3085,5)))</f>
        <v>2.9776217178807005E-2</v>
      </c>
      <c r="R3085" s="3">
        <f>_xll.ciqfunctions.udf.CIQ(A3085, "IQ_SHORT_INTEREST_PERCENT", F3085)</f>
        <v>12.73779</v>
      </c>
      <c r="S3085" s="3">
        <f>_xll.ciqfunctions.udf.CIQ(A3085, "IQ_BETA_1YR_RSQ", F3085)</f>
        <v>8.4529999999999994E-2</v>
      </c>
      <c r="T3085" s="3">
        <f>_xll.ciqfunctions.udf.CIQ(A3085, "IQ_VALUE_TRADED", F3085)</f>
        <v>39.90972</v>
      </c>
    </row>
    <row r="3086" spans="1:20" x14ac:dyDescent="0.3">
      <c r="A3086" s="3" t="s">
        <v>2036</v>
      </c>
      <c r="B3086" s="3" t="s">
        <v>43</v>
      </c>
      <c r="C3086" s="3" t="s">
        <v>2801</v>
      </c>
      <c r="D3086" s="3" t="s">
        <v>2802</v>
      </c>
      <c r="E3086" s="3" t="s">
        <v>76</v>
      </c>
      <c r="F3086" s="4">
        <v>45643</v>
      </c>
      <c r="G3086" s="3" t="s">
        <v>6488</v>
      </c>
      <c r="H3086" s="3">
        <v>661</v>
      </c>
      <c r="I3086" s="3">
        <f>_xll.ciqfunctions.udf.CIQ(A3086, "IQ_MARKETCAP", F3086)</f>
        <v>90680.477169999998</v>
      </c>
      <c r="J3086" s="3">
        <f>_xll.ciqfunctions.udf.CIQ(A3086, "IQ_PRICE_VOL_HIST_6MTH", F3086)</f>
        <v>24.702100000000002</v>
      </c>
      <c r="K3086" s="3">
        <f>_xll.ciqfunctions.udf.CIQ(A3086, "IQ_LASTSALEPRICE", WORKDAY(F3086,-1))</f>
        <v>1442.5</v>
      </c>
      <c r="L3086" s="3">
        <f>_xll.ciqfunctions.udf.CIQ(A3086, "IQ_LASTSALEPRICE", F3086)</f>
        <v>1427.5</v>
      </c>
      <c r="M3086" s="3">
        <f>_xll.ciqfunctions.udf.CIQ(A3086, "IQ_LASTSALEPRICE", WORKDAY(F3086,5))</f>
        <v>1485</v>
      </c>
      <c r="N3086" s="3">
        <f t="shared" si="98"/>
        <v>-1.0453056852089368E-2</v>
      </c>
      <c r="O3086" s="3">
        <f t="shared" si="99"/>
        <v>2.9037052854545341E-2</v>
      </c>
      <c r="P3086" s="3">
        <f>LN(_xll.ciqfunctions.udf.CIQ("XBI", "IQ_LASTSALEPRICE", WORKDAY(F3086,-1))/_xll.ciqfunctions.udf.CIQ("XBI", "IQ_LASTSALEPRICE", WORKDAY(F3086,1)))</f>
        <v>5.231578936416055E-2</v>
      </c>
      <c r="Q3086" s="3">
        <f>LN(_xll.ciqfunctions.udf.CIQ("XBI", "IQ_LASTSALEPRICE", WORKDAY(F3086,-1))/_xll.ciqfunctions.udf.CIQ("XBI", "IQ_LASTSALEPRICE", WORKDAY(F3086,5)))</f>
        <v>2.9776217178807005E-2</v>
      </c>
      <c r="R3086" s="3">
        <f>_xll.ciqfunctions.udf.CIQ(A3086, "IQ_SHORT_INTEREST_PERCENT", F3086)</f>
        <v>0</v>
      </c>
      <c r="S3086" s="3">
        <f>_xll.ciqfunctions.udf.CIQ(A3086, "IQ_BETA_1YR_RSQ", F3086)</f>
        <v>0.12409000000000001</v>
      </c>
      <c r="T3086" s="3">
        <f>_xll.ciqfunctions.udf.CIQ(A3086, "IQ_VALUE_TRADED", F3086)</f>
        <v>201.67292</v>
      </c>
    </row>
    <row r="3087" spans="1:20" x14ac:dyDescent="0.3">
      <c r="A3087" s="3" t="s">
        <v>2781</v>
      </c>
      <c r="B3087" s="5">
        <v>2.29</v>
      </c>
      <c r="C3087" s="3" t="s">
        <v>2782</v>
      </c>
      <c r="D3087" s="3" t="s">
        <v>2783</v>
      </c>
      <c r="E3087" s="3" t="s">
        <v>17</v>
      </c>
      <c r="F3087" s="4">
        <v>45643</v>
      </c>
      <c r="G3087" s="3" t="s">
        <v>6489</v>
      </c>
      <c r="H3087" s="3">
        <v>28</v>
      </c>
      <c r="I3087" s="3">
        <f>_xll.ciqfunctions.udf.CIQ(A3087, "IQ_MARKETCAP", F3087)</f>
        <v>62.992489999999997</v>
      </c>
      <c r="J3087" s="3">
        <f>_xll.ciqfunctions.udf.CIQ(A3087, "IQ_PRICE_VOL_HIST_6MTH", F3087)</f>
        <v>97.0471</v>
      </c>
      <c r="K3087" s="3">
        <f>_xll.ciqfunctions.udf.CIQ(A3087, "IQ_LASTSALEPRICE", WORKDAY(F3087,-1))</f>
        <v>1.95</v>
      </c>
      <c r="L3087" s="3">
        <f>_xll.ciqfunctions.udf.CIQ(A3087, "IQ_LASTSALEPRICE", F3087)</f>
        <v>2.29</v>
      </c>
      <c r="M3087" s="3">
        <f>_xll.ciqfunctions.udf.CIQ(A3087, "IQ_LASTSALEPRICE", WORKDAY(F3087,5))</f>
        <v>2.1800000000000002</v>
      </c>
      <c r="N3087" s="3">
        <f t="shared" si="98"/>
        <v>0.16072244499049287</v>
      </c>
      <c r="O3087" s="3">
        <f t="shared" si="99"/>
        <v>0.11149550422534223</v>
      </c>
      <c r="P3087" s="3">
        <f>LN(_xll.ciqfunctions.udf.CIQ("XBI", "IQ_LASTSALEPRICE", WORKDAY(F3087,-1))/_xll.ciqfunctions.udf.CIQ("XBI", "IQ_LASTSALEPRICE", WORKDAY(F3087,1)))</f>
        <v>5.231578936416055E-2</v>
      </c>
      <c r="Q3087" s="3">
        <f>LN(_xll.ciqfunctions.udf.CIQ("XBI", "IQ_LASTSALEPRICE", WORKDAY(F3087,-1))/_xll.ciqfunctions.udf.CIQ("XBI", "IQ_LASTSALEPRICE", WORKDAY(F3087,5)))</f>
        <v>2.9776217178807005E-2</v>
      </c>
      <c r="R3087" s="3">
        <f>_xll.ciqfunctions.udf.CIQ(A3087, "IQ_SHORT_INTEREST_PERCENT", F3087)</f>
        <v>1.7110000000000001</v>
      </c>
      <c r="S3087" s="3">
        <f>_xll.ciqfunctions.udf.CIQ(A3087, "IQ_BETA_1YR_RSQ", F3087)</f>
        <v>0.13797999999999999</v>
      </c>
      <c r="T3087" s="3">
        <f>_xll.ciqfunctions.udf.CIQ(A3087, "IQ_VALUE_TRADED", F3087)</f>
        <v>0.67115999999999998</v>
      </c>
    </row>
    <row r="3088" spans="1:20" x14ac:dyDescent="0.3">
      <c r="A3088" s="3" t="s">
        <v>5942</v>
      </c>
      <c r="B3088" s="5">
        <v>14.06</v>
      </c>
      <c r="C3088" s="3" t="s">
        <v>5943</v>
      </c>
      <c r="D3088" s="3" t="s">
        <v>5944</v>
      </c>
      <c r="E3088" s="3" t="s">
        <v>46</v>
      </c>
      <c r="F3088" s="4">
        <v>45643</v>
      </c>
      <c r="G3088" s="3" t="s">
        <v>6490</v>
      </c>
      <c r="H3088" s="3">
        <v>28</v>
      </c>
      <c r="I3088" s="3">
        <f>_xll.ciqfunctions.udf.CIQ(A3088, "IQ_MARKETCAP", F3088)</f>
        <v>362.43576999999999</v>
      </c>
      <c r="J3088" s="3">
        <f>_xll.ciqfunctions.udf.CIQ(A3088, "IQ_PRICE_VOL_HIST_6MTH", F3088)</f>
        <v>77.510599999999997</v>
      </c>
      <c r="K3088" s="3">
        <f>_xll.ciqfunctions.udf.CIQ(A3088, "IQ_LASTSALEPRICE", WORKDAY(F3088,-1))</f>
        <v>13.66</v>
      </c>
      <c r="L3088" s="3">
        <f>_xll.ciqfunctions.udf.CIQ(A3088, "IQ_LASTSALEPRICE", F3088)</f>
        <v>14.06</v>
      </c>
      <c r="M3088" s="3">
        <f>_xll.ciqfunctions.udf.CIQ(A3088, "IQ_LASTSALEPRICE", WORKDAY(F3088,5))</f>
        <v>14.41</v>
      </c>
      <c r="N3088" s="3">
        <f t="shared" si="98"/>
        <v>2.8862032239874949E-2</v>
      </c>
      <c r="O3088" s="3">
        <f t="shared" si="99"/>
        <v>5.3450555868786706E-2</v>
      </c>
      <c r="P3088" s="3">
        <f>LN(_xll.ciqfunctions.udf.CIQ("XBI", "IQ_LASTSALEPRICE", WORKDAY(F3088,-1))/_xll.ciqfunctions.udf.CIQ("XBI", "IQ_LASTSALEPRICE", WORKDAY(F3088,1)))</f>
        <v>5.231578936416055E-2</v>
      </c>
      <c r="Q3088" s="3">
        <f>LN(_xll.ciqfunctions.udf.CIQ("XBI", "IQ_LASTSALEPRICE", WORKDAY(F3088,-1))/_xll.ciqfunctions.udf.CIQ("XBI", "IQ_LASTSALEPRICE", WORKDAY(F3088,5)))</f>
        <v>2.9776217178807005E-2</v>
      </c>
      <c r="R3088" s="3">
        <f>_xll.ciqfunctions.udf.CIQ(A3088, "IQ_SHORT_INTEREST_PERCENT", F3088)</f>
        <v>4.0262099999999998</v>
      </c>
      <c r="S3088" s="3">
        <f>_xll.ciqfunctions.udf.CIQ(A3088, "IQ_BETA_1YR_RSQ", F3088)</f>
        <v>0.26051999999999997</v>
      </c>
      <c r="T3088" s="3">
        <f>_xll.ciqfunctions.udf.CIQ(A3088, "IQ_VALUE_TRADED", F3088)</f>
        <v>2.34578</v>
      </c>
    </row>
    <row r="3089" spans="1:20" x14ac:dyDescent="0.3">
      <c r="A3089" s="3" t="s">
        <v>1362</v>
      </c>
      <c r="B3089" s="5">
        <v>0.99</v>
      </c>
      <c r="C3089" s="3" t="s">
        <v>1363</v>
      </c>
      <c r="D3089" s="3" t="s">
        <v>1364</v>
      </c>
      <c r="E3089" s="3" t="s">
        <v>22</v>
      </c>
      <c r="F3089" s="4">
        <v>45643</v>
      </c>
      <c r="G3089" s="3" t="s">
        <v>6491</v>
      </c>
      <c r="H3089" s="3">
        <v>111</v>
      </c>
      <c r="I3089" s="3">
        <f>_xll.ciqfunctions.udf.CIQ(A3089, "IQ_MARKETCAP", F3089)</f>
        <v>107.97323</v>
      </c>
      <c r="J3089" s="3">
        <f>_xll.ciqfunctions.udf.CIQ(A3089, "IQ_PRICE_VOL_HIST_6MTH", F3089)</f>
        <v>101.8759</v>
      </c>
      <c r="K3089" s="3">
        <f>_xll.ciqfunctions.udf.CIQ(A3089, "IQ_LASTSALEPRICE", WORKDAY(F3089,-1))</f>
        <v>0.9294</v>
      </c>
      <c r="L3089" s="3">
        <f>_xll.ciqfunctions.udf.CIQ(A3089, "IQ_LASTSALEPRICE", F3089)</f>
        <v>0.98980000000000001</v>
      </c>
      <c r="M3089" s="3">
        <f>_xll.ciqfunctions.udf.CIQ(A3089, "IQ_LASTSALEPRICE", WORKDAY(F3089,5))</f>
        <v>0.69</v>
      </c>
      <c r="N3089" s="3">
        <f t="shared" si="98"/>
        <v>6.2963685866907732E-2</v>
      </c>
      <c r="O3089" s="3">
        <f t="shared" si="99"/>
        <v>-0.29784761905957302</v>
      </c>
      <c r="P3089" s="3">
        <f>LN(_xll.ciqfunctions.udf.CIQ("XBI", "IQ_LASTSALEPRICE", WORKDAY(F3089,-1))/_xll.ciqfunctions.udf.CIQ("XBI", "IQ_LASTSALEPRICE", WORKDAY(F3089,1)))</f>
        <v>5.231578936416055E-2</v>
      </c>
      <c r="Q3089" s="3">
        <f>LN(_xll.ciqfunctions.udf.CIQ("XBI", "IQ_LASTSALEPRICE", WORKDAY(F3089,-1))/_xll.ciqfunctions.udf.CIQ("XBI", "IQ_LASTSALEPRICE", WORKDAY(F3089,5)))</f>
        <v>2.9776217178807005E-2</v>
      </c>
      <c r="R3089" s="3">
        <f>_xll.ciqfunctions.udf.CIQ(A3089, "IQ_SHORT_INTEREST_PERCENT", F3089)</f>
        <v>0.19078000000000001</v>
      </c>
      <c r="S3089" s="3">
        <f>_xll.ciqfunctions.udf.CIQ(A3089, "IQ_BETA_1YR_RSQ", F3089)</f>
        <v>3.705E-2</v>
      </c>
      <c r="T3089" s="3">
        <f>_xll.ciqfunctions.udf.CIQ(A3089, "IQ_VALUE_TRADED", F3089)</f>
        <v>0.9153</v>
      </c>
    </row>
    <row r="3090" spans="1:20" x14ac:dyDescent="0.3">
      <c r="A3090" s="3" t="s">
        <v>414</v>
      </c>
      <c r="B3090" s="5">
        <v>1.85</v>
      </c>
      <c r="C3090" s="3" t="s">
        <v>6492</v>
      </c>
      <c r="D3090" s="3" t="s">
        <v>416</v>
      </c>
      <c r="E3090" s="3" t="s">
        <v>124</v>
      </c>
      <c r="F3090" s="4">
        <v>45644</v>
      </c>
      <c r="G3090" s="3" t="s">
        <v>6493</v>
      </c>
      <c r="H3090" s="3">
        <v>24</v>
      </c>
      <c r="I3090" s="3">
        <f>_xll.ciqfunctions.udf.CIQ(A3090, "IQ_MARKETCAP", F3090)</f>
        <v>15.93962</v>
      </c>
      <c r="J3090" s="3">
        <f>_xll.ciqfunctions.udf.CIQ(A3090, "IQ_PRICE_VOL_HIST_6MTH", F3090)</f>
        <v>75.202100000000002</v>
      </c>
      <c r="K3090" s="3">
        <f>_xll.ciqfunctions.udf.CIQ(A3090, "IQ_LASTSALEPRICE", WORKDAY(F3090,-1))</f>
        <v>2.2486000000000002</v>
      </c>
      <c r="L3090" s="3">
        <f>_xll.ciqfunctions.udf.CIQ(A3090, "IQ_LASTSALEPRICE", F3090)</f>
        <v>1.85</v>
      </c>
      <c r="M3090" s="3">
        <f>_xll.ciqfunctions.udf.CIQ(A3090, "IQ_LASTSALEPRICE", WORKDAY(F3090,5))</f>
        <v>1.62</v>
      </c>
      <c r="N3090" s="3">
        <f t="shared" si="98"/>
        <v>-0.19512216124328874</v>
      </c>
      <c r="O3090" s="3">
        <f t="shared" si="99"/>
        <v>-0.32788165108922945</v>
      </c>
      <c r="P3090" s="3">
        <f>LN(_xll.ciqfunctions.udf.CIQ("XBI", "IQ_LASTSALEPRICE", WORKDAY(F3090,-1))/_xll.ciqfunctions.udf.CIQ("XBI", "IQ_LASTSALEPRICE", WORKDAY(F3090,1)))</f>
        <v>5.1855434542220739E-2</v>
      </c>
      <c r="Q3090" s="3">
        <f>LN(_xll.ciqfunctions.udf.CIQ("XBI", "IQ_LASTSALEPRICE", WORKDAY(F3090,-1))/_xll.ciqfunctions.udf.CIQ("XBI", "IQ_LASTSALEPRICE", WORKDAY(F3090,5)))</f>
        <v>2.798060011330146E-2</v>
      </c>
      <c r="R3090" s="3">
        <f>_xll.ciqfunctions.udf.CIQ(A3090, "IQ_SHORT_INTEREST_PERCENT", F3090)</f>
        <v>0.25297999999999998</v>
      </c>
      <c r="S3090" s="3">
        <f>_xll.ciqfunctions.udf.CIQ(A3090, "IQ_BETA_1YR_RSQ", F3090)</f>
        <v>4.8079999999999998E-2</v>
      </c>
      <c r="T3090" s="3">
        <f>_xll.ciqfunctions.udf.CIQ(A3090, "IQ_VALUE_TRADED", F3090)</f>
        <v>9.0334500000000002</v>
      </c>
    </row>
    <row r="3091" spans="1:20" x14ac:dyDescent="0.3">
      <c r="A3091" s="3" t="s">
        <v>4336</v>
      </c>
      <c r="B3091" s="5">
        <v>0.57999999999999996</v>
      </c>
      <c r="C3091" s="3" t="s">
        <v>6494</v>
      </c>
      <c r="D3091" s="3" t="s">
        <v>6495</v>
      </c>
      <c r="E3091" s="3" t="s">
        <v>76</v>
      </c>
      <c r="F3091" s="4">
        <v>45644</v>
      </c>
      <c r="G3091" s="3" t="s">
        <v>6496</v>
      </c>
      <c r="H3091" s="3">
        <v>73</v>
      </c>
      <c r="I3091" s="3">
        <f>_xll.ciqfunctions.udf.CIQ(A3091, "IQ_MARKETCAP", F3091)</f>
        <v>24.097840000000001</v>
      </c>
      <c r="J3091" s="3">
        <f>_xll.ciqfunctions.udf.CIQ(A3091, "IQ_PRICE_VOL_HIST_6MTH", F3091)</f>
        <v>134.92019999999999</v>
      </c>
      <c r="K3091" s="3">
        <f>_xll.ciqfunctions.udf.CIQ(A3091, "IQ_LASTSALEPRICE", WORKDAY(F3091,-1))</f>
        <v>0.45490000000000003</v>
      </c>
      <c r="L3091" s="3">
        <f>_xll.ciqfunctions.udf.CIQ(A3091, "IQ_LASTSALEPRICE", F3091)</f>
        <v>0.57999999999999996</v>
      </c>
      <c r="M3091" s="3">
        <f>_xll.ciqfunctions.udf.CIQ(A3091, "IQ_LASTSALEPRICE", WORKDAY(F3091,5))</f>
        <v>0.64800000000000002</v>
      </c>
      <c r="N3091" s="3">
        <f t="shared" si="98"/>
        <v>0.24295048896450649</v>
      </c>
      <c r="O3091" s="3">
        <f t="shared" si="99"/>
        <v>0.35381308177631621</v>
      </c>
      <c r="P3091" s="3">
        <f>LN(_xll.ciqfunctions.udf.CIQ("XBI", "IQ_LASTSALEPRICE", WORKDAY(F3091,-1))/_xll.ciqfunctions.udf.CIQ("XBI", "IQ_LASTSALEPRICE", WORKDAY(F3091,1)))</f>
        <v>5.1855434542220739E-2</v>
      </c>
      <c r="Q3091" s="3">
        <f>LN(_xll.ciqfunctions.udf.CIQ("XBI", "IQ_LASTSALEPRICE", WORKDAY(F3091,-1))/_xll.ciqfunctions.udf.CIQ("XBI", "IQ_LASTSALEPRICE", WORKDAY(F3091,5)))</f>
        <v>2.798060011330146E-2</v>
      </c>
      <c r="R3091" s="3">
        <f>_xll.ciqfunctions.udf.CIQ(A3091, "IQ_SHORT_INTEREST_PERCENT", F3091)</f>
        <v>6.45953</v>
      </c>
      <c r="S3091" s="3">
        <f>_xll.ciqfunctions.udf.CIQ(A3091, "IQ_BETA_1YR_RSQ", F3091)</f>
        <v>0.14382</v>
      </c>
      <c r="T3091" s="3">
        <f>_xll.ciqfunctions.udf.CIQ(A3091, "IQ_VALUE_TRADED", F3091)</f>
        <v>167.85629</v>
      </c>
    </row>
    <row r="3092" spans="1:20" x14ac:dyDescent="0.3">
      <c r="A3092" s="3" t="s">
        <v>2147</v>
      </c>
      <c r="B3092" s="5">
        <v>4.7</v>
      </c>
      <c r="C3092" s="3" t="s">
        <v>2148</v>
      </c>
      <c r="D3092" s="3" t="s">
        <v>6497</v>
      </c>
      <c r="E3092" s="3" t="s">
        <v>22</v>
      </c>
      <c r="F3092" s="4">
        <v>45644</v>
      </c>
      <c r="G3092" s="3" t="s">
        <v>6498</v>
      </c>
      <c r="H3092" s="3">
        <v>74</v>
      </c>
      <c r="I3092" s="3">
        <f>_xll.ciqfunctions.udf.CIQ(A3092, "IQ_MARKETCAP", F3092)</f>
        <v>302.00907999999998</v>
      </c>
      <c r="J3092" s="3">
        <f>_xll.ciqfunctions.udf.CIQ(A3092, "IQ_PRICE_VOL_HIST_6MTH", F3092)</f>
        <v>105.14570000000001</v>
      </c>
      <c r="K3092" s="3">
        <f>_xll.ciqfunctions.udf.CIQ(A3092, "IQ_LASTSALEPRICE", WORKDAY(F3092,-1))</f>
        <v>7.39</v>
      </c>
      <c r="L3092" s="3">
        <f>_xll.ciqfunctions.udf.CIQ(A3092, "IQ_LASTSALEPRICE", F3092)</f>
        <v>4.7</v>
      </c>
      <c r="M3092" s="3">
        <f>_xll.ciqfunctions.udf.CIQ(A3092, "IQ_LASTSALEPRICE", WORKDAY(F3092,5))</f>
        <v>4.9000000000000004</v>
      </c>
      <c r="N3092" s="3">
        <f t="shared" si="98"/>
        <v>-0.45256522624409745</v>
      </c>
      <c r="O3092" s="3">
        <f t="shared" si="99"/>
        <v>-0.41089252984352942</v>
      </c>
      <c r="P3092" s="3">
        <f>LN(_xll.ciqfunctions.udf.CIQ("XBI", "IQ_LASTSALEPRICE", WORKDAY(F3092,-1))/_xll.ciqfunctions.udf.CIQ("XBI", "IQ_LASTSALEPRICE", WORKDAY(F3092,1)))</f>
        <v>5.1855434542220739E-2</v>
      </c>
      <c r="Q3092" s="3">
        <f>LN(_xll.ciqfunctions.udf.CIQ("XBI", "IQ_LASTSALEPRICE", WORKDAY(F3092,-1))/_xll.ciqfunctions.udf.CIQ("XBI", "IQ_LASTSALEPRICE", WORKDAY(F3092,5)))</f>
        <v>2.798060011330146E-2</v>
      </c>
      <c r="R3092" s="3">
        <f>_xll.ciqfunctions.udf.CIQ(A3092, "IQ_SHORT_INTEREST_PERCENT", F3092)</f>
        <v>5.4691900000000002</v>
      </c>
      <c r="S3092" s="3">
        <f>_xll.ciqfunctions.udf.CIQ(A3092, "IQ_BETA_1YR_RSQ", F3092)</f>
        <v>3.3439999999999998E-2</v>
      </c>
      <c r="T3092" s="3">
        <f>_xll.ciqfunctions.udf.CIQ(A3092, "IQ_VALUE_TRADED", F3092)</f>
        <v>66.150859999999994</v>
      </c>
    </row>
    <row r="3093" spans="1:20" x14ac:dyDescent="0.3">
      <c r="A3093" s="3" t="s">
        <v>6499</v>
      </c>
      <c r="B3093" s="5">
        <v>0.56000000000000005</v>
      </c>
      <c r="C3093" s="3" t="s">
        <v>6500</v>
      </c>
      <c r="D3093" s="3" t="s">
        <v>6501</v>
      </c>
      <c r="E3093" s="3" t="s">
        <v>22</v>
      </c>
      <c r="F3093" s="4">
        <v>45644</v>
      </c>
      <c r="G3093" s="3" t="s">
        <v>6502</v>
      </c>
      <c r="H3093" s="3"/>
      <c r="I3093" s="3">
        <f>_xll.ciqfunctions.udf.CIQ(A3093, "IQ_MARKETCAP", F3093)</f>
        <v>2.8404600000000002</v>
      </c>
      <c r="J3093" s="3">
        <f>_xll.ciqfunctions.udf.CIQ(A3093, "IQ_PRICE_VOL_HIST_6MTH", F3093)</f>
        <v>125.1756</v>
      </c>
      <c r="K3093" s="3">
        <f>_xll.ciqfunctions.udf.CIQ(A3093, "IQ_LASTSALEPRICE", WORKDAY(F3093,-1))</f>
        <v>21.09102</v>
      </c>
      <c r="L3093" s="3">
        <f>_xll.ciqfunctions.udf.CIQ(A3093, "IQ_LASTSALEPRICE", F3093)</f>
        <v>19.687519999999999</v>
      </c>
      <c r="M3093" s="3">
        <f>_xll.ciqfunctions.udf.CIQ(A3093, "IQ_LASTSALEPRICE", WORKDAY(F3093,5))</f>
        <v>16.97852</v>
      </c>
      <c r="N3093" s="3">
        <f t="shared" si="98"/>
        <v>-6.8862425016450887E-2</v>
      </c>
      <c r="O3093" s="3">
        <f t="shared" si="99"/>
        <v>-0.21689834175668729</v>
      </c>
      <c r="P3093" s="3">
        <f>LN(_xll.ciqfunctions.udf.CIQ("XBI", "IQ_LASTSALEPRICE", WORKDAY(F3093,-1))/_xll.ciqfunctions.udf.CIQ("XBI", "IQ_LASTSALEPRICE", WORKDAY(F3093,1)))</f>
        <v>5.1855434542220739E-2</v>
      </c>
      <c r="Q3093" s="3">
        <f>LN(_xll.ciqfunctions.udf.CIQ("XBI", "IQ_LASTSALEPRICE", WORKDAY(F3093,-1))/_xll.ciqfunctions.udf.CIQ("XBI", "IQ_LASTSALEPRICE", WORKDAY(F3093,5)))</f>
        <v>2.798060011330146E-2</v>
      </c>
      <c r="R3093" s="3">
        <f>_xll.ciqfunctions.udf.CIQ(A3093, "IQ_SHORT_INTEREST_PERCENT", F3093)</f>
        <v>1.8842300000000001</v>
      </c>
      <c r="S3093" s="3">
        <f>_xll.ciqfunctions.udf.CIQ(A3093, "IQ_BETA_1YR_RSQ", F3093)</f>
        <v>1.08E-3</v>
      </c>
      <c r="T3093" s="3">
        <f>_xll.ciqfunctions.udf.CIQ(A3093, "IQ_VALUE_TRADED", F3093)</f>
        <v>3.2939600000000002</v>
      </c>
    </row>
    <row r="3094" spans="1:20" x14ac:dyDescent="0.3">
      <c r="A3094" s="3" t="s">
        <v>422</v>
      </c>
      <c r="B3094" s="5">
        <v>1.57</v>
      </c>
      <c r="C3094" s="3" t="s">
        <v>6503</v>
      </c>
      <c r="D3094" s="3" t="s">
        <v>6504</v>
      </c>
      <c r="E3094" s="3" t="s">
        <v>76</v>
      </c>
      <c r="F3094" s="4">
        <v>45644</v>
      </c>
      <c r="G3094" s="3" t="s">
        <v>6505</v>
      </c>
      <c r="H3094" s="3">
        <v>116</v>
      </c>
      <c r="I3094" s="3">
        <f>_xll.ciqfunctions.udf.CIQ(A3094, "IQ_MARKETCAP", F3094)</f>
        <v>180.88505000000001</v>
      </c>
      <c r="J3094" s="3">
        <f>_xll.ciqfunctions.udf.CIQ(A3094, "IQ_PRICE_VOL_HIST_6MTH", F3094)</f>
        <v>108.2226</v>
      </c>
      <c r="K3094" s="3">
        <f>_xll.ciqfunctions.udf.CIQ(A3094, "IQ_LASTSALEPRICE", WORKDAY(F3094,-1))</f>
        <v>1.71</v>
      </c>
      <c r="L3094" s="3">
        <f>_xll.ciqfunctions.udf.CIQ(A3094, "IQ_LASTSALEPRICE", F3094)</f>
        <v>1.57</v>
      </c>
      <c r="M3094" s="3">
        <f>_xll.ciqfunctions.udf.CIQ(A3094, "IQ_LASTSALEPRICE", WORKDAY(F3094,5))</f>
        <v>1.47</v>
      </c>
      <c r="N3094" s="3">
        <f t="shared" si="98"/>
        <v>-8.5417751154351781E-2</v>
      </c>
      <c r="O3094" s="3">
        <f t="shared" si="99"/>
        <v>-0.15123096972392353</v>
      </c>
      <c r="P3094" s="3">
        <f>LN(_xll.ciqfunctions.udf.CIQ("XBI", "IQ_LASTSALEPRICE", WORKDAY(F3094,-1))/_xll.ciqfunctions.udf.CIQ("XBI", "IQ_LASTSALEPRICE", WORKDAY(F3094,1)))</f>
        <v>5.1855434542220739E-2</v>
      </c>
      <c r="Q3094" s="3">
        <f>LN(_xll.ciqfunctions.udf.CIQ("XBI", "IQ_LASTSALEPRICE", WORKDAY(F3094,-1))/_xll.ciqfunctions.udf.CIQ("XBI", "IQ_LASTSALEPRICE", WORKDAY(F3094,5)))</f>
        <v>2.798060011330146E-2</v>
      </c>
      <c r="R3094" s="3">
        <f>_xll.ciqfunctions.udf.CIQ(A3094, "IQ_SHORT_INTEREST_PERCENT", F3094)</f>
        <v>26.661059999999999</v>
      </c>
      <c r="S3094" s="3">
        <f>_xll.ciqfunctions.udf.CIQ(A3094, "IQ_BETA_1YR_RSQ", F3094)</f>
        <v>3.5880000000000002E-2</v>
      </c>
      <c r="T3094" s="3">
        <f>_xll.ciqfunctions.udf.CIQ(A3094, "IQ_VALUE_TRADED", F3094)</f>
        <v>4.9596600000000004</v>
      </c>
    </row>
    <row r="3095" spans="1:20" x14ac:dyDescent="0.3">
      <c r="A3095" s="3" t="s">
        <v>6506</v>
      </c>
      <c r="B3095" s="5">
        <v>0.59</v>
      </c>
      <c r="C3095" s="3" t="s">
        <v>6507</v>
      </c>
      <c r="D3095" s="3" t="s">
        <v>6508</v>
      </c>
      <c r="E3095" s="3" t="s">
        <v>89</v>
      </c>
      <c r="F3095" s="4">
        <v>45644</v>
      </c>
      <c r="G3095" s="3" t="s">
        <v>6509</v>
      </c>
      <c r="H3095" s="3">
        <v>6</v>
      </c>
      <c r="I3095" s="3">
        <f>_xll.ciqfunctions.udf.CIQ(A3095, "IQ_MARKETCAP", F3095)</f>
        <v>3.55653</v>
      </c>
      <c r="J3095" s="3">
        <f>_xll.ciqfunctions.udf.CIQ(A3095, "IQ_PRICE_VOL_HIST_6MTH", F3095)</f>
        <v>0</v>
      </c>
      <c r="K3095" s="3">
        <f>_xll.ciqfunctions.udf.CIQ(A3095, "IQ_LASTSALEPRICE", WORKDAY(F3095,-1))</f>
        <v>0</v>
      </c>
      <c r="L3095" s="3">
        <f>_xll.ciqfunctions.udf.CIQ(A3095, "IQ_LASTSALEPRICE", F3095)</f>
        <v>0</v>
      </c>
      <c r="M3095" s="3">
        <f>_xll.ciqfunctions.udf.CIQ(A3095, "IQ_LASTSALEPRICE", WORKDAY(F3095,5))</f>
        <v>0</v>
      </c>
      <c r="N3095" s="3" t="e">
        <f t="shared" si="98"/>
        <v>#DIV/0!</v>
      </c>
      <c r="O3095" s="3" t="e">
        <f t="shared" si="99"/>
        <v>#DIV/0!</v>
      </c>
      <c r="P3095" s="3">
        <f>LN(_xll.ciqfunctions.udf.CIQ("XBI", "IQ_LASTSALEPRICE", WORKDAY(F3095,-1))/_xll.ciqfunctions.udf.CIQ("XBI", "IQ_LASTSALEPRICE", WORKDAY(F3095,1)))</f>
        <v>5.1855434542220739E-2</v>
      </c>
      <c r="Q3095" s="3">
        <f>LN(_xll.ciqfunctions.udf.CIQ("XBI", "IQ_LASTSALEPRICE", WORKDAY(F3095,-1))/_xll.ciqfunctions.udf.CIQ("XBI", "IQ_LASTSALEPRICE", WORKDAY(F3095,5)))</f>
        <v>2.798060011330146E-2</v>
      </c>
      <c r="R3095" s="3">
        <f>_xll.ciqfunctions.udf.CIQ(A3095, "IQ_SHORT_INTEREST_PERCENT", F3095)</f>
        <v>0</v>
      </c>
      <c r="S3095" s="3">
        <f>_xll.ciqfunctions.udf.CIQ(A3095, "IQ_BETA_1YR_RSQ", F3095)</f>
        <v>0</v>
      </c>
      <c r="T3095" s="3">
        <f>_xll.ciqfunctions.udf.CIQ(A3095, "IQ_VALUE_TRADED", F3095)</f>
        <v>0</v>
      </c>
    </row>
    <row r="3096" spans="1:20" x14ac:dyDescent="0.3">
      <c r="A3096" s="3" t="s">
        <v>833</v>
      </c>
      <c r="B3096" s="5">
        <v>156.63999999999999</v>
      </c>
      <c r="C3096" s="3" t="s">
        <v>834</v>
      </c>
      <c r="D3096" s="3" t="s">
        <v>243</v>
      </c>
      <c r="E3096" s="3" t="s">
        <v>22</v>
      </c>
      <c r="F3096" s="4">
        <v>45644</v>
      </c>
      <c r="G3096" s="3" t="s">
        <v>6510</v>
      </c>
      <c r="H3096" s="3">
        <v>28</v>
      </c>
      <c r="I3096" s="3">
        <f>_xll.ciqfunctions.udf.CIQ(A3096, "IQ_MARKETCAP", F3096)</f>
        <v>4505.05224</v>
      </c>
      <c r="J3096" s="3">
        <f>_xll.ciqfunctions.udf.CIQ(A3096, "IQ_PRICE_VOL_HIST_6MTH", F3096)</f>
        <v>40.763300000000001</v>
      </c>
      <c r="K3096" s="3">
        <f>_xll.ciqfunctions.udf.CIQ(A3096, "IQ_LASTSALEPRICE", WORKDAY(F3096,-1))</f>
        <v>169.04</v>
      </c>
      <c r="L3096" s="3">
        <f>_xll.ciqfunctions.udf.CIQ(A3096, "IQ_LASTSALEPRICE", F3096)</f>
        <v>156.63999999999999</v>
      </c>
      <c r="M3096" s="3">
        <f>_xll.ciqfunctions.udf.CIQ(A3096, "IQ_LASTSALEPRICE", WORKDAY(F3096,5))</f>
        <v>158.52000000000001</v>
      </c>
      <c r="N3096" s="3">
        <f t="shared" si="98"/>
        <v>-7.618519452560106E-2</v>
      </c>
      <c r="O3096" s="3">
        <f t="shared" si="99"/>
        <v>-6.4254604985566899E-2</v>
      </c>
      <c r="P3096" s="3">
        <f>LN(_xll.ciqfunctions.udf.CIQ("XBI", "IQ_LASTSALEPRICE", WORKDAY(F3096,-1))/_xll.ciqfunctions.udf.CIQ("XBI", "IQ_LASTSALEPRICE", WORKDAY(F3096,1)))</f>
        <v>5.1855434542220739E-2</v>
      </c>
      <c r="Q3096" s="3">
        <f>LN(_xll.ciqfunctions.udf.CIQ("XBI", "IQ_LASTSALEPRICE", WORKDAY(F3096,-1))/_xll.ciqfunctions.udf.CIQ("XBI", "IQ_LASTSALEPRICE", WORKDAY(F3096,5)))</f>
        <v>2.798060011330146E-2</v>
      </c>
      <c r="R3096" s="3">
        <f>_xll.ciqfunctions.udf.CIQ(A3096, "IQ_SHORT_INTEREST_PERCENT", F3096)</f>
        <v>12.6913</v>
      </c>
      <c r="S3096" s="3">
        <f>_xll.ciqfunctions.udf.CIQ(A3096, "IQ_BETA_1YR_RSQ", F3096)</f>
        <v>0.13239000000000001</v>
      </c>
      <c r="T3096" s="3">
        <f>_xll.ciqfunctions.udf.CIQ(A3096, "IQ_VALUE_TRADED", F3096)</f>
        <v>56.334319999999998</v>
      </c>
    </row>
    <row r="3097" spans="1:20" x14ac:dyDescent="0.3">
      <c r="A3097" s="3" t="s">
        <v>2205</v>
      </c>
      <c r="B3097" s="5">
        <v>4.26</v>
      </c>
      <c r="C3097" s="3" t="s">
        <v>6511</v>
      </c>
      <c r="D3097" s="3" t="s">
        <v>6512</v>
      </c>
      <c r="E3097" s="3" t="s">
        <v>17</v>
      </c>
      <c r="F3097" s="4">
        <v>45644</v>
      </c>
      <c r="G3097" s="3" t="s">
        <v>6513</v>
      </c>
      <c r="H3097" s="3">
        <v>61</v>
      </c>
      <c r="I3097" s="3">
        <f>_xll.ciqfunctions.udf.CIQ(A3097, "IQ_MARKETCAP", F3097)</f>
        <v>189.59780000000001</v>
      </c>
      <c r="J3097" s="3">
        <f>_xll.ciqfunctions.udf.CIQ(A3097, "IQ_PRICE_VOL_HIST_6MTH", F3097)</f>
        <v>96.1601</v>
      </c>
      <c r="K3097" s="3">
        <f>_xll.ciqfunctions.udf.CIQ(A3097, "IQ_LASTSALEPRICE", WORKDAY(F3097,-1))</f>
        <v>4.5999999999999996</v>
      </c>
      <c r="L3097" s="3">
        <f>_xll.ciqfunctions.udf.CIQ(A3097, "IQ_LASTSALEPRICE", F3097)</f>
        <v>4.26</v>
      </c>
      <c r="M3097" s="3">
        <f>_xll.ciqfunctions.udf.CIQ(A3097, "IQ_LASTSALEPRICE", WORKDAY(F3097,5))</f>
        <v>3.9</v>
      </c>
      <c r="N3097" s="3">
        <f t="shared" si="98"/>
        <v>-7.6787143213770281E-2</v>
      </c>
      <c r="O3097" s="3">
        <f t="shared" si="99"/>
        <v>-0.16507975035944844</v>
      </c>
      <c r="P3097" s="3">
        <f>LN(_xll.ciqfunctions.udf.CIQ("XBI", "IQ_LASTSALEPRICE", WORKDAY(F3097,-1))/_xll.ciqfunctions.udf.CIQ("XBI", "IQ_LASTSALEPRICE", WORKDAY(F3097,1)))</f>
        <v>5.1855434542220739E-2</v>
      </c>
      <c r="Q3097" s="3">
        <f>LN(_xll.ciqfunctions.udf.CIQ("XBI", "IQ_LASTSALEPRICE", WORKDAY(F3097,-1))/_xll.ciqfunctions.udf.CIQ("XBI", "IQ_LASTSALEPRICE", WORKDAY(F3097,5)))</f>
        <v>2.798060011330146E-2</v>
      </c>
      <c r="R3097" s="3">
        <f>_xll.ciqfunctions.udf.CIQ(A3097, "IQ_SHORT_INTEREST_PERCENT", F3097)</f>
        <v>4.5027600000000003</v>
      </c>
      <c r="S3097" s="3">
        <f>_xll.ciqfunctions.udf.CIQ(A3097, "IQ_BETA_1YR_RSQ", F3097)</f>
        <v>6.0040000000000003E-2</v>
      </c>
      <c r="T3097" s="3">
        <f>_xll.ciqfunctions.udf.CIQ(A3097, "IQ_VALUE_TRADED", F3097)</f>
        <v>3.36849</v>
      </c>
    </row>
    <row r="3098" spans="1:20" x14ac:dyDescent="0.3">
      <c r="A3098" s="3" t="s">
        <v>1380</v>
      </c>
      <c r="B3098" s="5">
        <v>256.68</v>
      </c>
      <c r="C3098" s="3" t="s">
        <v>6511</v>
      </c>
      <c r="D3098" s="3" t="s">
        <v>6512</v>
      </c>
      <c r="E3098" s="3" t="s">
        <v>17</v>
      </c>
      <c r="F3098" s="4">
        <v>45644</v>
      </c>
      <c r="G3098" s="3" t="s">
        <v>6513</v>
      </c>
      <c r="H3098" s="3">
        <v>538</v>
      </c>
      <c r="I3098" s="3">
        <f>_xll.ciqfunctions.udf.CIQ(A3098, "IQ_MARKETCAP", F3098)</f>
        <v>139102.71806000001</v>
      </c>
      <c r="J3098" s="3">
        <f>_xll.ciqfunctions.udf.CIQ(A3098, "IQ_PRICE_VOL_HIST_6MTH", F3098)</f>
        <v>24.7606</v>
      </c>
      <c r="K3098" s="3">
        <f>_xll.ciqfunctions.udf.CIQ(A3098, "IQ_LASTSALEPRICE", WORKDAY(F3098,-1))</f>
        <v>265.95</v>
      </c>
      <c r="L3098" s="3">
        <f>_xll.ciqfunctions.udf.CIQ(A3098, "IQ_LASTSALEPRICE", F3098)</f>
        <v>258.77999999999997</v>
      </c>
      <c r="M3098" s="3">
        <f>_xll.ciqfunctions.udf.CIQ(A3098, "IQ_LASTSALEPRICE", WORKDAY(F3098,5))</f>
        <v>264.49</v>
      </c>
      <c r="N3098" s="3">
        <f t="shared" si="98"/>
        <v>-2.7330041300519921E-2</v>
      </c>
      <c r="O3098" s="3">
        <f t="shared" si="99"/>
        <v>-5.5048777880468535E-3</v>
      </c>
      <c r="P3098" s="3">
        <f>LN(_xll.ciqfunctions.udf.CIQ("XBI", "IQ_LASTSALEPRICE", WORKDAY(F3098,-1))/_xll.ciqfunctions.udf.CIQ("XBI", "IQ_LASTSALEPRICE", WORKDAY(F3098,1)))</f>
        <v>5.1855434542220739E-2</v>
      </c>
      <c r="Q3098" s="3">
        <f>LN(_xll.ciqfunctions.udf.CIQ("XBI", "IQ_LASTSALEPRICE", WORKDAY(F3098,-1))/_xll.ciqfunctions.udf.CIQ("XBI", "IQ_LASTSALEPRICE", WORKDAY(F3098,5)))</f>
        <v>2.798060011330146E-2</v>
      </c>
      <c r="R3098" s="3">
        <f>_xll.ciqfunctions.udf.CIQ(A3098, "IQ_SHORT_INTEREST_PERCENT", F3098)</f>
        <v>2.0719599999999998</v>
      </c>
      <c r="S3098" s="3">
        <f>_xll.ciqfunctions.udf.CIQ(A3098, "IQ_BETA_1YR_RSQ", F3098)</f>
        <v>6.1400000000000003E-2</v>
      </c>
      <c r="T3098" s="3">
        <f>_xll.ciqfunctions.udf.CIQ(A3098, "IQ_VALUE_TRADED", F3098)</f>
        <v>1059.3356000000001</v>
      </c>
    </row>
    <row r="3099" spans="1:20" x14ac:dyDescent="0.3">
      <c r="A3099" s="3" t="s">
        <v>3972</v>
      </c>
      <c r="B3099" s="5">
        <v>3.02</v>
      </c>
      <c r="C3099" s="3" t="s">
        <v>3973</v>
      </c>
      <c r="D3099" s="3" t="s">
        <v>3974</v>
      </c>
      <c r="E3099" s="3" t="s">
        <v>11</v>
      </c>
      <c r="F3099" s="4">
        <v>45644</v>
      </c>
      <c r="G3099" s="3" t="s">
        <v>6514</v>
      </c>
      <c r="H3099" s="3">
        <v>172</v>
      </c>
      <c r="I3099" s="3">
        <f>_xll.ciqfunctions.udf.CIQ(A3099, "IQ_MARKETCAP", F3099)</f>
        <v>632.57156999999995</v>
      </c>
      <c r="J3099" s="3">
        <f>_xll.ciqfunctions.udf.CIQ(A3099, "IQ_PRICE_VOL_HIST_6MTH", F3099)</f>
        <v>62.292099999999998</v>
      </c>
      <c r="K3099" s="3">
        <f>_xll.ciqfunctions.udf.CIQ(A3099, "IQ_LASTSALEPRICE", WORKDAY(F3099,-1))</f>
        <v>3.22</v>
      </c>
      <c r="L3099" s="3">
        <f>_xll.ciqfunctions.udf.CIQ(A3099, "IQ_LASTSALEPRICE", F3099)</f>
        <v>3.02</v>
      </c>
      <c r="M3099" s="3">
        <f>_xll.ciqfunctions.udf.CIQ(A3099, "IQ_LASTSALEPRICE", WORKDAY(F3099,5))</f>
        <v>3.2</v>
      </c>
      <c r="N3099" s="3">
        <f t="shared" si="98"/>
        <v>-6.4124528169538675E-2</v>
      </c>
      <c r="O3099" s="3">
        <f t="shared" si="99"/>
        <v>-6.2305497506360864E-3</v>
      </c>
      <c r="P3099" s="3">
        <f>LN(_xll.ciqfunctions.udf.CIQ("XBI", "IQ_LASTSALEPRICE", WORKDAY(F3099,-1))/_xll.ciqfunctions.udf.CIQ("XBI", "IQ_LASTSALEPRICE", WORKDAY(F3099,1)))</f>
        <v>5.1855434542220739E-2</v>
      </c>
      <c r="Q3099" s="3">
        <f>LN(_xll.ciqfunctions.udf.CIQ("XBI", "IQ_LASTSALEPRICE", WORKDAY(F3099,-1))/_xll.ciqfunctions.udf.CIQ("XBI", "IQ_LASTSALEPRICE", WORKDAY(F3099,5)))</f>
        <v>2.798060011330146E-2</v>
      </c>
      <c r="R3099" s="3">
        <f>_xll.ciqfunctions.udf.CIQ(A3099, "IQ_SHORT_INTEREST_PERCENT", F3099)</f>
        <v>5.7593899999999998</v>
      </c>
      <c r="S3099" s="3">
        <f>_xll.ciqfunctions.udf.CIQ(A3099, "IQ_BETA_1YR_RSQ", F3099)</f>
        <v>0.14685000000000001</v>
      </c>
      <c r="T3099" s="3">
        <f>_xll.ciqfunctions.udf.CIQ(A3099, "IQ_VALUE_TRADED", F3099)</f>
        <v>2.0937000000000001</v>
      </c>
    </row>
    <row r="3100" spans="1:20" x14ac:dyDescent="0.3">
      <c r="A3100" s="3" t="s">
        <v>1818</v>
      </c>
      <c r="B3100" s="5">
        <v>134.96</v>
      </c>
      <c r="C3100" s="3" t="s">
        <v>6515</v>
      </c>
      <c r="D3100" s="3" t="s">
        <v>6516</v>
      </c>
      <c r="E3100" s="3" t="s">
        <v>160</v>
      </c>
      <c r="F3100" s="4">
        <v>45645</v>
      </c>
      <c r="G3100" s="3" t="s">
        <v>6517</v>
      </c>
      <c r="H3100" s="3">
        <v>99</v>
      </c>
      <c r="I3100" s="3">
        <f>_xll.ciqfunctions.udf.CIQ(A3100, "IQ_MARKETCAP", F3100)</f>
        <v>13664.28311</v>
      </c>
      <c r="J3100" s="3">
        <f>_xll.ciqfunctions.udf.CIQ(A3100, "IQ_PRICE_VOL_HIST_6MTH", F3100)</f>
        <v>40.2637</v>
      </c>
      <c r="K3100" s="3">
        <f>_xll.ciqfunctions.udf.CIQ(A3100, "IQ_LASTSALEPRICE", WORKDAY(F3100,-1))</f>
        <v>135.44999999999999</v>
      </c>
      <c r="L3100" s="3">
        <f>_xll.ciqfunctions.udf.CIQ(A3100, "IQ_LASTSALEPRICE", F3100)</f>
        <v>134.96</v>
      </c>
      <c r="M3100" s="3">
        <f>_xll.ciqfunctions.udf.CIQ(A3100, "IQ_LASTSALEPRICE", WORKDAY(F3100,5))</f>
        <v>139.03</v>
      </c>
      <c r="N3100" s="3">
        <f t="shared" si="98"/>
        <v>-3.6241302933911223E-3</v>
      </c>
      <c r="O3100" s="3">
        <f t="shared" si="99"/>
        <v>2.6087168650347863E-2</v>
      </c>
      <c r="P3100" s="3">
        <f>LN(_xll.ciqfunctions.udf.CIQ("XBI", "IQ_LASTSALEPRICE", WORKDAY(F3100,-1))/_xll.ciqfunctions.udf.CIQ("XBI", "IQ_LASTSALEPRICE", WORKDAY(F3100,1)))</f>
        <v>-1.4900115627396059E-2</v>
      </c>
      <c r="Q3100" s="3">
        <f>LN(_xll.ciqfunctions.udf.CIQ("XBI", "IQ_LASTSALEPRICE", WORKDAY(F3100,-1))/_xll.ciqfunctions.udf.CIQ("XBI", "IQ_LASTSALEPRICE", WORKDAY(F3100,5)))</f>
        <v>-2.9797362804944695E-2</v>
      </c>
      <c r="R3100" s="3">
        <f>_xll.ciqfunctions.udf.CIQ(A3100, "IQ_SHORT_INTEREST_PERCENT", F3100)</f>
        <v>3.8608600000000002</v>
      </c>
      <c r="S3100" s="3">
        <f>_xll.ciqfunctions.udf.CIQ(A3100, "IQ_BETA_1YR_RSQ", F3100)</f>
        <v>5.7529999999999998E-2</v>
      </c>
      <c r="T3100" s="3">
        <f>_xll.ciqfunctions.udf.CIQ(A3100, "IQ_VALUE_TRADED", F3100)</f>
        <v>132.69416000000001</v>
      </c>
    </row>
    <row r="3101" spans="1:20" x14ac:dyDescent="0.3">
      <c r="A3101" s="3" t="s">
        <v>618</v>
      </c>
      <c r="B3101" s="5">
        <v>34.24</v>
      </c>
      <c r="C3101" s="3" t="s">
        <v>6518</v>
      </c>
      <c r="D3101" s="3" t="s">
        <v>1170</v>
      </c>
      <c r="E3101" s="3" t="s">
        <v>197</v>
      </c>
      <c r="F3101" s="4">
        <v>45645</v>
      </c>
      <c r="G3101" s="3" t="s">
        <v>6519</v>
      </c>
      <c r="H3101" s="3"/>
      <c r="I3101" s="3">
        <f>_xll.ciqfunctions.udf.CIQ(A3101, "IQ_MARKETCAP", F3101)</f>
        <v>198093.55942000001</v>
      </c>
      <c r="J3101" s="3">
        <f>_xll.ciqfunctions.udf.CIQ(A3101, "IQ_PRICE_VOL_HIST_6MTH", F3101)</f>
        <v>0</v>
      </c>
      <c r="K3101" s="3">
        <f>_xll.ciqfunctions.udf.CIQ(A3101, "IQ_LASTSALEPRICE", WORKDAY(F3101,-1))</f>
        <v>0</v>
      </c>
      <c r="L3101" s="3">
        <f>_xll.ciqfunctions.udf.CIQ(A3101, "IQ_LASTSALEPRICE", F3101)</f>
        <v>0</v>
      </c>
      <c r="M3101" s="3">
        <f>_xll.ciqfunctions.udf.CIQ(A3101, "IQ_LASTSALEPRICE", WORKDAY(F3101,5))</f>
        <v>0</v>
      </c>
      <c r="N3101" s="3" t="e">
        <f t="shared" si="98"/>
        <v>#DIV/0!</v>
      </c>
      <c r="O3101" s="3" t="e">
        <f t="shared" si="99"/>
        <v>#DIV/0!</v>
      </c>
      <c r="P3101" s="3">
        <f>LN(_xll.ciqfunctions.udf.CIQ("XBI", "IQ_LASTSALEPRICE", WORKDAY(F3101,-1))/_xll.ciqfunctions.udf.CIQ("XBI", "IQ_LASTSALEPRICE", WORKDAY(F3101,1)))</f>
        <v>-1.4900115627396059E-2</v>
      </c>
      <c r="Q3101" s="3">
        <f>LN(_xll.ciqfunctions.udf.CIQ("XBI", "IQ_LASTSALEPRICE", WORKDAY(F3101,-1))/_xll.ciqfunctions.udf.CIQ("XBI", "IQ_LASTSALEPRICE", WORKDAY(F3101,5)))</f>
        <v>-2.9797362804944695E-2</v>
      </c>
      <c r="R3101" s="3">
        <f>_xll.ciqfunctions.udf.CIQ(A3101, "IQ_SHORT_INTEREST_PERCENT", F3101)</f>
        <v>0</v>
      </c>
      <c r="S3101" s="3">
        <f>_xll.ciqfunctions.udf.CIQ(A3101, "IQ_BETA_1YR_RSQ", F3101)</f>
        <v>0</v>
      </c>
      <c r="T3101" s="3">
        <f>_xll.ciqfunctions.udf.CIQ(A3101, "IQ_VALUE_TRADED", F3101)</f>
        <v>0</v>
      </c>
    </row>
    <row r="3102" spans="1:20" x14ac:dyDescent="0.3">
      <c r="A3102" s="3" t="s">
        <v>6520</v>
      </c>
      <c r="B3102" s="5">
        <v>16.010000000000002</v>
      </c>
      <c r="C3102" s="3" t="s">
        <v>6518</v>
      </c>
      <c r="D3102" s="3" t="s">
        <v>1170</v>
      </c>
      <c r="E3102" s="3" t="s">
        <v>197</v>
      </c>
      <c r="F3102" s="4">
        <v>45645</v>
      </c>
      <c r="G3102" s="3" t="s">
        <v>6519</v>
      </c>
      <c r="H3102" s="3">
        <v>53</v>
      </c>
      <c r="I3102" s="3">
        <f>_xll.ciqfunctions.udf.CIQ(A3102, "IQ_MARKETCAP", F3102)</f>
        <v>861.4778</v>
      </c>
      <c r="J3102" s="3">
        <f>_xll.ciqfunctions.udf.CIQ(A3102, "IQ_PRICE_VOL_HIST_6MTH", F3102)</f>
        <v>79.743200000000002</v>
      </c>
      <c r="K3102" s="3">
        <f>_xll.ciqfunctions.udf.CIQ(A3102, "IQ_LASTSALEPRICE", WORKDAY(F3102,-1))</f>
        <v>11.95</v>
      </c>
      <c r="L3102" s="3">
        <f>_xll.ciqfunctions.udf.CIQ(A3102, "IQ_LASTSALEPRICE", F3102)</f>
        <v>16.010000000000002</v>
      </c>
      <c r="M3102" s="3">
        <f>_xll.ciqfunctions.udf.CIQ(A3102, "IQ_LASTSALEPRICE", WORKDAY(F3102,5))</f>
        <v>15.74</v>
      </c>
      <c r="N3102" s="3">
        <f t="shared" si="98"/>
        <v>0.29248224863110384</v>
      </c>
      <c r="O3102" s="3">
        <f t="shared" si="99"/>
        <v>0.27547396461173751</v>
      </c>
      <c r="P3102" s="3">
        <f>LN(_xll.ciqfunctions.udf.CIQ("XBI", "IQ_LASTSALEPRICE", WORKDAY(F3102,-1))/_xll.ciqfunctions.udf.CIQ("XBI", "IQ_LASTSALEPRICE", WORKDAY(F3102,1)))</f>
        <v>-1.4900115627396059E-2</v>
      </c>
      <c r="Q3102" s="3">
        <f>LN(_xll.ciqfunctions.udf.CIQ("XBI", "IQ_LASTSALEPRICE", WORKDAY(F3102,-1))/_xll.ciqfunctions.udf.CIQ("XBI", "IQ_LASTSALEPRICE", WORKDAY(F3102,5)))</f>
        <v>-2.9797362804944695E-2</v>
      </c>
      <c r="R3102" s="3">
        <f>_xll.ciqfunctions.udf.CIQ(A3102, "IQ_SHORT_INTEREST_PERCENT", F3102)</f>
        <v>14.97397</v>
      </c>
      <c r="S3102" s="3">
        <f>_xll.ciqfunctions.udf.CIQ(A3102, "IQ_BETA_1YR_RSQ", F3102)</f>
        <v>6.1269999999999998E-2</v>
      </c>
      <c r="T3102" s="3">
        <f>_xll.ciqfunctions.udf.CIQ(A3102, "IQ_VALUE_TRADED", F3102)</f>
        <v>52.55444</v>
      </c>
    </row>
    <row r="3103" spans="1:20" x14ac:dyDescent="0.3">
      <c r="A3103" s="3" t="s">
        <v>913</v>
      </c>
      <c r="B3103" s="5">
        <v>16.760000000000002</v>
      </c>
      <c r="C3103" s="3" t="s">
        <v>4091</v>
      </c>
      <c r="D3103" s="3" t="s">
        <v>4092</v>
      </c>
      <c r="E3103" s="3" t="s">
        <v>160</v>
      </c>
      <c r="F3103" s="4">
        <v>45645</v>
      </c>
      <c r="G3103" s="3" t="s">
        <v>6517</v>
      </c>
      <c r="H3103" s="3">
        <v>128</v>
      </c>
      <c r="I3103" s="3">
        <f>_xll.ciqfunctions.udf.CIQ(A3103, "IQ_MARKETCAP", F3103)</f>
        <v>3480.7856900000002</v>
      </c>
      <c r="J3103" s="3">
        <f>_xll.ciqfunctions.udf.CIQ(A3103, "IQ_PRICE_VOL_HIST_6MTH", F3103)</f>
        <v>86.496200000000002</v>
      </c>
      <c r="K3103" s="3">
        <f>_xll.ciqfunctions.udf.CIQ(A3103, "IQ_LASTSALEPRICE", WORKDAY(F3103,-1))</f>
        <v>12.25</v>
      </c>
      <c r="L3103" s="3">
        <f>_xll.ciqfunctions.udf.CIQ(A3103, "IQ_LASTSALEPRICE", F3103)</f>
        <v>16.760000000000002</v>
      </c>
      <c r="M3103" s="3">
        <f>_xll.ciqfunctions.udf.CIQ(A3103, "IQ_LASTSALEPRICE", WORKDAY(F3103,5))</f>
        <v>18.29</v>
      </c>
      <c r="N3103" s="3">
        <f t="shared" si="98"/>
        <v>0.31346915806320114</v>
      </c>
      <c r="O3103" s="3">
        <f t="shared" si="99"/>
        <v>0.40082852541203828</v>
      </c>
      <c r="P3103" s="3">
        <f>LN(_xll.ciqfunctions.udf.CIQ("XBI", "IQ_LASTSALEPRICE", WORKDAY(F3103,-1))/_xll.ciqfunctions.udf.CIQ("XBI", "IQ_LASTSALEPRICE", WORKDAY(F3103,1)))</f>
        <v>-1.4900115627396059E-2</v>
      </c>
      <c r="Q3103" s="3">
        <f>LN(_xll.ciqfunctions.udf.CIQ("XBI", "IQ_LASTSALEPRICE", WORKDAY(F3103,-1))/_xll.ciqfunctions.udf.CIQ("XBI", "IQ_LASTSALEPRICE", WORKDAY(F3103,5)))</f>
        <v>-2.9797362804944695E-2</v>
      </c>
      <c r="R3103" s="3">
        <f>_xll.ciqfunctions.udf.CIQ(A3103, "IQ_SHORT_INTEREST_PERCENT", F3103)</f>
        <v>0</v>
      </c>
      <c r="S3103" s="3">
        <f>_xll.ciqfunctions.udf.CIQ(A3103, "IQ_BETA_1YR_RSQ", F3103)</f>
        <v>0</v>
      </c>
      <c r="T3103" s="3">
        <f>_xll.ciqfunctions.udf.CIQ(A3103, "IQ_VALUE_TRADED", F3103)</f>
        <v>66.819720000000004</v>
      </c>
    </row>
    <row r="3104" spans="1:20" x14ac:dyDescent="0.3">
      <c r="A3104" s="3" t="s">
        <v>2931</v>
      </c>
      <c r="B3104" s="5">
        <v>4.4000000000000004</v>
      </c>
      <c r="C3104" s="3" t="s">
        <v>4091</v>
      </c>
      <c r="D3104" s="3" t="s">
        <v>4092</v>
      </c>
      <c r="E3104" s="3" t="s">
        <v>160</v>
      </c>
      <c r="F3104" s="4">
        <v>45645</v>
      </c>
      <c r="G3104" s="3" t="s">
        <v>6517</v>
      </c>
      <c r="H3104" s="3">
        <v>8</v>
      </c>
      <c r="I3104" s="3">
        <f>_xll.ciqfunctions.udf.CIQ(A3104, "IQ_MARKETCAP", F3104)</f>
        <v>24.451059999999998</v>
      </c>
      <c r="J3104" s="3">
        <f>_xll.ciqfunctions.udf.CIQ(A3104, "IQ_PRICE_VOL_HIST_6MTH", F3104)</f>
        <v>71.092699999999994</v>
      </c>
      <c r="K3104" s="3">
        <f>_xll.ciqfunctions.udf.CIQ(A3104, "IQ_LASTSALEPRICE", WORKDAY(F3104,-1))</f>
        <v>4.2</v>
      </c>
      <c r="L3104" s="3">
        <f>_xll.ciqfunctions.udf.CIQ(A3104, "IQ_LASTSALEPRICE", F3104)</f>
        <v>4.4000000000000004</v>
      </c>
      <c r="M3104" s="3">
        <f>_xll.ciqfunctions.udf.CIQ(A3104, "IQ_LASTSALEPRICE", WORKDAY(F3104,5))</f>
        <v>4.5999999999999996</v>
      </c>
      <c r="N3104" s="3">
        <f t="shared" si="98"/>
        <v>4.6520015634892907E-2</v>
      </c>
      <c r="O3104" s="3">
        <f t="shared" si="99"/>
        <v>9.0971778205726592E-2</v>
      </c>
      <c r="P3104" s="3">
        <f>LN(_xll.ciqfunctions.udf.CIQ("XBI", "IQ_LASTSALEPRICE", WORKDAY(F3104,-1))/_xll.ciqfunctions.udf.CIQ("XBI", "IQ_LASTSALEPRICE", WORKDAY(F3104,1)))</f>
        <v>-1.4900115627396059E-2</v>
      </c>
      <c r="Q3104" s="3">
        <f>LN(_xll.ciqfunctions.udf.CIQ("XBI", "IQ_LASTSALEPRICE", WORKDAY(F3104,-1))/_xll.ciqfunctions.udf.CIQ("XBI", "IQ_LASTSALEPRICE", WORKDAY(F3104,5)))</f>
        <v>-2.9797362804944695E-2</v>
      </c>
      <c r="R3104" s="3">
        <f>_xll.ciqfunctions.udf.CIQ(A3104, "IQ_SHORT_INTEREST_PERCENT", F3104)</f>
        <v>0.15375</v>
      </c>
      <c r="S3104" s="3">
        <f>_xll.ciqfunctions.udf.CIQ(A3104, "IQ_BETA_1YR_RSQ", F3104)</f>
        <v>5.9100000000000003E-3</v>
      </c>
      <c r="T3104" s="3">
        <f>_xll.ciqfunctions.udf.CIQ(A3104, "IQ_VALUE_TRADED", F3104)</f>
        <v>0.1552</v>
      </c>
    </row>
    <row r="3105" spans="1:20" x14ac:dyDescent="0.3">
      <c r="A3105" s="3" t="s">
        <v>356</v>
      </c>
      <c r="B3105" s="5">
        <v>396.64</v>
      </c>
      <c r="C3105" s="3" t="s">
        <v>6521</v>
      </c>
      <c r="D3105" s="3" t="s">
        <v>6522</v>
      </c>
      <c r="E3105" s="3" t="s">
        <v>76</v>
      </c>
      <c r="F3105" s="4">
        <v>45645</v>
      </c>
      <c r="G3105" s="3" t="s">
        <v>6523</v>
      </c>
      <c r="H3105" s="3">
        <v>256</v>
      </c>
      <c r="I3105" s="3">
        <f>_xll.ciqfunctions.udf.CIQ(A3105, "IQ_MARKETCAP", F3105)</f>
        <v>102146.41759</v>
      </c>
      <c r="J3105" s="3">
        <f>_xll.ciqfunctions.udf.CIQ(A3105, "IQ_PRICE_VOL_HIST_6MTH", F3105)</f>
        <v>29.200500000000002</v>
      </c>
      <c r="K3105" s="3">
        <f>_xll.ciqfunctions.udf.CIQ(A3105, "IQ_LASTSALEPRICE", WORKDAY(F3105,-1))</f>
        <v>447.5</v>
      </c>
      <c r="L3105" s="3">
        <f>_xll.ciqfunctions.udf.CIQ(A3105, "IQ_LASTSALEPRICE", F3105)</f>
        <v>396.64</v>
      </c>
      <c r="M3105" s="3">
        <f>_xll.ciqfunctions.udf.CIQ(A3105, "IQ_LASTSALEPRICE", WORKDAY(F3105,5))</f>
        <v>410.65</v>
      </c>
      <c r="N3105" s="3">
        <f t="shared" si="98"/>
        <v>-0.12064746942802973</v>
      </c>
      <c r="O3105" s="3">
        <f t="shared" si="99"/>
        <v>-8.5935267528708795E-2</v>
      </c>
      <c r="P3105" s="3">
        <f>LN(_xll.ciqfunctions.udf.CIQ("XBI", "IQ_LASTSALEPRICE", WORKDAY(F3105,-1))/_xll.ciqfunctions.udf.CIQ("XBI", "IQ_LASTSALEPRICE", WORKDAY(F3105,1)))</f>
        <v>-1.4900115627396059E-2</v>
      </c>
      <c r="Q3105" s="3">
        <f>LN(_xll.ciqfunctions.udf.CIQ("XBI", "IQ_LASTSALEPRICE", WORKDAY(F3105,-1))/_xll.ciqfunctions.udf.CIQ("XBI", "IQ_LASTSALEPRICE", WORKDAY(F3105,5)))</f>
        <v>-2.9797362804944695E-2</v>
      </c>
      <c r="R3105" s="3">
        <f>_xll.ciqfunctions.udf.CIQ(A3105, "IQ_SHORT_INTEREST_PERCENT", F3105)</f>
        <v>1.4255599999999999</v>
      </c>
      <c r="S3105" s="3">
        <f>_xll.ciqfunctions.udf.CIQ(A3105, "IQ_BETA_1YR_RSQ", F3105)</f>
        <v>0.30721999999999999</v>
      </c>
      <c r="T3105" s="3">
        <f>_xll.ciqfunctions.udf.CIQ(A3105, "IQ_VALUE_TRADED", F3105)</f>
        <v>3255.90551</v>
      </c>
    </row>
    <row r="3106" spans="1:20" x14ac:dyDescent="0.3">
      <c r="A3106" s="3" t="s">
        <v>130</v>
      </c>
      <c r="B3106" s="5">
        <v>99.52</v>
      </c>
      <c r="C3106" s="3" t="s">
        <v>6524</v>
      </c>
      <c r="D3106" s="3" t="s">
        <v>6525</v>
      </c>
      <c r="E3106" s="3" t="s">
        <v>36</v>
      </c>
      <c r="F3106" s="4">
        <v>45645</v>
      </c>
      <c r="G3106" s="3" t="s">
        <v>6526</v>
      </c>
      <c r="H3106" s="3"/>
      <c r="I3106" s="3">
        <f>_xll.ciqfunctions.udf.CIQ(A3106, "IQ_MARKETCAP", F3106)</f>
        <v>251749.33939000001</v>
      </c>
      <c r="J3106" s="3">
        <f>_xll.ciqfunctions.udf.CIQ(A3106, "IQ_PRICE_VOL_HIST_6MTH", F3106)</f>
        <v>24.5045</v>
      </c>
      <c r="K3106" s="3">
        <f>_xll.ciqfunctions.udf.CIQ(A3106, "IQ_LASTSALEPRICE", WORKDAY(F3106,-1))</f>
        <v>98.34</v>
      </c>
      <c r="L3106" s="3">
        <f>_xll.ciqfunctions.udf.CIQ(A3106, "IQ_LASTSALEPRICE", F3106)</f>
        <v>99.52</v>
      </c>
      <c r="M3106" s="3">
        <f>_xll.ciqfunctions.udf.CIQ(A3106, "IQ_LASTSALEPRICE", WORKDAY(F3106,5))</f>
        <v>99.87</v>
      </c>
      <c r="N3106" s="3">
        <f t="shared" si="98"/>
        <v>1.1927767007075856E-2</v>
      </c>
      <c r="O3106" s="3">
        <f t="shared" si="99"/>
        <v>1.543847827125E-2</v>
      </c>
      <c r="P3106" s="3">
        <f>LN(_xll.ciqfunctions.udf.CIQ("XBI", "IQ_LASTSALEPRICE", WORKDAY(F3106,-1))/_xll.ciqfunctions.udf.CIQ("XBI", "IQ_LASTSALEPRICE", WORKDAY(F3106,1)))</f>
        <v>-1.4900115627396059E-2</v>
      </c>
      <c r="Q3106" s="3">
        <f>LN(_xll.ciqfunctions.udf.CIQ("XBI", "IQ_LASTSALEPRICE", WORKDAY(F3106,-1))/_xll.ciqfunctions.udf.CIQ("XBI", "IQ_LASTSALEPRICE", WORKDAY(F3106,5)))</f>
        <v>-2.9797362804944695E-2</v>
      </c>
      <c r="R3106" s="3">
        <f>_xll.ciqfunctions.udf.CIQ(A3106, "IQ_SHORT_INTEREST_PERCENT", F3106)</f>
        <v>1.29616</v>
      </c>
      <c r="S3106" s="3">
        <f>_xll.ciqfunctions.udf.CIQ(A3106, "IQ_BETA_1YR_RSQ", F3106)</f>
        <v>0.12425</v>
      </c>
      <c r="T3106" s="3">
        <f>_xll.ciqfunctions.udf.CIQ(A3106, "IQ_VALUE_TRADED", F3106)</f>
        <v>1205.2644299999999</v>
      </c>
    </row>
    <row r="3107" spans="1:20" x14ac:dyDescent="0.3">
      <c r="A3107" s="3" t="s">
        <v>1492</v>
      </c>
      <c r="B3107" s="5">
        <v>0.77</v>
      </c>
      <c r="C3107" s="3" t="s">
        <v>1493</v>
      </c>
      <c r="D3107" s="3" t="s">
        <v>1494</v>
      </c>
      <c r="E3107" s="3" t="s">
        <v>17</v>
      </c>
      <c r="F3107" s="4">
        <v>45645</v>
      </c>
      <c r="G3107" s="3" t="s">
        <v>6527</v>
      </c>
      <c r="H3107" s="3">
        <v>292</v>
      </c>
      <c r="I3107" s="3">
        <f>_xll.ciqfunctions.udf.CIQ(A3107, "IQ_MARKETCAP", F3107)</f>
        <v>223.70483999999999</v>
      </c>
      <c r="J3107" s="3">
        <f>_xll.ciqfunctions.udf.CIQ(A3107, "IQ_PRICE_VOL_HIST_6MTH", F3107)</f>
        <v>71.842200000000005</v>
      </c>
      <c r="K3107" s="3">
        <f>_xll.ciqfunctions.udf.CIQ(A3107, "IQ_LASTSALEPRICE", WORKDAY(F3107,-1))</f>
        <v>0.75449999999999995</v>
      </c>
      <c r="L3107" s="3">
        <f>_xll.ciqfunctions.udf.CIQ(A3107, "IQ_LASTSALEPRICE", F3107)</f>
        <v>0.76790000000000003</v>
      </c>
      <c r="M3107" s="3">
        <f>_xll.ciqfunctions.udf.CIQ(A3107, "IQ_LASTSALEPRICE", WORKDAY(F3107,5))</f>
        <v>0.81420000000000003</v>
      </c>
      <c r="N3107" s="3">
        <f t="shared" si="98"/>
        <v>1.7604238128594459E-2</v>
      </c>
      <c r="O3107" s="3">
        <f t="shared" si="99"/>
        <v>7.6150757860974957E-2</v>
      </c>
      <c r="P3107" s="3">
        <f>LN(_xll.ciqfunctions.udf.CIQ("XBI", "IQ_LASTSALEPRICE", WORKDAY(F3107,-1))/_xll.ciqfunctions.udf.CIQ("XBI", "IQ_LASTSALEPRICE", WORKDAY(F3107,1)))</f>
        <v>-1.4900115627396059E-2</v>
      </c>
      <c r="Q3107" s="3">
        <f>LN(_xll.ciqfunctions.udf.CIQ("XBI", "IQ_LASTSALEPRICE", WORKDAY(F3107,-1))/_xll.ciqfunctions.udf.CIQ("XBI", "IQ_LASTSALEPRICE", WORKDAY(F3107,5)))</f>
        <v>-2.9797362804944695E-2</v>
      </c>
      <c r="R3107" s="3">
        <f>_xll.ciqfunctions.udf.CIQ(A3107, "IQ_SHORT_INTEREST_PERCENT", F3107)</f>
        <v>19.564450000000001</v>
      </c>
      <c r="S3107" s="3">
        <f>_xll.ciqfunctions.udf.CIQ(A3107, "IQ_BETA_1YR_RSQ", F3107)</f>
        <v>3.1060000000000001E-2</v>
      </c>
      <c r="T3107" s="3">
        <f>_xll.ciqfunctions.udf.CIQ(A3107, "IQ_VALUE_TRADED", F3107)</f>
        <v>5.5321800000000003</v>
      </c>
    </row>
    <row r="3108" spans="1:20" x14ac:dyDescent="0.3">
      <c r="A3108" s="3" t="s">
        <v>320</v>
      </c>
      <c r="B3108" s="5">
        <v>1.49</v>
      </c>
      <c r="C3108" s="3" t="s">
        <v>5304</v>
      </c>
      <c r="D3108" s="3" t="s">
        <v>5305</v>
      </c>
      <c r="E3108" s="3" t="s">
        <v>89</v>
      </c>
      <c r="F3108" s="4">
        <v>45645</v>
      </c>
      <c r="G3108" s="3" t="s">
        <v>6528</v>
      </c>
      <c r="H3108" s="3">
        <v>8</v>
      </c>
      <c r="I3108" s="3">
        <f>_xll.ciqfunctions.udf.CIQ(A3108, "IQ_MARKETCAP", F3108)</f>
        <v>6.4172700000000003</v>
      </c>
      <c r="J3108" s="3">
        <f>_xll.ciqfunctions.udf.CIQ(A3108, "IQ_PRICE_VOL_HIST_6MTH", F3108)</f>
        <v>145.08690000000001</v>
      </c>
      <c r="K3108" s="3">
        <f>_xll.ciqfunctions.udf.CIQ(A3108, "IQ_LASTSALEPRICE", WORKDAY(F3108,-1))</f>
        <v>0.66900000000000004</v>
      </c>
      <c r="L3108" s="3">
        <f>_xll.ciqfunctions.udf.CIQ(A3108, "IQ_LASTSALEPRICE", F3108)</f>
        <v>1.49</v>
      </c>
      <c r="M3108" s="3">
        <f>_xll.ciqfunctions.udf.CIQ(A3108, "IQ_LASTSALEPRICE", WORKDAY(F3108,5))</f>
        <v>1.35</v>
      </c>
      <c r="N3108" s="3">
        <f t="shared" si="98"/>
        <v>0.80074733881127635</v>
      </c>
      <c r="O3108" s="3">
        <f t="shared" si="99"/>
        <v>0.70207581130424668</v>
      </c>
      <c r="P3108" s="3">
        <f>LN(_xll.ciqfunctions.udf.CIQ("XBI", "IQ_LASTSALEPRICE", WORKDAY(F3108,-1))/_xll.ciqfunctions.udf.CIQ("XBI", "IQ_LASTSALEPRICE", WORKDAY(F3108,1)))</f>
        <v>-1.4900115627396059E-2</v>
      </c>
      <c r="Q3108" s="3">
        <f>LN(_xll.ciqfunctions.udf.CIQ("XBI", "IQ_LASTSALEPRICE", WORKDAY(F3108,-1))/_xll.ciqfunctions.udf.CIQ("XBI", "IQ_LASTSALEPRICE", WORKDAY(F3108,5)))</f>
        <v>-2.9797362804944695E-2</v>
      </c>
      <c r="R3108" s="3">
        <f>_xll.ciqfunctions.udf.CIQ(A3108, "IQ_SHORT_INTEREST_PERCENT", F3108)</f>
        <v>0.71743000000000001</v>
      </c>
      <c r="S3108" s="3">
        <f>_xll.ciqfunctions.udf.CIQ(A3108, "IQ_BETA_1YR_RSQ", F3108)</f>
        <v>3.109E-2</v>
      </c>
      <c r="T3108" s="3">
        <f>_xll.ciqfunctions.udf.CIQ(A3108, "IQ_VALUE_TRADED", F3108)</f>
        <v>169.42142999999999</v>
      </c>
    </row>
    <row r="3109" spans="1:20" x14ac:dyDescent="0.3">
      <c r="A3109" s="3" t="s">
        <v>130</v>
      </c>
      <c r="B3109" s="5">
        <v>99.52</v>
      </c>
      <c r="C3109" s="3" t="s">
        <v>6529</v>
      </c>
      <c r="D3109" s="3" t="s">
        <v>6525</v>
      </c>
      <c r="E3109" s="3" t="s">
        <v>36</v>
      </c>
      <c r="F3109" s="4">
        <v>45645</v>
      </c>
      <c r="G3109" s="3" t="s">
        <v>6530</v>
      </c>
      <c r="H3109" s="3"/>
      <c r="I3109" s="3">
        <f>_xll.ciqfunctions.udf.CIQ(A3109, "IQ_MARKETCAP", F3109)</f>
        <v>251749.33939000001</v>
      </c>
      <c r="J3109" s="3">
        <f>_xll.ciqfunctions.udf.CIQ(A3109, "IQ_PRICE_VOL_HIST_6MTH", F3109)</f>
        <v>24.5045</v>
      </c>
      <c r="K3109" s="3">
        <f>_xll.ciqfunctions.udf.CIQ(A3109, "IQ_LASTSALEPRICE", WORKDAY(F3109,-1))</f>
        <v>98.34</v>
      </c>
      <c r="L3109" s="3">
        <f>_xll.ciqfunctions.udf.CIQ(A3109, "IQ_LASTSALEPRICE", F3109)</f>
        <v>99.52</v>
      </c>
      <c r="M3109" s="3">
        <f>_xll.ciqfunctions.udf.CIQ(A3109, "IQ_LASTSALEPRICE", WORKDAY(F3109,5))</f>
        <v>99.87</v>
      </c>
      <c r="N3109" s="3">
        <f t="shared" si="98"/>
        <v>1.1927767007075856E-2</v>
      </c>
      <c r="O3109" s="3">
        <f t="shared" si="99"/>
        <v>1.543847827125E-2</v>
      </c>
      <c r="P3109" s="3">
        <f>LN(_xll.ciqfunctions.udf.CIQ("XBI", "IQ_LASTSALEPRICE", WORKDAY(F3109,-1))/_xll.ciqfunctions.udf.CIQ("XBI", "IQ_LASTSALEPRICE", WORKDAY(F3109,1)))</f>
        <v>-1.4900115627396059E-2</v>
      </c>
      <c r="Q3109" s="3">
        <f>LN(_xll.ciqfunctions.udf.CIQ("XBI", "IQ_LASTSALEPRICE", WORKDAY(F3109,-1))/_xll.ciqfunctions.udf.CIQ("XBI", "IQ_LASTSALEPRICE", WORKDAY(F3109,5)))</f>
        <v>-2.9797362804944695E-2</v>
      </c>
      <c r="R3109" s="3">
        <f>_xll.ciqfunctions.udf.CIQ(A3109, "IQ_SHORT_INTEREST_PERCENT", F3109)</f>
        <v>1.29616</v>
      </c>
      <c r="S3109" s="3">
        <f>_xll.ciqfunctions.udf.CIQ(A3109, "IQ_BETA_1YR_RSQ", F3109)</f>
        <v>0.12425</v>
      </c>
      <c r="T3109" s="3">
        <f>_xll.ciqfunctions.udf.CIQ(A3109, "IQ_VALUE_TRADED", F3109)</f>
        <v>1205.2644299999999</v>
      </c>
    </row>
    <row r="3110" spans="1:20" x14ac:dyDescent="0.3">
      <c r="A3110" s="3" t="s">
        <v>385</v>
      </c>
      <c r="B3110" s="5">
        <v>707.36</v>
      </c>
      <c r="C3110" s="3" t="s">
        <v>6531</v>
      </c>
      <c r="D3110" s="3" t="s">
        <v>6532</v>
      </c>
      <c r="E3110" s="3" t="s">
        <v>76</v>
      </c>
      <c r="F3110" s="4">
        <v>45645</v>
      </c>
      <c r="G3110" s="3" t="s">
        <v>6533</v>
      </c>
      <c r="H3110" s="3">
        <v>105</v>
      </c>
      <c r="I3110" s="3">
        <f>_xll.ciqfunctions.udf.CIQ(A3110, "IQ_MARKETCAP", F3110)</f>
        <v>76200.285329999999</v>
      </c>
      <c r="J3110" s="3">
        <f>_xll.ciqfunctions.udf.CIQ(A3110, "IQ_PRICE_VOL_HIST_6MTH", F3110)</f>
        <v>26.155200000000001</v>
      </c>
      <c r="K3110" s="3">
        <f>_xll.ciqfunctions.udf.CIQ(A3110, "IQ_LASTSALEPRICE", WORKDAY(F3110,-1))</f>
        <v>714.62</v>
      </c>
      <c r="L3110" s="3">
        <f>_xll.ciqfunctions.udf.CIQ(A3110, "IQ_LASTSALEPRICE", F3110)</f>
        <v>708.25</v>
      </c>
      <c r="M3110" s="3">
        <f>_xll.ciqfunctions.udf.CIQ(A3110, "IQ_LASTSALEPRICE", WORKDAY(F3110,5))</f>
        <v>716.68</v>
      </c>
      <c r="N3110" s="3">
        <f t="shared" si="98"/>
        <v>-8.9537941724539185E-3</v>
      </c>
      <c r="O3110" s="3">
        <f t="shared" si="99"/>
        <v>2.8785040486171611E-3</v>
      </c>
      <c r="P3110" s="3">
        <f>LN(_xll.ciqfunctions.udf.CIQ("XBI", "IQ_LASTSALEPRICE", WORKDAY(F3110,-1))/_xll.ciqfunctions.udf.CIQ("XBI", "IQ_LASTSALEPRICE", WORKDAY(F3110,1)))</f>
        <v>-1.4900115627396059E-2</v>
      </c>
      <c r="Q3110" s="3">
        <f>LN(_xll.ciqfunctions.udf.CIQ("XBI", "IQ_LASTSALEPRICE", WORKDAY(F3110,-1))/_xll.ciqfunctions.udf.CIQ("XBI", "IQ_LASTSALEPRICE", WORKDAY(F3110,5)))</f>
        <v>-2.9797362804944695E-2</v>
      </c>
      <c r="R3110" s="3">
        <f>_xll.ciqfunctions.udf.CIQ(A3110, "IQ_SHORT_INTEREST_PERCENT", F3110)</f>
        <v>1.6721900000000001</v>
      </c>
      <c r="S3110" s="3">
        <f>_xll.ciqfunctions.udf.CIQ(A3110, "IQ_BETA_1YR_RSQ", F3110)</f>
        <v>0.14649999999999999</v>
      </c>
      <c r="T3110" s="3">
        <f>_xll.ciqfunctions.udf.CIQ(A3110, "IQ_VALUE_TRADED", F3110)</f>
        <v>769.65314999999998</v>
      </c>
    </row>
    <row r="3111" spans="1:20" x14ac:dyDescent="0.3">
      <c r="A3111" s="3" t="s">
        <v>2410</v>
      </c>
      <c r="B3111" s="5">
        <v>0.86</v>
      </c>
      <c r="C3111" s="3" t="s">
        <v>2411</v>
      </c>
      <c r="D3111" s="3" t="s">
        <v>2412</v>
      </c>
      <c r="E3111" s="3" t="s">
        <v>22</v>
      </c>
      <c r="F3111" s="4">
        <v>45645</v>
      </c>
      <c r="G3111" s="3" t="s">
        <v>6534</v>
      </c>
      <c r="H3111" s="3">
        <v>83</v>
      </c>
      <c r="I3111" s="3">
        <f>_xll.ciqfunctions.udf.CIQ(A3111, "IQ_MARKETCAP", F3111)</f>
        <v>78.155069999999995</v>
      </c>
      <c r="J3111" s="3">
        <f>_xll.ciqfunctions.udf.CIQ(A3111, "IQ_PRICE_VOL_HIST_6MTH", F3111)</f>
        <v>68.966099999999997</v>
      </c>
      <c r="K3111" s="3">
        <f>_xll.ciqfunctions.udf.CIQ(A3111, "IQ_LASTSALEPRICE", WORKDAY(F3111,-1))</f>
        <v>0.89539999999999997</v>
      </c>
      <c r="L3111" s="3">
        <f>_xll.ciqfunctions.udf.CIQ(A3111, "IQ_LASTSALEPRICE", F3111)</f>
        <v>0.86029999999999995</v>
      </c>
      <c r="M3111" s="3">
        <f>_xll.ciqfunctions.udf.CIQ(A3111, "IQ_LASTSALEPRICE", WORKDAY(F3111,5))</f>
        <v>0.96</v>
      </c>
      <c r="N3111" s="3">
        <f t="shared" si="98"/>
        <v>-3.9989380179562682E-2</v>
      </c>
      <c r="O3111" s="3">
        <f t="shared" si="99"/>
        <v>6.9662738655016709E-2</v>
      </c>
      <c r="P3111" s="3">
        <f>LN(_xll.ciqfunctions.udf.CIQ("XBI", "IQ_LASTSALEPRICE", WORKDAY(F3111,-1))/_xll.ciqfunctions.udf.CIQ("XBI", "IQ_LASTSALEPRICE", WORKDAY(F3111,1)))</f>
        <v>-1.4900115627396059E-2</v>
      </c>
      <c r="Q3111" s="3">
        <f>LN(_xll.ciqfunctions.udf.CIQ("XBI", "IQ_LASTSALEPRICE", WORKDAY(F3111,-1))/_xll.ciqfunctions.udf.CIQ("XBI", "IQ_LASTSALEPRICE", WORKDAY(F3111,5)))</f>
        <v>-2.9797362804944695E-2</v>
      </c>
      <c r="R3111" s="3">
        <f>_xll.ciqfunctions.udf.CIQ(A3111, "IQ_SHORT_INTEREST_PERCENT", F3111)</f>
        <v>3.2935599999999998</v>
      </c>
      <c r="S3111" s="3">
        <f>_xll.ciqfunctions.udf.CIQ(A3111, "IQ_BETA_1YR_RSQ", F3111)</f>
        <v>3.2800000000000003E-2</v>
      </c>
      <c r="T3111" s="3">
        <f>_xll.ciqfunctions.udf.CIQ(A3111, "IQ_VALUE_TRADED", F3111)</f>
        <v>0.81759999999999999</v>
      </c>
    </row>
    <row r="3112" spans="1:20" x14ac:dyDescent="0.3">
      <c r="A3112" s="3" t="s">
        <v>385</v>
      </c>
      <c r="B3112" s="5">
        <v>707.36</v>
      </c>
      <c r="C3112" s="3" t="s">
        <v>6535</v>
      </c>
      <c r="D3112" s="3"/>
      <c r="E3112" s="3" t="s">
        <v>76</v>
      </c>
      <c r="F3112" s="4">
        <v>45645</v>
      </c>
      <c r="G3112" s="3" t="s">
        <v>6536</v>
      </c>
      <c r="H3112" s="3">
        <v>105</v>
      </c>
      <c r="I3112" s="3">
        <f>_xll.ciqfunctions.udf.CIQ(A3112, "IQ_MARKETCAP", F3112)</f>
        <v>76200.285329999999</v>
      </c>
      <c r="J3112" s="3">
        <f>_xll.ciqfunctions.udf.CIQ(A3112, "IQ_PRICE_VOL_HIST_6MTH", F3112)</f>
        <v>26.155200000000001</v>
      </c>
      <c r="K3112" s="3">
        <f>_xll.ciqfunctions.udf.CIQ(A3112, "IQ_LASTSALEPRICE", WORKDAY(F3112,-1))</f>
        <v>714.62</v>
      </c>
      <c r="L3112" s="3">
        <f>_xll.ciqfunctions.udf.CIQ(A3112, "IQ_LASTSALEPRICE", F3112)</f>
        <v>708.25</v>
      </c>
      <c r="M3112" s="3">
        <f>_xll.ciqfunctions.udf.CIQ(A3112, "IQ_LASTSALEPRICE", WORKDAY(F3112,5))</f>
        <v>716.68</v>
      </c>
      <c r="N3112" s="3">
        <f t="shared" si="98"/>
        <v>-8.9537941724539185E-3</v>
      </c>
      <c r="O3112" s="3">
        <f t="shared" si="99"/>
        <v>2.8785040486171611E-3</v>
      </c>
      <c r="P3112" s="3">
        <f>LN(_xll.ciqfunctions.udf.CIQ("XBI", "IQ_LASTSALEPRICE", WORKDAY(F3112,-1))/_xll.ciqfunctions.udf.CIQ("XBI", "IQ_LASTSALEPRICE", WORKDAY(F3112,1)))</f>
        <v>-1.4900115627396059E-2</v>
      </c>
      <c r="Q3112" s="3">
        <f>LN(_xll.ciqfunctions.udf.CIQ("XBI", "IQ_LASTSALEPRICE", WORKDAY(F3112,-1))/_xll.ciqfunctions.udf.CIQ("XBI", "IQ_LASTSALEPRICE", WORKDAY(F3112,5)))</f>
        <v>-2.9797362804944695E-2</v>
      </c>
      <c r="R3112" s="3">
        <f>_xll.ciqfunctions.udf.CIQ(A3112, "IQ_SHORT_INTEREST_PERCENT", F3112)</f>
        <v>1.6721900000000001</v>
      </c>
      <c r="S3112" s="3">
        <f>_xll.ciqfunctions.udf.CIQ(A3112, "IQ_BETA_1YR_RSQ", F3112)</f>
        <v>0.14649999999999999</v>
      </c>
      <c r="T3112" s="3">
        <f>_xll.ciqfunctions.udf.CIQ(A3112, "IQ_VALUE_TRADED", F3112)</f>
        <v>769.65314999999998</v>
      </c>
    </row>
    <row r="3113" spans="1:20" x14ac:dyDescent="0.3">
      <c r="A3113" s="3" t="s">
        <v>478</v>
      </c>
      <c r="B3113" s="5">
        <v>91.09</v>
      </c>
      <c r="C3113" s="3" t="s">
        <v>1800</v>
      </c>
      <c r="D3113" s="3" t="s">
        <v>104</v>
      </c>
      <c r="E3113" s="3" t="s">
        <v>22</v>
      </c>
      <c r="F3113" s="4">
        <v>45645</v>
      </c>
      <c r="G3113" s="3" t="s">
        <v>6537</v>
      </c>
      <c r="H3113" s="3"/>
      <c r="I3113" s="3">
        <f>_xll.ciqfunctions.udf.CIQ(A3113, "IQ_MARKETCAP", F3113)</f>
        <v>113522.35691</v>
      </c>
      <c r="J3113" s="3">
        <f>_xll.ciqfunctions.udf.CIQ(A3113, "IQ_PRICE_VOL_HIST_6MTH", F3113)</f>
        <v>24.8429</v>
      </c>
      <c r="K3113" s="3">
        <f>_xll.ciqfunctions.udf.CIQ(A3113, "IQ_LASTSALEPRICE", WORKDAY(F3113,-1))</f>
        <v>90.69</v>
      </c>
      <c r="L3113" s="3">
        <f>_xll.ciqfunctions.udf.CIQ(A3113, "IQ_LASTSALEPRICE", F3113)</f>
        <v>91.09</v>
      </c>
      <c r="M3113" s="3">
        <f>_xll.ciqfunctions.udf.CIQ(A3113, "IQ_LASTSALEPRICE", WORKDAY(F3113,5))</f>
        <v>94.41</v>
      </c>
      <c r="N3113" s="3">
        <f t="shared" si="98"/>
        <v>4.4009312972422545E-3</v>
      </c>
      <c r="O3113" s="3">
        <f t="shared" si="99"/>
        <v>4.0199902284948734E-2</v>
      </c>
      <c r="P3113" s="3">
        <f>LN(_xll.ciqfunctions.udf.CIQ("XBI", "IQ_LASTSALEPRICE", WORKDAY(F3113,-1))/_xll.ciqfunctions.udf.CIQ("XBI", "IQ_LASTSALEPRICE", WORKDAY(F3113,1)))</f>
        <v>-1.4900115627396059E-2</v>
      </c>
      <c r="Q3113" s="3">
        <f>LN(_xll.ciqfunctions.udf.CIQ("XBI", "IQ_LASTSALEPRICE", WORKDAY(F3113,-1))/_xll.ciqfunctions.udf.CIQ("XBI", "IQ_LASTSALEPRICE", WORKDAY(F3113,5)))</f>
        <v>-2.9797362804944695E-2</v>
      </c>
      <c r="R3113" s="3">
        <f>_xll.ciqfunctions.udf.CIQ(A3113, "IQ_SHORT_INTEREST_PERCENT", F3113)</f>
        <v>1.87869</v>
      </c>
      <c r="S3113" s="3">
        <f>_xll.ciqfunctions.udf.CIQ(A3113, "IQ_BETA_1YR_RSQ", F3113)</f>
        <v>6.7080000000000001E-2</v>
      </c>
      <c r="T3113" s="3">
        <f>_xll.ciqfunctions.udf.CIQ(A3113, "IQ_VALUE_TRADED", F3113)</f>
        <v>808.54106999999999</v>
      </c>
    </row>
    <row r="3114" spans="1:20" x14ac:dyDescent="0.3">
      <c r="A3114" s="3" t="s">
        <v>1802</v>
      </c>
      <c r="B3114" s="5">
        <v>0.94</v>
      </c>
      <c r="C3114" s="3" t="s">
        <v>1800</v>
      </c>
      <c r="D3114" s="3" t="s">
        <v>104</v>
      </c>
      <c r="E3114" s="3" t="s">
        <v>22</v>
      </c>
      <c r="F3114" s="4">
        <v>45645</v>
      </c>
      <c r="G3114" s="3" t="s">
        <v>6537</v>
      </c>
      <c r="H3114" s="3">
        <v>51</v>
      </c>
      <c r="I3114" s="3">
        <f>_xll.ciqfunctions.udf.CIQ(A3114, "IQ_MARKETCAP", F3114)</f>
        <v>41.232669999999999</v>
      </c>
      <c r="J3114" s="3">
        <f>_xll.ciqfunctions.udf.CIQ(A3114, "IQ_PRICE_VOL_HIST_6MTH", F3114)</f>
        <v>96.134799999999998</v>
      </c>
      <c r="K3114" s="3">
        <f>_xll.ciqfunctions.udf.CIQ(A3114, "IQ_LASTSALEPRICE", WORKDAY(F3114,-1))</f>
        <v>0.86650000000000005</v>
      </c>
      <c r="L3114" s="3">
        <f>_xll.ciqfunctions.udf.CIQ(A3114, "IQ_LASTSALEPRICE", F3114)</f>
        <v>0.93799999999999994</v>
      </c>
      <c r="M3114" s="3">
        <f>_xll.ciqfunctions.udf.CIQ(A3114, "IQ_LASTSALEPRICE", WORKDAY(F3114,5))</f>
        <v>0.97499999999999998</v>
      </c>
      <c r="N3114" s="3">
        <f t="shared" si="98"/>
        <v>7.9287839850563868E-2</v>
      </c>
      <c r="O3114" s="3">
        <f t="shared" si="99"/>
        <v>0.11797536184218632</v>
      </c>
      <c r="P3114" s="3">
        <f>LN(_xll.ciqfunctions.udf.CIQ("XBI", "IQ_LASTSALEPRICE", WORKDAY(F3114,-1))/_xll.ciqfunctions.udf.CIQ("XBI", "IQ_LASTSALEPRICE", WORKDAY(F3114,1)))</f>
        <v>-1.4900115627396059E-2</v>
      </c>
      <c r="Q3114" s="3">
        <f>LN(_xll.ciqfunctions.udf.CIQ("XBI", "IQ_LASTSALEPRICE", WORKDAY(F3114,-1))/_xll.ciqfunctions.udf.CIQ("XBI", "IQ_LASTSALEPRICE", WORKDAY(F3114,5)))</f>
        <v>-2.9797362804944695E-2</v>
      </c>
      <c r="R3114" s="3">
        <f>_xll.ciqfunctions.udf.CIQ(A3114, "IQ_SHORT_INTEREST_PERCENT", F3114)</f>
        <v>0.39872000000000002</v>
      </c>
      <c r="S3114" s="3">
        <f>_xll.ciqfunctions.udf.CIQ(A3114, "IQ_BETA_1YR_RSQ", F3114)</f>
        <v>5.7639999999999997E-2</v>
      </c>
      <c r="T3114" s="3">
        <f>_xll.ciqfunctions.udf.CIQ(A3114, "IQ_VALUE_TRADED", F3114)</f>
        <v>4.4428900000000002</v>
      </c>
    </row>
    <row r="3115" spans="1:20" x14ac:dyDescent="0.3">
      <c r="A3115" s="3" t="s">
        <v>4133</v>
      </c>
      <c r="B3115" s="5">
        <v>1.98</v>
      </c>
      <c r="C3115" s="3" t="s">
        <v>4134</v>
      </c>
      <c r="D3115" s="3" t="s">
        <v>4135</v>
      </c>
      <c r="E3115" s="3" t="s">
        <v>76</v>
      </c>
      <c r="F3115" s="4">
        <v>45645</v>
      </c>
      <c r="G3115" s="3" t="s">
        <v>6538</v>
      </c>
      <c r="H3115" s="3">
        <v>36</v>
      </c>
      <c r="I3115" s="3">
        <f>_xll.ciqfunctions.udf.CIQ(A3115, "IQ_MARKETCAP", F3115)</f>
        <v>71.642470000000003</v>
      </c>
      <c r="J3115" s="3">
        <f>_xll.ciqfunctions.udf.CIQ(A3115, "IQ_PRICE_VOL_HIST_6MTH", F3115)</f>
        <v>77.113699999999994</v>
      </c>
      <c r="K3115" s="3">
        <f>_xll.ciqfunctions.udf.CIQ(A3115, "IQ_LASTSALEPRICE", WORKDAY(F3115,-1))</f>
        <v>1.95</v>
      </c>
      <c r="L3115" s="3">
        <f>_xll.ciqfunctions.udf.CIQ(A3115, "IQ_LASTSALEPRICE", F3115)</f>
        <v>1.98</v>
      </c>
      <c r="M3115" s="3">
        <f>_xll.ciqfunctions.udf.CIQ(A3115, "IQ_LASTSALEPRICE", WORKDAY(F3115,5))</f>
        <v>2.02</v>
      </c>
      <c r="N3115" s="3">
        <f t="shared" si="98"/>
        <v>1.5267472130788381E-2</v>
      </c>
      <c r="O3115" s="3">
        <f t="shared" si="99"/>
        <v>3.5268138837458052E-2</v>
      </c>
      <c r="P3115" s="3">
        <f>LN(_xll.ciqfunctions.udf.CIQ("XBI", "IQ_LASTSALEPRICE", WORKDAY(F3115,-1))/_xll.ciqfunctions.udf.CIQ("XBI", "IQ_LASTSALEPRICE", WORKDAY(F3115,1)))</f>
        <v>-1.4900115627396059E-2</v>
      </c>
      <c r="Q3115" s="3">
        <f>LN(_xll.ciqfunctions.udf.CIQ("XBI", "IQ_LASTSALEPRICE", WORKDAY(F3115,-1))/_xll.ciqfunctions.udf.CIQ("XBI", "IQ_LASTSALEPRICE", WORKDAY(F3115,5)))</f>
        <v>-2.9797362804944695E-2</v>
      </c>
      <c r="R3115" s="3">
        <f>_xll.ciqfunctions.udf.CIQ(A3115, "IQ_SHORT_INTEREST_PERCENT", F3115)</f>
        <v>7.4099999999999999E-3</v>
      </c>
      <c r="S3115" s="3">
        <f>_xll.ciqfunctions.udf.CIQ(A3115, "IQ_BETA_1YR_RSQ", F3115)</f>
        <v>4.5780000000000001E-2</v>
      </c>
      <c r="T3115" s="3">
        <f>_xll.ciqfunctions.udf.CIQ(A3115, "IQ_VALUE_TRADED", F3115)</f>
        <v>4.0509999999999997E-2</v>
      </c>
    </row>
    <row r="3116" spans="1:20" x14ac:dyDescent="0.3">
      <c r="A3116" s="3" t="s">
        <v>1104</v>
      </c>
      <c r="B3116" s="5">
        <v>0.86</v>
      </c>
      <c r="C3116" s="3" t="s">
        <v>6539</v>
      </c>
      <c r="D3116" s="3" t="s">
        <v>6540</v>
      </c>
      <c r="E3116" s="3" t="s">
        <v>124</v>
      </c>
      <c r="F3116" s="4">
        <v>45645</v>
      </c>
      <c r="G3116" s="3" t="s">
        <v>6541</v>
      </c>
      <c r="H3116" s="3">
        <v>46</v>
      </c>
      <c r="I3116" s="3">
        <f>_xll.ciqfunctions.udf.CIQ(A3116, "IQ_MARKETCAP", F3116)</f>
        <v>80.232489999999999</v>
      </c>
      <c r="J3116" s="3">
        <f>_xll.ciqfunctions.udf.CIQ(A3116, "IQ_PRICE_VOL_HIST_6MTH", F3116)</f>
        <v>56.188899999999997</v>
      </c>
      <c r="K3116" s="3">
        <f>_xll.ciqfunctions.udf.CIQ(A3116, "IQ_LASTSALEPRICE", WORKDAY(F3116,-1))</f>
        <v>0.05</v>
      </c>
      <c r="L3116" s="3">
        <f>_xll.ciqfunctions.udf.CIQ(A3116, "IQ_LASTSALEPRICE", F3116)</f>
        <v>4.9000000000000002E-2</v>
      </c>
      <c r="M3116" s="3">
        <f>_xll.ciqfunctions.udf.CIQ(A3116, "IQ_LASTSALEPRICE", WORKDAY(F3116,5))</f>
        <v>0.05</v>
      </c>
      <c r="N3116" s="3">
        <f t="shared" si="98"/>
        <v>-2.0202707317519466E-2</v>
      </c>
      <c r="O3116" s="3">
        <f t="shared" si="99"/>
        <v>0</v>
      </c>
      <c r="P3116" s="3">
        <f>LN(_xll.ciqfunctions.udf.CIQ("XBI", "IQ_LASTSALEPRICE", WORKDAY(F3116,-1))/_xll.ciqfunctions.udf.CIQ("XBI", "IQ_LASTSALEPRICE", WORKDAY(F3116,1)))</f>
        <v>-1.4900115627396059E-2</v>
      </c>
      <c r="Q3116" s="3">
        <f>LN(_xll.ciqfunctions.udf.CIQ("XBI", "IQ_LASTSALEPRICE", WORKDAY(F3116,-1))/_xll.ciqfunctions.udf.CIQ("XBI", "IQ_LASTSALEPRICE", WORKDAY(F3116,5)))</f>
        <v>-2.9797362804944695E-2</v>
      </c>
      <c r="R3116" s="3">
        <f>_xll.ciqfunctions.udf.CIQ(A3116, "IQ_SHORT_INTEREST_PERCENT", F3116)</f>
        <v>0</v>
      </c>
      <c r="S3116" s="3">
        <f>_xll.ciqfunctions.udf.CIQ(A3116, "IQ_BETA_1YR_RSQ", F3116)</f>
        <v>1.107E-2</v>
      </c>
      <c r="T3116" s="3">
        <f>_xll.ciqfunctions.udf.CIQ(A3116, "IQ_VALUE_TRADED", F3116)</f>
        <v>7.3319999999999996E-2</v>
      </c>
    </row>
    <row r="3117" spans="1:20" x14ac:dyDescent="0.3">
      <c r="A3117" s="3" t="s">
        <v>1469</v>
      </c>
      <c r="B3117" s="5">
        <v>1.74</v>
      </c>
      <c r="C3117" s="3" t="s">
        <v>1470</v>
      </c>
      <c r="D3117" s="3" t="s">
        <v>1471</v>
      </c>
      <c r="E3117" s="3" t="s">
        <v>46</v>
      </c>
      <c r="F3117" s="4">
        <v>45645</v>
      </c>
      <c r="G3117" s="3" t="s">
        <v>6542</v>
      </c>
      <c r="H3117" s="3">
        <v>5</v>
      </c>
      <c r="I3117" s="3">
        <f>_xll.ciqfunctions.udf.CIQ(A3117, "IQ_MARKETCAP", F3117)</f>
        <v>1.8360799999999999</v>
      </c>
      <c r="J3117" s="3">
        <f>_xll.ciqfunctions.udf.CIQ(A3117, "IQ_PRICE_VOL_HIST_6MTH", F3117)</f>
        <v>109.3468</v>
      </c>
      <c r="K3117" s="3">
        <f>_xll.ciqfunctions.udf.CIQ(A3117, "IQ_LASTSALEPRICE", WORKDAY(F3117,-1))</f>
        <v>2.5099999999999998</v>
      </c>
      <c r="L3117" s="3">
        <f>_xll.ciqfunctions.udf.CIQ(A3117, "IQ_LASTSALEPRICE", F3117)</f>
        <v>1.74</v>
      </c>
      <c r="M3117" s="3">
        <f>_xll.ciqfunctions.udf.CIQ(A3117, "IQ_LASTSALEPRICE", WORKDAY(F3117,5))</f>
        <v>2.09</v>
      </c>
      <c r="N3117" s="3">
        <f t="shared" si="98"/>
        <v>-0.36639763991725477</v>
      </c>
      <c r="O3117" s="3">
        <f t="shared" si="99"/>
        <v>-0.18311868716697283</v>
      </c>
      <c r="P3117" s="3">
        <f>LN(_xll.ciqfunctions.udf.CIQ("XBI", "IQ_LASTSALEPRICE", WORKDAY(F3117,-1))/_xll.ciqfunctions.udf.CIQ("XBI", "IQ_LASTSALEPRICE", WORKDAY(F3117,1)))</f>
        <v>-1.4900115627396059E-2</v>
      </c>
      <c r="Q3117" s="3">
        <f>LN(_xll.ciqfunctions.udf.CIQ("XBI", "IQ_LASTSALEPRICE", WORKDAY(F3117,-1))/_xll.ciqfunctions.udf.CIQ("XBI", "IQ_LASTSALEPRICE", WORKDAY(F3117,5)))</f>
        <v>-2.9797362804944695E-2</v>
      </c>
      <c r="R3117" s="3">
        <f>_xll.ciqfunctions.udf.CIQ(A3117, "IQ_SHORT_INTEREST_PERCENT", F3117)</f>
        <v>4.5605700000000002</v>
      </c>
      <c r="S3117" s="3">
        <f>_xll.ciqfunctions.udf.CIQ(A3117, "IQ_BETA_1YR_RSQ", F3117)</f>
        <v>0.11164</v>
      </c>
      <c r="T3117" s="3">
        <f>_xll.ciqfunctions.udf.CIQ(A3117, "IQ_VALUE_TRADED", F3117)</f>
        <v>10.47054</v>
      </c>
    </row>
    <row r="3118" spans="1:20" x14ac:dyDescent="0.3">
      <c r="A3118" s="3" t="s">
        <v>2086</v>
      </c>
      <c r="B3118" s="5">
        <v>3.73</v>
      </c>
      <c r="C3118" s="3" t="s">
        <v>2087</v>
      </c>
      <c r="D3118" s="3" t="s">
        <v>2088</v>
      </c>
      <c r="E3118" s="3" t="s">
        <v>22</v>
      </c>
      <c r="F3118" s="4">
        <v>45645</v>
      </c>
      <c r="G3118" s="3" t="s">
        <v>6543</v>
      </c>
      <c r="H3118" s="3">
        <v>12</v>
      </c>
      <c r="I3118" s="3">
        <f>_xll.ciqfunctions.udf.CIQ(A3118, "IQ_MARKETCAP", F3118)</f>
        <v>33.284619999999997</v>
      </c>
      <c r="J3118" s="3">
        <f>_xll.ciqfunctions.udf.CIQ(A3118, "IQ_PRICE_VOL_HIST_6MTH", F3118)</f>
        <v>110.7572</v>
      </c>
      <c r="K3118" s="3">
        <f>_xll.ciqfunctions.udf.CIQ(A3118, "IQ_LASTSALEPRICE", WORKDAY(F3118,-1))</f>
        <v>4.03</v>
      </c>
      <c r="L3118" s="3">
        <f>_xll.ciqfunctions.udf.CIQ(A3118, "IQ_LASTSALEPRICE", F3118)</f>
        <v>3.73</v>
      </c>
      <c r="M3118" s="3">
        <f>_xll.ciqfunctions.udf.CIQ(A3118, "IQ_LASTSALEPRICE", WORKDAY(F3118,5))</f>
        <v>3.37</v>
      </c>
      <c r="N3118" s="3">
        <f t="shared" si="98"/>
        <v>-7.7358142302867486E-2</v>
      </c>
      <c r="O3118" s="3">
        <f t="shared" si="99"/>
        <v>-0.17885363159432124</v>
      </c>
      <c r="P3118" s="3">
        <f>LN(_xll.ciqfunctions.udf.CIQ("XBI", "IQ_LASTSALEPRICE", WORKDAY(F3118,-1))/_xll.ciqfunctions.udf.CIQ("XBI", "IQ_LASTSALEPRICE", WORKDAY(F3118,1)))</f>
        <v>-1.4900115627396059E-2</v>
      </c>
      <c r="Q3118" s="3">
        <f>LN(_xll.ciqfunctions.udf.CIQ("XBI", "IQ_LASTSALEPRICE", WORKDAY(F3118,-1))/_xll.ciqfunctions.udf.CIQ("XBI", "IQ_LASTSALEPRICE", WORKDAY(F3118,5)))</f>
        <v>-2.9797362804944695E-2</v>
      </c>
      <c r="R3118" s="3">
        <f>_xll.ciqfunctions.udf.CIQ(A3118, "IQ_SHORT_INTEREST_PERCENT", F3118)</f>
        <v>0.56135000000000002</v>
      </c>
      <c r="S3118" s="3">
        <f>_xll.ciqfunctions.udf.CIQ(A3118, "IQ_BETA_1YR_RSQ", F3118)</f>
        <v>4.6530000000000002E-2</v>
      </c>
      <c r="T3118" s="3">
        <f>_xll.ciqfunctions.udf.CIQ(A3118, "IQ_VALUE_TRADED", F3118)</f>
        <v>0.44466</v>
      </c>
    </row>
    <row r="3119" spans="1:20" x14ac:dyDescent="0.3">
      <c r="A3119" s="3" t="s">
        <v>3831</v>
      </c>
      <c r="B3119" s="5">
        <v>45.25</v>
      </c>
      <c r="C3119" s="3" t="s">
        <v>5309</v>
      </c>
      <c r="D3119" s="3" t="s">
        <v>5310</v>
      </c>
      <c r="E3119" s="3" t="s">
        <v>154</v>
      </c>
      <c r="F3119" s="4">
        <v>45645</v>
      </c>
      <c r="G3119" s="3" t="s">
        <v>6544</v>
      </c>
      <c r="H3119" s="3">
        <v>79</v>
      </c>
      <c r="I3119" s="3">
        <f>_xll.ciqfunctions.udf.CIQ(A3119, "IQ_MARKETCAP", F3119)</f>
        <v>3489.9127199999998</v>
      </c>
      <c r="J3119" s="3">
        <f>_xll.ciqfunctions.udf.CIQ(A3119, "IQ_PRICE_VOL_HIST_6MTH", F3119)</f>
        <v>57.909199999999998</v>
      </c>
      <c r="K3119" s="3">
        <f>_xll.ciqfunctions.udf.CIQ(A3119, "IQ_LASTSALEPRICE", WORKDAY(F3119,-1))</f>
        <v>45.46</v>
      </c>
      <c r="L3119" s="3">
        <f>_xll.ciqfunctions.udf.CIQ(A3119, "IQ_LASTSALEPRICE", F3119)</f>
        <v>45.25</v>
      </c>
      <c r="M3119" s="3">
        <f>_xll.ciqfunctions.udf.CIQ(A3119, "IQ_LASTSALEPRICE", WORKDAY(F3119,5))</f>
        <v>45.84</v>
      </c>
      <c r="N3119" s="3">
        <f t="shared" si="98"/>
        <v>-4.6301482784620622E-3</v>
      </c>
      <c r="O3119" s="3">
        <f t="shared" si="99"/>
        <v>8.3242539820870976E-3</v>
      </c>
      <c r="P3119" s="3">
        <f>LN(_xll.ciqfunctions.udf.CIQ("XBI", "IQ_LASTSALEPRICE", WORKDAY(F3119,-1))/_xll.ciqfunctions.udf.CIQ("XBI", "IQ_LASTSALEPRICE", WORKDAY(F3119,1)))</f>
        <v>-1.4900115627396059E-2</v>
      </c>
      <c r="Q3119" s="3">
        <f>LN(_xll.ciqfunctions.udf.CIQ("XBI", "IQ_LASTSALEPRICE", WORKDAY(F3119,-1))/_xll.ciqfunctions.udf.CIQ("XBI", "IQ_LASTSALEPRICE", WORKDAY(F3119,5)))</f>
        <v>-2.9797362804944695E-2</v>
      </c>
      <c r="R3119" s="3">
        <f>_xll.ciqfunctions.udf.CIQ(A3119, "IQ_SHORT_INTEREST_PERCENT", F3119)</f>
        <v>5.9599200000000003</v>
      </c>
      <c r="S3119" s="3">
        <f>_xll.ciqfunctions.udf.CIQ(A3119, "IQ_BETA_1YR_RSQ", F3119)</f>
        <v>0.24653</v>
      </c>
      <c r="T3119" s="3">
        <f>_xll.ciqfunctions.udf.CIQ(A3119, "IQ_VALUE_TRADED", F3119)</f>
        <v>26.038250000000001</v>
      </c>
    </row>
    <row r="3120" spans="1:20" x14ac:dyDescent="0.3">
      <c r="A3120" s="3" t="s">
        <v>418</v>
      </c>
      <c r="B3120" s="5">
        <v>25.38</v>
      </c>
      <c r="C3120" s="3" t="s">
        <v>1049</v>
      </c>
      <c r="D3120" s="3" t="s">
        <v>1389</v>
      </c>
      <c r="E3120" s="3" t="s">
        <v>76</v>
      </c>
      <c r="F3120" s="4">
        <v>45645</v>
      </c>
      <c r="G3120" s="3" t="s">
        <v>6545</v>
      </c>
      <c r="H3120" s="3">
        <v>66</v>
      </c>
      <c r="I3120" s="3">
        <f>_xll.ciqfunctions.udf.CIQ(A3120, "IQ_MARKETCAP", F3120)</f>
        <v>1683.8167100000001</v>
      </c>
      <c r="J3120" s="3">
        <f>_xll.ciqfunctions.udf.CIQ(A3120, "IQ_PRICE_VOL_HIST_6MTH", F3120)</f>
        <v>58.309199999999997</v>
      </c>
      <c r="K3120" s="3">
        <f>_xll.ciqfunctions.udf.CIQ(A3120, "IQ_LASTSALEPRICE", WORKDAY(F3120,-1))</f>
        <v>24.82</v>
      </c>
      <c r="L3120" s="3">
        <f>_xll.ciqfunctions.udf.CIQ(A3120, "IQ_LASTSALEPRICE", F3120)</f>
        <v>25.38</v>
      </c>
      <c r="M3120" s="3">
        <f>_xll.ciqfunctions.udf.CIQ(A3120, "IQ_LASTSALEPRICE", WORKDAY(F3120,5))</f>
        <v>25.65</v>
      </c>
      <c r="N3120" s="3">
        <f t="shared" si="98"/>
        <v>2.2311682509780321E-2</v>
      </c>
      <c r="O3120" s="3">
        <f t="shared" si="99"/>
        <v>3.2893791840317307E-2</v>
      </c>
      <c r="P3120" s="3">
        <f>LN(_xll.ciqfunctions.udf.CIQ("XBI", "IQ_LASTSALEPRICE", WORKDAY(F3120,-1))/_xll.ciqfunctions.udf.CIQ("XBI", "IQ_LASTSALEPRICE", WORKDAY(F3120,1)))</f>
        <v>-1.4900115627396059E-2</v>
      </c>
      <c r="Q3120" s="3">
        <f>LN(_xll.ciqfunctions.udf.CIQ("XBI", "IQ_LASTSALEPRICE", WORKDAY(F3120,-1))/_xll.ciqfunctions.udf.CIQ("XBI", "IQ_LASTSALEPRICE", WORKDAY(F3120,5)))</f>
        <v>-2.9797362804944695E-2</v>
      </c>
      <c r="R3120" s="3">
        <f>_xll.ciqfunctions.udf.CIQ(A3120, "IQ_SHORT_INTEREST_PERCENT", F3120)</f>
        <v>11.60909</v>
      </c>
      <c r="S3120" s="3">
        <f>_xll.ciqfunctions.udf.CIQ(A3120, "IQ_BETA_1YR_RSQ", F3120)</f>
        <v>3.3259999999999998E-2</v>
      </c>
      <c r="T3120" s="3">
        <f>_xll.ciqfunctions.udf.CIQ(A3120, "IQ_VALUE_TRADED", F3120)</f>
        <v>21.507269999999998</v>
      </c>
    </row>
    <row r="3121" spans="1:20" x14ac:dyDescent="0.3">
      <c r="A3121" s="3" t="s">
        <v>2781</v>
      </c>
      <c r="B3121" s="5">
        <v>2.2200000000000002</v>
      </c>
      <c r="C3121" s="3" t="s">
        <v>5243</v>
      </c>
      <c r="D3121" s="3" t="s">
        <v>5244</v>
      </c>
      <c r="E3121" s="3" t="s">
        <v>17</v>
      </c>
      <c r="F3121" s="4">
        <v>45645</v>
      </c>
      <c r="G3121" s="3" t="s">
        <v>6546</v>
      </c>
      <c r="H3121" s="3">
        <v>28</v>
      </c>
      <c r="I3121" s="3">
        <f>_xll.ciqfunctions.udf.CIQ(A3121, "IQ_MARKETCAP", F3121)</f>
        <v>61.066949999999999</v>
      </c>
      <c r="J3121" s="3">
        <f>_xll.ciqfunctions.udf.CIQ(A3121, "IQ_PRICE_VOL_HIST_6MTH", F3121)</f>
        <v>97.700100000000006</v>
      </c>
      <c r="K3121" s="3">
        <f>_xll.ciqfunctions.udf.CIQ(A3121, "IQ_LASTSALEPRICE", WORKDAY(F3121,-1))</f>
        <v>2.1</v>
      </c>
      <c r="L3121" s="3">
        <f>_xll.ciqfunctions.udf.CIQ(A3121, "IQ_LASTSALEPRICE", F3121)</f>
        <v>2.2200000000000002</v>
      </c>
      <c r="M3121" s="3">
        <f>_xll.ciqfunctions.udf.CIQ(A3121, "IQ_LASTSALEPRICE", WORKDAY(F3121,5))</f>
        <v>2.1</v>
      </c>
      <c r="N3121" s="3">
        <f t="shared" si="98"/>
        <v>5.5569851154810786E-2</v>
      </c>
      <c r="O3121" s="3">
        <f t="shared" si="99"/>
        <v>0</v>
      </c>
      <c r="P3121" s="3">
        <f>LN(_xll.ciqfunctions.udf.CIQ("XBI", "IQ_LASTSALEPRICE", WORKDAY(F3121,-1))/_xll.ciqfunctions.udf.CIQ("XBI", "IQ_LASTSALEPRICE", WORKDAY(F3121,1)))</f>
        <v>-1.4900115627396059E-2</v>
      </c>
      <c r="Q3121" s="3">
        <f>LN(_xll.ciqfunctions.udf.CIQ("XBI", "IQ_LASTSALEPRICE", WORKDAY(F3121,-1))/_xll.ciqfunctions.udf.CIQ("XBI", "IQ_LASTSALEPRICE", WORKDAY(F3121,5)))</f>
        <v>-2.9797362804944695E-2</v>
      </c>
      <c r="R3121" s="3">
        <f>_xll.ciqfunctions.udf.CIQ(A3121, "IQ_SHORT_INTEREST_PERCENT", F3121)</f>
        <v>1.7110000000000001</v>
      </c>
      <c r="S3121" s="3">
        <f>_xll.ciqfunctions.udf.CIQ(A3121, "IQ_BETA_1YR_RSQ", F3121)</f>
        <v>0.13797999999999999</v>
      </c>
      <c r="T3121" s="3">
        <f>_xll.ciqfunctions.udf.CIQ(A3121, "IQ_VALUE_TRADED", F3121)</f>
        <v>1.00343</v>
      </c>
    </row>
    <row r="3122" spans="1:20" x14ac:dyDescent="0.3">
      <c r="A3122" s="3" t="s">
        <v>6295</v>
      </c>
      <c r="B3122" s="5">
        <v>10.24</v>
      </c>
      <c r="C3122" s="3" t="s">
        <v>6547</v>
      </c>
      <c r="D3122" s="3" t="s">
        <v>6548</v>
      </c>
      <c r="E3122" s="3" t="s">
        <v>36</v>
      </c>
      <c r="F3122" s="4">
        <v>45645</v>
      </c>
      <c r="G3122" s="3" t="s">
        <v>6549</v>
      </c>
      <c r="H3122" s="3">
        <v>68</v>
      </c>
      <c r="I3122" s="3">
        <f>_xll.ciqfunctions.udf.CIQ(A3122, "IQ_MARKETCAP", F3122)</f>
        <v>593.40553999999997</v>
      </c>
      <c r="J3122" s="3">
        <f>_xll.ciqfunctions.udf.CIQ(A3122, "IQ_PRICE_VOL_HIST_6MTH", F3122)</f>
        <v>122.3248</v>
      </c>
      <c r="K3122" s="3">
        <f>_xll.ciqfunctions.udf.CIQ(A3122, "IQ_LASTSALEPRICE", WORKDAY(F3122,-1))</f>
        <v>7.46</v>
      </c>
      <c r="L3122" s="3">
        <f>_xll.ciqfunctions.udf.CIQ(A3122, "IQ_LASTSALEPRICE", F3122)</f>
        <v>10.24</v>
      </c>
      <c r="M3122" s="3">
        <f>_xll.ciqfunctions.udf.CIQ(A3122, "IQ_LASTSALEPRICE", WORKDAY(F3122,5))</f>
        <v>10.46</v>
      </c>
      <c r="N3122" s="3">
        <f t="shared" si="98"/>
        <v>0.31674620539569226</v>
      </c>
      <c r="O3122" s="3">
        <f t="shared" si="99"/>
        <v>0.3380030444211074</v>
      </c>
      <c r="P3122" s="3">
        <f>LN(_xll.ciqfunctions.udf.CIQ("XBI", "IQ_LASTSALEPRICE", WORKDAY(F3122,-1))/_xll.ciqfunctions.udf.CIQ("XBI", "IQ_LASTSALEPRICE", WORKDAY(F3122,1)))</f>
        <v>-1.4900115627396059E-2</v>
      </c>
      <c r="Q3122" s="3">
        <f>LN(_xll.ciqfunctions.udf.CIQ("XBI", "IQ_LASTSALEPRICE", WORKDAY(F3122,-1))/_xll.ciqfunctions.udf.CIQ("XBI", "IQ_LASTSALEPRICE", WORKDAY(F3122,5)))</f>
        <v>-2.9797362804944695E-2</v>
      </c>
      <c r="R3122" s="3">
        <f>_xll.ciqfunctions.udf.CIQ(A3122, "IQ_SHORT_INTEREST_PERCENT", F3122)</f>
        <v>15.39012</v>
      </c>
      <c r="S3122" s="3">
        <f>_xll.ciqfunctions.udf.CIQ(A3122, "IQ_BETA_1YR_RSQ", F3122)</f>
        <v>1.7319999999999999E-2</v>
      </c>
      <c r="T3122" s="3">
        <f>_xll.ciqfunctions.udf.CIQ(A3122, "IQ_VALUE_TRADED", F3122)</f>
        <v>61.49483</v>
      </c>
    </row>
    <row r="3123" spans="1:20" x14ac:dyDescent="0.3">
      <c r="A3123" s="3" t="s">
        <v>462</v>
      </c>
      <c r="B3123" s="5">
        <v>35.590000000000003</v>
      </c>
      <c r="C3123" s="3" t="s">
        <v>924</v>
      </c>
      <c r="D3123" s="3" t="s">
        <v>925</v>
      </c>
      <c r="E3123" s="3" t="s">
        <v>160</v>
      </c>
      <c r="F3123" s="4">
        <v>45645</v>
      </c>
      <c r="G3123" s="3" t="s">
        <v>6517</v>
      </c>
      <c r="H3123" s="3">
        <v>159</v>
      </c>
      <c r="I3123" s="3">
        <f>_xll.ciqfunctions.udf.CIQ(A3123, "IQ_MARKETCAP", F3123)</f>
        <v>5619.5644400000001</v>
      </c>
      <c r="J3123" s="3">
        <f>_xll.ciqfunctions.udf.CIQ(A3123, "IQ_PRICE_VOL_HIST_6MTH", F3123)</f>
        <v>41.065300000000001</v>
      </c>
      <c r="K3123" s="3">
        <f>_xll.ciqfunctions.udf.CIQ(A3123, "IQ_LASTSALEPRICE", WORKDAY(F3123,-1))</f>
        <v>36.25</v>
      </c>
      <c r="L3123" s="3">
        <f>_xll.ciqfunctions.udf.CIQ(A3123, "IQ_LASTSALEPRICE", F3123)</f>
        <v>35.590000000000003</v>
      </c>
      <c r="M3123" s="3">
        <f>_xll.ciqfunctions.udf.CIQ(A3123, "IQ_LASTSALEPRICE", WORKDAY(F3123,5))</f>
        <v>36.33</v>
      </c>
      <c r="N3123" s="3">
        <f t="shared" si="98"/>
        <v>-1.8374681778582362E-2</v>
      </c>
      <c r="O3123" s="3">
        <f t="shared" si="99"/>
        <v>2.2044649324267792E-3</v>
      </c>
      <c r="P3123" s="3">
        <f>LN(_xll.ciqfunctions.udf.CIQ("XBI", "IQ_LASTSALEPRICE", WORKDAY(F3123,-1))/_xll.ciqfunctions.udf.CIQ("XBI", "IQ_LASTSALEPRICE", WORKDAY(F3123,1)))</f>
        <v>-1.4900115627396059E-2</v>
      </c>
      <c r="Q3123" s="3">
        <f>LN(_xll.ciqfunctions.udf.CIQ("XBI", "IQ_LASTSALEPRICE", WORKDAY(F3123,-1))/_xll.ciqfunctions.udf.CIQ("XBI", "IQ_LASTSALEPRICE", WORKDAY(F3123,5)))</f>
        <v>-2.9797362804944695E-2</v>
      </c>
      <c r="R3123" s="3">
        <f>_xll.ciqfunctions.udf.CIQ(A3123, "IQ_SHORT_INTEREST_PERCENT", F3123)</f>
        <v>6.6172300000000002</v>
      </c>
      <c r="S3123" s="3">
        <f>_xll.ciqfunctions.udf.CIQ(A3123, "IQ_BETA_1YR_RSQ", F3123)</f>
        <v>2.1420000000000002E-2</v>
      </c>
      <c r="T3123" s="3">
        <f>_xll.ciqfunctions.udf.CIQ(A3123, "IQ_VALUE_TRADED", F3123)</f>
        <v>67.425219999999996</v>
      </c>
    </row>
    <row r="3124" spans="1:20" x14ac:dyDescent="0.3">
      <c r="A3124" s="3" t="s">
        <v>699</v>
      </c>
      <c r="B3124" s="5">
        <v>43.47</v>
      </c>
      <c r="C3124" s="3" t="s">
        <v>2255</v>
      </c>
      <c r="D3124" s="3" t="s">
        <v>2256</v>
      </c>
      <c r="E3124" s="3" t="s">
        <v>36</v>
      </c>
      <c r="F3124" s="4">
        <v>45645</v>
      </c>
      <c r="G3124" s="3" t="s">
        <v>6550</v>
      </c>
      <c r="H3124" s="3">
        <v>96</v>
      </c>
      <c r="I3124" s="3">
        <f>_xll.ciqfunctions.udf.CIQ(A3124, "IQ_MARKETCAP", F3124)</f>
        <v>4011.2092499999999</v>
      </c>
      <c r="J3124" s="3">
        <f>_xll.ciqfunctions.udf.CIQ(A3124, "IQ_PRICE_VOL_HIST_6MTH", F3124)</f>
        <v>37.120399999999997</v>
      </c>
      <c r="K3124" s="3">
        <f>_xll.ciqfunctions.udf.CIQ(A3124, "IQ_LASTSALEPRICE", WORKDAY(F3124,-1))</f>
        <v>42.94</v>
      </c>
      <c r="L3124" s="3">
        <f>_xll.ciqfunctions.udf.CIQ(A3124, "IQ_LASTSALEPRICE", F3124)</f>
        <v>43.47</v>
      </c>
      <c r="M3124" s="3">
        <f>_xll.ciqfunctions.udf.CIQ(A3124, "IQ_LASTSALEPRICE", WORKDAY(F3124,5))</f>
        <v>43.82</v>
      </c>
      <c r="N3124" s="3">
        <f t="shared" si="98"/>
        <v>1.2267252550065803E-2</v>
      </c>
      <c r="O3124" s="3">
        <f t="shared" si="99"/>
        <v>2.028654171668548E-2</v>
      </c>
      <c r="P3124" s="3">
        <f>LN(_xll.ciqfunctions.udf.CIQ("XBI", "IQ_LASTSALEPRICE", WORKDAY(F3124,-1))/_xll.ciqfunctions.udf.CIQ("XBI", "IQ_LASTSALEPRICE", WORKDAY(F3124,1)))</f>
        <v>-1.4900115627396059E-2</v>
      </c>
      <c r="Q3124" s="3">
        <f>LN(_xll.ciqfunctions.udf.CIQ("XBI", "IQ_LASTSALEPRICE", WORKDAY(F3124,-1))/_xll.ciqfunctions.udf.CIQ("XBI", "IQ_LASTSALEPRICE", WORKDAY(F3124,5)))</f>
        <v>-2.9797362804944695E-2</v>
      </c>
      <c r="R3124" s="3">
        <f>_xll.ciqfunctions.udf.CIQ(A3124, "IQ_SHORT_INTEREST_PERCENT", F3124)</f>
        <v>3.6619199999999998</v>
      </c>
      <c r="S3124" s="3">
        <f>_xll.ciqfunctions.udf.CIQ(A3124, "IQ_BETA_1YR_RSQ", F3124)</f>
        <v>9.7339999999999996E-2</v>
      </c>
      <c r="T3124" s="3">
        <f>_xll.ciqfunctions.udf.CIQ(A3124, "IQ_VALUE_TRADED", F3124)</f>
        <v>51.10398</v>
      </c>
    </row>
    <row r="3125" spans="1:20" x14ac:dyDescent="0.3">
      <c r="A3125" s="3" t="s">
        <v>1421</v>
      </c>
      <c r="B3125" s="5">
        <v>8.6300000000000008</v>
      </c>
      <c r="C3125" s="3" t="s">
        <v>6551</v>
      </c>
      <c r="D3125" s="3" t="s">
        <v>6552</v>
      </c>
      <c r="E3125" s="3" t="s">
        <v>22</v>
      </c>
      <c r="F3125" s="4">
        <v>45645</v>
      </c>
      <c r="G3125" s="3" t="s">
        <v>6553</v>
      </c>
      <c r="H3125" s="3">
        <v>104</v>
      </c>
      <c r="I3125" s="3">
        <f>_xll.ciqfunctions.udf.CIQ(A3125, "IQ_MARKETCAP", F3125)</f>
        <v>469.53523000000001</v>
      </c>
      <c r="J3125" s="3">
        <f>_xll.ciqfunctions.udf.CIQ(A3125, "IQ_PRICE_VOL_HIST_6MTH", F3125)</f>
        <v>0</v>
      </c>
      <c r="K3125" s="3">
        <f>_xll.ciqfunctions.udf.CIQ(A3125, "IQ_LASTSALEPRICE", WORKDAY(F3125,-1))</f>
        <v>8.43</v>
      </c>
      <c r="L3125" s="3">
        <f>_xll.ciqfunctions.udf.CIQ(A3125, "IQ_LASTSALEPRICE", F3125)</f>
        <v>8.6300000000000008</v>
      </c>
      <c r="M3125" s="3">
        <f>_xll.ciqfunctions.udf.CIQ(A3125, "IQ_LASTSALEPRICE", WORKDAY(F3125,5))</f>
        <v>8.41</v>
      </c>
      <c r="N3125" s="3">
        <f t="shared" si="98"/>
        <v>2.3447733081572632E-2</v>
      </c>
      <c r="O3125" s="3">
        <f t="shared" si="99"/>
        <v>-2.3752980289073944E-3</v>
      </c>
      <c r="P3125" s="3">
        <f>LN(_xll.ciqfunctions.udf.CIQ("XBI", "IQ_LASTSALEPRICE", WORKDAY(F3125,-1))/_xll.ciqfunctions.udf.CIQ("XBI", "IQ_LASTSALEPRICE", WORKDAY(F3125,1)))</f>
        <v>-1.4900115627396059E-2</v>
      </c>
      <c r="Q3125" s="3">
        <f>LN(_xll.ciqfunctions.udf.CIQ("XBI", "IQ_LASTSALEPRICE", WORKDAY(F3125,-1))/_xll.ciqfunctions.udf.CIQ("XBI", "IQ_LASTSALEPRICE", WORKDAY(F3125,5)))</f>
        <v>-2.9797362804944695E-2</v>
      </c>
      <c r="R3125" s="3">
        <f>_xll.ciqfunctions.udf.CIQ(A3125, "IQ_SHORT_INTEREST_PERCENT", F3125)</f>
        <v>4.4652900000000004</v>
      </c>
      <c r="S3125" s="3">
        <f>_xll.ciqfunctions.udf.CIQ(A3125, "IQ_BETA_1YR_RSQ", F3125)</f>
        <v>6.8479999999999999E-2</v>
      </c>
      <c r="T3125" s="3">
        <f>_xll.ciqfunctions.udf.CIQ(A3125, "IQ_VALUE_TRADED", F3125)</f>
        <v>1.96591</v>
      </c>
    </row>
    <row r="3126" spans="1:20" x14ac:dyDescent="0.3">
      <c r="A3126" s="3" t="s">
        <v>216</v>
      </c>
      <c r="B3126" s="5">
        <v>85</v>
      </c>
      <c r="C3126" s="3" t="s">
        <v>6554</v>
      </c>
      <c r="D3126" s="3" t="s">
        <v>183</v>
      </c>
      <c r="E3126" s="3" t="s">
        <v>36</v>
      </c>
      <c r="F3126" s="4">
        <v>45646</v>
      </c>
      <c r="G3126" s="3" t="s">
        <v>6555</v>
      </c>
      <c r="H3126" s="3"/>
      <c r="I3126" s="3">
        <f>_xll.ciqfunctions.udf.CIQ(A3126, "IQ_MARKETCAP", F3126)</f>
        <v>2616837.80375</v>
      </c>
      <c r="J3126" s="3">
        <f>_xll.ciqfunctions.udf.CIQ(A3126, "IQ_PRICE_VOL_HIST_6MTH", F3126)</f>
        <v>42.8504</v>
      </c>
      <c r="K3126" s="3">
        <f>_xll.ciqfunctions.udf.CIQ(A3126, "IQ_LASTSALEPRICE", WORKDAY(F3126,-1))</f>
        <v>103.44</v>
      </c>
      <c r="L3126" s="3">
        <f>_xll.ciqfunctions.udf.CIQ(A3126, "IQ_LASTSALEPRICE", F3126)</f>
        <v>85</v>
      </c>
      <c r="M3126" s="3">
        <f>_xll.ciqfunctions.udf.CIQ(A3126, "IQ_LASTSALEPRICE", WORKDAY(F3126,5))</f>
        <v>87.37</v>
      </c>
      <c r="N3126" s="3">
        <f t="shared" si="98"/>
        <v>-0.19634047797328555</v>
      </c>
      <c r="O3126" s="3">
        <f t="shared" si="99"/>
        <v>-0.16883976015359869</v>
      </c>
      <c r="P3126" s="3">
        <f>LN(_xll.ciqfunctions.udf.CIQ("XBI", "IQ_LASTSALEPRICE", WORKDAY(F3126,-1))/_xll.ciqfunctions.udf.CIQ("XBI", "IQ_LASTSALEPRICE", WORKDAY(F3126,1)))</f>
        <v>-2.2895881829935218E-2</v>
      </c>
      <c r="Q3126" s="3">
        <f>LN(_xll.ciqfunctions.udf.CIQ("XBI", "IQ_LASTSALEPRICE", WORKDAY(F3126,-1))/_xll.ciqfunctions.udf.CIQ("XBI", "IQ_LASTSALEPRICE", WORKDAY(F3126,5)))</f>
        <v>-1.7001955141157252E-2</v>
      </c>
      <c r="R3126" s="3">
        <f>_xll.ciqfunctions.udf.CIQ(A3126, "IQ_SHORT_INTEREST_PERCENT", F3126)</f>
        <v>0</v>
      </c>
      <c r="S3126" s="3">
        <f>_xll.ciqfunctions.udf.CIQ(A3126, "IQ_BETA_1YR_RSQ", F3126)</f>
        <v>0</v>
      </c>
      <c r="T3126" s="3">
        <f>_xll.ciqfunctions.udf.CIQ(A3126, "IQ_VALUE_TRADED", F3126)</f>
        <v>4569.8079100000004</v>
      </c>
    </row>
    <row r="3127" spans="1:20" x14ac:dyDescent="0.3">
      <c r="A3127" s="3" t="s">
        <v>146</v>
      </c>
      <c r="B3127" s="5">
        <v>33.24</v>
      </c>
      <c r="C3127" s="3" t="s">
        <v>6556</v>
      </c>
      <c r="D3127" s="3" t="s">
        <v>6557</v>
      </c>
      <c r="E3127" s="3" t="s">
        <v>36</v>
      </c>
      <c r="F3127" s="4">
        <v>45646</v>
      </c>
      <c r="G3127" s="3" t="s">
        <v>6558</v>
      </c>
      <c r="H3127" s="3"/>
      <c r="I3127" s="3">
        <f>_xll.ciqfunctions.udf.CIQ(A3127, "IQ_MARKETCAP", F3127)</f>
        <v>53862.855210000002</v>
      </c>
      <c r="J3127" s="3">
        <f>_xll.ciqfunctions.udf.CIQ(A3127, "IQ_PRICE_VOL_HIST_6MTH", F3127)</f>
        <v>19.093800000000002</v>
      </c>
      <c r="K3127" s="3">
        <f>_xll.ciqfunctions.udf.CIQ(A3127, "IQ_LASTSALEPRICE", WORKDAY(F3127,-1))</f>
        <v>13.22</v>
      </c>
      <c r="L3127" s="3">
        <f>_xll.ciqfunctions.udf.CIQ(A3127, "IQ_LASTSALEPRICE", F3127)</f>
        <v>13.2</v>
      </c>
      <c r="M3127" s="3">
        <f>_xll.ciqfunctions.udf.CIQ(A3127, "IQ_LASTSALEPRICE", WORKDAY(F3127,5))</f>
        <v>13.425000000000001</v>
      </c>
      <c r="N3127" s="3">
        <f t="shared" si="98"/>
        <v>-1.5140048312151828E-3</v>
      </c>
      <c r="O3127" s="3">
        <f t="shared" si="99"/>
        <v>1.5387805971388087E-2</v>
      </c>
      <c r="P3127" s="3">
        <f>LN(_xll.ciqfunctions.udf.CIQ("XBI", "IQ_LASTSALEPRICE", WORKDAY(F3127,-1))/_xll.ciqfunctions.udf.CIQ("XBI", "IQ_LASTSALEPRICE", WORKDAY(F3127,1)))</f>
        <v>-2.2895881829935218E-2</v>
      </c>
      <c r="Q3127" s="3">
        <f>LN(_xll.ciqfunctions.udf.CIQ("XBI", "IQ_LASTSALEPRICE", WORKDAY(F3127,-1))/_xll.ciqfunctions.udf.CIQ("XBI", "IQ_LASTSALEPRICE", WORKDAY(F3127,5)))</f>
        <v>-1.7001955141157252E-2</v>
      </c>
      <c r="R3127" s="3">
        <f>_xll.ciqfunctions.udf.CIQ(A3127, "IQ_SHORT_INTEREST_PERCENT", F3127)</f>
        <v>0</v>
      </c>
      <c r="S3127" s="3">
        <f>_xll.ciqfunctions.udf.CIQ(A3127, "IQ_BETA_1YR_RSQ", F3127)</f>
        <v>7.9850000000000004E-2</v>
      </c>
      <c r="T3127" s="3">
        <f>_xll.ciqfunctions.udf.CIQ(A3127, "IQ_VALUE_TRADED", F3127)</f>
        <v>184.79789</v>
      </c>
    </row>
    <row r="3128" spans="1:20" x14ac:dyDescent="0.3">
      <c r="A3128" s="3" t="s">
        <v>4393</v>
      </c>
      <c r="B3128" s="5">
        <v>4.6399999999999997</v>
      </c>
      <c r="C3128" s="3" t="s">
        <v>4502</v>
      </c>
      <c r="D3128" s="3" t="s">
        <v>4503</v>
      </c>
      <c r="E3128" s="3" t="s">
        <v>160</v>
      </c>
      <c r="F3128" s="4">
        <v>45646</v>
      </c>
      <c r="G3128" s="3" t="s">
        <v>6559</v>
      </c>
      <c r="H3128" s="3">
        <v>158</v>
      </c>
      <c r="I3128" s="3">
        <f>_xll.ciqfunctions.udf.CIQ(A3128, "IQ_MARKETCAP", F3128)</f>
        <v>597.02176999999995</v>
      </c>
      <c r="J3128" s="3">
        <f>_xll.ciqfunctions.udf.CIQ(A3128, "IQ_PRICE_VOL_HIST_6MTH", F3128)</f>
        <v>102.7139</v>
      </c>
      <c r="K3128" s="3">
        <f>_xll.ciqfunctions.udf.CIQ(A3128, "IQ_LASTSALEPRICE", WORKDAY(F3128,-1))</f>
        <v>3.46</v>
      </c>
      <c r="L3128" s="3">
        <f>_xll.ciqfunctions.udf.CIQ(A3128, "IQ_LASTSALEPRICE", F3128)</f>
        <v>4.6399999999999997</v>
      </c>
      <c r="M3128" s="3">
        <f>_xll.ciqfunctions.udf.CIQ(A3128, "IQ_LASTSALEPRICE", WORKDAY(F3128,5))</f>
        <v>5.5</v>
      </c>
      <c r="N3128" s="3">
        <f t="shared" si="98"/>
        <v>0.29344577716853099</v>
      </c>
      <c r="O3128" s="3">
        <f t="shared" si="99"/>
        <v>0.46347950316879238</v>
      </c>
      <c r="P3128" s="3">
        <f>LN(_xll.ciqfunctions.udf.CIQ("XBI", "IQ_LASTSALEPRICE", WORKDAY(F3128,-1))/_xll.ciqfunctions.udf.CIQ("XBI", "IQ_LASTSALEPRICE", WORKDAY(F3128,1)))</f>
        <v>-2.2895881829935218E-2</v>
      </c>
      <c r="Q3128" s="3">
        <f>LN(_xll.ciqfunctions.udf.CIQ("XBI", "IQ_LASTSALEPRICE", WORKDAY(F3128,-1))/_xll.ciqfunctions.udf.CIQ("XBI", "IQ_LASTSALEPRICE", WORKDAY(F3128,5)))</f>
        <v>-1.7001955141157252E-2</v>
      </c>
      <c r="R3128" s="3">
        <f>_xll.ciqfunctions.udf.CIQ(A3128, "IQ_SHORT_INTEREST_PERCENT", F3128)</f>
        <v>15.80334</v>
      </c>
      <c r="S3128" s="3">
        <f>_xll.ciqfunctions.udf.CIQ(A3128, "IQ_BETA_1YR_RSQ", F3128)</f>
        <v>1.6199999999999999E-3</v>
      </c>
      <c r="T3128" s="3">
        <f>_xll.ciqfunctions.udf.CIQ(A3128, "IQ_VALUE_TRADED", F3128)</f>
        <v>350.27901000000003</v>
      </c>
    </row>
    <row r="3129" spans="1:20" x14ac:dyDescent="0.3">
      <c r="A3129" s="3" t="s">
        <v>2209</v>
      </c>
      <c r="B3129" s="5">
        <v>1.04</v>
      </c>
      <c r="C3129" s="3" t="s">
        <v>2210</v>
      </c>
      <c r="D3129" s="3" t="s">
        <v>2211</v>
      </c>
      <c r="E3129" s="3" t="s">
        <v>27</v>
      </c>
      <c r="F3129" s="4">
        <v>45646</v>
      </c>
      <c r="G3129" s="3" t="s">
        <v>6560</v>
      </c>
      <c r="H3129" s="3">
        <v>64</v>
      </c>
      <c r="I3129" s="3">
        <f>_xll.ciqfunctions.udf.CIQ(A3129, "IQ_MARKETCAP", F3129)</f>
        <v>65.272300000000001</v>
      </c>
      <c r="J3129" s="3">
        <f>_xll.ciqfunctions.udf.CIQ(A3129, "IQ_PRICE_VOL_HIST_6MTH", F3129)</f>
        <v>112.2514</v>
      </c>
      <c r="K3129" s="3">
        <f>_xll.ciqfunctions.udf.CIQ(A3129, "IQ_LASTSALEPRICE", WORKDAY(F3129,-1))</f>
        <v>2</v>
      </c>
      <c r="L3129" s="3">
        <f>_xll.ciqfunctions.udf.CIQ(A3129, "IQ_LASTSALEPRICE", F3129)</f>
        <v>1.04</v>
      </c>
      <c r="M3129" s="3">
        <f>_xll.ciqfunctions.udf.CIQ(A3129, "IQ_LASTSALEPRICE", WORKDAY(F3129,5))</f>
        <v>1.1499999999999999</v>
      </c>
      <c r="N3129" s="3">
        <f t="shared" si="98"/>
        <v>-0.65392646740666394</v>
      </c>
      <c r="O3129" s="3">
        <f t="shared" si="99"/>
        <v>-0.55338523818478669</v>
      </c>
      <c r="P3129" s="3">
        <f>LN(_xll.ciqfunctions.udf.CIQ("XBI", "IQ_LASTSALEPRICE", WORKDAY(F3129,-1))/_xll.ciqfunctions.udf.CIQ("XBI", "IQ_LASTSALEPRICE", WORKDAY(F3129,1)))</f>
        <v>-2.2895881829935218E-2</v>
      </c>
      <c r="Q3129" s="3">
        <f>LN(_xll.ciqfunctions.udf.CIQ("XBI", "IQ_LASTSALEPRICE", WORKDAY(F3129,-1))/_xll.ciqfunctions.udf.CIQ("XBI", "IQ_LASTSALEPRICE", WORKDAY(F3129,5)))</f>
        <v>-1.7001955141157252E-2</v>
      </c>
      <c r="R3129" s="3">
        <f>_xll.ciqfunctions.udf.CIQ(A3129, "IQ_SHORT_INTEREST_PERCENT", F3129)</f>
        <v>9.3335600000000003</v>
      </c>
      <c r="S3129" s="3">
        <f>_xll.ciqfunctions.udf.CIQ(A3129, "IQ_BETA_1YR_RSQ", F3129)</f>
        <v>9.2759999999999995E-2</v>
      </c>
      <c r="T3129" s="3">
        <f>_xll.ciqfunctions.udf.CIQ(A3129, "IQ_VALUE_TRADED", F3129)</f>
        <v>9.63889</v>
      </c>
    </row>
    <row r="3130" spans="1:20" x14ac:dyDescent="0.3">
      <c r="A3130" s="3" t="s">
        <v>117</v>
      </c>
      <c r="B3130" s="5">
        <v>56.12</v>
      </c>
      <c r="C3130" s="3" t="s">
        <v>2661</v>
      </c>
      <c r="D3130" s="3" t="s">
        <v>2662</v>
      </c>
      <c r="E3130" s="3" t="s">
        <v>160</v>
      </c>
      <c r="F3130" s="4">
        <v>45646</v>
      </c>
      <c r="G3130" s="3" t="s">
        <v>6561</v>
      </c>
      <c r="H3130" s="3">
        <v>66</v>
      </c>
      <c r="I3130" s="3">
        <f>_xll.ciqfunctions.udf.CIQ(A3130, "IQ_MARKETCAP", F3130)</f>
        <v>3448.9707100000001</v>
      </c>
      <c r="J3130" s="3">
        <f>_xll.ciqfunctions.udf.CIQ(A3130, "IQ_PRICE_VOL_HIST_6MTH", F3130)</f>
        <v>49.4786</v>
      </c>
      <c r="K3130" s="3">
        <f>_xll.ciqfunctions.udf.CIQ(A3130, "IQ_LASTSALEPRICE", WORKDAY(F3130,-1))</f>
        <v>55.48</v>
      </c>
      <c r="L3130" s="3">
        <f>_xll.ciqfunctions.udf.CIQ(A3130, "IQ_LASTSALEPRICE", F3130)</f>
        <v>56.12</v>
      </c>
      <c r="M3130" s="3">
        <f>_xll.ciqfunctions.udf.CIQ(A3130, "IQ_LASTSALEPRICE", WORKDAY(F3130,5))</f>
        <v>55.59</v>
      </c>
      <c r="N3130" s="3">
        <f t="shared" si="98"/>
        <v>1.1469659787629349E-2</v>
      </c>
      <c r="O3130" s="3">
        <f t="shared" si="99"/>
        <v>1.9807335187472779E-3</v>
      </c>
      <c r="P3130" s="3">
        <f>LN(_xll.ciqfunctions.udf.CIQ("XBI", "IQ_LASTSALEPRICE", WORKDAY(F3130,-1))/_xll.ciqfunctions.udf.CIQ("XBI", "IQ_LASTSALEPRICE", WORKDAY(F3130,1)))</f>
        <v>-2.2895881829935218E-2</v>
      </c>
      <c r="Q3130" s="3">
        <f>LN(_xll.ciqfunctions.udf.CIQ("XBI", "IQ_LASTSALEPRICE", WORKDAY(F3130,-1))/_xll.ciqfunctions.udf.CIQ("XBI", "IQ_LASTSALEPRICE", WORKDAY(F3130,5)))</f>
        <v>-1.7001955141157252E-2</v>
      </c>
      <c r="R3130" s="3">
        <f>_xll.ciqfunctions.udf.CIQ(A3130, "IQ_SHORT_INTEREST_PERCENT", F3130)</f>
        <v>10.3607</v>
      </c>
      <c r="S3130" s="3">
        <f>_xll.ciqfunctions.udf.CIQ(A3130, "IQ_BETA_1YR_RSQ", F3130)</f>
        <v>0.21221999999999999</v>
      </c>
      <c r="T3130" s="3">
        <f>_xll.ciqfunctions.udf.CIQ(A3130, "IQ_VALUE_TRADED", F3130)</f>
        <v>85.30386</v>
      </c>
    </row>
    <row r="3131" spans="1:20" x14ac:dyDescent="0.3">
      <c r="A3131" s="3" t="s">
        <v>401</v>
      </c>
      <c r="B3131" s="5">
        <v>25.93</v>
      </c>
      <c r="C3131" s="3" t="s">
        <v>6562</v>
      </c>
      <c r="D3131" s="3" t="s">
        <v>6563</v>
      </c>
      <c r="E3131" s="3" t="s">
        <v>160</v>
      </c>
      <c r="F3131" s="4">
        <v>45646</v>
      </c>
      <c r="G3131" s="3" t="s">
        <v>6561</v>
      </c>
      <c r="H3131" s="3"/>
      <c r="I3131" s="3">
        <f>_xll.ciqfunctions.udf.CIQ(A3131, "IQ_MARKETCAP", F3131)</f>
        <v>149381.85732000001</v>
      </c>
      <c r="J3131" s="3">
        <f>_xll.ciqfunctions.udf.CIQ(A3131, "IQ_PRICE_VOL_HIST_6MTH", F3131)</f>
        <v>22.736799999999999</v>
      </c>
      <c r="K3131" s="3">
        <f>_xll.ciqfunctions.udf.CIQ(A3131, "IQ_LASTSALEPRICE", WORKDAY(F3131,-1))</f>
        <v>25.77</v>
      </c>
      <c r="L3131" s="3">
        <f>_xll.ciqfunctions.udf.CIQ(A3131, "IQ_LASTSALEPRICE", F3131)</f>
        <v>26.36</v>
      </c>
      <c r="M3131" s="3">
        <f>_xll.ciqfunctions.udf.CIQ(A3131, "IQ_LASTSALEPRICE", WORKDAY(F3131,5))</f>
        <v>26.62</v>
      </c>
      <c r="N3131" s="3">
        <f t="shared" si="98"/>
        <v>2.2636684970032704E-2</v>
      </c>
      <c r="O3131" s="3">
        <f t="shared" si="99"/>
        <v>3.2451788302691915E-2</v>
      </c>
      <c r="P3131" s="3">
        <f>LN(_xll.ciqfunctions.udf.CIQ("XBI", "IQ_LASTSALEPRICE", WORKDAY(F3131,-1))/_xll.ciqfunctions.udf.CIQ("XBI", "IQ_LASTSALEPRICE", WORKDAY(F3131,1)))</f>
        <v>-2.2895881829935218E-2</v>
      </c>
      <c r="Q3131" s="3">
        <f>LN(_xll.ciqfunctions.udf.CIQ("XBI", "IQ_LASTSALEPRICE", WORKDAY(F3131,-1))/_xll.ciqfunctions.udf.CIQ("XBI", "IQ_LASTSALEPRICE", WORKDAY(F3131,5)))</f>
        <v>-1.7001955141157252E-2</v>
      </c>
      <c r="R3131" s="3">
        <f>_xll.ciqfunctions.udf.CIQ(A3131, "IQ_SHORT_INTEREST_PERCENT", F3131)</f>
        <v>1.5949199999999999</v>
      </c>
      <c r="S3131" s="3">
        <f>_xll.ciqfunctions.udf.CIQ(A3131, "IQ_BETA_1YR_RSQ", F3131)</f>
        <v>2.0000000000000002E-5</v>
      </c>
      <c r="T3131" s="3">
        <f>_xll.ciqfunctions.udf.CIQ(A3131, "IQ_VALUE_TRADED", F3131)</f>
        <v>3066.7243199999998</v>
      </c>
    </row>
    <row r="3132" spans="1:20" x14ac:dyDescent="0.3">
      <c r="A3132" s="3" t="s">
        <v>356</v>
      </c>
      <c r="B3132" s="5">
        <v>397.27</v>
      </c>
      <c r="C3132" s="3" t="s">
        <v>6564</v>
      </c>
      <c r="D3132" s="3" t="s">
        <v>6565</v>
      </c>
      <c r="E3132" s="3" t="s">
        <v>160</v>
      </c>
      <c r="F3132" s="4">
        <v>45646</v>
      </c>
      <c r="G3132" s="3" t="s">
        <v>6566</v>
      </c>
      <c r="H3132" s="3">
        <v>256</v>
      </c>
      <c r="I3132" s="3">
        <f>_xll.ciqfunctions.udf.CIQ(A3132, "IQ_MARKETCAP", F3132)</f>
        <v>102308.66104000001</v>
      </c>
      <c r="J3132" s="3">
        <f>_xll.ciqfunctions.udf.CIQ(A3132, "IQ_PRICE_VOL_HIST_6MTH", F3132)</f>
        <v>29.168800000000001</v>
      </c>
      <c r="K3132" s="3">
        <f>_xll.ciqfunctions.udf.CIQ(A3132, "IQ_LASTSALEPRICE", WORKDAY(F3132,-1))</f>
        <v>396.64</v>
      </c>
      <c r="L3132" s="3">
        <f>_xll.ciqfunctions.udf.CIQ(A3132, "IQ_LASTSALEPRICE", F3132)</f>
        <v>397.27</v>
      </c>
      <c r="M3132" s="3">
        <f>_xll.ciqfunctions.udf.CIQ(A3132, "IQ_LASTSALEPRICE", WORKDAY(F3132,5))</f>
        <v>408.76</v>
      </c>
      <c r="N3132" s="3">
        <f t="shared" si="98"/>
        <v>1.5870819922623493E-3</v>
      </c>
      <c r="O3132" s="3">
        <f t="shared" si="99"/>
        <v>3.0099118457127896E-2</v>
      </c>
      <c r="P3132" s="3">
        <f>LN(_xll.ciqfunctions.udf.CIQ("XBI", "IQ_LASTSALEPRICE", WORKDAY(F3132,-1))/_xll.ciqfunctions.udf.CIQ("XBI", "IQ_LASTSALEPRICE", WORKDAY(F3132,1)))</f>
        <v>-2.2895881829935218E-2</v>
      </c>
      <c r="Q3132" s="3">
        <f>LN(_xll.ciqfunctions.udf.CIQ("XBI", "IQ_LASTSALEPRICE", WORKDAY(F3132,-1))/_xll.ciqfunctions.udf.CIQ("XBI", "IQ_LASTSALEPRICE", WORKDAY(F3132,5)))</f>
        <v>-1.7001955141157252E-2</v>
      </c>
      <c r="R3132" s="3">
        <f>_xll.ciqfunctions.udf.CIQ(A3132, "IQ_SHORT_INTEREST_PERCENT", F3132)</f>
        <v>1.4255599999999999</v>
      </c>
      <c r="S3132" s="3">
        <f>_xll.ciqfunctions.udf.CIQ(A3132, "IQ_BETA_1YR_RSQ", F3132)</f>
        <v>0.32439000000000001</v>
      </c>
      <c r="T3132" s="3">
        <f>_xll.ciqfunctions.udf.CIQ(A3132, "IQ_VALUE_TRADED", F3132)</f>
        <v>2464.3178499999999</v>
      </c>
    </row>
    <row r="3133" spans="1:20" x14ac:dyDescent="0.3">
      <c r="A3133" s="3" t="s">
        <v>1376</v>
      </c>
      <c r="B3133" s="5">
        <v>0.71</v>
      </c>
      <c r="C3133" s="3" t="s">
        <v>1377</v>
      </c>
      <c r="D3133" s="3" t="s">
        <v>1378</v>
      </c>
      <c r="E3133" s="3" t="s">
        <v>281</v>
      </c>
      <c r="F3133" s="4">
        <v>45646</v>
      </c>
      <c r="G3133" s="3" t="s">
        <v>6567</v>
      </c>
      <c r="H3133" s="3">
        <v>363</v>
      </c>
      <c r="I3133" s="3">
        <f>_xll.ciqfunctions.udf.CIQ(A3133, "IQ_MARKETCAP", F3133)</f>
        <v>258.35854</v>
      </c>
      <c r="J3133" s="3">
        <f>_xll.ciqfunctions.udf.CIQ(A3133, "IQ_PRICE_VOL_HIST_6MTH", F3133)</f>
        <v>107.0384</v>
      </c>
      <c r="K3133" s="3">
        <f>_xll.ciqfunctions.udf.CIQ(A3133, "IQ_LASTSALEPRICE", WORKDAY(F3133,-1))</f>
        <v>0.72360000000000002</v>
      </c>
      <c r="L3133" s="3">
        <f>_xll.ciqfunctions.udf.CIQ(A3133, "IQ_LASTSALEPRICE", F3133)</f>
        <v>0.7147</v>
      </c>
      <c r="M3133" s="3">
        <f>_xll.ciqfunctions.udf.CIQ(A3133, "IQ_LASTSALEPRICE", WORKDAY(F3133,5))</f>
        <v>0.77339999999999998</v>
      </c>
      <c r="N3133" s="3">
        <f t="shared" si="98"/>
        <v>-1.2375879295206864E-2</v>
      </c>
      <c r="O3133" s="3">
        <f t="shared" si="99"/>
        <v>6.6557625652056598E-2</v>
      </c>
      <c r="P3133" s="3">
        <f>LN(_xll.ciqfunctions.udf.CIQ("XBI", "IQ_LASTSALEPRICE", WORKDAY(F3133,-1))/_xll.ciqfunctions.udf.CIQ("XBI", "IQ_LASTSALEPRICE", WORKDAY(F3133,1)))</f>
        <v>-2.2895881829935218E-2</v>
      </c>
      <c r="Q3133" s="3">
        <f>LN(_xll.ciqfunctions.udf.CIQ("XBI", "IQ_LASTSALEPRICE", WORKDAY(F3133,-1))/_xll.ciqfunctions.udf.CIQ("XBI", "IQ_LASTSALEPRICE", WORKDAY(F3133,5)))</f>
        <v>-1.7001955141157252E-2</v>
      </c>
      <c r="R3133" s="3">
        <f>_xll.ciqfunctions.udf.CIQ(A3133, "IQ_SHORT_INTEREST_PERCENT", F3133)</f>
        <v>8.7221799999999998</v>
      </c>
      <c r="S3133" s="3">
        <f>_xll.ciqfunctions.udf.CIQ(A3133, "IQ_BETA_1YR_RSQ", F3133)</f>
        <v>7.1819999999999995E-2</v>
      </c>
      <c r="T3133" s="3">
        <f>_xll.ciqfunctions.udf.CIQ(A3133, "IQ_VALUE_TRADED", F3133)</f>
        <v>5.2648200000000003</v>
      </c>
    </row>
    <row r="3134" spans="1:20" x14ac:dyDescent="0.3">
      <c r="A3134" s="3" t="s">
        <v>488</v>
      </c>
      <c r="B3134" s="5">
        <v>766.4</v>
      </c>
      <c r="C3134" s="3" t="s">
        <v>2314</v>
      </c>
      <c r="D3134" s="3" t="s">
        <v>2315</v>
      </c>
      <c r="E3134" s="3" t="s">
        <v>160</v>
      </c>
      <c r="F3134" s="4">
        <v>45646</v>
      </c>
      <c r="G3134" s="3" t="s">
        <v>6568</v>
      </c>
      <c r="H3134" s="3">
        <v>946</v>
      </c>
      <c r="I3134" s="3">
        <f>_xll.ciqfunctions.udf.CIQ(A3134, "IQ_MARKETCAP", F3134)</f>
        <v>691315.70609999995</v>
      </c>
      <c r="J3134" s="3">
        <f>_xll.ciqfunctions.udf.CIQ(A3134, "IQ_PRICE_VOL_HIST_6MTH", F3134)</f>
        <v>33.442700000000002</v>
      </c>
      <c r="K3134" s="3">
        <f>_xll.ciqfunctions.udf.CIQ(A3134, "IQ_LASTSALEPRICE", WORKDAY(F3134,-1))</f>
        <v>757.54</v>
      </c>
      <c r="L3134" s="3">
        <f>_xll.ciqfunctions.udf.CIQ(A3134, "IQ_LASTSALEPRICE", F3134)</f>
        <v>767.76</v>
      </c>
      <c r="M3134" s="3">
        <f>_xll.ciqfunctions.udf.CIQ(A3134, "IQ_LASTSALEPRICE", WORKDAY(F3134,5))</f>
        <v>783.17</v>
      </c>
      <c r="N3134" s="3">
        <f t="shared" si="98"/>
        <v>1.3400843039469732E-2</v>
      </c>
      <c r="O3134" s="3">
        <f t="shared" si="99"/>
        <v>3.3273444820529234E-2</v>
      </c>
      <c r="P3134" s="3">
        <f>LN(_xll.ciqfunctions.udf.CIQ("XBI", "IQ_LASTSALEPRICE", WORKDAY(F3134,-1))/_xll.ciqfunctions.udf.CIQ("XBI", "IQ_LASTSALEPRICE", WORKDAY(F3134,1)))</f>
        <v>-2.2895881829935218E-2</v>
      </c>
      <c r="Q3134" s="3">
        <f>LN(_xll.ciqfunctions.udf.CIQ("XBI", "IQ_LASTSALEPRICE", WORKDAY(F3134,-1))/_xll.ciqfunctions.udf.CIQ("XBI", "IQ_LASTSALEPRICE", WORKDAY(F3134,5)))</f>
        <v>-1.7001955141157252E-2</v>
      </c>
      <c r="R3134" s="3">
        <f>_xll.ciqfunctions.udf.CIQ(A3134, "IQ_SHORT_INTEREST_PERCENT", F3134)</f>
        <v>0.64822000000000002</v>
      </c>
      <c r="S3134" s="3">
        <f>_xll.ciqfunctions.udf.CIQ(A3134, "IQ_BETA_1YR_RSQ", F3134)</f>
        <v>0.24127000000000001</v>
      </c>
      <c r="T3134" s="3">
        <f>_xll.ciqfunctions.udf.CIQ(A3134, "IQ_VALUE_TRADED", F3134)</f>
        <v>7633.2948699999997</v>
      </c>
    </row>
    <row r="3135" spans="1:20" x14ac:dyDescent="0.3">
      <c r="A3135" s="3" t="s">
        <v>1818</v>
      </c>
      <c r="B3135" s="5">
        <v>135.41999999999999</v>
      </c>
      <c r="C3135" s="3" t="s">
        <v>6569</v>
      </c>
      <c r="D3135" s="3" t="s">
        <v>6570</v>
      </c>
      <c r="E3135" s="3" t="s">
        <v>160</v>
      </c>
      <c r="F3135" s="4">
        <v>45646</v>
      </c>
      <c r="G3135" s="3" t="s">
        <v>6568</v>
      </c>
      <c r="H3135" s="3">
        <v>99</v>
      </c>
      <c r="I3135" s="3">
        <f>_xll.ciqfunctions.udf.CIQ(A3135, "IQ_MARKETCAP", F3135)</f>
        <v>13710.856690000001</v>
      </c>
      <c r="J3135" s="3">
        <f>_xll.ciqfunctions.udf.CIQ(A3135, "IQ_PRICE_VOL_HIST_6MTH", F3135)</f>
        <v>40.124600000000001</v>
      </c>
      <c r="K3135" s="3">
        <f>_xll.ciqfunctions.udf.CIQ(A3135, "IQ_LASTSALEPRICE", WORKDAY(F3135,-1))</f>
        <v>134.96</v>
      </c>
      <c r="L3135" s="3">
        <f>_xll.ciqfunctions.udf.CIQ(A3135, "IQ_LASTSALEPRICE", F3135)</f>
        <v>135.41999999999999</v>
      </c>
      <c r="M3135" s="3">
        <f>_xll.ciqfunctions.udf.CIQ(A3135, "IQ_LASTSALEPRICE", WORKDAY(F3135,5))</f>
        <v>139.44</v>
      </c>
      <c r="N3135" s="3">
        <f t="shared" si="98"/>
        <v>3.4026218197862317E-3</v>
      </c>
      <c r="O3135" s="3">
        <f t="shared" si="99"/>
        <v>3.2655962974052502E-2</v>
      </c>
      <c r="P3135" s="3">
        <f>LN(_xll.ciqfunctions.udf.CIQ("XBI", "IQ_LASTSALEPRICE", WORKDAY(F3135,-1))/_xll.ciqfunctions.udf.CIQ("XBI", "IQ_LASTSALEPRICE", WORKDAY(F3135,1)))</f>
        <v>-2.2895881829935218E-2</v>
      </c>
      <c r="Q3135" s="3">
        <f>LN(_xll.ciqfunctions.udf.CIQ("XBI", "IQ_LASTSALEPRICE", WORKDAY(F3135,-1))/_xll.ciqfunctions.udf.CIQ("XBI", "IQ_LASTSALEPRICE", WORKDAY(F3135,5)))</f>
        <v>-1.7001955141157252E-2</v>
      </c>
      <c r="R3135" s="3">
        <f>_xll.ciqfunctions.udf.CIQ(A3135, "IQ_SHORT_INTEREST_PERCENT", F3135)</f>
        <v>3.8608600000000002</v>
      </c>
      <c r="S3135" s="3">
        <f>_xll.ciqfunctions.udf.CIQ(A3135, "IQ_BETA_1YR_RSQ", F3135)</f>
        <v>3.3529999999999997E-2</v>
      </c>
      <c r="T3135" s="3">
        <f>_xll.ciqfunctions.udf.CIQ(A3135, "IQ_VALUE_TRADED", F3135)</f>
        <v>306.80727999999999</v>
      </c>
    </row>
    <row r="3136" spans="1:20" x14ac:dyDescent="0.3">
      <c r="A3136" s="3" t="s">
        <v>203</v>
      </c>
      <c r="B3136" s="5">
        <v>56.96</v>
      </c>
      <c r="C3136" s="3" t="s">
        <v>6571</v>
      </c>
      <c r="D3136" s="3" t="s">
        <v>6572</v>
      </c>
      <c r="E3136" s="3" t="s">
        <v>36</v>
      </c>
      <c r="F3136" s="4">
        <v>45649</v>
      </c>
      <c r="G3136" s="3" t="s">
        <v>6573</v>
      </c>
      <c r="H3136" s="3"/>
      <c r="I3136" s="3">
        <f>_xll.ciqfunctions.udf.CIQ(A3136, "IQ_MARKETCAP", F3136)</f>
        <v>116782.41289000001</v>
      </c>
      <c r="J3136" s="3">
        <f>_xll.ciqfunctions.udf.CIQ(A3136, "IQ_PRICE_VOL_HIST_6MTH", F3136)</f>
        <v>32.103400000000001</v>
      </c>
      <c r="K3136" s="3">
        <f>_xll.ciqfunctions.udf.CIQ(A3136, "IQ_LASTSALEPRICE", WORKDAY(F3136,-1))</f>
        <v>57.33</v>
      </c>
      <c r="L3136" s="3">
        <f>_xll.ciqfunctions.udf.CIQ(A3136, "IQ_LASTSALEPRICE", F3136)</f>
        <v>57.58</v>
      </c>
      <c r="M3136" s="3">
        <f>_xll.ciqfunctions.udf.CIQ(A3136, "IQ_LASTSALEPRICE", WORKDAY(F3136,5))</f>
        <v>56.06</v>
      </c>
      <c r="N3136" s="3">
        <f t="shared" si="98"/>
        <v>4.3512382637384689E-3</v>
      </c>
      <c r="O3136" s="3">
        <f t="shared" si="99"/>
        <v>-2.2401501183649124E-2</v>
      </c>
      <c r="P3136" s="3">
        <f>LN(_xll.ciqfunctions.udf.CIQ("XBI", "IQ_LASTSALEPRICE", WORKDAY(F3136,-1))/_xll.ciqfunctions.udf.CIQ("XBI", "IQ_LASTSALEPRICE", WORKDAY(F3136,1)))</f>
        <v>-7.6394565579576143E-3</v>
      </c>
      <c r="Q3136" s="3">
        <f>LN(_xll.ciqfunctions.udf.CIQ("XBI", "IQ_LASTSALEPRICE", WORKDAY(F3136,-1))/_xll.ciqfunctions.udf.CIQ("XBI", "IQ_LASTSALEPRICE", WORKDAY(F3136,5)))</f>
        <v>1.5345004968512181E-2</v>
      </c>
      <c r="R3136" s="3">
        <f>_xll.ciqfunctions.udf.CIQ(A3136, "IQ_SHORT_INTEREST_PERCENT", F3136)</f>
        <v>1.2622500000000001</v>
      </c>
      <c r="S3136" s="3">
        <f>_xll.ciqfunctions.udf.CIQ(A3136, "IQ_BETA_1YR_RSQ", F3136)</f>
        <v>3.1800000000000001E-3</v>
      </c>
      <c r="T3136" s="3">
        <f>_xll.ciqfunctions.udf.CIQ(A3136, "IQ_VALUE_TRADED", F3136)</f>
        <v>543.08989999999994</v>
      </c>
    </row>
    <row r="3137" spans="1:20" x14ac:dyDescent="0.3">
      <c r="A3137" s="3" t="s">
        <v>203</v>
      </c>
      <c r="B3137" s="5">
        <v>56.96</v>
      </c>
      <c r="C3137" s="3" t="s">
        <v>6574</v>
      </c>
      <c r="D3137" s="3" t="s">
        <v>6572</v>
      </c>
      <c r="E3137" s="3" t="s">
        <v>36</v>
      </c>
      <c r="F3137" s="4">
        <v>45649</v>
      </c>
      <c r="G3137" s="3" t="s">
        <v>6573</v>
      </c>
      <c r="H3137" s="3"/>
      <c r="I3137" s="3">
        <f>_xll.ciqfunctions.udf.CIQ(A3137, "IQ_MARKETCAP", F3137)</f>
        <v>116782.41289000001</v>
      </c>
      <c r="J3137" s="3">
        <f>_xll.ciqfunctions.udf.CIQ(A3137, "IQ_PRICE_VOL_HIST_6MTH", F3137)</f>
        <v>32.103400000000001</v>
      </c>
      <c r="K3137" s="3">
        <f>_xll.ciqfunctions.udf.CIQ(A3137, "IQ_LASTSALEPRICE", WORKDAY(F3137,-1))</f>
        <v>57.33</v>
      </c>
      <c r="L3137" s="3">
        <f>_xll.ciqfunctions.udf.CIQ(A3137, "IQ_LASTSALEPRICE", F3137)</f>
        <v>57.58</v>
      </c>
      <c r="M3137" s="3">
        <f>_xll.ciqfunctions.udf.CIQ(A3137, "IQ_LASTSALEPRICE", WORKDAY(F3137,5))</f>
        <v>56.06</v>
      </c>
      <c r="N3137" s="3">
        <f t="shared" si="98"/>
        <v>4.3512382637384689E-3</v>
      </c>
      <c r="O3137" s="3">
        <f t="shared" si="99"/>
        <v>-2.2401501183649124E-2</v>
      </c>
      <c r="P3137" s="3">
        <f>LN(_xll.ciqfunctions.udf.CIQ("XBI", "IQ_LASTSALEPRICE", WORKDAY(F3137,-1))/_xll.ciqfunctions.udf.CIQ("XBI", "IQ_LASTSALEPRICE", WORKDAY(F3137,1)))</f>
        <v>-7.6394565579576143E-3</v>
      </c>
      <c r="Q3137" s="3">
        <f>LN(_xll.ciqfunctions.udf.CIQ("XBI", "IQ_LASTSALEPRICE", WORKDAY(F3137,-1))/_xll.ciqfunctions.udf.CIQ("XBI", "IQ_LASTSALEPRICE", WORKDAY(F3137,5)))</f>
        <v>1.5345004968512181E-2</v>
      </c>
      <c r="R3137" s="3">
        <f>_xll.ciqfunctions.udf.CIQ(A3137, "IQ_SHORT_INTEREST_PERCENT", F3137)</f>
        <v>1.2622500000000001</v>
      </c>
      <c r="S3137" s="3">
        <f>_xll.ciqfunctions.udf.CIQ(A3137, "IQ_BETA_1YR_RSQ", F3137)</f>
        <v>3.1800000000000001E-3</v>
      </c>
      <c r="T3137" s="3">
        <f>_xll.ciqfunctions.udf.CIQ(A3137, "IQ_VALUE_TRADED", F3137)</f>
        <v>543.08989999999994</v>
      </c>
    </row>
    <row r="3138" spans="1:20" x14ac:dyDescent="0.3">
      <c r="A3138" s="3" t="s">
        <v>3950</v>
      </c>
      <c r="B3138" s="5">
        <v>13.12</v>
      </c>
      <c r="C3138" s="3" t="s">
        <v>6575</v>
      </c>
      <c r="D3138" s="3" t="s">
        <v>183</v>
      </c>
      <c r="E3138" s="3" t="s">
        <v>184</v>
      </c>
      <c r="F3138" s="4">
        <v>45649</v>
      </c>
      <c r="G3138" s="3" t="s">
        <v>6576</v>
      </c>
      <c r="H3138" s="3">
        <v>159</v>
      </c>
      <c r="I3138" s="3">
        <f>_xll.ciqfunctions.udf.CIQ(A3138, "IQ_MARKETCAP", F3138)</f>
        <v>2001.0593799999999</v>
      </c>
      <c r="J3138" s="3">
        <f>_xll.ciqfunctions.udf.CIQ(A3138, "IQ_PRICE_VOL_HIST_6MTH", F3138)</f>
        <v>121.0172</v>
      </c>
      <c r="K3138" s="3">
        <f>_xll.ciqfunctions.udf.CIQ(A3138, "IQ_LASTSALEPRICE", WORKDAY(F3138,-1))</f>
        <v>13.51</v>
      </c>
      <c r="L3138" s="3">
        <f>_xll.ciqfunctions.udf.CIQ(A3138, "IQ_LASTSALEPRICE", F3138)</f>
        <v>13.12</v>
      </c>
      <c r="M3138" s="3">
        <f>_xll.ciqfunctions.udf.CIQ(A3138, "IQ_LASTSALEPRICE", WORKDAY(F3138,5))</f>
        <v>12.41</v>
      </c>
      <c r="N3138" s="3">
        <f t="shared" si="98"/>
        <v>-2.9292368456164595E-2</v>
      </c>
      <c r="O3138" s="3">
        <f t="shared" si="99"/>
        <v>-8.4927552755591662E-2</v>
      </c>
      <c r="P3138" s="3">
        <f>LN(_xll.ciqfunctions.udf.CIQ("XBI", "IQ_LASTSALEPRICE", WORKDAY(F3138,-1))/_xll.ciqfunctions.udf.CIQ("XBI", "IQ_LASTSALEPRICE", WORKDAY(F3138,1)))</f>
        <v>-7.6394565579576143E-3</v>
      </c>
      <c r="Q3138" s="3">
        <f>LN(_xll.ciqfunctions.udf.CIQ("XBI", "IQ_LASTSALEPRICE", WORKDAY(F3138,-1))/_xll.ciqfunctions.udf.CIQ("XBI", "IQ_LASTSALEPRICE", WORKDAY(F3138,5)))</f>
        <v>1.5345004968512181E-2</v>
      </c>
      <c r="R3138" s="3">
        <f>_xll.ciqfunctions.udf.CIQ(A3138, "IQ_SHORT_INTEREST_PERCENT", F3138)</f>
        <v>4.5409699999999997</v>
      </c>
      <c r="S3138" s="3">
        <f>_xll.ciqfunctions.udf.CIQ(A3138, "IQ_BETA_1YR_RSQ", F3138)</f>
        <v>7.2340000000000002E-2</v>
      </c>
      <c r="T3138" s="3">
        <f>_xll.ciqfunctions.udf.CIQ(A3138, "IQ_VALUE_TRADED", F3138)</f>
        <v>11.341659999999999</v>
      </c>
    </row>
    <row r="3139" spans="1:20" x14ac:dyDescent="0.3">
      <c r="A3139" s="3" t="s">
        <v>3789</v>
      </c>
      <c r="B3139" s="5">
        <v>28.14</v>
      </c>
      <c r="C3139" s="3" t="s">
        <v>6577</v>
      </c>
      <c r="D3139" s="3" t="s">
        <v>104</v>
      </c>
      <c r="E3139" s="3" t="s">
        <v>22</v>
      </c>
      <c r="F3139" s="4">
        <v>45649</v>
      </c>
      <c r="G3139" s="3" t="s">
        <v>6578</v>
      </c>
      <c r="H3139" s="3">
        <v>48</v>
      </c>
      <c r="I3139" s="3">
        <f>_xll.ciqfunctions.udf.CIQ(A3139, "IQ_MARKETCAP", F3139)</f>
        <v>1407.9221500000001</v>
      </c>
      <c r="J3139" s="3">
        <f>_xll.ciqfunctions.udf.CIQ(A3139, "IQ_PRICE_VOL_HIST_6MTH", F3139)</f>
        <v>38.873899999999999</v>
      </c>
      <c r="K3139" s="3">
        <f>_xll.ciqfunctions.udf.CIQ(A3139, "IQ_LASTSALEPRICE", WORKDAY(F3139,-1))</f>
        <v>28.324999999999999</v>
      </c>
      <c r="L3139" s="3">
        <f>_xll.ciqfunctions.udf.CIQ(A3139, "IQ_LASTSALEPRICE", F3139)</f>
        <v>28.14</v>
      </c>
      <c r="M3139" s="3">
        <f>_xll.ciqfunctions.udf.CIQ(A3139, "IQ_LASTSALEPRICE", WORKDAY(F3139,5))</f>
        <v>29.03</v>
      </c>
      <c r="N3139" s="3">
        <f t="shared" si="98"/>
        <v>-6.5527552278269365E-3</v>
      </c>
      <c r="O3139" s="3">
        <f t="shared" si="99"/>
        <v>2.458497112246855E-2</v>
      </c>
      <c r="P3139" s="3">
        <f>LN(_xll.ciqfunctions.udf.CIQ("XBI", "IQ_LASTSALEPRICE", WORKDAY(F3139,-1))/_xll.ciqfunctions.udf.CIQ("XBI", "IQ_LASTSALEPRICE", WORKDAY(F3139,1)))</f>
        <v>-7.6394565579576143E-3</v>
      </c>
      <c r="Q3139" s="3">
        <f>LN(_xll.ciqfunctions.udf.CIQ("XBI", "IQ_LASTSALEPRICE", WORKDAY(F3139,-1))/_xll.ciqfunctions.udf.CIQ("XBI", "IQ_LASTSALEPRICE", WORKDAY(F3139,5)))</f>
        <v>1.5345004968512181E-2</v>
      </c>
      <c r="R3139" s="3">
        <f>_xll.ciqfunctions.udf.CIQ(A3139, "IQ_SHORT_INTEREST_PERCENT", F3139)</f>
        <v>14.36528</v>
      </c>
      <c r="S3139" s="3">
        <f>_xll.ciqfunctions.udf.CIQ(A3139, "IQ_BETA_1YR_RSQ", F3139)</f>
        <v>0.14097000000000001</v>
      </c>
      <c r="T3139" s="3">
        <f>_xll.ciqfunctions.udf.CIQ(A3139, "IQ_VALUE_TRADED", F3139)</f>
        <v>33.185000000000002</v>
      </c>
    </row>
    <row r="3140" spans="1:20" x14ac:dyDescent="0.3">
      <c r="A3140" s="3" t="s">
        <v>312</v>
      </c>
      <c r="B3140" s="5">
        <v>2.57</v>
      </c>
      <c r="C3140" s="3" t="s">
        <v>2633</v>
      </c>
      <c r="D3140" s="3" t="s">
        <v>2634</v>
      </c>
      <c r="E3140" s="3" t="s">
        <v>97</v>
      </c>
      <c r="F3140" s="4">
        <v>45649</v>
      </c>
      <c r="G3140" s="3" t="s">
        <v>6579</v>
      </c>
      <c r="H3140" s="3">
        <v>25</v>
      </c>
      <c r="I3140" s="3">
        <f>_xll.ciqfunctions.udf.CIQ(A3140, "IQ_MARKETCAP", F3140)</f>
        <v>37.911180000000002</v>
      </c>
      <c r="J3140" s="3">
        <f>_xll.ciqfunctions.udf.CIQ(A3140, "IQ_PRICE_VOL_HIST_6MTH", F3140)</f>
        <v>71.339399999999998</v>
      </c>
      <c r="K3140" s="3">
        <f>_xll.ciqfunctions.udf.CIQ(A3140, "IQ_LASTSALEPRICE", WORKDAY(F3140,-1))</f>
        <v>2.5</v>
      </c>
      <c r="L3140" s="3">
        <f>_xll.ciqfunctions.udf.CIQ(A3140, "IQ_LASTSALEPRICE", F3140)</f>
        <v>2.57</v>
      </c>
      <c r="M3140" s="3">
        <f>_xll.ciqfunctions.udf.CIQ(A3140, "IQ_LASTSALEPRICE", WORKDAY(F3140,5))</f>
        <v>3.19</v>
      </c>
      <c r="N3140" s="3">
        <f t="shared" si="98"/>
        <v>2.7615167032973391E-2</v>
      </c>
      <c r="O3140" s="3">
        <f t="shared" si="99"/>
        <v>0.24373018492259815</v>
      </c>
      <c r="P3140" s="3">
        <f>LN(_xll.ciqfunctions.udf.CIQ("XBI", "IQ_LASTSALEPRICE", WORKDAY(F3140,-1))/_xll.ciqfunctions.udf.CIQ("XBI", "IQ_LASTSALEPRICE", WORKDAY(F3140,1)))</f>
        <v>-7.6394565579576143E-3</v>
      </c>
      <c r="Q3140" s="3">
        <f>LN(_xll.ciqfunctions.udf.CIQ("XBI", "IQ_LASTSALEPRICE", WORKDAY(F3140,-1))/_xll.ciqfunctions.udf.CIQ("XBI", "IQ_LASTSALEPRICE", WORKDAY(F3140,5)))</f>
        <v>1.5345004968512181E-2</v>
      </c>
      <c r="R3140" s="3">
        <f>_xll.ciqfunctions.udf.CIQ(A3140, "IQ_SHORT_INTEREST_PERCENT", F3140)</f>
        <v>0.43564999999999998</v>
      </c>
      <c r="S3140" s="3">
        <f>_xll.ciqfunctions.udf.CIQ(A3140, "IQ_BETA_1YR_RSQ", F3140)</f>
        <v>0.13324</v>
      </c>
      <c r="T3140" s="3">
        <f>_xll.ciqfunctions.udf.CIQ(A3140, "IQ_VALUE_TRADED", F3140)</f>
        <v>0.64029000000000003</v>
      </c>
    </row>
    <row r="3141" spans="1:20" x14ac:dyDescent="0.3">
      <c r="A3141" s="3" t="s">
        <v>1685</v>
      </c>
      <c r="B3141" s="5">
        <v>19.75</v>
      </c>
      <c r="C3141" s="3" t="s">
        <v>3928</v>
      </c>
      <c r="D3141" s="3" t="s">
        <v>183</v>
      </c>
      <c r="E3141" s="3" t="s">
        <v>17</v>
      </c>
      <c r="F3141" s="4">
        <v>45649</v>
      </c>
      <c r="G3141" s="3" t="s">
        <v>6580</v>
      </c>
      <c r="H3141" s="3">
        <v>138</v>
      </c>
      <c r="I3141" s="3">
        <f>_xll.ciqfunctions.udf.CIQ(A3141, "IQ_MARKETCAP", F3141)</f>
        <v>2457.58023</v>
      </c>
      <c r="J3141" s="3">
        <f>_xll.ciqfunctions.udf.CIQ(A3141, "IQ_PRICE_VOL_HIST_6MTH", F3141)</f>
        <v>62.415500000000002</v>
      </c>
      <c r="K3141" s="3">
        <f>_xll.ciqfunctions.udf.CIQ(A3141, "IQ_LASTSALEPRICE", WORKDAY(F3141,-1))</f>
        <v>19.45</v>
      </c>
      <c r="L3141" s="3">
        <f>_xll.ciqfunctions.udf.CIQ(A3141, "IQ_LASTSALEPRICE", F3141)</f>
        <v>19.75</v>
      </c>
      <c r="M3141" s="3">
        <f>_xll.ciqfunctions.udf.CIQ(A3141, "IQ_LASTSALEPRICE", WORKDAY(F3141,5))</f>
        <v>18.61</v>
      </c>
      <c r="N3141" s="3">
        <f t="shared" si="98"/>
        <v>1.5306421282675507E-2</v>
      </c>
      <c r="O3141" s="3">
        <f t="shared" si="99"/>
        <v>-4.4147999410295867E-2</v>
      </c>
      <c r="P3141" s="3">
        <f>LN(_xll.ciqfunctions.udf.CIQ("XBI", "IQ_LASTSALEPRICE", WORKDAY(F3141,-1))/_xll.ciqfunctions.udf.CIQ("XBI", "IQ_LASTSALEPRICE", WORKDAY(F3141,1)))</f>
        <v>-7.6394565579576143E-3</v>
      </c>
      <c r="Q3141" s="3">
        <f>LN(_xll.ciqfunctions.udf.CIQ("XBI", "IQ_LASTSALEPRICE", WORKDAY(F3141,-1))/_xll.ciqfunctions.udf.CIQ("XBI", "IQ_LASTSALEPRICE", WORKDAY(F3141,5)))</f>
        <v>1.5345004968512181E-2</v>
      </c>
      <c r="R3141" s="3">
        <f>_xll.ciqfunctions.udf.CIQ(A3141, "IQ_SHORT_INTEREST_PERCENT", F3141)</f>
        <v>8.0929699999999993</v>
      </c>
      <c r="S3141" s="3">
        <f>_xll.ciqfunctions.udf.CIQ(A3141, "IQ_BETA_1YR_RSQ", F3141)</f>
        <v>0.10215</v>
      </c>
      <c r="T3141" s="3">
        <f>_xll.ciqfunctions.udf.CIQ(A3141, "IQ_VALUE_TRADED", F3141)</f>
        <v>27.6356</v>
      </c>
    </row>
    <row r="3142" spans="1:20" x14ac:dyDescent="0.3">
      <c r="A3142" s="3" t="s">
        <v>5410</v>
      </c>
      <c r="B3142" s="5">
        <v>148.36000000000001</v>
      </c>
      <c r="C3142" s="3" t="s">
        <v>5411</v>
      </c>
      <c r="D3142" s="3" t="s">
        <v>5412</v>
      </c>
      <c r="E3142" s="3" t="s">
        <v>154</v>
      </c>
      <c r="F3142" s="4">
        <v>45649</v>
      </c>
      <c r="G3142" s="3" t="s">
        <v>6581</v>
      </c>
      <c r="H3142" s="3">
        <v>57</v>
      </c>
      <c r="I3142" s="3">
        <f>_xll.ciqfunctions.udf.CIQ(A3142, "IQ_MARKETCAP", F3142)</f>
        <v>8176.0348899999999</v>
      </c>
      <c r="J3142" s="3">
        <f>_xll.ciqfunctions.udf.CIQ(A3142, "IQ_PRICE_VOL_HIST_6MTH", F3142)</f>
        <v>34.5289</v>
      </c>
      <c r="K3142" s="3">
        <f>_xll.ciqfunctions.udf.CIQ(A3142, "IQ_LASTSALEPRICE", WORKDAY(F3142,-1))</f>
        <v>150.88</v>
      </c>
      <c r="L3142" s="3">
        <f>_xll.ciqfunctions.udf.CIQ(A3142, "IQ_LASTSALEPRICE", F3142)</f>
        <v>148.36000000000001</v>
      </c>
      <c r="M3142" s="3">
        <f>_xll.ciqfunctions.udf.CIQ(A3142, "IQ_LASTSALEPRICE", WORKDAY(F3142,5))</f>
        <v>149.51</v>
      </c>
      <c r="N3142" s="3">
        <f t="shared" si="98"/>
        <v>-1.6843066263757239E-2</v>
      </c>
      <c r="O3142" s="3">
        <f t="shared" si="99"/>
        <v>-9.1215386593108874E-3</v>
      </c>
      <c r="P3142" s="3">
        <f>LN(_xll.ciqfunctions.udf.CIQ("XBI", "IQ_LASTSALEPRICE", WORKDAY(F3142,-1))/_xll.ciqfunctions.udf.CIQ("XBI", "IQ_LASTSALEPRICE", WORKDAY(F3142,1)))</f>
        <v>-7.6394565579576143E-3</v>
      </c>
      <c r="Q3142" s="3">
        <f>LN(_xll.ciqfunctions.udf.CIQ("XBI", "IQ_LASTSALEPRICE", WORKDAY(F3142,-1))/_xll.ciqfunctions.udf.CIQ("XBI", "IQ_LASTSALEPRICE", WORKDAY(F3142,5)))</f>
        <v>1.5345004968512181E-2</v>
      </c>
      <c r="R3142" s="3">
        <f>_xll.ciqfunctions.udf.CIQ(A3142, "IQ_SHORT_INTEREST_PERCENT", F3142)</f>
        <v>4.8334799999999998</v>
      </c>
      <c r="S3142" s="3">
        <f>_xll.ciqfunctions.udf.CIQ(A3142, "IQ_BETA_1YR_RSQ", F3142)</f>
        <v>0.10755000000000001</v>
      </c>
      <c r="T3142" s="3">
        <f>_xll.ciqfunctions.udf.CIQ(A3142, "IQ_VALUE_TRADED", F3142)</f>
        <v>66.292289999999994</v>
      </c>
    </row>
    <row r="3143" spans="1:20" x14ac:dyDescent="0.3">
      <c r="A3143" s="3" t="s">
        <v>3815</v>
      </c>
      <c r="B3143" s="5">
        <v>4.5</v>
      </c>
      <c r="C3143" s="3" t="s">
        <v>6582</v>
      </c>
      <c r="D3143" s="3" t="s">
        <v>2447</v>
      </c>
      <c r="E3143" s="3" t="s">
        <v>76</v>
      </c>
      <c r="F3143" s="4">
        <v>45649</v>
      </c>
      <c r="G3143" s="3" t="s">
        <v>6583</v>
      </c>
      <c r="H3143" s="3">
        <v>30</v>
      </c>
      <c r="I3143" s="3">
        <f>_xll.ciqfunctions.udf.CIQ(A3143, "IQ_MARKETCAP", F3143)</f>
        <v>137.17567</v>
      </c>
      <c r="J3143" s="3">
        <f>_xll.ciqfunctions.udf.CIQ(A3143, "IQ_PRICE_VOL_HIST_6MTH", F3143)</f>
        <v>91.378799999999998</v>
      </c>
      <c r="K3143" s="3">
        <f>_xll.ciqfunctions.udf.CIQ(A3143, "IQ_LASTSALEPRICE", WORKDAY(F3143,-1))</f>
        <v>6.38</v>
      </c>
      <c r="L3143" s="3">
        <f>_xll.ciqfunctions.udf.CIQ(A3143, "IQ_LASTSALEPRICE", F3143)</f>
        <v>4.5</v>
      </c>
      <c r="M3143" s="3">
        <f>_xll.ciqfunctions.udf.CIQ(A3143, "IQ_LASTSALEPRICE", WORKDAY(F3143,5))</f>
        <v>4.09</v>
      </c>
      <c r="N3143" s="3">
        <f t="shared" si="98"/>
        <v>-0.34909070058042441</v>
      </c>
      <c r="O3143" s="3">
        <f t="shared" si="99"/>
        <v>-0.44462312730198822</v>
      </c>
      <c r="P3143" s="3">
        <f>LN(_xll.ciqfunctions.udf.CIQ("XBI", "IQ_LASTSALEPRICE", WORKDAY(F3143,-1))/_xll.ciqfunctions.udf.CIQ("XBI", "IQ_LASTSALEPRICE", WORKDAY(F3143,1)))</f>
        <v>-7.6394565579576143E-3</v>
      </c>
      <c r="Q3143" s="3">
        <f>LN(_xll.ciqfunctions.udf.CIQ("XBI", "IQ_LASTSALEPRICE", WORKDAY(F3143,-1))/_xll.ciqfunctions.udf.CIQ("XBI", "IQ_LASTSALEPRICE", WORKDAY(F3143,5)))</f>
        <v>1.5345004968512181E-2</v>
      </c>
      <c r="R3143" s="3">
        <f>_xll.ciqfunctions.udf.CIQ(A3143, "IQ_SHORT_INTEREST_PERCENT", F3143)</f>
        <v>2.6366800000000001</v>
      </c>
      <c r="S3143" s="3">
        <f>_xll.ciqfunctions.udf.CIQ(A3143, "IQ_BETA_1YR_RSQ", F3143)</f>
        <v>5.491E-2</v>
      </c>
      <c r="T3143" s="3">
        <f>_xll.ciqfunctions.udf.CIQ(A3143, "IQ_VALUE_TRADED", F3143)</f>
        <v>2.1301600000000001</v>
      </c>
    </row>
    <row r="3144" spans="1:20" x14ac:dyDescent="0.3">
      <c r="A3144" s="3" t="s">
        <v>1873</v>
      </c>
      <c r="B3144" s="5">
        <v>100.09</v>
      </c>
      <c r="C3144" s="3" t="s">
        <v>6584</v>
      </c>
      <c r="D3144" s="3" t="s">
        <v>6585</v>
      </c>
      <c r="E3144" s="3" t="s">
        <v>281</v>
      </c>
      <c r="F3144" s="4">
        <v>45649</v>
      </c>
      <c r="G3144" s="3" t="s">
        <v>6586</v>
      </c>
      <c r="H3144" s="3">
        <v>70</v>
      </c>
      <c r="I3144" s="3">
        <f>_xll.ciqfunctions.udf.CIQ(A3144, "IQ_MARKETCAP", F3144)</f>
        <v>50865.795359999996</v>
      </c>
      <c r="J3144" s="3">
        <f>_xll.ciqfunctions.udf.CIQ(A3144, "IQ_PRICE_VOL_HIST_6MTH", F3144)</f>
        <v>0</v>
      </c>
      <c r="K3144" s="3">
        <f>_xll.ciqfunctions.udf.CIQ(A3144, "IQ_LASTSALEPRICE", WORKDAY(F3144,-1))</f>
        <v>0</v>
      </c>
      <c r="L3144" s="3">
        <f>_xll.ciqfunctions.udf.CIQ(A3144, "IQ_LASTSALEPRICE", F3144)</f>
        <v>0</v>
      </c>
      <c r="M3144" s="3">
        <f>_xll.ciqfunctions.udf.CIQ(A3144, "IQ_LASTSALEPRICE", WORKDAY(F3144,5))</f>
        <v>0</v>
      </c>
      <c r="N3144" s="3" t="e">
        <f t="shared" si="98"/>
        <v>#DIV/0!</v>
      </c>
      <c r="O3144" s="3" t="e">
        <f t="shared" si="99"/>
        <v>#DIV/0!</v>
      </c>
      <c r="P3144" s="3">
        <f>LN(_xll.ciqfunctions.udf.CIQ("XBI", "IQ_LASTSALEPRICE", WORKDAY(F3144,-1))/_xll.ciqfunctions.udf.CIQ("XBI", "IQ_LASTSALEPRICE", WORKDAY(F3144,1)))</f>
        <v>-7.6394565579576143E-3</v>
      </c>
      <c r="Q3144" s="3">
        <f>LN(_xll.ciqfunctions.udf.CIQ("XBI", "IQ_LASTSALEPRICE", WORKDAY(F3144,-1))/_xll.ciqfunctions.udf.CIQ("XBI", "IQ_LASTSALEPRICE", WORKDAY(F3144,5)))</f>
        <v>1.5345004968512181E-2</v>
      </c>
      <c r="R3144" s="3">
        <f>_xll.ciqfunctions.udf.CIQ(A3144, "IQ_SHORT_INTEREST_PERCENT", F3144)</f>
        <v>0</v>
      </c>
      <c r="S3144" s="3">
        <f>_xll.ciqfunctions.udf.CIQ(A3144, "IQ_BETA_1YR_RSQ", F3144)</f>
        <v>0</v>
      </c>
      <c r="T3144" s="3">
        <f>_xll.ciqfunctions.udf.CIQ(A3144, "IQ_VALUE_TRADED", F3144)</f>
        <v>0</v>
      </c>
    </row>
    <row r="3145" spans="1:20" x14ac:dyDescent="0.3">
      <c r="A3145" s="3" t="s">
        <v>3523</v>
      </c>
      <c r="B3145" s="5">
        <v>15.38</v>
      </c>
      <c r="C3145" s="3" t="s">
        <v>3808</v>
      </c>
      <c r="D3145" s="3" t="s">
        <v>1764</v>
      </c>
      <c r="E3145" s="3" t="s">
        <v>46</v>
      </c>
      <c r="F3145" s="4">
        <v>45652</v>
      </c>
      <c r="G3145" s="3" t="s">
        <v>6587</v>
      </c>
      <c r="H3145" s="3">
        <v>7</v>
      </c>
      <c r="I3145" s="3">
        <f>_xll.ciqfunctions.udf.CIQ(A3145, "IQ_MARKETCAP", F3145)</f>
        <v>97.759680000000003</v>
      </c>
      <c r="J3145" s="3">
        <f>_xll.ciqfunctions.udf.CIQ(A3145, "IQ_PRICE_VOL_HIST_6MTH", F3145)</f>
        <v>69.287099999999995</v>
      </c>
      <c r="K3145" s="3">
        <f>_xll.ciqfunctions.udf.CIQ(A3145, "IQ_LASTSALEPRICE", WORKDAY(F3145,-1))</f>
        <v>14.72</v>
      </c>
      <c r="L3145" s="3">
        <f>_xll.ciqfunctions.udf.CIQ(A3145, "IQ_LASTSALEPRICE", F3145)</f>
        <v>15.38</v>
      </c>
      <c r="M3145" s="3">
        <f>_xll.ciqfunctions.udf.CIQ(A3145, "IQ_LASTSALEPRICE", WORKDAY(F3145,5))</f>
        <v>17.149999999999999</v>
      </c>
      <c r="N3145" s="3">
        <f t="shared" ref="N3145:N3168" si="100">LN(L3145/K3145)</f>
        <v>4.3860850776767844E-2</v>
      </c>
      <c r="O3145" s="3">
        <f t="shared" ref="O3145:O3168" si="101">LN(M3145/K3145)</f>
        <v>0.1527910603112187</v>
      </c>
      <c r="P3145" s="3">
        <f>LN(_xll.ciqfunctions.udf.CIQ("XBI", "IQ_LASTSALEPRICE", WORKDAY(F3145,-1))/_xll.ciqfunctions.udf.CIQ("XBI", "IQ_LASTSALEPRICE", WORKDAY(F3145,1)))</f>
        <v>6.8728792877620504E-3</v>
      </c>
      <c r="Q3145" s="3">
        <f>LN(_xll.ciqfunctions.udf.CIQ("XBI", "IQ_LASTSALEPRICE", WORKDAY(F3145,-1))/_xll.ciqfunctions.udf.CIQ("XBI", "IQ_LASTSALEPRICE", WORKDAY(F3145,5)))</f>
        <v>4.9043747150898983E-3</v>
      </c>
      <c r="R3145" s="3">
        <f>_xll.ciqfunctions.udf.CIQ(A3145, "IQ_SHORT_INTEREST_PERCENT", F3145)</f>
        <v>0.20952000000000001</v>
      </c>
      <c r="S3145" s="3">
        <f>_xll.ciqfunctions.udf.CIQ(A3145, "IQ_BETA_1YR_RSQ", F3145)</f>
        <v>6.0170000000000001E-2</v>
      </c>
      <c r="T3145" s="3">
        <f>_xll.ciqfunctions.udf.CIQ(A3145, "IQ_VALUE_TRADED", F3145)</f>
        <v>0.60540000000000005</v>
      </c>
    </row>
    <row r="3146" spans="1:20" x14ac:dyDescent="0.3">
      <c r="A3146" s="3" t="s">
        <v>361</v>
      </c>
      <c r="B3146" s="5">
        <v>181.89</v>
      </c>
      <c r="C3146" s="3" t="s">
        <v>5174</v>
      </c>
      <c r="D3146" s="3" t="s">
        <v>5175</v>
      </c>
      <c r="E3146" s="3" t="s">
        <v>160</v>
      </c>
      <c r="F3146" s="4">
        <v>45653</v>
      </c>
      <c r="G3146" s="3" t="s">
        <v>6588</v>
      </c>
      <c r="H3146" s="3">
        <v>106</v>
      </c>
      <c r="I3146" s="3">
        <f>_xll.ciqfunctions.udf.CIQ(A3146, "IQ_MARKETCAP", F3146)</f>
        <v>19365.50563</v>
      </c>
      <c r="J3146" s="3">
        <f>_xll.ciqfunctions.udf.CIQ(A3146, "IQ_PRICE_VOL_HIST_6MTH", F3146)</f>
        <v>0</v>
      </c>
      <c r="K3146" s="3">
        <f>_xll.ciqfunctions.udf.CIQ(A3146, "IQ_LASTSALEPRICE", WORKDAY(F3146,-1))</f>
        <v>0</v>
      </c>
      <c r="L3146" s="3">
        <f>_xll.ciqfunctions.udf.CIQ(A3146, "IQ_LASTSALEPRICE", F3146)</f>
        <v>0</v>
      </c>
      <c r="M3146" s="3">
        <f>_xll.ciqfunctions.udf.CIQ(A3146, "IQ_LASTSALEPRICE", WORKDAY(F3146,5))</f>
        <v>0</v>
      </c>
      <c r="N3146" s="3" t="e">
        <f t="shared" si="100"/>
        <v>#DIV/0!</v>
      </c>
      <c r="O3146" s="3" t="e">
        <f t="shared" si="101"/>
        <v>#DIV/0!</v>
      </c>
      <c r="P3146" s="3">
        <f>LN(_xll.ciqfunctions.udf.CIQ("XBI", "IQ_LASTSALEPRICE", WORKDAY(F3146,-1))/_xll.ciqfunctions.udf.CIQ("XBI", "IQ_LASTSALEPRICE", WORKDAY(F3146,1)))</f>
        <v>3.0242252146060852E-2</v>
      </c>
      <c r="Q3146" s="3">
        <f>LN(_xll.ciqfunctions.udf.CIQ("XBI", "IQ_LASTSALEPRICE", WORKDAY(F3146,-1))/_xll.ciqfunctions.udf.CIQ("XBI", "IQ_LASTSALEPRICE", WORKDAY(F3146,5)))</f>
        <v>2.593754831419764E-3</v>
      </c>
      <c r="R3146" s="3">
        <f>_xll.ciqfunctions.udf.CIQ(A3146, "IQ_SHORT_INTEREST_PERCENT", F3146)</f>
        <v>0</v>
      </c>
      <c r="S3146" s="3">
        <f>_xll.ciqfunctions.udf.CIQ(A3146, "IQ_BETA_1YR_RSQ", F3146)</f>
        <v>0</v>
      </c>
      <c r="T3146" s="3">
        <f>_xll.ciqfunctions.udf.CIQ(A3146, "IQ_VALUE_TRADED", F3146)</f>
        <v>0</v>
      </c>
    </row>
    <row r="3147" spans="1:20" x14ac:dyDescent="0.3">
      <c r="A3147" s="3" t="s">
        <v>365</v>
      </c>
      <c r="B3147" s="3" t="s">
        <v>43</v>
      </c>
      <c r="C3147" s="3" t="s">
        <v>5174</v>
      </c>
      <c r="D3147" s="3" t="s">
        <v>5175</v>
      </c>
      <c r="E3147" s="3" t="s">
        <v>160</v>
      </c>
      <c r="F3147" s="4">
        <v>45653</v>
      </c>
      <c r="G3147" s="3" t="s">
        <v>6588</v>
      </c>
      <c r="H3147" s="3">
        <v>110</v>
      </c>
      <c r="I3147" s="3">
        <f>_xll.ciqfunctions.udf.CIQ(A3147, "IQ_MARKETCAP", F3147)</f>
        <v>19365.50563</v>
      </c>
      <c r="J3147" s="3">
        <f>_xll.ciqfunctions.udf.CIQ(A3147, "IQ_PRICE_VOL_HIST_6MTH", F3147)</f>
        <v>40.7697</v>
      </c>
      <c r="K3147" s="3">
        <f>_xll.ciqfunctions.udf.CIQ(A3147, "IQ_LASTSALEPRICE", WORKDAY(F3147,-1))</f>
        <v>184.68</v>
      </c>
      <c r="L3147" s="3">
        <f>_xll.ciqfunctions.udf.CIQ(A3147, "IQ_LASTSALEPRICE", F3147)</f>
        <v>181.89</v>
      </c>
      <c r="M3147" s="3">
        <f>_xll.ciqfunctions.udf.CIQ(A3147, "IQ_LASTSALEPRICE", WORKDAY(F3147,5))</f>
        <v>180.82</v>
      </c>
      <c r="N3147" s="3">
        <f t="shared" si="100"/>
        <v>-1.522248888703924E-2</v>
      </c>
      <c r="O3147" s="3">
        <f t="shared" si="101"/>
        <v>-2.1122536329567898E-2</v>
      </c>
      <c r="P3147" s="3">
        <f>LN(_xll.ciqfunctions.udf.CIQ("XBI", "IQ_LASTSALEPRICE", WORKDAY(F3147,-1))/_xll.ciqfunctions.udf.CIQ("XBI", "IQ_LASTSALEPRICE", WORKDAY(F3147,1)))</f>
        <v>3.0242252146060852E-2</v>
      </c>
      <c r="Q3147" s="3">
        <f>LN(_xll.ciqfunctions.udf.CIQ("XBI", "IQ_LASTSALEPRICE", WORKDAY(F3147,-1))/_xll.ciqfunctions.udf.CIQ("XBI", "IQ_LASTSALEPRICE", WORKDAY(F3147,5)))</f>
        <v>2.593754831419764E-3</v>
      </c>
      <c r="R3147" s="3">
        <f>_xll.ciqfunctions.udf.CIQ(A3147, "IQ_SHORT_INTEREST_PERCENT", F3147)</f>
        <v>1.29179</v>
      </c>
      <c r="S3147" s="3">
        <f>_xll.ciqfunctions.udf.CIQ(A3147, "IQ_BETA_1YR_RSQ", F3147)</f>
        <v>0.10412</v>
      </c>
      <c r="T3147" s="3">
        <f>_xll.ciqfunctions.udf.CIQ(A3147, "IQ_VALUE_TRADED", F3147)</f>
        <v>30.878920000000001</v>
      </c>
    </row>
    <row r="3148" spans="1:20" x14ac:dyDescent="0.3">
      <c r="A3148" s="3" t="s">
        <v>1902</v>
      </c>
      <c r="B3148" s="5">
        <v>3.5</v>
      </c>
      <c r="C3148" s="3" t="s">
        <v>1903</v>
      </c>
      <c r="D3148" s="3" t="s">
        <v>1904</v>
      </c>
      <c r="E3148" s="3" t="s">
        <v>36</v>
      </c>
      <c r="F3148" s="4">
        <v>45653</v>
      </c>
      <c r="G3148" s="3" t="s">
        <v>6589</v>
      </c>
      <c r="H3148" s="3">
        <v>1</v>
      </c>
      <c r="I3148" s="3">
        <f>_xll.ciqfunctions.udf.CIQ(A3148, "IQ_MARKETCAP", F3148)</f>
        <v>3.06202</v>
      </c>
      <c r="J3148" s="3">
        <f>_xll.ciqfunctions.udf.CIQ(A3148, "IQ_PRICE_VOL_HIST_6MTH", F3148)</f>
        <v>334.03460000000001</v>
      </c>
      <c r="K3148" s="3">
        <f>_xll.ciqfunctions.udf.CIQ(A3148, "IQ_LASTSALEPRICE", WORKDAY(F3148,-1))</f>
        <v>4.9000000000000004</v>
      </c>
      <c r="L3148" s="3">
        <f>_xll.ciqfunctions.udf.CIQ(A3148, "IQ_LASTSALEPRICE", F3148)</f>
        <v>3.5</v>
      </c>
      <c r="M3148" s="3">
        <f>_xll.ciqfunctions.udf.CIQ(A3148, "IQ_LASTSALEPRICE", WORKDAY(F3148,5))</f>
        <v>3.32</v>
      </c>
      <c r="N3148" s="3">
        <f t="shared" si="100"/>
        <v>-0.33647223662121306</v>
      </c>
      <c r="O3148" s="3">
        <f t="shared" si="101"/>
        <v>-0.38927042218818386</v>
      </c>
      <c r="P3148" s="3">
        <f>LN(_xll.ciqfunctions.udf.CIQ("XBI", "IQ_LASTSALEPRICE", WORKDAY(F3148,-1))/_xll.ciqfunctions.udf.CIQ("XBI", "IQ_LASTSALEPRICE", WORKDAY(F3148,1)))</f>
        <v>3.0242252146060852E-2</v>
      </c>
      <c r="Q3148" s="3">
        <f>LN(_xll.ciqfunctions.udf.CIQ("XBI", "IQ_LASTSALEPRICE", WORKDAY(F3148,-1))/_xll.ciqfunctions.udf.CIQ("XBI", "IQ_LASTSALEPRICE", WORKDAY(F3148,5)))</f>
        <v>2.593754831419764E-3</v>
      </c>
      <c r="R3148" s="3">
        <f>_xll.ciqfunctions.udf.CIQ(A3148, "IQ_SHORT_INTEREST_PERCENT", F3148)</f>
        <v>5.4245099999999997</v>
      </c>
      <c r="S3148" s="3">
        <f>_xll.ciqfunctions.udf.CIQ(A3148, "IQ_BETA_1YR_RSQ", F3148)</f>
        <v>9.0000000000000006E-5</v>
      </c>
      <c r="T3148" s="3">
        <f>_xll.ciqfunctions.udf.CIQ(A3148, "IQ_VALUE_TRADED", F3148)</f>
        <v>3.3233299999999999</v>
      </c>
    </row>
    <row r="3149" spans="1:20" x14ac:dyDescent="0.3">
      <c r="A3149" s="3" t="s">
        <v>1562</v>
      </c>
      <c r="B3149" s="5">
        <v>84.78</v>
      </c>
      <c r="C3149" s="3" t="s">
        <v>6590</v>
      </c>
      <c r="D3149" s="3" t="s">
        <v>6591</v>
      </c>
      <c r="E3149" s="3" t="s">
        <v>36</v>
      </c>
      <c r="F3149" s="4">
        <v>45656</v>
      </c>
      <c r="G3149" s="3" t="s">
        <v>6592</v>
      </c>
      <c r="H3149" s="3">
        <v>49</v>
      </c>
      <c r="I3149" s="3">
        <f>_xll.ciqfunctions.udf.CIQ(A3149, "IQ_MARKETCAP", F3149)</f>
        <v>4108.6402399999997</v>
      </c>
      <c r="J3149" s="3">
        <f>_xll.ciqfunctions.udf.CIQ(A3149, "IQ_PRICE_VOL_HIST_6MTH", F3149)</f>
        <v>35.604100000000003</v>
      </c>
      <c r="K3149" s="3">
        <f>_xll.ciqfunctions.udf.CIQ(A3149, "IQ_LASTSALEPRICE", WORKDAY(F3149,-1))</f>
        <v>86.7</v>
      </c>
      <c r="L3149" s="3">
        <f>_xll.ciqfunctions.udf.CIQ(A3149, "IQ_LASTSALEPRICE", F3149)</f>
        <v>84.78</v>
      </c>
      <c r="M3149" s="3">
        <f>_xll.ciqfunctions.udf.CIQ(A3149, "IQ_LASTSALEPRICE", WORKDAY(F3149,5))</f>
        <v>85.13</v>
      </c>
      <c r="N3149" s="3">
        <f t="shared" si="100"/>
        <v>-2.23942178620051E-2</v>
      </c>
      <c r="O3149" s="3">
        <f t="shared" si="101"/>
        <v>-1.8274383890530582E-2</v>
      </c>
      <c r="P3149" s="3">
        <f>LN(_xll.ciqfunctions.udf.CIQ("XBI", "IQ_LASTSALEPRICE", WORKDAY(F3149,-1))/_xll.ciqfunctions.udf.CIQ("XBI", "IQ_LASTSALEPRICE", WORKDAY(F3149,1)))</f>
        <v>1.4222167950589969E-2</v>
      </c>
      <c r="Q3149" s="3">
        <f>LN(_xll.ciqfunctions.udf.CIQ("XBI", "IQ_LASTSALEPRICE", WORKDAY(F3149,-1))/_xll.ciqfunctions.udf.CIQ("XBI", "IQ_LASTSALEPRICE", WORKDAY(F3149,5)))</f>
        <v>-9.3703017270340902E-3</v>
      </c>
      <c r="R3149" s="3">
        <f>_xll.ciqfunctions.udf.CIQ(A3149, "IQ_SHORT_INTEREST_PERCENT", F3149)</f>
        <v>13.445539999999999</v>
      </c>
      <c r="S3149" s="3">
        <f>_xll.ciqfunctions.udf.CIQ(A3149, "IQ_BETA_1YR_RSQ", F3149)</f>
        <v>3.8440000000000002E-2</v>
      </c>
      <c r="T3149" s="3">
        <f>_xll.ciqfunctions.udf.CIQ(A3149, "IQ_VALUE_TRADED", F3149)</f>
        <v>299.57395000000002</v>
      </c>
    </row>
    <row r="3150" spans="1:20" x14ac:dyDescent="0.3">
      <c r="A3150" s="3" t="s">
        <v>770</v>
      </c>
      <c r="B3150" s="5">
        <v>1.53</v>
      </c>
      <c r="C3150" s="3" t="s">
        <v>771</v>
      </c>
      <c r="D3150" s="3" t="s">
        <v>772</v>
      </c>
      <c r="E3150" s="3" t="s">
        <v>154</v>
      </c>
      <c r="F3150" s="4">
        <v>45656</v>
      </c>
      <c r="G3150" s="3" t="s">
        <v>6593</v>
      </c>
      <c r="H3150" s="3">
        <v>19</v>
      </c>
      <c r="I3150" s="3">
        <f>_xll.ciqfunctions.udf.CIQ(A3150, "IQ_MARKETCAP", F3150)</f>
        <v>18.452960000000001</v>
      </c>
      <c r="J3150" s="3">
        <f>_xll.ciqfunctions.udf.CIQ(A3150, "IQ_PRICE_VOL_HIST_6MTH", F3150)</f>
        <v>78.021299999999997</v>
      </c>
      <c r="K3150" s="3">
        <f>_xll.ciqfunctions.udf.CIQ(A3150, "IQ_LASTSALEPRICE", WORKDAY(F3150,-1))</f>
        <v>1.51</v>
      </c>
      <c r="L3150" s="3">
        <f>_xll.ciqfunctions.udf.CIQ(A3150, "IQ_LASTSALEPRICE", F3150)</f>
        <v>1.53</v>
      </c>
      <c r="M3150" s="3">
        <f>_xll.ciqfunctions.udf.CIQ(A3150, "IQ_LASTSALEPRICE", WORKDAY(F3150,5))</f>
        <v>3.51</v>
      </c>
      <c r="N3150" s="3">
        <f t="shared" si="100"/>
        <v>1.3158084577511201E-2</v>
      </c>
      <c r="O3150" s="3">
        <f t="shared" si="101"/>
        <v>0.84350638665094135</v>
      </c>
      <c r="P3150" s="3">
        <f>LN(_xll.ciqfunctions.udf.CIQ("XBI", "IQ_LASTSALEPRICE", WORKDAY(F3150,-1))/_xll.ciqfunctions.udf.CIQ("XBI", "IQ_LASTSALEPRICE", WORKDAY(F3150,1)))</f>
        <v>1.4222167950589969E-2</v>
      </c>
      <c r="Q3150" s="3">
        <f>LN(_xll.ciqfunctions.udf.CIQ("XBI", "IQ_LASTSALEPRICE", WORKDAY(F3150,-1))/_xll.ciqfunctions.udf.CIQ("XBI", "IQ_LASTSALEPRICE", WORKDAY(F3150,5)))</f>
        <v>-9.3703017270340902E-3</v>
      </c>
      <c r="R3150" s="3">
        <f>_xll.ciqfunctions.udf.CIQ(A3150, "IQ_SHORT_INTEREST_PERCENT", F3150)</f>
        <v>4.9734400000000001</v>
      </c>
      <c r="S3150" s="3">
        <f>_xll.ciqfunctions.udf.CIQ(A3150, "IQ_BETA_1YR_RSQ", F3150)</f>
        <v>4.8399999999999999E-2</v>
      </c>
      <c r="T3150" s="3">
        <f>_xll.ciqfunctions.udf.CIQ(A3150, "IQ_VALUE_TRADED", F3150)</f>
        <v>1.90266</v>
      </c>
    </row>
    <row r="3151" spans="1:20" x14ac:dyDescent="0.3">
      <c r="A3151" s="3" t="s">
        <v>1864</v>
      </c>
      <c r="B3151" s="5">
        <v>50.85</v>
      </c>
      <c r="C3151" s="3" t="s">
        <v>2394</v>
      </c>
      <c r="D3151" s="3" t="s">
        <v>2395</v>
      </c>
      <c r="E3151" s="3" t="s">
        <v>154</v>
      </c>
      <c r="F3151" s="4">
        <v>45656</v>
      </c>
      <c r="G3151" s="3" t="s">
        <v>6594</v>
      </c>
      <c r="H3151" s="3">
        <v>105</v>
      </c>
      <c r="I3151" s="3">
        <f>_xll.ciqfunctions.udf.CIQ(A3151, "IQ_MARKETCAP", F3151)</f>
        <v>5327.8157199999996</v>
      </c>
      <c r="J3151" s="3">
        <f>_xll.ciqfunctions.udf.CIQ(A3151, "IQ_PRICE_VOL_HIST_6MTH", F3151)</f>
        <v>41.640900000000002</v>
      </c>
      <c r="K3151" s="3">
        <f>_xll.ciqfunctions.udf.CIQ(A3151, "IQ_LASTSALEPRICE", WORKDAY(F3151,-1))</f>
        <v>52.47</v>
      </c>
      <c r="L3151" s="3">
        <f>_xll.ciqfunctions.udf.CIQ(A3151, "IQ_LASTSALEPRICE", F3151)</f>
        <v>50.85</v>
      </c>
      <c r="M3151" s="3">
        <f>_xll.ciqfunctions.udf.CIQ(A3151, "IQ_LASTSALEPRICE", WORKDAY(F3151,5))</f>
        <v>51.66</v>
      </c>
      <c r="N3151" s="3">
        <f t="shared" si="100"/>
        <v>-3.1361455204051418E-2</v>
      </c>
      <c r="O3151" s="3">
        <f t="shared" si="101"/>
        <v>-1.5557790030926008E-2</v>
      </c>
      <c r="P3151" s="3">
        <f>LN(_xll.ciqfunctions.udf.CIQ("XBI", "IQ_LASTSALEPRICE", WORKDAY(F3151,-1))/_xll.ciqfunctions.udf.CIQ("XBI", "IQ_LASTSALEPRICE", WORKDAY(F3151,1)))</f>
        <v>1.4222167950589969E-2</v>
      </c>
      <c r="Q3151" s="3">
        <f>LN(_xll.ciqfunctions.udf.CIQ("XBI", "IQ_LASTSALEPRICE", WORKDAY(F3151,-1))/_xll.ciqfunctions.udf.CIQ("XBI", "IQ_LASTSALEPRICE", WORKDAY(F3151,5)))</f>
        <v>-9.3703017270340902E-3</v>
      </c>
      <c r="R3151" s="3">
        <f>_xll.ciqfunctions.udf.CIQ(A3151, "IQ_SHORT_INTEREST_PERCENT", F3151)</f>
        <v>14.99953</v>
      </c>
      <c r="S3151" s="3">
        <f>_xll.ciqfunctions.udf.CIQ(A3151, "IQ_BETA_1YR_RSQ", F3151)</f>
        <v>0.19531999999999999</v>
      </c>
      <c r="T3151" s="3">
        <f>_xll.ciqfunctions.udf.CIQ(A3151, "IQ_VALUE_TRADED", F3151)</f>
        <v>30.322769999999998</v>
      </c>
    </row>
    <row r="3152" spans="1:20" x14ac:dyDescent="0.3">
      <c r="A3152" s="3" t="s">
        <v>42</v>
      </c>
      <c r="B3152" s="5">
        <v>97.33</v>
      </c>
      <c r="C3152" s="3" t="s">
        <v>6595</v>
      </c>
      <c r="D3152" s="3" t="s">
        <v>6596</v>
      </c>
      <c r="E3152" s="3" t="s">
        <v>36</v>
      </c>
      <c r="F3152" s="4">
        <v>45656</v>
      </c>
      <c r="G3152" s="3" t="s">
        <v>6597</v>
      </c>
      <c r="H3152" s="3"/>
      <c r="I3152" s="3">
        <f>_xll.ciqfunctions.udf.CIQ(A3152, "IQ_MARKETCAP", F3152)</f>
        <v>2146.9745400000002</v>
      </c>
      <c r="J3152" s="3">
        <f>_xll.ciqfunctions.udf.CIQ(A3152, "IQ_PRICE_VOL_HIST_6MTH", F3152)</f>
        <v>47.364600000000003</v>
      </c>
      <c r="K3152" s="3">
        <f>_xll.ciqfunctions.udf.CIQ(A3152, "IQ_LASTSALEPRICE", WORKDAY(F3152,-1))</f>
        <v>6.81</v>
      </c>
      <c r="L3152" s="3">
        <f>_xll.ciqfunctions.udf.CIQ(A3152, "IQ_LASTSALEPRICE", F3152)</f>
        <v>6.9</v>
      </c>
      <c r="M3152" s="3">
        <f>_xll.ciqfunctions.udf.CIQ(A3152, "IQ_LASTSALEPRICE", WORKDAY(F3152,5))</f>
        <v>7.42</v>
      </c>
      <c r="N3152" s="3">
        <f t="shared" si="100"/>
        <v>1.3129291441792802E-2</v>
      </c>
      <c r="O3152" s="3">
        <f t="shared" si="101"/>
        <v>8.5786937017868103E-2</v>
      </c>
      <c r="P3152" s="3">
        <f>LN(_xll.ciqfunctions.udf.CIQ("XBI", "IQ_LASTSALEPRICE", WORKDAY(F3152,-1))/_xll.ciqfunctions.udf.CIQ("XBI", "IQ_LASTSALEPRICE", WORKDAY(F3152,1)))</f>
        <v>1.4222167950589969E-2</v>
      </c>
      <c r="Q3152" s="3">
        <f>LN(_xll.ciqfunctions.udf.CIQ("XBI", "IQ_LASTSALEPRICE", WORKDAY(F3152,-1))/_xll.ciqfunctions.udf.CIQ("XBI", "IQ_LASTSALEPRICE", WORKDAY(F3152,5)))</f>
        <v>-9.3703017270340902E-3</v>
      </c>
      <c r="R3152" s="3">
        <f>_xll.ciqfunctions.udf.CIQ(A3152, "IQ_SHORT_INTEREST_PERCENT", F3152)</f>
        <v>0</v>
      </c>
      <c r="S3152" s="3">
        <f>_xll.ciqfunctions.udf.CIQ(A3152, "IQ_BETA_1YR_RSQ", F3152)</f>
        <v>3.0000000000000001E-5</v>
      </c>
      <c r="T3152" s="3">
        <f>_xll.ciqfunctions.udf.CIQ(A3152, "IQ_VALUE_TRADED", F3152)</f>
        <v>0.37731999999999999</v>
      </c>
    </row>
    <row r="3153" spans="1:20" x14ac:dyDescent="0.3">
      <c r="A3153" s="3" t="s">
        <v>3361</v>
      </c>
      <c r="B3153" s="5">
        <v>0.93</v>
      </c>
      <c r="C3153" s="3" t="s">
        <v>3362</v>
      </c>
      <c r="D3153" s="3" t="s">
        <v>3363</v>
      </c>
      <c r="E3153" s="3" t="s">
        <v>11</v>
      </c>
      <c r="F3153" s="4">
        <v>45656</v>
      </c>
      <c r="G3153" s="3" t="s">
        <v>6598</v>
      </c>
      <c r="H3153" s="3">
        <v>297</v>
      </c>
      <c r="I3153" s="3">
        <f>_xll.ciqfunctions.udf.CIQ(A3153, "IQ_MARKETCAP", F3153)</f>
        <v>273.27614999999997</v>
      </c>
      <c r="J3153" s="3">
        <f>_xll.ciqfunctions.udf.CIQ(A3153, "IQ_PRICE_VOL_HIST_6MTH", F3153)</f>
        <v>78.878299999999996</v>
      </c>
      <c r="K3153" s="3">
        <f>_xll.ciqfunctions.udf.CIQ(A3153, "IQ_LASTSALEPRICE", WORKDAY(F3153,-1))</f>
        <v>0.72629999999999995</v>
      </c>
      <c r="L3153" s="3">
        <f>_xll.ciqfunctions.udf.CIQ(A3153, "IQ_LASTSALEPRICE", F3153)</f>
        <v>0.93310000000000004</v>
      </c>
      <c r="M3153" s="3">
        <f>_xll.ciqfunctions.udf.CIQ(A3153, "IQ_LASTSALEPRICE", WORKDAY(F3153,5))</f>
        <v>1.27</v>
      </c>
      <c r="N3153" s="3">
        <f t="shared" si="100"/>
        <v>0.25054922362785392</v>
      </c>
      <c r="O3153" s="3">
        <f t="shared" si="101"/>
        <v>0.55880902684051448</v>
      </c>
      <c r="P3153" s="3">
        <f>LN(_xll.ciqfunctions.udf.CIQ("XBI", "IQ_LASTSALEPRICE", WORKDAY(F3153,-1))/_xll.ciqfunctions.udf.CIQ("XBI", "IQ_LASTSALEPRICE", WORKDAY(F3153,1)))</f>
        <v>1.4222167950589969E-2</v>
      </c>
      <c r="Q3153" s="3">
        <f>LN(_xll.ciqfunctions.udf.CIQ("XBI", "IQ_LASTSALEPRICE", WORKDAY(F3153,-1))/_xll.ciqfunctions.udf.CIQ("XBI", "IQ_LASTSALEPRICE", WORKDAY(F3153,5)))</f>
        <v>-9.3703017270340902E-3</v>
      </c>
      <c r="R3153" s="3">
        <f>_xll.ciqfunctions.udf.CIQ(A3153, "IQ_SHORT_INTEREST_PERCENT", F3153)</f>
        <v>6.1052999999999997</v>
      </c>
      <c r="S3153" s="3">
        <f>_xll.ciqfunctions.udf.CIQ(A3153, "IQ_BETA_1YR_RSQ", F3153)</f>
        <v>0.19399</v>
      </c>
      <c r="T3153" s="3">
        <f>_xll.ciqfunctions.udf.CIQ(A3153, "IQ_VALUE_TRADED", F3153)</f>
        <v>5.2414300000000003</v>
      </c>
    </row>
    <row r="3154" spans="1:20" x14ac:dyDescent="0.3">
      <c r="A3154" s="3" t="s">
        <v>6247</v>
      </c>
      <c r="B3154" s="5">
        <v>3.44</v>
      </c>
      <c r="C3154" s="3" t="s">
        <v>6248</v>
      </c>
      <c r="D3154" s="3" t="s">
        <v>6249</v>
      </c>
      <c r="E3154" s="3" t="s">
        <v>154</v>
      </c>
      <c r="F3154" s="4">
        <v>45656</v>
      </c>
      <c r="G3154" s="3" t="s">
        <v>6599</v>
      </c>
      <c r="H3154" s="3">
        <v>93</v>
      </c>
      <c r="I3154" s="3">
        <f>_xll.ciqfunctions.udf.CIQ(A3154, "IQ_MARKETCAP", F3154)</f>
        <v>309.38002</v>
      </c>
      <c r="J3154" s="3">
        <f>_xll.ciqfunctions.udf.CIQ(A3154, "IQ_PRICE_VOL_HIST_6MTH", F3154)</f>
        <v>0</v>
      </c>
      <c r="K3154" s="3">
        <f>_xll.ciqfunctions.udf.CIQ(A3154, "IQ_LASTSALEPRICE", WORKDAY(F3154,-1))</f>
        <v>0</v>
      </c>
      <c r="L3154" s="3">
        <f>_xll.ciqfunctions.udf.CIQ(A3154, "IQ_LASTSALEPRICE", F3154)</f>
        <v>0</v>
      </c>
      <c r="M3154" s="3">
        <f>_xll.ciqfunctions.udf.CIQ(A3154, "IQ_LASTSALEPRICE", WORKDAY(F3154,5))</f>
        <v>0</v>
      </c>
      <c r="N3154" s="3" t="e">
        <f t="shared" si="100"/>
        <v>#DIV/0!</v>
      </c>
      <c r="O3154" s="3" t="e">
        <f t="shared" si="101"/>
        <v>#DIV/0!</v>
      </c>
      <c r="P3154" s="3">
        <f>LN(_xll.ciqfunctions.udf.CIQ("XBI", "IQ_LASTSALEPRICE", WORKDAY(F3154,-1))/_xll.ciqfunctions.udf.CIQ("XBI", "IQ_LASTSALEPRICE", WORKDAY(F3154,1)))</f>
        <v>1.4222167950589969E-2</v>
      </c>
      <c r="Q3154" s="3">
        <f>LN(_xll.ciqfunctions.udf.CIQ("XBI", "IQ_LASTSALEPRICE", WORKDAY(F3154,-1))/_xll.ciqfunctions.udf.CIQ("XBI", "IQ_LASTSALEPRICE", WORKDAY(F3154,5)))</f>
        <v>-9.3703017270340902E-3</v>
      </c>
      <c r="R3154" s="3">
        <f>_xll.ciqfunctions.udf.CIQ(A3154, "IQ_SHORT_INTEREST_PERCENT", F3154)</f>
        <v>0</v>
      </c>
      <c r="S3154" s="3">
        <f>_xll.ciqfunctions.udf.CIQ(A3154, "IQ_BETA_1YR_RSQ", F3154)</f>
        <v>0</v>
      </c>
      <c r="T3154" s="3">
        <f>_xll.ciqfunctions.udf.CIQ(A3154, "IQ_VALUE_TRADED", F3154)</f>
        <v>0</v>
      </c>
    </row>
    <row r="3155" spans="1:20" x14ac:dyDescent="0.3">
      <c r="A3155" s="3" t="s">
        <v>3400</v>
      </c>
      <c r="B3155" s="3" t="s">
        <v>43</v>
      </c>
      <c r="C3155" s="3" t="s">
        <v>6248</v>
      </c>
      <c r="D3155" s="3" t="s">
        <v>6249</v>
      </c>
      <c r="E3155" s="3" t="s">
        <v>154</v>
      </c>
      <c r="F3155" s="4">
        <v>45656</v>
      </c>
      <c r="G3155" s="3" t="s">
        <v>6599</v>
      </c>
      <c r="H3155" s="3">
        <v>60</v>
      </c>
      <c r="I3155" s="3">
        <f>_xll.ciqfunctions.udf.CIQ(A3155, "IQ_MARKETCAP", F3155)</f>
        <v>7434.1011799999997</v>
      </c>
      <c r="J3155" s="3">
        <f>_xll.ciqfunctions.udf.CIQ(A3155, "IQ_PRICE_VOL_HIST_6MTH", F3155)</f>
        <v>28.296099999999999</v>
      </c>
      <c r="K3155" s="3">
        <f>_xll.ciqfunctions.udf.CIQ(A3155, "IQ_LASTSALEPRICE", WORKDAY(F3155,-1))</f>
        <v>124.6</v>
      </c>
      <c r="L3155" s="3">
        <f>_xll.ciqfunctions.udf.CIQ(A3155, "IQ_LASTSALEPRICE", F3155)</f>
        <v>122.97</v>
      </c>
      <c r="M3155" s="3">
        <f>_xll.ciqfunctions.udf.CIQ(A3155, "IQ_LASTSALEPRICE", WORKDAY(F3155,5))</f>
        <v>121.82</v>
      </c>
      <c r="N3155" s="3">
        <f t="shared" si="100"/>
        <v>-1.316818316899687E-2</v>
      </c>
      <c r="O3155" s="3">
        <f t="shared" si="101"/>
        <v>-2.2564060945014206E-2</v>
      </c>
      <c r="P3155" s="3">
        <f>LN(_xll.ciqfunctions.udf.CIQ("XBI", "IQ_LASTSALEPRICE", WORKDAY(F3155,-1))/_xll.ciqfunctions.udf.CIQ("XBI", "IQ_LASTSALEPRICE", WORKDAY(F3155,1)))</f>
        <v>1.4222167950589969E-2</v>
      </c>
      <c r="Q3155" s="3">
        <f>LN(_xll.ciqfunctions.udf.CIQ("XBI", "IQ_LASTSALEPRICE", WORKDAY(F3155,-1))/_xll.ciqfunctions.udf.CIQ("XBI", "IQ_LASTSALEPRICE", WORKDAY(F3155,5)))</f>
        <v>-9.3703017270340902E-3</v>
      </c>
      <c r="R3155" s="3">
        <f>_xll.ciqfunctions.udf.CIQ(A3155, "IQ_SHORT_INTEREST_PERCENT", F3155)</f>
        <v>6.9466299999999999</v>
      </c>
      <c r="S3155" s="3">
        <f>_xll.ciqfunctions.udf.CIQ(A3155, "IQ_BETA_1YR_RSQ", F3155)</f>
        <v>8.5639999999999994E-2</v>
      </c>
      <c r="T3155" s="3">
        <f>_xll.ciqfunctions.udf.CIQ(A3155, "IQ_VALUE_TRADED", F3155)</f>
        <v>57.002380000000002</v>
      </c>
    </row>
    <row r="3156" spans="1:20" x14ac:dyDescent="0.3">
      <c r="A3156" s="3" t="s">
        <v>1562</v>
      </c>
      <c r="B3156" s="5">
        <v>84.78</v>
      </c>
      <c r="C3156" s="3" t="s">
        <v>6600</v>
      </c>
      <c r="D3156" s="3" t="s">
        <v>6601</v>
      </c>
      <c r="E3156" s="3" t="s">
        <v>36</v>
      </c>
      <c r="F3156" s="4">
        <v>45656</v>
      </c>
      <c r="G3156" s="3" t="s">
        <v>6602</v>
      </c>
      <c r="H3156" s="3">
        <v>49</v>
      </c>
      <c r="I3156" s="3">
        <f>_xll.ciqfunctions.udf.CIQ(A3156, "IQ_MARKETCAP", F3156)</f>
        <v>4108.6402399999997</v>
      </c>
      <c r="J3156" s="3">
        <f>_xll.ciqfunctions.udf.CIQ(A3156, "IQ_PRICE_VOL_HIST_6MTH", F3156)</f>
        <v>35.604100000000003</v>
      </c>
      <c r="K3156" s="3">
        <f>_xll.ciqfunctions.udf.CIQ(A3156, "IQ_LASTSALEPRICE", WORKDAY(F3156,-1))</f>
        <v>86.7</v>
      </c>
      <c r="L3156" s="3">
        <f>_xll.ciqfunctions.udf.CIQ(A3156, "IQ_LASTSALEPRICE", F3156)</f>
        <v>84.78</v>
      </c>
      <c r="M3156" s="3">
        <f>_xll.ciqfunctions.udf.CIQ(A3156, "IQ_LASTSALEPRICE", WORKDAY(F3156,5))</f>
        <v>85.13</v>
      </c>
      <c r="N3156" s="3">
        <f t="shared" si="100"/>
        <v>-2.23942178620051E-2</v>
      </c>
      <c r="O3156" s="3">
        <f t="shared" si="101"/>
        <v>-1.8274383890530582E-2</v>
      </c>
      <c r="P3156" s="3">
        <f>LN(_xll.ciqfunctions.udf.CIQ("XBI", "IQ_LASTSALEPRICE", WORKDAY(F3156,-1))/_xll.ciqfunctions.udf.CIQ("XBI", "IQ_LASTSALEPRICE", WORKDAY(F3156,1)))</f>
        <v>1.4222167950589969E-2</v>
      </c>
      <c r="Q3156" s="3">
        <f>LN(_xll.ciqfunctions.udf.CIQ("XBI", "IQ_LASTSALEPRICE", WORKDAY(F3156,-1))/_xll.ciqfunctions.udf.CIQ("XBI", "IQ_LASTSALEPRICE", WORKDAY(F3156,5)))</f>
        <v>-9.3703017270340902E-3</v>
      </c>
      <c r="R3156" s="3">
        <f>_xll.ciqfunctions.udf.CIQ(A3156, "IQ_SHORT_INTEREST_PERCENT", F3156)</f>
        <v>13.445539999999999</v>
      </c>
      <c r="S3156" s="3">
        <f>_xll.ciqfunctions.udf.CIQ(A3156, "IQ_BETA_1YR_RSQ", F3156)</f>
        <v>3.8440000000000002E-2</v>
      </c>
      <c r="T3156" s="3">
        <f>_xll.ciqfunctions.udf.CIQ(A3156, "IQ_VALUE_TRADED", F3156)</f>
        <v>299.57395000000002</v>
      </c>
    </row>
    <row r="3157" spans="1:20" x14ac:dyDescent="0.3">
      <c r="A3157" s="3" t="s">
        <v>2830</v>
      </c>
      <c r="B3157" s="5">
        <v>1.97</v>
      </c>
      <c r="C3157" s="3" t="s">
        <v>6603</v>
      </c>
      <c r="D3157" s="3" t="s">
        <v>2427</v>
      </c>
      <c r="E3157" s="3" t="s">
        <v>36</v>
      </c>
      <c r="F3157" s="4">
        <v>45659</v>
      </c>
      <c r="G3157" s="3" t="s">
        <v>6604</v>
      </c>
      <c r="H3157" s="3">
        <v>161</v>
      </c>
      <c r="I3157" s="3">
        <f>_xll.ciqfunctions.udf.CIQ(A3157, "IQ_MARKETCAP", F3157)</f>
        <v>318.27530000000002</v>
      </c>
      <c r="J3157" s="3">
        <f>_xll.ciqfunctions.udf.CIQ(A3157, "IQ_PRICE_VOL_HIST_6MTH", F3157)</f>
        <v>245.32320000000001</v>
      </c>
      <c r="K3157" s="3">
        <f>_xll.ciqfunctions.udf.CIQ(A3157, "IQ_LASTSALEPRICE", WORKDAY(F3157,-1))</f>
        <v>10.6</v>
      </c>
      <c r="L3157" s="3">
        <f>_xll.ciqfunctions.udf.CIQ(A3157, "IQ_LASTSALEPRICE", F3157)</f>
        <v>1.97</v>
      </c>
      <c r="M3157" s="3">
        <f>_xll.ciqfunctions.udf.CIQ(A3157, "IQ_LASTSALEPRICE", WORKDAY(F3157,5))</f>
        <v>2.37</v>
      </c>
      <c r="N3157" s="3">
        <f t="shared" si="100"/>
        <v>-1.6828204583681243</v>
      </c>
      <c r="O3157" s="3">
        <f t="shared" si="101"/>
        <v>-1.4979640459709815</v>
      </c>
      <c r="P3157" s="3">
        <f>LN(_xll.ciqfunctions.udf.CIQ("XBI", "IQ_LASTSALEPRICE", WORKDAY(F3157,-1))/_xll.ciqfunctions.udf.CIQ("XBI", "IQ_LASTSALEPRICE", WORKDAY(F3157,1)))</f>
        <v>-2.5759083026523397E-2</v>
      </c>
      <c r="Q3157" s="3">
        <f>LN(_xll.ciqfunctions.udf.CIQ("XBI", "IQ_LASTSALEPRICE", WORKDAY(F3157,-1))/_xll.ciqfunctions.udf.CIQ("XBI", "IQ_LASTSALEPRICE", WORKDAY(F3157,5)))</f>
        <v>-2.4676363128634513E-2</v>
      </c>
      <c r="R3157" s="3">
        <f>_xll.ciqfunctions.udf.CIQ(A3157, "IQ_SHORT_INTEREST_PERCENT", F3157)</f>
        <v>6.7053399999999996</v>
      </c>
      <c r="S3157" s="3">
        <f>_xll.ciqfunctions.udf.CIQ(A3157, "IQ_BETA_1YR_RSQ", F3157)</f>
        <v>0.15997</v>
      </c>
      <c r="T3157" s="3">
        <f>_xll.ciqfunctions.udf.CIQ(A3157, "IQ_VALUE_TRADED", F3157)</f>
        <v>88.410749999999993</v>
      </c>
    </row>
    <row r="3158" spans="1:20" x14ac:dyDescent="0.3">
      <c r="A3158" s="3" t="s">
        <v>334</v>
      </c>
      <c r="B3158" s="5">
        <v>55.44</v>
      </c>
      <c r="C3158" s="3" t="s">
        <v>6605</v>
      </c>
      <c r="D3158" s="3" t="s">
        <v>6606</v>
      </c>
      <c r="E3158" s="3" t="s">
        <v>160</v>
      </c>
      <c r="F3158" s="4">
        <v>45659</v>
      </c>
      <c r="G3158" s="3" t="s">
        <v>6607</v>
      </c>
      <c r="H3158" s="3">
        <v>21</v>
      </c>
      <c r="I3158" s="3">
        <f>_xll.ciqfunctions.udf.CIQ(A3158, "IQ_MARKETCAP", F3158)</f>
        <v>1082.45353</v>
      </c>
      <c r="J3158" s="3">
        <f>_xll.ciqfunctions.udf.CIQ(A3158, "IQ_PRICE_VOL_HIST_6MTH", F3158)</f>
        <v>39.024099999999997</v>
      </c>
      <c r="K3158" s="3">
        <f>_xll.ciqfunctions.udf.CIQ(A3158, "IQ_LASTSALEPRICE", WORKDAY(F3158,-1))</f>
        <v>55.28</v>
      </c>
      <c r="L3158" s="3">
        <f>_xll.ciqfunctions.udf.CIQ(A3158, "IQ_LASTSALEPRICE", F3158)</f>
        <v>55.44</v>
      </c>
      <c r="M3158" s="3">
        <f>_xll.ciqfunctions.udf.CIQ(A3158, "IQ_LASTSALEPRICE", WORKDAY(F3158,5))</f>
        <v>54.16</v>
      </c>
      <c r="N3158" s="3">
        <f t="shared" si="100"/>
        <v>2.8901754222332024E-3</v>
      </c>
      <c r="O3158" s="3">
        <f t="shared" si="101"/>
        <v>-2.0468550855394972E-2</v>
      </c>
      <c r="P3158" s="3">
        <f>LN(_xll.ciqfunctions.udf.CIQ("XBI", "IQ_LASTSALEPRICE", WORKDAY(F3158,-1))/_xll.ciqfunctions.udf.CIQ("XBI", "IQ_LASTSALEPRICE", WORKDAY(F3158,1)))</f>
        <v>-2.5759083026523397E-2</v>
      </c>
      <c r="Q3158" s="3">
        <f>LN(_xll.ciqfunctions.udf.CIQ("XBI", "IQ_LASTSALEPRICE", WORKDAY(F3158,-1))/_xll.ciqfunctions.udf.CIQ("XBI", "IQ_LASTSALEPRICE", WORKDAY(F3158,5)))</f>
        <v>-2.4676363128634513E-2</v>
      </c>
      <c r="R3158" s="3">
        <f>_xll.ciqfunctions.udf.CIQ(A3158, "IQ_SHORT_INTEREST_PERCENT", F3158)</f>
        <v>12.03895</v>
      </c>
      <c r="S3158" s="3">
        <f>_xll.ciqfunctions.udf.CIQ(A3158, "IQ_BETA_1YR_RSQ", F3158)</f>
        <v>7.2169999999999998E-2</v>
      </c>
      <c r="T3158" s="3">
        <f>_xll.ciqfunctions.udf.CIQ(A3158, "IQ_VALUE_TRADED", F3158)</f>
        <v>8.6698199999999996</v>
      </c>
    </row>
    <row r="3159" spans="1:20" x14ac:dyDescent="0.3">
      <c r="A3159" s="3" t="s">
        <v>996</v>
      </c>
      <c r="B3159" s="5">
        <v>1.75</v>
      </c>
      <c r="C3159" s="3" t="s">
        <v>4115</v>
      </c>
      <c r="D3159" s="3" t="s">
        <v>4116</v>
      </c>
      <c r="E3159" s="3" t="s">
        <v>27</v>
      </c>
      <c r="F3159" s="4">
        <v>45659</v>
      </c>
      <c r="G3159" s="3" t="s">
        <v>6608</v>
      </c>
      <c r="H3159" s="3">
        <v>1</v>
      </c>
      <c r="I3159" s="3">
        <f>_xll.ciqfunctions.udf.CIQ(A3159, "IQ_MARKETCAP", F3159)</f>
        <v>7.5994099999999998</v>
      </c>
      <c r="J3159" s="3">
        <f>_xll.ciqfunctions.udf.CIQ(A3159, "IQ_PRICE_VOL_HIST_6MTH", F3159)</f>
        <v>262.06740000000002</v>
      </c>
      <c r="K3159" s="3">
        <f>_xll.ciqfunctions.udf.CIQ(A3159, "IQ_LASTSALEPRICE", WORKDAY(F3159,-1))</f>
        <v>8.85</v>
      </c>
      <c r="L3159" s="3">
        <f>_xll.ciqfunctions.udf.CIQ(A3159, "IQ_LASTSALEPRICE", F3159)</f>
        <v>8.7249999999999996</v>
      </c>
      <c r="M3159" s="3">
        <f>_xll.ciqfunctions.udf.CIQ(A3159, "IQ_LASTSALEPRICE", WORKDAY(F3159,5))</f>
        <v>8.4499999999999993</v>
      </c>
      <c r="N3159" s="3">
        <f t="shared" si="100"/>
        <v>-1.4224990931347326E-2</v>
      </c>
      <c r="O3159" s="3">
        <f t="shared" si="101"/>
        <v>-4.6251017650755698E-2</v>
      </c>
      <c r="P3159" s="3">
        <f>LN(_xll.ciqfunctions.udf.CIQ("XBI", "IQ_LASTSALEPRICE", WORKDAY(F3159,-1))/_xll.ciqfunctions.udf.CIQ("XBI", "IQ_LASTSALEPRICE", WORKDAY(F3159,1)))</f>
        <v>-2.5759083026523397E-2</v>
      </c>
      <c r="Q3159" s="3">
        <f>LN(_xll.ciqfunctions.udf.CIQ("XBI", "IQ_LASTSALEPRICE", WORKDAY(F3159,-1))/_xll.ciqfunctions.udf.CIQ("XBI", "IQ_LASTSALEPRICE", WORKDAY(F3159,5)))</f>
        <v>-2.4676363128634513E-2</v>
      </c>
      <c r="R3159" s="3">
        <f>_xll.ciqfunctions.udf.CIQ(A3159, "IQ_SHORT_INTEREST_PERCENT", F3159)</f>
        <v>0.38538</v>
      </c>
      <c r="S3159" s="3">
        <f>_xll.ciqfunctions.udf.CIQ(A3159, "IQ_BETA_1YR_RSQ", F3159)</f>
        <v>6.2300000000000003E-3</v>
      </c>
      <c r="T3159" s="3">
        <f>_xll.ciqfunctions.udf.CIQ(A3159, "IQ_VALUE_TRADED", F3159)</f>
        <v>0.42125000000000001</v>
      </c>
    </row>
    <row r="3160" spans="1:20" x14ac:dyDescent="0.3">
      <c r="A3160" s="3" t="s">
        <v>2572</v>
      </c>
      <c r="B3160" s="5">
        <v>2.3199999999999998</v>
      </c>
      <c r="C3160" s="3" t="s">
        <v>2573</v>
      </c>
      <c r="D3160" s="3" t="s">
        <v>2574</v>
      </c>
      <c r="E3160" s="3" t="s">
        <v>124</v>
      </c>
      <c r="F3160" s="4">
        <v>45659</v>
      </c>
      <c r="G3160" s="3" t="s">
        <v>6609</v>
      </c>
      <c r="H3160" s="3">
        <v>10</v>
      </c>
      <c r="I3160" s="3">
        <f>_xll.ciqfunctions.udf.CIQ(A3160, "IQ_MARKETCAP", F3160)</f>
        <v>23.603190000000001</v>
      </c>
      <c r="J3160" s="3">
        <f>_xll.ciqfunctions.udf.CIQ(A3160, "IQ_PRICE_VOL_HIST_6MTH", F3160)</f>
        <v>108.5562</v>
      </c>
      <c r="K3160" s="3">
        <f>_xll.ciqfunctions.udf.CIQ(A3160, "IQ_LASTSALEPRICE", WORKDAY(F3160,-1))</f>
        <v>2.02</v>
      </c>
      <c r="L3160" s="3">
        <f>_xll.ciqfunctions.udf.CIQ(A3160, "IQ_LASTSALEPRICE", F3160)</f>
        <v>2.3199999999999998</v>
      </c>
      <c r="M3160" s="3">
        <f>_xll.ciqfunctions.udf.CIQ(A3160, "IQ_LASTSALEPRICE", WORKDAY(F3160,5))</f>
        <v>2.407</v>
      </c>
      <c r="N3160" s="3">
        <f t="shared" si="100"/>
        <v>0.13846967426510512</v>
      </c>
      <c r="O3160" s="3">
        <f t="shared" si="101"/>
        <v>0.17528364738782146</v>
      </c>
      <c r="P3160" s="3">
        <f>LN(_xll.ciqfunctions.udf.CIQ("XBI", "IQ_LASTSALEPRICE", WORKDAY(F3160,-1))/_xll.ciqfunctions.udf.CIQ("XBI", "IQ_LASTSALEPRICE", WORKDAY(F3160,1)))</f>
        <v>-2.5759083026523397E-2</v>
      </c>
      <c r="Q3160" s="3">
        <f>LN(_xll.ciqfunctions.udf.CIQ("XBI", "IQ_LASTSALEPRICE", WORKDAY(F3160,-1))/_xll.ciqfunctions.udf.CIQ("XBI", "IQ_LASTSALEPRICE", WORKDAY(F3160,5)))</f>
        <v>-2.4676363128634513E-2</v>
      </c>
      <c r="R3160" s="3">
        <f>_xll.ciqfunctions.udf.CIQ(A3160, "IQ_SHORT_INTEREST_PERCENT", F3160)</f>
        <v>0.17233000000000001</v>
      </c>
      <c r="S3160" s="3">
        <f>_xll.ciqfunctions.udf.CIQ(A3160, "IQ_BETA_1YR_RSQ", F3160)</f>
        <v>4.0000000000000003E-5</v>
      </c>
      <c r="T3160" s="3">
        <f>_xll.ciqfunctions.udf.CIQ(A3160, "IQ_VALUE_TRADED", F3160)</f>
        <v>0.34266000000000002</v>
      </c>
    </row>
    <row r="3161" spans="1:20" x14ac:dyDescent="0.3">
      <c r="A3161" s="3" t="s">
        <v>1469</v>
      </c>
      <c r="B3161" s="5">
        <v>1.9</v>
      </c>
      <c r="C3161" s="3" t="s">
        <v>6610</v>
      </c>
      <c r="D3161" s="3" t="s">
        <v>6611</v>
      </c>
      <c r="E3161" s="3" t="s">
        <v>89</v>
      </c>
      <c r="F3161" s="4">
        <v>45659</v>
      </c>
      <c r="G3161" s="3" t="s">
        <v>6612</v>
      </c>
      <c r="H3161" s="3">
        <v>5</v>
      </c>
      <c r="I3161" s="3">
        <f>_xll.ciqfunctions.udf.CIQ(A3161, "IQ_MARKETCAP", F3161)</f>
        <v>3.2915800000000002</v>
      </c>
      <c r="J3161" s="3">
        <f>_xll.ciqfunctions.udf.CIQ(A3161, "IQ_PRICE_VOL_HIST_6MTH", F3161)</f>
        <v>115.1354</v>
      </c>
      <c r="K3161" s="3">
        <f>_xll.ciqfunctions.udf.CIQ(A3161, "IQ_LASTSALEPRICE", WORKDAY(F3161,-1))</f>
        <v>1.8</v>
      </c>
      <c r="L3161" s="3">
        <f>_xll.ciqfunctions.udf.CIQ(A3161, "IQ_LASTSALEPRICE", F3161)</f>
        <v>1.9</v>
      </c>
      <c r="M3161" s="3">
        <f>_xll.ciqfunctions.udf.CIQ(A3161, "IQ_LASTSALEPRICE", WORKDAY(F3161,5))</f>
        <v>1.69</v>
      </c>
      <c r="N3161" s="3">
        <f t="shared" si="100"/>
        <v>5.4067221270275793E-2</v>
      </c>
      <c r="O3161" s="3">
        <f t="shared" si="101"/>
        <v>-6.3058135967136913E-2</v>
      </c>
      <c r="P3161" s="3">
        <f>LN(_xll.ciqfunctions.udf.CIQ("XBI", "IQ_LASTSALEPRICE", WORKDAY(F3161,-1))/_xll.ciqfunctions.udf.CIQ("XBI", "IQ_LASTSALEPRICE", WORKDAY(F3161,1)))</f>
        <v>-2.5759083026523397E-2</v>
      </c>
      <c r="Q3161" s="3">
        <f>LN(_xll.ciqfunctions.udf.CIQ("XBI", "IQ_LASTSALEPRICE", WORKDAY(F3161,-1))/_xll.ciqfunctions.udf.CIQ("XBI", "IQ_LASTSALEPRICE", WORKDAY(F3161,5)))</f>
        <v>-2.4676363128634513E-2</v>
      </c>
      <c r="R3161" s="3">
        <f>_xll.ciqfunctions.udf.CIQ(A3161, "IQ_SHORT_INTEREST_PERCENT", F3161)</f>
        <v>2.2950699999999999</v>
      </c>
      <c r="S3161" s="3">
        <f>_xll.ciqfunctions.udf.CIQ(A3161, "IQ_BETA_1YR_RSQ", F3161)</f>
        <v>0.14382</v>
      </c>
      <c r="T3161" s="3">
        <f>_xll.ciqfunctions.udf.CIQ(A3161, "IQ_VALUE_TRADED", F3161)</f>
        <v>0.52856999999999998</v>
      </c>
    </row>
    <row r="3162" spans="1:20" x14ac:dyDescent="0.3">
      <c r="A3162" s="3" t="s">
        <v>3498</v>
      </c>
      <c r="B3162" s="5">
        <v>14.96</v>
      </c>
      <c r="C3162" s="3" t="s">
        <v>3499</v>
      </c>
      <c r="D3162" s="3" t="s">
        <v>713</v>
      </c>
      <c r="E3162" s="3" t="s">
        <v>11</v>
      </c>
      <c r="F3162" s="4">
        <v>45659</v>
      </c>
      <c r="G3162" s="3" t="s">
        <v>6613</v>
      </c>
      <c r="H3162" s="3">
        <v>45</v>
      </c>
      <c r="I3162" s="3">
        <f>_xll.ciqfunctions.udf.CIQ(A3162, "IQ_MARKETCAP", F3162)</f>
        <v>680.22982000000002</v>
      </c>
      <c r="J3162" s="3">
        <f>_xll.ciqfunctions.udf.CIQ(A3162, "IQ_PRICE_VOL_HIST_6MTH", F3162)</f>
        <v>128.88499999999999</v>
      </c>
      <c r="K3162" s="3">
        <f>_xll.ciqfunctions.udf.CIQ(A3162, "IQ_LASTSALEPRICE", WORKDAY(F3162,-1))</f>
        <v>13.8</v>
      </c>
      <c r="L3162" s="3">
        <f>_xll.ciqfunctions.udf.CIQ(A3162, "IQ_LASTSALEPRICE", F3162)</f>
        <v>14.96</v>
      </c>
      <c r="M3162" s="3">
        <f>_xll.ciqfunctions.udf.CIQ(A3162, "IQ_LASTSALEPRICE", WORKDAY(F3162,5))</f>
        <v>13.86</v>
      </c>
      <c r="N3162" s="3">
        <f t="shared" si="100"/>
        <v>8.0711380383172271E-2</v>
      </c>
      <c r="O3162" s="3">
        <f t="shared" si="101"/>
        <v>4.3384015985981411E-3</v>
      </c>
      <c r="P3162" s="3">
        <f>LN(_xll.ciqfunctions.udf.CIQ("XBI", "IQ_LASTSALEPRICE", WORKDAY(F3162,-1))/_xll.ciqfunctions.udf.CIQ("XBI", "IQ_LASTSALEPRICE", WORKDAY(F3162,1)))</f>
        <v>-2.5759083026523397E-2</v>
      </c>
      <c r="Q3162" s="3">
        <f>LN(_xll.ciqfunctions.udf.CIQ("XBI", "IQ_LASTSALEPRICE", WORKDAY(F3162,-1))/_xll.ciqfunctions.udf.CIQ("XBI", "IQ_LASTSALEPRICE", WORKDAY(F3162,5)))</f>
        <v>-2.4676363128634513E-2</v>
      </c>
      <c r="R3162" s="3">
        <f>_xll.ciqfunctions.udf.CIQ(A3162, "IQ_SHORT_INTEREST_PERCENT", F3162)</f>
        <v>12.29795</v>
      </c>
      <c r="S3162" s="3">
        <f>_xll.ciqfunctions.udf.CIQ(A3162, "IQ_BETA_1YR_RSQ", F3162)</f>
        <v>1.1480000000000001E-2</v>
      </c>
      <c r="T3162" s="3">
        <f>_xll.ciqfunctions.udf.CIQ(A3162, "IQ_VALUE_TRADED", F3162)</f>
        <v>18.783899999999999</v>
      </c>
    </row>
    <row r="3163" spans="1:20" x14ac:dyDescent="0.3">
      <c r="A3163" s="3" t="s">
        <v>3673</v>
      </c>
      <c r="B3163" s="5">
        <v>15.64</v>
      </c>
      <c r="C3163" s="3" t="s">
        <v>4691</v>
      </c>
      <c r="D3163" s="3" t="s">
        <v>4692</v>
      </c>
      <c r="E3163" s="3" t="s">
        <v>76</v>
      </c>
      <c r="F3163" s="4">
        <v>45662</v>
      </c>
      <c r="G3163" s="3" t="s">
        <v>6614</v>
      </c>
      <c r="H3163" s="3">
        <v>40</v>
      </c>
      <c r="I3163" s="3">
        <f>_xll.ciqfunctions.udf.CIQ(A3163, "IQ_MARKETCAP", F3163)</f>
        <v>652.16929000000005</v>
      </c>
      <c r="J3163" s="3">
        <f>_xll.ciqfunctions.udf.CIQ(A3163, "IQ_PRICE_VOL_HIST_6MTH", F3163)</f>
        <v>191.72890000000001</v>
      </c>
      <c r="K3163" s="3">
        <f>_xll.ciqfunctions.udf.CIQ(A3163, "IQ_LASTSALEPRICE", WORKDAY(F3163,-1))</f>
        <v>16.100000000000001</v>
      </c>
      <c r="L3163" s="3">
        <f>_xll.ciqfunctions.udf.CIQ(A3163, "IQ_LASTSALEPRICE", F3163)</f>
        <v>16.100000000000001</v>
      </c>
      <c r="M3163" s="3">
        <f>_xll.ciqfunctions.udf.CIQ(A3163, "IQ_LASTSALEPRICE", WORKDAY(F3163,5))</f>
        <v>14.56</v>
      </c>
      <c r="N3163" s="3">
        <f t="shared" si="100"/>
        <v>0</v>
      </c>
      <c r="O3163" s="3">
        <f t="shared" si="101"/>
        <v>-0.1005412292218774</v>
      </c>
      <c r="P3163" s="3">
        <f>LN(_xll.ciqfunctions.udf.CIQ("XBI", "IQ_LASTSALEPRICE", WORKDAY(F3163,-1))/_xll.ciqfunctions.udf.CIQ("XBI", "IQ_LASTSALEPRICE", WORKDAY(F3163,1)))</f>
        <v>2.1666133488992862E-3</v>
      </c>
      <c r="Q3163" s="3">
        <f>LN(_xll.ciqfunctions.udf.CIQ("XBI", "IQ_LASTSALEPRICE", WORKDAY(F3163,-1))/_xll.ciqfunctions.udf.CIQ("XBI", "IQ_LASTSALEPRICE", WORKDAY(F3163,5)))</f>
        <v>3.2667188493160047E-2</v>
      </c>
      <c r="R3163" s="3">
        <f>_xll.ciqfunctions.udf.CIQ(A3163, "IQ_SHORT_INTEREST_PERCENT", F3163)</f>
        <v>7.4681199999999999</v>
      </c>
      <c r="S3163" s="3">
        <f>_xll.ciqfunctions.udf.CIQ(A3163, "IQ_BETA_1YR_RSQ", F3163)</f>
        <v>3.2509999999999997E-2</v>
      </c>
      <c r="T3163" s="3">
        <f>_xll.ciqfunctions.udf.CIQ(A3163, "IQ_VALUE_TRADED", F3163)</f>
        <v>0</v>
      </c>
    </row>
    <row r="3164" spans="1:20" x14ac:dyDescent="0.3">
      <c r="A3164" s="3" t="s">
        <v>2097</v>
      </c>
      <c r="B3164" s="5">
        <v>17.649999999999999</v>
      </c>
      <c r="C3164" s="3" t="s">
        <v>2712</v>
      </c>
      <c r="D3164" s="3" t="s">
        <v>2713</v>
      </c>
      <c r="E3164" s="3" t="s">
        <v>76</v>
      </c>
      <c r="F3164" s="4">
        <v>45663</v>
      </c>
      <c r="G3164" s="3" t="s">
        <v>6615</v>
      </c>
      <c r="H3164" s="3">
        <v>43</v>
      </c>
      <c r="I3164" s="3">
        <f>_xll.ciqfunctions.udf.CIQ(A3164, "IQ_MARKETCAP", F3164)</f>
        <v>740.32889999999998</v>
      </c>
      <c r="J3164" s="3">
        <f>_xll.ciqfunctions.udf.CIQ(A3164, "IQ_PRICE_VOL_HIST_6MTH", F3164)</f>
        <v>42.361899999999999</v>
      </c>
      <c r="K3164" s="3">
        <f>_xll.ciqfunctions.udf.CIQ(A3164, "IQ_LASTSALEPRICE", WORKDAY(F3164,-1))</f>
        <v>17.559999999999999</v>
      </c>
      <c r="L3164" s="3">
        <f>_xll.ciqfunctions.udf.CIQ(A3164, "IQ_LASTSALEPRICE", F3164)</f>
        <v>17.649999999999999</v>
      </c>
      <c r="M3164" s="3">
        <f>_xll.ciqfunctions.udf.CIQ(A3164, "IQ_LASTSALEPRICE", WORKDAY(F3164,5))</f>
        <v>22.38</v>
      </c>
      <c r="N3164" s="3">
        <f t="shared" si="100"/>
        <v>5.1121951723351409E-3</v>
      </c>
      <c r="O3164" s="3">
        <f t="shared" si="101"/>
        <v>0.24254411467680867</v>
      </c>
      <c r="P3164" s="3">
        <f>LN(_xll.ciqfunctions.udf.CIQ("XBI", "IQ_LASTSALEPRICE", WORKDAY(F3164,-1))/_xll.ciqfunctions.udf.CIQ("XBI", "IQ_LASTSALEPRICE", WORKDAY(F3164,1)))</f>
        <v>-4.9654678879680163E-3</v>
      </c>
      <c r="Q3164" s="3">
        <f>LN(_xll.ciqfunctions.udf.CIQ("XBI", "IQ_LASTSALEPRICE", WORKDAY(F3164,-1))/_xll.ciqfunctions.udf.CIQ("XBI", "IQ_LASTSALEPRICE", WORKDAY(F3164,5)))</f>
        <v>3.6139219757323093E-2</v>
      </c>
      <c r="R3164" s="3">
        <f>_xll.ciqfunctions.udf.CIQ(A3164, "IQ_SHORT_INTEREST_PERCENT", F3164)</f>
        <v>5.2449999999999997E-2</v>
      </c>
      <c r="S3164" s="3">
        <f>_xll.ciqfunctions.udf.CIQ(A3164, "IQ_BETA_1YR_RSQ", F3164)</f>
        <v>2.1099999999999999E-3</v>
      </c>
      <c r="T3164" s="3">
        <f>_xll.ciqfunctions.udf.CIQ(A3164, "IQ_VALUE_TRADED", F3164)</f>
        <v>2.9893800000000001</v>
      </c>
    </row>
    <row r="3165" spans="1:20" x14ac:dyDescent="0.3">
      <c r="A3165" s="3" t="s">
        <v>3062</v>
      </c>
      <c r="B3165" s="5">
        <v>1.08</v>
      </c>
      <c r="C3165" s="3" t="s">
        <v>4857</v>
      </c>
      <c r="D3165" s="3" t="s">
        <v>104</v>
      </c>
      <c r="E3165" s="3" t="s">
        <v>22</v>
      </c>
      <c r="F3165" s="4">
        <v>45663</v>
      </c>
      <c r="G3165" s="3" t="s">
        <v>6616</v>
      </c>
      <c r="H3165" s="3">
        <v>81</v>
      </c>
      <c r="I3165" s="3">
        <f>_xll.ciqfunctions.udf.CIQ(A3165, "IQ_MARKETCAP", F3165)</f>
        <v>87.949449999999999</v>
      </c>
      <c r="J3165" s="3">
        <f>_xll.ciqfunctions.udf.CIQ(A3165, "IQ_PRICE_VOL_HIST_6MTH", F3165)</f>
        <v>75.508899999999997</v>
      </c>
      <c r="K3165" s="3">
        <f>_xll.ciqfunctions.udf.CIQ(A3165, "IQ_LASTSALEPRICE", WORKDAY(F3165,-1))</f>
        <v>0.93989999999999996</v>
      </c>
      <c r="L3165" s="3">
        <f>_xll.ciqfunctions.udf.CIQ(A3165, "IQ_LASTSALEPRICE", F3165)</f>
        <v>1.08</v>
      </c>
      <c r="M3165" s="3">
        <f>_xll.ciqfunctions.udf.CIQ(A3165, "IQ_LASTSALEPRICE", WORKDAY(F3165,5))</f>
        <v>1.07</v>
      </c>
      <c r="N3165" s="3">
        <f t="shared" si="100"/>
        <v>0.13894283349200975</v>
      </c>
      <c r="O3165" s="3">
        <f t="shared" si="101"/>
        <v>0.12964044082969628</v>
      </c>
      <c r="P3165" s="3">
        <f>LN(_xll.ciqfunctions.udf.CIQ("XBI", "IQ_LASTSALEPRICE", WORKDAY(F3165,-1))/_xll.ciqfunctions.udf.CIQ("XBI", "IQ_LASTSALEPRICE", WORKDAY(F3165,1)))</f>
        <v>-4.9654678879680163E-3</v>
      </c>
      <c r="Q3165" s="3">
        <f>LN(_xll.ciqfunctions.udf.CIQ("XBI", "IQ_LASTSALEPRICE", WORKDAY(F3165,-1))/_xll.ciqfunctions.udf.CIQ("XBI", "IQ_LASTSALEPRICE", WORKDAY(F3165,5)))</f>
        <v>3.6139219757323093E-2</v>
      </c>
      <c r="R3165" s="3">
        <f>_xll.ciqfunctions.udf.CIQ(A3165, "IQ_SHORT_INTEREST_PERCENT", F3165)</f>
        <v>0.84191000000000005</v>
      </c>
      <c r="S3165" s="3">
        <f>_xll.ciqfunctions.udf.CIQ(A3165, "IQ_BETA_1YR_RSQ", F3165)</f>
        <v>0.10754</v>
      </c>
      <c r="T3165" s="3">
        <f>_xll.ciqfunctions.udf.CIQ(A3165, "IQ_VALUE_TRADED", F3165)</f>
        <v>3.3933499999999999</v>
      </c>
    </row>
    <row r="3166" spans="1:20" x14ac:dyDescent="0.3">
      <c r="A3166" s="3" t="s">
        <v>312</v>
      </c>
      <c r="B3166" s="5">
        <v>4</v>
      </c>
      <c r="C3166" s="3" t="s">
        <v>313</v>
      </c>
      <c r="D3166" s="3" t="s">
        <v>314</v>
      </c>
      <c r="E3166" s="3" t="s">
        <v>197</v>
      </c>
      <c r="F3166" s="4">
        <v>45663</v>
      </c>
      <c r="G3166" s="3" t="s">
        <v>6617</v>
      </c>
      <c r="H3166" s="3">
        <v>25</v>
      </c>
      <c r="I3166" s="3">
        <f>_xll.ciqfunctions.udf.CIQ(A3166, "IQ_MARKETCAP", F3166)</f>
        <v>59.00573</v>
      </c>
      <c r="J3166" s="3">
        <f>_xll.ciqfunctions.udf.CIQ(A3166, "IQ_PRICE_VOL_HIST_6MTH", F3166)</f>
        <v>70.795500000000004</v>
      </c>
      <c r="K3166" s="3">
        <f>_xll.ciqfunctions.udf.CIQ(A3166, "IQ_LASTSALEPRICE", WORKDAY(F3166,-1))</f>
        <v>3.46</v>
      </c>
      <c r="L3166" s="3">
        <f>_xll.ciqfunctions.udf.CIQ(A3166, "IQ_LASTSALEPRICE", F3166)</f>
        <v>4</v>
      </c>
      <c r="M3166" s="3">
        <f>_xll.ciqfunctions.udf.CIQ(A3166, "IQ_LASTSALEPRICE", WORKDAY(F3166,5))</f>
        <v>3.02</v>
      </c>
      <c r="N3166" s="3">
        <f t="shared" si="100"/>
        <v>0.1450257720502578</v>
      </c>
      <c r="O3166" s="3">
        <f t="shared" si="101"/>
        <v>-0.13601175768285453</v>
      </c>
      <c r="P3166" s="3">
        <f>LN(_xll.ciqfunctions.udf.CIQ("XBI", "IQ_LASTSALEPRICE", WORKDAY(F3166,-1))/_xll.ciqfunctions.udf.CIQ("XBI", "IQ_LASTSALEPRICE", WORKDAY(F3166,1)))</f>
        <v>-4.9654678879680163E-3</v>
      </c>
      <c r="Q3166" s="3">
        <f>LN(_xll.ciqfunctions.udf.CIQ("XBI", "IQ_LASTSALEPRICE", WORKDAY(F3166,-1))/_xll.ciqfunctions.udf.CIQ("XBI", "IQ_LASTSALEPRICE", WORKDAY(F3166,5)))</f>
        <v>3.6139219757323093E-2</v>
      </c>
      <c r="R3166" s="3">
        <f>_xll.ciqfunctions.udf.CIQ(A3166, "IQ_SHORT_INTEREST_PERCENT", F3166)</f>
        <v>0.42285</v>
      </c>
      <c r="S3166" s="3">
        <f>_xll.ciqfunctions.udf.CIQ(A3166, "IQ_BETA_1YR_RSQ", F3166)</f>
        <v>0.10982</v>
      </c>
      <c r="T3166" s="3">
        <f>_xll.ciqfunctions.udf.CIQ(A3166, "IQ_VALUE_TRADED", F3166)</f>
        <v>1.1392599999999999</v>
      </c>
    </row>
    <row r="3167" spans="1:20" x14ac:dyDescent="0.3">
      <c r="A3167" s="3" t="s">
        <v>618</v>
      </c>
      <c r="B3167" s="5">
        <v>35.520000000000003</v>
      </c>
      <c r="C3167" s="3" t="s">
        <v>6618</v>
      </c>
      <c r="D3167" s="3" t="s">
        <v>6619</v>
      </c>
      <c r="E3167" s="3" t="s">
        <v>17</v>
      </c>
      <c r="F3167" s="4">
        <v>45663</v>
      </c>
      <c r="G3167" s="3" t="s">
        <v>6620</v>
      </c>
      <c r="H3167" s="3"/>
      <c r="I3167" s="3">
        <f>_xll.ciqfunctions.udf.CIQ(A3167, "IQ_MARKETCAP", F3167)</f>
        <v>206933.60222</v>
      </c>
      <c r="J3167" s="3">
        <f>_xll.ciqfunctions.udf.CIQ(A3167, "IQ_PRICE_VOL_HIST_6MTH", F3167)</f>
        <v>0</v>
      </c>
      <c r="K3167" s="3">
        <f>_xll.ciqfunctions.udf.CIQ(A3167, "IQ_LASTSALEPRICE", WORKDAY(F3167,-1))</f>
        <v>0</v>
      </c>
      <c r="L3167" s="3">
        <f>_xll.ciqfunctions.udf.CIQ(A3167, "IQ_LASTSALEPRICE", F3167)</f>
        <v>0</v>
      </c>
      <c r="M3167" s="3">
        <f>_xll.ciqfunctions.udf.CIQ(A3167, "IQ_LASTSALEPRICE", WORKDAY(F3167,5))</f>
        <v>0</v>
      </c>
      <c r="N3167" s="3" t="e">
        <f t="shared" si="100"/>
        <v>#DIV/0!</v>
      </c>
      <c r="O3167" s="3" t="e">
        <f t="shared" si="101"/>
        <v>#DIV/0!</v>
      </c>
      <c r="P3167" s="3">
        <f>LN(_xll.ciqfunctions.udf.CIQ("XBI", "IQ_LASTSALEPRICE", WORKDAY(F3167,-1))/_xll.ciqfunctions.udf.CIQ("XBI", "IQ_LASTSALEPRICE", WORKDAY(F3167,1)))</f>
        <v>-4.9654678879680163E-3</v>
      </c>
      <c r="Q3167" s="3">
        <f>LN(_xll.ciqfunctions.udf.CIQ("XBI", "IQ_LASTSALEPRICE", WORKDAY(F3167,-1))/_xll.ciqfunctions.udf.CIQ("XBI", "IQ_LASTSALEPRICE", WORKDAY(F3167,5)))</f>
        <v>3.6139219757323093E-2</v>
      </c>
      <c r="R3167" s="3">
        <f>_xll.ciqfunctions.udf.CIQ(A3167, "IQ_SHORT_INTEREST_PERCENT", F3167)</f>
        <v>0</v>
      </c>
      <c r="S3167" s="3">
        <f>_xll.ciqfunctions.udf.CIQ(A3167, "IQ_BETA_1YR_RSQ", F3167)</f>
        <v>0</v>
      </c>
      <c r="T3167" s="3">
        <f>_xll.ciqfunctions.udf.CIQ(A3167, "IQ_VALUE_TRADED", F3167)</f>
        <v>0</v>
      </c>
    </row>
    <row r="3168" spans="1:20" x14ac:dyDescent="0.3">
      <c r="A3168" s="3" t="s">
        <v>2130</v>
      </c>
      <c r="B3168" s="5">
        <v>0.95</v>
      </c>
      <c r="C3168" s="3" t="s">
        <v>6618</v>
      </c>
      <c r="D3168" s="3" t="s">
        <v>6619</v>
      </c>
      <c r="E3168" s="3" t="s">
        <v>17</v>
      </c>
      <c r="F3168" s="4">
        <v>45663</v>
      </c>
      <c r="G3168" s="3" t="s">
        <v>6620</v>
      </c>
      <c r="H3168" s="3">
        <v>4</v>
      </c>
      <c r="I3168" s="3">
        <f>_xll.ciqfunctions.udf.CIQ(A3168, "IQ_MARKETCAP", F3168)</f>
        <v>41.425049999999999</v>
      </c>
      <c r="J3168" s="3">
        <f>_xll.ciqfunctions.udf.CIQ(A3168, "IQ_PRICE_VOL_HIST_6MTH", F3168)</f>
        <v>98.090699999999998</v>
      </c>
      <c r="K3168" s="3">
        <f>_xll.ciqfunctions.udf.CIQ(A3168, "IQ_LASTSALEPRICE", WORKDAY(F3168,-1))</f>
        <v>12.374700000000001</v>
      </c>
      <c r="L3168" s="3">
        <f>_xll.ciqfunctions.udf.CIQ(A3168, "IQ_LASTSALEPRICE", F3168)</f>
        <v>12.339600000000001</v>
      </c>
      <c r="M3168" s="3">
        <f>_xll.ciqfunctions.udf.CIQ(A3168, "IQ_LASTSALEPRICE", WORKDAY(F3168,5))</f>
        <v>11.9925</v>
      </c>
      <c r="N3168" s="3">
        <f t="shared" si="100"/>
        <v>-2.8404626956510795E-3</v>
      </c>
      <c r="O3168" s="3">
        <f t="shared" si="101"/>
        <v>-3.1372611342577454E-2</v>
      </c>
      <c r="P3168" s="3">
        <f>LN(_xll.ciqfunctions.udf.CIQ("XBI", "IQ_LASTSALEPRICE", WORKDAY(F3168,-1))/_xll.ciqfunctions.udf.CIQ("XBI", "IQ_LASTSALEPRICE", WORKDAY(F3168,1)))</f>
        <v>-4.9654678879680163E-3</v>
      </c>
      <c r="Q3168" s="3">
        <f>LN(_xll.ciqfunctions.udf.CIQ("XBI", "IQ_LASTSALEPRICE", WORKDAY(F3168,-1))/_xll.ciqfunctions.udf.CIQ("XBI", "IQ_LASTSALEPRICE", WORKDAY(F3168,5)))</f>
        <v>3.6139219757323093E-2</v>
      </c>
      <c r="R3168" s="3">
        <f>_xll.ciqfunctions.udf.CIQ(A3168, "IQ_SHORT_INTEREST_PERCENT", F3168)</f>
        <v>7.3901199999999996</v>
      </c>
      <c r="S3168" s="3">
        <f>_xll.ciqfunctions.udf.CIQ(A3168, "IQ_BETA_1YR_RSQ", F3168)</f>
        <v>0.22592000000000001</v>
      </c>
      <c r="T3168" s="3">
        <f>_xll.ciqfunctions.udf.CIQ(A3168, "IQ_VALUE_TRADED", F3168)</f>
        <v>4.42293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cleaned_catalysts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Safiya Alavi</cp:lastModifiedBy>
  <dcterms:created xsi:type="dcterms:W3CDTF">2025-10-25T00:11:21Z</dcterms:created>
  <dcterms:modified xsi:type="dcterms:W3CDTF">2025-10-30T01:27:18Z</dcterms:modified>
</cp:coreProperties>
</file>